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 de Programas RFB\ContAgilAppBeta64\python_jep\winpython\"/>
    </mc:Choice>
  </mc:AlternateContent>
  <xr:revisionPtr revIDLastSave="0" documentId="8_{F4BD50AE-3689-4D7B-A076-AAAFC95366CC}" xr6:coauthVersionLast="47" xr6:coauthVersionMax="47" xr10:uidLastSave="{00000000-0000-0000-0000-000000000000}"/>
  <bookViews>
    <workbookView xWindow="-120" yWindow="-120" windowWidth="29040" windowHeight="15720" firstSheet="3" activeTab="3" xr2:uid="{B9FC07BD-5EA7-4ED0-A8A2-A93CB2BA5EA6}"/>
  </bookViews>
  <sheets>
    <sheet name="Índice" sheetId="4" r:id="rId1"/>
    <sheet name="Renúncias Fiscais Sudam-Sudene" sheetId="1" r:id="rId2"/>
    <sheet name="IPCA_Fatores" sheetId="2" r:id="rId3"/>
    <sheet name="Resumo_por_Empres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48" i="3" l="1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2" i="3" a="1"/>
  <c r="C1518" i="3" s="1"/>
  <c r="K10765" i="1"/>
  <c r="K10767" i="1"/>
  <c r="K10769" i="1"/>
  <c r="K9159" i="1"/>
  <c r="K8394" i="1"/>
  <c r="K10762" i="1"/>
  <c r="K10635" i="1"/>
  <c r="K8396" i="1"/>
  <c r="K9651" i="1"/>
  <c r="K9369" i="1"/>
  <c r="K1220" i="1"/>
  <c r="K3994" i="1"/>
  <c r="K10760" i="1"/>
  <c r="K8389" i="1"/>
  <c r="K8844" i="1"/>
  <c r="K9367" i="1"/>
  <c r="K9373" i="1"/>
  <c r="K8392" i="1"/>
  <c r="K3979" i="1"/>
  <c r="K3977" i="1"/>
  <c r="K1647" i="1"/>
  <c r="K9363" i="1"/>
  <c r="K9371" i="1"/>
  <c r="K10427" i="1"/>
  <c r="K7485" i="1"/>
  <c r="K2783" i="1"/>
  <c r="K9384" i="1"/>
  <c r="K9361" i="1"/>
  <c r="K2780" i="1"/>
  <c r="K9365" i="1"/>
  <c r="K3385" i="1"/>
  <c r="K109" i="1"/>
  <c r="K9382" i="1"/>
  <c r="K10750" i="1"/>
  <c r="K10425" i="1"/>
  <c r="K3825" i="1"/>
  <c r="K10957" i="1"/>
  <c r="K3821" i="1"/>
  <c r="K5949" i="1"/>
  <c r="K3996" i="1"/>
  <c r="K3992" i="1"/>
  <c r="K10126" i="1"/>
  <c r="K7483" i="1"/>
  <c r="K7890" i="1"/>
  <c r="K7892" i="1"/>
  <c r="K9380" i="1"/>
  <c r="K4376" i="1"/>
  <c r="K7284" i="1"/>
  <c r="K3981" i="1"/>
  <c r="K3823" i="1"/>
  <c r="K5947" i="1"/>
  <c r="K8080" i="1"/>
  <c r="K7888" i="1"/>
  <c r="K7339" i="1"/>
  <c r="K1383" i="1"/>
  <c r="K7894" i="1"/>
  <c r="K9359" i="1"/>
  <c r="K4468" i="1"/>
  <c r="K2695" i="1"/>
  <c r="K1726" i="1"/>
  <c r="K9388" i="1"/>
  <c r="K9074" i="1"/>
  <c r="K7296" i="1"/>
  <c r="K908" i="1"/>
  <c r="K4470" i="1"/>
  <c r="K7886" i="1"/>
  <c r="K6645" i="1"/>
  <c r="K2691" i="1"/>
  <c r="K4374" i="1"/>
  <c r="K3648" i="1"/>
  <c r="K9803" i="1"/>
  <c r="K7884" i="1"/>
  <c r="K1385" i="1"/>
  <c r="K3835" i="1"/>
  <c r="K6780" i="1"/>
  <c r="K4825" i="1"/>
  <c r="K6292" i="1"/>
  <c r="K9386" i="1"/>
  <c r="K2185" i="1"/>
  <c r="K3983" i="1"/>
  <c r="K7302" i="1"/>
  <c r="K8038" i="1"/>
  <c r="K4466" i="1"/>
  <c r="K1294" i="1"/>
  <c r="K3990" i="1"/>
  <c r="K5253" i="1"/>
  <c r="K7337" i="1"/>
  <c r="K8414" i="1"/>
  <c r="K6613" i="1"/>
  <c r="K3898" i="1"/>
  <c r="K2828" i="1"/>
  <c r="K39" i="1"/>
  <c r="K9034" i="1"/>
  <c r="K2736" i="1"/>
  <c r="K4894" i="1"/>
  <c r="K7898" i="1"/>
  <c r="K3833" i="1"/>
  <c r="K2807" i="1"/>
  <c r="K9818" i="1"/>
  <c r="K7346" i="1"/>
  <c r="K37" i="1"/>
  <c r="K6958" i="1"/>
  <c r="K3845" i="1"/>
  <c r="K8437" i="1"/>
  <c r="K7304" i="1"/>
  <c r="K1724" i="1"/>
  <c r="K7308" i="1"/>
  <c r="K2831" i="1"/>
  <c r="K6290" i="1"/>
  <c r="K11226" i="1"/>
  <c r="K1224" i="1"/>
  <c r="K7587" i="1"/>
  <c r="K6615" i="1"/>
  <c r="K3837" i="1"/>
  <c r="K3646" i="1"/>
  <c r="K1198" i="1"/>
  <c r="K3849" i="1"/>
  <c r="K912" i="1"/>
  <c r="K3652" i="1"/>
  <c r="K4372" i="1"/>
  <c r="K585" i="1"/>
  <c r="K1340" i="1"/>
  <c r="K3650" i="1"/>
  <c r="K8224" i="1"/>
  <c r="K3862" i="1"/>
  <c r="K1296" i="1"/>
  <c r="K8023" i="1"/>
  <c r="K2402" i="1"/>
  <c r="K3596" i="1"/>
  <c r="K4000" i="1"/>
  <c r="K2693" i="1"/>
  <c r="K1196" i="1"/>
  <c r="K5251" i="1"/>
  <c r="K2621" i="1"/>
  <c r="K3903" i="1"/>
  <c r="K33" i="1"/>
  <c r="K7585" i="1"/>
  <c r="K8654" i="1"/>
  <c r="K9390" i="1"/>
  <c r="K4274" i="1"/>
  <c r="K4002" i="1"/>
  <c r="K35" i="1"/>
  <c r="K3851" i="1"/>
  <c r="K3830" i="1"/>
  <c r="K7619" i="1"/>
  <c r="K3839" i="1"/>
  <c r="K3433" i="1"/>
  <c r="K8006" i="1"/>
  <c r="K11174" i="1"/>
  <c r="K11172" i="1"/>
  <c r="K10783" i="1"/>
  <c r="K2834" i="1"/>
  <c r="K3864" i="1"/>
  <c r="K914" i="1"/>
  <c r="K11178" i="1"/>
  <c r="K1298" i="1"/>
  <c r="K1381" i="1"/>
  <c r="K8466" i="1"/>
  <c r="K8027" i="1"/>
  <c r="K10298" i="1"/>
  <c r="K29" i="1"/>
  <c r="K31" i="1"/>
  <c r="K9820" i="1"/>
  <c r="K1545" i="1"/>
  <c r="K1579" i="1"/>
  <c r="K1239" i="1"/>
  <c r="K7286" i="1"/>
  <c r="K8313" i="1"/>
  <c r="K11067" i="1"/>
  <c r="K1338" i="1"/>
  <c r="K8611" i="1"/>
  <c r="K11180" i="1"/>
  <c r="K8380" i="1"/>
  <c r="K11176" i="1"/>
  <c r="K27" i="1"/>
  <c r="K1387" i="1"/>
  <c r="K5249" i="1"/>
  <c r="K7023" i="1"/>
  <c r="K7576" i="1"/>
  <c r="K10554" i="1"/>
  <c r="K2679" i="1"/>
  <c r="K2681" i="1"/>
  <c r="K10679" i="1"/>
  <c r="K1585" i="1"/>
  <c r="K11190" i="1"/>
  <c r="K8315" i="1"/>
  <c r="K4276" i="1"/>
  <c r="K3847" i="1"/>
  <c r="K11193" i="1"/>
  <c r="K3853" i="1"/>
  <c r="K2184" i="1"/>
  <c r="K8599" i="1"/>
  <c r="K9170" i="1"/>
  <c r="K7282" i="1"/>
  <c r="K906" i="1"/>
  <c r="K1292" i="1"/>
  <c r="K910" i="1"/>
  <c r="K3783" i="1"/>
  <c r="K2974" i="1"/>
  <c r="K2689" i="1"/>
  <c r="K8036" i="1"/>
  <c r="K1571" i="1"/>
  <c r="K11160" i="1"/>
  <c r="K10556" i="1"/>
  <c r="K11166" i="1"/>
  <c r="K11168" i="1"/>
  <c r="K6643" i="1"/>
  <c r="K7354" i="1"/>
  <c r="K8025" i="1"/>
  <c r="K3594" i="1"/>
  <c r="K2279" i="1"/>
  <c r="K9823" i="1"/>
  <c r="K3644" i="1"/>
  <c r="K1045" i="1"/>
  <c r="K11170" i="1"/>
  <c r="K10198" i="1"/>
  <c r="K7352" i="1"/>
  <c r="K3772" i="1"/>
  <c r="K5873" i="1"/>
  <c r="K8172" i="1"/>
  <c r="K2671" i="1"/>
  <c r="K6784" i="1"/>
  <c r="K4061" i="1"/>
  <c r="K3907" i="1"/>
  <c r="K6085" i="1"/>
  <c r="K1573" i="1"/>
  <c r="K2251" i="1"/>
  <c r="K3819" i="1"/>
  <c r="K2633" i="1"/>
  <c r="K11162" i="1"/>
  <c r="K7583" i="1"/>
  <c r="K2826" i="1"/>
  <c r="K3435" i="1"/>
  <c r="K4412" i="1"/>
  <c r="K602" i="1"/>
  <c r="K5497" i="1"/>
  <c r="K7477" i="1"/>
  <c r="K2714" i="1"/>
  <c r="K2397" i="1"/>
  <c r="K9076" i="1"/>
  <c r="K10296" i="1"/>
  <c r="K4049" i="1"/>
  <c r="K3591" i="1"/>
  <c r="K10300" i="1"/>
  <c r="K7350" i="1"/>
  <c r="K2627" i="1"/>
  <c r="K9345" i="1"/>
  <c r="K11192" i="1"/>
  <c r="K3896" i="1"/>
  <c r="K10677" i="1"/>
  <c r="K25" i="1"/>
  <c r="K3815" i="1"/>
  <c r="K2252" i="1"/>
  <c r="K904" i="1"/>
  <c r="K7278" i="1"/>
  <c r="K8595" i="1"/>
  <c r="K9942" i="1"/>
  <c r="K7921" i="1"/>
  <c r="K8597" i="1"/>
  <c r="K1141" i="1"/>
  <c r="K2171" i="1"/>
  <c r="K11149" i="1"/>
  <c r="K7581" i="1"/>
  <c r="K11184" i="1"/>
  <c r="K4414" i="1"/>
  <c r="K3589" i="1"/>
  <c r="K2629" i="1"/>
  <c r="K7306" i="1"/>
  <c r="K5488" i="1"/>
  <c r="K3683" i="1"/>
  <c r="K11147" i="1"/>
  <c r="K1541" i="1"/>
  <c r="K4396" i="1"/>
  <c r="K1290" i="1"/>
  <c r="K2174" i="1"/>
  <c r="K1336" i="1"/>
  <c r="K9843" i="1"/>
  <c r="K9072" i="1"/>
  <c r="K3798" i="1"/>
  <c r="K7820" i="1"/>
  <c r="K4051" i="1"/>
  <c r="K1284" i="1"/>
  <c r="K9161" i="1"/>
  <c r="K8378" i="1"/>
  <c r="K6697" i="1"/>
  <c r="K11164" i="1"/>
  <c r="K1886" i="1"/>
  <c r="K7348" i="1"/>
  <c r="K2686" i="1"/>
  <c r="K11145" i="1"/>
  <c r="K2667" i="1"/>
  <c r="K1282" i="1"/>
  <c r="K4482" i="1"/>
  <c r="K604" i="1"/>
  <c r="K6583" i="1"/>
  <c r="K1543" i="1"/>
  <c r="K8317" i="1"/>
  <c r="K11188" i="1"/>
  <c r="K2725" i="1"/>
  <c r="K6875" i="1"/>
  <c r="K5255" i="1"/>
  <c r="K10552" i="1"/>
  <c r="K11069" i="1"/>
  <c r="K5301" i="1"/>
  <c r="K2756" i="1"/>
  <c r="K2178" i="1"/>
  <c r="K2669" i="1"/>
  <c r="K4416" i="1"/>
  <c r="K7167" i="1"/>
  <c r="K1539" i="1"/>
  <c r="K10675" i="1"/>
  <c r="K8601" i="1"/>
  <c r="K2176" i="1"/>
  <c r="K2673" i="1"/>
  <c r="K10390" i="1"/>
  <c r="K8050" i="1"/>
  <c r="K3598" i="1"/>
  <c r="K10656" i="1"/>
  <c r="K1286" i="1"/>
  <c r="K1194" i="1"/>
  <c r="K2978" i="1"/>
  <c r="K4394" i="1"/>
  <c r="K11143" i="1"/>
  <c r="K578" i="1"/>
  <c r="K4278" i="1"/>
  <c r="K7925" i="1"/>
  <c r="K8017" i="1"/>
  <c r="K8688" i="1"/>
  <c r="K7822" i="1"/>
  <c r="K1288" i="1"/>
  <c r="K2677" i="1"/>
  <c r="K2723" i="1"/>
  <c r="K4480" i="1"/>
  <c r="K1139" i="1"/>
  <c r="K1533" i="1"/>
  <c r="K10218" i="1"/>
  <c r="K5299" i="1"/>
  <c r="K4484" i="1"/>
  <c r="K2625" i="1"/>
  <c r="K3828" i="1"/>
  <c r="K1537" i="1"/>
  <c r="K10797" i="1"/>
  <c r="K9463" i="1"/>
  <c r="K1192" i="1"/>
  <c r="K10788" i="1"/>
  <c r="K8040" i="1"/>
  <c r="K3569" i="1"/>
  <c r="K8781" i="1"/>
  <c r="K2372" i="1"/>
  <c r="K3857" i="1"/>
  <c r="K1721" i="1"/>
  <c r="K2880" i="1"/>
  <c r="K10388" i="1"/>
  <c r="K4053" i="1"/>
  <c r="K5495" i="1"/>
  <c r="K2631" i="1"/>
  <c r="K5151" i="1"/>
  <c r="K7025" i="1"/>
  <c r="K2986" i="1"/>
  <c r="K11182" i="1"/>
  <c r="K4478" i="1"/>
  <c r="K587" i="1"/>
  <c r="K2751" i="1"/>
  <c r="K8779" i="1"/>
  <c r="K10673" i="1"/>
  <c r="K2882" i="1"/>
  <c r="K6963" i="1"/>
  <c r="K2281" i="1"/>
  <c r="K2370" i="1"/>
  <c r="K2980" i="1"/>
  <c r="K2984" i="1"/>
  <c r="K2423" i="1"/>
  <c r="K2254" i="1"/>
  <c r="K2294" i="1"/>
  <c r="K3774" i="1"/>
  <c r="K10850" i="1"/>
  <c r="K3587" i="1"/>
  <c r="K4456" i="1"/>
  <c r="K7573" i="1"/>
  <c r="K10550" i="1"/>
  <c r="K6960" i="1"/>
  <c r="K4132" i="1"/>
  <c r="K1379" i="1"/>
  <c r="K10440" i="1"/>
  <c r="K6881" i="1"/>
  <c r="K4823" i="1"/>
  <c r="K3585" i="1"/>
  <c r="K10012" i="1"/>
  <c r="K4365" i="1"/>
  <c r="K1377" i="1"/>
  <c r="K8433" i="1"/>
  <c r="K8034" i="1"/>
  <c r="K6962" i="1"/>
  <c r="K1577" i="1"/>
  <c r="K4454" i="1"/>
  <c r="K304" i="1"/>
  <c r="K23" i="1"/>
  <c r="K10442" i="1"/>
  <c r="K6224" i="1"/>
  <c r="K1535" i="1"/>
  <c r="K7745" i="1"/>
  <c r="K5522" i="1"/>
  <c r="K8019" i="1"/>
  <c r="K5293" i="1"/>
  <c r="K10848" i="1"/>
  <c r="K5499" i="1"/>
  <c r="K1365" i="1"/>
  <c r="K6074" i="1"/>
  <c r="K7571" i="1"/>
  <c r="K1455" i="1"/>
  <c r="K1531" i="1"/>
  <c r="K7327" i="1"/>
  <c r="K6143" i="1"/>
  <c r="K1137" i="1"/>
  <c r="K4623" i="1"/>
  <c r="K5952" i="1"/>
  <c r="K10801" i="1"/>
  <c r="K4022" i="1"/>
  <c r="K2421" i="1"/>
  <c r="K8540" i="1"/>
  <c r="K10943" i="1"/>
  <c r="K10792" i="1"/>
  <c r="K1575" i="1"/>
  <c r="K10461" i="1"/>
  <c r="K2419" i="1"/>
  <c r="K1334" i="1"/>
  <c r="K6879" i="1"/>
  <c r="K4410" i="1"/>
  <c r="K6793" i="1"/>
  <c r="K6147" i="1"/>
  <c r="K6073" i="1"/>
  <c r="K7919" i="1"/>
  <c r="K5116" i="1"/>
  <c r="K4070" i="1"/>
  <c r="K1025" i="1"/>
  <c r="K4402" i="1"/>
  <c r="K2635" i="1"/>
  <c r="K1135" i="1"/>
  <c r="K2417" i="1"/>
  <c r="K7578" i="1"/>
  <c r="K8339" i="1"/>
  <c r="K1111" i="1"/>
  <c r="K2349" i="1"/>
  <c r="K6686" i="1"/>
  <c r="K2697" i="1"/>
  <c r="K4798" i="1"/>
  <c r="K1457" i="1"/>
  <c r="K10781" i="1"/>
  <c r="K2727" i="1"/>
  <c r="K10294" i="1"/>
  <c r="K9965" i="1"/>
  <c r="K6689" i="1"/>
  <c r="K11137" i="1"/>
  <c r="K9314" i="1"/>
  <c r="K10654" i="1"/>
  <c r="K4800" i="1"/>
  <c r="K9444" i="1"/>
  <c r="K6145" i="1"/>
  <c r="K4280" i="1"/>
  <c r="K2992" i="1"/>
  <c r="K2884" i="1"/>
  <c r="K1373" i="1"/>
  <c r="K1719" i="1"/>
  <c r="K2990" i="1"/>
  <c r="K8435" i="1"/>
  <c r="K1677" i="1"/>
  <c r="K4438" i="1"/>
  <c r="K3808" i="1"/>
  <c r="K10757" i="1"/>
  <c r="K62" i="1"/>
  <c r="K6285" i="1"/>
  <c r="K3810" i="1"/>
  <c r="K11139" i="1"/>
  <c r="K4472" i="1"/>
  <c r="K7818" i="1"/>
  <c r="K1679" i="1"/>
  <c r="K2414" i="1"/>
  <c r="K7384" i="1"/>
  <c r="K6956" i="1"/>
  <c r="K8777" i="1"/>
  <c r="K3482" i="1"/>
  <c r="K6703" i="1"/>
  <c r="K6087" i="1"/>
  <c r="K10795" i="1"/>
  <c r="K10790" i="1"/>
  <c r="K2716" i="1"/>
  <c r="K5865" i="1"/>
  <c r="K5607" i="1"/>
  <c r="K7575" i="1"/>
  <c r="K1133" i="1"/>
  <c r="K10799" i="1"/>
  <c r="K6877" i="1"/>
  <c r="K8669" i="1"/>
  <c r="K9165" i="1"/>
  <c r="K11256" i="1"/>
  <c r="K1309" i="1"/>
  <c r="K4440" i="1"/>
  <c r="K10436" i="1"/>
  <c r="K1996" i="1"/>
  <c r="K4710" i="1"/>
  <c r="K3330" i="1"/>
  <c r="K8376" i="1"/>
  <c r="K1717" i="1"/>
  <c r="K9963" i="1"/>
  <c r="K5863" i="1"/>
  <c r="K2982" i="1"/>
  <c r="K1329" i="1"/>
  <c r="K2548" i="1"/>
  <c r="K2721" i="1"/>
  <c r="K10667" i="1"/>
  <c r="K4408" i="1"/>
  <c r="K1581" i="1"/>
  <c r="K1569" i="1"/>
  <c r="K7923" i="1"/>
  <c r="K10180" i="1"/>
  <c r="K2718" i="1"/>
  <c r="K11113" i="1"/>
  <c r="K8021" i="1"/>
  <c r="K7743" i="1"/>
  <c r="K4136" i="1"/>
  <c r="K2976" i="1"/>
  <c r="K5154" i="1"/>
  <c r="K10059" i="1"/>
  <c r="K9461" i="1"/>
  <c r="K1583" i="1"/>
  <c r="K2795" i="1"/>
  <c r="K9708" i="1"/>
  <c r="K4055" i="1"/>
  <c r="K7569" i="1"/>
  <c r="K7034" i="1"/>
  <c r="K11107" i="1"/>
  <c r="K2822" i="1"/>
  <c r="K10658" i="1"/>
  <c r="K1768" i="1"/>
  <c r="K8337" i="1"/>
  <c r="K1691" i="1"/>
  <c r="K10650" i="1"/>
  <c r="K8150" i="1"/>
  <c r="K10721" i="1"/>
  <c r="K8667" i="1"/>
  <c r="K1644" i="1"/>
  <c r="K5413" i="1"/>
  <c r="K10703" i="1"/>
  <c r="K8008" i="1"/>
  <c r="K2203" i="1"/>
  <c r="K10638" i="1"/>
  <c r="K2873" i="1"/>
  <c r="K10260" i="1"/>
  <c r="K8665" i="1"/>
  <c r="K4458" i="1"/>
  <c r="K5871" i="1"/>
  <c r="K6705" i="1"/>
  <c r="K6693" i="1"/>
  <c r="K1926" i="1"/>
  <c r="K9068" i="1"/>
  <c r="K7272" i="1"/>
  <c r="K9357" i="1"/>
  <c r="K3905" i="1"/>
  <c r="K9277" i="1"/>
  <c r="K9167" i="1"/>
  <c r="K11127" i="1"/>
  <c r="K11141" i="1"/>
  <c r="K5071" i="1"/>
  <c r="K1164" i="1"/>
  <c r="K3309" i="1"/>
  <c r="K4712" i="1"/>
  <c r="K9312" i="1"/>
  <c r="K5930" i="1"/>
  <c r="K21" i="1"/>
  <c r="K9207" i="1"/>
  <c r="K8311" i="1"/>
  <c r="K11135" i="1"/>
  <c r="K10438" i="1"/>
  <c r="K8456" i="1"/>
  <c r="K9675" i="1"/>
  <c r="K4813" i="1"/>
  <c r="K10178" i="1"/>
  <c r="K10181" i="1"/>
  <c r="K4627" i="1"/>
  <c r="K7565" i="1"/>
  <c r="K9459" i="1"/>
  <c r="K10644" i="1"/>
  <c r="K1325" i="1"/>
  <c r="K10739" i="1"/>
  <c r="K1618" i="1"/>
  <c r="K10449" i="1"/>
  <c r="K7970" i="1"/>
  <c r="K4246" i="1"/>
  <c r="K1327" i="1"/>
  <c r="K298" i="1"/>
  <c r="K9706" i="1"/>
  <c r="K10648" i="1"/>
  <c r="K1928" i="1"/>
  <c r="K2412" i="1"/>
  <c r="K7567" i="1"/>
  <c r="K1453" i="1"/>
  <c r="K2201" i="1"/>
  <c r="K5104" i="1"/>
  <c r="K4944" i="1"/>
  <c r="K7343" i="1"/>
  <c r="K9163" i="1"/>
  <c r="K11111" i="1"/>
  <c r="K3806" i="1"/>
  <c r="K46" i="1"/>
  <c r="K2081" i="1"/>
  <c r="K7165" i="1"/>
  <c r="K5780" i="1"/>
  <c r="K4398" i="1"/>
  <c r="K2021" i="1"/>
  <c r="K44" i="1"/>
  <c r="K7276" i="1"/>
  <c r="K10348" i="1"/>
  <c r="K10646" i="1"/>
  <c r="K4068" i="1"/>
  <c r="K6695" i="1"/>
  <c r="K3796" i="1"/>
  <c r="K2070" i="1"/>
  <c r="K2988" i="1"/>
  <c r="K3484" i="1"/>
  <c r="K5867" i="1"/>
  <c r="K10817" i="1"/>
  <c r="K9679" i="1"/>
  <c r="K6739" i="1"/>
  <c r="K4392" i="1"/>
  <c r="K10386" i="1"/>
  <c r="K7689" i="1"/>
  <c r="K8997" i="1"/>
  <c r="K4386" i="1"/>
  <c r="K7914" i="1"/>
  <c r="K5391" i="1"/>
  <c r="K4066" i="1"/>
  <c r="K2250" i="1"/>
  <c r="K7816" i="1"/>
  <c r="K9704" i="1"/>
  <c r="K6735" i="1"/>
  <c r="K6764" i="1"/>
  <c r="K10179" i="1"/>
  <c r="K11186" i="1"/>
  <c r="K8403" i="1"/>
  <c r="K10813" i="1"/>
  <c r="K2347" i="1"/>
  <c r="K3842" i="1"/>
  <c r="K3096" i="1"/>
  <c r="K2298" i="1"/>
  <c r="K4946" i="1"/>
  <c r="K2958" i="1"/>
  <c r="K3229" i="1"/>
  <c r="K4796" i="1"/>
  <c r="K3803" i="1"/>
  <c r="K1882" i="1"/>
  <c r="K5668" i="1"/>
  <c r="K9673" i="1"/>
  <c r="K2311" i="1"/>
  <c r="K5928" i="1"/>
  <c r="K7398" i="1"/>
  <c r="K6691" i="1"/>
  <c r="K533" i="1"/>
  <c r="K1331" i="1"/>
  <c r="K19" i="1"/>
  <c r="K9457" i="1"/>
  <c r="K6083" i="1"/>
  <c r="K4428" i="1"/>
  <c r="K9664" i="1"/>
  <c r="K2366" i="1"/>
  <c r="K5782" i="1"/>
  <c r="K5441" i="1"/>
  <c r="K2277" i="1"/>
  <c r="K1459" i="1"/>
  <c r="K1451" i="1"/>
  <c r="K4980" i="1"/>
  <c r="K2878" i="1"/>
  <c r="K4788" i="1"/>
  <c r="K3311" i="1"/>
  <c r="K8718" i="1"/>
  <c r="K3665" i="1"/>
  <c r="K5538" i="1"/>
  <c r="K5471" i="1"/>
  <c r="K4577" i="1"/>
  <c r="K10640" i="1"/>
  <c r="K8454" i="1"/>
  <c r="K1675" i="1"/>
  <c r="K2343" i="1"/>
  <c r="K3669" i="1"/>
  <c r="K7153" i="1"/>
  <c r="K3223" i="1"/>
  <c r="K1681" i="1"/>
  <c r="K4512" i="1"/>
  <c r="K4714" i="1"/>
  <c r="K4790" i="1"/>
  <c r="K9677" i="1"/>
  <c r="K10511" i="1"/>
  <c r="K10719" i="1"/>
  <c r="K6620" i="1"/>
  <c r="K7325" i="1"/>
  <c r="K1307" i="1"/>
  <c r="K1715" i="1"/>
  <c r="K2345" i="1"/>
  <c r="K10804" i="1"/>
  <c r="K5940" i="1"/>
  <c r="K6009" i="1"/>
  <c r="K10811" i="1"/>
  <c r="K7559" i="1"/>
  <c r="K11131" i="1"/>
  <c r="K7563" i="1"/>
  <c r="K7228" i="1"/>
  <c r="K17" i="1"/>
  <c r="K2341" i="1"/>
  <c r="K9868" i="1"/>
  <c r="K11040" i="1"/>
  <c r="K10356" i="1"/>
  <c r="K610" i="1"/>
  <c r="K8720" i="1"/>
  <c r="K5473" i="1"/>
  <c r="K1884" i="1"/>
  <c r="K8412" i="1"/>
  <c r="K11252" i="1"/>
  <c r="K7142" i="1"/>
  <c r="K3225" i="1"/>
  <c r="K10007" i="1"/>
  <c r="K1393" i="1"/>
  <c r="K9446" i="1"/>
  <c r="K5358" i="1"/>
  <c r="K10289" i="1"/>
  <c r="K9413" i="1"/>
  <c r="K1449" i="1"/>
  <c r="K4072" i="1"/>
  <c r="K8796" i="1"/>
  <c r="K9956" i="1"/>
  <c r="K10669" i="1"/>
  <c r="K5535" i="1"/>
  <c r="K7561" i="1"/>
  <c r="K10378" i="1"/>
  <c r="K9668" i="1"/>
  <c r="K5118" i="1"/>
  <c r="K3709" i="1"/>
  <c r="K292" i="1"/>
  <c r="K4684" i="1"/>
  <c r="K4406" i="1"/>
  <c r="K5069" i="1"/>
  <c r="K7814" i="1"/>
  <c r="K8204" i="1"/>
  <c r="K4496" i="1"/>
  <c r="K4680" i="1"/>
  <c r="K10057" i="1"/>
  <c r="K4784" i="1"/>
  <c r="K8798" i="1"/>
  <c r="K2824" i="1"/>
  <c r="K10741" i="1"/>
  <c r="K8410" i="1"/>
  <c r="K8341" i="1"/>
  <c r="K4625" i="1"/>
  <c r="K4444" i="1"/>
  <c r="K2066" i="1"/>
  <c r="K3032" i="1"/>
  <c r="K3326" i="1"/>
  <c r="K6737" i="1"/>
  <c r="K9702" i="1"/>
  <c r="K5469" i="1"/>
  <c r="K569" i="1"/>
  <c r="K4487" i="1"/>
  <c r="K5520" i="1"/>
  <c r="K5757" i="1"/>
  <c r="K1445" i="1"/>
  <c r="K4792" i="1"/>
  <c r="K9480" i="1"/>
  <c r="K1305" i="1"/>
  <c r="K8871" i="1"/>
  <c r="K4390" i="1"/>
  <c r="K10380" i="1"/>
  <c r="K6622" i="1"/>
  <c r="K10685" i="1"/>
  <c r="K2025" i="1"/>
  <c r="K1447" i="1"/>
  <c r="K1109" i="1"/>
  <c r="K1143" i="1"/>
  <c r="K7101" i="1"/>
  <c r="K2623" i="1"/>
  <c r="K4786" i="1"/>
  <c r="K9355" i="1"/>
  <c r="K9662" i="1"/>
  <c r="K2339" i="1"/>
  <c r="K5106" i="1"/>
  <c r="K10692" i="1"/>
  <c r="K1609" i="1"/>
  <c r="K9281" i="1"/>
  <c r="K8934" i="1"/>
  <c r="K5451" i="1"/>
  <c r="K6141" i="1"/>
  <c r="K6139" i="1"/>
  <c r="K4476" i="1"/>
  <c r="K3034" i="1"/>
  <c r="K5108" i="1"/>
  <c r="K312" i="1"/>
  <c r="K8015" i="1"/>
  <c r="K3100" i="1"/>
  <c r="K1866" i="1"/>
  <c r="K6195" i="1"/>
  <c r="K7192" i="1"/>
  <c r="K2337" i="1"/>
  <c r="K6188" i="1"/>
  <c r="K1264" i="1"/>
  <c r="K9050" i="1"/>
  <c r="K2068" i="1"/>
  <c r="K9700" i="1"/>
  <c r="K6190" i="1"/>
  <c r="K5492" i="1"/>
  <c r="K11133" i="1"/>
  <c r="K302" i="1"/>
  <c r="K244" i="1"/>
  <c r="K9048" i="1"/>
  <c r="K642" i="1"/>
  <c r="K7123" i="1"/>
  <c r="K6964" i="1"/>
  <c r="K7323" i="1"/>
  <c r="K10689" i="1"/>
  <c r="K2029" i="1"/>
  <c r="K3477" i="1"/>
  <c r="K9279" i="1"/>
  <c r="K3667" i="1"/>
  <c r="K10312" i="1"/>
  <c r="K9959" i="1"/>
  <c r="K5501" i="1"/>
  <c r="K4434" i="1"/>
  <c r="K1912" i="1"/>
  <c r="K7810" i="1"/>
  <c r="K7274" i="1"/>
  <c r="K8221" i="1"/>
  <c r="K10188" i="1"/>
  <c r="K9961" i="1"/>
  <c r="K3227" i="1"/>
  <c r="K4615" i="1"/>
  <c r="K4081" i="1"/>
  <c r="K15" i="1"/>
  <c r="K4955" i="1"/>
  <c r="K10731" i="1"/>
  <c r="K1921" i="1"/>
  <c r="K5114" i="1"/>
  <c r="K8972" i="1"/>
  <c r="K1935" i="1"/>
  <c r="K10687" i="1"/>
  <c r="K8505" i="1"/>
  <c r="K2470" i="1"/>
  <c r="K5176" i="1"/>
  <c r="K718" i="1"/>
  <c r="K874" i="1"/>
  <c r="K5110" i="1"/>
  <c r="K7990" i="1"/>
  <c r="K1915" i="1"/>
  <c r="K10051" i="1"/>
  <c r="K1443" i="1"/>
  <c r="K11042" i="1"/>
  <c r="K1924" i="1"/>
  <c r="K9063" i="1"/>
  <c r="K3717" i="1"/>
  <c r="K4404" i="1"/>
  <c r="K3370" i="1"/>
  <c r="K1100" i="1"/>
  <c r="K1880" i="1"/>
  <c r="K5762" i="1"/>
  <c r="K144" i="1"/>
  <c r="K1303" i="1"/>
  <c r="K3133" i="1"/>
  <c r="K7321" i="1"/>
  <c r="K2079" i="1"/>
  <c r="K5502" i="1"/>
  <c r="K9209" i="1"/>
  <c r="K9658" i="1"/>
  <c r="K7878" i="1"/>
  <c r="K3707" i="1"/>
  <c r="K6115" i="1"/>
  <c r="K3150" i="1"/>
  <c r="K11038" i="1"/>
  <c r="K3021" i="1"/>
  <c r="K2567" i="1"/>
  <c r="K10382" i="1"/>
  <c r="K7992" i="1"/>
  <c r="K11254" i="1"/>
  <c r="K387" i="1"/>
  <c r="K9393" i="1"/>
  <c r="K11105" i="1"/>
  <c r="K4077" i="1"/>
  <c r="K6034" i="1"/>
  <c r="K7916" i="1"/>
  <c r="K2504" i="1"/>
  <c r="K4619" i="1"/>
  <c r="K5778" i="1"/>
  <c r="K10642" i="1"/>
  <c r="K7054" i="1"/>
  <c r="K8699" i="1"/>
  <c r="K10445" i="1"/>
  <c r="K6137" i="1"/>
  <c r="K1900" i="1"/>
  <c r="K5636" i="1"/>
  <c r="K6263" i="1"/>
  <c r="K9353" i="1"/>
  <c r="K4611" i="1"/>
  <c r="K6618" i="1"/>
  <c r="K8976" i="1"/>
  <c r="K11305" i="1"/>
  <c r="K9666" i="1"/>
  <c r="K1902" i="1"/>
  <c r="K1462" i="1"/>
  <c r="K11030" i="1"/>
  <c r="K1098" i="1"/>
  <c r="K4448" i="1"/>
  <c r="K9661" i="1"/>
  <c r="K7135" i="1"/>
  <c r="K2926" i="1"/>
  <c r="K11044" i="1"/>
  <c r="K9503" i="1"/>
  <c r="K7133" i="1"/>
  <c r="K3067" i="1"/>
  <c r="K4617" i="1"/>
  <c r="K5861" i="1"/>
  <c r="K3069" i="1"/>
  <c r="K4682" i="1"/>
  <c r="K2519" i="1"/>
  <c r="K795" i="1"/>
  <c r="K7529" i="1"/>
  <c r="K2268" i="1"/>
  <c r="K4716" i="1"/>
  <c r="K10539" i="1"/>
  <c r="K11028" i="1"/>
  <c r="K6869" i="1"/>
  <c r="K3105" i="1"/>
  <c r="K145" i="1"/>
  <c r="K7319" i="1"/>
  <c r="K1671" i="1"/>
  <c r="K11129" i="1"/>
  <c r="K3444" i="1"/>
  <c r="K9660" i="1"/>
  <c r="K4193" i="1"/>
  <c r="K8452" i="1"/>
  <c r="K10509" i="1"/>
  <c r="K3713" i="1"/>
  <c r="K3442" i="1"/>
  <c r="K9308" i="1"/>
  <c r="K7765" i="1"/>
  <c r="K11195" i="1"/>
  <c r="K8202" i="1"/>
  <c r="K10376" i="1"/>
  <c r="K10049" i="1"/>
  <c r="K8333" i="1"/>
  <c r="K1102" i="1"/>
  <c r="K2075" i="1"/>
  <c r="K5937" i="1"/>
  <c r="K7316" i="1"/>
  <c r="K3440" i="1"/>
  <c r="K10733" i="1"/>
  <c r="K9513" i="1"/>
  <c r="K6802" i="1"/>
  <c r="K9696" i="1"/>
  <c r="K11250" i="1"/>
  <c r="K8335" i="1"/>
  <c r="K1858" i="1"/>
  <c r="K5457" i="1"/>
  <c r="K10691" i="1"/>
  <c r="K7131" i="1"/>
  <c r="K1878" i="1"/>
  <c r="K697" i="1"/>
  <c r="K8195" i="1"/>
  <c r="K9898" i="1"/>
  <c r="K8329" i="1"/>
  <c r="K4695" i="1"/>
  <c r="K4450" i="1"/>
  <c r="K9286" i="1"/>
  <c r="K5703" i="1"/>
  <c r="K6828" i="1"/>
  <c r="K2546" i="1"/>
  <c r="K9622" i="1"/>
  <c r="K10186" i="1"/>
  <c r="K3094" i="1"/>
  <c r="K11091" i="1"/>
  <c r="K143" i="1"/>
  <c r="K6135" i="1"/>
  <c r="K5490" i="1"/>
  <c r="K8331" i="1"/>
  <c r="K1908" i="1"/>
  <c r="K6748" i="1"/>
  <c r="K6451" i="1"/>
  <c r="K5453" i="1"/>
  <c r="K4400" i="1"/>
  <c r="K2388" i="1"/>
  <c r="K4452" i="1"/>
  <c r="K6804" i="1"/>
  <c r="K6834" i="1"/>
  <c r="K7105" i="1"/>
  <c r="K3701" i="1"/>
  <c r="K2307" i="1"/>
  <c r="K10310" i="1"/>
  <c r="K7056" i="1"/>
  <c r="K3351" i="1"/>
  <c r="K6036" i="1"/>
  <c r="K9319" i="1"/>
  <c r="K9092" i="1"/>
  <c r="K10354" i="1"/>
  <c r="K7629" i="1"/>
  <c r="K1466" i="1"/>
  <c r="K3030" i="1"/>
  <c r="K857" i="1"/>
  <c r="K11248" i="1"/>
  <c r="K413" i="1"/>
  <c r="K9139" i="1"/>
  <c r="K7139" i="1"/>
  <c r="K190" i="1"/>
  <c r="K2543" i="1"/>
  <c r="K5518" i="1"/>
  <c r="K10808" i="1"/>
  <c r="K1910" i="1"/>
  <c r="K3705" i="1"/>
  <c r="K7162" i="1"/>
  <c r="K10535" i="1"/>
  <c r="K6089" i="1"/>
  <c r="K4233" i="1"/>
  <c r="K8448" i="1"/>
  <c r="K9254" i="1"/>
  <c r="K7978" i="1"/>
  <c r="K9967" i="1"/>
  <c r="K8835" i="1"/>
  <c r="K9288" i="1"/>
  <c r="K3711" i="1"/>
  <c r="K627" i="1"/>
  <c r="K2508" i="1"/>
  <c r="K4719" i="1"/>
  <c r="K9691" i="1"/>
  <c r="K1375" i="1"/>
  <c r="K9986" i="1"/>
  <c r="K716" i="1"/>
  <c r="K7828" i="1"/>
  <c r="K4607" i="1"/>
  <c r="K9205" i="1"/>
  <c r="K7158" i="1"/>
  <c r="K7624" i="1"/>
  <c r="K9580" i="1"/>
  <c r="K5705" i="1"/>
  <c r="K2333" i="1"/>
  <c r="K11203" i="1"/>
  <c r="K8103" i="1"/>
  <c r="K133" i="1"/>
  <c r="K2335" i="1"/>
  <c r="K10537" i="1"/>
  <c r="K872" i="1"/>
  <c r="K3703" i="1"/>
  <c r="K5360" i="1"/>
  <c r="K6276" i="1"/>
  <c r="K7986" i="1"/>
  <c r="K2273" i="1"/>
  <c r="K2264" i="1"/>
  <c r="K5953" i="1"/>
  <c r="K5524" i="1"/>
  <c r="K7747" i="1"/>
  <c r="K5182" i="1"/>
  <c r="K10032" i="1"/>
  <c r="K5137" i="1"/>
  <c r="K5215" i="1"/>
  <c r="K1107" i="1"/>
  <c r="K2073" i="1"/>
  <c r="K10048" i="1"/>
  <c r="K4430" i="1"/>
  <c r="K6741" i="1"/>
  <c r="K3359" i="1"/>
  <c r="K9596" i="1"/>
  <c r="K13" i="1"/>
  <c r="K9250" i="1"/>
  <c r="K7531" i="1"/>
  <c r="K2077" i="1"/>
  <c r="K8870" i="1"/>
  <c r="K2506" i="1"/>
  <c r="K1864" i="1"/>
  <c r="K3135" i="1"/>
  <c r="K5675" i="1"/>
  <c r="K1665" i="1"/>
  <c r="K4442" i="1"/>
  <c r="K3355" i="1"/>
  <c r="K7984" i="1"/>
  <c r="K1970" i="1"/>
  <c r="K1667" i="1"/>
  <c r="K10053" i="1"/>
  <c r="K9621" i="1"/>
  <c r="K6760" i="1"/>
  <c r="K8446" i="1"/>
  <c r="K5666" i="1"/>
  <c r="K11032" i="1"/>
  <c r="K2064" i="1"/>
  <c r="K7807" i="1"/>
  <c r="K4356" i="1"/>
  <c r="K417" i="1"/>
  <c r="K4432" i="1"/>
  <c r="K2814" i="1"/>
  <c r="K2275" i="1"/>
  <c r="K7022" i="1"/>
  <c r="K3715" i="1"/>
  <c r="K6421" i="1"/>
  <c r="K10985" i="1"/>
  <c r="K7226" i="1"/>
  <c r="K1904" i="1"/>
  <c r="K7137" i="1"/>
  <c r="K1816" i="1"/>
  <c r="K10108" i="1"/>
  <c r="K10055" i="1"/>
  <c r="K9505" i="1"/>
  <c r="K10047" i="1"/>
  <c r="K8593" i="1"/>
  <c r="K7830" i="1"/>
  <c r="K11" i="1"/>
  <c r="K9693" i="1"/>
  <c r="K2541" i="1"/>
  <c r="K3475" i="1"/>
  <c r="K619" i="1"/>
  <c r="K5932" i="1"/>
  <c r="K7190" i="1"/>
  <c r="K2557" i="1"/>
  <c r="K3256" i="1"/>
  <c r="K4587" i="1"/>
  <c r="K8197" i="1"/>
  <c r="K10307" i="1"/>
  <c r="K2266" i="1"/>
  <c r="K5229" i="1"/>
  <c r="K2305" i="1"/>
  <c r="K5935" i="1"/>
  <c r="K1919" i="1"/>
  <c r="K9509" i="1"/>
  <c r="K9862" i="1"/>
  <c r="K6818" i="1"/>
  <c r="K9397" i="1"/>
  <c r="K6832" i="1"/>
  <c r="K1906" i="1"/>
  <c r="K9911" i="1"/>
  <c r="K4952" i="1"/>
  <c r="K3098" i="1"/>
  <c r="K9321" i="1"/>
  <c r="K8056" i="1"/>
  <c r="K10050" i="1"/>
  <c r="K6806" i="1"/>
  <c r="K403" i="1"/>
  <c r="K7976" i="1"/>
  <c r="K1105" i="1"/>
  <c r="K9236" i="1"/>
  <c r="K4079" i="1"/>
  <c r="K3211" i="1"/>
  <c r="K6830" i="1"/>
  <c r="K999" i="1"/>
  <c r="K5751" i="1"/>
  <c r="K11062" i="1"/>
  <c r="K7880" i="1"/>
  <c r="K1876" i="1"/>
  <c r="K4446" i="1"/>
  <c r="K4085" i="1"/>
  <c r="K4942" i="1"/>
  <c r="K4075" i="1"/>
  <c r="K7013" i="1"/>
  <c r="K131" i="1"/>
  <c r="K9789" i="1"/>
  <c r="K7422" i="1"/>
  <c r="K7011" i="1"/>
  <c r="K2164" i="1"/>
  <c r="K6750" i="1"/>
  <c r="K8640" i="1"/>
  <c r="K867" i="1"/>
  <c r="K5231" i="1"/>
  <c r="K10806" i="1"/>
  <c r="K9" i="1"/>
  <c r="K8642" i="1"/>
  <c r="K5163" i="1"/>
  <c r="K6816" i="1"/>
  <c r="K9455" i="1"/>
  <c r="K863" i="1"/>
  <c r="K5794" i="1"/>
  <c r="K7653" i="1"/>
  <c r="K4494" i="1"/>
  <c r="K1860" i="1"/>
  <c r="K789" i="1"/>
  <c r="K8343" i="1"/>
  <c r="K2309" i="1"/>
  <c r="K4724" i="1"/>
  <c r="K6680" i="1"/>
  <c r="K780" i="1"/>
  <c r="K4388" i="1"/>
  <c r="K3121" i="1"/>
  <c r="K6752" i="1"/>
  <c r="K7980" i="1"/>
  <c r="K9252" i="1"/>
  <c r="K11289" i="1"/>
  <c r="K1421" i="1"/>
  <c r="K7314" i="1"/>
  <c r="K6814" i="1"/>
  <c r="K3277" i="1"/>
  <c r="K8964" i="1"/>
  <c r="K8507" i="1"/>
  <c r="K10350" i="1"/>
  <c r="K1917" i="1"/>
  <c r="K2537" i="1"/>
  <c r="K11287" i="1"/>
  <c r="K9866" i="1"/>
  <c r="K870" i="1"/>
  <c r="K7396" i="1"/>
  <c r="K6836" i="1"/>
  <c r="K861" i="1"/>
  <c r="K8884" i="1"/>
  <c r="K9310" i="1"/>
  <c r="K6038" i="1"/>
  <c r="K9055" i="1"/>
  <c r="K6222" i="1"/>
  <c r="K644" i="1"/>
  <c r="K401" i="1"/>
  <c r="K5348" i="1"/>
  <c r="K774" i="1"/>
  <c r="K8712" i="1"/>
  <c r="K865" i="1"/>
  <c r="K712" i="1"/>
  <c r="K2559" i="1"/>
  <c r="K8327" i="1"/>
  <c r="K8193" i="1"/>
  <c r="K7675" i="1"/>
  <c r="K9785" i="1"/>
  <c r="K236" i="1"/>
  <c r="K8536" i="1"/>
  <c r="K4189" i="1"/>
  <c r="K7099" i="1"/>
  <c r="K714" i="1"/>
  <c r="K5455" i="1"/>
  <c r="K7232" i="1"/>
  <c r="K7160" i="1"/>
  <c r="K11036" i="1"/>
  <c r="K2119" i="1"/>
  <c r="K8966" i="1"/>
  <c r="K4595" i="1"/>
  <c r="K4604" i="1"/>
  <c r="K8644" i="1"/>
  <c r="K7959" i="1"/>
  <c r="K1631" i="1"/>
  <c r="K5112" i="1"/>
  <c r="K7957" i="1"/>
  <c r="K2313" i="1"/>
  <c r="K5310" i="1"/>
  <c r="K9507" i="1"/>
  <c r="K9057" i="1"/>
  <c r="K174" i="1"/>
  <c r="K876" i="1"/>
  <c r="K415" i="1"/>
  <c r="K617" i="1"/>
  <c r="K8509" i="1"/>
  <c r="K8405" i="1"/>
  <c r="K10520" i="1"/>
  <c r="K8510" i="1"/>
  <c r="K2563" i="1"/>
  <c r="K8458" i="1"/>
  <c r="K1611" i="1"/>
  <c r="K10182" i="1"/>
  <c r="K2097" i="1"/>
  <c r="K335" i="1"/>
  <c r="K3062" i="1"/>
  <c r="K6820" i="1"/>
  <c r="K1269" i="1"/>
  <c r="K7462" i="1"/>
  <c r="K374" i="1"/>
  <c r="K11237" i="1"/>
  <c r="K5984" i="1"/>
  <c r="K10001" i="1"/>
  <c r="K6822" i="1"/>
  <c r="K9303" i="1"/>
  <c r="K7040" i="1"/>
  <c r="K6762" i="1"/>
  <c r="K242" i="1"/>
  <c r="K7312" i="1"/>
  <c r="K9804" i="1"/>
  <c r="K859" i="1"/>
  <c r="K9284" i="1"/>
  <c r="K9323" i="1"/>
  <c r="K9856" i="1"/>
  <c r="K10542" i="1"/>
  <c r="K2262" i="1"/>
  <c r="K1933" i="1"/>
  <c r="K3402" i="1"/>
  <c r="K7155" i="1"/>
  <c r="K5825" i="1"/>
  <c r="K787" i="1"/>
  <c r="K4384" i="1"/>
  <c r="K776" i="1"/>
  <c r="K2071" i="1"/>
  <c r="K9999" i="1"/>
  <c r="K6758" i="1"/>
  <c r="K782" i="1"/>
  <c r="K9052" i="1"/>
  <c r="K1937" i="1"/>
  <c r="K778" i="1"/>
  <c r="K9670" i="1"/>
  <c r="K5527" i="1"/>
  <c r="K7988" i="1"/>
  <c r="K8508" i="1"/>
  <c r="K1437" i="1"/>
  <c r="K5563" i="1"/>
  <c r="K623" i="1"/>
  <c r="K9325" i="1"/>
  <c r="K11034" i="1"/>
  <c r="K7413" i="1"/>
  <c r="K9736" i="1"/>
  <c r="K7020" i="1"/>
  <c r="K5682" i="1"/>
  <c r="K7460" i="1"/>
  <c r="K7691" i="1"/>
  <c r="K5671" i="1"/>
  <c r="K9059" i="1"/>
  <c r="K135" i="1"/>
  <c r="K8837" i="1"/>
  <c r="K9256" i="1"/>
  <c r="K9113" i="1"/>
  <c r="K2027" i="1"/>
  <c r="K172" i="1"/>
  <c r="K1839" i="1"/>
  <c r="K1841" i="1"/>
  <c r="K9104" i="1"/>
  <c r="K7310" i="1"/>
  <c r="K5827" i="1"/>
  <c r="K5350" i="1"/>
  <c r="K9654" i="1"/>
  <c r="K10984" i="1"/>
  <c r="K3119" i="1"/>
  <c r="K625" i="1"/>
  <c r="K314" i="1"/>
  <c r="K9854" i="1"/>
  <c r="K4660" i="1"/>
  <c r="K371" i="1"/>
  <c r="K7015" i="1"/>
  <c r="K5759" i="1"/>
  <c r="K7826" i="1"/>
  <c r="K1435" i="1"/>
  <c r="K7812" i="1"/>
  <c r="K6081" i="1"/>
  <c r="K3479" i="1"/>
  <c r="K240" i="1"/>
  <c r="K8816" i="1"/>
  <c r="K9511" i="1"/>
  <c r="K785" i="1"/>
  <c r="K9787" i="1"/>
  <c r="K816" i="1"/>
  <c r="K10330" i="1"/>
  <c r="K8974" i="1"/>
  <c r="K2561" i="1"/>
  <c r="K1311" i="1"/>
  <c r="K7194" i="1"/>
  <c r="K7961" i="1"/>
  <c r="K3271" i="1"/>
  <c r="K3036" i="1"/>
  <c r="K376" i="1"/>
  <c r="K7362" i="1"/>
  <c r="K9852" i="1"/>
  <c r="K6840" i="1"/>
  <c r="K7103" i="1"/>
  <c r="K4147" i="1"/>
  <c r="K9623" i="1"/>
  <c r="K5679" i="1"/>
  <c r="K4601" i="1"/>
  <c r="K5344" i="1"/>
  <c r="K9656" i="1"/>
  <c r="K7655" i="1"/>
  <c r="K11300" i="1"/>
  <c r="K1835" i="1"/>
  <c r="K7018" i="1"/>
  <c r="K4181" i="1"/>
  <c r="K1898" i="1"/>
  <c r="K2565" i="1"/>
  <c r="K5796" i="1"/>
  <c r="K10106" i="1"/>
  <c r="K9952" i="1"/>
  <c r="K6419" i="1"/>
  <c r="K6415" i="1"/>
  <c r="K8970" i="1"/>
  <c r="K9864" i="1"/>
  <c r="K6848" i="1"/>
  <c r="K6413" i="1"/>
  <c r="K8450" i="1"/>
  <c r="K2270" i="1"/>
  <c r="K7386" i="1"/>
  <c r="K8962" i="1"/>
  <c r="K6754" i="1"/>
  <c r="K3404" i="1"/>
  <c r="K7009" i="1"/>
  <c r="K2617" i="1"/>
  <c r="K5677" i="1"/>
  <c r="K1673" i="1"/>
  <c r="K7230" i="1"/>
  <c r="K6800" i="1"/>
  <c r="K1313" i="1"/>
  <c r="K83" i="1"/>
  <c r="K1669" i="1"/>
  <c r="K9070" i="1"/>
  <c r="K2502" i="1"/>
  <c r="K9909" i="1"/>
  <c r="K10501" i="1"/>
  <c r="K5561" i="1"/>
  <c r="K6733" i="1"/>
  <c r="K5184" i="1"/>
  <c r="K621" i="1"/>
  <c r="K6824" i="1"/>
  <c r="K7415" i="1"/>
  <c r="K2452" i="1"/>
  <c r="K6197" i="1"/>
  <c r="K7368" i="1"/>
  <c r="K4516" i="1"/>
  <c r="K1837" i="1"/>
  <c r="K6417" i="1"/>
  <c r="K4191" i="1"/>
  <c r="K6506" i="1"/>
  <c r="K3038" i="1"/>
  <c r="K9698" i="1"/>
  <c r="K6846" i="1"/>
  <c r="K7948" i="1"/>
  <c r="K10505" i="1"/>
  <c r="K826" i="1"/>
  <c r="K5235" i="1"/>
  <c r="K9914" i="1"/>
  <c r="K10815" i="1"/>
  <c r="K6411" i="1"/>
  <c r="K9995" i="1"/>
  <c r="K7366" i="1"/>
  <c r="K9954" i="1"/>
  <c r="K5877" i="1"/>
  <c r="K2117" i="1"/>
  <c r="K399" i="1"/>
  <c r="K6443" i="1"/>
  <c r="K10515" i="1"/>
  <c r="K7982" i="1"/>
  <c r="K170" i="1"/>
  <c r="K1862" i="1"/>
  <c r="K4185" i="1"/>
  <c r="K7456" i="1"/>
  <c r="K6977" i="1"/>
  <c r="K5831" i="1"/>
  <c r="K9155" i="1"/>
  <c r="K5430" i="1"/>
  <c r="K4235" i="1"/>
  <c r="K2260" i="1"/>
  <c r="K7454" i="1"/>
  <c r="K6844" i="1"/>
  <c r="K6409" i="1"/>
  <c r="K9791" i="1"/>
  <c r="K9858" i="1"/>
  <c r="K4726" i="1"/>
  <c r="K8191" i="1"/>
  <c r="K5954" i="1"/>
  <c r="K7944" i="1"/>
  <c r="K8062" i="1"/>
  <c r="K6842" i="1"/>
  <c r="K9650" i="1"/>
  <c r="K8921" i="1"/>
  <c r="K4914" i="1"/>
  <c r="K9327" i="1"/>
  <c r="K3353" i="1"/>
  <c r="K3253" i="1"/>
  <c r="K8532" i="1"/>
  <c r="K2458" i="1"/>
  <c r="K9997" i="1"/>
  <c r="K7515" i="1"/>
  <c r="K9118" i="1"/>
  <c r="K5381" i="1"/>
  <c r="K2101" i="1"/>
  <c r="K3304" i="1"/>
  <c r="K2577" i="1"/>
  <c r="K10328" i="1"/>
  <c r="K7541" i="1"/>
  <c r="K4918" i="1"/>
  <c r="K9395" i="1"/>
  <c r="K7370" i="1"/>
  <c r="K6431" i="1"/>
  <c r="K6998" i="1"/>
  <c r="K1177" i="1"/>
  <c r="K4747" i="1"/>
  <c r="K1361" i="1"/>
  <c r="K7513" i="1"/>
  <c r="K4083" i="1"/>
  <c r="K4614" i="1"/>
  <c r="K4436" i="1"/>
  <c r="K2595" i="1"/>
  <c r="K6381" i="1"/>
  <c r="K4610" i="1"/>
  <c r="K3269" i="1"/>
  <c r="K6850" i="1"/>
  <c r="K9329" i="1"/>
  <c r="K7590" i="1"/>
  <c r="K3459" i="1"/>
  <c r="K9317" i="1"/>
  <c r="K6385" i="1"/>
  <c r="K5559" i="1"/>
  <c r="K6540" i="1"/>
  <c r="K4248" i="1"/>
  <c r="K4154" i="1"/>
  <c r="K5159" i="1"/>
  <c r="K2166" i="1"/>
  <c r="K8715" i="1"/>
  <c r="K4940" i="1"/>
  <c r="K3488" i="1"/>
  <c r="K9230" i="1"/>
  <c r="K10447" i="1"/>
  <c r="K5530" i="1"/>
  <c r="K4156" i="1"/>
  <c r="K1694" i="1"/>
  <c r="K10384" i="1"/>
  <c r="K2454" i="1"/>
  <c r="K8534" i="1"/>
  <c r="K6543" i="1"/>
  <c r="K8710" i="1"/>
  <c r="K5752" i="1"/>
  <c r="K2005" i="1"/>
  <c r="K10503" i="1"/>
  <c r="K2121" i="1"/>
  <c r="K5982" i="1"/>
  <c r="K3059" i="1"/>
  <c r="K6046" i="1"/>
  <c r="K6852" i="1"/>
  <c r="K8839" i="1"/>
  <c r="K4187" i="1"/>
  <c r="K1874" i="1"/>
  <c r="K5829" i="1"/>
  <c r="K6610" i="1"/>
  <c r="K5557" i="1"/>
  <c r="K6838" i="1"/>
  <c r="K4664" i="1"/>
  <c r="K9646" i="1"/>
  <c r="K10507" i="1"/>
  <c r="K7219" i="1"/>
  <c r="K3368" i="1"/>
  <c r="K6504" i="1"/>
  <c r="K1844" i="1"/>
  <c r="K9169" i="1"/>
  <c r="K337" i="1"/>
  <c r="K333" i="1"/>
  <c r="K10104" i="1"/>
  <c r="K11307" i="1"/>
  <c r="K6044" i="1"/>
  <c r="K7946" i="1"/>
  <c r="K6040" i="1"/>
  <c r="K9120" i="1"/>
  <c r="K10262" i="1"/>
  <c r="K7657" i="1"/>
  <c r="K3275" i="1"/>
  <c r="K8106" i="1"/>
  <c r="K6425" i="1"/>
  <c r="K2456" i="1"/>
  <c r="K6427" i="1"/>
  <c r="K3527" i="1"/>
  <c r="K7512" i="1"/>
  <c r="K2788" i="1"/>
  <c r="K2930" i="1"/>
  <c r="K9793" i="1"/>
  <c r="K5233" i="1"/>
  <c r="K6407" i="1"/>
  <c r="K4598" i="1"/>
  <c r="K6042" i="1"/>
  <c r="K7510" i="1"/>
  <c r="K8919" i="1"/>
  <c r="K162" i="1"/>
  <c r="K7768" i="1"/>
  <c r="K11197" i="1"/>
  <c r="K11302" i="1"/>
  <c r="K9232" i="1"/>
  <c r="K7156" i="1"/>
  <c r="K7217" i="1"/>
  <c r="K1083" i="1"/>
  <c r="K1872" i="1"/>
  <c r="K1433" i="1"/>
  <c r="K7773" i="1"/>
  <c r="K5326" i="1"/>
  <c r="K4662" i="1"/>
  <c r="K5217" i="1"/>
  <c r="K73" i="1"/>
  <c r="K2099" i="1"/>
  <c r="K1029" i="1"/>
  <c r="K4912" i="1"/>
  <c r="K7075" i="1"/>
  <c r="K9224" i="1"/>
  <c r="K411" i="1"/>
  <c r="K1870" i="1"/>
  <c r="K2575" i="1"/>
  <c r="K3577" i="1"/>
  <c r="K7789" i="1"/>
  <c r="K5406" i="1"/>
  <c r="K10314" i="1"/>
  <c r="K9226" i="1"/>
  <c r="K5943" i="1"/>
  <c r="K8161" i="1"/>
  <c r="K5754" i="1"/>
  <c r="K4150" i="1"/>
  <c r="K3412" i="1"/>
  <c r="K9807" i="1"/>
  <c r="K6383" i="1"/>
  <c r="K160" i="1"/>
  <c r="K3528" i="1"/>
  <c r="K4195" i="1"/>
  <c r="K3526" i="1"/>
  <c r="K4815" i="1"/>
  <c r="K10434" i="1"/>
  <c r="K7465" i="1"/>
  <c r="K407" i="1"/>
  <c r="K8108" i="1"/>
  <c r="K1366" i="1"/>
  <c r="K7005" i="1"/>
  <c r="K7511" i="1"/>
  <c r="K6405" i="1"/>
  <c r="K168" i="1"/>
  <c r="K3529" i="1"/>
  <c r="K8917" i="1"/>
  <c r="K7514" i="1"/>
  <c r="K4697" i="1"/>
  <c r="K9124" i="1"/>
  <c r="K793" i="1"/>
  <c r="K3457" i="1"/>
  <c r="K6538" i="1"/>
  <c r="K845" i="1"/>
  <c r="K2003" i="1"/>
  <c r="K5324" i="1"/>
  <c r="K5322" i="1"/>
  <c r="K5673" i="1"/>
  <c r="K2153" i="1"/>
  <c r="K6379" i="1"/>
  <c r="K7085" i="1"/>
  <c r="K5004" i="1"/>
  <c r="K8110" i="1"/>
  <c r="K5569" i="1"/>
  <c r="K5402" i="1"/>
  <c r="K8706" i="1"/>
  <c r="K2536" i="1"/>
  <c r="K409" i="1"/>
  <c r="K2943" i="1"/>
  <c r="K10986" i="1"/>
  <c r="K7693" i="1"/>
  <c r="K7949" i="1"/>
  <c r="K8968" i="1"/>
  <c r="K6975" i="1"/>
  <c r="K3579" i="1"/>
  <c r="K238" i="1"/>
  <c r="K7129" i="1"/>
  <c r="K7705" i="1"/>
  <c r="K8615" i="1"/>
  <c r="K7496" i="1"/>
  <c r="K4134" i="1"/>
  <c r="K2115" i="1"/>
  <c r="K8936" i="1"/>
  <c r="K843" i="1"/>
  <c r="K8582" i="1"/>
  <c r="K9860" i="1"/>
  <c r="K6377" i="1"/>
  <c r="K11283" i="1"/>
  <c r="K10615" i="1"/>
  <c r="K9637" i="1"/>
  <c r="K1846" i="1"/>
  <c r="K11201" i="1"/>
  <c r="K10003" i="1"/>
  <c r="K7458" i="1"/>
  <c r="K5567" i="1"/>
  <c r="K1178" i="1"/>
  <c r="K5205" i="1"/>
  <c r="K10040" i="1"/>
  <c r="K5571" i="1"/>
  <c r="K8694" i="1"/>
  <c r="K9991" i="1"/>
  <c r="K1184" i="1"/>
  <c r="K1394" i="1"/>
  <c r="K7188" i="1"/>
  <c r="K7000" i="1"/>
  <c r="K405" i="1"/>
  <c r="K4518" i="1"/>
  <c r="K5398" i="1"/>
  <c r="K8199" i="1"/>
  <c r="K2103" i="1"/>
  <c r="K7596" i="1"/>
  <c r="K164" i="1"/>
  <c r="K397" i="1"/>
  <c r="K7594" i="1"/>
  <c r="K9715" i="1"/>
  <c r="K8580" i="1"/>
  <c r="K4152" i="1"/>
  <c r="K6316" i="1"/>
  <c r="K3336" i="1"/>
  <c r="K10499" i="1"/>
  <c r="K6314" i="1"/>
  <c r="K1027" i="1"/>
  <c r="K7007" i="1"/>
  <c r="K7002" i="1"/>
  <c r="K5879" i="1"/>
  <c r="K5353" i="1"/>
  <c r="K4910" i="1"/>
  <c r="K9301" i="1"/>
  <c r="K2573" i="1"/>
  <c r="K1606" i="1"/>
  <c r="K6320" i="1"/>
  <c r="K4722" i="1"/>
  <c r="K6856" i="1"/>
  <c r="K9122" i="1"/>
  <c r="K6312" i="1"/>
  <c r="K5565" i="1"/>
  <c r="K2113" i="1"/>
  <c r="K2258" i="1"/>
  <c r="K166" i="1"/>
  <c r="K5742" i="1"/>
  <c r="K343" i="1"/>
  <c r="K3153" i="1"/>
  <c r="K1016" i="1"/>
  <c r="K6318" i="1"/>
  <c r="K8112" i="1"/>
  <c r="K9228" i="1"/>
  <c r="K5404" i="1"/>
  <c r="K6387" i="1"/>
  <c r="K9641" i="1"/>
  <c r="K1018" i="1"/>
  <c r="K2460" i="1"/>
  <c r="K6854" i="1"/>
  <c r="K1271" i="1"/>
  <c r="K8758" i="1"/>
  <c r="K5120" i="1"/>
  <c r="K10819" i="1"/>
  <c r="K8578" i="1"/>
  <c r="K9234" i="1"/>
  <c r="K4337" i="1"/>
  <c r="K1978" i="1"/>
  <c r="K8678" i="1"/>
  <c r="K8064" i="1"/>
  <c r="K8759" i="1"/>
  <c r="K4668" i="1"/>
  <c r="K4179" i="1"/>
  <c r="K3532" i="1"/>
  <c r="K5737" i="1"/>
  <c r="K6508" i="1"/>
  <c r="K5798" i="1"/>
  <c r="K5875" i="1"/>
  <c r="K1012" i="1"/>
  <c r="K1003" i="1"/>
  <c r="K1439" i="1"/>
  <c r="K2580" i="1"/>
  <c r="K10513" i="1"/>
  <c r="K5400" i="1"/>
  <c r="K1008" i="1"/>
  <c r="K9137" i="1"/>
  <c r="K329" i="1"/>
  <c r="K8046" i="1"/>
  <c r="K5010" i="1"/>
  <c r="K2001" i="1"/>
  <c r="K4183" i="1"/>
  <c r="K5730" i="1"/>
  <c r="K4323" i="1"/>
  <c r="K7364" i="1"/>
  <c r="K8988" i="1"/>
  <c r="K1010" i="1"/>
  <c r="K4670" i="1"/>
  <c r="K2256" i="1"/>
  <c r="K8933" i="1"/>
  <c r="K8708" i="1"/>
  <c r="K8613" i="1"/>
  <c r="K6051" i="1"/>
  <c r="K6579" i="1"/>
  <c r="K6730" i="1"/>
  <c r="K5639" i="1"/>
  <c r="K1014" i="1"/>
  <c r="K1856" i="1"/>
  <c r="K11099" i="1"/>
  <c r="K4321" i="1"/>
  <c r="K9238" i="1"/>
  <c r="K331" i="1"/>
  <c r="K7498" i="1"/>
  <c r="K1001" i="1"/>
  <c r="K3413" i="1"/>
  <c r="K5328" i="1"/>
  <c r="K6719" i="1"/>
  <c r="K5887" i="1"/>
  <c r="K6996" i="1"/>
  <c r="K1478" i="1"/>
  <c r="K5882" i="1"/>
  <c r="K6423" i="1"/>
  <c r="K11308" i="1"/>
  <c r="K5006" i="1"/>
  <c r="K2123" i="1"/>
  <c r="K7036" i="1"/>
  <c r="K9420" i="1"/>
  <c r="K4325" i="1"/>
  <c r="K1854" i="1"/>
  <c r="K7592" i="1"/>
  <c r="K6053" i="1"/>
  <c r="K5008" i="1"/>
  <c r="K847" i="1"/>
  <c r="K9258" i="1"/>
  <c r="K3699" i="1"/>
  <c r="K9689" i="1"/>
  <c r="K4699" i="1"/>
  <c r="K3581" i="1"/>
  <c r="K2466" i="1"/>
  <c r="K4916" i="1"/>
  <c r="K2206" i="1"/>
  <c r="K3273" i="1"/>
  <c r="K9639" i="1"/>
  <c r="K75" i="1"/>
  <c r="K1476" i="1"/>
  <c r="K3305" i="1"/>
  <c r="K8617" i="1"/>
  <c r="K10014" i="1"/>
  <c r="K4666" i="1"/>
  <c r="K1842" i="1"/>
  <c r="K7864" i="1"/>
  <c r="K7494" i="1"/>
  <c r="K8938" i="1"/>
  <c r="K8763" i="1"/>
  <c r="K9725" i="1"/>
  <c r="K2582" i="1"/>
  <c r="K9115" i="1"/>
  <c r="K5701" i="1"/>
  <c r="K1982" i="1"/>
  <c r="K8913" i="1"/>
  <c r="K1980" i="1"/>
  <c r="K6731" i="1"/>
  <c r="K2571" i="1"/>
  <c r="K4319" i="1"/>
  <c r="K6049" i="1"/>
  <c r="K1976" i="1"/>
  <c r="K1474" i="1"/>
  <c r="K9880" i="1"/>
  <c r="K2593" i="1"/>
  <c r="K8653" i="1"/>
  <c r="K633" i="1"/>
  <c r="K7150" i="1"/>
  <c r="K629" i="1"/>
  <c r="K6429" i="1"/>
  <c r="K2619" i="1"/>
  <c r="K8767" i="1"/>
  <c r="K10343" i="1"/>
  <c r="K11199" i="1"/>
  <c r="K8765" i="1"/>
  <c r="K1848" i="1"/>
  <c r="K7411" i="1"/>
  <c r="K8761" i="1"/>
  <c r="K9993" i="1"/>
  <c r="K325" i="1"/>
  <c r="K2589" i="1"/>
  <c r="K3057" i="1"/>
  <c r="K310" i="1"/>
  <c r="K11280" i="1"/>
  <c r="K5330" i="1"/>
  <c r="K7539" i="1"/>
  <c r="K5177" i="1"/>
  <c r="K6608" i="1"/>
  <c r="K9029" i="1"/>
  <c r="K9884" i="1"/>
  <c r="K2791" i="1"/>
  <c r="K1985" i="1"/>
  <c r="K4672" i="1"/>
  <c r="K2584" i="1"/>
  <c r="K2587" i="1"/>
  <c r="K5342" i="1"/>
  <c r="K2387" i="1"/>
  <c r="K9645" i="1"/>
  <c r="K9882" i="1"/>
  <c r="K8769" i="1"/>
  <c r="K3698" i="1"/>
  <c r="K5340" i="1"/>
  <c r="K327" i="1"/>
  <c r="K9625" i="1"/>
  <c r="K7196" i="1"/>
  <c r="K4585" i="1"/>
  <c r="K3583" i="1"/>
  <c r="K10567" i="1"/>
  <c r="K5624" i="1"/>
  <c r="K1829" i="1"/>
  <c r="K2392" i="1"/>
  <c r="K7051" i="1"/>
  <c r="K9035" i="1"/>
  <c r="K3600" i="1"/>
  <c r="K5128" i="1"/>
  <c r="K2435" i="1"/>
  <c r="K9543" i="1"/>
  <c r="K3537" i="1"/>
  <c r="K742" i="1"/>
  <c r="K2253" i="1"/>
  <c r="K829" i="1"/>
  <c r="K8480" i="1"/>
  <c r="K10268" i="1"/>
  <c r="K6327" i="1"/>
  <c r="K3331" i="1"/>
  <c r="K3329" i="1"/>
  <c r="K3328" i="1"/>
  <c r="K3327" i="1"/>
  <c r="K1903" i="1"/>
  <c r="K1901" i="1"/>
  <c r="K1899" i="1"/>
  <c r="K1897" i="1"/>
  <c r="K1896" i="1"/>
  <c r="K6823" i="1"/>
  <c r="K6821" i="1"/>
  <c r="K6819" i="1"/>
  <c r="K6817" i="1"/>
  <c r="K6815" i="1"/>
  <c r="K6813" i="1"/>
  <c r="K6525" i="1"/>
  <c r="K6524" i="1"/>
  <c r="K6523" i="1"/>
  <c r="K6008" i="1"/>
  <c r="K6007" i="1"/>
  <c r="K6006" i="1"/>
  <c r="K6005" i="1"/>
  <c r="K6004" i="1"/>
  <c r="K6003" i="1"/>
  <c r="K4045" i="1"/>
  <c r="K4044" i="1"/>
  <c r="K8975" i="1"/>
  <c r="K8973" i="1"/>
  <c r="K8971" i="1"/>
  <c r="K8969" i="1"/>
  <c r="K8967" i="1"/>
  <c r="K8965" i="1"/>
  <c r="K8963" i="1"/>
  <c r="K7201" i="1"/>
  <c r="K7200" i="1"/>
  <c r="K7199" i="1"/>
  <c r="K10625" i="1"/>
  <c r="K10624" i="1"/>
  <c r="K10623" i="1"/>
  <c r="K825" i="1"/>
  <c r="K824" i="1"/>
  <c r="K823" i="1"/>
  <c r="K822" i="1"/>
  <c r="K821" i="1"/>
  <c r="K820" i="1"/>
  <c r="K819" i="1"/>
  <c r="K818" i="1"/>
  <c r="K817" i="1"/>
  <c r="K4647" i="1"/>
  <c r="K7557" i="1"/>
  <c r="K7556" i="1"/>
  <c r="K7555" i="1"/>
  <c r="K7554" i="1"/>
  <c r="K7553" i="1"/>
  <c r="K1201" i="1"/>
  <c r="K1200" i="1"/>
  <c r="K1199" i="1"/>
  <c r="K275" i="1"/>
  <c r="K274" i="1"/>
  <c r="K273" i="1"/>
  <c r="K272" i="1"/>
  <c r="K271" i="1"/>
  <c r="K270" i="1"/>
  <c r="K269" i="1"/>
  <c r="K268" i="1"/>
  <c r="K5037" i="1"/>
  <c r="K5036" i="1"/>
  <c r="K5035" i="1"/>
  <c r="K5034" i="1"/>
  <c r="K5033" i="1"/>
  <c r="K5032" i="1"/>
  <c r="K5031" i="1"/>
  <c r="K5030" i="1"/>
  <c r="K5029" i="1"/>
  <c r="K1938" i="1"/>
  <c r="K9920" i="1"/>
  <c r="K9919" i="1"/>
  <c r="K9918" i="1"/>
  <c r="K9917" i="1"/>
  <c r="K9916" i="1"/>
  <c r="K6365" i="1"/>
  <c r="K6364" i="1"/>
  <c r="K6363" i="1"/>
  <c r="K6362" i="1"/>
  <c r="K6361" i="1"/>
  <c r="K6360" i="1"/>
  <c r="K6359" i="1"/>
  <c r="K6358" i="1"/>
  <c r="K5183" i="1"/>
  <c r="K5181" i="1"/>
  <c r="K5180" i="1"/>
  <c r="K5179" i="1"/>
  <c r="K5178" i="1"/>
  <c r="K3515" i="1"/>
  <c r="K3514" i="1"/>
  <c r="K7426" i="1"/>
  <c r="K7425" i="1"/>
  <c r="K7424" i="1"/>
  <c r="K7423" i="1"/>
  <c r="K7421" i="1"/>
  <c r="K7420" i="1"/>
  <c r="K1932" i="1"/>
  <c r="K1931" i="1"/>
  <c r="K1930" i="1"/>
  <c r="K1929" i="1"/>
  <c r="K8477" i="1"/>
  <c r="K8476" i="1"/>
  <c r="K8475" i="1"/>
  <c r="K8474" i="1"/>
  <c r="K8473" i="1"/>
  <c r="K1364" i="1"/>
  <c r="K10595" i="1"/>
  <c r="K4042" i="1"/>
  <c r="K4041" i="1"/>
  <c r="K4040" i="1"/>
  <c r="K4039" i="1"/>
  <c r="K4038" i="1"/>
  <c r="K430" i="1"/>
  <c r="K429" i="1"/>
  <c r="K428" i="1"/>
  <c r="K427" i="1"/>
  <c r="K426" i="1"/>
  <c r="K425" i="1"/>
  <c r="K424" i="1"/>
  <c r="K423" i="1"/>
  <c r="K422" i="1"/>
  <c r="K9533" i="1"/>
  <c r="K9532" i="1"/>
  <c r="K9531" i="1"/>
  <c r="K9530" i="1"/>
  <c r="K9529" i="1"/>
  <c r="K9528" i="1"/>
  <c r="K9527" i="1"/>
  <c r="K9526" i="1"/>
  <c r="K7258" i="1"/>
  <c r="K7257" i="1"/>
  <c r="K7256" i="1"/>
  <c r="K7255" i="1"/>
  <c r="K7254" i="1"/>
  <c r="K8663" i="1"/>
  <c r="K1017" i="1"/>
  <c r="K1015" i="1"/>
  <c r="K1013" i="1"/>
  <c r="K1011" i="1"/>
  <c r="K1009" i="1"/>
  <c r="K1007" i="1"/>
  <c r="K1006" i="1"/>
  <c r="K1005" i="1"/>
  <c r="K1004" i="1"/>
  <c r="K3008" i="1"/>
  <c r="K3007" i="1"/>
  <c r="K3006" i="1"/>
  <c r="K3005" i="1"/>
  <c r="K3004" i="1"/>
  <c r="K3003" i="1"/>
  <c r="K9551" i="1"/>
  <c r="K9550" i="1"/>
  <c r="K9549" i="1"/>
  <c r="K9548" i="1"/>
  <c r="K9547" i="1"/>
  <c r="K9546" i="1"/>
  <c r="K9545" i="1"/>
  <c r="K9544" i="1"/>
  <c r="K9053" i="1"/>
  <c r="K9051" i="1"/>
  <c r="K9049" i="1"/>
  <c r="K9047" i="1"/>
  <c r="K9046" i="1"/>
  <c r="K9045" i="1"/>
  <c r="K9044" i="1"/>
  <c r="K10276" i="1"/>
  <c r="K10275" i="1"/>
  <c r="K3296" i="1"/>
  <c r="K3295" i="1"/>
  <c r="K3294" i="1"/>
  <c r="K3293" i="1"/>
  <c r="K3292" i="1"/>
  <c r="K3291" i="1"/>
  <c r="K3290" i="1"/>
  <c r="K3289" i="1"/>
  <c r="K5192" i="1"/>
  <c r="K5191" i="1"/>
  <c r="K5190" i="1"/>
  <c r="K5189" i="1"/>
  <c r="K5188" i="1"/>
  <c r="K5187" i="1"/>
  <c r="K5186" i="1"/>
  <c r="K5185" i="1"/>
  <c r="K5503" i="1"/>
  <c r="K8523" i="1"/>
  <c r="K8522" i="1"/>
  <c r="K8521" i="1"/>
  <c r="K3002" i="1"/>
  <c r="K3001" i="1"/>
  <c r="K3000" i="1"/>
  <c r="K2999" i="1"/>
  <c r="K2998" i="1"/>
  <c r="K751" i="1"/>
  <c r="K750" i="1"/>
  <c r="K749" i="1"/>
  <c r="K1262" i="1"/>
  <c r="K1261" i="1"/>
  <c r="K1260" i="1"/>
  <c r="K1259" i="1"/>
  <c r="K10522" i="1"/>
  <c r="K10521" i="1"/>
  <c r="K1363" i="1"/>
  <c r="K1362" i="1"/>
  <c r="K8865" i="1"/>
  <c r="K8864" i="1"/>
  <c r="K8863" i="1"/>
  <c r="K8862" i="1"/>
  <c r="K8861" i="1"/>
  <c r="K3348" i="1"/>
  <c r="K3347" i="1"/>
  <c r="K3346" i="1"/>
  <c r="K3345" i="1"/>
  <c r="K3344" i="1"/>
  <c r="K3343" i="1"/>
  <c r="K10636" i="1"/>
  <c r="K10634" i="1"/>
  <c r="K4336" i="1"/>
  <c r="K4335" i="1"/>
  <c r="K4334" i="1"/>
  <c r="K4333" i="1"/>
  <c r="K4332" i="1"/>
  <c r="K4331" i="1"/>
  <c r="K10116" i="1"/>
  <c r="K6165" i="1"/>
  <c r="K6164" i="1"/>
  <c r="K6163" i="1"/>
  <c r="K6162" i="1"/>
  <c r="K10633" i="1"/>
  <c r="K10632" i="1"/>
  <c r="K10631" i="1"/>
  <c r="K10630" i="1"/>
  <c r="K10629" i="1"/>
  <c r="K10628" i="1"/>
  <c r="K10627" i="1"/>
  <c r="K10626" i="1"/>
  <c r="K763" i="1"/>
  <c r="K762" i="1"/>
  <c r="K761" i="1"/>
  <c r="K760" i="1"/>
  <c r="K759" i="1"/>
  <c r="K758" i="1"/>
  <c r="K757" i="1"/>
  <c r="K756" i="1"/>
  <c r="K2381" i="1"/>
  <c r="K2380" i="1"/>
  <c r="K2379" i="1"/>
  <c r="K2378" i="1"/>
  <c r="K2377" i="1"/>
  <c r="K2376" i="1"/>
  <c r="K2375" i="1"/>
  <c r="K2374" i="1"/>
  <c r="K2373" i="1"/>
  <c r="K1765" i="1"/>
  <c r="K1764" i="1"/>
  <c r="K1763" i="1"/>
  <c r="K1762" i="1"/>
  <c r="K134" i="1"/>
  <c r="K132" i="1"/>
  <c r="K130" i="1"/>
  <c r="K8275" i="1"/>
  <c r="K8274" i="1"/>
  <c r="K8273" i="1"/>
  <c r="K1584" i="1"/>
  <c r="K1582" i="1"/>
  <c r="K1580" i="1"/>
  <c r="K1578" i="1"/>
  <c r="K1576" i="1"/>
  <c r="K1574" i="1"/>
  <c r="K1572" i="1"/>
  <c r="K1570" i="1"/>
  <c r="K1568" i="1"/>
  <c r="K6582" i="1"/>
  <c r="K6581" i="1"/>
  <c r="K11013" i="1"/>
  <c r="K11012" i="1"/>
  <c r="K11011" i="1"/>
  <c r="K11010" i="1"/>
  <c r="K11009" i="1"/>
  <c r="K11008" i="1"/>
  <c r="K11007" i="1"/>
  <c r="K11006" i="1"/>
  <c r="K11005" i="1"/>
  <c r="K5976" i="1"/>
  <c r="K5975" i="1"/>
  <c r="K5974" i="1"/>
  <c r="K5973" i="1"/>
  <c r="K5972" i="1"/>
  <c r="K5971" i="1"/>
  <c r="K5970" i="1"/>
  <c r="K8680" i="1"/>
  <c r="K696" i="1"/>
  <c r="K695" i="1"/>
  <c r="K6086" i="1"/>
  <c r="K9143" i="1"/>
  <c r="K9142" i="1"/>
  <c r="K9141" i="1"/>
  <c r="K9140" i="1"/>
  <c r="K7261" i="1"/>
  <c r="K7260" i="1"/>
  <c r="K7259" i="1"/>
  <c r="K2425" i="1"/>
  <c r="K2618" i="1"/>
  <c r="K2616" i="1"/>
  <c r="K4804" i="1"/>
  <c r="K4803" i="1"/>
  <c r="K4802" i="1"/>
  <c r="K1546" i="1"/>
  <c r="K722" i="1"/>
  <c r="K721" i="1"/>
  <c r="K720" i="1"/>
  <c r="K719" i="1"/>
  <c r="K5086" i="1"/>
  <c r="K5085" i="1"/>
  <c r="K5084" i="1"/>
  <c r="K5083" i="1"/>
  <c r="K5082" i="1"/>
  <c r="K5081" i="1"/>
  <c r="K5080" i="1"/>
  <c r="K5079" i="1"/>
  <c r="K6595" i="1"/>
  <c r="K6594" i="1"/>
  <c r="K6593" i="1"/>
  <c r="K3562" i="1"/>
  <c r="K3561" i="1"/>
  <c r="K3560" i="1"/>
  <c r="K3559" i="1"/>
  <c r="K3558" i="1"/>
  <c r="K1868" i="1"/>
  <c r="K1867" i="1"/>
  <c r="K9128" i="1"/>
  <c r="K9127" i="1"/>
  <c r="K9126" i="1"/>
  <c r="K9125" i="1"/>
  <c r="K9757" i="1"/>
  <c r="K9756" i="1"/>
  <c r="K9755" i="1"/>
  <c r="K9754" i="1"/>
  <c r="K9753" i="1"/>
  <c r="K9752" i="1"/>
  <c r="K9751" i="1"/>
  <c r="K9750" i="1"/>
  <c r="K1074" i="1"/>
  <c r="K1073" i="1"/>
  <c r="K1072" i="1"/>
  <c r="K1071" i="1"/>
  <c r="K338" i="1"/>
  <c r="K336" i="1"/>
  <c r="K334" i="1"/>
  <c r="K332" i="1"/>
  <c r="K330" i="1"/>
  <c r="K328" i="1"/>
  <c r="K326" i="1"/>
  <c r="K324" i="1"/>
  <c r="K9147" i="1"/>
  <c r="K9146" i="1"/>
  <c r="K9145" i="1"/>
  <c r="K9144" i="1"/>
  <c r="K2422" i="1"/>
  <c r="K2420" i="1"/>
  <c r="K2418" i="1"/>
  <c r="K2416" i="1"/>
  <c r="K2415" i="1"/>
  <c r="K2413" i="1"/>
  <c r="K2411" i="1"/>
  <c r="K2410" i="1"/>
  <c r="K2409" i="1"/>
  <c r="K4415" i="1"/>
  <c r="K4413" i="1"/>
  <c r="K4411" i="1"/>
  <c r="K4409" i="1"/>
  <c r="K4407" i="1"/>
  <c r="K4405" i="1"/>
  <c r="K4403" i="1"/>
  <c r="K4401" i="1"/>
  <c r="K4399" i="1"/>
  <c r="K2088" i="1"/>
  <c r="K2087" i="1"/>
  <c r="K6088" i="1"/>
  <c r="K10190" i="1"/>
  <c r="K10189" i="1"/>
  <c r="K11304" i="1"/>
  <c r="K8205" i="1"/>
  <c r="K10107" i="1"/>
  <c r="K10105" i="1"/>
  <c r="K10103" i="1"/>
  <c r="K2844" i="1"/>
  <c r="K2843" i="1"/>
  <c r="K2842" i="1"/>
  <c r="K2841" i="1"/>
  <c r="K2840" i="1"/>
  <c r="K2839" i="1"/>
  <c r="K2838" i="1"/>
  <c r="K2837" i="1"/>
  <c r="K2836" i="1"/>
  <c r="K7597" i="1"/>
  <c r="K7595" i="1"/>
  <c r="K7593" i="1"/>
  <c r="K7591" i="1"/>
  <c r="K7589" i="1"/>
  <c r="K4506" i="1"/>
  <c r="K4505" i="1"/>
  <c r="K4504" i="1"/>
  <c r="K4503" i="1"/>
  <c r="K4502" i="1"/>
  <c r="K4501" i="1"/>
  <c r="K4500" i="1"/>
  <c r="K4499" i="1"/>
  <c r="K5170" i="1"/>
  <c r="K5169" i="1"/>
  <c r="K7837" i="1"/>
  <c r="K7836" i="1"/>
  <c r="K4799" i="1"/>
  <c r="K4797" i="1"/>
  <c r="K4795" i="1"/>
  <c r="K4794" i="1"/>
  <c r="K4793" i="1"/>
  <c r="K4791" i="1"/>
  <c r="K4789" i="1"/>
  <c r="K4787" i="1"/>
  <c r="K4785" i="1"/>
  <c r="K9835" i="1"/>
  <c r="K9834" i="1"/>
  <c r="K5213" i="1"/>
  <c r="K5212" i="1"/>
  <c r="K5211" i="1"/>
  <c r="K5210" i="1"/>
  <c r="K5209" i="1"/>
  <c r="K5208" i="1"/>
  <c r="K5207" i="1"/>
  <c r="K5206" i="1"/>
  <c r="K5586" i="1"/>
  <c r="K5585" i="1"/>
  <c r="K5584" i="1"/>
  <c r="K5583" i="1"/>
  <c r="K5582" i="1"/>
  <c r="K5581" i="1"/>
  <c r="K2361" i="1"/>
  <c r="K2360" i="1"/>
  <c r="K2359" i="1"/>
  <c r="K2358" i="1"/>
  <c r="K2357" i="1"/>
  <c r="K2356" i="1"/>
  <c r="K2355" i="1"/>
  <c r="K2354" i="1"/>
  <c r="K4563" i="1"/>
  <c r="K4562" i="1"/>
  <c r="K4561" i="1"/>
  <c r="K4560" i="1"/>
  <c r="K4559" i="1"/>
  <c r="K4558" i="1"/>
  <c r="K4557" i="1"/>
  <c r="K4556" i="1"/>
  <c r="K9584" i="1"/>
  <c r="K9583" i="1"/>
  <c r="K9582" i="1"/>
  <c r="K1552" i="1"/>
  <c r="K1551" i="1"/>
  <c r="K1550" i="1"/>
  <c r="K9084" i="1"/>
  <c r="K9083" i="1"/>
  <c r="K9082" i="1"/>
  <c r="K4840" i="1"/>
  <c r="K1974" i="1"/>
  <c r="K1973" i="1"/>
  <c r="K1972" i="1"/>
  <c r="K1971" i="1"/>
  <c r="K7442" i="1"/>
  <c r="K7441" i="1"/>
  <c r="K7440" i="1"/>
  <c r="K7439" i="1"/>
  <c r="K7438" i="1"/>
  <c r="K7437" i="1"/>
  <c r="K7436" i="1"/>
  <c r="K6959" i="1"/>
  <c r="K6957" i="1"/>
  <c r="K6955" i="1"/>
  <c r="K6954" i="1"/>
  <c r="K6953" i="1"/>
  <c r="K6952" i="1"/>
  <c r="K6951" i="1"/>
  <c r="K6950" i="1"/>
  <c r="K791" i="1"/>
  <c r="K790" i="1"/>
  <c r="K6870" i="1"/>
  <c r="K6299" i="1"/>
  <c r="K6298" i="1"/>
  <c r="K6297" i="1"/>
  <c r="K6296" i="1"/>
  <c r="K6295" i="1"/>
  <c r="K6294" i="1"/>
  <c r="K11158" i="1"/>
  <c r="K4885" i="1"/>
  <c r="K4884" i="1"/>
  <c r="K2044" i="1"/>
  <c r="K2043" i="1"/>
  <c r="K2042" i="1"/>
  <c r="K2041" i="1"/>
  <c r="K2040" i="1"/>
  <c r="K2039" i="1"/>
  <c r="K2038" i="1"/>
  <c r="K2037" i="1"/>
  <c r="K2036" i="1"/>
  <c r="K2393" i="1"/>
  <c r="K2391" i="1"/>
  <c r="K4613" i="1"/>
  <c r="K4609" i="1"/>
  <c r="K4606" i="1"/>
  <c r="K4603" i="1"/>
  <c r="K4600" i="1"/>
  <c r="K4597" i="1"/>
  <c r="K4594" i="1"/>
  <c r="K4592" i="1"/>
  <c r="K8830" i="1"/>
  <c r="K8829" i="1"/>
  <c r="K8828" i="1"/>
  <c r="K8827" i="1"/>
  <c r="K8826" i="1"/>
  <c r="K8825" i="1"/>
  <c r="K3462" i="1"/>
  <c r="K3461" i="1"/>
  <c r="K3460" i="1"/>
  <c r="K4538" i="1"/>
  <c r="K3221" i="1"/>
  <c r="K3220" i="1"/>
  <c r="K3219" i="1"/>
  <c r="K3218" i="1"/>
  <c r="K3217" i="1"/>
  <c r="K3216" i="1"/>
  <c r="K3215" i="1"/>
  <c r="K3214" i="1"/>
  <c r="K3213" i="1"/>
  <c r="K10133" i="1"/>
  <c r="K10448" i="1"/>
  <c r="K10446" i="1"/>
  <c r="K10444" i="1"/>
  <c r="K10443" i="1"/>
  <c r="K10441" i="1"/>
  <c r="K10439" i="1"/>
  <c r="K10437" i="1"/>
  <c r="K10435" i="1"/>
  <c r="K6220" i="1"/>
  <c r="K6219" i="1"/>
  <c r="K6218" i="1"/>
  <c r="K6217" i="1"/>
  <c r="K6216" i="1"/>
  <c r="K6215" i="1"/>
  <c r="K6214" i="1"/>
  <c r="K6213" i="1"/>
  <c r="K6212" i="1"/>
  <c r="K3082" i="1"/>
  <c r="K3081" i="1"/>
  <c r="K3080" i="1"/>
  <c r="K3079" i="1"/>
  <c r="K3078" i="1"/>
  <c r="K3077" i="1"/>
  <c r="K3076" i="1"/>
  <c r="K8149" i="1"/>
  <c r="K8148" i="1"/>
  <c r="K8147" i="1"/>
  <c r="K11245" i="1"/>
  <c r="K11244" i="1"/>
  <c r="K11243" i="1"/>
  <c r="K11242" i="1"/>
  <c r="K3325" i="1"/>
  <c r="K3324" i="1"/>
  <c r="K4355" i="1"/>
  <c r="K4354" i="1"/>
  <c r="K4353" i="1"/>
  <c r="K8955" i="1"/>
  <c r="K8954" i="1"/>
  <c r="K8953" i="1"/>
  <c r="K8952" i="1"/>
  <c r="K8951" i="1"/>
  <c r="K8950" i="1"/>
  <c r="K8949" i="1"/>
  <c r="K8948" i="1"/>
  <c r="K8947" i="1"/>
  <c r="K5472" i="1"/>
  <c r="K5470" i="1"/>
  <c r="K5468" i="1"/>
  <c r="K5467" i="1"/>
  <c r="K5466" i="1"/>
  <c r="K5465" i="1"/>
  <c r="K1643" i="1"/>
  <c r="K1642" i="1"/>
  <c r="K1641" i="1"/>
  <c r="K1640" i="1"/>
  <c r="K4105" i="1"/>
  <c r="K2609" i="1"/>
  <c r="K654" i="1"/>
  <c r="K653" i="1"/>
  <c r="K652" i="1"/>
  <c r="K651" i="1"/>
  <c r="K650" i="1"/>
  <c r="K649" i="1"/>
  <c r="K1297" i="1"/>
  <c r="K1295" i="1"/>
  <c r="K1293" i="1"/>
  <c r="K1291" i="1"/>
  <c r="K1289" i="1"/>
  <c r="K1287" i="1"/>
  <c r="K1285" i="1"/>
  <c r="K1283" i="1"/>
  <c r="K1281" i="1"/>
  <c r="K7996" i="1"/>
  <c r="K7995" i="1"/>
  <c r="K7994" i="1"/>
  <c r="K7993" i="1"/>
  <c r="K9300" i="1"/>
  <c r="K9299" i="1"/>
  <c r="K9298" i="1"/>
  <c r="K9297" i="1"/>
  <c r="K9296" i="1"/>
  <c r="K9295" i="1"/>
  <c r="K9294" i="1"/>
  <c r="K9293" i="1"/>
  <c r="K7719" i="1"/>
  <c r="K7718" i="1"/>
  <c r="K7717" i="1"/>
  <c r="K7716" i="1"/>
  <c r="K7715" i="1"/>
  <c r="K7714" i="1"/>
  <c r="K7713" i="1"/>
  <c r="K7712" i="1"/>
  <c r="K7711" i="1"/>
  <c r="K6696" i="1"/>
  <c r="K6694" i="1"/>
  <c r="K6692" i="1"/>
  <c r="K6690" i="1"/>
  <c r="K6688" i="1"/>
  <c r="K6687" i="1"/>
  <c r="K6685" i="1"/>
  <c r="K6684" i="1"/>
  <c r="K3117" i="1"/>
  <c r="K2035" i="1"/>
  <c r="K112" i="1"/>
  <c r="K111" i="1"/>
  <c r="K110" i="1"/>
  <c r="K108" i="1"/>
  <c r="K7170" i="1"/>
  <c r="K7169" i="1"/>
  <c r="K7168" i="1"/>
  <c r="K564" i="1"/>
  <c r="K563" i="1"/>
  <c r="K562" i="1"/>
  <c r="K561" i="1"/>
  <c r="K560" i="1"/>
  <c r="K559" i="1"/>
  <c r="K558" i="1"/>
  <c r="K557" i="1"/>
  <c r="K556" i="1"/>
  <c r="K1398" i="1"/>
  <c r="K1397" i="1"/>
  <c r="K1396" i="1"/>
  <c r="K1395" i="1"/>
  <c r="K2060" i="1"/>
  <c r="K4931" i="1"/>
  <c r="K4930" i="1"/>
  <c r="K4929" i="1"/>
  <c r="K4928" i="1"/>
  <c r="K4927" i="1"/>
  <c r="K4926" i="1"/>
  <c r="K4925" i="1"/>
  <c r="K4924" i="1"/>
  <c r="K8226" i="1"/>
  <c r="K5489" i="1"/>
  <c r="K5487" i="1"/>
  <c r="K5486" i="1"/>
  <c r="K5485" i="1"/>
  <c r="K5484" i="1"/>
  <c r="K5483" i="1"/>
  <c r="K4774" i="1"/>
  <c r="K4773" i="1"/>
  <c r="K4772" i="1"/>
  <c r="K765" i="1"/>
  <c r="K764" i="1"/>
  <c r="K8606" i="1"/>
  <c r="K8605" i="1"/>
  <c r="K8604" i="1"/>
  <c r="K8603" i="1"/>
  <c r="K8602" i="1"/>
  <c r="K8790" i="1"/>
  <c r="K8789" i="1"/>
  <c r="K8788" i="1"/>
  <c r="K8787" i="1"/>
  <c r="K5028" i="1"/>
  <c r="K5027" i="1"/>
  <c r="K5026" i="1"/>
  <c r="K5025" i="1"/>
  <c r="K5024" i="1"/>
  <c r="K9009" i="1"/>
  <c r="K8472" i="1"/>
  <c r="K8471" i="1"/>
  <c r="K8470" i="1"/>
  <c r="K8469" i="1"/>
  <c r="K8468" i="1"/>
  <c r="K8467" i="1"/>
  <c r="K1095" i="1"/>
  <c r="K1094" i="1"/>
  <c r="K1093" i="1"/>
  <c r="K1092" i="1"/>
  <c r="K1091" i="1"/>
  <c r="K1090" i="1"/>
  <c r="K7231" i="1"/>
  <c r="K7229" i="1"/>
  <c r="K7227" i="1"/>
  <c r="K7225" i="1"/>
  <c r="K2870" i="1"/>
  <c r="K2869" i="1"/>
  <c r="K2868" i="1"/>
  <c r="K2867" i="1"/>
  <c r="K2866" i="1"/>
  <c r="K1709" i="1"/>
  <c r="K1708" i="1"/>
  <c r="K1707" i="1"/>
  <c r="K1706" i="1"/>
  <c r="K1705" i="1"/>
  <c r="K1704" i="1"/>
  <c r="K3426" i="1"/>
  <c r="K3425" i="1"/>
  <c r="K3424" i="1"/>
  <c r="K3423" i="1"/>
  <c r="K3422" i="1"/>
  <c r="K3421" i="1"/>
  <c r="K5851" i="1"/>
  <c r="K5850" i="1"/>
  <c r="K5849" i="1"/>
  <c r="K5848" i="1"/>
  <c r="K5847" i="1"/>
  <c r="K5846" i="1"/>
  <c r="K6924" i="1"/>
  <c r="K6923" i="1"/>
  <c r="K6922" i="1"/>
  <c r="K6921" i="1"/>
  <c r="K6920" i="1"/>
  <c r="K4060" i="1"/>
  <c r="K4059" i="1"/>
  <c r="K4058" i="1"/>
  <c r="K4057" i="1"/>
  <c r="K4056" i="1"/>
  <c r="K4054" i="1"/>
  <c r="K4052" i="1"/>
  <c r="K4050" i="1"/>
  <c r="K4048" i="1"/>
  <c r="K1913" i="1"/>
  <c r="K8520" i="1"/>
  <c r="K8519" i="1"/>
  <c r="K8518" i="1"/>
  <c r="K8517" i="1"/>
  <c r="K8516" i="1"/>
  <c r="K8515" i="1"/>
  <c r="K3287" i="1"/>
  <c r="K3286" i="1"/>
  <c r="K3285" i="1"/>
  <c r="K3284" i="1"/>
  <c r="K3283" i="1"/>
  <c r="K3282" i="1"/>
  <c r="K3281" i="1"/>
  <c r="K3280" i="1"/>
  <c r="K3279" i="1"/>
  <c r="K50" i="1"/>
  <c r="K49" i="1"/>
  <c r="K11306" i="1"/>
  <c r="K11219" i="1"/>
  <c r="K11218" i="1"/>
  <c r="K11217" i="1"/>
  <c r="K3055" i="1"/>
  <c r="K3054" i="1"/>
  <c r="K3053" i="1"/>
  <c r="K3052" i="1"/>
  <c r="K3051" i="1"/>
  <c r="K3116" i="1"/>
  <c r="K3115" i="1"/>
  <c r="K3068" i="1"/>
  <c r="K3066" i="1"/>
  <c r="K1987" i="1"/>
  <c r="K1986" i="1"/>
  <c r="K9649" i="1"/>
  <c r="K9648" i="1"/>
  <c r="K9647" i="1"/>
  <c r="K6911" i="1"/>
  <c r="K6910" i="1"/>
  <c r="K6909" i="1"/>
  <c r="K6908" i="1"/>
  <c r="K6907" i="1"/>
  <c r="K6906" i="1"/>
  <c r="K6905" i="1"/>
  <c r="K6904" i="1"/>
  <c r="K2062" i="1"/>
  <c r="K2061" i="1"/>
  <c r="K5277" i="1"/>
  <c r="K5257" i="1"/>
  <c r="K5256" i="1"/>
  <c r="K3868" i="1"/>
  <c r="K3867" i="1"/>
  <c r="K3866" i="1"/>
  <c r="K6116" i="1"/>
  <c r="K1240" i="1"/>
  <c r="K1238" i="1"/>
  <c r="K1237" i="1"/>
  <c r="K1236" i="1"/>
  <c r="K1235" i="1"/>
  <c r="K1234" i="1"/>
  <c r="K9552" i="1"/>
  <c r="K10072" i="1"/>
  <c r="K2549" i="1"/>
  <c r="K2547" i="1"/>
  <c r="K2545" i="1"/>
  <c r="K2544" i="1"/>
  <c r="K2542" i="1"/>
  <c r="K2540" i="1"/>
  <c r="K2539" i="1"/>
  <c r="K2538" i="1"/>
  <c r="K7357" i="1"/>
  <c r="K7356" i="1"/>
  <c r="K7355" i="1"/>
  <c r="K11238" i="1"/>
  <c r="K1197" i="1"/>
  <c r="K1195" i="1"/>
  <c r="K1193" i="1"/>
  <c r="K1191" i="1"/>
  <c r="K1190" i="1"/>
  <c r="K1189" i="1"/>
  <c r="K1188" i="1"/>
  <c r="K1187" i="1"/>
  <c r="K1186" i="1"/>
  <c r="K4143" i="1"/>
  <c r="K7732" i="1"/>
  <c r="K4970" i="1"/>
  <c r="K4969" i="1"/>
  <c r="K4968" i="1"/>
  <c r="K4967" i="1"/>
  <c r="K4966" i="1"/>
  <c r="K4965" i="1"/>
  <c r="K4964" i="1"/>
  <c r="K45" i="1"/>
  <c r="K9171" i="1"/>
  <c r="K11078" i="1"/>
  <c r="K11077" i="1"/>
  <c r="K11076" i="1"/>
  <c r="K11075" i="1"/>
  <c r="K11074" i="1"/>
  <c r="K11073" i="1"/>
  <c r="K11072" i="1"/>
  <c r="K11071" i="1"/>
  <c r="K11070" i="1"/>
  <c r="K10132" i="1"/>
  <c r="K10131" i="1"/>
  <c r="K10130" i="1"/>
  <c r="K10129" i="1"/>
  <c r="K10128" i="1"/>
  <c r="K7858" i="1"/>
  <c r="K7857" i="1"/>
  <c r="K7856" i="1"/>
  <c r="K7855" i="1"/>
  <c r="K7854" i="1"/>
  <c r="K7853" i="1"/>
  <c r="K7852" i="1"/>
  <c r="K5938" i="1"/>
  <c r="K5936" i="1"/>
  <c r="K5934" i="1"/>
  <c r="K5933" i="1"/>
  <c r="K5931" i="1"/>
  <c r="K5929" i="1"/>
  <c r="K5927" i="1"/>
  <c r="K8879" i="1"/>
  <c r="K8878" i="1"/>
  <c r="K8877" i="1"/>
  <c r="K8876" i="1"/>
  <c r="K8875" i="1"/>
  <c r="K8874" i="1"/>
  <c r="K8873" i="1"/>
  <c r="K8872" i="1"/>
  <c r="K9781" i="1"/>
  <c r="K9644" i="1"/>
  <c r="K9643" i="1"/>
  <c r="K8700" i="1"/>
  <c r="K9555" i="1"/>
  <c r="K9554" i="1"/>
  <c r="K9553" i="1"/>
  <c r="K3795" i="1"/>
  <c r="K8" i="1"/>
  <c r="K7331" i="1"/>
  <c r="K7330" i="1"/>
  <c r="K7329" i="1"/>
  <c r="K7328" i="1"/>
  <c r="K7326" i="1"/>
  <c r="K6205" i="1"/>
  <c r="K6204" i="1"/>
  <c r="K6203" i="1"/>
  <c r="K6202" i="1"/>
  <c r="K6201" i="1"/>
  <c r="K6200" i="1"/>
  <c r="K6199" i="1"/>
  <c r="K6198" i="1"/>
  <c r="K5464" i="1"/>
  <c r="K5463" i="1"/>
  <c r="K7307" i="1"/>
  <c r="K7301" i="1"/>
  <c r="K7305" i="1"/>
  <c r="K7303" i="1"/>
  <c r="K7300" i="1"/>
  <c r="K1646" i="1"/>
  <c r="K1645" i="1"/>
  <c r="K9802" i="1"/>
  <c r="K9801" i="1"/>
  <c r="K9800" i="1"/>
  <c r="K9799" i="1"/>
  <c r="K9798" i="1"/>
  <c r="K9797" i="1"/>
  <c r="K9796" i="1"/>
  <c r="K1511" i="1"/>
  <c r="K1510" i="1"/>
  <c r="K1509" i="1"/>
  <c r="K1508" i="1"/>
  <c r="K1507" i="1"/>
  <c r="K1506" i="1"/>
  <c r="K1505" i="1"/>
  <c r="K8979" i="1"/>
  <c r="K3212" i="1"/>
  <c r="K3210" i="1"/>
  <c r="K3209" i="1"/>
  <c r="K8838" i="1"/>
  <c r="K8836" i="1"/>
  <c r="K8834" i="1"/>
  <c r="K8833" i="1"/>
  <c r="K8832" i="1"/>
  <c r="K8831" i="1"/>
  <c r="K5656" i="1"/>
  <c r="K5655" i="1"/>
  <c r="K5654" i="1"/>
  <c r="K5653" i="1"/>
  <c r="K5652" i="1"/>
  <c r="K4612" i="1"/>
  <c r="K4608" i="1"/>
  <c r="K4605" i="1"/>
  <c r="K4602" i="1"/>
  <c r="K4599" i="1"/>
  <c r="K4596" i="1"/>
  <c r="K4593" i="1"/>
  <c r="K9412" i="1"/>
  <c r="K9411" i="1"/>
  <c r="K9410" i="1"/>
  <c r="K8236" i="1"/>
  <c r="K8235" i="1"/>
  <c r="K8590" i="1"/>
  <c r="K8589" i="1"/>
  <c r="K8588" i="1"/>
  <c r="K8587" i="1"/>
  <c r="K8586" i="1"/>
  <c r="K8585" i="1"/>
  <c r="K8584" i="1"/>
  <c r="K8583" i="1"/>
  <c r="K2492" i="1"/>
  <c r="K2491" i="1"/>
  <c r="K6519" i="1"/>
  <c r="K6518" i="1"/>
  <c r="K6517" i="1"/>
  <c r="K6516" i="1"/>
  <c r="K6515" i="1"/>
  <c r="K6514" i="1"/>
  <c r="K6513" i="1"/>
  <c r="K6512" i="1"/>
  <c r="K6511" i="1"/>
  <c r="K7452" i="1"/>
  <c r="K2833" i="1"/>
  <c r="K2832" i="1"/>
  <c r="K2830" i="1"/>
  <c r="K2829" i="1"/>
  <c r="K2827" i="1"/>
  <c r="K2825" i="1"/>
  <c r="K2823" i="1"/>
  <c r="K2821" i="1"/>
  <c r="K2820" i="1"/>
  <c r="K5572" i="1"/>
  <c r="K5570" i="1"/>
  <c r="K5568" i="1"/>
  <c r="K5566" i="1"/>
  <c r="K5564" i="1"/>
  <c r="K421" i="1"/>
  <c r="K875" i="1"/>
  <c r="K873" i="1"/>
  <c r="K871" i="1"/>
  <c r="K869" i="1"/>
  <c r="K868" i="1"/>
  <c r="K866" i="1"/>
  <c r="K864" i="1"/>
  <c r="K862" i="1"/>
  <c r="K860" i="1"/>
  <c r="K10320" i="1"/>
  <c r="K10319" i="1"/>
  <c r="K6434" i="1"/>
  <c r="K6433" i="1"/>
  <c r="K6432" i="1"/>
  <c r="K9819" i="1"/>
  <c r="K9817" i="1"/>
  <c r="K955" i="1"/>
  <c r="K8882" i="1"/>
  <c r="K8881" i="1"/>
  <c r="K8159" i="1"/>
  <c r="K8158" i="1"/>
  <c r="K8157" i="1"/>
  <c r="K8156" i="1"/>
  <c r="K8155" i="1"/>
  <c r="K8154" i="1"/>
  <c r="K8153" i="1"/>
  <c r="K8152" i="1"/>
  <c r="K8151" i="1"/>
  <c r="K10169" i="1"/>
  <c r="K10168" i="1"/>
  <c r="K10167" i="1"/>
  <c r="K10166" i="1"/>
  <c r="K10165" i="1"/>
  <c r="K10164" i="1"/>
  <c r="K10163" i="1"/>
  <c r="K10162" i="1"/>
  <c r="K10161" i="1"/>
  <c r="K10930" i="1"/>
  <c r="K10929" i="1"/>
  <c r="K10928" i="1"/>
  <c r="K10927" i="1"/>
  <c r="K10926" i="1"/>
  <c r="K10925" i="1"/>
  <c r="K10924" i="1"/>
  <c r="K10923" i="1"/>
  <c r="K10922" i="1"/>
  <c r="K6531" i="1"/>
  <c r="K6530" i="1"/>
  <c r="K6529" i="1"/>
  <c r="K6528" i="1"/>
  <c r="K6527" i="1"/>
  <c r="K6526" i="1"/>
  <c r="K2487" i="1"/>
  <c r="K2486" i="1"/>
  <c r="K2485" i="1"/>
  <c r="K2484" i="1"/>
  <c r="K2483" i="1"/>
  <c r="K2482" i="1"/>
  <c r="K8978" i="1"/>
  <c r="K8977" i="1"/>
  <c r="K4161" i="1"/>
  <c r="K7525" i="1"/>
  <c r="K8840" i="1"/>
  <c r="K6262" i="1"/>
  <c r="K7499" i="1"/>
  <c r="K8866" i="1"/>
  <c r="K1960" i="1"/>
  <c r="K1959" i="1"/>
  <c r="K1958" i="1"/>
  <c r="K10516" i="1"/>
  <c r="K4194" i="1"/>
  <c r="K4192" i="1"/>
  <c r="K4190" i="1"/>
  <c r="K4188" i="1"/>
  <c r="K4186" i="1"/>
  <c r="K4184" i="1"/>
  <c r="K4182" i="1"/>
  <c r="K4180" i="1"/>
  <c r="K4178" i="1"/>
  <c r="K7128" i="1"/>
  <c r="K9574" i="1"/>
  <c r="K9573" i="1"/>
  <c r="K2315" i="1"/>
  <c r="K2314" i="1"/>
  <c r="K2312" i="1"/>
  <c r="K2310" i="1"/>
  <c r="K2308" i="1"/>
  <c r="K2306" i="1"/>
  <c r="K2304" i="1"/>
  <c r="K9008" i="1"/>
  <c r="K9007" i="1"/>
  <c r="K9006" i="1"/>
  <c r="K9005" i="1"/>
  <c r="K9004" i="1"/>
  <c r="K9003" i="1"/>
  <c r="K9002" i="1"/>
  <c r="K2590" i="1"/>
  <c r="K2588" i="1"/>
  <c r="K2586" i="1"/>
  <c r="K2585" i="1"/>
  <c r="K2583" i="1"/>
  <c r="K2581" i="1"/>
  <c r="K2579" i="1"/>
  <c r="K2578" i="1"/>
  <c r="K10389" i="1"/>
  <c r="K10387" i="1"/>
  <c r="K10385" i="1"/>
  <c r="K10383" i="1"/>
  <c r="K10381" i="1"/>
  <c r="K10379" i="1"/>
  <c r="K10377" i="1"/>
  <c r="K10375" i="1"/>
  <c r="K92" i="1"/>
  <c r="K91" i="1"/>
  <c r="K90" i="1"/>
  <c r="K89" i="1"/>
  <c r="K88" i="1"/>
  <c r="K87" i="1"/>
  <c r="K86" i="1"/>
  <c r="K85" i="1"/>
  <c r="K84" i="1"/>
  <c r="K8160" i="1"/>
  <c r="K9482" i="1"/>
  <c r="K9481" i="1"/>
  <c r="K3058" i="1"/>
  <c r="K3056" i="1"/>
  <c r="K9783" i="1"/>
  <c r="K9782" i="1"/>
  <c r="K10941" i="1"/>
  <c r="K10940" i="1"/>
  <c r="K4340" i="1"/>
  <c r="K4339" i="1"/>
  <c r="K4338" i="1"/>
  <c r="K9013" i="1"/>
  <c r="K7552" i="1"/>
  <c r="K2450" i="1"/>
  <c r="K2449" i="1"/>
  <c r="K2448" i="1"/>
  <c r="K2447" i="1"/>
  <c r="K2446" i="1"/>
  <c r="K2495" i="1"/>
  <c r="K2494" i="1"/>
  <c r="K10331" i="1"/>
  <c r="K10326" i="1"/>
  <c r="K10325" i="1"/>
  <c r="K6474" i="1"/>
  <c r="K6473" i="1"/>
  <c r="K6472" i="1"/>
  <c r="K6471" i="1"/>
  <c r="K6470" i="1"/>
  <c r="K6469" i="1"/>
  <c r="K6468" i="1"/>
  <c r="K7687" i="1"/>
  <c r="K7686" i="1"/>
  <c r="K7685" i="1"/>
  <c r="K7684" i="1"/>
  <c r="K7683" i="1"/>
  <c r="K7682" i="1"/>
  <c r="K7681" i="1"/>
  <c r="K7680" i="1"/>
  <c r="K6435" i="1"/>
  <c r="K6872" i="1"/>
  <c r="K6871" i="1"/>
  <c r="K1496" i="1"/>
  <c r="K1495" i="1"/>
  <c r="K1494" i="1"/>
  <c r="K1493" i="1"/>
  <c r="K1492" i="1"/>
  <c r="K1491" i="1"/>
  <c r="K1490" i="1"/>
  <c r="K8530" i="1"/>
  <c r="K8529" i="1"/>
  <c r="K9978" i="1"/>
  <c r="K9977" i="1"/>
  <c r="K9774" i="1"/>
  <c r="K9773" i="1"/>
  <c r="K9772" i="1"/>
  <c r="K9771" i="1"/>
  <c r="K9770" i="1"/>
  <c r="K9769" i="1"/>
  <c r="K9768" i="1"/>
  <c r="K9767" i="1"/>
  <c r="K4731" i="1"/>
  <c r="K48" i="1"/>
  <c r="K47" i="1"/>
  <c r="K4616" i="1"/>
  <c r="K4981" i="1"/>
  <c r="K2282" i="1"/>
  <c r="K2280" i="1"/>
  <c r="K2278" i="1"/>
  <c r="K2276" i="1"/>
  <c r="K2274" i="1"/>
  <c r="K2272" i="1"/>
  <c r="K2271" i="1"/>
  <c r="K2269" i="1"/>
  <c r="K2267" i="1"/>
  <c r="K11297" i="1"/>
  <c r="K11296" i="1"/>
  <c r="K2028" i="1"/>
  <c r="K2026" i="1"/>
  <c r="K2024" i="1"/>
  <c r="K6148" i="1"/>
  <c r="K2929" i="1"/>
  <c r="K9806" i="1"/>
  <c r="K9805" i="1"/>
  <c r="K5020" i="1"/>
  <c r="K7910" i="1"/>
  <c r="K7909" i="1"/>
  <c r="K7908" i="1"/>
  <c r="K7907" i="1"/>
  <c r="K11191" i="1"/>
  <c r="K11189" i="1"/>
  <c r="K11187" i="1"/>
  <c r="K11185" i="1"/>
  <c r="K11183" i="1"/>
  <c r="K11181" i="1"/>
  <c r="K11179" i="1"/>
  <c r="K11177" i="1"/>
  <c r="K1639" i="1"/>
  <c r="K1638" i="1"/>
  <c r="K1637" i="1"/>
  <c r="K1636" i="1"/>
  <c r="K1635" i="1"/>
  <c r="K1634" i="1"/>
  <c r="K1633" i="1"/>
  <c r="K1632" i="1"/>
  <c r="K613" i="1"/>
  <c r="K612" i="1"/>
  <c r="K611" i="1"/>
  <c r="K609" i="1"/>
  <c r="K608" i="1"/>
  <c r="K607" i="1"/>
  <c r="K606" i="1"/>
  <c r="K605" i="1"/>
  <c r="K1750" i="1"/>
  <c r="K9581" i="1"/>
  <c r="K9579" i="1"/>
  <c r="K9578" i="1"/>
  <c r="K7251" i="1"/>
  <c r="K7250" i="1"/>
  <c r="K7249" i="1"/>
  <c r="K7248" i="1"/>
  <c r="K9496" i="1"/>
  <c r="K9495" i="1"/>
  <c r="K9494" i="1"/>
  <c r="K9493" i="1"/>
  <c r="K7210" i="1"/>
  <c r="K7209" i="1"/>
  <c r="K7208" i="1"/>
  <c r="K7207" i="1"/>
  <c r="K7206" i="1"/>
  <c r="K7205" i="1"/>
  <c r="K7204" i="1"/>
  <c r="K7203" i="1"/>
  <c r="K7202" i="1"/>
  <c r="K3617" i="1"/>
  <c r="K3616" i="1"/>
  <c r="K3615" i="1"/>
  <c r="K3614" i="1"/>
  <c r="K3613" i="1"/>
  <c r="K3612" i="1"/>
  <c r="K3611" i="1"/>
  <c r="K2680" i="1"/>
  <c r="K2678" i="1"/>
  <c r="K2676" i="1"/>
  <c r="K2675" i="1"/>
  <c r="K2674" i="1"/>
  <c r="K2672" i="1"/>
  <c r="K2670" i="1"/>
  <c r="K2668" i="1"/>
  <c r="K2666" i="1"/>
  <c r="K9810" i="1"/>
  <c r="K9809" i="1"/>
  <c r="K10821" i="1"/>
  <c r="K10820" i="1"/>
  <c r="K10818" i="1"/>
  <c r="K8915" i="1"/>
  <c r="K8914" i="1"/>
  <c r="K8081" i="1"/>
  <c r="K8079" i="1"/>
  <c r="K2509" i="1"/>
  <c r="K5749" i="1"/>
  <c r="K5748" i="1"/>
  <c r="K5130" i="1"/>
  <c r="K5129" i="1"/>
  <c r="K5127" i="1"/>
  <c r="K5126" i="1"/>
  <c r="K5125" i="1"/>
  <c r="K5124" i="1"/>
  <c r="K5123" i="1"/>
  <c r="K5122" i="1"/>
  <c r="K5121" i="1"/>
  <c r="K1156" i="1"/>
  <c r="K1155" i="1"/>
  <c r="K1154" i="1"/>
  <c r="K1153" i="1"/>
  <c r="K1152" i="1"/>
  <c r="K5203" i="1"/>
  <c r="K8290" i="1"/>
  <c r="K8289" i="1"/>
  <c r="K8288" i="1"/>
  <c r="K8287" i="1"/>
  <c r="K8286" i="1"/>
  <c r="K8285" i="1"/>
  <c r="K8209" i="1"/>
  <c r="K9372" i="1"/>
  <c r="K9370" i="1"/>
  <c r="K9368" i="1"/>
  <c r="K9366" i="1"/>
  <c r="K9364" i="1"/>
  <c r="K9362" i="1"/>
  <c r="K9360" i="1"/>
  <c r="K9358" i="1"/>
  <c r="K9356" i="1"/>
  <c r="K10571" i="1"/>
  <c r="K7941" i="1"/>
  <c r="K8363" i="1"/>
  <c r="K8362" i="1"/>
  <c r="K8361" i="1"/>
  <c r="K8360" i="1"/>
  <c r="K8359" i="1"/>
  <c r="K8358" i="1"/>
  <c r="K8357" i="1"/>
  <c r="K8356" i="1"/>
  <c r="K10346" i="1"/>
  <c r="K10345" i="1"/>
  <c r="K10344" i="1"/>
  <c r="K6812" i="1"/>
  <c r="K6811" i="1"/>
  <c r="K6810" i="1"/>
  <c r="K6809" i="1"/>
  <c r="K6808" i="1"/>
  <c r="K6807" i="1"/>
  <c r="K10660" i="1"/>
  <c r="K10659" i="1"/>
  <c r="K10657" i="1"/>
  <c r="K10655" i="1"/>
  <c r="K10653" i="1"/>
  <c r="K9776" i="1"/>
  <c r="K9775" i="1"/>
  <c r="K10768" i="1"/>
  <c r="K10766" i="1"/>
  <c r="K10764" i="1"/>
  <c r="K10763" i="1"/>
  <c r="K10761" i="1"/>
  <c r="K10759" i="1"/>
  <c r="K3189" i="1"/>
  <c r="K2786" i="1"/>
  <c r="K2785" i="1"/>
  <c r="K2784" i="1"/>
  <c r="K2782" i="1"/>
  <c r="K2781" i="1"/>
  <c r="K2779" i="1"/>
  <c r="K2778" i="1"/>
  <c r="K42" i="1"/>
  <c r="K41" i="1"/>
  <c r="K3668" i="1"/>
  <c r="K3666" i="1"/>
  <c r="K3664" i="1"/>
  <c r="K3663" i="1"/>
  <c r="K3662" i="1"/>
  <c r="K3661" i="1"/>
  <c r="K3114" i="1"/>
  <c r="K3113" i="1"/>
  <c r="K3112" i="1"/>
  <c r="K3111" i="1"/>
  <c r="K3110" i="1"/>
  <c r="K3109" i="1"/>
  <c r="K3108" i="1"/>
  <c r="K3107" i="1"/>
  <c r="K3106" i="1"/>
  <c r="K1233" i="1"/>
  <c r="K1232" i="1"/>
  <c r="K1231" i="1"/>
  <c r="K1230" i="1"/>
  <c r="K1229" i="1"/>
  <c r="K1228" i="1"/>
  <c r="K2303" i="1"/>
  <c r="K2302" i="1"/>
  <c r="K2301" i="1"/>
  <c r="K2300" i="1"/>
  <c r="K2299" i="1"/>
  <c r="K2297" i="1"/>
  <c r="K2296" i="1"/>
  <c r="K7649" i="1"/>
  <c r="K7648" i="1"/>
  <c r="K7647" i="1"/>
  <c r="K7646" i="1"/>
  <c r="K7645" i="1"/>
  <c r="K8395" i="1"/>
  <c r="K8393" i="1"/>
  <c r="K8391" i="1"/>
  <c r="K8390" i="1"/>
  <c r="K8388" i="1"/>
  <c r="K9375" i="1"/>
  <c r="K9374" i="1"/>
  <c r="K366" i="1"/>
  <c r="K365" i="1"/>
  <c r="K364" i="1"/>
  <c r="K363" i="1"/>
  <c r="K1601" i="1"/>
  <c r="K1600" i="1"/>
  <c r="K1599" i="1"/>
  <c r="K1598" i="1"/>
  <c r="K1597" i="1"/>
  <c r="K1596" i="1"/>
  <c r="K1595" i="1"/>
  <c r="K1594" i="1"/>
  <c r="K1593" i="1"/>
  <c r="K9022" i="1"/>
  <c r="K9021" i="1"/>
  <c r="K9816" i="1"/>
  <c r="K9815" i="1"/>
  <c r="K9814" i="1"/>
  <c r="K4934" i="1"/>
  <c r="K4933" i="1"/>
  <c r="K4932" i="1"/>
  <c r="K9081" i="1"/>
  <c r="K9080" i="1"/>
  <c r="K9079" i="1"/>
  <c r="K9078" i="1"/>
  <c r="K9077" i="1"/>
  <c r="K4527" i="1"/>
  <c r="K4526" i="1"/>
  <c r="K4169" i="1"/>
  <c r="K8902" i="1"/>
  <c r="K4632" i="1"/>
  <c r="K4631" i="1"/>
  <c r="K4630" i="1"/>
  <c r="K4629" i="1"/>
  <c r="K4628" i="1"/>
  <c r="K9845" i="1"/>
  <c r="K9844" i="1"/>
  <c r="K7871" i="1"/>
  <c r="K7870" i="1"/>
  <c r="K7869" i="1"/>
  <c r="K846" i="1"/>
  <c r="K844" i="1"/>
  <c r="K842" i="1"/>
  <c r="K9813" i="1"/>
  <c r="K9812" i="1"/>
  <c r="K9811" i="1"/>
  <c r="K804" i="1"/>
  <c r="K803" i="1"/>
  <c r="K5521" i="1"/>
  <c r="K5519" i="1"/>
  <c r="K5517" i="1"/>
  <c r="K8349" i="1"/>
  <c r="K8348" i="1"/>
  <c r="K8347" i="1"/>
  <c r="K8346" i="1"/>
  <c r="K8345" i="1"/>
  <c r="K8344" i="1"/>
  <c r="K2809" i="1"/>
  <c r="K2932" i="1"/>
  <c r="K2931" i="1"/>
  <c r="K6732" i="1"/>
  <c r="K2901" i="1"/>
  <c r="K634" i="1"/>
  <c r="K632" i="1"/>
  <c r="K8894" i="1"/>
  <c r="K7027" i="1"/>
  <c r="K7026" i="1"/>
  <c r="K1070" i="1"/>
  <c r="K1069" i="1"/>
  <c r="K10690" i="1"/>
  <c r="K10688" i="1"/>
  <c r="K10686" i="1"/>
  <c r="K10684" i="1"/>
  <c r="K10261" i="1"/>
  <c r="K10259" i="1"/>
  <c r="K603" i="1"/>
  <c r="K601" i="1"/>
  <c r="K600" i="1"/>
  <c r="K599" i="1"/>
  <c r="K598" i="1"/>
  <c r="K597" i="1"/>
  <c r="K596" i="1"/>
  <c r="K595" i="1"/>
  <c r="K594" i="1"/>
  <c r="K6774" i="1"/>
  <c r="K6773" i="1"/>
  <c r="K6772" i="1"/>
  <c r="K6771" i="1"/>
  <c r="K8690" i="1"/>
  <c r="K8689" i="1"/>
  <c r="K8687" i="1"/>
  <c r="K74" i="1"/>
  <c r="K72" i="1"/>
  <c r="K71" i="1"/>
  <c r="K70" i="1"/>
  <c r="K69" i="1"/>
  <c r="K2023" i="1"/>
  <c r="K2022" i="1"/>
  <c r="K2020" i="1"/>
  <c r="K8610" i="1"/>
  <c r="K9749" i="1"/>
  <c r="K9748" i="1"/>
  <c r="K9747" i="1"/>
  <c r="K9821" i="1"/>
  <c r="K1176" i="1"/>
  <c r="K8748" i="1"/>
  <c r="K8747" i="1"/>
  <c r="K3101" i="1"/>
  <c r="K9474" i="1"/>
  <c r="K10029" i="1"/>
  <c r="K10028" i="1"/>
  <c r="K962" i="1"/>
  <c r="K961" i="1"/>
  <c r="K960" i="1"/>
  <c r="K959" i="1"/>
  <c r="K958" i="1"/>
  <c r="K957" i="1"/>
  <c r="K956" i="1"/>
  <c r="K9542" i="1"/>
  <c r="K11240" i="1"/>
  <c r="K11239" i="1"/>
  <c r="K1209" i="1"/>
  <c r="K1208" i="1"/>
  <c r="K1207" i="1"/>
  <c r="K1206" i="1"/>
  <c r="K1205" i="1"/>
  <c r="K1204" i="1"/>
  <c r="K1203" i="1"/>
  <c r="K1202" i="1"/>
  <c r="K5574" i="1"/>
  <c r="K5573" i="1"/>
  <c r="K5950" i="1"/>
  <c r="K5948" i="1"/>
  <c r="K5946" i="1"/>
  <c r="K5945" i="1"/>
  <c r="K6261" i="1"/>
  <c r="K77" i="1"/>
  <c r="K76" i="1"/>
  <c r="K8600" i="1"/>
  <c r="K8598" i="1"/>
  <c r="K8596" i="1"/>
  <c r="K8594" i="1"/>
  <c r="K8592" i="1"/>
  <c r="K8591" i="1"/>
  <c r="K7033" i="1"/>
  <c r="K9099" i="1"/>
  <c r="K9098" i="1"/>
  <c r="K1341" i="1"/>
  <c r="K322" i="1"/>
  <c r="K6077" i="1"/>
  <c r="K9291" i="1"/>
  <c r="K9290" i="1"/>
  <c r="K9289" i="1"/>
  <c r="K8668" i="1"/>
  <c r="K8666" i="1"/>
  <c r="K8664" i="1"/>
  <c r="K9012" i="1"/>
  <c r="K9011" i="1"/>
  <c r="K9090" i="1"/>
  <c r="K9089" i="1"/>
  <c r="K9088" i="1"/>
  <c r="K7626" i="1"/>
  <c r="K7625" i="1"/>
  <c r="K4801" i="1"/>
  <c r="K5562" i="1"/>
  <c r="K5560" i="1"/>
  <c r="K5558" i="1"/>
  <c r="K5556" i="1"/>
  <c r="K5555" i="1"/>
  <c r="K5554" i="1"/>
  <c r="K11098" i="1"/>
  <c r="K11097" i="1"/>
  <c r="K11096" i="1"/>
  <c r="K3550" i="1"/>
  <c r="K3549" i="1"/>
  <c r="K3548" i="1"/>
  <c r="K3547" i="1"/>
  <c r="K3546" i="1"/>
  <c r="K3545" i="1"/>
  <c r="K3544" i="1"/>
  <c r="K3543" i="1"/>
  <c r="K3542" i="1"/>
  <c r="K11253" i="1"/>
  <c r="K11251" i="1"/>
  <c r="K11249" i="1"/>
  <c r="K11247" i="1"/>
  <c r="K11246" i="1"/>
  <c r="K7692" i="1"/>
  <c r="K7690" i="1"/>
  <c r="K7688" i="1"/>
  <c r="K2390" i="1"/>
  <c r="K2389" i="1"/>
  <c r="K4028" i="1"/>
  <c r="K4027" i="1"/>
  <c r="K4026" i="1"/>
  <c r="K4025" i="1"/>
  <c r="K930" i="1"/>
  <c r="K929" i="1"/>
  <c r="K2900" i="1"/>
  <c r="K2899" i="1"/>
  <c r="K2898" i="1"/>
  <c r="K2897" i="1"/>
  <c r="K2896" i="1"/>
  <c r="K1438" i="1"/>
  <c r="K1436" i="1"/>
  <c r="K1434" i="1"/>
  <c r="K1432" i="1"/>
  <c r="K1431" i="1"/>
  <c r="K928" i="1"/>
  <c r="K1061" i="1"/>
  <c r="K5313" i="1"/>
  <c r="K913" i="1"/>
  <c r="K911" i="1"/>
  <c r="K909" i="1"/>
  <c r="K907" i="1"/>
  <c r="K905" i="1"/>
  <c r="K9450" i="1"/>
  <c r="K9449" i="1"/>
  <c r="K9448" i="1"/>
  <c r="K9447" i="1"/>
  <c r="K2065" i="1"/>
  <c r="K2063" i="1"/>
  <c r="K8842" i="1"/>
  <c r="K8841" i="1"/>
  <c r="K4723" i="1"/>
  <c r="K4721" i="1"/>
  <c r="K4720" i="1"/>
  <c r="K2069" i="1"/>
  <c r="K2067" i="1"/>
  <c r="K7087" i="1"/>
  <c r="K7086" i="1"/>
  <c r="K8007" i="1"/>
  <c r="K8005" i="1"/>
  <c r="K8855" i="1"/>
  <c r="K8854" i="1"/>
  <c r="K4728" i="1"/>
  <c r="K4727" i="1"/>
  <c r="K4725" i="1"/>
  <c r="K7195" i="1"/>
  <c r="K7193" i="1"/>
  <c r="K7191" i="1"/>
  <c r="K7189" i="1"/>
  <c r="K7187" i="1"/>
  <c r="K7186" i="1"/>
  <c r="K3716" i="1"/>
  <c r="K3714" i="1"/>
  <c r="K3712" i="1"/>
  <c r="K3710" i="1"/>
  <c r="K3708" i="1"/>
  <c r="K3706" i="1"/>
  <c r="K3704" i="1"/>
  <c r="K3702" i="1"/>
  <c r="K3700" i="1"/>
  <c r="K4979" i="1"/>
  <c r="K4084" i="1"/>
  <c r="K4082" i="1"/>
  <c r="K10302" i="1"/>
  <c r="K10301" i="1"/>
  <c r="K6393" i="1"/>
  <c r="K802" i="1"/>
  <c r="K6510" i="1"/>
  <c r="K6509" i="1"/>
  <c r="K8860" i="1"/>
  <c r="K8859" i="1"/>
  <c r="K8858" i="1"/>
  <c r="K8857" i="1"/>
  <c r="K8856" i="1"/>
  <c r="K535" i="1"/>
  <c r="K534" i="1"/>
  <c r="K532" i="1"/>
  <c r="K531" i="1"/>
  <c r="K530" i="1"/>
  <c r="K1630" i="1"/>
  <c r="K1629" i="1"/>
  <c r="K1770" i="1"/>
  <c r="K1769" i="1"/>
  <c r="K1767" i="1"/>
  <c r="K1766" i="1"/>
  <c r="K11004" i="1"/>
  <c r="K5951" i="1"/>
  <c r="K3130" i="1"/>
  <c r="K3129" i="1"/>
  <c r="K3128" i="1"/>
  <c r="K3127" i="1"/>
  <c r="K3126" i="1"/>
  <c r="K4883" i="1"/>
  <c r="K4882" i="1"/>
  <c r="K4881" i="1"/>
  <c r="K4880" i="1"/>
  <c r="K10423" i="1"/>
  <c r="K10422" i="1"/>
  <c r="K4024" i="1"/>
  <c r="K4023" i="1"/>
  <c r="K4009" i="1"/>
  <c r="K4008" i="1"/>
  <c r="K4007" i="1"/>
  <c r="K4012" i="1"/>
  <c r="K4011" i="1"/>
  <c r="K4010" i="1"/>
  <c r="K4014" i="1"/>
  <c r="K4013" i="1"/>
  <c r="K4017" i="1"/>
  <c r="K4016" i="1"/>
  <c r="K4015" i="1"/>
  <c r="K4019" i="1"/>
  <c r="K4018" i="1"/>
  <c r="K4021" i="1"/>
  <c r="K4020" i="1"/>
  <c r="K2948" i="1"/>
  <c r="K117" i="1"/>
  <c r="K116" i="1"/>
  <c r="K115" i="1"/>
  <c r="K10034" i="1"/>
  <c r="K10033" i="1"/>
  <c r="K10373" i="1"/>
  <c r="K10372" i="1"/>
  <c r="K1808" i="1"/>
  <c r="K209" i="1"/>
  <c r="K208" i="1"/>
  <c r="K207" i="1"/>
  <c r="K206" i="1"/>
  <c r="K205" i="1"/>
  <c r="K204" i="1"/>
  <c r="K203" i="1"/>
  <c r="K6002" i="1"/>
  <c r="K5985" i="1"/>
  <c r="K78" i="1"/>
  <c r="K3741" i="1"/>
  <c r="K4489" i="1"/>
  <c r="K3158" i="1"/>
  <c r="K3157" i="1"/>
  <c r="K3156" i="1"/>
  <c r="K3155" i="1"/>
  <c r="K3154" i="1"/>
  <c r="K6221" i="1"/>
  <c r="K7660" i="1"/>
  <c r="K7659" i="1"/>
  <c r="K7658" i="1"/>
  <c r="K7656" i="1"/>
  <c r="K7654" i="1"/>
  <c r="K7652" i="1"/>
  <c r="K7651" i="1"/>
  <c r="K1276" i="1"/>
  <c r="K6251" i="1"/>
  <c r="K5087" i="1"/>
  <c r="K8058" i="1"/>
  <c r="K8057" i="1"/>
  <c r="K2940" i="1"/>
  <c r="K2939" i="1"/>
  <c r="K2938" i="1"/>
  <c r="K2937" i="1"/>
  <c r="K2936" i="1"/>
  <c r="K2935" i="1"/>
  <c r="K2934" i="1"/>
  <c r="K2933" i="1"/>
  <c r="K2665" i="1"/>
  <c r="K2664" i="1"/>
  <c r="K6108" i="1"/>
  <c r="K6107" i="1"/>
  <c r="K6106" i="1"/>
  <c r="K3869" i="1"/>
  <c r="K8102" i="1"/>
  <c r="K8101" i="1"/>
  <c r="K8100" i="1"/>
  <c r="K9269" i="1"/>
  <c r="K11236" i="1"/>
  <c r="K4097" i="1"/>
  <c r="K4096" i="1"/>
  <c r="K4095" i="1"/>
  <c r="K4094" i="1"/>
  <c r="K4656" i="1"/>
  <c r="K2701" i="1"/>
  <c r="K2700" i="1"/>
  <c r="K3865" i="1"/>
  <c r="K3863" i="1"/>
  <c r="K3861" i="1"/>
  <c r="K3860" i="1"/>
  <c r="K3859" i="1"/>
  <c r="K3858" i="1"/>
  <c r="K3856" i="1"/>
  <c r="K3855" i="1"/>
  <c r="K3854" i="1"/>
  <c r="K9197" i="1"/>
  <c r="K9196" i="1"/>
  <c r="K9195" i="1"/>
  <c r="K9194" i="1"/>
  <c r="K9193" i="1"/>
  <c r="K9192" i="1"/>
  <c r="K9191" i="1"/>
  <c r="K9190" i="1"/>
  <c r="K9189" i="1"/>
  <c r="K7360" i="1"/>
  <c r="K9620" i="1"/>
  <c r="K1997" i="1"/>
  <c r="K1995" i="1"/>
  <c r="K1994" i="1"/>
  <c r="K1993" i="1"/>
  <c r="K1992" i="1"/>
  <c r="K8225" i="1"/>
  <c r="K8223" i="1"/>
  <c r="K8222" i="1"/>
  <c r="K8220" i="1"/>
  <c r="K3554" i="1"/>
  <c r="K3553" i="1"/>
  <c r="K3552" i="1"/>
  <c r="K3551" i="1"/>
  <c r="K4099" i="1"/>
  <c r="K4098" i="1"/>
  <c r="K10481" i="1"/>
  <c r="K10480" i="1"/>
  <c r="K5545" i="1"/>
  <c r="K5544" i="1"/>
  <c r="K5543" i="1"/>
  <c r="K5542" i="1"/>
  <c r="K5541" i="1"/>
  <c r="K5540" i="1"/>
  <c r="K5539" i="1"/>
  <c r="K255" i="1"/>
  <c r="K254" i="1"/>
  <c r="K253" i="1"/>
  <c r="K11061" i="1"/>
  <c r="K11060" i="1"/>
  <c r="K11059" i="1"/>
  <c r="K11058" i="1"/>
  <c r="K11057" i="1"/>
  <c r="K11056" i="1"/>
  <c r="K11055" i="1"/>
  <c r="K3536" i="1"/>
  <c r="K936" i="1"/>
  <c r="K935" i="1"/>
  <c r="K934" i="1"/>
  <c r="K933" i="1"/>
  <c r="K1649" i="1"/>
  <c r="K1648" i="1"/>
  <c r="K5074" i="1"/>
  <c r="K5073" i="1"/>
  <c r="K5072" i="1"/>
  <c r="K459" i="1"/>
  <c r="K6272" i="1"/>
  <c r="K6271" i="1"/>
  <c r="K1076" i="1"/>
  <c r="K1075" i="1"/>
  <c r="K3436" i="1"/>
  <c r="K3434" i="1"/>
  <c r="K3432" i="1"/>
  <c r="K3431" i="1"/>
  <c r="K3430" i="1"/>
  <c r="K3429" i="1"/>
  <c r="K4542" i="1"/>
  <c r="K10749" i="1"/>
  <c r="K10748" i="1"/>
  <c r="K10747" i="1"/>
  <c r="K10746" i="1"/>
  <c r="K10745" i="1"/>
  <c r="K6973" i="1"/>
  <c r="K6972" i="1"/>
  <c r="K6971" i="1"/>
  <c r="K321" i="1"/>
  <c r="K320" i="1"/>
  <c r="K319" i="1"/>
  <c r="K318" i="1"/>
  <c r="K317" i="1"/>
  <c r="K316" i="1"/>
  <c r="K315" i="1"/>
  <c r="K313" i="1"/>
  <c r="K311" i="1"/>
  <c r="K11175" i="1"/>
  <c r="K11173" i="1"/>
  <c r="K11171" i="1"/>
  <c r="K11169" i="1"/>
  <c r="K11167" i="1"/>
  <c r="K11165" i="1"/>
  <c r="K11163" i="1"/>
  <c r="K11161" i="1"/>
  <c r="K11159" i="1"/>
  <c r="K9331" i="1"/>
  <c r="K1703" i="1"/>
  <c r="K1702" i="1"/>
  <c r="K5475" i="1"/>
  <c r="K5474" i="1"/>
  <c r="K10038" i="1"/>
  <c r="K10037" i="1"/>
  <c r="K10036" i="1"/>
  <c r="K10035" i="1"/>
  <c r="K883" i="1"/>
  <c r="K882" i="1"/>
  <c r="K881" i="1"/>
  <c r="K880" i="1"/>
  <c r="K6903" i="1"/>
  <c r="K920" i="1"/>
  <c r="K919" i="1"/>
  <c r="K918" i="1"/>
  <c r="K917" i="1"/>
  <c r="K916" i="1"/>
  <c r="K915" i="1"/>
  <c r="K510" i="1"/>
  <c r="K509" i="1"/>
  <c r="K508" i="1"/>
  <c r="K7704" i="1"/>
  <c r="K7703" i="1"/>
  <c r="K7702" i="1"/>
  <c r="K7701" i="1"/>
  <c r="K7700" i="1"/>
  <c r="K9826" i="1"/>
  <c r="K9825" i="1"/>
  <c r="K9824" i="1"/>
  <c r="K9822" i="1"/>
  <c r="K2086" i="1"/>
  <c r="K2085" i="1"/>
  <c r="K2084" i="1"/>
  <c r="K3317" i="1"/>
  <c r="K3316" i="1"/>
  <c r="K3315" i="1"/>
  <c r="K3314" i="1"/>
  <c r="K3313" i="1"/>
  <c r="K1185" i="1"/>
  <c r="K1468" i="1"/>
  <c r="K1467" i="1"/>
  <c r="K9466" i="1"/>
  <c r="K9465" i="1"/>
  <c r="K9464" i="1"/>
  <c r="K5537" i="1"/>
  <c r="K5536" i="1"/>
  <c r="K5534" i="1"/>
  <c r="K5533" i="1"/>
  <c r="K5532" i="1"/>
  <c r="K1469" i="1"/>
  <c r="K7115" i="1"/>
  <c r="K932" i="1"/>
  <c r="K931" i="1"/>
  <c r="K9922" i="1"/>
  <c r="K9921" i="1"/>
  <c r="K2161" i="1"/>
  <c r="K2160" i="1"/>
  <c r="K2159" i="1"/>
  <c r="K1258" i="1"/>
  <c r="K1257" i="1"/>
  <c r="K1256" i="1"/>
  <c r="K1255" i="1"/>
  <c r="K1254" i="1"/>
  <c r="K1253" i="1"/>
  <c r="K1252" i="1"/>
  <c r="K1251" i="1"/>
  <c r="K1250" i="1"/>
  <c r="K2050" i="1"/>
  <c r="K2049" i="1"/>
  <c r="K2048" i="1"/>
  <c r="K2047" i="1"/>
  <c r="K2046" i="1"/>
  <c r="K2045" i="1"/>
  <c r="K3191" i="1"/>
  <c r="K583" i="1"/>
  <c r="K582" i="1"/>
  <c r="K581" i="1"/>
  <c r="K580" i="1"/>
  <c r="K579" i="1"/>
  <c r="K577" i="1"/>
  <c r="K9629" i="1"/>
  <c r="K1275" i="1"/>
  <c r="K1274" i="1"/>
  <c r="K5651" i="1"/>
  <c r="K5650" i="1"/>
  <c r="K5649" i="1"/>
  <c r="K5648" i="1"/>
  <c r="K5647" i="1"/>
  <c r="K5646" i="1"/>
  <c r="K5645" i="1"/>
  <c r="K5644" i="1"/>
  <c r="K5643" i="1"/>
  <c r="K4984" i="1"/>
  <c r="K4983" i="1"/>
  <c r="K4982" i="1"/>
  <c r="K3750" i="1"/>
  <c r="K9741" i="1"/>
  <c r="K9740" i="1"/>
  <c r="K9739" i="1"/>
  <c r="K9738" i="1"/>
  <c r="K502" i="1"/>
  <c r="K501" i="1"/>
  <c r="K500" i="1"/>
  <c r="K6586" i="1"/>
  <c r="K6585" i="1"/>
  <c r="K6584" i="1"/>
  <c r="K11259" i="1"/>
  <c r="K11258" i="1"/>
  <c r="K11257" i="1"/>
  <c r="K11255" i="1"/>
  <c r="K1112" i="1"/>
  <c r="K40" i="1"/>
  <c r="K8987" i="1"/>
  <c r="K8986" i="1"/>
  <c r="K8985" i="1"/>
  <c r="K8984" i="1"/>
  <c r="K8983" i="1"/>
  <c r="K8982" i="1"/>
  <c r="K8981" i="1"/>
  <c r="K8980" i="1"/>
  <c r="K5321" i="1"/>
  <c r="K5320" i="1"/>
  <c r="K8214" i="1"/>
  <c r="K8213" i="1"/>
  <c r="K8212" i="1"/>
  <c r="K8211" i="1"/>
  <c r="K8210" i="1"/>
  <c r="K7497" i="1"/>
  <c r="K7495" i="1"/>
  <c r="K7493" i="1"/>
  <c r="K8444" i="1"/>
  <c r="K8443" i="1"/>
  <c r="K8442" i="1"/>
  <c r="K8441" i="1"/>
  <c r="K8440" i="1"/>
  <c r="K8439" i="1"/>
  <c r="K8438" i="1"/>
  <c r="K8060" i="1"/>
  <c r="K8059" i="1"/>
  <c r="K4554" i="1"/>
  <c r="K4553" i="1"/>
  <c r="K4552" i="1"/>
  <c r="K4551" i="1"/>
  <c r="K4550" i="1"/>
  <c r="K10045" i="1"/>
  <c r="K5019" i="1"/>
  <c r="K5018" i="1"/>
  <c r="K5017" i="1"/>
  <c r="K3312" i="1"/>
  <c r="K3310" i="1"/>
  <c r="K3308" i="1"/>
  <c r="K3307" i="1"/>
  <c r="K3306" i="1"/>
  <c r="K3303" i="1"/>
  <c r="K10622" i="1"/>
  <c r="K10621" i="1"/>
  <c r="K4417" i="1"/>
  <c r="K615" i="1"/>
  <c r="K614" i="1"/>
  <c r="K4279" i="1"/>
  <c r="K4277" i="1"/>
  <c r="K4275" i="1"/>
  <c r="K4273" i="1"/>
  <c r="K4272" i="1"/>
  <c r="K4271" i="1"/>
  <c r="K4270" i="1"/>
  <c r="K990" i="1"/>
  <c r="K989" i="1"/>
  <c r="K988" i="1"/>
  <c r="K987" i="1"/>
  <c r="K9123" i="1"/>
  <c r="K9121" i="1"/>
  <c r="K9119" i="1"/>
  <c r="K9117" i="1"/>
  <c r="K9116" i="1"/>
  <c r="K9114" i="1"/>
  <c r="K3762" i="1"/>
  <c r="K3761" i="1"/>
  <c r="K3760" i="1"/>
  <c r="K11120" i="1"/>
  <c r="K11119" i="1"/>
  <c r="K3061" i="1"/>
  <c r="K3060" i="1"/>
  <c r="K10399" i="1"/>
  <c r="K10398" i="1"/>
  <c r="K10397" i="1"/>
  <c r="K10396" i="1"/>
  <c r="K10395" i="1"/>
  <c r="K10394" i="1"/>
  <c r="K4312" i="1"/>
  <c r="K4311" i="1"/>
  <c r="K4310" i="1"/>
  <c r="K4309" i="1"/>
  <c r="K4308" i="1"/>
  <c r="K10412" i="1"/>
  <c r="K10411" i="1"/>
  <c r="K10410" i="1"/>
  <c r="K10409" i="1"/>
  <c r="K10408" i="1"/>
  <c r="K541" i="1"/>
  <c r="K540" i="1"/>
  <c r="K539" i="1"/>
  <c r="K538" i="1"/>
  <c r="K537" i="1"/>
  <c r="K536" i="1"/>
  <c r="K6994" i="1"/>
  <c r="K6993" i="1"/>
  <c r="K2613" i="1"/>
  <c r="K2612" i="1"/>
  <c r="K2611" i="1"/>
  <c r="K2610" i="1"/>
  <c r="K3759" i="1"/>
  <c r="K3758" i="1"/>
  <c r="K3757" i="1"/>
  <c r="K3756" i="1"/>
  <c r="K3753" i="1"/>
  <c r="K3752" i="1"/>
  <c r="K3751" i="1"/>
  <c r="K2318" i="1"/>
  <c r="K2317" i="1"/>
  <c r="K2316" i="1"/>
  <c r="K10433" i="1"/>
  <c r="K10432" i="1"/>
  <c r="K10431" i="1"/>
  <c r="K10430" i="1"/>
  <c r="K3755" i="1"/>
  <c r="K3754" i="1"/>
  <c r="K3610" i="1"/>
  <c r="K2224" i="1"/>
  <c r="K801" i="1"/>
  <c r="K800" i="1"/>
  <c r="K799" i="1"/>
  <c r="K798" i="1"/>
  <c r="K797" i="1"/>
  <c r="K796" i="1"/>
  <c r="K10139" i="1"/>
  <c r="K10138" i="1"/>
  <c r="K10137" i="1"/>
  <c r="K10136" i="1"/>
  <c r="K10135" i="1"/>
  <c r="K10134" i="1"/>
  <c r="K10140" i="1"/>
  <c r="K7385" i="1"/>
  <c r="K9391" i="1"/>
  <c r="K9043" i="1"/>
  <c r="K7574" i="1"/>
  <c r="K7572" i="1"/>
  <c r="K7570" i="1"/>
  <c r="K7568" i="1"/>
  <c r="K7566" i="1"/>
  <c r="K7564" i="1"/>
  <c r="K7562" i="1"/>
  <c r="K7560" i="1"/>
  <c r="K7558" i="1"/>
  <c r="K1168" i="1"/>
  <c r="K1167" i="1"/>
  <c r="K4036" i="1"/>
  <c r="K4035" i="1"/>
  <c r="K4908" i="1"/>
  <c r="K4907" i="1"/>
  <c r="K4906" i="1"/>
  <c r="K5378" i="1"/>
  <c r="K5377" i="1"/>
  <c r="K5376" i="1"/>
  <c r="K4234" i="1"/>
  <c r="K4232" i="1"/>
  <c r="K499" i="1"/>
  <c r="K498" i="1"/>
  <c r="K497" i="1"/>
  <c r="K496" i="1"/>
  <c r="K495" i="1"/>
  <c r="K2947" i="1"/>
  <c r="K2946" i="1"/>
  <c r="K2945" i="1"/>
  <c r="K526" i="1"/>
  <c r="K525" i="1"/>
  <c r="K524" i="1"/>
  <c r="K523" i="1"/>
  <c r="K522" i="1"/>
  <c r="K521" i="1"/>
  <c r="K199" i="1"/>
  <c r="K198" i="1"/>
  <c r="K10771" i="1"/>
  <c r="K10770" i="1"/>
  <c r="K7699" i="1"/>
  <c r="K7698" i="1"/>
  <c r="K7697" i="1"/>
  <c r="K7696" i="1"/>
  <c r="K7695" i="1"/>
  <c r="K7694" i="1"/>
  <c r="K8609" i="1"/>
  <c r="K8608" i="1"/>
  <c r="K8607" i="1"/>
  <c r="K8093" i="1"/>
  <c r="K8092" i="1"/>
  <c r="K8091" i="1"/>
  <c r="K8090" i="1"/>
  <c r="K8089" i="1"/>
  <c r="K11118" i="1"/>
  <c r="K11117" i="1"/>
  <c r="K11116" i="1"/>
  <c r="K11115" i="1"/>
  <c r="K11114" i="1"/>
  <c r="K2960" i="1"/>
  <c r="K2959" i="1"/>
  <c r="K7677" i="1"/>
  <c r="K7676" i="1"/>
  <c r="K7674" i="1"/>
  <c r="K7673" i="1"/>
  <c r="K7672" i="1"/>
  <c r="K7671" i="1"/>
  <c r="K7670" i="1"/>
  <c r="K3318" i="1"/>
  <c r="K6533" i="1"/>
  <c r="K6532" i="1"/>
  <c r="K7868" i="1"/>
  <c r="K942" i="1"/>
  <c r="K941" i="1"/>
  <c r="K940" i="1"/>
  <c r="K939" i="1"/>
  <c r="K938" i="1"/>
  <c r="K937" i="1"/>
  <c r="K948" i="1"/>
  <c r="K947" i="1"/>
  <c r="K946" i="1"/>
  <c r="K945" i="1"/>
  <c r="K944" i="1"/>
  <c r="K943" i="1"/>
  <c r="K8791" i="1"/>
  <c r="K9042" i="1"/>
  <c r="K9041" i="1"/>
  <c r="K9040" i="1"/>
  <c r="K9039" i="1"/>
  <c r="K9038" i="1"/>
  <c r="K9037" i="1"/>
  <c r="K9036" i="1"/>
  <c r="K1888" i="1"/>
  <c r="K1887" i="1"/>
  <c r="K6790" i="1"/>
  <c r="K6789" i="1"/>
  <c r="K6788" i="1"/>
  <c r="K10680" i="1"/>
  <c r="K6283" i="1"/>
  <c r="K6282" i="1"/>
  <c r="K6281" i="1"/>
  <c r="K6280" i="1"/>
  <c r="K4777" i="1"/>
  <c r="K4776" i="1"/>
  <c r="K4775" i="1"/>
  <c r="K10682" i="1"/>
  <c r="K10681" i="1"/>
  <c r="K10683" i="1"/>
  <c r="K4900" i="1"/>
  <c r="K4899" i="1"/>
  <c r="K4898" i="1"/>
  <c r="K4897" i="1"/>
  <c r="K4896" i="1"/>
  <c r="K474" i="1"/>
  <c r="K473" i="1"/>
  <c r="K1308" i="1"/>
  <c r="K1306" i="1"/>
  <c r="K1304" i="1"/>
  <c r="K1302" i="1"/>
  <c r="K1301" i="1"/>
  <c r="K8546" i="1"/>
  <c r="K8545" i="1"/>
  <c r="K8544" i="1"/>
  <c r="K8543" i="1"/>
  <c r="K7509" i="1"/>
  <c r="K7508" i="1"/>
  <c r="K4769" i="1"/>
  <c r="K4768" i="1"/>
  <c r="K4767" i="1"/>
  <c r="K4766" i="1"/>
  <c r="K4765" i="1"/>
  <c r="K4876" i="1"/>
  <c r="K10267" i="1"/>
  <c r="K10266" i="1"/>
  <c r="K10265" i="1"/>
  <c r="K10264" i="1"/>
  <c r="K10263" i="1"/>
  <c r="K8141" i="1"/>
  <c r="K8140" i="1"/>
  <c r="K8139" i="1"/>
  <c r="K8138" i="1"/>
  <c r="K10247" i="1"/>
  <c r="K10246" i="1"/>
  <c r="K10245" i="1"/>
  <c r="K10244" i="1"/>
  <c r="K10243" i="1"/>
  <c r="K10242" i="1"/>
  <c r="K6545" i="1"/>
  <c r="K6544" i="1"/>
  <c r="K2330" i="1"/>
  <c r="K2329" i="1"/>
  <c r="K2328" i="1"/>
  <c r="K2327" i="1"/>
  <c r="K2326" i="1"/>
  <c r="K6487" i="1"/>
  <c r="K6486" i="1"/>
  <c r="K6485" i="1"/>
  <c r="K6484" i="1"/>
  <c r="K6483" i="1"/>
  <c r="K6482" i="1"/>
  <c r="K6491" i="1"/>
  <c r="K6490" i="1"/>
  <c r="K6489" i="1"/>
  <c r="K6488" i="1"/>
  <c r="K8746" i="1"/>
  <c r="K8745" i="1"/>
  <c r="K8744" i="1"/>
  <c r="K8743" i="1"/>
  <c r="K8742" i="1"/>
  <c r="K8741" i="1"/>
  <c r="K8740" i="1"/>
  <c r="K9964" i="1"/>
  <c r="K9962" i="1"/>
  <c r="K9960" i="1"/>
  <c r="K9958" i="1"/>
  <c r="K9957" i="1"/>
  <c r="K9955" i="1"/>
  <c r="K8137" i="1"/>
  <c r="K8136" i="1"/>
  <c r="K788" i="1"/>
  <c r="K786" i="1"/>
  <c r="K784" i="1"/>
  <c r="K783" i="1"/>
  <c r="K781" i="1"/>
  <c r="K779" i="1"/>
  <c r="K777" i="1"/>
  <c r="K775" i="1"/>
  <c r="K773" i="1"/>
  <c r="K20" i="1"/>
  <c r="K18" i="1"/>
  <c r="K16" i="1"/>
  <c r="K14" i="1"/>
  <c r="K12" i="1"/>
  <c r="K10" i="1"/>
  <c r="K8430" i="1"/>
  <c r="K8429" i="1"/>
  <c r="K8428" i="1"/>
  <c r="K8427" i="1"/>
  <c r="K7122" i="1"/>
  <c r="K7121" i="1"/>
  <c r="K7120" i="1"/>
  <c r="K7119" i="1"/>
  <c r="K7118" i="1"/>
  <c r="K7117" i="1"/>
  <c r="K7116" i="1"/>
  <c r="K5254" i="1"/>
  <c r="K5252" i="1"/>
  <c r="K5250" i="1"/>
  <c r="K5248" i="1"/>
  <c r="K5247" i="1"/>
  <c r="K5246" i="1"/>
  <c r="K5245" i="1"/>
  <c r="K2918" i="1"/>
  <c r="K2917" i="1"/>
  <c r="K2916" i="1"/>
  <c r="K2915" i="1"/>
  <c r="K2914" i="1"/>
  <c r="K2913" i="1"/>
  <c r="K6092" i="1"/>
  <c r="K6091" i="1"/>
  <c r="K6090" i="1"/>
  <c r="K8662" i="1"/>
  <c r="K8661" i="1"/>
  <c r="K8660" i="1"/>
  <c r="K8659" i="1"/>
  <c r="K4121" i="1"/>
  <c r="K4120" i="1"/>
  <c r="K4119" i="1"/>
  <c r="K7879" i="1"/>
  <c r="K7877" i="1"/>
  <c r="K7876" i="1"/>
  <c r="K7875" i="1"/>
  <c r="K7874" i="1"/>
  <c r="K7873" i="1"/>
  <c r="K7872" i="1"/>
  <c r="K2080" i="1"/>
  <c r="K2078" i="1"/>
  <c r="K2076" i="1"/>
  <c r="K2074" i="1"/>
  <c r="K2072" i="1"/>
  <c r="K858" i="1"/>
  <c r="K856" i="1"/>
  <c r="K855" i="1"/>
  <c r="K854" i="1"/>
  <c r="K2126" i="1"/>
  <c r="K2125" i="1"/>
  <c r="K2124" i="1"/>
  <c r="K10903" i="1"/>
  <c r="K10902" i="1"/>
  <c r="K10901" i="1"/>
  <c r="K10900" i="1"/>
  <c r="K10899" i="1"/>
  <c r="K10898" i="1"/>
  <c r="K10920" i="1"/>
  <c r="K10919" i="1"/>
  <c r="K10918" i="1"/>
  <c r="K10917" i="1"/>
  <c r="K10916" i="1"/>
  <c r="K10885" i="1"/>
  <c r="K10884" i="1"/>
  <c r="K10883" i="1"/>
  <c r="K10882" i="1"/>
  <c r="K10881" i="1"/>
  <c r="K10915" i="1"/>
  <c r="K10914" i="1"/>
  <c r="K10913" i="1"/>
  <c r="K10912" i="1"/>
  <c r="K10911" i="1"/>
  <c r="K10910" i="1"/>
  <c r="K10891" i="1"/>
  <c r="K10890" i="1"/>
  <c r="K10889" i="1"/>
  <c r="K10888" i="1"/>
  <c r="K10887" i="1"/>
  <c r="K10886" i="1"/>
  <c r="K10897" i="1"/>
  <c r="K10896" i="1"/>
  <c r="K10895" i="1"/>
  <c r="K10894" i="1"/>
  <c r="K10893" i="1"/>
  <c r="K10892" i="1"/>
  <c r="K10909" i="1"/>
  <c r="K10908" i="1"/>
  <c r="K10907" i="1"/>
  <c r="K10906" i="1"/>
  <c r="K10905" i="1"/>
  <c r="K10904" i="1"/>
  <c r="K5941" i="1"/>
  <c r="K5939" i="1"/>
  <c r="K667" i="1"/>
  <c r="K666" i="1"/>
  <c r="K665" i="1"/>
  <c r="K664" i="1"/>
  <c r="K11311" i="1"/>
  <c r="K11310" i="1"/>
  <c r="K11309" i="1"/>
  <c r="K3962" i="1"/>
  <c r="K7599" i="1"/>
  <c r="K10329" i="1"/>
  <c r="K10327" i="1"/>
  <c r="K7974" i="1"/>
  <c r="K7973" i="1"/>
  <c r="K7972" i="1"/>
  <c r="K7971" i="1"/>
  <c r="K7969" i="1"/>
  <c r="K7968" i="1"/>
  <c r="K7967" i="1"/>
  <c r="K7966" i="1"/>
  <c r="K7965" i="1"/>
  <c r="K5676" i="1"/>
  <c r="K5674" i="1"/>
  <c r="K5672" i="1"/>
  <c r="K5670" i="1"/>
  <c r="K5669" i="1"/>
  <c r="K4953" i="1"/>
  <c r="K4951" i="1"/>
  <c r="K4950" i="1"/>
  <c r="K4949" i="1"/>
  <c r="K4948" i="1"/>
  <c r="K4947" i="1"/>
  <c r="K9075" i="1"/>
  <c r="K9073" i="1"/>
  <c r="K9071" i="1"/>
  <c r="K9069" i="1"/>
  <c r="K9067" i="1"/>
  <c r="K9066" i="1"/>
  <c r="K9065" i="1"/>
  <c r="K9064" i="1"/>
  <c r="K4759" i="1"/>
  <c r="K4758" i="1"/>
  <c r="K4757" i="1"/>
  <c r="K4756" i="1"/>
  <c r="K4755" i="1"/>
  <c r="K4917" i="1"/>
  <c r="K4915" i="1"/>
  <c r="K4913" i="1"/>
  <c r="K4911" i="1"/>
  <c r="K4909" i="1"/>
  <c r="K402" i="1"/>
  <c r="K400" i="1"/>
  <c r="K398" i="1"/>
  <c r="K396" i="1"/>
  <c r="K4104" i="1"/>
  <c r="K4103" i="1"/>
  <c r="K4102" i="1"/>
  <c r="K4101" i="1"/>
  <c r="K4100" i="1"/>
  <c r="K1803" i="1"/>
  <c r="K1802" i="1"/>
  <c r="K1801" i="1"/>
  <c r="K1800" i="1"/>
  <c r="K1799" i="1"/>
  <c r="K6970" i="1"/>
  <c r="K6969" i="1"/>
  <c r="K6968" i="1"/>
  <c r="K6967" i="1"/>
  <c r="K6966" i="1"/>
  <c r="K6965" i="1"/>
  <c r="K7867" i="1"/>
  <c r="K7866" i="1"/>
  <c r="K7865" i="1"/>
  <c r="K7863" i="1"/>
  <c r="K7862" i="1"/>
  <c r="K3193" i="1"/>
  <c r="K3192" i="1"/>
  <c r="K3197" i="1"/>
  <c r="K3196" i="1"/>
  <c r="K3195" i="1"/>
  <c r="K3194" i="1"/>
  <c r="K141" i="1"/>
  <c r="K140" i="1"/>
  <c r="K139" i="1"/>
  <c r="K138" i="1"/>
  <c r="K137" i="1"/>
  <c r="K136" i="1"/>
  <c r="K2219" i="1"/>
  <c r="K2218" i="1"/>
  <c r="K2217" i="1"/>
  <c r="K2216" i="1"/>
  <c r="K7084" i="1"/>
  <c r="K7083" i="1"/>
  <c r="K828" i="1"/>
  <c r="K827" i="1"/>
  <c r="K11202" i="1"/>
  <c r="K11200" i="1"/>
  <c r="K11198" i="1"/>
  <c r="K11196" i="1"/>
  <c r="K11194" i="1"/>
  <c r="K10877" i="1"/>
  <c r="K10876" i="1"/>
  <c r="K10875" i="1"/>
  <c r="K10874" i="1"/>
  <c r="K10873" i="1"/>
  <c r="K10854" i="1"/>
  <c r="K10853" i="1"/>
  <c r="K10880" i="1"/>
  <c r="K10879" i="1"/>
  <c r="K10878" i="1"/>
  <c r="K10859" i="1"/>
  <c r="K10858" i="1"/>
  <c r="K10857" i="1"/>
  <c r="K10856" i="1"/>
  <c r="K10855" i="1"/>
  <c r="K10862" i="1"/>
  <c r="K10861" i="1"/>
  <c r="K10860" i="1"/>
  <c r="K10867" i="1"/>
  <c r="K10866" i="1"/>
  <c r="K10865" i="1"/>
  <c r="K10864" i="1"/>
  <c r="K10863" i="1"/>
  <c r="K10872" i="1"/>
  <c r="K10871" i="1"/>
  <c r="K10870" i="1"/>
  <c r="K10869" i="1"/>
  <c r="K10868" i="1"/>
  <c r="K6386" i="1"/>
  <c r="K6384" i="1"/>
  <c r="K6382" i="1"/>
  <c r="K6380" i="1"/>
  <c r="K6378" i="1"/>
  <c r="K6376" i="1"/>
  <c r="K6279" i="1"/>
  <c r="K6278" i="1"/>
  <c r="K6277" i="1"/>
  <c r="K6275" i="1"/>
  <c r="K6274" i="1"/>
  <c r="K6273" i="1"/>
  <c r="K1391" i="1"/>
  <c r="K1390" i="1"/>
  <c r="K1389" i="1"/>
  <c r="K1388" i="1"/>
  <c r="K1401" i="1"/>
  <c r="K1400" i="1"/>
  <c r="K446" i="1"/>
  <c r="K445" i="1"/>
  <c r="K444" i="1"/>
  <c r="K443" i="1"/>
  <c r="K442" i="1"/>
  <c r="K441" i="1"/>
  <c r="K7964" i="1"/>
  <c r="K7963" i="1"/>
  <c r="K7962" i="1"/>
  <c r="K289" i="1"/>
  <c r="K288" i="1"/>
  <c r="K287" i="1"/>
  <c r="K286" i="1"/>
  <c r="K285" i="1"/>
  <c r="K6714" i="1"/>
  <c r="K6713" i="1"/>
  <c r="K6712" i="1"/>
  <c r="K6711" i="1"/>
  <c r="K5767" i="1"/>
  <c r="K5766" i="1"/>
  <c r="K5765" i="1"/>
  <c r="K5764" i="1"/>
  <c r="K5763" i="1"/>
  <c r="K5761" i="1"/>
  <c r="K5760" i="1"/>
  <c r="K7443" i="1"/>
  <c r="K4839" i="1"/>
  <c r="K4838" i="1"/>
  <c r="K4837" i="1"/>
  <c r="K4836" i="1"/>
  <c r="K4835" i="1"/>
  <c r="K4834" i="1"/>
  <c r="K8219" i="1"/>
  <c r="K8218" i="1"/>
  <c r="K8217" i="1"/>
  <c r="K8216" i="1"/>
  <c r="K505" i="1"/>
  <c r="K504" i="1"/>
  <c r="K503" i="1"/>
  <c r="K10160" i="1"/>
  <c r="K10159" i="1"/>
  <c r="K10158" i="1"/>
  <c r="K10157" i="1"/>
  <c r="K10156" i="1"/>
  <c r="K10849" i="1"/>
  <c r="K10847" i="1"/>
  <c r="K10846" i="1"/>
  <c r="K10845" i="1"/>
  <c r="K10844" i="1"/>
  <c r="K10843" i="1"/>
  <c r="K5046" i="1"/>
  <c r="K5045" i="1"/>
  <c r="K5044" i="1"/>
  <c r="K5043" i="1"/>
  <c r="K5042" i="1"/>
  <c r="K5041" i="1"/>
  <c r="K5040" i="1"/>
  <c r="K5039" i="1"/>
  <c r="K5038" i="1"/>
  <c r="K7610" i="1"/>
  <c r="K7609" i="1"/>
  <c r="K7608" i="1"/>
  <c r="K7607" i="1"/>
  <c r="K924" i="1"/>
  <c r="K923" i="1"/>
  <c r="K922" i="1"/>
  <c r="K2865" i="1"/>
  <c r="K2864" i="1"/>
  <c r="K2863" i="1"/>
  <c r="K2862" i="1"/>
  <c r="K2699" i="1"/>
  <c r="K2698" i="1"/>
  <c r="K2696" i="1"/>
  <c r="K2408" i="1"/>
  <c r="K2407" i="1"/>
  <c r="K2406" i="1"/>
  <c r="K2405" i="1"/>
  <c r="K2404" i="1"/>
  <c r="K9025" i="1"/>
  <c r="K9024" i="1"/>
  <c r="K9023" i="1"/>
  <c r="K6644" i="1"/>
  <c r="K6642" i="1"/>
  <c r="K6641" i="1"/>
  <c r="K6640" i="1"/>
  <c r="K6639" i="1"/>
  <c r="K6638" i="1"/>
  <c r="K9976" i="1"/>
  <c r="K9975" i="1"/>
  <c r="K9974" i="1"/>
  <c r="K6446" i="1"/>
  <c r="K6445" i="1"/>
  <c r="K6444" i="1"/>
  <c r="K6442" i="1"/>
  <c r="K6441" i="1"/>
  <c r="K6440" i="1"/>
  <c r="K6439" i="1"/>
  <c r="K4879" i="1"/>
  <c r="K4878" i="1"/>
  <c r="K1734" i="1"/>
  <c r="K1733" i="1"/>
  <c r="K1732" i="1"/>
  <c r="K1731" i="1"/>
  <c r="K1730" i="1"/>
  <c r="K1729" i="1"/>
  <c r="K1728" i="1"/>
  <c r="K2034" i="1"/>
  <c r="K2033" i="1"/>
  <c r="K2032" i="1"/>
  <c r="K2031" i="1"/>
  <c r="K2030" i="1"/>
  <c r="K9841" i="1"/>
  <c r="K6223" i="1"/>
  <c r="K568" i="1"/>
  <c r="K567" i="1"/>
  <c r="K7285" i="1"/>
  <c r="K7283" i="1"/>
  <c r="K7281" i="1"/>
  <c r="K7280" i="1"/>
  <c r="K7279" i="1"/>
  <c r="K7277" i="1"/>
  <c r="K7275" i="1"/>
  <c r="K7273" i="1"/>
  <c r="K7271" i="1"/>
  <c r="K7906" i="1"/>
  <c r="K7905" i="1"/>
  <c r="K7904" i="1"/>
  <c r="K7903" i="1"/>
  <c r="K7902" i="1"/>
  <c r="K7901" i="1"/>
  <c r="K7900" i="1"/>
  <c r="K7899" i="1"/>
  <c r="K11068" i="1"/>
  <c r="K11066" i="1"/>
  <c r="K6259" i="1"/>
  <c r="K6258" i="1"/>
  <c r="K6257" i="1"/>
  <c r="K10013" i="1"/>
  <c r="K10011" i="1"/>
  <c r="K10010" i="1"/>
  <c r="K10009" i="1"/>
  <c r="K10008" i="1"/>
  <c r="K10006" i="1"/>
  <c r="K10005" i="1"/>
  <c r="K10004" i="1"/>
  <c r="K8506" i="1"/>
  <c r="K8504" i="1"/>
  <c r="K3403" i="1"/>
  <c r="K3401" i="1"/>
  <c r="K2324" i="1"/>
  <c r="K2323" i="1"/>
  <c r="K5158" i="1"/>
  <c r="K5516" i="1"/>
  <c r="K5515" i="1"/>
  <c r="K5514" i="1"/>
  <c r="K5513" i="1"/>
  <c r="K5512" i="1"/>
  <c r="K5511" i="1"/>
  <c r="K5510" i="1"/>
  <c r="K5509" i="1"/>
  <c r="K5508" i="1"/>
  <c r="K11263" i="1"/>
  <c r="K11262" i="1"/>
  <c r="K11261" i="1"/>
  <c r="K11260" i="1"/>
  <c r="K10474" i="1"/>
  <c r="K10473" i="1"/>
  <c r="K10472" i="1"/>
  <c r="K10471" i="1"/>
  <c r="K10470" i="1"/>
  <c r="K10469" i="1"/>
  <c r="K10468" i="1"/>
  <c r="K10467" i="1"/>
  <c r="K10466" i="1"/>
  <c r="K5820" i="1"/>
  <c r="K5819" i="1"/>
  <c r="K5818" i="1"/>
  <c r="K9973" i="1"/>
  <c r="K9972" i="1"/>
  <c r="K9971" i="1"/>
  <c r="K9970" i="1"/>
  <c r="K9969" i="1"/>
  <c r="K9968" i="1"/>
  <c r="K9445" i="1"/>
  <c r="K9443" i="1"/>
  <c r="K9442" i="1"/>
  <c r="K9441" i="1"/>
  <c r="K9440" i="1"/>
  <c r="K9439" i="1"/>
  <c r="K6925" i="1"/>
  <c r="K7394" i="1"/>
  <c r="K7393" i="1"/>
  <c r="K7392" i="1"/>
  <c r="K7391" i="1"/>
  <c r="K7390" i="1"/>
  <c r="K10101" i="1"/>
  <c r="K10100" i="1"/>
  <c r="K10099" i="1"/>
  <c r="K10098" i="1"/>
  <c r="K10097" i="1"/>
  <c r="K10096" i="1"/>
  <c r="K10095" i="1"/>
  <c r="K10094" i="1"/>
  <c r="K1166" i="1"/>
  <c r="K1319" i="1"/>
  <c r="K8883" i="1"/>
  <c r="K3358" i="1"/>
  <c r="K3357" i="1"/>
  <c r="K3356" i="1"/>
  <c r="K1991" i="1"/>
  <c r="K1990" i="1"/>
  <c r="K1989" i="1"/>
  <c r="K1988" i="1"/>
  <c r="K4173" i="1"/>
  <c r="K4172" i="1"/>
  <c r="K4171" i="1"/>
  <c r="K4170" i="1"/>
  <c r="K10400" i="1"/>
  <c r="K2481" i="1"/>
  <c r="K2480" i="1"/>
  <c r="K2479" i="1"/>
  <c r="K2478" i="1"/>
  <c r="K2477" i="1"/>
  <c r="K2476" i="1"/>
  <c r="K2475" i="1"/>
  <c r="K5696" i="1"/>
  <c r="K3533" i="1"/>
  <c r="K3531" i="1"/>
  <c r="K3530" i="1"/>
  <c r="K8241" i="1"/>
  <c r="K8240" i="1"/>
  <c r="K8239" i="1"/>
  <c r="K8238" i="1"/>
  <c r="K7598" i="1"/>
  <c r="K10199" i="1"/>
  <c r="K357" i="1"/>
  <c r="K356" i="1"/>
  <c r="K899" i="1"/>
  <c r="K898" i="1"/>
  <c r="K897" i="1"/>
  <c r="K896" i="1"/>
  <c r="K895" i="1"/>
  <c r="K894" i="1"/>
  <c r="K893" i="1"/>
  <c r="K892" i="1"/>
  <c r="K8780" i="1"/>
  <c r="K8778" i="1"/>
  <c r="K8776" i="1"/>
  <c r="K4352" i="1"/>
  <c r="K4351" i="1"/>
  <c r="K4350" i="1"/>
  <c r="K4349" i="1"/>
  <c r="K4348" i="1"/>
  <c r="K4658" i="1"/>
  <c r="K4657" i="1"/>
  <c r="K4231" i="1"/>
  <c r="K4230" i="1"/>
  <c r="K4229" i="1"/>
  <c r="K4228" i="1"/>
  <c r="K4227" i="1"/>
  <c r="K4226" i="1"/>
  <c r="K4225" i="1"/>
  <c r="K8757" i="1"/>
  <c r="K8756" i="1"/>
  <c r="K8755" i="1"/>
  <c r="K8754" i="1"/>
  <c r="K8753" i="1"/>
  <c r="K8752" i="1"/>
  <c r="K8751" i="1"/>
  <c r="K8750" i="1"/>
  <c r="K8749" i="1"/>
  <c r="K262" i="1"/>
  <c r="K261" i="1"/>
  <c r="K260" i="1"/>
  <c r="K259" i="1"/>
  <c r="K258" i="1"/>
  <c r="K257" i="1"/>
  <c r="K256" i="1"/>
  <c r="K3965" i="1"/>
  <c r="K3964" i="1"/>
  <c r="K3963" i="1"/>
  <c r="K1371" i="1"/>
  <c r="K1370" i="1"/>
  <c r="K1369" i="1"/>
  <c r="K1368" i="1"/>
  <c r="K1367" i="1"/>
  <c r="K2322" i="1"/>
  <c r="K2321" i="1"/>
  <c r="K2320" i="1"/>
  <c r="K2319" i="1"/>
  <c r="K2436" i="1"/>
  <c r="K3508" i="1"/>
  <c r="K3507" i="1"/>
  <c r="K3506" i="1"/>
  <c r="K3505" i="1"/>
  <c r="K7067" i="1"/>
  <c r="K7066" i="1"/>
  <c r="K7065" i="1"/>
  <c r="K7064" i="1"/>
  <c r="K7063" i="1"/>
  <c r="K7062" i="1"/>
  <c r="K480" i="1"/>
  <c r="K479" i="1"/>
  <c r="K709" i="1"/>
  <c r="K708" i="1"/>
  <c r="K707" i="1"/>
  <c r="K6502" i="1"/>
  <c r="K6501" i="1"/>
  <c r="K6500" i="1"/>
  <c r="K6499" i="1"/>
  <c r="K6498" i="1"/>
  <c r="K6497" i="1"/>
  <c r="K1461" i="1"/>
  <c r="K1460" i="1"/>
  <c r="K1171" i="1"/>
  <c r="K1170" i="1"/>
  <c r="K1169" i="1"/>
  <c r="K5197" i="1"/>
  <c r="K5196" i="1"/>
  <c r="K5195" i="1"/>
  <c r="K5194" i="1"/>
  <c r="K5193" i="1"/>
  <c r="K4257" i="1"/>
  <c r="K4256" i="1"/>
  <c r="K4255" i="1"/>
  <c r="K4254" i="1"/>
  <c r="K4253" i="1"/>
  <c r="K4252" i="1"/>
  <c r="K4251" i="1"/>
  <c r="K4250" i="1"/>
  <c r="K4249" i="1"/>
  <c r="K10758" i="1"/>
  <c r="K10756" i="1"/>
  <c r="K726" i="1"/>
  <c r="K725" i="1"/>
  <c r="K724" i="1"/>
  <c r="K723" i="1"/>
  <c r="K3131" i="1"/>
  <c r="K2403" i="1"/>
  <c r="K2401" i="1"/>
  <c r="K2400" i="1"/>
  <c r="K2399" i="1"/>
  <c r="K2398" i="1"/>
  <c r="K2396" i="1"/>
  <c r="K2395" i="1"/>
  <c r="K2394" i="1"/>
  <c r="K2663" i="1"/>
  <c r="K2662" i="1"/>
  <c r="K2661" i="1"/>
  <c r="K2660" i="1"/>
  <c r="K2659" i="1"/>
  <c r="K2658" i="1"/>
  <c r="K2657" i="1"/>
  <c r="K2656" i="1"/>
  <c r="K2655" i="1"/>
  <c r="K8292" i="1"/>
  <c r="K8291" i="1"/>
  <c r="K3473" i="1"/>
  <c r="K3472" i="1"/>
  <c r="K3471" i="1"/>
  <c r="K3470" i="1"/>
  <c r="K3469" i="1"/>
  <c r="K3468" i="1"/>
  <c r="K3467" i="1"/>
  <c r="K3466" i="1"/>
  <c r="K4208" i="1"/>
  <c r="K4207" i="1"/>
  <c r="K4206" i="1"/>
  <c r="K4205" i="1"/>
  <c r="K4204" i="1"/>
  <c r="K10465" i="1"/>
  <c r="K10464" i="1"/>
  <c r="K10463" i="1"/>
  <c r="K10462" i="1"/>
  <c r="K10460" i="1"/>
  <c r="K3050" i="1"/>
  <c r="K3049" i="1"/>
  <c r="K3048" i="1"/>
  <c r="K3047" i="1"/>
  <c r="K7507" i="1"/>
  <c r="K7506" i="1"/>
  <c r="K7505" i="1"/>
  <c r="K7504" i="1"/>
  <c r="K7503" i="1"/>
  <c r="K7502" i="1"/>
  <c r="K7501" i="1"/>
  <c r="K7500" i="1"/>
  <c r="K8069" i="1"/>
  <c r="K8068" i="1"/>
  <c r="K8067" i="1"/>
  <c r="K8066" i="1"/>
  <c r="K8065" i="1"/>
  <c r="K8063" i="1"/>
  <c r="K8061" i="1"/>
  <c r="K7467" i="1"/>
  <c r="K7466" i="1"/>
  <c r="K8686" i="1"/>
  <c r="K8685" i="1"/>
  <c r="K8684" i="1"/>
  <c r="K8683" i="1"/>
  <c r="K8682" i="1"/>
  <c r="K8681" i="1"/>
  <c r="K6718" i="1"/>
  <c r="K6717" i="1"/>
  <c r="K6716" i="1"/>
  <c r="K6715" i="1"/>
  <c r="K9512" i="1"/>
  <c r="K9510" i="1"/>
  <c r="K9508" i="1"/>
  <c r="K9506" i="1"/>
  <c r="K9504" i="1"/>
  <c r="K9502" i="1"/>
  <c r="K9501" i="1"/>
  <c r="K6159" i="1"/>
  <c r="K6158" i="1"/>
  <c r="K6157" i="1"/>
  <c r="K458" i="1"/>
  <c r="K457" i="1"/>
  <c r="K8423" i="1"/>
  <c r="K8422" i="1"/>
  <c r="K8421" i="1"/>
  <c r="K8420" i="1"/>
  <c r="K8419" i="1"/>
  <c r="K8418" i="1"/>
  <c r="K8417" i="1"/>
  <c r="K8416" i="1"/>
  <c r="K8415" i="1"/>
  <c r="K643" i="1"/>
  <c r="K641" i="1"/>
  <c r="K640" i="1"/>
  <c r="K639" i="1"/>
  <c r="K638" i="1"/>
  <c r="K637" i="1"/>
  <c r="K636" i="1"/>
  <c r="K635" i="1"/>
  <c r="K5134" i="1"/>
  <c r="K5133" i="1"/>
  <c r="K5132" i="1"/>
  <c r="K10562" i="1"/>
  <c r="K10561" i="1"/>
  <c r="K10560" i="1"/>
  <c r="K10559" i="1"/>
  <c r="K10558" i="1"/>
  <c r="K552" i="1"/>
  <c r="K10155" i="1"/>
  <c r="K10154" i="1"/>
  <c r="K10153" i="1"/>
  <c r="K10152" i="1"/>
  <c r="K10151" i="1"/>
  <c r="K10150" i="1"/>
  <c r="K9213" i="1"/>
  <c r="K9212" i="1"/>
  <c r="K9211" i="1"/>
  <c r="K9210" i="1"/>
  <c r="K5960" i="1"/>
  <c r="K5959" i="1"/>
  <c r="K5958" i="1"/>
  <c r="K5957" i="1"/>
  <c r="K5956" i="1"/>
  <c r="K5955" i="1"/>
  <c r="K2011" i="1"/>
  <c r="K2010" i="1"/>
  <c r="K2009" i="1"/>
  <c r="K2008" i="1"/>
  <c r="K2007" i="1"/>
  <c r="K4671" i="1"/>
  <c r="K4669" i="1"/>
  <c r="K4667" i="1"/>
  <c r="K4665" i="1"/>
  <c r="K4663" i="1"/>
  <c r="K4661" i="1"/>
  <c r="K4659" i="1"/>
  <c r="K2094" i="1"/>
  <c r="K2093" i="1"/>
  <c r="K2092" i="1"/>
  <c r="K2091" i="1"/>
  <c r="K2090" i="1"/>
  <c r="K2089" i="1"/>
  <c r="K10459" i="1"/>
  <c r="K10458" i="1"/>
  <c r="K10457" i="1"/>
  <c r="K10456" i="1"/>
  <c r="K10455" i="1"/>
  <c r="K10454" i="1"/>
  <c r="K8488" i="1"/>
  <c r="K9780" i="1"/>
  <c r="K10555" i="1"/>
  <c r="K10553" i="1"/>
  <c r="K10551" i="1"/>
  <c r="K10549" i="1"/>
  <c r="K10548" i="1"/>
  <c r="K10547" i="1"/>
  <c r="K10546" i="1"/>
  <c r="K10545" i="1"/>
  <c r="K10544" i="1"/>
  <c r="K2794" i="1"/>
  <c r="K2793" i="1"/>
  <c r="K2792" i="1"/>
  <c r="K2790" i="1"/>
  <c r="K2789" i="1"/>
  <c r="K2787" i="1"/>
  <c r="K8621" i="1"/>
  <c r="K8620" i="1"/>
  <c r="K8697" i="1"/>
  <c r="K8696" i="1"/>
  <c r="K8695" i="1"/>
  <c r="K8693" i="1"/>
  <c r="K8692" i="1"/>
  <c r="K8691" i="1"/>
  <c r="K6094" i="1"/>
  <c r="K6093" i="1"/>
  <c r="K6587" i="1"/>
  <c r="K8253" i="1"/>
  <c r="K8252" i="1"/>
  <c r="K8251" i="1"/>
  <c r="K8250" i="1"/>
  <c r="K8249" i="1"/>
  <c r="K8248" i="1"/>
  <c r="K8247" i="1"/>
  <c r="K2237" i="1"/>
  <c r="K2232" i="1"/>
  <c r="K2231" i="1"/>
  <c r="K2248" i="1"/>
  <c r="K2247" i="1"/>
  <c r="K2234" i="1"/>
  <c r="K2233" i="1"/>
  <c r="K2235" i="1"/>
  <c r="K2230" i="1"/>
  <c r="K8268" i="1"/>
  <c r="K8267" i="1"/>
  <c r="K8266" i="1"/>
  <c r="K8265" i="1"/>
  <c r="K8264" i="1"/>
  <c r="K8815" i="1"/>
  <c r="K8814" i="1"/>
  <c r="K8813" i="1"/>
  <c r="K8812" i="1"/>
  <c r="K8811" i="1"/>
  <c r="K8810" i="1"/>
  <c r="K8809" i="1"/>
  <c r="K8808" i="1"/>
  <c r="K8807" i="1"/>
  <c r="K7410" i="1"/>
  <c r="K7409" i="1"/>
  <c r="K7408" i="1"/>
  <c r="K7407" i="1"/>
  <c r="K7406" i="1"/>
  <c r="K7405" i="1"/>
  <c r="K7404" i="1"/>
  <c r="K7403" i="1"/>
  <c r="K7402" i="1"/>
  <c r="K7030" i="1"/>
  <c r="K7029" i="1"/>
  <c r="K6001" i="1"/>
  <c r="K6000" i="1"/>
  <c r="K5999" i="1"/>
  <c r="K5998" i="1"/>
  <c r="K5997" i="1"/>
  <c r="K5996" i="1"/>
  <c r="K5995" i="1"/>
  <c r="K2353" i="1"/>
  <c r="K2352" i="1"/>
  <c r="K2351" i="1"/>
  <c r="K6028" i="1"/>
  <c r="K6027" i="1"/>
  <c r="K6026" i="1"/>
  <c r="K6025" i="1"/>
  <c r="K6024" i="1"/>
  <c r="K6023" i="1"/>
  <c r="K6022" i="1"/>
  <c r="K6306" i="1"/>
  <c r="K6305" i="1"/>
  <c r="K6304" i="1"/>
  <c r="K6303" i="1"/>
  <c r="K6302" i="1"/>
  <c r="K6301" i="1"/>
  <c r="K6300" i="1"/>
  <c r="K4730" i="1"/>
  <c r="K4729" i="1"/>
  <c r="K6918" i="1"/>
  <c r="K6917" i="1"/>
  <c r="K6916" i="1"/>
  <c r="K6915" i="1"/>
  <c r="K6914" i="1"/>
  <c r="K6913" i="1"/>
  <c r="K6912" i="1"/>
  <c r="K4382" i="1"/>
  <c r="K4381" i="1"/>
  <c r="K4380" i="1"/>
  <c r="K4379" i="1"/>
  <c r="K4378" i="1"/>
  <c r="K4377" i="1"/>
  <c r="K11241" i="1"/>
  <c r="K3599" i="1"/>
  <c r="K3597" i="1"/>
  <c r="K3595" i="1"/>
  <c r="K3593" i="1"/>
  <c r="K3592" i="1"/>
  <c r="K3590" i="1"/>
  <c r="K3588" i="1"/>
  <c r="K3586" i="1"/>
  <c r="K3584" i="1"/>
  <c r="K1549" i="1"/>
  <c r="K1548" i="1"/>
  <c r="K1547" i="1"/>
  <c r="K1895" i="1"/>
  <c r="K1894" i="1"/>
  <c r="K8887" i="1"/>
  <c r="K8886" i="1"/>
  <c r="K8146" i="1"/>
  <c r="K8145" i="1"/>
  <c r="K8144" i="1"/>
  <c r="K8143" i="1"/>
  <c r="K8142" i="1"/>
  <c r="K4160" i="1"/>
  <c r="K4159" i="1"/>
  <c r="K4158" i="1"/>
  <c r="K2596" i="1"/>
  <c r="K5168" i="1"/>
  <c r="K5167" i="1"/>
  <c r="K5166" i="1"/>
  <c r="K5165" i="1"/>
  <c r="K5164" i="1"/>
  <c r="K5162" i="1"/>
  <c r="K5161" i="1"/>
  <c r="K5160" i="1"/>
  <c r="K1147" i="1"/>
  <c r="K1146" i="1"/>
  <c r="K1145" i="1"/>
  <c r="K1144" i="1"/>
  <c r="K10355" i="1"/>
  <c r="K10353" i="1"/>
  <c r="K10352" i="1"/>
  <c r="K10351" i="1"/>
  <c r="K10349" i="1"/>
  <c r="K9568" i="1"/>
  <c r="K9567" i="1"/>
  <c r="K9598" i="1"/>
  <c r="K9597" i="1"/>
  <c r="K9595" i="1"/>
  <c r="K9594" i="1"/>
  <c r="K9593" i="1"/>
  <c r="K9592" i="1"/>
  <c r="K9591" i="1"/>
  <c r="K9590" i="1"/>
  <c r="K9589" i="1"/>
  <c r="K7475" i="1"/>
  <c r="K7474" i="1"/>
  <c r="K7473" i="1"/>
  <c r="K7472" i="1"/>
  <c r="K7471" i="1"/>
  <c r="K7470" i="1"/>
  <c r="K7469" i="1"/>
  <c r="K7468" i="1"/>
  <c r="K4655" i="1"/>
  <c r="K4654" i="1"/>
  <c r="K4653" i="1"/>
  <c r="K4652" i="1"/>
  <c r="K4651" i="1"/>
  <c r="K1663" i="1"/>
  <c r="K1123" i="1"/>
  <c r="K1122" i="1"/>
  <c r="K1121" i="1"/>
  <c r="K1120" i="1"/>
  <c r="K1119" i="1"/>
  <c r="K6319" i="1"/>
  <c r="K6317" i="1"/>
  <c r="K6315" i="1"/>
  <c r="K6313" i="1"/>
  <c r="K6311" i="1"/>
  <c r="K6310" i="1"/>
  <c r="K2912" i="1"/>
  <c r="K2911" i="1"/>
  <c r="K3568" i="1"/>
  <c r="K3567" i="1"/>
  <c r="K3566" i="1"/>
  <c r="K3565" i="1"/>
  <c r="K3564" i="1"/>
  <c r="K3563" i="1"/>
  <c r="K648" i="1"/>
  <c r="K647" i="1"/>
  <c r="K2226" i="1"/>
  <c r="K2225" i="1"/>
  <c r="K8658" i="1"/>
  <c r="K8657" i="1"/>
  <c r="K8656" i="1"/>
  <c r="K8655" i="1"/>
  <c r="K1727" i="1"/>
  <c r="K1725" i="1"/>
  <c r="K1723" i="1"/>
  <c r="K1722" i="1"/>
  <c r="K1720" i="1"/>
  <c r="K1718" i="1"/>
  <c r="K11227" i="1"/>
  <c r="K11225" i="1"/>
  <c r="K11224" i="1"/>
  <c r="K11223" i="1"/>
  <c r="K11222" i="1"/>
  <c r="K11221" i="1"/>
  <c r="K3335" i="1"/>
  <c r="K3334" i="1"/>
  <c r="K3333" i="1"/>
  <c r="K3332" i="1"/>
  <c r="K5414" i="1"/>
  <c r="K5412" i="1"/>
  <c r="K5411" i="1"/>
  <c r="K5410" i="1"/>
  <c r="K5409" i="1"/>
  <c r="K5408" i="1"/>
  <c r="K5407" i="1"/>
  <c r="K306" i="1"/>
  <c r="K305" i="1"/>
  <c r="K303" i="1"/>
  <c r="K301" i="1"/>
  <c r="K300" i="1"/>
  <c r="K299" i="1"/>
  <c r="K297" i="1"/>
  <c r="K296" i="1"/>
  <c r="K6572" i="1"/>
  <c r="K6571" i="1"/>
  <c r="K5236" i="1"/>
  <c r="K1183" i="1"/>
  <c r="K1182" i="1"/>
  <c r="K1181" i="1"/>
  <c r="K1180" i="1"/>
  <c r="K1179" i="1"/>
  <c r="K5242" i="1"/>
  <c r="K5241" i="1"/>
  <c r="K5240" i="1"/>
  <c r="K5239" i="1"/>
  <c r="K5238" i="1"/>
  <c r="K5237" i="1"/>
  <c r="K6389" i="1"/>
  <c r="K6388" i="1"/>
  <c r="K3916" i="1"/>
  <c r="K3915" i="1"/>
  <c r="K3914" i="1"/>
  <c r="K149" i="1"/>
  <c r="K148" i="1"/>
  <c r="K147" i="1"/>
  <c r="K146" i="1"/>
  <c r="K3323" i="1"/>
  <c r="K3322" i="1"/>
  <c r="K3321" i="1"/>
  <c r="K3320" i="1"/>
  <c r="K3319" i="1"/>
  <c r="K7755" i="1"/>
  <c r="K7754" i="1"/>
  <c r="K7753" i="1"/>
  <c r="K7752" i="1"/>
  <c r="K7751" i="1"/>
  <c r="K7750" i="1"/>
  <c r="K7749" i="1"/>
  <c r="K1458" i="1"/>
  <c r="K1456" i="1"/>
  <c r="K1454" i="1"/>
  <c r="K1452" i="1"/>
  <c r="K1450" i="1"/>
  <c r="K1448" i="1"/>
  <c r="K1446" i="1"/>
  <c r="K1444" i="1"/>
  <c r="K1442" i="1"/>
  <c r="K6392" i="1"/>
  <c r="K6391" i="1"/>
  <c r="K6390" i="1"/>
  <c r="K4575" i="1"/>
  <c r="K4574" i="1"/>
  <c r="K4573" i="1"/>
  <c r="K4572" i="1"/>
  <c r="K4571" i="1"/>
  <c r="K4570" i="1"/>
  <c r="K4569" i="1"/>
  <c r="K3651" i="1"/>
  <c r="K3649" i="1"/>
  <c r="K3647" i="1"/>
  <c r="K3645" i="1"/>
  <c r="K3643" i="1"/>
  <c r="K3642" i="1"/>
  <c r="K8026" i="1"/>
  <c r="K8024" i="1"/>
  <c r="K8022" i="1"/>
  <c r="K8020" i="1"/>
  <c r="K8018" i="1"/>
  <c r="K8016" i="1"/>
  <c r="K8014" i="1"/>
  <c r="K8013" i="1"/>
  <c r="K189" i="1"/>
  <c r="K188" i="1"/>
  <c r="K187" i="1"/>
  <c r="K186" i="1"/>
  <c r="K185" i="1"/>
  <c r="K184" i="1"/>
  <c r="K183" i="1"/>
  <c r="K182" i="1"/>
  <c r="K3487" i="1"/>
  <c r="K3486" i="1"/>
  <c r="K3485" i="1"/>
  <c r="K1089" i="1"/>
  <c r="K8426" i="1"/>
  <c r="K8425" i="1"/>
  <c r="K8424" i="1"/>
  <c r="K8171" i="1"/>
  <c r="K8170" i="1"/>
  <c r="K8169" i="1"/>
  <c r="K8168" i="1"/>
  <c r="K8167" i="1"/>
  <c r="K7324" i="1"/>
  <c r="K7322" i="1"/>
  <c r="K7320" i="1"/>
  <c r="K7318" i="1"/>
  <c r="K7317" i="1"/>
  <c r="K7315" i="1"/>
  <c r="K7313" i="1"/>
  <c r="K7311" i="1"/>
  <c r="K7309" i="1"/>
  <c r="K10371" i="1"/>
  <c r="K10370" i="1"/>
  <c r="K10369" i="1"/>
  <c r="K10368" i="1"/>
  <c r="K10367" i="1"/>
  <c r="K10366" i="1"/>
  <c r="K10365" i="1"/>
  <c r="K10717" i="1"/>
  <c r="K10716" i="1"/>
  <c r="K10715" i="1"/>
  <c r="K10714" i="1"/>
  <c r="K10713" i="1"/>
  <c r="K10712" i="1"/>
  <c r="K10711" i="1"/>
  <c r="K10710" i="1"/>
  <c r="K10709" i="1"/>
  <c r="K1312" i="1"/>
  <c r="K1310" i="1"/>
  <c r="K361" i="1"/>
  <c r="K360" i="1"/>
  <c r="K359" i="1"/>
  <c r="K358" i="1"/>
  <c r="K1227" i="1"/>
  <c r="K1226" i="1"/>
  <c r="K1225" i="1"/>
  <c r="K4583" i="1"/>
  <c r="K4582" i="1"/>
  <c r="K4581" i="1"/>
  <c r="K4580" i="1"/>
  <c r="K4579" i="1"/>
  <c r="K4578" i="1"/>
  <c r="K4576" i="1"/>
  <c r="K2852" i="1"/>
  <c r="K2851" i="1"/>
  <c r="K2850" i="1"/>
  <c r="K2849" i="1"/>
  <c r="K2848" i="1"/>
  <c r="K2847" i="1"/>
  <c r="K2846" i="1"/>
  <c r="K2845" i="1"/>
  <c r="K8571" i="1"/>
  <c r="K8570" i="1"/>
  <c r="K8569" i="1"/>
  <c r="K8568" i="1"/>
  <c r="K8567" i="1"/>
  <c r="K8566" i="1"/>
  <c r="K8565" i="1"/>
  <c r="K6657" i="1"/>
  <c r="K6656" i="1"/>
  <c r="K6655" i="1"/>
  <c r="K98" i="1"/>
  <c r="K9287" i="1"/>
  <c r="K9285" i="1"/>
  <c r="K9283" i="1"/>
  <c r="K9282" i="1"/>
  <c r="K2135" i="1"/>
  <c r="K1280" i="1"/>
  <c r="K4782" i="1"/>
  <c r="K4781" i="1"/>
  <c r="K4780" i="1"/>
  <c r="K1425" i="1"/>
  <c r="K1424" i="1"/>
  <c r="K1423" i="1"/>
  <c r="K1422" i="1"/>
  <c r="K7238" i="1"/>
  <c r="K7237" i="1"/>
  <c r="K7236" i="1"/>
  <c r="K7235" i="1"/>
  <c r="K7234" i="1"/>
  <c r="K7233" i="1"/>
  <c r="K10494" i="1"/>
  <c r="K10493" i="1"/>
  <c r="K10492" i="1"/>
  <c r="K10491" i="1"/>
  <c r="K10490" i="1"/>
  <c r="K10489" i="1"/>
  <c r="K10488" i="1"/>
  <c r="K10614" i="1"/>
  <c r="K10613" i="1"/>
  <c r="K10612" i="1"/>
  <c r="K3852" i="1"/>
  <c r="K3850" i="1"/>
  <c r="K3848" i="1"/>
  <c r="K3846" i="1"/>
  <c r="K3844" i="1"/>
  <c r="K3843" i="1"/>
  <c r="K3841" i="1"/>
  <c r="K3840" i="1"/>
  <c r="K5053" i="1"/>
  <c r="K5052" i="1"/>
  <c r="K5051" i="1"/>
  <c r="K5050" i="1"/>
  <c r="K5049" i="1"/>
  <c r="K5048" i="1"/>
  <c r="K5047" i="1"/>
  <c r="K4111" i="1"/>
  <c r="K5587" i="1"/>
  <c r="K11063" i="1"/>
  <c r="K9883" i="1"/>
  <c r="K9881" i="1"/>
  <c r="K9879" i="1"/>
  <c r="K9878" i="1"/>
  <c r="K9237" i="1"/>
  <c r="K8679" i="1"/>
  <c r="K8677" i="1"/>
  <c r="K3952" i="1"/>
  <c r="K3951" i="1"/>
  <c r="K3950" i="1"/>
  <c r="K7074" i="1"/>
  <c r="K7073" i="1"/>
  <c r="K7072" i="1"/>
  <c r="K7071" i="1"/>
  <c r="K7070" i="1"/>
  <c r="K7069" i="1"/>
  <c r="K7068" i="1"/>
  <c r="K8203" i="1"/>
  <c r="K8201" i="1"/>
  <c r="K8200" i="1"/>
  <c r="K8198" i="1"/>
  <c r="K8196" i="1"/>
  <c r="K8194" i="1"/>
  <c r="K8192" i="1"/>
  <c r="K8190" i="1"/>
  <c r="K9840" i="1"/>
  <c r="K9839" i="1"/>
  <c r="K2136" i="1"/>
  <c r="K6602" i="1"/>
  <c r="K5102" i="1"/>
  <c r="K5101" i="1"/>
  <c r="K5100" i="1"/>
  <c r="K5099" i="1"/>
  <c r="K5098" i="1"/>
  <c r="K5097" i="1"/>
  <c r="K5096" i="1"/>
  <c r="K10732" i="1"/>
  <c r="K10730" i="1"/>
  <c r="K10729" i="1"/>
  <c r="K10728" i="1"/>
  <c r="K10727" i="1"/>
  <c r="K10726" i="1"/>
  <c r="K5830" i="1"/>
  <c r="K5828" i="1"/>
  <c r="K5826" i="1"/>
  <c r="K5824" i="1"/>
  <c r="K5823" i="1"/>
  <c r="K5822" i="1"/>
  <c r="K5821" i="1"/>
  <c r="K3961" i="1"/>
  <c r="K3960" i="1"/>
  <c r="K5375" i="1"/>
  <c r="K5374" i="1"/>
  <c r="K5373" i="1"/>
  <c r="K5372" i="1"/>
  <c r="K10970" i="1"/>
  <c r="K10969" i="1"/>
  <c r="K10968" i="1"/>
  <c r="K10967" i="1"/>
  <c r="K10966" i="1"/>
  <c r="K5221" i="1"/>
  <c r="K5220" i="1"/>
  <c r="K5219" i="1"/>
  <c r="K5218" i="1"/>
  <c r="K5216" i="1"/>
  <c r="K5214" i="1"/>
  <c r="K416" i="1"/>
  <c r="K414" i="1"/>
  <c r="K412" i="1"/>
  <c r="K410" i="1"/>
  <c r="K408" i="1"/>
  <c r="K406" i="1"/>
  <c r="K404" i="1"/>
  <c r="K2647" i="1"/>
  <c r="K2646" i="1"/>
  <c r="K2645" i="1"/>
  <c r="K2644" i="1"/>
  <c r="K2643" i="1"/>
  <c r="K4866" i="1"/>
  <c r="K4865" i="1"/>
  <c r="K4864" i="1"/>
  <c r="K4863" i="1"/>
  <c r="K4862" i="1"/>
  <c r="K4861" i="1"/>
  <c r="K4860" i="1"/>
  <c r="K1855" i="1"/>
  <c r="K1853" i="1"/>
  <c r="K1852" i="1"/>
  <c r="K219" i="1"/>
  <c r="K218" i="1"/>
  <c r="K217" i="1"/>
  <c r="K216" i="1"/>
  <c r="K215" i="1"/>
  <c r="K214" i="1"/>
  <c r="K213" i="1"/>
  <c r="K10610" i="1"/>
  <c r="K10609" i="1"/>
  <c r="K10608" i="1"/>
  <c r="K10607" i="1"/>
  <c r="K10606" i="1"/>
  <c r="K10605" i="1"/>
  <c r="K4347" i="1"/>
  <c r="K4346" i="1"/>
  <c r="K4345" i="1"/>
  <c r="K4344" i="1"/>
  <c r="K4343" i="1"/>
  <c r="K4342" i="1"/>
  <c r="K4341" i="1"/>
  <c r="K5352" i="1"/>
  <c r="K5351" i="1"/>
  <c r="K5349" i="1"/>
  <c r="K5347" i="1"/>
  <c r="K5346" i="1"/>
  <c r="K5345" i="1"/>
  <c r="K5343" i="1"/>
  <c r="K1619" i="1"/>
  <c r="K1617" i="1"/>
  <c r="K1616" i="1"/>
  <c r="K1615" i="1"/>
  <c r="K1614" i="1"/>
  <c r="K1613" i="1"/>
  <c r="K1612" i="1"/>
  <c r="K7893" i="1"/>
  <c r="K7891" i="1"/>
  <c r="K7889" i="1"/>
  <c r="K7887" i="1"/>
  <c r="K7885" i="1"/>
  <c r="K7883" i="1"/>
  <c r="K7882" i="1"/>
  <c r="K7881" i="1"/>
  <c r="K7127" i="1"/>
  <c r="K2132" i="1"/>
  <c r="K2131" i="1"/>
  <c r="K2130" i="1"/>
  <c r="K2129" i="1"/>
  <c r="K2128" i="1"/>
  <c r="K2127" i="1"/>
  <c r="K3689" i="1"/>
  <c r="K3688" i="1"/>
  <c r="K3687" i="1"/>
  <c r="K3686" i="1"/>
  <c r="K3685" i="1"/>
  <c r="K3684" i="1"/>
  <c r="K3682" i="1"/>
  <c r="K3681" i="1"/>
  <c r="K755" i="1"/>
  <c r="K754" i="1"/>
  <c r="K753" i="1"/>
  <c r="K8564" i="1"/>
  <c r="K8563" i="1"/>
  <c r="K8562" i="1"/>
  <c r="K8561" i="1"/>
  <c r="K8560" i="1"/>
  <c r="K8559" i="1"/>
  <c r="K8558" i="1"/>
  <c r="K8557" i="1"/>
  <c r="K8556" i="1"/>
  <c r="K7805" i="1"/>
  <c r="K7804" i="1"/>
  <c r="K4037" i="1"/>
  <c r="K9678" i="1"/>
  <c r="K9676" i="1"/>
  <c r="K9674" i="1"/>
  <c r="K9672" i="1"/>
  <c r="K9671" i="1"/>
  <c r="K9669" i="1"/>
  <c r="K9667" i="1"/>
  <c r="K9665" i="1"/>
  <c r="K9663" i="1"/>
  <c r="K10664" i="1"/>
  <c r="K10663" i="1"/>
  <c r="K10662" i="1"/>
  <c r="K10661" i="1"/>
  <c r="K3970" i="1"/>
  <c r="K3969" i="1"/>
  <c r="K3968" i="1"/>
  <c r="K3967" i="1"/>
  <c r="K3966" i="1"/>
  <c r="K5371" i="1"/>
  <c r="K5370" i="1"/>
  <c r="K5369" i="1"/>
  <c r="K5368" i="1"/>
  <c r="K5367" i="1"/>
  <c r="K5366" i="1"/>
  <c r="K5380" i="1"/>
  <c r="K5379" i="1"/>
  <c r="K5204" i="1"/>
  <c r="K5872" i="1"/>
  <c r="K5870" i="1"/>
  <c r="K5869" i="1"/>
  <c r="K5868" i="1"/>
  <c r="K5866" i="1"/>
  <c r="K5864" i="1"/>
  <c r="K5862" i="1"/>
  <c r="K5860" i="1"/>
  <c r="K5859" i="1"/>
  <c r="K3602" i="1"/>
  <c r="K3601" i="1"/>
  <c r="K5667" i="1"/>
  <c r="K2895" i="1"/>
  <c r="K2894" i="1"/>
  <c r="K3575" i="1"/>
  <c r="K3574" i="1"/>
  <c r="K3573" i="1"/>
  <c r="K3572" i="1"/>
  <c r="K3571" i="1"/>
  <c r="K3570" i="1"/>
  <c r="K3939" i="1"/>
  <c r="K3938" i="1"/>
  <c r="K10744" i="1"/>
  <c r="K10743" i="1"/>
  <c r="K10742" i="1"/>
  <c r="K7340" i="1"/>
  <c r="K7338" i="1"/>
  <c r="K7336" i="1"/>
  <c r="K7335" i="1"/>
  <c r="K7334" i="1"/>
  <c r="K7333" i="1"/>
  <c r="K7332" i="1"/>
  <c r="K5419" i="1"/>
  <c r="K5418" i="1"/>
  <c r="K5417" i="1"/>
  <c r="K5416" i="1"/>
  <c r="K11050" i="1"/>
  <c r="K11049" i="1"/>
  <c r="K11048" i="1"/>
  <c r="K11047" i="1"/>
  <c r="K11046" i="1"/>
  <c r="K11045" i="1"/>
  <c r="K226" i="1"/>
  <c r="K225" i="1"/>
  <c r="K224" i="1"/>
  <c r="K223" i="1"/>
  <c r="K222" i="1"/>
  <c r="K221" i="1"/>
  <c r="K220" i="1"/>
  <c r="K2265" i="1"/>
  <c r="K2263" i="1"/>
  <c r="K2261" i="1"/>
  <c r="K2259" i="1"/>
  <c r="K2257" i="1"/>
  <c r="K2255" i="1"/>
  <c r="K3411" i="1"/>
  <c r="K3410" i="1"/>
  <c r="K3409" i="1"/>
  <c r="K3408" i="1"/>
  <c r="K3407" i="1"/>
  <c r="K3406" i="1"/>
  <c r="K3405" i="1"/>
  <c r="K2238" i="1"/>
  <c r="K4875" i="1"/>
  <c r="K4874" i="1"/>
  <c r="K4873" i="1"/>
  <c r="K4872" i="1"/>
  <c r="K4871" i="1"/>
  <c r="K4870" i="1"/>
  <c r="K4869" i="1"/>
  <c r="K4868" i="1"/>
  <c r="K9541" i="1"/>
  <c r="K9540" i="1"/>
  <c r="K9539" i="1"/>
  <c r="K9538" i="1"/>
  <c r="K9537" i="1"/>
  <c r="K283" i="1"/>
  <c r="K282" i="1"/>
  <c r="K281" i="1"/>
  <c r="K280" i="1"/>
  <c r="K279" i="1"/>
  <c r="K278" i="1"/>
  <c r="K277" i="1"/>
  <c r="K276" i="1"/>
  <c r="K7633" i="1"/>
  <c r="K7632" i="1"/>
  <c r="K7631" i="1"/>
  <c r="K7630" i="1"/>
  <c r="K7628" i="1"/>
  <c r="K7627" i="1"/>
  <c r="K6402" i="1"/>
  <c r="K6401" i="1"/>
  <c r="K6400" i="1"/>
  <c r="K6399" i="1"/>
  <c r="K6398" i="1"/>
  <c r="K6397" i="1"/>
  <c r="K6396" i="1"/>
  <c r="K6395" i="1"/>
  <c r="K6394" i="1"/>
  <c r="K6637" i="1"/>
  <c r="K6636" i="1"/>
  <c r="K6635" i="1"/>
  <c r="K6634" i="1"/>
  <c r="K6633" i="1"/>
  <c r="K6632" i="1"/>
  <c r="K5140" i="1"/>
  <c r="K5139" i="1"/>
  <c r="K5138" i="1"/>
  <c r="K5136" i="1"/>
  <c r="K5135" i="1"/>
  <c r="K6777" i="1"/>
  <c r="K6776" i="1"/>
  <c r="K6775" i="1"/>
  <c r="K3083" i="1"/>
  <c r="K3894" i="1"/>
  <c r="K3893" i="1"/>
  <c r="K3892" i="1"/>
  <c r="K3891" i="1"/>
  <c r="K3890" i="1"/>
  <c r="K3889" i="1"/>
  <c r="K3888" i="1"/>
  <c r="K3887" i="1"/>
  <c r="K7" i="1"/>
  <c r="K6" i="1"/>
  <c r="K5" i="1"/>
  <c r="K4" i="1"/>
  <c r="K3" i="1"/>
  <c r="K2" i="1"/>
  <c r="K1967" i="1"/>
  <c r="K1273" i="1"/>
  <c r="K1272" i="1"/>
  <c r="K1270" i="1"/>
  <c r="K1268" i="1"/>
  <c r="K1267" i="1"/>
  <c r="K1266" i="1"/>
  <c r="K1265" i="1"/>
  <c r="K1263" i="1"/>
  <c r="K10678" i="1"/>
  <c r="K10676" i="1"/>
  <c r="K10674" i="1"/>
  <c r="K10672" i="1"/>
  <c r="K10671" i="1"/>
  <c r="K10670" i="1"/>
  <c r="K10668" i="1"/>
  <c r="K10666" i="1"/>
  <c r="K10665" i="1"/>
  <c r="K3501" i="1"/>
  <c r="K3500" i="1"/>
  <c r="K3499" i="1"/>
  <c r="K7931" i="1"/>
  <c r="K7930" i="1"/>
  <c r="K7929" i="1"/>
  <c r="K7928" i="1"/>
  <c r="K7927" i="1"/>
  <c r="K7926" i="1"/>
  <c r="K11294" i="1"/>
  <c r="K11293" i="1"/>
  <c r="K8353" i="1"/>
  <c r="K8352" i="1"/>
  <c r="K8351" i="1"/>
  <c r="K8350" i="1"/>
  <c r="K10374" i="1"/>
  <c r="K8246" i="1"/>
  <c r="K8245" i="1"/>
  <c r="K8244" i="1"/>
  <c r="K8243" i="1"/>
  <c r="K8242" i="1"/>
  <c r="K2239" i="1"/>
  <c r="K2348" i="1"/>
  <c r="K2346" i="1"/>
  <c r="K2344" i="1"/>
  <c r="K2342" i="1"/>
  <c r="K2340" i="1"/>
  <c r="K2338" i="1"/>
  <c r="K2336" i="1"/>
  <c r="K2334" i="1"/>
  <c r="K2332" i="1"/>
  <c r="K5611" i="1"/>
  <c r="K5610" i="1"/>
  <c r="K5609" i="1"/>
  <c r="K5608" i="1"/>
  <c r="K5606" i="1"/>
  <c r="K5605" i="1"/>
  <c r="K5604" i="1"/>
  <c r="K5603" i="1"/>
  <c r="K2599" i="1"/>
  <c r="K2598" i="1"/>
  <c r="K2597" i="1"/>
  <c r="K8941" i="1"/>
  <c r="K8940" i="1"/>
  <c r="K10834" i="1"/>
  <c r="K8732" i="1"/>
  <c r="K8731" i="1"/>
  <c r="K8730" i="1"/>
  <c r="K8729" i="1"/>
  <c r="K8728" i="1"/>
  <c r="K8727" i="1"/>
  <c r="K6841" i="1"/>
  <c r="K6839" i="1"/>
  <c r="K6837" i="1"/>
  <c r="K6835" i="1"/>
  <c r="K6833" i="1"/>
  <c r="K6831" i="1"/>
  <c r="K6829" i="1"/>
  <c r="K6827" i="1"/>
  <c r="K9268" i="1"/>
  <c r="K9267" i="1"/>
  <c r="K9266" i="1"/>
  <c r="K9265" i="1"/>
  <c r="K9264" i="1"/>
  <c r="K9263" i="1"/>
  <c r="K9262" i="1"/>
  <c r="K346" i="1"/>
  <c r="K345" i="1"/>
  <c r="K344" i="1"/>
  <c r="K342" i="1"/>
  <c r="K341" i="1"/>
  <c r="K4566" i="1"/>
  <c r="K4565" i="1"/>
  <c r="K4564" i="1"/>
  <c r="K3923" i="1"/>
  <c r="K3922" i="1"/>
  <c r="K3921" i="1"/>
  <c r="K3954" i="1"/>
  <c r="K3953" i="1"/>
  <c r="K3680" i="1"/>
  <c r="K3679" i="1"/>
  <c r="K3678" i="1"/>
  <c r="K3677" i="1"/>
  <c r="K3676" i="1"/>
  <c r="K3675" i="1"/>
  <c r="K3674" i="1"/>
  <c r="K3673" i="1"/>
  <c r="K3672" i="1"/>
  <c r="K4137" i="1"/>
  <c r="K4135" i="1"/>
  <c r="K4133" i="1"/>
  <c r="K11281" i="1"/>
  <c r="K3393" i="1"/>
  <c r="K3392" i="1"/>
  <c r="K3391" i="1"/>
  <c r="K3390" i="1"/>
  <c r="K3389" i="1"/>
  <c r="K3388" i="1"/>
  <c r="K3387" i="1"/>
  <c r="K3386" i="1"/>
  <c r="K10044" i="1"/>
  <c r="K10043" i="1"/>
  <c r="K10042" i="1"/>
  <c r="K10041" i="1"/>
  <c r="K3504" i="1"/>
  <c r="K3503" i="1"/>
  <c r="K3502" i="1"/>
  <c r="K4698" i="1"/>
  <c r="K4696" i="1"/>
  <c r="K4694" i="1"/>
  <c r="K4693" i="1"/>
  <c r="K4692" i="1"/>
  <c r="K5896" i="1"/>
  <c r="K5895" i="1"/>
  <c r="K5894" i="1"/>
  <c r="K5893" i="1"/>
  <c r="K5892" i="1"/>
  <c r="K5891" i="1"/>
  <c r="K5890" i="1"/>
  <c r="K5889" i="1"/>
  <c r="K5888" i="1"/>
  <c r="K7375" i="1"/>
  <c r="K6792" i="1"/>
  <c r="K5062" i="1"/>
  <c r="K5898" i="1"/>
  <c r="K5897" i="1"/>
  <c r="K7829" i="1"/>
  <c r="K7827" i="1"/>
  <c r="K7825" i="1"/>
  <c r="K7124" i="1"/>
  <c r="K9488" i="1"/>
  <c r="K9487" i="1"/>
  <c r="K10149" i="1"/>
  <c r="K10148" i="1"/>
  <c r="K10147" i="1"/>
  <c r="K10146" i="1"/>
  <c r="K10145" i="1"/>
  <c r="K10144" i="1"/>
  <c r="K10143" i="1"/>
  <c r="K10142" i="1"/>
  <c r="K10141" i="1"/>
  <c r="K3609" i="1"/>
  <c r="K3608" i="1"/>
  <c r="K3607" i="1"/>
  <c r="K3606" i="1"/>
  <c r="K7149" i="1"/>
  <c r="K7148" i="1"/>
  <c r="K7147" i="1"/>
  <c r="K7146" i="1"/>
  <c r="K7145" i="1"/>
  <c r="K7622" i="1"/>
  <c r="K7621" i="1"/>
  <c r="K7620" i="1"/>
  <c r="K5405" i="1"/>
  <c r="K5403" i="1"/>
  <c r="K5401" i="1"/>
  <c r="K5399" i="1"/>
  <c r="K5397" i="1"/>
  <c r="K3073" i="1"/>
  <c r="K3072" i="1"/>
  <c r="K3071" i="1"/>
  <c r="K3070" i="1"/>
  <c r="K10200" i="1"/>
  <c r="K8768" i="1"/>
  <c r="K8766" i="1"/>
  <c r="K8764" i="1"/>
  <c r="K8762" i="1"/>
  <c r="K8760" i="1"/>
  <c r="K8436" i="1"/>
  <c r="K8434" i="1"/>
  <c r="K8432" i="1"/>
  <c r="K8431" i="1"/>
  <c r="K243" i="1"/>
  <c r="K241" i="1"/>
  <c r="K239" i="1"/>
  <c r="K237" i="1"/>
  <c r="K235" i="1"/>
  <c r="K234" i="1"/>
  <c r="K233" i="1"/>
  <c r="K3749" i="1"/>
  <c r="K3748" i="1"/>
  <c r="K3747" i="1"/>
  <c r="K3746" i="1"/>
  <c r="K3745" i="1"/>
  <c r="K3744" i="1"/>
  <c r="K3743" i="1"/>
  <c r="K3742" i="1"/>
  <c r="K9138" i="1"/>
  <c r="K9136" i="1"/>
  <c r="K9135" i="1"/>
  <c r="K9134" i="1"/>
  <c r="K9133" i="1"/>
  <c r="K9132" i="1"/>
  <c r="K9131" i="1"/>
  <c r="K9130" i="1"/>
  <c r="K9129" i="1"/>
  <c r="K9833" i="1"/>
  <c r="K9832" i="1"/>
  <c r="K9831" i="1"/>
  <c r="K9830" i="1"/>
  <c r="K9829" i="1"/>
  <c r="K9828" i="1"/>
  <c r="K9827" i="1"/>
  <c r="K8237" i="1"/>
  <c r="K9486" i="1"/>
  <c r="K9485" i="1"/>
  <c r="K9484" i="1"/>
  <c r="K9483" i="1"/>
  <c r="K4177" i="1"/>
  <c r="K4176" i="1"/>
  <c r="K4175" i="1"/>
  <c r="K4174" i="1"/>
  <c r="K9588" i="1"/>
  <c r="K9587" i="1"/>
  <c r="K7104" i="1"/>
  <c r="K7102" i="1"/>
  <c r="K7100" i="1"/>
  <c r="K7098" i="1"/>
  <c r="K7097" i="1"/>
  <c r="K7096" i="1"/>
  <c r="K7095" i="1"/>
  <c r="K10578" i="1"/>
  <c r="K10577" i="1"/>
  <c r="K10576" i="1"/>
  <c r="K10575" i="1"/>
  <c r="K10574" i="1"/>
  <c r="K10573" i="1"/>
  <c r="K10572" i="1"/>
  <c r="K9924" i="1"/>
  <c r="K9923" i="1"/>
  <c r="K4047" i="1"/>
  <c r="K4046" i="1"/>
  <c r="K6161" i="1"/>
  <c r="K6160" i="1"/>
  <c r="K8726" i="1"/>
  <c r="K8725" i="1"/>
  <c r="K8724" i="1"/>
  <c r="K8723" i="1"/>
  <c r="K8722" i="1"/>
  <c r="K8721" i="1"/>
  <c r="K6403" i="1"/>
  <c r="K10518" i="1"/>
  <c r="K10517" i="1"/>
  <c r="K10487" i="1"/>
  <c r="K10486" i="1"/>
  <c r="K10485" i="1"/>
  <c r="K10484" i="1"/>
  <c r="K10483" i="1"/>
  <c r="K10482" i="1"/>
  <c r="K3342" i="1"/>
  <c r="K3341" i="1"/>
  <c r="K3340" i="1"/>
  <c r="K3339" i="1"/>
  <c r="K10324" i="1"/>
  <c r="K309" i="1"/>
  <c r="K308" i="1"/>
  <c r="K307" i="1"/>
  <c r="K878" i="1"/>
  <c r="K877" i="1"/>
  <c r="K4006" i="1"/>
  <c r="K4005" i="1"/>
  <c r="K4004" i="1"/>
  <c r="K10421" i="1"/>
  <c r="K10420" i="1"/>
  <c r="K10419" i="1"/>
  <c r="K10418" i="1"/>
  <c r="K10417" i="1"/>
  <c r="K10416" i="1"/>
  <c r="K10415" i="1"/>
  <c r="K10414" i="1"/>
  <c r="K10413" i="1"/>
  <c r="K1399" i="1"/>
  <c r="K7551" i="1"/>
  <c r="K7550" i="1"/>
  <c r="K7549" i="1"/>
  <c r="K7548" i="1"/>
  <c r="K7547" i="1"/>
  <c r="K11065" i="1"/>
  <c r="K11064" i="1"/>
  <c r="K4626" i="1"/>
  <c r="K4624" i="1"/>
  <c r="K4622" i="1"/>
  <c r="K4621" i="1"/>
  <c r="K4620" i="1"/>
  <c r="K4618" i="1"/>
  <c r="K10652" i="1"/>
  <c r="K8272" i="1"/>
  <c r="K8271" i="1"/>
  <c r="K11148" i="1"/>
  <c r="K11146" i="1"/>
  <c r="K11144" i="1"/>
  <c r="K11142" i="1"/>
  <c r="K11140" i="1"/>
  <c r="K11138" i="1"/>
  <c r="K11136" i="1"/>
  <c r="K11134" i="1"/>
  <c r="K11132" i="1"/>
  <c r="K5628" i="1"/>
  <c r="K6455" i="1"/>
  <c r="K2615" i="1"/>
  <c r="K2614" i="1"/>
  <c r="K6079" i="1"/>
  <c r="K6078" i="1"/>
  <c r="K2713" i="1"/>
  <c r="K2712" i="1"/>
  <c r="K2711" i="1"/>
  <c r="K2710" i="1"/>
  <c r="K2709" i="1"/>
  <c r="K10740" i="1"/>
  <c r="K10738" i="1"/>
  <c r="K10737" i="1"/>
  <c r="K10736" i="1"/>
  <c r="K10735" i="1"/>
  <c r="K10734" i="1"/>
  <c r="K841" i="1"/>
  <c r="K10018" i="1"/>
  <c r="K10017" i="1"/>
  <c r="K10016" i="1"/>
  <c r="K10015" i="1"/>
  <c r="K7419" i="1"/>
  <c r="K7418" i="1"/>
  <c r="K7417" i="1"/>
  <c r="K7416" i="1"/>
  <c r="K7414" i="1"/>
  <c r="K7412" i="1"/>
  <c r="K570" i="1"/>
  <c r="K6607" i="1"/>
  <c r="K6156" i="1"/>
  <c r="K6155" i="1"/>
  <c r="K6154" i="1"/>
  <c r="K6153" i="1"/>
  <c r="K6152" i="1"/>
  <c r="K6151" i="1"/>
  <c r="K6150" i="1"/>
  <c r="K6149" i="1"/>
  <c r="K5442" i="1"/>
  <c r="K5440" i="1"/>
  <c r="K5439" i="1"/>
  <c r="K5438" i="1"/>
  <c r="K5437" i="1"/>
  <c r="K5436" i="1"/>
  <c r="K5435" i="1"/>
  <c r="K5434" i="1"/>
  <c r="K4514" i="1"/>
  <c r="K4513" i="1"/>
  <c r="K4511" i="1"/>
  <c r="K4510" i="1"/>
  <c r="K4509" i="1"/>
  <c r="K4508" i="1"/>
  <c r="K4740" i="1"/>
  <c r="K4739" i="1"/>
  <c r="K4738" i="1"/>
  <c r="K4737" i="1"/>
  <c r="K4736" i="1"/>
  <c r="K4735" i="1"/>
  <c r="K4734" i="1"/>
  <c r="K4733" i="1"/>
  <c r="K4732" i="1"/>
  <c r="K8465" i="1"/>
  <c r="K8464" i="1"/>
  <c r="K8463" i="1"/>
  <c r="K8462" i="1"/>
  <c r="K8461" i="1"/>
  <c r="K8903" i="1"/>
  <c r="K10949" i="1"/>
  <c r="K10948" i="1"/>
  <c r="K11087" i="1"/>
  <c r="K11086" i="1"/>
  <c r="K11085" i="1"/>
  <c r="K11084" i="1"/>
  <c r="K11083" i="1"/>
  <c r="K11082" i="1"/>
  <c r="K11081" i="1"/>
  <c r="K11080" i="1"/>
  <c r="K11079" i="1"/>
  <c r="K10706" i="1"/>
  <c r="K10705" i="1"/>
  <c r="K10704" i="1"/>
  <c r="K5070" i="1"/>
  <c r="K5068" i="1"/>
  <c r="K5067" i="1"/>
  <c r="K5066" i="1"/>
  <c r="K5065" i="1"/>
  <c r="K5064" i="1"/>
  <c r="K5063" i="1"/>
  <c r="K8704" i="1"/>
  <c r="K8703" i="1"/>
  <c r="K8702" i="1"/>
  <c r="K679" i="1"/>
  <c r="K678" i="1"/>
  <c r="K677" i="1"/>
  <c r="K676" i="1"/>
  <c r="K675" i="1"/>
  <c r="K674" i="1"/>
  <c r="K673" i="1"/>
  <c r="K672" i="1"/>
  <c r="K671" i="1"/>
  <c r="K10342" i="1"/>
  <c r="K10341" i="1"/>
  <c r="K10340" i="1"/>
  <c r="K10339" i="1"/>
  <c r="K10338" i="1"/>
  <c r="K10337" i="1"/>
  <c r="K175" i="1"/>
  <c r="K173" i="1"/>
  <c r="K171" i="1"/>
  <c r="K169" i="1"/>
  <c r="K167" i="1"/>
  <c r="K165" i="1"/>
  <c r="K163" i="1"/>
  <c r="K161" i="1"/>
  <c r="K159" i="1"/>
  <c r="K5994" i="1"/>
  <c r="K5993" i="1"/>
  <c r="K5992" i="1"/>
  <c r="K5991" i="1"/>
  <c r="K5990" i="1"/>
  <c r="K5989" i="1"/>
  <c r="K5988" i="1"/>
  <c r="K5987" i="1"/>
  <c r="K5986" i="1"/>
  <c r="K1825" i="1"/>
  <c r="K1824" i="1"/>
  <c r="K1823" i="1"/>
  <c r="K1822" i="1"/>
  <c r="K1821" i="1"/>
  <c r="K1820" i="1"/>
  <c r="K1819" i="1"/>
  <c r="K1818" i="1"/>
  <c r="K1817" i="1"/>
  <c r="K8257" i="1"/>
  <c r="K8256" i="1"/>
  <c r="K8255" i="1"/>
  <c r="K8254" i="1"/>
  <c r="K9422" i="1"/>
  <c r="K9421" i="1"/>
  <c r="K9419" i="1"/>
  <c r="K5642" i="1"/>
  <c r="K5641" i="1"/>
  <c r="K4142" i="1"/>
  <c r="K4141" i="1"/>
  <c r="K4140" i="1"/>
  <c r="K4139" i="1"/>
  <c r="K4138" i="1"/>
  <c r="K2708" i="1"/>
  <c r="K2707" i="1"/>
  <c r="K2706" i="1"/>
  <c r="K2705" i="1"/>
  <c r="K2704" i="1"/>
  <c r="K2703" i="1"/>
  <c r="K2702" i="1"/>
  <c r="K8852" i="1"/>
  <c r="K8851" i="1"/>
  <c r="K8850" i="1"/>
  <c r="K8849" i="1"/>
  <c r="K8848" i="1"/>
  <c r="K8847" i="1"/>
  <c r="K8846" i="1"/>
  <c r="K8845" i="1"/>
  <c r="K8503" i="1"/>
  <c r="K8502" i="1"/>
  <c r="K8501" i="1"/>
  <c r="K8500" i="1"/>
  <c r="K8499" i="1"/>
  <c r="K706" i="1"/>
  <c r="K705" i="1"/>
  <c r="K704" i="1"/>
  <c r="K703" i="1"/>
  <c r="K702" i="1"/>
  <c r="K701" i="1"/>
  <c r="K6938" i="1"/>
  <c r="K6937" i="1"/>
  <c r="K6936" i="1"/>
  <c r="K6935" i="1"/>
  <c r="K6934" i="1"/>
  <c r="K6933" i="1"/>
  <c r="K7114" i="1"/>
  <c r="K7113" i="1"/>
  <c r="K7112" i="1"/>
  <c r="K7111" i="1"/>
  <c r="K7110" i="1"/>
  <c r="K7109" i="1"/>
  <c r="K7108" i="1"/>
  <c r="K10241" i="1"/>
  <c r="K6669" i="1"/>
  <c r="K6668" i="1"/>
  <c r="K6667" i="1"/>
  <c r="K6666" i="1"/>
  <c r="K6665" i="1"/>
  <c r="K6664" i="1"/>
  <c r="K6663" i="1"/>
  <c r="K6662" i="1"/>
  <c r="K6661" i="1"/>
  <c r="K8284" i="1"/>
  <c r="K8283" i="1"/>
  <c r="K8282" i="1"/>
  <c r="K8281" i="1"/>
  <c r="K8280" i="1"/>
  <c r="K8279" i="1"/>
  <c r="K9109" i="1"/>
  <c r="K9897" i="1"/>
  <c r="K9896" i="1"/>
  <c r="K9895" i="1"/>
  <c r="K9894" i="1"/>
  <c r="K9893" i="1"/>
  <c r="K7082" i="1"/>
  <c r="K7081" i="1"/>
  <c r="K6479" i="1"/>
  <c r="K6478" i="1"/>
  <c r="K6477" i="1"/>
  <c r="K6476" i="1"/>
  <c r="K6475" i="1"/>
  <c r="K11279" i="1"/>
  <c r="K11278" i="1"/>
  <c r="K11277" i="1"/>
  <c r="K11276" i="1"/>
  <c r="K11275" i="1"/>
  <c r="K11274" i="1"/>
  <c r="K11273" i="1"/>
  <c r="K1489" i="1"/>
  <c r="K1488" i="1"/>
  <c r="K1487" i="1"/>
  <c r="K1486" i="1"/>
  <c r="K8355" i="1"/>
  <c r="K8354" i="1"/>
  <c r="K2246" i="1"/>
  <c r="K2245" i="1"/>
  <c r="K2244" i="1"/>
  <c r="K2243" i="1"/>
  <c r="K2242" i="1"/>
  <c r="K2241" i="1"/>
  <c r="K8413" i="1"/>
  <c r="K1784" i="1"/>
  <c r="K1783" i="1"/>
  <c r="K1782" i="1"/>
  <c r="K1318" i="1"/>
  <c r="K1317" i="1"/>
  <c r="K1316" i="1"/>
  <c r="K1315" i="1"/>
  <c r="K1314" i="1"/>
  <c r="K9377" i="1"/>
  <c r="K10694" i="1"/>
  <c r="K10693" i="1"/>
  <c r="K2194" i="1"/>
  <c r="K2193" i="1"/>
  <c r="K2192" i="1"/>
  <c r="K2191" i="1"/>
  <c r="K2190" i="1"/>
  <c r="K2189" i="1"/>
  <c r="K2188" i="1"/>
  <c r="K2187" i="1"/>
  <c r="K2186" i="1"/>
  <c r="K10725" i="1"/>
  <c r="K10724" i="1"/>
  <c r="K10723" i="1"/>
  <c r="K10722" i="1"/>
  <c r="K10720" i="1"/>
  <c r="K10718" i="1"/>
  <c r="K5365" i="1"/>
  <c r="K5364" i="1"/>
  <c r="K5363" i="1"/>
  <c r="K5362" i="1"/>
  <c r="K7024" i="1"/>
  <c r="K3418" i="1"/>
  <c r="K3417" i="1"/>
  <c r="K3416" i="1"/>
  <c r="K3415" i="1"/>
  <c r="K3414" i="1"/>
  <c r="K3523" i="1"/>
  <c r="K3522" i="1"/>
  <c r="K3521" i="1"/>
  <c r="K3520" i="1"/>
  <c r="K3519" i="1"/>
  <c r="K3518" i="1"/>
  <c r="K3517" i="1"/>
  <c r="K3516" i="1"/>
  <c r="K2499" i="1"/>
  <c r="K2498" i="1"/>
  <c r="K2497" i="1"/>
  <c r="K2496" i="1"/>
  <c r="K7299" i="1"/>
  <c r="K7298" i="1"/>
  <c r="K7297" i="1"/>
  <c r="K7295" i="1"/>
  <c r="K7294" i="1"/>
  <c r="K1885" i="1"/>
  <c r="K1883" i="1"/>
  <c r="K1881" i="1"/>
  <c r="K1879" i="1"/>
  <c r="K1877" i="1"/>
  <c r="K1875" i="1"/>
  <c r="K1873" i="1"/>
  <c r="K1871" i="1"/>
  <c r="K1869" i="1"/>
  <c r="K3928" i="1"/>
  <c r="K3927" i="1"/>
  <c r="K3926" i="1"/>
  <c r="K3925" i="1"/>
  <c r="K3924" i="1"/>
  <c r="K3629" i="1"/>
  <c r="K3628" i="1"/>
  <c r="K3949" i="1"/>
  <c r="K3948" i="1"/>
  <c r="K3947" i="1"/>
  <c r="K3946" i="1"/>
  <c r="K3945" i="1"/>
  <c r="K3944" i="1"/>
  <c r="K2236" i="1"/>
  <c r="K10211" i="1"/>
  <c r="K10210" i="1"/>
  <c r="K10209" i="1"/>
  <c r="K10208" i="1"/>
  <c r="K10207" i="1"/>
  <c r="K10206" i="1"/>
  <c r="K10205" i="1"/>
  <c r="K10204" i="1"/>
  <c r="K10203" i="1"/>
  <c r="K4779" i="1"/>
  <c r="K4778" i="1"/>
  <c r="K9415" i="1"/>
  <c r="K6675" i="1"/>
  <c r="K6674" i="1"/>
  <c r="K6673" i="1"/>
  <c r="K2368" i="1"/>
  <c r="K2367" i="1"/>
  <c r="K2365" i="1"/>
  <c r="K2364" i="1"/>
  <c r="K2363" i="1"/>
  <c r="K2362" i="1"/>
  <c r="K6672" i="1"/>
  <c r="K6671" i="1"/>
  <c r="K6670" i="1"/>
  <c r="K6746" i="1"/>
  <c r="K6745" i="1"/>
  <c r="K6744" i="1"/>
  <c r="K6743" i="1"/>
  <c r="K6742" i="1"/>
  <c r="K6740" i="1"/>
  <c r="K6738" i="1"/>
  <c r="K6736" i="1"/>
  <c r="K6734" i="1"/>
  <c r="K2471" i="1"/>
  <c r="K9985" i="1"/>
  <c r="K9984" i="1"/>
  <c r="K9983" i="1"/>
  <c r="K9982" i="1"/>
  <c r="K9981" i="1"/>
  <c r="K8541" i="1"/>
  <c r="K8539" i="1"/>
  <c r="K8538" i="1"/>
  <c r="K8537" i="1"/>
  <c r="K8535" i="1"/>
  <c r="K8533" i="1"/>
  <c r="K8531" i="1"/>
  <c r="K3498" i="1"/>
  <c r="K3497" i="1"/>
  <c r="K3496" i="1"/>
  <c r="K3495" i="1"/>
  <c r="K5620" i="1"/>
  <c r="K5619" i="1"/>
  <c r="K5618" i="1"/>
  <c r="K5617" i="1"/>
  <c r="K5616" i="1"/>
  <c r="K5615" i="1"/>
  <c r="K5614" i="1"/>
  <c r="K5613" i="1"/>
  <c r="K5612" i="1"/>
  <c r="K7435" i="1"/>
  <c r="K7434" i="1"/>
  <c r="K7433" i="1"/>
  <c r="K7432" i="1"/>
  <c r="K7431" i="1"/>
  <c r="K7430" i="1"/>
  <c r="K7429" i="1"/>
  <c r="K7428" i="1"/>
  <c r="K7427" i="1"/>
  <c r="K6765" i="1"/>
  <c r="K2469" i="1"/>
  <c r="K2468" i="1"/>
  <c r="K2467" i="1"/>
  <c r="K2465" i="1"/>
  <c r="K6056" i="1"/>
  <c r="K6055" i="1"/>
  <c r="K5341" i="1"/>
  <c r="K5339" i="1"/>
  <c r="K8278" i="1"/>
  <c r="K8277" i="1"/>
  <c r="K8276" i="1"/>
  <c r="K158" i="1"/>
  <c r="K157" i="1"/>
  <c r="K156" i="1"/>
  <c r="K155" i="1"/>
  <c r="K154" i="1"/>
  <c r="K153" i="1"/>
  <c r="K152" i="1"/>
  <c r="K151" i="1"/>
  <c r="K150" i="1"/>
  <c r="K2835" i="1"/>
  <c r="K10315" i="1"/>
  <c r="K10313" i="1"/>
  <c r="K10311" i="1"/>
  <c r="K10309" i="1"/>
  <c r="K10308" i="1"/>
  <c r="K10306" i="1"/>
  <c r="K10305" i="1"/>
  <c r="K10479" i="1"/>
  <c r="K10478" i="1"/>
  <c r="K10477" i="1"/>
  <c r="K10476" i="1"/>
  <c r="K10475" i="1"/>
  <c r="K7538" i="1"/>
  <c r="K7537" i="1"/>
  <c r="K7198" i="1"/>
  <c r="K7197" i="1"/>
  <c r="K4109" i="1"/>
  <c r="K4108" i="1"/>
  <c r="K8318" i="1"/>
  <c r="K9181" i="1"/>
  <c r="K9180" i="1"/>
  <c r="K8739" i="1"/>
  <c r="K8738" i="1"/>
  <c r="K8737" i="1"/>
  <c r="K8736" i="1"/>
  <c r="K8735" i="1"/>
  <c r="K8734" i="1"/>
  <c r="K8733" i="1"/>
  <c r="K7803" i="1"/>
  <c r="K7802" i="1"/>
  <c r="K7801" i="1"/>
  <c r="K7800" i="1"/>
  <c r="K7799" i="1"/>
  <c r="K9313" i="1"/>
  <c r="K9311" i="1"/>
  <c r="K9309" i="1"/>
  <c r="K9307" i="1"/>
  <c r="K9306" i="1"/>
  <c r="K9305" i="1"/>
  <c r="K9304" i="1"/>
  <c r="K9302" i="1"/>
  <c r="K6335" i="1"/>
  <c r="K6334" i="1"/>
  <c r="K6333" i="1"/>
  <c r="K6332" i="1"/>
  <c r="K6331" i="1"/>
  <c r="K5547" i="1"/>
  <c r="K5546" i="1"/>
  <c r="K8121" i="1"/>
  <c r="K8120" i="1"/>
  <c r="K8119" i="1"/>
  <c r="K8118" i="1"/>
  <c r="K8117" i="1"/>
  <c r="K8116" i="1"/>
  <c r="K8115" i="1"/>
  <c r="K8114" i="1"/>
  <c r="K8113" i="1"/>
  <c r="K520" i="1"/>
  <c r="K519" i="1"/>
  <c r="K518" i="1"/>
  <c r="K517" i="1"/>
  <c r="K516" i="1"/>
  <c r="K515" i="1"/>
  <c r="K8581" i="1"/>
  <c r="K8579" i="1"/>
  <c r="K8577" i="1"/>
  <c r="K6683" i="1"/>
  <c r="K6682" i="1"/>
  <c r="K6681" i="1"/>
  <c r="K10002" i="1"/>
  <c r="K10000" i="1"/>
  <c r="K9998" i="1"/>
  <c r="K9996" i="1"/>
  <c r="K9994" i="1"/>
  <c r="K9992" i="1"/>
  <c r="K9990" i="1"/>
  <c r="K6892" i="1"/>
  <c r="K6891" i="1"/>
  <c r="K6890" i="1"/>
  <c r="K6889" i="1"/>
  <c r="K6888" i="1"/>
  <c r="K1131" i="1"/>
  <c r="K2240" i="1"/>
  <c r="K2853" i="1"/>
  <c r="K378" i="1"/>
  <c r="K377" i="1"/>
  <c r="K375" i="1"/>
  <c r="K373" i="1"/>
  <c r="K372" i="1"/>
  <c r="K370" i="1"/>
  <c r="K369" i="1"/>
  <c r="K368" i="1"/>
  <c r="K367" i="1"/>
  <c r="K6266" i="1"/>
  <c r="K6265" i="1"/>
  <c r="K6264" i="1"/>
  <c r="K7736" i="1"/>
  <c r="K7735" i="1"/>
  <c r="K7734" i="1"/>
  <c r="K7733" i="1"/>
  <c r="K3420" i="1"/>
  <c r="K3419" i="1"/>
  <c r="K903" i="1"/>
  <c r="K902" i="1"/>
  <c r="K901" i="1"/>
  <c r="K8869" i="1"/>
  <c r="K8639" i="1"/>
  <c r="K8638" i="1"/>
  <c r="K8637" i="1"/>
  <c r="K1999" i="1"/>
  <c r="K1998" i="1"/>
  <c r="K4290" i="1"/>
  <c r="K4289" i="1"/>
  <c r="K4288" i="1"/>
  <c r="K4287" i="1"/>
  <c r="K4286" i="1"/>
  <c r="K4285" i="1"/>
  <c r="K4284" i="1"/>
  <c r="K4283" i="1"/>
  <c r="K4282" i="1"/>
  <c r="K1020" i="1"/>
  <c r="K1019" i="1"/>
  <c r="K2777" i="1"/>
  <c r="K2776" i="1"/>
  <c r="K2775" i="1"/>
  <c r="K2774" i="1"/>
  <c r="K2773" i="1"/>
  <c r="K2772" i="1"/>
  <c r="K2771" i="1"/>
  <c r="K2770" i="1"/>
  <c r="K2769" i="1"/>
  <c r="K10620" i="1"/>
  <c r="K10619" i="1"/>
  <c r="K10618" i="1"/>
  <c r="K10617" i="1"/>
  <c r="K10616" i="1"/>
  <c r="K3099" i="1"/>
  <c r="K3097" i="1"/>
  <c r="K3095" i="1"/>
  <c r="K3093" i="1"/>
  <c r="K3092" i="1"/>
  <c r="K3091" i="1"/>
  <c r="K3090" i="1"/>
  <c r="K8371" i="1"/>
  <c r="K8370" i="1"/>
  <c r="K8369" i="1"/>
  <c r="K8628" i="1"/>
  <c r="K8627" i="1"/>
  <c r="K8626" i="1"/>
  <c r="K8625" i="1"/>
  <c r="K8624" i="1"/>
  <c r="K8623" i="1"/>
  <c r="K8622" i="1"/>
  <c r="K5817" i="1"/>
  <c r="K5816" i="1"/>
  <c r="K5815" i="1"/>
  <c r="K5814" i="1"/>
  <c r="K5813" i="1"/>
  <c r="K5812" i="1"/>
  <c r="K4764" i="1"/>
  <c r="K4763" i="1"/>
  <c r="K4762" i="1"/>
  <c r="K4761" i="1"/>
  <c r="K4760" i="1"/>
  <c r="K6791" i="1"/>
  <c r="K10921" i="1"/>
  <c r="K4584" i="1"/>
  <c r="K4469" i="1"/>
  <c r="K4467" i="1"/>
  <c r="K4465" i="1"/>
  <c r="K4464" i="1"/>
  <c r="K4463" i="1"/>
  <c r="K4462" i="1"/>
  <c r="K4461" i="1"/>
  <c r="K4460" i="1"/>
  <c r="K4459" i="1"/>
  <c r="K3428" i="1"/>
  <c r="K3427" i="1"/>
  <c r="K3794" i="1"/>
  <c r="K3793" i="1"/>
  <c r="K3792" i="1"/>
  <c r="K3791" i="1"/>
  <c r="K3790" i="1"/>
  <c r="K3789" i="1"/>
  <c r="K3788" i="1"/>
  <c r="K3787" i="1"/>
  <c r="K3786" i="1"/>
  <c r="K8126" i="1"/>
  <c r="K8125" i="1"/>
  <c r="K8124" i="1"/>
  <c r="K2151" i="1"/>
  <c r="K2150" i="1"/>
  <c r="K2149" i="1"/>
  <c r="K2148" i="1"/>
  <c r="K2147" i="1"/>
  <c r="K2146" i="1"/>
  <c r="K2145" i="1"/>
  <c r="K2144" i="1"/>
  <c r="K6226" i="1"/>
  <c r="K6225" i="1"/>
  <c r="K7451" i="1"/>
  <c r="K7450" i="1"/>
  <c r="K7449" i="1"/>
  <c r="K7448" i="1"/>
  <c r="K7447" i="1"/>
  <c r="K7446" i="1"/>
  <c r="K7445" i="1"/>
  <c r="K7444" i="1"/>
  <c r="K3525" i="1"/>
  <c r="K3524" i="1"/>
  <c r="K9795" i="1"/>
  <c r="K9794" i="1"/>
  <c r="K9792" i="1"/>
  <c r="K9790" i="1"/>
  <c r="K9788" i="1"/>
  <c r="K9786" i="1"/>
  <c r="K9784" i="1"/>
  <c r="K10347" i="1"/>
  <c r="K6980" i="1"/>
  <c r="K6979" i="1"/>
  <c r="K6978" i="1"/>
  <c r="K6976" i="1"/>
  <c r="K6974" i="1"/>
  <c r="K323" i="1"/>
  <c r="K5361" i="1"/>
  <c r="K5359" i="1"/>
  <c r="K5357" i="1"/>
  <c r="K5356" i="1"/>
  <c r="K5355" i="1"/>
  <c r="K5354" i="1"/>
  <c r="K1657" i="1"/>
  <c r="K1656" i="1"/>
  <c r="K1655" i="1"/>
  <c r="K1654" i="1"/>
  <c r="K1653" i="1"/>
  <c r="K1652" i="1"/>
  <c r="K1651" i="1"/>
  <c r="K1650" i="1"/>
  <c r="K1591" i="1"/>
  <c r="K1590" i="1"/>
  <c r="K8460" i="1"/>
  <c r="K8459" i="1"/>
  <c r="K8457" i="1"/>
  <c r="K8455" i="1"/>
  <c r="K8453" i="1"/>
  <c r="K8451" i="1"/>
  <c r="K8449" i="1"/>
  <c r="K8447" i="1"/>
  <c r="K8445" i="1"/>
  <c r="K1690" i="1"/>
  <c r="K1689" i="1"/>
  <c r="K1688" i="1"/>
  <c r="K1687" i="1"/>
  <c r="K1686" i="1"/>
  <c r="K1685" i="1"/>
  <c r="K1684" i="1"/>
  <c r="K1683" i="1"/>
  <c r="K1682" i="1"/>
  <c r="K4375" i="1"/>
  <c r="K4373" i="1"/>
  <c r="K4371" i="1"/>
  <c r="K4370" i="1"/>
  <c r="K4369" i="1"/>
  <c r="K4368" i="1"/>
  <c r="K4367" i="1"/>
  <c r="K4366" i="1"/>
  <c r="K4364" i="1"/>
  <c r="K6054" i="1"/>
  <c r="K815" i="1"/>
  <c r="K814" i="1"/>
  <c r="K813" i="1"/>
  <c r="K3085" i="1"/>
  <c r="K3084" i="1"/>
  <c r="K3134" i="1"/>
  <c r="K3132" i="1"/>
  <c r="K4978" i="1"/>
  <c r="K4977" i="1"/>
  <c r="K4976" i="1"/>
  <c r="K4975" i="1"/>
  <c r="K4974" i="1"/>
  <c r="K4973" i="1"/>
  <c r="K4972" i="1"/>
  <c r="K4971" i="1"/>
  <c r="K3018" i="1"/>
  <c r="K3017" i="1"/>
  <c r="K3016" i="1"/>
  <c r="K3015" i="1"/>
  <c r="K3014" i="1"/>
  <c r="K3013" i="1"/>
  <c r="K3012" i="1"/>
  <c r="K1815" i="1"/>
  <c r="K1814" i="1"/>
  <c r="K1813" i="1"/>
  <c r="K1812" i="1"/>
  <c r="K1811" i="1"/>
  <c r="K1810" i="1"/>
  <c r="K1809" i="1"/>
  <c r="K9766" i="1"/>
  <c r="K9765" i="1"/>
  <c r="K9764" i="1"/>
  <c r="K9763" i="1"/>
  <c r="K9762" i="1"/>
  <c r="K9761" i="1"/>
  <c r="K9760" i="1"/>
  <c r="K9759" i="1"/>
  <c r="K9758" i="1"/>
  <c r="K5462" i="1"/>
  <c r="K5461" i="1"/>
  <c r="K5460" i="1"/>
  <c r="K5459" i="1"/>
  <c r="K5458" i="1"/>
  <c r="K5456" i="1"/>
  <c r="K5454" i="1"/>
  <c r="K5452" i="1"/>
  <c r="K5450" i="1"/>
  <c r="K7955" i="1"/>
  <c r="K7954" i="1"/>
  <c r="K7953" i="1"/>
  <c r="K7952" i="1"/>
  <c r="K7951" i="1"/>
  <c r="K7950" i="1"/>
  <c r="K10778" i="1"/>
  <c r="K10777" i="1"/>
  <c r="K10776" i="1"/>
  <c r="K10775" i="1"/>
  <c r="K10774" i="1"/>
  <c r="K10773" i="1"/>
  <c r="K10772" i="1"/>
  <c r="K998" i="1"/>
  <c r="K997" i="1"/>
  <c r="K996" i="1"/>
  <c r="K995" i="1"/>
  <c r="K994" i="1"/>
  <c r="K993" i="1"/>
  <c r="K992" i="1"/>
  <c r="K991" i="1"/>
  <c r="K7588" i="1"/>
  <c r="K6309" i="1"/>
  <c r="K6308" i="1"/>
  <c r="K6307" i="1"/>
  <c r="K10240" i="1"/>
  <c r="K10239" i="1"/>
  <c r="K10238" i="1"/>
  <c r="K10237" i="1"/>
  <c r="K10236" i="1"/>
  <c r="K10235" i="1"/>
  <c r="K2638" i="1"/>
  <c r="K2637" i="1"/>
  <c r="K2636" i="1"/>
  <c r="K4858" i="1"/>
  <c r="K4857" i="1"/>
  <c r="K4856" i="1"/>
  <c r="K4855" i="1"/>
  <c r="K4854" i="1"/>
  <c r="K4853" i="1"/>
  <c r="K4852" i="1"/>
  <c r="K4851" i="1"/>
  <c r="K4850" i="1"/>
  <c r="K6438" i="1"/>
  <c r="K6437" i="1"/>
  <c r="K6436" i="1"/>
  <c r="K456" i="1"/>
  <c r="K455" i="1"/>
  <c r="K454" i="1"/>
  <c r="K453" i="1"/>
  <c r="K452" i="1"/>
  <c r="K284" i="1"/>
  <c r="K4923" i="1"/>
  <c r="K4922" i="1"/>
  <c r="K4921" i="1"/>
  <c r="K4920" i="1"/>
  <c r="K4919" i="1"/>
  <c r="K3838" i="1"/>
  <c r="K3836" i="1"/>
  <c r="K3834" i="1"/>
  <c r="K3832" i="1"/>
  <c r="K3831" i="1"/>
  <c r="K3829" i="1"/>
  <c r="K3827" i="1"/>
  <c r="K3826" i="1"/>
  <c r="K10702" i="1"/>
  <c r="K10701" i="1"/>
  <c r="K10700" i="1"/>
  <c r="K10699" i="1"/>
  <c r="K10698" i="1"/>
  <c r="K10697" i="1"/>
  <c r="K10696" i="1"/>
  <c r="K10695" i="1"/>
  <c r="K7006" i="1"/>
  <c r="K7004" i="1"/>
  <c r="K7003" i="1"/>
  <c r="K7001" i="1"/>
  <c r="K6999" i="1"/>
  <c r="K6997" i="1"/>
  <c r="K6995" i="1"/>
  <c r="K7374" i="1"/>
  <c r="K7373" i="1"/>
  <c r="K7372" i="1"/>
  <c r="K7371" i="1"/>
  <c r="K5396" i="1"/>
  <c r="K5395" i="1"/>
  <c r="K5394" i="1"/>
  <c r="K5393" i="1"/>
  <c r="K5392" i="1"/>
  <c r="K6534" i="1"/>
  <c r="K8296" i="1"/>
  <c r="K8295" i="1"/>
  <c r="K8294" i="1"/>
  <c r="K8293" i="1"/>
  <c r="K9966" i="1"/>
  <c r="K6931" i="1"/>
  <c r="K6930" i="1"/>
  <c r="K6929" i="1"/>
  <c r="K6928" i="1"/>
  <c r="K6927" i="1"/>
  <c r="K6926" i="1"/>
  <c r="K9292" i="1"/>
  <c r="K8051" i="1"/>
  <c r="K1519" i="1"/>
  <c r="K1518" i="1"/>
  <c r="K1517" i="1"/>
  <c r="K1516" i="1"/>
  <c r="K1515" i="1"/>
  <c r="K1514" i="1"/>
  <c r="K1513" i="1"/>
  <c r="K1512" i="1"/>
  <c r="K4678" i="1"/>
  <c r="K4677" i="1"/>
  <c r="K4269" i="1"/>
  <c r="K4268" i="1"/>
  <c r="K4267" i="1"/>
  <c r="K4266" i="1"/>
  <c r="K10031" i="1"/>
  <c r="K10030" i="1"/>
  <c r="K3171" i="1"/>
  <c r="K3170" i="1"/>
  <c r="K3169" i="1"/>
  <c r="K3168" i="1"/>
  <c r="K3167" i="1"/>
  <c r="K2439" i="1"/>
  <c r="K2438" i="1"/>
  <c r="K2437" i="1"/>
  <c r="K4637" i="1"/>
  <c r="K4636" i="1"/>
  <c r="K4635" i="1"/>
  <c r="K4634" i="1"/>
  <c r="K4633" i="1"/>
  <c r="K3046" i="1"/>
  <c r="K3045" i="1"/>
  <c r="K3044" i="1"/>
  <c r="K3043" i="1"/>
  <c r="K3042" i="1"/>
  <c r="K3041" i="1"/>
  <c r="K3040" i="1"/>
  <c r="K3039" i="1"/>
  <c r="K3037" i="1"/>
  <c r="K2490" i="1"/>
  <c r="K2489" i="1"/>
  <c r="K2488" i="1"/>
  <c r="K977" i="1"/>
  <c r="K976" i="1"/>
  <c r="K975" i="1"/>
  <c r="K974" i="1"/>
  <c r="K973" i="1"/>
  <c r="K972" i="1"/>
  <c r="K971" i="1"/>
  <c r="K970" i="1"/>
  <c r="K969" i="1"/>
  <c r="K8652" i="1"/>
  <c r="K8651" i="1"/>
  <c r="K8650" i="1"/>
  <c r="K8649" i="1"/>
  <c r="K8648" i="1"/>
  <c r="K2759" i="1"/>
  <c r="K2758" i="1"/>
  <c r="K2757" i="1"/>
  <c r="K2755" i="1"/>
  <c r="K2754" i="1"/>
  <c r="K2753" i="1"/>
  <c r="K2752" i="1"/>
  <c r="K6016" i="1"/>
  <c r="K6015" i="1"/>
  <c r="K6014" i="1"/>
  <c r="K6013" i="1"/>
  <c r="K6012" i="1"/>
  <c r="K6011" i="1"/>
  <c r="K6010" i="1"/>
  <c r="K3243" i="1"/>
  <c r="K3242" i="1"/>
  <c r="K3241" i="1"/>
  <c r="K3240" i="1"/>
  <c r="K3239" i="1"/>
  <c r="K3238" i="1"/>
  <c r="K3237" i="1"/>
  <c r="K3236" i="1"/>
  <c r="K3235" i="1"/>
  <c r="K2576" i="1"/>
  <c r="K2574" i="1"/>
  <c r="K2572" i="1"/>
  <c r="K2570" i="1"/>
  <c r="K9933" i="1"/>
  <c r="K9932" i="1"/>
  <c r="K9931" i="1"/>
  <c r="K9930" i="1"/>
  <c r="K9929" i="1"/>
  <c r="K9928" i="1"/>
  <c r="K9927" i="1"/>
  <c r="K9926" i="1"/>
  <c r="K9925" i="1"/>
  <c r="K9106" i="1"/>
  <c r="K9105" i="1"/>
  <c r="K9103" i="1"/>
  <c r="K9102" i="1"/>
  <c r="K9101" i="1"/>
  <c r="K9100" i="1"/>
  <c r="K3959" i="1"/>
  <c r="K3958" i="1"/>
  <c r="K3957" i="1"/>
  <c r="K3956" i="1"/>
  <c r="K3955" i="1"/>
  <c r="K5910" i="1"/>
  <c r="K10852" i="1"/>
  <c r="K10851" i="1"/>
  <c r="K8123" i="1"/>
  <c r="K8122" i="1"/>
  <c r="K9158" i="1"/>
  <c r="K9157" i="1"/>
  <c r="K9156" i="1"/>
  <c r="K9154" i="1"/>
  <c r="K1428" i="1"/>
  <c r="K694" i="1"/>
  <c r="K693" i="1"/>
  <c r="K692" i="1"/>
  <c r="K691" i="1"/>
  <c r="K690" i="1"/>
  <c r="K689" i="1"/>
  <c r="K688" i="1"/>
  <c r="K687" i="1"/>
  <c r="K3632" i="1"/>
  <c r="K3631" i="1"/>
  <c r="K10274" i="1"/>
  <c r="K10273" i="1"/>
  <c r="K10272" i="1"/>
  <c r="K10271" i="1"/>
  <c r="K10270" i="1"/>
  <c r="K10269" i="1"/>
  <c r="K1561" i="1"/>
  <c r="K1560" i="1"/>
  <c r="K1559" i="1"/>
  <c r="K1558" i="1"/>
  <c r="K1557" i="1"/>
  <c r="K1556" i="1"/>
  <c r="K1555" i="1"/>
  <c r="K1554" i="1"/>
  <c r="K1553" i="1"/>
  <c r="K6797" i="1"/>
  <c r="K6796" i="1"/>
  <c r="K6795" i="1"/>
  <c r="K6794" i="1"/>
  <c r="K1662" i="1"/>
  <c r="K1661" i="1"/>
  <c r="K1660" i="1"/>
  <c r="K1659" i="1"/>
  <c r="K1658" i="1"/>
  <c r="K8774" i="1"/>
  <c r="K8773" i="1"/>
  <c r="K8772" i="1"/>
  <c r="K8771" i="1"/>
  <c r="K7342" i="1"/>
  <c r="K3811" i="1"/>
  <c r="K3809" i="1"/>
  <c r="K3807" i="1"/>
  <c r="K3805" i="1"/>
  <c r="K3804" i="1"/>
  <c r="K3802" i="1"/>
  <c r="K3801" i="1"/>
  <c r="K3800" i="1"/>
  <c r="K3799" i="1"/>
  <c r="K1044" i="1"/>
  <c r="K1043" i="1"/>
  <c r="K9462" i="1"/>
  <c r="K9460" i="1"/>
  <c r="K9458" i="1"/>
  <c r="K9456" i="1"/>
  <c r="K9454" i="1"/>
  <c r="K9453" i="1"/>
  <c r="K9452" i="1"/>
  <c r="K9451" i="1"/>
  <c r="K1339" i="1"/>
  <c r="K1337" i="1"/>
  <c r="K1335" i="1"/>
  <c r="K1333" i="1"/>
  <c r="K1332" i="1"/>
  <c r="K1330" i="1"/>
  <c r="K1328" i="1"/>
  <c r="K1326" i="1"/>
  <c r="K1324" i="1"/>
  <c r="K746" i="1"/>
  <c r="K745" i="1"/>
  <c r="K744" i="1"/>
  <c r="K6140" i="1"/>
  <c r="K6138" i="1"/>
  <c r="K6136" i="1"/>
  <c r="K6134" i="1"/>
  <c r="K5334" i="1"/>
  <c r="K5333" i="1"/>
  <c r="K5332" i="1"/>
  <c r="K5331" i="1"/>
  <c r="K5329" i="1"/>
  <c r="K5327" i="1"/>
  <c r="K5325" i="1"/>
  <c r="K5323" i="1"/>
  <c r="K3784" i="1"/>
  <c r="K3782" i="1"/>
  <c r="K3781" i="1"/>
  <c r="K3780" i="1"/>
  <c r="K3779" i="1"/>
  <c r="K3778" i="1"/>
  <c r="K3777" i="1"/>
  <c r="K3776" i="1"/>
  <c r="K3775" i="1"/>
  <c r="K6326" i="1"/>
  <c r="K2108" i="1"/>
  <c r="K2107" i="1"/>
  <c r="K2106" i="1"/>
  <c r="K2105" i="1"/>
  <c r="K2104" i="1"/>
  <c r="K252" i="1"/>
  <c r="K251" i="1"/>
  <c r="K250" i="1"/>
  <c r="K249" i="1"/>
  <c r="K248" i="1"/>
  <c r="K247" i="1"/>
  <c r="K246" i="1"/>
  <c r="K245" i="1"/>
  <c r="K11288" i="1"/>
  <c r="K11286" i="1"/>
  <c r="K11285" i="1"/>
  <c r="K11284" i="1"/>
  <c r="K11282" i="1"/>
  <c r="K8992" i="1"/>
  <c r="K8991" i="1"/>
  <c r="K8990" i="1"/>
  <c r="K8989" i="1"/>
  <c r="K61" i="1"/>
  <c r="K60" i="1"/>
  <c r="K59" i="1"/>
  <c r="K58" i="1"/>
  <c r="K57" i="1"/>
  <c r="K56" i="1"/>
  <c r="K1430" i="1"/>
  <c r="K1429" i="1"/>
  <c r="K9906" i="1"/>
  <c r="K3937" i="1"/>
  <c r="K3936" i="1"/>
  <c r="K3935" i="1"/>
  <c r="K3934" i="1"/>
  <c r="K3933" i="1"/>
  <c r="K3932" i="1"/>
  <c r="K7359" i="1"/>
  <c r="K7358" i="1"/>
  <c r="K921" i="1"/>
  <c r="K3785" i="1"/>
  <c r="K3697" i="1"/>
  <c r="K3696" i="1"/>
  <c r="K3695" i="1"/>
  <c r="K3694" i="1"/>
  <c r="K3693" i="1"/>
  <c r="K3692" i="1"/>
  <c r="K3691" i="1"/>
  <c r="K3690" i="1"/>
  <c r="K5658" i="1"/>
  <c r="K5657" i="1"/>
  <c r="K6242" i="1"/>
  <c r="K6241" i="1"/>
  <c r="K6240" i="1"/>
  <c r="K6239" i="1"/>
  <c r="K6238" i="1"/>
  <c r="K6237" i="1"/>
  <c r="K3087" i="1"/>
  <c r="K3086" i="1"/>
  <c r="K927" i="1"/>
  <c r="K926" i="1"/>
  <c r="K2923" i="1"/>
  <c r="K2922" i="1"/>
  <c r="K2921" i="1"/>
  <c r="K2920" i="1"/>
  <c r="K2919" i="1"/>
  <c r="K1742" i="1"/>
  <c r="K1741" i="1"/>
  <c r="K1740" i="1"/>
  <c r="K1739" i="1"/>
  <c r="K1738" i="1"/>
  <c r="K1737" i="1"/>
  <c r="K1736" i="1"/>
  <c r="K1735" i="1"/>
  <c r="K3671" i="1"/>
  <c r="K3670" i="1"/>
  <c r="K10318" i="1"/>
  <c r="K10317" i="1"/>
  <c r="K10316" i="1"/>
  <c r="K2893" i="1"/>
  <c r="K2892" i="1"/>
  <c r="K2891" i="1"/>
  <c r="K2890" i="1"/>
  <c r="K2889" i="1"/>
  <c r="K2888" i="1"/>
  <c r="K2887" i="1"/>
  <c r="K2886" i="1"/>
  <c r="K2885" i="1"/>
  <c r="K6902" i="1"/>
  <c r="K6901" i="1"/>
  <c r="K6900" i="1"/>
  <c r="K6899" i="1"/>
  <c r="K6898" i="1"/>
  <c r="K6897" i="1"/>
  <c r="K6896" i="1"/>
  <c r="K6895" i="1"/>
  <c r="K3190" i="1"/>
  <c r="K8797" i="1"/>
  <c r="K8795" i="1"/>
  <c r="K8794" i="1"/>
  <c r="K8793" i="1"/>
  <c r="K8792" i="1"/>
  <c r="K2325" i="1"/>
  <c r="K5175" i="1"/>
  <c r="K5174" i="1"/>
  <c r="K5095" i="1"/>
  <c r="K5094" i="1"/>
  <c r="K5093" i="1"/>
  <c r="K5092" i="1"/>
  <c r="K5091" i="1"/>
  <c r="K5090" i="1"/>
  <c r="K4130" i="1"/>
  <c r="K4129" i="1"/>
  <c r="K4128" i="1"/>
  <c r="K4127" i="1"/>
  <c r="K4126" i="1"/>
  <c r="K4125" i="1"/>
  <c r="K4124" i="1"/>
  <c r="K4123" i="1"/>
  <c r="K4122" i="1"/>
  <c r="K10651" i="1"/>
  <c r="K10649" i="1"/>
  <c r="K10647" i="1"/>
  <c r="K10645" i="1"/>
  <c r="K10643" i="1"/>
  <c r="K10641" i="1"/>
  <c r="K10639" i="1"/>
  <c r="K10637" i="1"/>
  <c r="K7788" i="1"/>
  <c r="K7787" i="1"/>
  <c r="K7786" i="1"/>
  <c r="K7785" i="1"/>
  <c r="K7784" i="1"/>
  <c r="K7783" i="1"/>
  <c r="K7782" i="1"/>
  <c r="K1947" i="1"/>
  <c r="K1946" i="1"/>
  <c r="K1945" i="1"/>
  <c r="K1944" i="1"/>
  <c r="K1943" i="1"/>
  <c r="K1942" i="1"/>
  <c r="K1941" i="1"/>
  <c r="K1940" i="1"/>
  <c r="K1939" i="1"/>
  <c r="K1426" i="1"/>
  <c r="K1347" i="1"/>
  <c r="K1346" i="1"/>
  <c r="K1345" i="1"/>
  <c r="K1344" i="1"/>
  <c r="K1343" i="1"/>
  <c r="K1342" i="1"/>
  <c r="K631" i="1"/>
  <c r="K6250" i="1"/>
  <c r="K6249" i="1"/>
  <c r="K6248" i="1"/>
  <c r="K6247" i="1"/>
  <c r="K6246" i="1"/>
  <c r="K6245" i="1"/>
  <c r="K6244" i="1"/>
  <c r="K6243" i="1"/>
  <c r="K4568" i="1"/>
  <c r="K4567" i="1"/>
  <c r="K9406" i="1"/>
  <c r="K9405" i="1"/>
  <c r="K9404" i="1"/>
  <c r="K9403" i="1"/>
  <c r="K9402" i="1"/>
  <c r="K9401" i="1"/>
  <c r="K9400" i="1"/>
  <c r="K9399" i="1"/>
  <c r="K9398" i="1"/>
  <c r="K7861" i="1"/>
  <c r="K7860" i="1"/>
  <c r="K7859" i="1"/>
  <c r="K2464" i="1"/>
  <c r="K2463" i="1"/>
  <c r="K2462" i="1"/>
  <c r="K2461" i="1"/>
  <c r="K2459" i="1"/>
  <c r="K2457" i="1"/>
  <c r="K2455" i="1"/>
  <c r="K2453" i="1"/>
  <c r="K2451" i="1"/>
  <c r="K7644" i="1"/>
  <c r="K7643" i="1"/>
  <c r="K7642" i="1"/>
  <c r="K7641" i="1"/>
  <c r="K7640" i="1"/>
  <c r="K7639" i="1"/>
  <c r="K7638" i="1"/>
  <c r="K7637" i="1"/>
  <c r="K7636" i="1"/>
  <c r="K2640" i="1"/>
  <c r="K2639" i="1"/>
  <c r="K2750" i="1"/>
  <c r="K2749" i="1"/>
  <c r="K2748" i="1"/>
  <c r="K2747" i="1"/>
  <c r="K2746" i="1"/>
  <c r="K2745" i="1"/>
  <c r="K2744" i="1"/>
  <c r="K2743" i="1"/>
  <c r="K2742" i="1"/>
  <c r="K4867" i="1"/>
  <c r="K6729" i="1"/>
  <c r="K6728" i="1"/>
  <c r="K6727" i="1"/>
  <c r="K8364" i="1"/>
  <c r="K807" i="1"/>
  <c r="K806" i="1"/>
  <c r="K805" i="1"/>
  <c r="K686" i="1"/>
  <c r="K685" i="1"/>
  <c r="K684" i="1"/>
  <c r="K683" i="1"/>
  <c r="K682" i="1"/>
  <c r="K681" i="1"/>
  <c r="K680" i="1"/>
  <c r="K8893" i="1"/>
  <c r="K8892" i="1"/>
  <c r="K1964" i="1"/>
  <c r="K1963" i="1"/>
  <c r="K1962" i="1"/>
  <c r="K1961" i="1"/>
  <c r="K8619" i="1"/>
  <c r="K8618" i="1"/>
  <c r="K8616" i="1"/>
  <c r="K8614" i="1"/>
  <c r="K8612" i="1"/>
  <c r="K7821" i="1"/>
  <c r="K7819" i="1"/>
  <c r="K7817" i="1"/>
  <c r="K7815" i="1"/>
  <c r="K7813" i="1"/>
  <c r="K7811" i="1"/>
  <c r="K7809" i="1"/>
  <c r="K7808" i="1"/>
  <c r="K7806" i="1"/>
  <c r="K10064" i="1"/>
  <c r="K10063" i="1"/>
  <c r="K10062" i="1"/>
  <c r="K10061" i="1"/>
  <c r="K10060" i="1"/>
  <c r="K11054" i="1"/>
  <c r="K11053" i="1"/>
  <c r="K11052" i="1"/>
  <c r="K11051" i="1"/>
  <c r="K7172" i="1"/>
  <c r="K7171" i="1"/>
  <c r="K655" i="1"/>
  <c r="K6105" i="1"/>
  <c r="K6104" i="1"/>
  <c r="K6103" i="1"/>
  <c r="K6102" i="1"/>
  <c r="K6101" i="1"/>
  <c r="K2006" i="1"/>
  <c r="K2004" i="1"/>
  <c r="K2002" i="1"/>
  <c r="K2000" i="1"/>
  <c r="K7776" i="1"/>
  <c r="K7775" i="1"/>
  <c r="K8555" i="1"/>
  <c r="K8554" i="1"/>
  <c r="K8553" i="1"/>
  <c r="K8552" i="1"/>
  <c r="K8551" i="1"/>
  <c r="K8550" i="1"/>
  <c r="K8549" i="1"/>
  <c r="K8548" i="1"/>
  <c r="K8547" i="1"/>
  <c r="K7043" i="1"/>
  <c r="K7042" i="1"/>
  <c r="K7021" i="1"/>
  <c r="K7019" i="1"/>
  <c r="K7017" i="1"/>
  <c r="K7016" i="1"/>
  <c r="K7014" i="1"/>
  <c r="K7012" i="1"/>
  <c r="K7010" i="1"/>
  <c r="K7008" i="1"/>
  <c r="K3361" i="1"/>
  <c r="K3360" i="1"/>
  <c r="K63" i="1"/>
  <c r="K4686" i="1"/>
  <c r="K4685" i="1"/>
  <c r="K4683" i="1"/>
  <c r="K4681" i="1"/>
  <c r="K4679" i="1"/>
  <c r="K5715" i="1"/>
  <c r="K5714" i="1"/>
  <c r="K5713" i="1"/>
  <c r="K5712" i="1"/>
  <c r="K5711" i="1"/>
  <c r="K4426" i="1"/>
  <c r="K4425" i="1"/>
  <c r="K4424" i="1"/>
  <c r="K4423" i="1"/>
  <c r="K264" i="1"/>
  <c r="K263" i="1"/>
  <c r="K5507" i="1"/>
  <c r="K5506" i="1"/>
  <c r="K8885" i="1"/>
  <c r="K9280" i="1"/>
  <c r="K9278" i="1"/>
  <c r="K9276" i="1"/>
  <c r="K9275" i="1"/>
  <c r="K9274" i="1"/>
  <c r="K9273" i="1"/>
  <c r="K9272" i="1"/>
  <c r="K9271" i="1"/>
  <c r="K9270" i="1"/>
  <c r="K38" i="1"/>
  <c r="K36" i="1"/>
  <c r="K34" i="1"/>
  <c r="K32" i="1"/>
  <c r="K30" i="1"/>
  <c r="K28" i="1"/>
  <c r="K26" i="1"/>
  <c r="K24" i="1"/>
  <c r="K22" i="1"/>
  <c r="K748" i="1"/>
  <c r="K747" i="1"/>
  <c r="K6339" i="1"/>
  <c r="K6338" i="1"/>
  <c r="K6337" i="1"/>
  <c r="K6336" i="1"/>
  <c r="K5716" i="1"/>
  <c r="K4814" i="1"/>
  <c r="K4812" i="1"/>
  <c r="K4811" i="1"/>
  <c r="K4810" i="1"/>
  <c r="K4809" i="1"/>
  <c r="K5287" i="1"/>
  <c r="K5286" i="1"/>
  <c r="K5285" i="1"/>
  <c r="K5284" i="1"/>
  <c r="K5283" i="1"/>
  <c r="K4441" i="1"/>
  <c r="K4439" i="1"/>
  <c r="K4437" i="1"/>
  <c r="K4435" i="1"/>
  <c r="K4433" i="1"/>
  <c r="K4431" i="1"/>
  <c r="K4429" i="1"/>
  <c r="K4427" i="1"/>
  <c r="K9572" i="1"/>
  <c r="K9571" i="1"/>
  <c r="K9570" i="1"/>
  <c r="K9569" i="1"/>
  <c r="K3208" i="1"/>
  <c r="K3207" i="1"/>
  <c r="K3206" i="1"/>
  <c r="K3205" i="1"/>
  <c r="K6932" i="1"/>
  <c r="K10823" i="1"/>
  <c r="K10822" i="1"/>
  <c r="K10557" i="1"/>
  <c r="K4890" i="1"/>
  <c r="K4889" i="1"/>
  <c r="K4888" i="1"/>
  <c r="K4887" i="1"/>
  <c r="K4886" i="1"/>
  <c r="K7389" i="1"/>
  <c r="K7388" i="1"/>
  <c r="K7387" i="1"/>
  <c r="K10755" i="1"/>
  <c r="K10754" i="1"/>
  <c r="K10753" i="1"/>
  <c r="K10752" i="1"/>
  <c r="K10751" i="1"/>
  <c r="K9179" i="1"/>
  <c r="K9178" i="1"/>
  <c r="K9177" i="1"/>
  <c r="K9176" i="1"/>
  <c r="K9175" i="1"/>
  <c r="K9174" i="1"/>
  <c r="K9173" i="1"/>
  <c r="K9172" i="1"/>
  <c r="K10407" i="1"/>
  <c r="K10406" i="1"/>
  <c r="K10405" i="1"/>
  <c r="K10404" i="1"/>
  <c r="K10403" i="1"/>
  <c r="K10402" i="1"/>
  <c r="K10401" i="1"/>
  <c r="K1544" i="1"/>
  <c r="K1542" i="1"/>
  <c r="K1540" i="1"/>
  <c r="K1538" i="1"/>
  <c r="K1536" i="1"/>
  <c r="K1534" i="1"/>
  <c r="K1532" i="1"/>
  <c r="K1530" i="1"/>
  <c r="K1529" i="1"/>
  <c r="K5415" i="1"/>
  <c r="K2167" i="1"/>
  <c r="K2165" i="1"/>
  <c r="K2163" i="1"/>
  <c r="K2162" i="1"/>
  <c r="K5665" i="1"/>
  <c r="K5664" i="1"/>
  <c r="K5663" i="1"/>
  <c r="K5662" i="1"/>
  <c r="K3354" i="1"/>
  <c r="K3352" i="1"/>
  <c r="K3350" i="1"/>
  <c r="K3349" i="1"/>
  <c r="K4537" i="1"/>
  <c r="K4536" i="1"/>
  <c r="K4535" i="1"/>
  <c r="K4534" i="1"/>
  <c r="K4533" i="1"/>
  <c r="K3264" i="1"/>
  <c r="K3263" i="1"/>
  <c r="K3262" i="1"/>
  <c r="K3261" i="1"/>
  <c r="K3260" i="1"/>
  <c r="K3259" i="1"/>
  <c r="K3258" i="1"/>
  <c r="K3257" i="1"/>
  <c r="K9735" i="1"/>
  <c r="K9734" i="1"/>
  <c r="K9733" i="1"/>
  <c r="K9732" i="1"/>
  <c r="K1427" i="1"/>
  <c r="K5969" i="1"/>
  <c r="K5968" i="1"/>
  <c r="K5967" i="1"/>
  <c r="K5966" i="1"/>
  <c r="K5965" i="1"/>
  <c r="K5964" i="1"/>
  <c r="K5963" i="1"/>
  <c r="K5962" i="1"/>
  <c r="K5961" i="1"/>
  <c r="K7076" i="1"/>
  <c r="K7215" i="1"/>
  <c r="K7214" i="1"/>
  <c r="K7213" i="1"/>
  <c r="K7212" i="1"/>
  <c r="K7211" i="1"/>
  <c r="K8528" i="1"/>
  <c r="K8527" i="1"/>
  <c r="K8526" i="1"/>
  <c r="K4644" i="1"/>
  <c r="K4643" i="1"/>
  <c r="K4642" i="1"/>
  <c r="K4641" i="1"/>
  <c r="K4640" i="1"/>
  <c r="K4639" i="1"/>
  <c r="K4638" i="1"/>
  <c r="K6763" i="1"/>
  <c r="K6761" i="1"/>
  <c r="K6759" i="1"/>
  <c r="K6757" i="1"/>
  <c r="K10566" i="1"/>
  <c r="K10565" i="1"/>
  <c r="K10564" i="1"/>
  <c r="K10563" i="1"/>
  <c r="K7530" i="1"/>
  <c r="K7528" i="1"/>
  <c r="K5225" i="1"/>
  <c r="K5224" i="1"/>
  <c r="K5223" i="1"/>
  <c r="K5222" i="1"/>
  <c r="K4783" i="1"/>
  <c r="K10939" i="1"/>
  <c r="K10938" i="1"/>
  <c r="K10937" i="1"/>
  <c r="K10936" i="1"/>
  <c r="K10935" i="1"/>
  <c r="K10934" i="1"/>
  <c r="K10933" i="1"/>
  <c r="K10932" i="1"/>
  <c r="K10931" i="1"/>
  <c r="K6770" i="1"/>
  <c r="K6769" i="1"/>
  <c r="K6768" i="1"/>
  <c r="K6767" i="1"/>
  <c r="K6766" i="1"/>
  <c r="K5173" i="1"/>
  <c r="K5172" i="1"/>
  <c r="K5200" i="1"/>
  <c r="K5199" i="1"/>
  <c r="K5198" i="1"/>
  <c r="K3883" i="1"/>
  <c r="K3882" i="1"/>
  <c r="K3881" i="1"/>
  <c r="K7383" i="1"/>
  <c r="K7382" i="1"/>
  <c r="K68" i="1"/>
  <c r="K67" i="1"/>
  <c r="K66" i="1"/>
  <c r="K65" i="1"/>
  <c r="K64" i="1"/>
  <c r="K10115" i="1"/>
  <c r="K10114" i="1"/>
  <c r="K9337" i="1"/>
  <c r="K9336" i="1"/>
  <c r="K9335" i="1"/>
  <c r="K9334" i="1"/>
  <c r="K9333" i="1"/>
  <c r="K9332" i="1"/>
  <c r="K120" i="1"/>
  <c r="K119" i="1"/>
  <c r="K118" i="1"/>
  <c r="K9417" i="1"/>
  <c r="K9416" i="1"/>
  <c r="K735" i="1"/>
  <c r="K734" i="1"/>
  <c r="K10994" i="1"/>
  <c r="K10993" i="1"/>
  <c r="K10992" i="1"/>
  <c r="K10991" i="1"/>
  <c r="K10990" i="1"/>
  <c r="K10989" i="1"/>
  <c r="K10988" i="1"/>
  <c r="K10987" i="1"/>
  <c r="K3655" i="1"/>
  <c r="K1142" i="1"/>
  <c r="K1140" i="1"/>
  <c r="K1138" i="1"/>
  <c r="K1136" i="1"/>
  <c r="K1134" i="1"/>
  <c r="K1132" i="1"/>
  <c r="K3654" i="1"/>
  <c r="K3653" i="1"/>
  <c r="K9536" i="1"/>
  <c r="K9535" i="1"/>
  <c r="K9534" i="1"/>
  <c r="K5338" i="1"/>
  <c r="K5337" i="1"/>
  <c r="K5336" i="1"/>
  <c r="K5335" i="1"/>
  <c r="K7606" i="1"/>
  <c r="K7605" i="1"/>
  <c r="K7604" i="1"/>
  <c r="K7603" i="1"/>
  <c r="K7602" i="1"/>
  <c r="K7601" i="1"/>
  <c r="K7600" i="1"/>
  <c r="K5078" i="1"/>
  <c r="K5077" i="1"/>
  <c r="K5076" i="1"/>
  <c r="K5075" i="1"/>
  <c r="K1781" i="1"/>
  <c r="K1780" i="1"/>
  <c r="K1779" i="1"/>
  <c r="K1778" i="1"/>
  <c r="K11216" i="1"/>
  <c r="K11215" i="1"/>
  <c r="K11214" i="1"/>
  <c r="K11213" i="1"/>
  <c r="K11212" i="1"/>
  <c r="K7077" i="1"/>
  <c r="K752" i="1"/>
  <c r="K5593" i="1"/>
  <c r="K5592" i="1"/>
  <c r="K5591" i="1"/>
  <c r="K5590" i="1"/>
  <c r="K4833" i="1"/>
  <c r="K4832" i="1"/>
  <c r="K4831" i="1"/>
  <c r="K4830" i="1"/>
  <c r="K4829" i="1"/>
  <c r="K4828" i="1"/>
  <c r="K4827" i="1"/>
  <c r="K4826" i="1"/>
  <c r="K8924" i="1"/>
  <c r="K8923" i="1"/>
  <c r="K8922" i="1"/>
  <c r="K8920" i="1"/>
  <c r="K8918" i="1"/>
  <c r="K8916" i="1"/>
  <c r="K1279" i="1"/>
  <c r="K4849" i="1"/>
  <c r="K4848" i="1"/>
  <c r="K4847" i="1"/>
  <c r="K4846" i="1"/>
  <c r="K4845" i="1"/>
  <c r="K4844" i="1"/>
  <c r="K4843" i="1"/>
  <c r="K4842" i="1"/>
  <c r="K4841" i="1"/>
  <c r="K9941" i="1"/>
  <c r="K9940" i="1"/>
  <c r="K9939" i="1"/>
  <c r="K9938" i="1"/>
  <c r="K9937" i="1"/>
  <c r="K9936" i="1"/>
  <c r="K9935" i="1"/>
  <c r="K9934" i="1"/>
  <c r="K10942" i="1"/>
  <c r="K743" i="1"/>
  <c r="K741" i="1"/>
  <c r="K740" i="1"/>
  <c r="K739" i="1"/>
  <c r="K738" i="1"/>
  <c r="K737" i="1"/>
  <c r="K736" i="1"/>
  <c r="K1403" i="1"/>
  <c r="K3180" i="1"/>
  <c r="K3179" i="1"/>
  <c r="K3178" i="1"/>
  <c r="K3177" i="1"/>
  <c r="K3176" i="1"/>
  <c r="K3175" i="1"/>
  <c r="K3174" i="1"/>
  <c r="K3173" i="1"/>
  <c r="K3172" i="1"/>
  <c r="K9604" i="1"/>
  <c r="K9603" i="1"/>
  <c r="K6992" i="1"/>
  <c r="K6991" i="1"/>
  <c r="K6990" i="1"/>
  <c r="K6989" i="1"/>
  <c r="K1165" i="1"/>
  <c r="K1163" i="1"/>
  <c r="K1162" i="1"/>
  <c r="K1161" i="1"/>
  <c r="K1160" i="1"/>
  <c r="K1159" i="1"/>
  <c r="K1158" i="1"/>
  <c r="K1157" i="1"/>
  <c r="K9619" i="1"/>
  <c r="K9618" i="1"/>
  <c r="K9617" i="1"/>
  <c r="K9616" i="1"/>
  <c r="K9615" i="1"/>
  <c r="K9614" i="1"/>
  <c r="K9087" i="1"/>
  <c r="K9086" i="1"/>
  <c r="K9085" i="1"/>
  <c r="K7293" i="1"/>
  <c r="K7292" i="1"/>
  <c r="K7291" i="1"/>
  <c r="K7290" i="1"/>
  <c r="K7289" i="1"/>
  <c r="K7288" i="1"/>
  <c r="K7287" i="1"/>
  <c r="K2295" i="1"/>
  <c r="K2293" i="1"/>
  <c r="K2292" i="1"/>
  <c r="K2291" i="1"/>
  <c r="K2290" i="1"/>
  <c r="K2289" i="1"/>
  <c r="K2288" i="1"/>
  <c r="K2287" i="1"/>
  <c r="K2286" i="1"/>
  <c r="K9842" i="1"/>
  <c r="K5800" i="1"/>
  <c r="K4859" i="1"/>
  <c r="K10364" i="1"/>
  <c r="K10363" i="1"/>
  <c r="K10362" i="1"/>
  <c r="K10361" i="1"/>
  <c r="K10360" i="1"/>
  <c r="K10359" i="1"/>
  <c r="K10358" i="1"/>
  <c r="K10357" i="1"/>
  <c r="K954" i="1"/>
  <c r="K953" i="1"/>
  <c r="K952" i="1"/>
  <c r="K951" i="1"/>
  <c r="K950" i="1"/>
  <c r="K949" i="1"/>
  <c r="K9563" i="1"/>
  <c r="K9562" i="1"/>
  <c r="K9561" i="1"/>
  <c r="K9560" i="1"/>
  <c r="K9559" i="1"/>
  <c r="K9558" i="1"/>
  <c r="K9557" i="1"/>
  <c r="K9556" i="1"/>
  <c r="K10965" i="1"/>
  <c r="K10964" i="1"/>
  <c r="K10963" i="1"/>
  <c r="K10962" i="1"/>
  <c r="K10961" i="1"/>
  <c r="K10960" i="1"/>
  <c r="K10959" i="1"/>
  <c r="K10958" i="1"/>
  <c r="K5089" i="1"/>
  <c r="K5088" i="1"/>
  <c r="K5804" i="1"/>
  <c r="K5803" i="1"/>
  <c r="K5802" i="1"/>
  <c r="K5801" i="1"/>
  <c r="K7268" i="1"/>
  <c r="K7267" i="1"/>
  <c r="K7266" i="1"/>
  <c r="K7265" i="1"/>
  <c r="K7264" i="1"/>
  <c r="K7263" i="1"/>
  <c r="K7262" i="1"/>
  <c r="K5319" i="1"/>
  <c r="K5318" i="1"/>
  <c r="K5317" i="1"/>
  <c r="K5316" i="1"/>
  <c r="K5315" i="1"/>
  <c r="K698" i="1"/>
  <c r="K9091" i="1"/>
  <c r="K4131" i="1"/>
  <c r="K9108" i="1"/>
  <c r="K9107" i="1"/>
  <c r="K4118" i="1"/>
  <c r="K4117" i="1"/>
  <c r="K4116" i="1"/>
  <c r="K4115" i="1"/>
  <c r="K4114" i="1"/>
  <c r="K4113" i="1"/>
  <c r="K9566" i="1"/>
  <c r="K9565" i="1"/>
  <c r="K9564" i="1"/>
  <c r="K2768" i="1"/>
  <c r="K2767" i="1"/>
  <c r="K2766" i="1"/>
  <c r="K2765" i="1"/>
  <c r="K2764" i="1"/>
  <c r="K2763" i="1"/>
  <c r="K2762" i="1"/>
  <c r="K2761" i="1"/>
  <c r="K2760" i="1"/>
  <c r="K8263" i="1"/>
  <c r="K8262" i="1"/>
  <c r="K8261" i="1"/>
  <c r="K8260" i="1"/>
  <c r="K8259" i="1"/>
  <c r="K8258" i="1"/>
  <c r="K9376" i="1"/>
  <c r="K5944" i="1"/>
  <c r="K5942" i="1"/>
  <c r="K9414" i="1"/>
  <c r="K9168" i="1"/>
  <c r="K9166" i="1"/>
  <c r="K9164" i="1"/>
  <c r="K9162" i="1"/>
  <c r="K9160" i="1"/>
  <c r="K8901" i="1"/>
  <c r="K8900" i="1"/>
  <c r="K8899" i="1"/>
  <c r="K8898" i="1"/>
  <c r="K8897" i="1"/>
  <c r="K8896" i="1"/>
  <c r="K8895" i="1"/>
  <c r="K4224" i="1"/>
  <c r="K4223" i="1"/>
  <c r="K6562" i="1"/>
  <c r="K6561" i="1"/>
  <c r="K6560" i="1"/>
  <c r="K6559" i="1"/>
  <c r="K6558" i="1"/>
  <c r="K6557" i="1"/>
  <c r="K2507" i="1"/>
  <c r="K2505" i="1"/>
  <c r="K2503" i="1"/>
  <c r="K2501" i="1"/>
  <c r="K4168" i="1"/>
  <c r="K4167" i="1"/>
  <c r="K4166" i="1"/>
  <c r="K4165" i="1"/>
  <c r="K4164" i="1"/>
  <c r="K4163" i="1"/>
  <c r="K4162" i="1"/>
  <c r="K7960" i="1"/>
  <c r="K7958" i="1"/>
  <c r="K7956" i="1"/>
  <c r="K6114" i="1"/>
  <c r="K6113" i="1"/>
  <c r="K6112" i="1"/>
  <c r="K6111" i="1"/>
  <c r="K6110" i="1"/>
  <c r="K6109" i="1"/>
  <c r="K7635" i="1"/>
  <c r="K7634" i="1"/>
  <c r="K3141" i="1"/>
  <c r="K3140" i="1"/>
  <c r="K3139" i="1"/>
  <c r="K3138" i="1"/>
  <c r="K3137" i="1"/>
  <c r="K3136" i="1"/>
  <c r="K9586" i="1"/>
  <c r="K9585" i="1"/>
  <c r="K1485" i="1"/>
  <c r="K1484" i="1"/>
  <c r="K1483" i="1"/>
  <c r="K1482" i="1"/>
  <c r="K1481" i="1"/>
  <c r="K1480" i="1"/>
  <c r="K1479" i="1"/>
  <c r="K10543" i="1"/>
  <c r="K10541" i="1"/>
  <c r="K10540" i="1"/>
  <c r="K10538" i="1"/>
  <c r="K10536" i="1"/>
  <c r="K10534" i="1"/>
  <c r="K10533" i="1"/>
  <c r="K2642" i="1"/>
  <c r="K2641" i="1"/>
  <c r="K9033" i="1"/>
  <c r="K9032" i="1"/>
  <c r="K9031" i="1"/>
  <c r="K9030" i="1"/>
  <c r="K9028" i="1"/>
  <c r="K9027" i="1"/>
  <c r="K9026" i="1"/>
  <c r="K8004" i="1"/>
  <c r="K8003" i="1"/>
  <c r="K8002" i="1"/>
  <c r="K8001" i="1"/>
  <c r="K8000" i="1"/>
  <c r="K7999" i="1"/>
  <c r="K7998" i="1"/>
  <c r="K6868" i="1"/>
  <c r="K6867" i="1"/>
  <c r="K6866" i="1"/>
  <c r="K6865" i="1"/>
  <c r="K6864" i="1"/>
  <c r="K6863" i="1"/>
  <c r="K6785" i="1"/>
  <c r="K6783" i="1"/>
  <c r="K6782" i="1"/>
  <c r="K6781" i="1"/>
  <c r="K6779" i="1"/>
  <c r="K6778" i="1"/>
  <c r="K10604" i="1"/>
  <c r="K10603" i="1"/>
  <c r="K10602" i="1"/>
  <c r="K10601" i="1"/>
  <c r="K10600" i="1"/>
  <c r="K10599" i="1"/>
  <c r="K10598" i="1"/>
  <c r="K10597" i="1"/>
  <c r="K10596" i="1"/>
  <c r="K1955" i="1"/>
  <c r="K1954" i="1"/>
  <c r="K1953" i="1"/>
  <c r="K1952" i="1"/>
  <c r="K1951" i="1"/>
  <c r="K1950" i="1"/>
  <c r="K1949" i="1"/>
  <c r="K1948" i="1"/>
  <c r="K4963" i="1"/>
  <c r="K4962" i="1"/>
  <c r="K4961" i="1"/>
  <c r="K4960" i="1"/>
  <c r="K4959" i="1"/>
  <c r="K4958" i="1"/>
  <c r="K4957" i="1"/>
  <c r="K4956" i="1"/>
  <c r="K4954" i="1"/>
  <c r="K7798" i="1"/>
  <c r="K7797" i="1"/>
  <c r="K7796" i="1"/>
  <c r="K7795" i="1"/>
  <c r="K7794" i="1"/>
  <c r="K7793" i="1"/>
  <c r="K7792" i="1"/>
  <c r="K7791" i="1"/>
  <c r="K7790" i="1"/>
  <c r="K4549" i="1"/>
  <c r="K4548" i="1"/>
  <c r="K4547" i="1"/>
  <c r="K4546" i="1"/>
  <c r="K4545" i="1"/>
  <c r="K4544" i="1"/>
  <c r="K4543" i="1"/>
  <c r="K6267" i="1"/>
  <c r="K5061" i="1"/>
  <c r="K5060" i="1"/>
  <c r="K5059" i="1"/>
  <c r="K5058" i="1"/>
  <c r="K5057" i="1"/>
  <c r="K5056" i="1"/>
  <c r="K5055" i="1"/>
  <c r="K5054" i="1"/>
  <c r="K107" i="1"/>
  <c r="K106" i="1"/>
  <c r="K105" i="1"/>
  <c r="K104" i="1"/>
  <c r="K103" i="1"/>
  <c r="K102" i="1"/>
  <c r="K101" i="1"/>
  <c r="K100" i="1"/>
  <c r="K99" i="1"/>
  <c r="K9020" i="1"/>
  <c r="K9019" i="1"/>
  <c r="K9018" i="1"/>
  <c r="K9017" i="1"/>
  <c r="K9016" i="1"/>
  <c r="K9015" i="1"/>
  <c r="K9014" i="1"/>
  <c r="K8207" i="1"/>
  <c r="K8206" i="1"/>
  <c r="K10046" i="1"/>
  <c r="K9479" i="1"/>
  <c r="K9478" i="1"/>
  <c r="K5390" i="1"/>
  <c r="K5389" i="1"/>
  <c r="K5388" i="1"/>
  <c r="K5387" i="1"/>
  <c r="K5386" i="1"/>
  <c r="K5385" i="1"/>
  <c r="K5384" i="1"/>
  <c r="K4093" i="1"/>
  <c r="K4092" i="1"/>
  <c r="K4091" i="1"/>
  <c r="K4090" i="1"/>
  <c r="K4089" i="1"/>
  <c r="K4088" i="1"/>
  <c r="K6146" i="1"/>
  <c r="K6144" i="1"/>
  <c r="K6142" i="1"/>
  <c r="K8039" i="1"/>
  <c r="K8037" i="1"/>
  <c r="K8035" i="1"/>
  <c r="K8033" i="1"/>
  <c r="K8032" i="1"/>
  <c r="K8031" i="1"/>
  <c r="K8030" i="1"/>
  <c r="K8029" i="1"/>
  <c r="K8028" i="1"/>
  <c r="K5602" i="1"/>
  <c r="K5601" i="1"/>
  <c r="K5600" i="1"/>
  <c r="K5599" i="1"/>
  <c r="K5598" i="1"/>
  <c r="K5597" i="1"/>
  <c r="K5596" i="1"/>
  <c r="K853" i="1"/>
  <c r="K852" i="1"/>
  <c r="K851" i="1"/>
  <c r="K850" i="1"/>
  <c r="K849" i="1"/>
  <c r="K848" i="1"/>
  <c r="K4691" i="1"/>
  <c r="K4690" i="1"/>
  <c r="K4689" i="1"/>
  <c r="K4688" i="1"/>
  <c r="K4687" i="1"/>
  <c r="K10995" i="1"/>
  <c r="K8111" i="1"/>
  <c r="K8109" i="1"/>
  <c r="K8107" i="1"/>
  <c r="K8105" i="1"/>
  <c r="K8104" i="1"/>
  <c r="K4203" i="1"/>
  <c r="K4202" i="1"/>
  <c r="K4201" i="1"/>
  <c r="K4200" i="1"/>
  <c r="K4199" i="1"/>
  <c r="K4198" i="1"/>
  <c r="K4197" i="1"/>
  <c r="K4196" i="1"/>
  <c r="K2249" i="1"/>
  <c r="K11150" i="1"/>
  <c r="K5640" i="1"/>
  <c r="K3465" i="1"/>
  <c r="K3464" i="1"/>
  <c r="K3463" i="1"/>
  <c r="K2737" i="1"/>
  <c r="K2735" i="1"/>
  <c r="K2734" i="1"/>
  <c r="K2733" i="1"/>
  <c r="K2732" i="1"/>
  <c r="K2731" i="1"/>
  <c r="K2730" i="1"/>
  <c r="K2729" i="1"/>
  <c r="K2728" i="1"/>
  <c r="K3483" i="1"/>
  <c r="K3481" i="1"/>
  <c r="K3480" i="1"/>
  <c r="K3478" i="1"/>
  <c r="K3476" i="1"/>
  <c r="K3474" i="1"/>
  <c r="K2634" i="1"/>
  <c r="K2632" i="1"/>
  <c r="K2630" i="1"/>
  <c r="K2628" i="1"/>
  <c r="K2626" i="1"/>
  <c r="K2624" i="1"/>
  <c r="K2622" i="1"/>
  <c r="K2620" i="1"/>
  <c r="K8012" i="1"/>
  <c r="K8011" i="1"/>
  <c r="K8010" i="1"/>
  <c r="K8009" i="1"/>
  <c r="K1592" i="1"/>
  <c r="K9409" i="1"/>
  <c r="K9408" i="1"/>
  <c r="K9407" i="1"/>
  <c r="K1060" i="1"/>
  <c r="K1059" i="1"/>
  <c r="K1058" i="1"/>
  <c r="K1057" i="1"/>
  <c r="K1056" i="1"/>
  <c r="K1055" i="1"/>
  <c r="K1054" i="1"/>
  <c r="K1053" i="1"/>
  <c r="K1052" i="1"/>
  <c r="K3630" i="1"/>
  <c r="K5202" i="1"/>
  <c r="K5201" i="1"/>
  <c r="K8929" i="1"/>
  <c r="K8928" i="1"/>
  <c r="K8927" i="1"/>
  <c r="K8926" i="1"/>
  <c r="K8925" i="1"/>
  <c r="K2177" i="1"/>
  <c r="K2175" i="1"/>
  <c r="K2173" i="1"/>
  <c r="K2172" i="1"/>
  <c r="K2170" i="1"/>
  <c r="K2169" i="1"/>
  <c r="K2168" i="1"/>
  <c r="K2183" i="1"/>
  <c r="K2182" i="1"/>
  <c r="K2181" i="1"/>
  <c r="K2180" i="1"/>
  <c r="K2179" i="1"/>
  <c r="K7586" i="1"/>
  <c r="K7584" i="1"/>
  <c r="K7582" i="1"/>
  <c r="K7580" i="1"/>
  <c r="K7579" i="1"/>
  <c r="K7577" i="1"/>
  <c r="K8868" i="1"/>
  <c r="K8867" i="1"/>
  <c r="K9097" i="1"/>
  <c r="K9096" i="1"/>
  <c r="K9095" i="1"/>
  <c r="K9094" i="1"/>
  <c r="K9093" i="1"/>
  <c r="K10453" i="1"/>
  <c r="K10452" i="1"/>
  <c r="K10451" i="1"/>
  <c r="K10450" i="1"/>
  <c r="K1893" i="1"/>
  <c r="K1892" i="1"/>
  <c r="K1891" i="1"/>
  <c r="K1890" i="1"/>
  <c r="K1889" i="1"/>
  <c r="K968" i="1"/>
  <c r="K967" i="1"/>
  <c r="K966" i="1"/>
  <c r="K965" i="1"/>
  <c r="K964" i="1"/>
  <c r="K963" i="1"/>
  <c r="K6037" i="1"/>
  <c r="K6035" i="1"/>
  <c r="K6033" i="1"/>
  <c r="K6032" i="1"/>
  <c r="K6031" i="1"/>
  <c r="K9905" i="1"/>
  <c r="K9904" i="1"/>
  <c r="K9903" i="1"/>
  <c r="K9902" i="1"/>
  <c r="K9901" i="1"/>
  <c r="K9900" i="1"/>
  <c r="K9899" i="1"/>
  <c r="K6467" i="1"/>
  <c r="K6466" i="1"/>
  <c r="K6465" i="1"/>
  <c r="K6464" i="1"/>
  <c r="K6463" i="1"/>
  <c r="K4993" i="1"/>
  <c r="K4992" i="1"/>
  <c r="K4991" i="1"/>
  <c r="K4990" i="1"/>
  <c r="K4989" i="1"/>
  <c r="K4988" i="1"/>
  <c r="K4987" i="1"/>
  <c r="K4986" i="1"/>
  <c r="K4985" i="1"/>
  <c r="K4824" i="1"/>
  <c r="K4822" i="1"/>
  <c r="K4821" i="1"/>
  <c r="K4820" i="1"/>
  <c r="K4819" i="1"/>
  <c r="K4818" i="1"/>
  <c r="K4817" i="1"/>
  <c r="K4816" i="1"/>
  <c r="K4003" i="1"/>
  <c r="K4001" i="1"/>
  <c r="K3999" i="1"/>
  <c r="K3998" i="1"/>
  <c r="K3997" i="1"/>
  <c r="K4591" i="1"/>
  <c r="K4590" i="1"/>
  <c r="K4589" i="1"/>
  <c r="K4588" i="1"/>
  <c r="K9657" i="1"/>
  <c r="K9655" i="1"/>
  <c r="K9653" i="1"/>
  <c r="K9652" i="1"/>
  <c r="K6606" i="1"/>
  <c r="K6605" i="1"/>
  <c r="K6604" i="1"/>
  <c r="K6603" i="1"/>
  <c r="K1110" i="1"/>
  <c r="K1108" i="1"/>
  <c r="K1106" i="1"/>
  <c r="K1104" i="1"/>
  <c r="K1103" i="1"/>
  <c r="K1101" i="1"/>
  <c r="K1099" i="1"/>
  <c r="K1097" i="1"/>
  <c r="K1096" i="1"/>
  <c r="K5661" i="1"/>
  <c r="K5660" i="1"/>
  <c r="K5659" i="1"/>
  <c r="K4244" i="1"/>
  <c r="K4243" i="1"/>
  <c r="K4242" i="1"/>
  <c r="K4241" i="1"/>
  <c r="K4240" i="1"/>
  <c r="K4239" i="1"/>
  <c r="K4238" i="1"/>
  <c r="K4237" i="1"/>
  <c r="K4236" i="1"/>
  <c r="K8166" i="1"/>
  <c r="K8165" i="1"/>
  <c r="K8164" i="1"/>
  <c r="K8163" i="1"/>
  <c r="K8162" i="1"/>
  <c r="K9438" i="1"/>
  <c r="K9437" i="1"/>
  <c r="K9436" i="1"/>
  <c r="K9435" i="1"/>
  <c r="K9434" i="1"/>
  <c r="K9433" i="1"/>
  <c r="K9432" i="1"/>
  <c r="K10250" i="1"/>
  <c r="K10249" i="1"/>
  <c r="K10248" i="1"/>
  <c r="K766" i="1"/>
  <c r="K4258" i="1"/>
  <c r="K3152" i="1"/>
  <c r="K3151" i="1"/>
  <c r="K7080" i="1"/>
  <c r="K7079" i="1"/>
  <c r="K7078" i="1"/>
  <c r="K142" i="1"/>
  <c r="K5688" i="1"/>
  <c r="K5687" i="1"/>
  <c r="K5686" i="1"/>
  <c r="K5685" i="1"/>
  <c r="K5684" i="1"/>
  <c r="K5683" i="1"/>
  <c r="K5681" i="1"/>
  <c r="K5680" i="1"/>
  <c r="K5678" i="1"/>
  <c r="K7540" i="1"/>
  <c r="K8234" i="1"/>
  <c r="K8233" i="1"/>
  <c r="K8232" i="1"/>
  <c r="K8231" i="1"/>
  <c r="K9602" i="1"/>
  <c r="K9601" i="1"/>
  <c r="K9600" i="1"/>
  <c r="K9599" i="1"/>
  <c r="K494" i="1"/>
  <c r="K493" i="1"/>
  <c r="K492" i="1"/>
  <c r="K491" i="1"/>
  <c r="K490" i="1"/>
  <c r="K2521" i="1"/>
  <c r="K2520" i="1"/>
  <c r="K11130" i="1"/>
  <c r="K11128" i="1"/>
  <c r="K11126" i="1"/>
  <c r="K11125" i="1"/>
  <c r="K11124" i="1"/>
  <c r="K11123" i="1"/>
  <c r="K11122" i="1"/>
  <c r="K11121" i="1"/>
  <c r="K879" i="1"/>
  <c r="K10258" i="1"/>
  <c r="K10257" i="1"/>
  <c r="K10256" i="1"/>
  <c r="K10255" i="1"/>
  <c r="K10254" i="1"/>
  <c r="K10253" i="1"/>
  <c r="K10252" i="1"/>
  <c r="K10251" i="1"/>
  <c r="K472" i="1"/>
  <c r="K471" i="1"/>
  <c r="K470" i="1"/>
  <c r="K469" i="1"/>
  <c r="K468" i="1"/>
  <c r="K467" i="1"/>
  <c r="K3982" i="1"/>
  <c r="K3980" i="1"/>
  <c r="K3978" i="1"/>
  <c r="K3976" i="1"/>
  <c r="K3975" i="1"/>
  <c r="K3974" i="1"/>
  <c r="K3973" i="1"/>
  <c r="K3972" i="1"/>
  <c r="K3971" i="1"/>
  <c r="K2797" i="1"/>
  <c r="K2796" i="1"/>
  <c r="K1927" i="1"/>
  <c r="K1925" i="1"/>
  <c r="K1923" i="1"/>
  <c r="K1922" i="1"/>
  <c r="K1920" i="1"/>
  <c r="K1918" i="1"/>
  <c r="K1916" i="1"/>
  <c r="K1914" i="1"/>
  <c r="K10429" i="1"/>
  <c r="K10428" i="1"/>
  <c r="K10426" i="1"/>
  <c r="K10424" i="1"/>
  <c r="K6805" i="1"/>
  <c r="K6803" i="1"/>
  <c r="K6801" i="1"/>
  <c r="K6799" i="1"/>
  <c r="K6798" i="1"/>
  <c r="K5693" i="1"/>
  <c r="K5692" i="1"/>
  <c r="K5691" i="1"/>
  <c r="K5690" i="1"/>
  <c r="K5689" i="1"/>
  <c r="K8961" i="1"/>
  <c r="K8960" i="1"/>
  <c r="K8959" i="1"/>
  <c r="K8958" i="1"/>
  <c r="K8957" i="1"/>
  <c r="K8956" i="1"/>
  <c r="K2569" i="1"/>
  <c r="K2568" i="1"/>
  <c r="K466" i="1"/>
  <c r="K465" i="1"/>
  <c r="K464" i="1"/>
  <c r="K463" i="1"/>
  <c r="K11270" i="1"/>
  <c r="K11269" i="1"/>
  <c r="K11268" i="1"/>
  <c r="K11267" i="1"/>
  <c r="K11266" i="1"/>
  <c r="K11265" i="1"/>
  <c r="K11264" i="1"/>
  <c r="K9714" i="1"/>
  <c r="K9713" i="1"/>
  <c r="K9712" i="1"/>
  <c r="K9711" i="1"/>
  <c r="K1777" i="1"/>
  <c r="K1776" i="1"/>
  <c r="K1775" i="1"/>
  <c r="K1774" i="1"/>
  <c r="K1773" i="1"/>
  <c r="K1772" i="1"/>
  <c r="K1771" i="1"/>
  <c r="K8487" i="1"/>
  <c r="K8486" i="1"/>
  <c r="K8485" i="1"/>
  <c r="K8484" i="1"/>
  <c r="K8483" i="1"/>
  <c r="K8482" i="1"/>
  <c r="K8481" i="1"/>
  <c r="K2205" i="1"/>
  <c r="K2204" i="1"/>
  <c r="K2202" i="1"/>
  <c r="K2200" i="1"/>
  <c r="K2199" i="1"/>
  <c r="K2198" i="1"/>
  <c r="K2197" i="1"/>
  <c r="K2196" i="1"/>
  <c r="K2195" i="1"/>
  <c r="K7185" i="1"/>
  <c r="K7184" i="1"/>
  <c r="K7183" i="1"/>
  <c r="K7182" i="1"/>
  <c r="K7181" i="1"/>
  <c r="K7180" i="1"/>
  <c r="K340" i="1"/>
  <c r="K339" i="1"/>
  <c r="K551" i="1"/>
  <c r="K550" i="1"/>
  <c r="K549" i="1"/>
  <c r="K548" i="1"/>
  <c r="K547" i="1"/>
  <c r="K546" i="1"/>
  <c r="K7727" i="1"/>
  <c r="K7726" i="1"/>
  <c r="K7725" i="1"/>
  <c r="K7724" i="1"/>
  <c r="K7723" i="1"/>
  <c r="K7722" i="1"/>
  <c r="K7721" i="1"/>
  <c r="K7720" i="1"/>
  <c r="K4457" i="1"/>
  <c r="K4455" i="1"/>
  <c r="K4453" i="1"/>
  <c r="K4451" i="1"/>
  <c r="K4449" i="1"/>
  <c r="K4447" i="1"/>
  <c r="K4445" i="1"/>
  <c r="K4443" i="1"/>
  <c r="K5909" i="1"/>
  <c r="K5908" i="1"/>
  <c r="K5907" i="1"/>
  <c r="K5906" i="1"/>
  <c r="K5905" i="1"/>
  <c r="K8786" i="1"/>
  <c r="K8785" i="1"/>
  <c r="K8784" i="1"/>
  <c r="K8783" i="1"/>
  <c r="K593" i="1"/>
  <c r="K592" i="1"/>
  <c r="K591" i="1"/>
  <c r="K590" i="1"/>
  <c r="K589" i="1"/>
  <c r="K588" i="1"/>
  <c r="K586" i="1"/>
  <c r="K584" i="1"/>
  <c r="K197" i="1"/>
  <c r="K196" i="1"/>
  <c r="K195" i="1"/>
  <c r="K194" i="1"/>
  <c r="K193" i="1"/>
  <c r="K192" i="1"/>
  <c r="K191" i="1"/>
  <c r="K7247" i="1"/>
  <c r="K7246" i="1"/>
  <c r="K7245" i="1"/>
  <c r="K7244" i="1"/>
  <c r="K7243" i="1"/>
  <c r="K7242" i="1"/>
  <c r="K7241" i="1"/>
  <c r="K7240" i="1"/>
  <c r="K7239" i="1"/>
  <c r="K1086" i="1"/>
  <c r="K1085" i="1"/>
  <c r="K1084" i="1"/>
  <c r="K1680" i="1"/>
  <c r="K1678" i="1"/>
  <c r="K1676" i="1"/>
  <c r="K1674" i="1"/>
  <c r="K1672" i="1"/>
  <c r="K1670" i="1"/>
  <c r="K1668" i="1"/>
  <c r="K1666" i="1"/>
  <c r="K1664" i="1"/>
  <c r="K1610" i="1"/>
  <c r="K1608" i="1"/>
  <c r="K1607" i="1"/>
  <c r="K1605" i="1"/>
  <c r="K1604" i="1"/>
  <c r="K1603" i="1"/>
  <c r="K1602" i="1"/>
  <c r="K10532" i="1"/>
  <c r="K10531" i="1"/>
  <c r="K10530" i="1"/>
  <c r="K10529" i="1"/>
  <c r="K10528" i="1"/>
  <c r="K10527" i="1"/>
  <c r="K10526" i="1"/>
  <c r="K9261" i="1"/>
  <c r="K10066" i="1"/>
  <c r="K10065" i="1"/>
  <c r="K1413" i="1"/>
  <c r="K9850" i="1"/>
  <c r="K9849" i="1"/>
  <c r="K9848" i="1"/>
  <c r="K9847" i="1"/>
  <c r="K9846" i="1"/>
  <c r="K9260" i="1"/>
  <c r="K9259" i="1"/>
  <c r="K8304" i="1"/>
  <c r="K3251" i="1"/>
  <c r="K3250" i="1"/>
  <c r="K3249" i="1"/>
  <c r="K3248" i="1"/>
  <c r="K3247" i="1"/>
  <c r="K3246" i="1"/>
  <c r="K3245" i="1"/>
  <c r="K3244" i="1"/>
  <c r="K8099" i="1"/>
  <c r="K8098" i="1"/>
  <c r="K8097" i="1"/>
  <c r="K8096" i="1"/>
  <c r="K8095" i="1"/>
  <c r="K355" i="1"/>
  <c r="K354" i="1"/>
  <c r="K353" i="1"/>
  <c r="K352" i="1"/>
  <c r="K351" i="1"/>
  <c r="K350" i="1"/>
  <c r="K349" i="1"/>
  <c r="K348" i="1"/>
  <c r="K347" i="1"/>
  <c r="K1761" i="1"/>
  <c r="K1760" i="1"/>
  <c r="K5531" i="1"/>
  <c r="K5529" i="1"/>
  <c r="K5528" i="1"/>
  <c r="K5526" i="1"/>
  <c r="K5525" i="1"/>
  <c r="K5523" i="1"/>
  <c r="K9877" i="1"/>
  <c r="K9876" i="1"/>
  <c r="K9875" i="1"/>
  <c r="K9874" i="1"/>
  <c r="K9873" i="1"/>
  <c r="K9872" i="1"/>
  <c r="K9871" i="1"/>
  <c r="K9870" i="1"/>
  <c r="K9869" i="1"/>
  <c r="K11295" i="1"/>
  <c r="K3627" i="1"/>
  <c r="K3626" i="1"/>
  <c r="K2654" i="1"/>
  <c r="K10974" i="1"/>
  <c r="K10973" i="1"/>
  <c r="K10972" i="1"/>
  <c r="K10971" i="1"/>
  <c r="K5799" i="1"/>
  <c r="K5797" i="1"/>
  <c r="K5795" i="1"/>
  <c r="K5793" i="1"/>
  <c r="K9010" i="1"/>
  <c r="K6710" i="1"/>
  <c r="K6709" i="1"/>
  <c r="K6708" i="1"/>
  <c r="K6707" i="1"/>
  <c r="K6706" i="1"/>
  <c r="K6704" i="1"/>
  <c r="K5314" i="1"/>
  <c r="K2054" i="1"/>
  <c r="K2053" i="1"/>
  <c r="K2052" i="1"/>
  <c r="K2051" i="1"/>
  <c r="K7126" i="1"/>
  <c r="K7125" i="1"/>
  <c r="K7851" i="1"/>
  <c r="K7850" i="1"/>
  <c r="K7849" i="1"/>
  <c r="K7848" i="1"/>
  <c r="K7847" i="1"/>
  <c r="K7846" i="1"/>
  <c r="K7845" i="1"/>
  <c r="K7844" i="1"/>
  <c r="K7843" i="1"/>
  <c r="K4708" i="1"/>
  <c r="K4707" i="1"/>
  <c r="K4706" i="1"/>
  <c r="K4705" i="1"/>
  <c r="K9634" i="1"/>
  <c r="K9633" i="1"/>
  <c r="K9632" i="1"/>
  <c r="K9631" i="1"/>
  <c r="K9630" i="1"/>
  <c r="K2019" i="1"/>
  <c r="K2018" i="1"/>
  <c r="K2017" i="1"/>
  <c r="K2016" i="1"/>
  <c r="K2015" i="1"/>
  <c r="K2014" i="1"/>
  <c r="K2013" i="1"/>
  <c r="K2012" i="1"/>
  <c r="K700" i="1"/>
  <c r="K699" i="1"/>
  <c r="K9659" i="1"/>
  <c r="K8078" i="1"/>
  <c r="K8077" i="1"/>
  <c r="K8076" i="1"/>
  <c r="K8075" i="1"/>
  <c r="K8074" i="1"/>
  <c r="K8073" i="1"/>
  <c r="K8072" i="1"/>
  <c r="K8071" i="1"/>
  <c r="K3035" i="1"/>
  <c r="K3033" i="1"/>
  <c r="K3031" i="1"/>
  <c r="K3029" i="1"/>
  <c r="K3028" i="1"/>
  <c r="K6679" i="1"/>
  <c r="K6678" i="1"/>
  <c r="K6677" i="1"/>
  <c r="K6676" i="1"/>
  <c r="K3125" i="1"/>
  <c r="K3124" i="1"/>
  <c r="K3123" i="1"/>
  <c r="K3122" i="1"/>
  <c r="K3120" i="1"/>
  <c r="K3118" i="1"/>
  <c r="K6574" i="1"/>
  <c r="K6573" i="1"/>
  <c r="K11043" i="1"/>
  <c r="K11041" i="1"/>
  <c r="K11039" i="1"/>
  <c r="K11037" i="1"/>
  <c r="K11035" i="1"/>
  <c r="K11033" i="1"/>
  <c r="K11031" i="1"/>
  <c r="K11029" i="1"/>
  <c r="K11027" i="1"/>
  <c r="K9808" i="1"/>
  <c r="K390" i="1"/>
  <c r="K389" i="1"/>
  <c r="K388" i="1"/>
  <c r="K4317" i="1"/>
  <c r="K4316" i="1"/>
  <c r="K4315" i="1"/>
  <c r="K4314" i="1"/>
  <c r="K4313" i="1"/>
  <c r="K232" i="1"/>
  <c r="K231" i="1"/>
  <c r="K230" i="1"/>
  <c r="K229" i="1"/>
  <c r="K228" i="1"/>
  <c r="K227" i="1"/>
  <c r="K6550" i="1"/>
  <c r="K6549" i="1"/>
  <c r="K6548" i="1"/>
  <c r="K6547" i="1"/>
  <c r="K6546" i="1"/>
  <c r="K2331" i="1"/>
  <c r="K1477" i="1"/>
  <c r="K1475" i="1"/>
  <c r="K1473" i="1"/>
  <c r="K4718" i="1"/>
  <c r="K4717" i="1"/>
  <c r="K4715" i="1"/>
  <c r="K4713" i="1"/>
  <c r="K4711" i="1"/>
  <c r="K4709" i="1"/>
  <c r="K8806" i="1"/>
  <c r="K8805" i="1"/>
  <c r="K8804" i="1"/>
  <c r="K8803" i="1"/>
  <c r="K8802" i="1"/>
  <c r="K8801" i="1"/>
  <c r="K8800" i="1"/>
  <c r="K8799" i="1"/>
  <c r="K4771" i="1"/>
  <c r="K4770" i="1"/>
  <c r="K6961" i="1"/>
  <c r="K1416" i="1"/>
  <c r="K1415" i="1"/>
  <c r="K1386" i="1"/>
  <c r="K1384" i="1"/>
  <c r="K1382" i="1"/>
  <c r="K1380" i="1"/>
  <c r="K1378" i="1"/>
  <c r="K1376" i="1"/>
  <c r="K1374" i="1"/>
  <c r="K1372" i="1"/>
  <c r="K7270" i="1"/>
  <c r="K7269" i="1"/>
  <c r="K9153" i="1"/>
  <c r="K9152" i="1"/>
  <c r="K9151" i="1"/>
  <c r="K1865" i="1"/>
  <c r="K1863" i="1"/>
  <c r="K1861" i="1"/>
  <c r="K1859" i="1"/>
  <c r="K1857" i="1"/>
  <c r="K3338" i="1"/>
  <c r="K3337" i="1"/>
  <c r="K8525" i="1"/>
  <c r="K8524" i="1"/>
  <c r="K5776" i="1"/>
  <c r="K5775" i="1"/>
  <c r="K5774" i="1"/>
  <c r="K5773" i="1"/>
  <c r="K5772" i="1"/>
  <c r="K5771" i="1"/>
  <c r="K5770" i="1"/>
  <c r="K5769" i="1"/>
  <c r="K5768" i="1"/>
  <c r="K2285" i="1"/>
  <c r="K2284" i="1"/>
  <c r="K2283" i="1"/>
  <c r="K7731" i="1"/>
  <c r="K7730" i="1"/>
  <c r="K7729" i="1"/>
  <c r="K7728" i="1"/>
  <c r="K5478" i="1"/>
  <c r="K5477" i="1"/>
  <c r="K5476" i="1"/>
  <c r="K7618" i="1"/>
  <c r="K7617" i="1"/>
  <c r="K7616" i="1"/>
  <c r="K7615" i="1"/>
  <c r="K4422" i="1"/>
  <c r="K4421" i="1"/>
  <c r="K4420" i="1"/>
  <c r="K4419" i="1"/>
  <c r="K4418" i="1"/>
  <c r="K9208" i="1"/>
  <c r="K9206" i="1"/>
  <c r="K9204" i="1"/>
  <c r="K9203" i="1"/>
  <c r="K9202" i="1"/>
  <c r="K9201" i="1"/>
  <c r="K9200" i="1"/>
  <c r="K9199" i="1"/>
  <c r="K9198" i="1"/>
  <c r="K5300" i="1"/>
  <c r="K5298" i="1"/>
  <c r="K5297" i="1"/>
  <c r="K5296" i="1"/>
  <c r="K5295" i="1"/>
  <c r="K5294" i="1"/>
  <c r="K5292" i="1"/>
  <c r="K5291" i="1"/>
  <c r="K7094" i="1"/>
  <c r="K7093" i="1"/>
  <c r="K7092" i="1"/>
  <c r="K7091" i="1"/>
  <c r="K7090" i="1"/>
  <c r="K7089" i="1"/>
  <c r="K7088" i="1"/>
  <c r="K3535" i="1"/>
  <c r="K3534" i="1"/>
  <c r="K646" i="1"/>
  <c r="K645" i="1"/>
  <c r="K3943" i="1"/>
  <c r="K3942" i="1"/>
  <c r="K3941" i="1"/>
  <c r="K3940" i="1"/>
  <c r="K3931" i="1"/>
  <c r="K3930" i="1"/>
  <c r="K3929" i="1"/>
  <c r="K6536" i="1"/>
  <c r="K6535" i="1"/>
  <c r="K1002" i="1"/>
  <c r="K1000" i="1"/>
  <c r="K8782" i="1"/>
  <c r="K2102" i="1"/>
  <c r="K2100" i="1"/>
  <c r="K2098" i="1"/>
  <c r="K2096" i="1"/>
  <c r="K2095" i="1"/>
  <c r="K2142" i="1"/>
  <c r="K2141" i="1"/>
  <c r="K2140" i="1"/>
  <c r="K2139" i="1"/>
  <c r="K2138" i="1"/>
  <c r="K2137" i="1"/>
  <c r="K8411" i="1"/>
  <c r="K8409" i="1"/>
  <c r="K8408" i="1"/>
  <c r="K8407" i="1"/>
  <c r="K8406" i="1"/>
  <c r="K732" i="1"/>
  <c r="K731" i="1"/>
  <c r="K730" i="1"/>
  <c r="K729" i="1"/>
  <c r="K728" i="1"/>
  <c r="K727" i="1"/>
  <c r="K5234" i="1"/>
  <c r="K5232" i="1"/>
  <c r="K5230" i="1"/>
  <c r="K5228" i="1"/>
  <c r="K5227" i="1"/>
  <c r="K5226" i="1"/>
  <c r="K5013" i="1"/>
  <c r="K5012" i="1"/>
  <c r="K5011" i="1"/>
  <c r="K5009" i="1"/>
  <c r="K5007" i="1"/>
  <c r="K5005" i="1"/>
  <c r="K5003" i="1"/>
  <c r="K5002" i="1"/>
  <c r="K8178" i="1"/>
  <c r="K8177" i="1"/>
  <c r="K8176" i="1"/>
  <c r="K8175" i="1"/>
  <c r="K8174" i="1"/>
  <c r="K8173" i="1"/>
  <c r="K3064" i="1"/>
  <c r="K3063" i="1"/>
  <c r="K2594" i="1"/>
  <c r="K2592" i="1"/>
  <c r="K2591" i="1"/>
  <c r="K11016" i="1"/>
  <c r="K11015" i="1"/>
  <c r="K11014" i="1"/>
  <c r="K6182" i="1"/>
  <c r="K6181" i="1"/>
  <c r="K6180" i="1"/>
  <c r="K6179" i="1"/>
  <c r="K6178" i="1"/>
  <c r="K6177" i="1"/>
  <c r="K6176" i="1"/>
  <c r="K6175" i="1"/>
  <c r="K6174" i="1"/>
  <c r="K1414" i="1"/>
  <c r="K7997" i="1"/>
  <c r="K1300" i="1"/>
  <c r="K1299" i="1"/>
  <c r="K7824" i="1"/>
  <c r="K7823" i="1"/>
  <c r="K5244" i="1"/>
  <c r="K5243" i="1"/>
  <c r="K832" i="1"/>
  <c r="K831" i="1"/>
  <c r="K794" i="1"/>
  <c r="K792" i="1"/>
  <c r="K1322" i="1"/>
  <c r="K1321" i="1"/>
  <c r="K1320" i="1"/>
  <c r="K4808" i="1"/>
  <c r="K4807" i="1"/>
  <c r="K4806" i="1"/>
  <c r="K4805" i="1"/>
  <c r="K7667" i="1"/>
  <c r="K7666" i="1"/>
  <c r="K7665" i="1"/>
  <c r="K7664" i="1"/>
  <c r="K7663" i="1"/>
  <c r="K7662" i="1"/>
  <c r="K7661" i="1"/>
  <c r="K10127" i="1"/>
  <c r="K2883" i="1"/>
  <c r="K2881" i="1"/>
  <c r="K2879" i="1"/>
  <c r="K2877" i="1"/>
  <c r="K2876" i="1"/>
  <c r="K2875" i="1"/>
  <c r="K2874" i="1"/>
  <c r="K2872" i="1"/>
  <c r="K2871" i="1"/>
  <c r="K2133" i="1"/>
  <c r="K8493" i="1"/>
  <c r="K8492" i="1"/>
  <c r="K8491" i="1"/>
  <c r="K8490" i="1"/>
  <c r="K8489" i="1"/>
  <c r="K4247" i="1"/>
  <c r="K4245" i="1"/>
  <c r="K6874" i="1"/>
  <c r="K6873" i="1"/>
  <c r="K3732" i="1"/>
  <c r="K3731" i="1"/>
  <c r="K3730" i="1"/>
  <c r="K3729" i="1"/>
  <c r="K3728" i="1"/>
  <c r="K3727" i="1"/>
  <c r="K3726" i="1"/>
  <c r="K3725" i="1"/>
  <c r="K3724" i="1"/>
  <c r="K1151" i="1"/>
  <c r="K1150" i="1"/>
  <c r="K1149" i="1"/>
  <c r="K1148" i="1"/>
  <c r="K3088" i="1"/>
  <c r="K7218" i="1"/>
  <c r="K7216" i="1"/>
  <c r="K5695" i="1"/>
  <c r="K5694" i="1"/>
  <c r="K8698" i="1"/>
  <c r="K7381" i="1"/>
  <c r="K7380" i="1"/>
  <c r="K7379" i="1"/>
  <c r="K7378" i="1"/>
  <c r="K7377" i="1"/>
  <c r="K7376" i="1"/>
  <c r="K6184" i="1"/>
  <c r="K6183" i="1"/>
  <c r="K3377" i="1"/>
  <c r="K3376" i="1"/>
  <c r="K3375" i="1"/>
  <c r="K3374" i="1"/>
  <c r="K3373" i="1"/>
  <c r="K3372" i="1"/>
  <c r="K3371" i="1"/>
  <c r="K5886" i="1"/>
  <c r="K5885" i="1"/>
  <c r="K5884" i="1"/>
  <c r="K5883" i="1"/>
  <c r="K5881" i="1"/>
  <c r="K5880" i="1"/>
  <c r="K5878" i="1"/>
  <c r="K5876" i="1"/>
  <c r="K5874" i="1"/>
  <c r="K7536" i="1"/>
  <c r="K7535" i="1"/>
  <c r="K7534" i="1"/>
  <c r="K7533" i="1"/>
  <c r="K7532" i="1"/>
  <c r="K1088" i="1"/>
  <c r="K1087" i="1"/>
  <c r="K5282" i="1"/>
  <c r="K5281" i="1"/>
  <c r="K5280" i="1"/>
  <c r="K5279" i="1"/>
  <c r="K5278" i="1"/>
  <c r="K576" i="1"/>
  <c r="K575" i="1"/>
  <c r="K574" i="1"/>
  <c r="K573" i="1"/>
  <c r="K572" i="1"/>
  <c r="K571" i="1"/>
  <c r="K10497" i="1"/>
  <c r="K10496" i="1"/>
  <c r="K10495" i="1"/>
  <c r="K6507" i="1"/>
  <c r="K6505" i="1"/>
  <c r="K6503" i="1"/>
  <c r="K10323" i="1"/>
  <c r="K10322" i="1"/>
  <c r="K10321" i="1"/>
  <c r="K7710" i="1"/>
  <c r="K7709" i="1"/>
  <c r="K7708" i="1"/>
  <c r="K7707" i="1"/>
  <c r="K7706" i="1"/>
  <c r="K4107" i="1"/>
  <c r="K4106" i="1"/>
  <c r="K4064" i="1"/>
  <c r="K4063" i="1"/>
  <c r="K4062" i="1"/>
  <c r="K3020" i="1"/>
  <c r="K3019" i="1"/>
  <c r="K566" i="1"/>
  <c r="K565" i="1"/>
  <c r="K1351" i="1"/>
  <c r="K1350" i="1"/>
  <c r="K1349" i="1"/>
  <c r="K1348" i="1"/>
  <c r="K435" i="1"/>
  <c r="K434" i="1"/>
  <c r="K433" i="1"/>
  <c r="K432" i="1"/>
  <c r="K431" i="1"/>
  <c r="K7623" i="1"/>
  <c r="K1567" i="1"/>
  <c r="K1566" i="1"/>
  <c r="K1565" i="1"/>
  <c r="K1564" i="1"/>
  <c r="K1563" i="1"/>
  <c r="K2518" i="1"/>
  <c r="K2517" i="1"/>
  <c r="K2516" i="1"/>
  <c r="K2515" i="1"/>
  <c r="K2514" i="1"/>
  <c r="K2513" i="1"/>
  <c r="K2512" i="1"/>
  <c r="K2511" i="1"/>
  <c r="K2510" i="1"/>
  <c r="K8230" i="1"/>
  <c r="K8229" i="1"/>
  <c r="K8228" i="1"/>
  <c r="K8227" i="1"/>
  <c r="K2158" i="1"/>
  <c r="K2157" i="1"/>
  <c r="K2156" i="1"/>
  <c r="K2155" i="1"/>
  <c r="K2154" i="1"/>
  <c r="K2152" i="1"/>
  <c r="K7527" i="1"/>
  <c r="K7526" i="1"/>
  <c r="K1360" i="1"/>
  <c r="K1359" i="1"/>
  <c r="K1358" i="1"/>
  <c r="K1357" i="1"/>
  <c r="K1356" i="1"/>
  <c r="K1355" i="1"/>
  <c r="K1354" i="1"/>
  <c r="K1353" i="1"/>
  <c r="K1352" i="1"/>
  <c r="K8939" i="1"/>
  <c r="K8937" i="1"/>
  <c r="K8935" i="1"/>
  <c r="K733" i="1"/>
  <c r="K395" i="1"/>
  <c r="K8511" i="1"/>
  <c r="K7253" i="1"/>
  <c r="K7252" i="1"/>
  <c r="K2229" i="1"/>
  <c r="K2228" i="1"/>
  <c r="K2227" i="1"/>
  <c r="K4650" i="1"/>
  <c r="K4649" i="1"/>
  <c r="K4648" i="1"/>
  <c r="K489" i="1"/>
  <c r="K488" i="1"/>
  <c r="K487" i="1"/>
  <c r="K486" i="1"/>
  <c r="K485" i="1"/>
  <c r="K10816" i="1"/>
  <c r="K10814" i="1"/>
  <c r="K10812" i="1"/>
  <c r="K10810" i="1"/>
  <c r="K10809" i="1"/>
  <c r="K10807" i="1"/>
  <c r="K10805" i="1"/>
  <c r="K6894" i="1"/>
  <c r="K6893" i="1"/>
  <c r="K10833" i="1"/>
  <c r="K10832" i="1"/>
  <c r="K10831" i="1"/>
  <c r="K10830" i="1"/>
  <c r="K10829" i="1"/>
  <c r="K10828" i="1"/>
  <c r="K7546" i="1"/>
  <c r="K7545" i="1"/>
  <c r="K7544" i="1"/>
  <c r="K7543" i="1"/>
  <c r="K7542" i="1"/>
  <c r="K451" i="1"/>
  <c r="K450" i="1"/>
  <c r="K449" i="1"/>
  <c r="K448" i="1"/>
  <c r="K447" i="1"/>
  <c r="K7353" i="1"/>
  <c r="K7351" i="1"/>
  <c r="K7349" i="1"/>
  <c r="K7347" i="1"/>
  <c r="K7345" i="1"/>
  <c r="K7344" i="1"/>
  <c r="K2861" i="1"/>
  <c r="K2860" i="1"/>
  <c r="K2859" i="1"/>
  <c r="K2858" i="1"/>
  <c r="K2857" i="1"/>
  <c r="K2856" i="1"/>
  <c r="K2855" i="1"/>
  <c r="K2854" i="1"/>
  <c r="K10947" i="1"/>
  <c r="K10946" i="1"/>
  <c r="K10945" i="1"/>
  <c r="K10944" i="1"/>
  <c r="K4218" i="1"/>
  <c r="K4217" i="1"/>
  <c r="K4216" i="1"/>
  <c r="K4215" i="1"/>
  <c r="K4214" i="1"/>
  <c r="K6196" i="1"/>
  <c r="K6194" i="1"/>
  <c r="K6193" i="1"/>
  <c r="K6192" i="1"/>
  <c r="K6191" i="1"/>
  <c r="K6189" i="1"/>
  <c r="K6187" i="1"/>
  <c r="K3995" i="1"/>
  <c r="K3993" i="1"/>
  <c r="K3991" i="1"/>
  <c r="K3989" i="1"/>
  <c r="K3988" i="1"/>
  <c r="K3987" i="1"/>
  <c r="K3986" i="1"/>
  <c r="K3985" i="1"/>
  <c r="K3984" i="1"/>
  <c r="K6702" i="1"/>
  <c r="K6701" i="1"/>
  <c r="K6700" i="1"/>
  <c r="K6699" i="1"/>
  <c r="K6698" i="1"/>
  <c r="K2608" i="1"/>
  <c r="K2607" i="1"/>
  <c r="K2606" i="1"/>
  <c r="K2605" i="1"/>
  <c r="K2604" i="1"/>
  <c r="K2603" i="1"/>
  <c r="K2602" i="1"/>
  <c r="K2601" i="1"/>
  <c r="K2600" i="1"/>
  <c r="K7947" i="1"/>
  <c r="K7945" i="1"/>
  <c r="K7943" i="1"/>
  <c r="K7942" i="1"/>
  <c r="K6556" i="1"/>
  <c r="K6555" i="1"/>
  <c r="K6554" i="1"/>
  <c r="K6553" i="1"/>
  <c r="K6552" i="1"/>
  <c r="K6551" i="1"/>
  <c r="K8932" i="1"/>
  <c r="K8931" i="1"/>
  <c r="K8930" i="1"/>
  <c r="K8179" i="1"/>
  <c r="K4397" i="1"/>
  <c r="K4395" i="1"/>
  <c r="K4393" i="1"/>
  <c r="K4391" i="1"/>
  <c r="K4389" i="1"/>
  <c r="K4387" i="1"/>
  <c r="K4385" i="1"/>
  <c r="K4383" i="1"/>
  <c r="K7151" i="1"/>
  <c r="K6186" i="1"/>
  <c r="K6185" i="1"/>
  <c r="K1218" i="1"/>
  <c r="K1217" i="1"/>
  <c r="K1216" i="1"/>
  <c r="K1215" i="1"/>
  <c r="K7774" i="1"/>
  <c r="K7772" i="1"/>
  <c r="K7771" i="1"/>
  <c r="K7770" i="1"/>
  <c r="K7769" i="1"/>
  <c r="K7767" i="1"/>
  <c r="K7766" i="1"/>
  <c r="K7764" i="1"/>
  <c r="K11272" i="1"/>
  <c r="K11271" i="1"/>
  <c r="K2726" i="1"/>
  <c r="K2724" i="1"/>
  <c r="K2722" i="1"/>
  <c r="K2720" i="1"/>
  <c r="K2719" i="1"/>
  <c r="K2717" i="1"/>
  <c r="K2715" i="1"/>
  <c r="K10785" i="1"/>
  <c r="K10784" i="1"/>
  <c r="K10782" i="1"/>
  <c r="K10780" i="1"/>
  <c r="K10779" i="1"/>
  <c r="K1832" i="1"/>
  <c r="K1831" i="1"/>
  <c r="K1830" i="1"/>
  <c r="K1828" i="1"/>
  <c r="K1827" i="1"/>
  <c r="K2808" i="1"/>
  <c r="K2806" i="1"/>
  <c r="K2805" i="1"/>
  <c r="K2804" i="1"/>
  <c r="K2803" i="1"/>
  <c r="K2802" i="1"/>
  <c r="K2801" i="1"/>
  <c r="K484" i="1"/>
  <c r="K483" i="1"/>
  <c r="K482" i="1"/>
  <c r="K481" i="1"/>
  <c r="K6592" i="1"/>
  <c r="K6591" i="1"/>
  <c r="K6590" i="1"/>
  <c r="K6589" i="1"/>
  <c r="K6588" i="1"/>
  <c r="K514" i="1"/>
  <c r="K513" i="1"/>
  <c r="K512" i="1"/>
  <c r="K511" i="1"/>
  <c r="K9235" i="1"/>
  <c r="K9233" i="1"/>
  <c r="K9231" i="1"/>
  <c r="K9229" i="1"/>
  <c r="K9227" i="1"/>
  <c r="K9225" i="1"/>
  <c r="K9223" i="1"/>
  <c r="K3448" i="1"/>
  <c r="K3447" i="1"/>
  <c r="K3446" i="1"/>
  <c r="K3445" i="1"/>
  <c r="K3443" i="1"/>
  <c r="K3441" i="1"/>
  <c r="K3439" i="1"/>
  <c r="K3438" i="1"/>
  <c r="K3437" i="1"/>
  <c r="K3089" i="1"/>
  <c r="K5580" i="1"/>
  <c r="K5579" i="1"/>
  <c r="K5578" i="1"/>
  <c r="K5577" i="1"/>
  <c r="K5576" i="1"/>
  <c r="K5575" i="1"/>
  <c r="K4704" i="1"/>
  <c r="K4703" i="1"/>
  <c r="K4702" i="1"/>
  <c r="K4701" i="1"/>
  <c r="K4700" i="1"/>
  <c r="K6462" i="1"/>
  <c r="K6461" i="1"/>
  <c r="K6460" i="1"/>
  <c r="K6459" i="1"/>
  <c r="K6458" i="1"/>
  <c r="K6457" i="1"/>
  <c r="K6456" i="1"/>
  <c r="K9247" i="1"/>
  <c r="K9246" i="1"/>
  <c r="K9245" i="1"/>
  <c r="K9244" i="1"/>
  <c r="K9243" i="1"/>
  <c r="K9242" i="1"/>
  <c r="K9241" i="1"/>
  <c r="K9240" i="1"/>
  <c r="K9239" i="1"/>
  <c r="K5131" i="1"/>
  <c r="K5710" i="1"/>
  <c r="K5709" i="1"/>
  <c r="K5708" i="1"/>
  <c r="K5707" i="1"/>
  <c r="K5706" i="1"/>
  <c r="K9477" i="1"/>
  <c r="K9476" i="1"/>
  <c r="K9475" i="1"/>
  <c r="K3288" i="1"/>
  <c r="K6481" i="1"/>
  <c r="K6480" i="1"/>
  <c r="K10304" i="1"/>
  <c r="K10303" i="1"/>
  <c r="K5312" i="1"/>
  <c r="K8775" i="1"/>
  <c r="K2997" i="1"/>
  <c r="K2996" i="1"/>
  <c r="K2995" i="1"/>
  <c r="K2994" i="1"/>
  <c r="K2993" i="1"/>
  <c r="K8853" i="1"/>
  <c r="K2991" i="1"/>
  <c r="K2989" i="1"/>
  <c r="K2987" i="1"/>
  <c r="K2985" i="1"/>
  <c r="K2983" i="1"/>
  <c r="K2981" i="1"/>
  <c r="K2979" i="1"/>
  <c r="K2977" i="1"/>
  <c r="K2975" i="1"/>
  <c r="K4330" i="1"/>
  <c r="K4329" i="1"/>
  <c r="K4328" i="1"/>
  <c r="K4327" i="1"/>
  <c r="K4326" i="1"/>
  <c r="K4324" i="1"/>
  <c r="K4322" i="1"/>
  <c r="K4320" i="1"/>
  <c r="K4318" i="1"/>
  <c r="K9257" i="1"/>
  <c r="K9255" i="1"/>
  <c r="K9253" i="1"/>
  <c r="K9251" i="1"/>
  <c r="K9249" i="1"/>
  <c r="K9248" i="1"/>
  <c r="K5383" i="1"/>
  <c r="K5382" i="1"/>
  <c r="K10070" i="1"/>
  <c r="K10069" i="1"/>
  <c r="K10068" i="1"/>
  <c r="K10067" i="1"/>
  <c r="K10187" i="1"/>
  <c r="K10185" i="1"/>
  <c r="K10184" i="1"/>
  <c r="K10183" i="1"/>
  <c r="K4754" i="1"/>
  <c r="K4753" i="1"/>
  <c r="K4752" i="1"/>
  <c r="K4751" i="1"/>
  <c r="K4750" i="1"/>
  <c r="K4749" i="1"/>
  <c r="K4748" i="1"/>
  <c r="K10803" i="1"/>
  <c r="K10802" i="1"/>
  <c r="K6021" i="1"/>
  <c r="K6020" i="1"/>
  <c r="K5904" i="1"/>
  <c r="K5903" i="1"/>
  <c r="K5902" i="1"/>
  <c r="K5901" i="1"/>
  <c r="K5900" i="1"/>
  <c r="K5899" i="1"/>
  <c r="K3204" i="1"/>
  <c r="K1716" i="1"/>
  <c r="K1714" i="1"/>
  <c r="K1713" i="1"/>
  <c r="K1712" i="1"/>
  <c r="K1701" i="1"/>
  <c r="K1700" i="1"/>
  <c r="K1699" i="1"/>
  <c r="K1698" i="1"/>
  <c r="K1697" i="1"/>
  <c r="K1696" i="1"/>
  <c r="K1695" i="1"/>
  <c r="K1693" i="1"/>
  <c r="K1692" i="1"/>
  <c r="K7924" i="1"/>
  <c r="K7922" i="1"/>
  <c r="K7920" i="1"/>
  <c r="K7918" i="1"/>
  <c r="K7917" i="1"/>
  <c r="K7915" i="1"/>
  <c r="K7913" i="1"/>
  <c r="K7912" i="1"/>
  <c r="K7911" i="1"/>
  <c r="K10708" i="1"/>
  <c r="K10707" i="1"/>
  <c r="K1957" i="1"/>
  <c r="K1956" i="1"/>
  <c r="K3763" i="1"/>
  <c r="K3400" i="1"/>
  <c r="K3399" i="1"/>
  <c r="K3398" i="1"/>
  <c r="K5423" i="1"/>
  <c r="K5422" i="1"/>
  <c r="K5421" i="1"/>
  <c r="K5420" i="1"/>
  <c r="K6072" i="1"/>
  <c r="K6071" i="1"/>
  <c r="K6070" i="1"/>
  <c r="K6069" i="1"/>
  <c r="K6068" i="1"/>
  <c r="K6067" i="1"/>
  <c r="K6066" i="1"/>
  <c r="K6065" i="1"/>
  <c r="K1077" i="1"/>
  <c r="K6235" i="1"/>
  <c r="K6234" i="1"/>
  <c r="K6233" i="1"/>
  <c r="K6232" i="1"/>
  <c r="K6231" i="1"/>
  <c r="K6230" i="1"/>
  <c r="K6229" i="1"/>
  <c r="K6228" i="1"/>
  <c r="K6227" i="1"/>
  <c r="K2134" i="1"/>
  <c r="K8135" i="1"/>
  <c r="K8134" i="1"/>
  <c r="K8133" i="1"/>
  <c r="K8132" i="1"/>
  <c r="K8131" i="1"/>
  <c r="K8130" i="1"/>
  <c r="K8129" i="1"/>
  <c r="K8128" i="1"/>
  <c r="K8127" i="1"/>
  <c r="K55" i="1"/>
  <c r="K54" i="1"/>
  <c r="K53" i="1"/>
  <c r="K52" i="1"/>
  <c r="K51" i="1"/>
  <c r="K5589" i="1"/>
  <c r="K5588" i="1"/>
  <c r="K2928" i="1"/>
  <c r="K2927" i="1"/>
  <c r="K2925" i="1"/>
  <c r="K2924" i="1"/>
  <c r="K1628" i="1"/>
  <c r="K1627" i="1"/>
  <c r="K1626" i="1"/>
  <c r="K1625" i="1"/>
  <c r="K1624" i="1"/>
  <c r="K1623" i="1"/>
  <c r="K1622" i="1"/>
  <c r="K1621" i="1"/>
  <c r="K1620" i="1"/>
  <c r="K10234" i="1"/>
  <c r="K10233" i="1"/>
  <c r="K10232" i="1"/>
  <c r="K10231" i="1"/>
  <c r="K10230" i="1"/>
  <c r="K10229" i="1"/>
  <c r="K10228" i="1"/>
  <c r="K10089" i="1"/>
  <c r="K10088" i="1"/>
  <c r="K10087" i="1"/>
  <c r="K10086" i="1"/>
  <c r="K10085" i="1"/>
  <c r="K10084" i="1"/>
  <c r="K10083" i="1"/>
  <c r="K10082" i="1"/>
  <c r="K10081" i="1"/>
  <c r="K478" i="1"/>
  <c r="K477" i="1"/>
  <c r="K476" i="1"/>
  <c r="K475" i="1"/>
  <c r="K1966" i="1"/>
  <c r="K1965" i="1"/>
  <c r="K5001" i="1"/>
  <c r="K5000" i="1"/>
  <c r="K4999" i="1"/>
  <c r="K4998" i="1"/>
  <c r="K4997" i="1"/>
  <c r="K4996" i="1"/>
  <c r="K4995" i="1"/>
  <c r="K4994" i="1"/>
  <c r="K10102" i="1"/>
  <c r="K4112" i="1"/>
  <c r="K6570" i="1"/>
  <c r="K6569" i="1"/>
  <c r="K6568" i="1"/>
  <c r="K6567" i="1"/>
  <c r="K10071" i="1"/>
  <c r="K3880" i="1"/>
  <c r="K3879" i="1"/>
  <c r="K3878" i="1"/>
  <c r="K3877" i="1"/>
  <c r="K3876" i="1"/>
  <c r="K3875" i="1"/>
  <c r="K3886" i="1"/>
  <c r="K3885" i="1"/>
  <c r="K3884" i="1"/>
  <c r="K3625" i="1"/>
  <c r="K3624" i="1"/>
  <c r="K3623" i="1"/>
  <c r="K3622" i="1"/>
  <c r="K3621" i="1"/>
  <c r="K3620" i="1"/>
  <c r="K3619" i="1"/>
  <c r="K3618" i="1"/>
  <c r="K3641" i="1"/>
  <c r="K3640" i="1"/>
  <c r="K3639" i="1"/>
  <c r="K3638" i="1"/>
  <c r="K3637" i="1"/>
  <c r="K3636" i="1"/>
  <c r="K3635" i="1"/>
  <c r="K3634" i="1"/>
  <c r="K3633" i="1"/>
  <c r="K3740" i="1"/>
  <c r="K3739" i="1"/>
  <c r="K3738" i="1"/>
  <c r="K3737" i="1"/>
  <c r="K3736" i="1"/>
  <c r="K3735" i="1"/>
  <c r="K3734" i="1"/>
  <c r="K3733" i="1"/>
  <c r="K7179" i="1"/>
  <c r="K7178" i="1"/>
  <c r="K7177" i="1"/>
  <c r="K7176" i="1"/>
  <c r="K7175" i="1"/>
  <c r="K7174" i="1"/>
  <c r="K7173" i="1"/>
  <c r="K8186" i="1"/>
  <c r="K8185" i="1"/>
  <c r="K8184" i="1"/>
  <c r="K8183" i="1"/>
  <c r="K8182" i="1"/>
  <c r="K8181" i="1"/>
  <c r="K8180" i="1"/>
  <c r="K3397" i="1"/>
  <c r="K3396" i="1"/>
  <c r="K3395" i="1"/>
  <c r="K3394" i="1"/>
  <c r="K8368" i="1"/>
  <c r="K8189" i="1"/>
  <c r="K8188" i="1"/>
  <c r="K1412" i="1"/>
  <c r="K1411" i="1"/>
  <c r="K1410" i="1"/>
  <c r="K1409" i="1"/>
  <c r="K1408" i="1"/>
  <c r="K1407" i="1"/>
  <c r="K1406" i="1"/>
  <c r="K1405" i="1"/>
  <c r="K1404" i="1"/>
  <c r="K6357" i="1"/>
  <c r="K6356" i="1"/>
  <c r="K6355" i="1"/>
  <c r="K6354" i="1"/>
  <c r="K6173" i="1"/>
  <c r="K6172" i="1"/>
  <c r="K6171" i="1"/>
  <c r="K6170" i="1"/>
  <c r="K6169" i="1"/>
  <c r="K6168" i="1"/>
  <c r="K6167" i="1"/>
  <c r="K6166" i="1"/>
  <c r="K4646" i="1"/>
  <c r="K4645" i="1"/>
  <c r="K9913" i="1"/>
  <c r="K9912" i="1"/>
  <c r="K9910" i="1"/>
  <c r="K9915" i="1"/>
  <c r="K9908" i="1"/>
  <c r="K9907" i="1"/>
  <c r="K2083" i="1"/>
  <c r="K2082" i="1"/>
  <c r="K545" i="1"/>
  <c r="K544" i="1"/>
  <c r="K543" i="1"/>
  <c r="K542" i="1"/>
  <c r="K9838" i="1"/>
  <c r="K7484" i="1"/>
  <c r="K7482" i="1"/>
  <c r="K7481" i="1"/>
  <c r="K7480" i="1"/>
  <c r="K7479" i="1"/>
  <c r="K7478" i="1"/>
  <c r="K7476" i="1"/>
  <c r="K9950" i="1"/>
  <c r="K9949" i="1"/>
  <c r="K9948" i="1"/>
  <c r="K9947" i="1"/>
  <c r="K9946" i="1"/>
  <c r="K9945" i="1"/>
  <c r="K9944" i="1"/>
  <c r="K9943" i="1"/>
  <c r="K925" i="1"/>
  <c r="K10202" i="1"/>
  <c r="K10201" i="1"/>
  <c r="K8303" i="1"/>
  <c r="K8302" i="1"/>
  <c r="K8301" i="1"/>
  <c r="K8300" i="1"/>
  <c r="K8299" i="1"/>
  <c r="K8298" i="1"/>
  <c r="K8297" i="1"/>
  <c r="K1826" i="1"/>
  <c r="K4555" i="1"/>
  <c r="K7224" i="1"/>
  <c r="K7223" i="1"/>
  <c r="K7222" i="1"/>
  <c r="K7221" i="1"/>
  <c r="K7220" i="1"/>
  <c r="K7669" i="1"/>
  <c r="K7668" i="1"/>
  <c r="K5595" i="1"/>
  <c r="K5594" i="1"/>
  <c r="K10980" i="1"/>
  <c r="K10979" i="1"/>
  <c r="K10978" i="1"/>
  <c r="K10977" i="1"/>
  <c r="K10976" i="1"/>
  <c r="K10975" i="1"/>
  <c r="K6076" i="1"/>
  <c r="K6075" i="1"/>
  <c r="K2493" i="1"/>
  <c r="K2530" i="1"/>
  <c r="K2529" i="1"/>
  <c r="K2528" i="1"/>
  <c r="K2527" i="1"/>
  <c r="K2526" i="1"/>
  <c r="K2525" i="1"/>
  <c r="K2524" i="1"/>
  <c r="K2523" i="1"/>
  <c r="K2522" i="1"/>
  <c r="K4532" i="1"/>
  <c r="K4531" i="1"/>
  <c r="K4530" i="1"/>
  <c r="K4529" i="1"/>
  <c r="K4528" i="1"/>
  <c r="K2474" i="1"/>
  <c r="K2473" i="1"/>
  <c r="K2472" i="1"/>
  <c r="K1047" i="1"/>
  <c r="K1046" i="1"/>
  <c r="K9522" i="1"/>
  <c r="K9521" i="1"/>
  <c r="K9520" i="1"/>
  <c r="K9519" i="1"/>
  <c r="K9518" i="1"/>
  <c r="K9517" i="1"/>
  <c r="K9516" i="1"/>
  <c r="K9515" i="1"/>
  <c r="K9514" i="1"/>
  <c r="K10280" i="1"/>
  <c r="K10279" i="1"/>
  <c r="K10278" i="1"/>
  <c r="K10277" i="1"/>
  <c r="K555" i="1"/>
  <c r="K554" i="1"/>
  <c r="K553" i="1"/>
  <c r="K9330" i="1"/>
  <c r="K9328" i="1"/>
  <c r="K9326" i="1"/>
  <c r="K9324" i="1"/>
  <c r="K9322" i="1"/>
  <c r="K9320" i="1"/>
  <c r="K9318" i="1"/>
  <c r="K9316" i="1"/>
  <c r="K9315" i="1"/>
  <c r="K6347" i="1"/>
  <c r="K2122" i="1"/>
  <c r="K2120" i="1"/>
  <c r="K2118" i="1"/>
  <c r="K2116" i="1"/>
  <c r="K2114" i="1"/>
  <c r="K2112" i="1"/>
  <c r="K2111" i="1"/>
  <c r="K2110" i="1"/>
  <c r="K2109" i="1"/>
  <c r="K1118" i="1"/>
  <c r="K1117" i="1"/>
  <c r="K1116" i="1"/>
  <c r="K1115" i="1"/>
  <c r="K1114" i="1"/>
  <c r="K1113" i="1"/>
  <c r="K3920" i="1"/>
  <c r="K3919" i="1"/>
  <c r="K3918" i="1"/>
  <c r="K3917" i="1"/>
  <c r="K840" i="1"/>
  <c r="K839" i="1"/>
  <c r="K838" i="1"/>
  <c r="K837" i="1"/>
  <c r="K836" i="1"/>
  <c r="K835" i="1"/>
  <c r="K834" i="1"/>
  <c r="K833" i="1"/>
  <c r="K386" i="1"/>
  <c r="K385" i="1"/>
  <c r="K384" i="1"/>
  <c r="K383" i="1"/>
  <c r="K382" i="1"/>
  <c r="K381" i="1"/>
  <c r="K380" i="1"/>
  <c r="K379" i="1"/>
  <c r="K5274" i="1"/>
  <c r="K5273" i="1"/>
  <c r="K5272" i="1"/>
  <c r="K5271" i="1"/>
  <c r="K5270" i="1"/>
  <c r="K5269" i="1"/>
  <c r="K5268" i="1"/>
  <c r="K3065" i="1"/>
  <c r="K11211" i="1"/>
  <c r="K11210" i="1"/>
  <c r="K11209" i="1"/>
  <c r="K11208" i="1"/>
  <c r="K11207" i="1"/>
  <c r="K11206" i="1"/>
  <c r="K11205" i="1"/>
  <c r="K11204" i="1"/>
  <c r="K9608" i="1"/>
  <c r="K9607" i="1"/>
  <c r="K9606" i="1"/>
  <c r="K9605" i="1"/>
  <c r="K2500" i="1"/>
  <c r="K7028" i="1"/>
  <c r="K9710" i="1"/>
  <c r="K9709" i="1"/>
  <c r="K9707" i="1"/>
  <c r="K9705" i="1"/>
  <c r="K9703" i="1"/>
  <c r="K9701" i="1"/>
  <c r="K9699" i="1"/>
  <c r="K6064" i="1"/>
  <c r="K6063" i="1"/>
  <c r="K6062" i="1"/>
  <c r="K6061" i="1"/>
  <c r="K6060" i="1"/>
  <c r="K6059" i="1"/>
  <c r="K6058" i="1"/>
  <c r="K6057" i="1"/>
  <c r="K3582" i="1"/>
  <c r="K3580" i="1"/>
  <c r="K3578" i="1"/>
  <c r="K3576" i="1"/>
  <c r="K7835" i="1"/>
  <c r="K7834" i="1"/>
  <c r="K7833" i="1"/>
  <c r="K7832" i="1"/>
  <c r="K7831" i="1"/>
  <c r="K9891" i="1"/>
  <c r="K9890" i="1"/>
  <c r="K9889" i="1"/>
  <c r="K9888" i="1"/>
  <c r="K9887" i="1"/>
  <c r="K9886" i="1"/>
  <c r="K9885" i="1"/>
  <c r="K462" i="1"/>
  <c r="K461" i="1"/>
  <c r="K460" i="1"/>
  <c r="K3797" i="1"/>
  <c r="K7369" i="1"/>
  <c r="K7367" i="1"/>
  <c r="K7365" i="1"/>
  <c r="K7363" i="1"/>
  <c r="K7361" i="1"/>
  <c r="K10840" i="1"/>
  <c r="K10839" i="1"/>
  <c r="K10838" i="1"/>
  <c r="K10837" i="1"/>
  <c r="K10836" i="1"/>
  <c r="K10835" i="1"/>
  <c r="K5983" i="1"/>
  <c r="K5981" i="1"/>
  <c r="K5980" i="1"/>
  <c r="K5979" i="1"/>
  <c r="K5978" i="1"/>
  <c r="K5977" i="1"/>
  <c r="K507" i="1"/>
  <c r="K506" i="1"/>
  <c r="K9642" i="1"/>
  <c r="K9640" i="1"/>
  <c r="K9638" i="1"/>
  <c r="K9636" i="1"/>
  <c r="K9635" i="1"/>
  <c r="K3773" i="1"/>
  <c r="K3771" i="1"/>
  <c r="K3770" i="1"/>
  <c r="K3769" i="1"/>
  <c r="K3768" i="1"/>
  <c r="K3767" i="1"/>
  <c r="K3766" i="1"/>
  <c r="K3765" i="1"/>
  <c r="K3764" i="1"/>
  <c r="K11003" i="1"/>
  <c r="K11002" i="1"/>
  <c r="K11001" i="1"/>
  <c r="K11000" i="1"/>
  <c r="K10999" i="1"/>
  <c r="K10998" i="1"/>
  <c r="K10997" i="1"/>
  <c r="K10996" i="1"/>
  <c r="K5267" i="1"/>
  <c r="K5266" i="1"/>
  <c r="K5265" i="1"/>
  <c r="K10594" i="1"/>
  <c r="K10593" i="1"/>
  <c r="K10592" i="1"/>
  <c r="K10591" i="1"/>
  <c r="K10590" i="1"/>
  <c r="K10589" i="1"/>
  <c r="K10588" i="1"/>
  <c r="K10587" i="1"/>
  <c r="K10586" i="1"/>
  <c r="K529" i="1"/>
  <c r="K528" i="1"/>
  <c r="K527" i="1"/>
  <c r="K9222" i="1"/>
  <c r="K9221" i="1"/>
  <c r="K9220" i="1"/>
  <c r="K9219" i="1"/>
  <c r="K9218" i="1"/>
  <c r="K9217" i="1"/>
  <c r="K9216" i="1"/>
  <c r="K9215" i="1"/>
  <c r="K9214" i="1"/>
  <c r="K9354" i="1"/>
  <c r="K9352" i="1"/>
  <c r="K9351" i="1"/>
  <c r="K9350" i="1"/>
  <c r="K10983" i="1"/>
  <c r="K10982" i="1"/>
  <c r="K10981" i="1"/>
  <c r="K8316" i="1"/>
  <c r="K8314" i="1"/>
  <c r="K8312" i="1"/>
  <c r="K8310" i="1"/>
  <c r="K8309" i="1"/>
  <c r="K8308" i="1"/>
  <c r="K8307" i="1"/>
  <c r="K8306" i="1"/>
  <c r="K8305" i="1"/>
  <c r="K122" i="1"/>
  <c r="K121" i="1"/>
  <c r="K1068" i="1"/>
  <c r="K1067" i="1"/>
  <c r="K1066" i="1"/>
  <c r="K1065" i="1"/>
  <c r="K1064" i="1"/>
  <c r="K1063" i="1"/>
  <c r="K1062" i="1"/>
  <c r="K1759" i="1"/>
  <c r="K1758" i="1"/>
  <c r="K1757" i="1"/>
  <c r="K1756" i="1"/>
  <c r="K1755" i="1"/>
  <c r="K1754" i="1"/>
  <c r="K1753" i="1"/>
  <c r="K1752" i="1"/>
  <c r="K1751" i="1"/>
  <c r="K3234" i="1"/>
  <c r="K3233" i="1"/>
  <c r="K3232" i="1"/>
  <c r="K3231" i="1"/>
  <c r="K3230" i="1"/>
  <c r="K3228" i="1"/>
  <c r="K3226" i="1"/>
  <c r="K3224" i="1"/>
  <c r="K3222" i="1"/>
  <c r="K7748" i="1"/>
  <c r="K7746" i="1"/>
  <c r="K7744" i="1"/>
  <c r="K7742" i="1"/>
  <c r="K7741" i="1"/>
  <c r="K7740" i="1"/>
  <c r="K7739" i="1"/>
  <c r="K7738" i="1"/>
  <c r="K7737" i="1"/>
  <c r="K10525" i="1"/>
  <c r="K10524" i="1"/>
  <c r="K6988" i="1"/>
  <c r="K6987" i="1"/>
  <c r="K6986" i="1"/>
  <c r="K8094" i="1"/>
  <c r="K6125" i="1"/>
  <c r="K6124" i="1"/>
  <c r="K6123" i="1"/>
  <c r="K6122" i="1"/>
  <c r="K6121" i="1"/>
  <c r="K6120" i="1"/>
  <c r="K6119" i="1"/>
  <c r="K6118" i="1"/>
  <c r="K6117" i="1"/>
  <c r="K9892" i="1"/>
  <c r="K5290" i="1"/>
  <c r="K5289" i="1"/>
  <c r="K5288" i="1"/>
  <c r="K9500" i="1"/>
  <c r="K9499" i="1"/>
  <c r="K9498" i="1"/>
  <c r="K9497" i="1"/>
  <c r="K7614" i="1"/>
  <c r="K7613" i="1"/>
  <c r="K7612" i="1"/>
  <c r="K7611" i="1"/>
  <c r="K6420" i="1"/>
  <c r="K6418" i="1"/>
  <c r="K6416" i="1"/>
  <c r="K6414" i="1"/>
  <c r="K6412" i="1"/>
  <c r="K6410" i="1"/>
  <c r="K6408" i="1"/>
  <c r="K6406" i="1"/>
  <c r="K6404" i="1"/>
  <c r="K181" i="1"/>
  <c r="K180" i="1"/>
  <c r="K179" i="1"/>
  <c r="K178" i="1"/>
  <c r="K177" i="1"/>
  <c r="K176" i="1"/>
  <c r="K82" i="1"/>
  <c r="K81" i="1"/>
  <c r="K80" i="1"/>
  <c r="K79" i="1"/>
  <c r="K440" i="1"/>
  <c r="K439" i="1"/>
  <c r="K438" i="1"/>
  <c r="K437" i="1"/>
  <c r="K436" i="1"/>
  <c r="K3027" i="1"/>
  <c r="K3026" i="1"/>
  <c r="K3025" i="1"/>
  <c r="K3024" i="1"/>
  <c r="K3023" i="1"/>
  <c r="K3022" i="1"/>
  <c r="K6621" i="1"/>
  <c r="K6619" i="1"/>
  <c r="K6617" i="1"/>
  <c r="K6522" i="1"/>
  <c r="K6521" i="1"/>
  <c r="K6520" i="1"/>
  <c r="K5845" i="1"/>
  <c r="K5844" i="1"/>
  <c r="K5843" i="1"/>
  <c r="K5842" i="1"/>
  <c r="K5841" i="1"/>
  <c r="K5840" i="1"/>
  <c r="K5839" i="1"/>
  <c r="K5838" i="1"/>
  <c r="K5837" i="1"/>
  <c r="K7897" i="1"/>
  <c r="K7896" i="1"/>
  <c r="K7895" i="1"/>
  <c r="K11220" i="1"/>
  <c r="K9525" i="1"/>
  <c r="K9524" i="1"/>
  <c r="K9523" i="1"/>
  <c r="K9001" i="1"/>
  <c r="K9000" i="1"/>
  <c r="K8999" i="1"/>
  <c r="K8998" i="1"/>
  <c r="K8996" i="1"/>
  <c r="K8995" i="1"/>
  <c r="K8994" i="1"/>
  <c r="K8993" i="1"/>
  <c r="K6949" i="1"/>
  <c r="K6948" i="1"/>
  <c r="K6947" i="1"/>
  <c r="K6946" i="1"/>
  <c r="K5505" i="1"/>
  <c r="K5504" i="1"/>
  <c r="K10197" i="1"/>
  <c r="K10196" i="1"/>
  <c r="K10195" i="1"/>
  <c r="K10194" i="1"/>
  <c r="K10193" i="1"/>
  <c r="K10192" i="1"/>
  <c r="K10191" i="1"/>
  <c r="K3913" i="1"/>
  <c r="K3912" i="1"/>
  <c r="K3911" i="1"/>
  <c r="K3910" i="1"/>
  <c r="K3909" i="1"/>
  <c r="K2445" i="1"/>
  <c r="K2444" i="1"/>
  <c r="K2443" i="1"/>
  <c r="K2442" i="1"/>
  <c r="K2441" i="1"/>
  <c r="K2440" i="1"/>
  <c r="K7401" i="1"/>
  <c r="K7041" i="1"/>
  <c r="K7039" i="1"/>
  <c r="K7038" i="1"/>
  <c r="K7037" i="1"/>
  <c r="K7035" i="1"/>
  <c r="K97" i="1"/>
  <c r="K96" i="1"/>
  <c r="K95" i="1"/>
  <c r="K94" i="1"/>
  <c r="K93" i="1"/>
  <c r="K7940" i="1"/>
  <c r="K7939" i="1"/>
  <c r="K7938" i="1"/>
  <c r="K7937" i="1"/>
  <c r="K7936" i="1"/>
  <c r="K7935" i="1"/>
  <c r="K7934" i="1"/>
  <c r="K7933" i="1"/>
  <c r="K7932" i="1"/>
  <c r="K8215" i="1"/>
  <c r="K3723" i="1"/>
  <c r="K3722" i="1"/>
  <c r="K3721" i="1"/>
  <c r="K3720" i="1"/>
  <c r="K3719" i="1"/>
  <c r="K3718" i="1"/>
  <c r="K2957" i="1"/>
  <c r="K2956" i="1"/>
  <c r="K2910" i="1"/>
  <c r="K2909" i="1"/>
  <c r="K2908" i="1"/>
  <c r="K2907" i="1"/>
  <c r="K2906" i="1"/>
  <c r="K2905" i="1"/>
  <c r="K2904" i="1"/>
  <c r="K2903" i="1"/>
  <c r="K2902" i="1"/>
  <c r="K10080" i="1"/>
  <c r="K10079" i="1"/>
  <c r="K10078" i="1"/>
  <c r="K10077" i="1"/>
  <c r="K10076" i="1"/>
  <c r="K10075" i="1"/>
  <c r="K10074" i="1"/>
  <c r="K10073" i="1"/>
  <c r="K6097" i="1"/>
  <c r="K6096" i="1"/>
  <c r="K6095" i="1"/>
  <c r="K830" i="1"/>
  <c r="K6566" i="1"/>
  <c r="K6565" i="1"/>
  <c r="K6564" i="1"/>
  <c r="K9112" i="1"/>
  <c r="K9111" i="1"/>
  <c r="K9110" i="1"/>
  <c r="K8055" i="1"/>
  <c r="K8054" i="1"/>
  <c r="K8053" i="1"/>
  <c r="K8843" i="1"/>
  <c r="K6756" i="1"/>
  <c r="K6755" i="1"/>
  <c r="K6753" i="1"/>
  <c r="K6751" i="1"/>
  <c r="K6749" i="1"/>
  <c r="K6747" i="1"/>
  <c r="K2741" i="1"/>
  <c r="K2740" i="1"/>
  <c r="K2739" i="1"/>
  <c r="K2738" i="1"/>
  <c r="K1392" i="1"/>
  <c r="K10027" i="1"/>
  <c r="K10026" i="1"/>
  <c r="K10025" i="1"/>
  <c r="K10024" i="1"/>
  <c r="K8088" i="1"/>
  <c r="K8087" i="1"/>
  <c r="K8086" i="1"/>
  <c r="K8085" i="1"/>
  <c r="K8084" i="1"/>
  <c r="K8083" i="1"/>
  <c r="K8082" i="1"/>
  <c r="K394" i="1"/>
  <c r="K393" i="1"/>
  <c r="K392" i="1"/>
  <c r="K391" i="1"/>
  <c r="K1249" i="1"/>
  <c r="K1248" i="1"/>
  <c r="K1247" i="1"/>
  <c r="K1246" i="1"/>
  <c r="K1245" i="1"/>
  <c r="K1244" i="1"/>
  <c r="K1243" i="1"/>
  <c r="K1242" i="1"/>
  <c r="K1241" i="1"/>
  <c r="K8479" i="1"/>
  <c r="K8478" i="1"/>
  <c r="K717" i="1"/>
  <c r="K715" i="1"/>
  <c r="K713" i="1"/>
  <c r="K711" i="1"/>
  <c r="K710" i="1"/>
  <c r="K1969" i="1"/>
  <c r="K1968" i="1"/>
  <c r="K3605" i="1"/>
  <c r="K3604" i="1"/>
  <c r="K3603" i="1"/>
  <c r="K3302" i="1"/>
  <c r="K3301" i="1"/>
  <c r="K3300" i="1"/>
  <c r="K3299" i="1"/>
  <c r="K3298" i="1"/>
  <c r="K3297" i="1"/>
  <c r="K5811" i="1"/>
  <c r="K5810" i="1"/>
  <c r="K5809" i="1"/>
  <c r="K5808" i="1"/>
  <c r="K5807" i="1"/>
  <c r="K5806" i="1"/>
  <c r="K5805" i="1"/>
  <c r="K9471" i="1"/>
  <c r="K9470" i="1"/>
  <c r="K9469" i="1"/>
  <c r="K9468" i="1"/>
  <c r="K9467" i="1"/>
  <c r="K5016" i="1"/>
  <c r="K5015" i="1"/>
  <c r="K5014" i="1"/>
  <c r="K5553" i="1"/>
  <c r="K5552" i="1"/>
  <c r="K5551" i="1"/>
  <c r="K5550" i="1"/>
  <c r="K5549" i="1"/>
  <c r="K5548" i="1"/>
  <c r="K4213" i="1"/>
  <c r="K4212" i="1"/>
  <c r="K4211" i="1"/>
  <c r="K4210" i="1"/>
  <c r="K4209" i="1"/>
  <c r="K6454" i="1"/>
  <c r="K6453" i="1"/>
  <c r="K6452" i="1"/>
  <c r="K6450" i="1"/>
  <c r="K6449" i="1"/>
  <c r="K6448" i="1"/>
  <c r="K6447" i="1"/>
  <c r="K2799" i="1"/>
  <c r="K2798" i="1"/>
  <c r="K3458" i="1"/>
  <c r="K3456" i="1"/>
  <c r="K3455" i="1"/>
  <c r="K3454" i="1"/>
  <c r="K3453" i="1"/>
  <c r="K3452" i="1"/>
  <c r="K3451" i="1"/>
  <c r="K3450" i="1"/>
  <c r="K3449" i="1"/>
  <c r="K4525" i="1"/>
  <c r="K4524" i="1"/>
  <c r="K4523" i="1"/>
  <c r="K4522" i="1"/>
  <c r="K4521" i="1"/>
  <c r="K4520" i="1"/>
  <c r="K4519" i="1"/>
  <c r="K4586" i="1"/>
  <c r="K3824" i="1"/>
  <c r="K3822" i="1"/>
  <c r="K3820" i="1"/>
  <c r="K3818" i="1"/>
  <c r="K3817" i="1"/>
  <c r="K3816" i="1"/>
  <c r="K3814" i="1"/>
  <c r="K3813" i="1"/>
  <c r="K3812" i="1"/>
  <c r="K10519" i="1"/>
  <c r="K4087" i="1"/>
  <c r="K4086" i="1"/>
  <c r="K2371" i="1"/>
  <c r="K2369" i="1"/>
  <c r="K8342" i="1"/>
  <c r="K8340" i="1"/>
  <c r="K8338" i="1"/>
  <c r="K8336" i="1"/>
  <c r="K8334" i="1"/>
  <c r="K8332" i="1"/>
  <c r="K8330" i="1"/>
  <c r="K8328" i="1"/>
  <c r="K8326" i="1"/>
  <c r="K6580" i="1"/>
  <c r="K6578" i="1"/>
  <c r="K6577" i="1"/>
  <c r="K6576" i="1"/>
  <c r="K6575" i="1"/>
  <c r="K5023" i="1"/>
  <c r="K5022" i="1"/>
  <c r="K5021" i="1"/>
  <c r="K8187" i="1"/>
  <c r="K9346" i="1"/>
  <c r="K9344" i="1"/>
  <c r="K9343" i="1"/>
  <c r="K9342" i="1"/>
  <c r="K9341" i="1"/>
  <c r="K9340" i="1"/>
  <c r="K9339" i="1"/>
  <c r="K9338" i="1"/>
  <c r="K9613" i="1"/>
  <c r="K9612" i="1"/>
  <c r="K9611" i="1"/>
  <c r="K9610" i="1"/>
  <c r="K9609" i="1"/>
  <c r="K4498" i="1"/>
  <c r="K4497" i="1"/>
  <c r="K4495" i="1"/>
  <c r="K4493" i="1"/>
  <c r="K4492" i="1"/>
  <c r="K4491" i="1"/>
  <c r="K4490" i="1"/>
  <c r="K10523" i="1"/>
  <c r="K6631" i="1"/>
  <c r="K6630" i="1"/>
  <c r="K6629" i="1"/>
  <c r="K6628" i="1"/>
  <c r="K6627" i="1"/>
  <c r="K6626" i="1"/>
  <c r="K6625" i="1"/>
  <c r="K6624" i="1"/>
  <c r="K6623" i="1"/>
  <c r="K7053" i="1"/>
  <c r="K7052" i="1"/>
  <c r="K7050" i="1"/>
  <c r="K7049" i="1"/>
  <c r="K7048" i="1"/>
  <c r="K7047" i="1"/>
  <c r="K7046" i="1"/>
  <c r="K7045" i="1"/>
  <c r="K7044" i="1"/>
  <c r="K7781" i="1"/>
  <c r="K7780" i="1"/>
  <c r="K7779" i="1"/>
  <c r="K7778" i="1"/>
  <c r="K7777" i="1"/>
  <c r="K7464" i="1"/>
  <c r="K7463" i="1"/>
  <c r="K7461" i="1"/>
  <c r="K7459" i="1"/>
  <c r="K7457" i="1"/>
  <c r="K7455" i="1"/>
  <c r="K7453" i="1"/>
  <c r="K9378" i="1"/>
  <c r="K670" i="1"/>
  <c r="K669" i="1"/>
  <c r="K668" i="1"/>
  <c r="K8514" i="1"/>
  <c r="K8513" i="1"/>
  <c r="K8512" i="1"/>
  <c r="K8402" i="1"/>
  <c r="K8401" i="1"/>
  <c r="K8400" i="1"/>
  <c r="K8399" i="1"/>
  <c r="K8398" i="1"/>
  <c r="K8397" i="1"/>
  <c r="K9837" i="1"/>
  <c r="K9836" i="1"/>
  <c r="K8367" i="1"/>
  <c r="K8366" i="1"/>
  <c r="K8365" i="1"/>
  <c r="K5792" i="1"/>
  <c r="K5791" i="1"/>
  <c r="K5790" i="1"/>
  <c r="K5789" i="1"/>
  <c r="K5788" i="1"/>
  <c r="K5787" i="1"/>
  <c r="K1562" i="1"/>
  <c r="K6325" i="1"/>
  <c r="K6324" i="1"/>
  <c r="K6323" i="1"/>
  <c r="K6322" i="1"/>
  <c r="K6321" i="1"/>
  <c r="K891" i="1"/>
  <c r="K890" i="1"/>
  <c r="K889" i="1"/>
  <c r="K888" i="1"/>
  <c r="K887" i="1"/>
  <c r="K886" i="1"/>
  <c r="K885" i="1"/>
  <c r="K884" i="1"/>
  <c r="K9188" i="1"/>
  <c r="K9187" i="1"/>
  <c r="K9186" i="1"/>
  <c r="K9185" i="1"/>
  <c r="K9184" i="1"/>
  <c r="K9183" i="1"/>
  <c r="K9182" i="1"/>
  <c r="K6236" i="1"/>
  <c r="K8576" i="1"/>
  <c r="K8575" i="1"/>
  <c r="K8574" i="1"/>
  <c r="K8573" i="1"/>
  <c r="K8572" i="1"/>
  <c r="K4300" i="1"/>
  <c r="K4299" i="1"/>
  <c r="K6887" i="1"/>
  <c r="K6886" i="1"/>
  <c r="K6885" i="1"/>
  <c r="K6884" i="1"/>
  <c r="K6883" i="1"/>
  <c r="K6882" i="1"/>
  <c r="K6880" i="1"/>
  <c r="K6878" i="1"/>
  <c r="K6876" i="1"/>
  <c r="K2973" i="1"/>
  <c r="K1589" i="1"/>
  <c r="K1588" i="1"/>
  <c r="K7991" i="1"/>
  <c r="K7989" i="1"/>
  <c r="K7987" i="1"/>
  <c r="K7985" i="1"/>
  <c r="K7983" i="1"/>
  <c r="K7981" i="1"/>
  <c r="K7979" i="1"/>
  <c r="K7977" i="1"/>
  <c r="K7975" i="1"/>
  <c r="K772" i="1"/>
  <c r="K771" i="1"/>
  <c r="K770" i="1"/>
  <c r="K769" i="1"/>
  <c r="K768" i="1"/>
  <c r="K767" i="1"/>
  <c r="K1465" i="1"/>
  <c r="K1464" i="1"/>
  <c r="K1463" i="1"/>
  <c r="K5747" i="1"/>
  <c r="K5746" i="1"/>
  <c r="K5745" i="1"/>
  <c r="K5744" i="1"/>
  <c r="K5743" i="1"/>
  <c r="K5741" i="1"/>
  <c r="K7032" i="1"/>
  <c r="K7031" i="1"/>
  <c r="K986" i="1"/>
  <c r="K985" i="1"/>
  <c r="K984" i="1"/>
  <c r="K983" i="1"/>
  <c r="K982" i="1"/>
  <c r="K981" i="1"/>
  <c r="K980" i="1"/>
  <c r="K979" i="1"/>
  <c r="K978" i="1"/>
  <c r="K7650" i="1"/>
  <c r="K4363" i="1"/>
  <c r="K4362" i="1"/>
  <c r="K4361" i="1"/>
  <c r="K4360" i="1"/>
  <c r="K4359" i="1"/>
  <c r="K4358" i="1"/>
  <c r="K4357" i="1"/>
  <c r="K6256" i="1"/>
  <c r="K6255" i="1"/>
  <c r="K6254" i="1"/>
  <c r="K6253" i="1"/>
  <c r="K6252" i="1"/>
  <c r="K8701" i="1"/>
  <c r="K4488" i="1"/>
  <c r="K4486" i="1"/>
  <c r="K4485" i="1"/>
  <c r="K10800" i="1"/>
  <c r="K10798" i="1"/>
  <c r="K10796" i="1"/>
  <c r="K10794" i="1"/>
  <c r="K10793" i="1"/>
  <c r="K10791" i="1"/>
  <c r="K10789" i="1"/>
  <c r="K10787" i="1"/>
  <c r="K10786" i="1"/>
  <c r="K9867" i="1"/>
  <c r="K9865" i="1"/>
  <c r="K9863" i="1"/>
  <c r="K9861" i="1"/>
  <c r="K9859" i="1"/>
  <c r="K9857" i="1"/>
  <c r="K9855" i="1"/>
  <c r="K9853" i="1"/>
  <c r="K9851" i="1"/>
  <c r="K7144" i="1"/>
  <c r="K4080" i="1"/>
  <c r="K4078" i="1"/>
  <c r="K4076" i="1"/>
  <c r="K4074" i="1"/>
  <c r="K4073" i="1"/>
  <c r="K4071" i="1"/>
  <c r="K4069" i="1"/>
  <c r="K4067" i="1"/>
  <c r="K4065" i="1"/>
  <c r="K3541" i="1"/>
  <c r="K3540" i="1"/>
  <c r="K3539" i="1"/>
  <c r="K3538" i="1"/>
  <c r="K5311" i="1"/>
  <c r="K5309" i="1"/>
  <c r="K5308" i="1"/>
  <c r="K5307" i="1"/>
  <c r="K5306" i="1"/>
  <c r="K5305" i="1"/>
  <c r="K5304" i="1"/>
  <c r="K5303" i="1"/>
  <c r="K5302" i="1"/>
  <c r="K9746" i="1"/>
  <c r="K9745" i="1"/>
  <c r="K9744" i="1"/>
  <c r="K9743" i="1"/>
  <c r="K9742" i="1"/>
  <c r="K10110" i="1"/>
  <c r="K10109" i="1"/>
  <c r="K2965" i="1"/>
  <c r="K2964" i="1"/>
  <c r="K2963" i="1"/>
  <c r="K2962" i="1"/>
  <c r="K2961" i="1"/>
  <c r="K1528" i="1"/>
  <c r="K1527" i="1"/>
  <c r="K1526" i="1"/>
  <c r="K1525" i="1"/>
  <c r="K1524" i="1"/>
  <c r="K1523" i="1"/>
  <c r="K1522" i="1"/>
  <c r="K1521" i="1"/>
  <c r="K1520" i="1"/>
  <c r="K8324" i="1"/>
  <c r="K8323" i="1"/>
  <c r="K8322" i="1"/>
  <c r="K8321" i="1"/>
  <c r="K8320" i="1"/>
  <c r="K8319" i="1"/>
  <c r="K5500" i="1"/>
  <c r="K5498" i="1"/>
  <c r="K5496" i="1"/>
  <c r="K5494" i="1"/>
  <c r="K5493" i="1"/>
  <c r="K5491" i="1"/>
  <c r="K1807" i="1"/>
  <c r="K1806" i="1"/>
  <c r="K1805" i="1"/>
  <c r="K1804" i="1"/>
  <c r="K5912" i="1"/>
  <c r="K5911" i="1"/>
  <c r="K4043" i="1"/>
  <c r="K6563" i="1"/>
  <c r="K4895" i="1"/>
  <c r="K4893" i="1"/>
  <c r="K8770" i="1"/>
  <c r="K10570" i="1"/>
  <c r="K10569" i="1"/>
  <c r="K10568" i="1"/>
  <c r="K2426" i="1"/>
  <c r="K5276" i="1"/>
  <c r="K5275" i="1"/>
  <c r="K43" i="1"/>
  <c r="K8052" i="1"/>
  <c r="K6496" i="1"/>
  <c r="K6495" i="1"/>
  <c r="K6494" i="1"/>
  <c r="K6493" i="1"/>
  <c r="K6492" i="1"/>
  <c r="K7166" i="1"/>
  <c r="K7164" i="1"/>
  <c r="K7163" i="1"/>
  <c r="K7161" i="1"/>
  <c r="K7159" i="1"/>
  <c r="K7157" i="1"/>
  <c r="K7154" i="1"/>
  <c r="K7152" i="1"/>
  <c r="K10611" i="1"/>
  <c r="K3166" i="1"/>
  <c r="K3165" i="1"/>
  <c r="K3164" i="1"/>
  <c r="K3163" i="1"/>
  <c r="K3162" i="1"/>
  <c r="K3161" i="1"/>
  <c r="K3160" i="1"/>
  <c r="K3159" i="1"/>
  <c r="K2434" i="1"/>
  <c r="K2433" i="1"/>
  <c r="K2432" i="1"/>
  <c r="K2431" i="1"/>
  <c r="K2430" i="1"/>
  <c r="K2429" i="1"/>
  <c r="K2428" i="1"/>
  <c r="K2427" i="1"/>
  <c r="K10827" i="1"/>
  <c r="K10826" i="1"/>
  <c r="K10825" i="1"/>
  <c r="K10824" i="1"/>
  <c r="K4746" i="1"/>
  <c r="K4745" i="1"/>
  <c r="K4744" i="1"/>
  <c r="K4743" i="1"/>
  <c r="K4742" i="1"/>
  <c r="K4741" i="1"/>
  <c r="K10177" i="1"/>
  <c r="K10176" i="1"/>
  <c r="K10175" i="1"/>
  <c r="K10174" i="1"/>
  <c r="K10173" i="1"/>
  <c r="K10172" i="1"/>
  <c r="K10171" i="1"/>
  <c r="K10170" i="1"/>
  <c r="K5638" i="1"/>
  <c r="K5637" i="1"/>
  <c r="K5635" i="1"/>
  <c r="K5634" i="1"/>
  <c r="K5633" i="1"/>
  <c r="K5632" i="1"/>
  <c r="K5631" i="1"/>
  <c r="K5630" i="1"/>
  <c r="K5629" i="1"/>
  <c r="K5627" i="1"/>
  <c r="K5626" i="1"/>
  <c r="K5625" i="1"/>
  <c r="K5623" i="1"/>
  <c r="K5622" i="1"/>
  <c r="K5621" i="1"/>
  <c r="K8049" i="1"/>
  <c r="K8048" i="1"/>
  <c r="K8047" i="1"/>
  <c r="K8045" i="1"/>
  <c r="K8044" i="1"/>
  <c r="K8043" i="1"/>
  <c r="K8042" i="1"/>
  <c r="K8041" i="1"/>
  <c r="K3011" i="1"/>
  <c r="K3010" i="1"/>
  <c r="K3009" i="1"/>
  <c r="K2386" i="1"/>
  <c r="K2385" i="1"/>
  <c r="K2384" i="1"/>
  <c r="K2383" i="1"/>
  <c r="K2382" i="1"/>
  <c r="K4507" i="1"/>
  <c r="K8325" i="1"/>
  <c r="K6330" i="1"/>
  <c r="K6329" i="1"/>
  <c r="K6328" i="1"/>
  <c r="K5786" i="1"/>
  <c r="K5785" i="1"/>
  <c r="K5784" i="1"/>
  <c r="K5783" i="1"/>
  <c r="K5781" i="1"/>
  <c r="K5779" i="1"/>
  <c r="K5777" i="1"/>
  <c r="K8387" i="1"/>
  <c r="K8386" i="1"/>
  <c r="K8385" i="1"/>
  <c r="K8384" i="1"/>
  <c r="K8383" i="1"/>
  <c r="K8382" i="1"/>
  <c r="K8381" i="1"/>
  <c r="K4034" i="1"/>
  <c r="K4033" i="1"/>
  <c r="K4032" i="1"/>
  <c r="K4031" i="1"/>
  <c r="K4030" i="1"/>
  <c r="K4029" i="1"/>
  <c r="K2555" i="1"/>
  <c r="K2554" i="1"/>
  <c r="K2553" i="1"/>
  <c r="K2552" i="1"/>
  <c r="K2551" i="1"/>
  <c r="K2550" i="1"/>
  <c r="K812" i="1"/>
  <c r="K811" i="1"/>
  <c r="K810" i="1"/>
  <c r="K809" i="1"/>
  <c r="K808" i="1"/>
  <c r="K2972" i="1"/>
  <c r="K2971" i="1"/>
  <c r="K2970" i="1"/>
  <c r="K2969" i="1"/>
  <c r="K2968" i="1"/>
  <c r="K2967" i="1"/>
  <c r="K2966" i="1"/>
  <c r="K4307" i="1"/>
  <c r="K4306" i="1"/>
  <c r="K4305" i="1"/>
  <c r="K4304" i="1"/>
  <c r="K4303" i="1"/>
  <c r="K4302" i="1"/>
  <c r="K4301" i="1"/>
  <c r="K7524" i="1"/>
  <c r="K7523" i="1"/>
  <c r="K7522" i="1"/>
  <c r="K7521" i="1"/>
  <c r="K7520" i="1"/>
  <c r="K7519" i="1"/>
  <c r="K7518" i="1"/>
  <c r="K7517" i="1"/>
  <c r="K7516" i="1"/>
  <c r="K11018" i="1"/>
  <c r="K11017" i="1"/>
  <c r="K9062" i="1"/>
  <c r="K9061" i="1"/>
  <c r="K9060" i="1"/>
  <c r="K9058" i="1"/>
  <c r="K9056" i="1"/>
  <c r="K9054" i="1"/>
  <c r="K10125" i="1"/>
  <c r="K10124" i="1"/>
  <c r="K10123" i="1"/>
  <c r="K10122" i="1"/>
  <c r="K10121" i="1"/>
  <c r="K10120" i="1"/>
  <c r="K10119" i="1"/>
  <c r="K10118" i="1"/>
  <c r="K10117" i="1"/>
  <c r="K1441" i="1"/>
  <c r="K1440" i="1"/>
  <c r="K5482" i="1"/>
  <c r="K5481" i="1"/>
  <c r="K5480" i="1"/>
  <c r="K5479" i="1"/>
  <c r="K8676" i="1"/>
  <c r="K8675" i="1"/>
  <c r="K8674" i="1"/>
  <c r="K8673" i="1"/>
  <c r="K8672" i="1"/>
  <c r="K8671" i="1"/>
  <c r="K8670" i="1"/>
  <c r="K10113" i="1"/>
  <c r="K10112" i="1"/>
  <c r="K10111" i="1"/>
  <c r="K1130" i="1"/>
  <c r="K1129" i="1"/>
  <c r="K1128" i="1"/>
  <c r="K1127" i="1"/>
  <c r="K1126" i="1"/>
  <c r="K1125" i="1"/>
  <c r="K1124" i="1"/>
  <c r="K1798" i="1"/>
  <c r="K1797" i="1"/>
  <c r="K1796" i="1"/>
  <c r="K1795" i="1"/>
  <c r="K1794" i="1"/>
  <c r="K10227" i="1"/>
  <c r="K10226" i="1"/>
  <c r="K10225" i="1"/>
  <c r="K10224" i="1"/>
  <c r="K10223" i="1"/>
  <c r="K10222" i="1"/>
  <c r="K10221" i="1"/>
  <c r="K10220" i="1"/>
  <c r="K10393" i="1"/>
  <c r="K10392" i="1"/>
  <c r="K10391" i="1"/>
  <c r="K9628" i="1"/>
  <c r="K9627" i="1"/>
  <c r="K9626" i="1"/>
  <c r="K9624" i="1"/>
  <c r="K9687" i="1"/>
  <c r="K9686" i="1"/>
  <c r="K9685" i="1"/>
  <c r="K9684" i="1"/>
  <c r="K9683" i="1"/>
  <c r="K9682" i="1"/>
  <c r="K9681" i="1"/>
  <c r="K9680" i="1"/>
  <c r="K9492" i="1"/>
  <c r="K9491" i="1"/>
  <c r="K9490" i="1"/>
  <c r="K9489" i="1"/>
  <c r="K6945" i="1"/>
  <c r="K6944" i="1"/>
  <c r="K6943" i="1"/>
  <c r="K6942" i="1"/>
  <c r="K6941" i="1"/>
  <c r="K6940" i="1"/>
  <c r="K6939" i="1"/>
  <c r="K5449" i="1"/>
  <c r="K5448" i="1"/>
  <c r="K5447" i="1"/>
  <c r="K5446" i="1"/>
  <c r="K5445" i="1"/>
  <c r="K5444" i="1"/>
  <c r="K5443" i="1"/>
  <c r="K3908" i="1"/>
  <c r="K3906" i="1"/>
  <c r="K3904" i="1"/>
  <c r="K3902" i="1"/>
  <c r="K3901" i="1"/>
  <c r="K3900" i="1"/>
  <c r="K3899" i="1"/>
  <c r="K3897" i="1"/>
  <c r="K3895" i="1"/>
  <c r="K7492" i="1"/>
  <c r="K7491" i="1"/>
  <c r="K7490" i="1"/>
  <c r="K7489" i="1"/>
  <c r="K7488" i="1"/>
  <c r="K7487" i="1"/>
  <c r="K7486" i="1"/>
  <c r="K1175" i="1"/>
  <c r="K1174" i="1"/>
  <c r="K1173" i="1"/>
  <c r="K1172" i="1"/>
  <c r="K10219" i="1"/>
  <c r="K10217" i="1"/>
  <c r="K10216" i="1"/>
  <c r="K10215" i="1"/>
  <c r="K10214" i="1"/>
  <c r="K10213" i="1"/>
  <c r="K10212" i="1"/>
  <c r="K9697" i="1"/>
  <c r="K9695" i="1"/>
  <c r="K9694" i="1"/>
  <c r="K9692" i="1"/>
  <c r="K9690" i="1"/>
  <c r="K9688" i="1"/>
  <c r="K3557" i="1"/>
  <c r="K3556" i="1"/>
  <c r="K3555" i="1"/>
  <c r="K10286" i="1"/>
  <c r="K10285" i="1"/>
  <c r="K10284" i="1"/>
  <c r="K10283" i="1"/>
  <c r="K10282" i="1"/>
  <c r="K10281" i="1"/>
  <c r="K6100" i="1"/>
  <c r="K6099" i="1"/>
  <c r="K6098" i="1"/>
  <c r="K4892" i="1"/>
  <c r="K4891" i="1"/>
  <c r="K4148" i="1"/>
  <c r="K4146" i="1"/>
  <c r="K4145" i="1"/>
  <c r="K4144" i="1"/>
  <c r="K5836" i="1"/>
  <c r="K5835" i="1"/>
  <c r="K5834" i="1"/>
  <c r="K5833" i="1"/>
  <c r="K5832" i="1"/>
  <c r="K7400" i="1"/>
  <c r="K7399" i="1"/>
  <c r="K7397" i="1"/>
  <c r="K7395" i="1"/>
  <c r="K7763" i="1"/>
  <c r="K7762" i="1"/>
  <c r="K7761" i="1"/>
  <c r="K7760" i="1"/>
  <c r="K7759" i="1"/>
  <c r="K7758" i="1"/>
  <c r="K7757" i="1"/>
  <c r="K7756" i="1"/>
  <c r="K9150" i="1"/>
  <c r="K9149" i="1"/>
  <c r="K9148" i="1"/>
  <c r="K10023" i="1"/>
  <c r="K10022" i="1"/>
  <c r="K10021" i="1"/>
  <c r="K10020" i="1"/>
  <c r="K10019" i="1"/>
  <c r="K6211" i="1"/>
  <c r="K6210" i="1"/>
  <c r="K6209" i="1"/>
  <c r="K6208" i="1"/>
  <c r="K6207" i="1"/>
  <c r="K6206" i="1"/>
  <c r="K6855" i="1"/>
  <c r="K6853" i="1"/>
  <c r="K6851" i="1"/>
  <c r="K6849" i="1"/>
  <c r="K6847" i="1"/>
  <c r="K6845" i="1"/>
  <c r="K6843" i="1"/>
  <c r="K10299" i="1"/>
  <c r="K10297" i="1"/>
  <c r="K10295" i="1"/>
  <c r="K10293" i="1"/>
  <c r="K10292" i="1"/>
  <c r="K10291" i="1"/>
  <c r="K10290" i="1"/>
  <c r="K10288" i="1"/>
  <c r="K10287" i="1"/>
  <c r="K7061" i="1"/>
  <c r="K7060" i="1"/>
  <c r="K7059" i="1"/>
  <c r="K7058" i="1"/>
  <c r="K7057" i="1"/>
  <c r="K7055" i="1"/>
  <c r="K1323" i="1"/>
  <c r="K5729" i="1"/>
  <c r="K5728" i="1"/>
  <c r="K5727" i="1"/>
  <c r="K5726" i="1"/>
  <c r="K5725" i="1"/>
  <c r="K5724" i="1"/>
  <c r="K5723" i="1"/>
  <c r="K5740" i="1"/>
  <c r="K5739" i="1"/>
  <c r="K5738" i="1"/>
  <c r="K5736" i="1"/>
  <c r="K5735" i="1"/>
  <c r="K5734" i="1"/>
  <c r="K5733" i="1"/>
  <c r="K5732" i="1"/>
  <c r="K5731" i="1"/>
  <c r="K6346" i="1"/>
  <c r="K6345" i="1"/>
  <c r="K6344" i="1"/>
  <c r="K6343" i="1"/>
  <c r="K6342" i="1"/>
  <c r="K6341" i="1"/>
  <c r="K6340" i="1"/>
  <c r="K1038" i="1"/>
  <c r="K1037" i="1"/>
  <c r="K1036" i="1"/>
  <c r="K1035" i="1"/>
  <c r="K1034" i="1"/>
  <c r="K6084" i="1"/>
  <c r="K6082" i="1"/>
  <c r="K6080" i="1"/>
  <c r="K5704" i="1"/>
  <c r="K5702" i="1"/>
  <c r="K5700" i="1"/>
  <c r="K5699" i="1"/>
  <c r="K5698" i="1"/>
  <c r="K5697" i="1"/>
  <c r="K1911" i="1"/>
  <c r="K1909" i="1"/>
  <c r="K1907" i="1"/>
  <c r="K1905" i="1"/>
  <c r="K6609" i="1"/>
  <c r="K5171" i="1"/>
  <c r="K3104" i="1"/>
  <c r="K3103" i="1"/>
  <c r="K3102" i="1"/>
  <c r="K1042" i="1"/>
  <c r="K1041" i="1"/>
  <c r="K1040" i="1"/>
  <c r="K1039" i="1"/>
  <c r="K1749" i="1"/>
  <c r="K1748" i="1"/>
  <c r="K1747" i="1"/>
  <c r="K1746" i="1"/>
  <c r="K1745" i="1"/>
  <c r="K1744" i="1"/>
  <c r="K1743" i="1"/>
  <c r="K11303" i="1"/>
  <c r="K11301" i="1"/>
  <c r="K11299" i="1"/>
  <c r="K11298" i="1"/>
  <c r="K8824" i="1"/>
  <c r="K8823" i="1"/>
  <c r="K8822" i="1"/>
  <c r="K8821" i="1"/>
  <c r="K8820" i="1"/>
  <c r="K8819" i="1"/>
  <c r="K8818" i="1"/>
  <c r="K8817" i="1"/>
  <c r="K4945" i="1"/>
  <c r="K4943" i="1"/>
  <c r="K4941" i="1"/>
  <c r="K4939" i="1"/>
  <c r="K4938" i="1"/>
  <c r="K4937" i="1"/>
  <c r="K4936" i="1"/>
  <c r="K4935" i="1"/>
  <c r="K1420" i="1"/>
  <c r="K1419" i="1"/>
  <c r="K1418" i="1"/>
  <c r="K1417" i="1"/>
  <c r="K6293" i="1"/>
  <c r="K6291" i="1"/>
  <c r="K6289" i="1"/>
  <c r="K6288" i="1"/>
  <c r="K6287" i="1"/>
  <c r="K6286" i="1"/>
  <c r="K6284" i="1"/>
  <c r="K5858" i="1"/>
  <c r="K5857" i="1"/>
  <c r="K5856" i="1"/>
  <c r="K5855" i="1"/>
  <c r="K5854" i="1"/>
  <c r="K5853" i="1"/>
  <c r="K5852" i="1"/>
  <c r="K1472" i="1"/>
  <c r="K1471" i="1"/>
  <c r="K1470" i="1"/>
  <c r="K10842" i="1"/>
  <c r="K10841" i="1"/>
  <c r="K5148" i="1"/>
  <c r="K5147" i="1"/>
  <c r="K5146" i="1"/>
  <c r="K5145" i="1"/>
  <c r="K5144" i="1"/>
  <c r="K5143" i="1"/>
  <c r="K5142" i="1"/>
  <c r="K5141" i="1"/>
  <c r="K8636" i="1"/>
  <c r="K8635" i="1"/>
  <c r="K8634" i="1"/>
  <c r="K8633" i="1"/>
  <c r="K8632" i="1"/>
  <c r="K8631" i="1"/>
  <c r="K8630" i="1"/>
  <c r="K8629" i="1"/>
  <c r="K8946" i="1"/>
  <c r="K8945" i="1"/>
  <c r="K8944" i="1"/>
  <c r="K8943" i="1"/>
  <c r="K8942" i="1"/>
  <c r="K2800" i="1"/>
  <c r="K4483" i="1"/>
  <c r="K4481" i="1"/>
  <c r="K4479" i="1"/>
  <c r="K4477" i="1"/>
  <c r="K4475" i="1"/>
  <c r="K4474" i="1"/>
  <c r="K4473" i="1"/>
  <c r="K4471" i="1"/>
  <c r="K6260" i="1"/>
  <c r="K6367" i="1"/>
  <c r="K6366" i="1"/>
  <c r="K9989" i="1"/>
  <c r="K9988" i="1"/>
  <c r="K9987" i="1"/>
  <c r="K4265" i="1"/>
  <c r="K4264" i="1"/>
  <c r="K4263" i="1"/>
  <c r="K4262" i="1"/>
  <c r="K4261" i="1"/>
  <c r="K4260" i="1"/>
  <c r="K4259" i="1"/>
  <c r="K1711" i="1"/>
  <c r="K1710" i="1"/>
  <c r="K2955" i="1"/>
  <c r="K2954" i="1"/>
  <c r="K2953" i="1"/>
  <c r="K2952" i="1"/>
  <c r="K2951" i="1"/>
  <c r="K2950" i="1"/>
  <c r="K2949" i="1"/>
  <c r="K6654" i="1"/>
  <c r="K6653" i="1"/>
  <c r="K6652" i="1"/>
  <c r="K6651" i="1"/>
  <c r="K6650" i="1"/>
  <c r="K6649" i="1"/>
  <c r="K6648" i="1"/>
  <c r="K6647" i="1"/>
  <c r="K6646" i="1"/>
  <c r="K4517" i="1"/>
  <c r="K4515" i="1"/>
  <c r="K1793" i="1"/>
  <c r="K1792" i="1"/>
  <c r="K1791" i="1"/>
  <c r="K1790" i="1"/>
  <c r="K1789" i="1"/>
  <c r="K1788" i="1"/>
  <c r="K1787" i="1"/>
  <c r="K1786" i="1"/>
  <c r="K1785" i="1"/>
  <c r="K202" i="1"/>
  <c r="K201" i="1"/>
  <c r="K200" i="1"/>
  <c r="K6601" i="1"/>
  <c r="K6600" i="1"/>
  <c r="K6599" i="1"/>
  <c r="K6598" i="1"/>
  <c r="K6597" i="1"/>
  <c r="K6596" i="1"/>
  <c r="K3384" i="1"/>
  <c r="K3383" i="1"/>
  <c r="K3382" i="1"/>
  <c r="K3381" i="1"/>
  <c r="K3380" i="1"/>
  <c r="K3379" i="1"/>
  <c r="K3378" i="1"/>
  <c r="K4110" i="1"/>
  <c r="K9953" i="1"/>
  <c r="K9951" i="1"/>
  <c r="K9431" i="1"/>
  <c r="K9430" i="1"/>
  <c r="K9429" i="1"/>
  <c r="K9428" i="1"/>
  <c r="K9427" i="1"/>
  <c r="K9426" i="1"/>
  <c r="K9425" i="1"/>
  <c r="K9424" i="1"/>
  <c r="K9423" i="1"/>
  <c r="K2223" i="1"/>
  <c r="K2222" i="1"/>
  <c r="K2221" i="1"/>
  <c r="K2220" i="1"/>
  <c r="K2059" i="1"/>
  <c r="K2058" i="1"/>
  <c r="K2057" i="1"/>
  <c r="K2056" i="1"/>
  <c r="K2055" i="1"/>
  <c r="K10514" i="1"/>
  <c r="K10512" i="1"/>
  <c r="K10510" i="1"/>
  <c r="K10508" i="1"/>
  <c r="K10506" i="1"/>
  <c r="K10504" i="1"/>
  <c r="K10502" i="1"/>
  <c r="K10500" i="1"/>
  <c r="K10498" i="1"/>
  <c r="K1033" i="1"/>
  <c r="K1032" i="1"/>
  <c r="K1031" i="1"/>
  <c r="K1030" i="1"/>
  <c r="K1028" i="1"/>
  <c r="K1026" i="1"/>
  <c r="K4298" i="1"/>
  <c r="K4297" i="1"/>
  <c r="K4296" i="1"/>
  <c r="K4295" i="1"/>
  <c r="K4294" i="1"/>
  <c r="K4293" i="1"/>
  <c r="K4292" i="1"/>
  <c r="K4291" i="1"/>
  <c r="K10093" i="1"/>
  <c r="K10092" i="1"/>
  <c r="K10091" i="1"/>
  <c r="K10090" i="1"/>
  <c r="K4541" i="1"/>
  <c r="K4540" i="1"/>
  <c r="K4539" i="1"/>
  <c r="K6985" i="1"/>
  <c r="K6984" i="1"/>
  <c r="K6983" i="1"/>
  <c r="K6982" i="1"/>
  <c r="K6981" i="1"/>
  <c r="K5264" i="1"/>
  <c r="K5263" i="1"/>
  <c r="K5262" i="1"/>
  <c r="K5261" i="1"/>
  <c r="K5260" i="1"/>
  <c r="K5259" i="1"/>
  <c r="K5258" i="1"/>
  <c r="K9396" i="1"/>
  <c r="K9394" i="1"/>
  <c r="K9392" i="1"/>
  <c r="K5920" i="1"/>
  <c r="K5919" i="1"/>
  <c r="K5918" i="1"/>
  <c r="K5917" i="1"/>
  <c r="K5916" i="1"/>
  <c r="K5915" i="1"/>
  <c r="K5914" i="1"/>
  <c r="K5913" i="1"/>
  <c r="K1936" i="1"/>
  <c r="K1934" i="1"/>
  <c r="K7842" i="1"/>
  <c r="K7841" i="1"/>
  <c r="K7840" i="1"/>
  <c r="K7839" i="1"/>
  <c r="K7838" i="1"/>
  <c r="K3874" i="1"/>
  <c r="K3873" i="1"/>
  <c r="K3872" i="1"/>
  <c r="K3871" i="1"/>
  <c r="K3870" i="1"/>
  <c r="K1051" i="1"/>
  <c r="K1050" i="1"/>
  <c r="K1049" i="1"/>
  <c r="K1048" i="1"/>
  <c r="K11292" i="1"/>
  <c r="K11291" i="1"/>
  <c r="K11290" i="1"/>
  <c r="K11095" i="1"/>
  <c r="K11094" i="1"/>
  <c r="K11093" i="1"/>
  <c r="K11092" i="1"/>
  <c r="K11090" i="1"/>
  <c r="K11089" i="1"/>
  <c r="K11088" i="1"/>
  <c r="K10585" i="1"/>
  <c r="K10584" i="1"/>
  <c r="K10583" i="1"/>
  <c r="K10582" i="1"/>
  <c r="K10581" i="1"/>
  <c r="K10580" i="1"/>
  <c r="K10579" i="1"/>
  <c r="K4157" i="1"/>
  <c r="K4155" i="1"/>
  <c r="K4153" i="1"/>
  <c r="K4151" i="1"/>
  <c r="K4149" i="1"/>
  <c r="K6375" i="1"/>
  <c r="K6374" i="1"/>
  <c r="K6373" i="1"/>
  <c r="K6372" i="1"/>
  <c r="K6371" i="1"/>
  <c r="K6370" i="1"/>
  <c r="K6369" i="1"/>
  <c r="K6368" i="1"/>
  <c r="K6542" i="1"/>
  <c r="K6541" i="1"/>
  <c r="K6539" i="1"/>
  <c r="K6537" i="1"/>
  <c r="K5157" i="1"/>
  <c r="K5156" i="1"/>
  <c r="K5155" i="1"/>
  <c r="K5153" i="1"/>
  <c r="K5152" i="1"/>
  <c r="K5150" i="1"/>
  <c r="K5149" i="1"/>
  <c r="K1402" i="1"/>
  <c r="K1504" i="1"/>
  <c r="K1503" i="1"/>
  <c r="K1502" i="1"/>
  <c r="K1501" i="1"/>
  <c r="K1500" i="1"/>
  <c r="K1499" i="1"/>
  <c r="K1498" i="1"/>
  <c r="K1497" i="1"/>
  <c r="K8404" i="1"/>
  <c r="K1024" i="1"/>
  <c r="K1023" i="1"/>
  <c r="K1022" i="1"/>
  <c r="K1021" i="1"/>
  <c r="K6919" i="1"/>
  <c r="K129" i="1"/>
  <c r="K128" i="1"/>
  <c r="K127" i="1"/>
  <c r="K126" i="1"/>
  <c r="K125" i="1"/>
  <c r="K124" i="1"/>
  <c r="K123" i="1"/>
  <c r="K8719" i="1"/>
  <c r="K8717" i="1"/>
  <c r="K8716" i="1"/>
  <c r="K8714" i="1"/>
  <c r="K8713" i="1"/>
  <c r="K8711" i="1"/>
  <c r="K8709" i="1"/>
  <c r="K8707" i="1"/>
  <c r="K8705" i="1"/>
  <c r="K3513" i="1"/>
  <c r="K3512" i="1"/>
  <c r="K3511" i="1"/>
  <c r="K3510" i="1"/>
  <c r="K3509" i="1"/>
  <c r="K5926" i="1"/>
  <c r="K5925" i="1"/>
  <c r="K5924" i="1"/>
  <c r="K5923" i="1"/>
  <c r="K5922" i="1"/>
  <c r="K5921" i="1"/>
  <c r="K1278" i="1"/>
  <c r="K1277" i="1"/>
  <c r="K9349" i="1"/>
  <c r="K9348" i="1"/>
  <c r="K9347" i="1"/>
  <c r="K6722" i="1"/>
  <c r="K6721" i="1"/>
  <c r="K6720" i="1"/>
  <c r="K6787" i="1"/>
  <c r="K6786" i="1"/>
  <c r="K6052" i="1"/>
  <c r="K6050" i="1"/>
  <c r="K6048" i="1"/>
  <c r="K6047" i="1"/>
  <c r="K6045" i="1"/>
  <c r="K6043" i="1"/>
  <c r="K6041" i="1"/>
  <c r="K6039" i="1"/>
  <c r="K1847" i="1"/>
  <c r="K1845" i="1"/>
  <c r="K1843" i="1"/>
  <c r="K1840" i="1"/>
  <c r="K1838" i="1"/>
  <c r="K1836" i="1"/>
  <c r="K1834" i="1"/>
  <c r="K1833" i="1"/>
  <c r="K3149" i="1"/>
  <c r="K3148" i="1"/>
  <c r="K3147" i="1"/>
  <c r="K3146" i="1"/>
  <c r="K3145" i="1"/>
  <c r="K3144" i="1"/>
  <c r="K3143" i="1"/>
  <c r="K3142" i="1"/>
  <c r="K3255" i="1"/>
  <c r="K3254" i="1"/>
  <c r="K3252" i="1"/>
  <c r="K1587" i="1"/>
  <c r="K1586" i="1"/>
  <c r="K7341" i="1"/>
  <c r="K3203" i="1"/>
  <c r="K3202" i="1"/>
  <c r="K3201" i="1"/>
  <c r="K3200" i="1"/>
  <c r="K3199" i="1"/>
  <c r="K3198" i="1"/>
  <c r="K3278" i="1"/>
  <c r="K3276" i="1"/>
  <c r="K3274" i="1"/>
  <c r="K3272" i="1"/>
  <c r="K3270" i="1"/>
  <c r="K3268" i="1"/>
  <c r="K3267" i="1"/>
  <c r="K3266" i="1"/>
  <c r="K3265" i="1"/>
  <c r="K9980" i="1"/>
  <c r="K9979" i="1"/>
  <c r="K7143" i="1"/>
  <c r="K7141" i="1"/>
  <c r="K7140" i="1"/>
  <c r="K7138" i="1"/>
  <c r="K7136" i="1"/>
  <c r="K7134" i="1"/>
  <c r="K7132" i="1"/>
  <c r="K7130" i="1"/>
  <c r="K2653" i="1"/>
  <c r="K2652" i="1"/>
  <c r="K2651" i="1"/>
  <c r="K2650" i="1"/>
  <c r="K2649" i="1"/>
  <c r="K2648" i="1"/>
  <c r="K10039" i="1"/>
  <c r="K3660" i="1"/>
  <c r="K3659" i="1"/>
  <c r="K3658" i="1"/>
  <c r="K3657" i="1"/>
  <c r="K3656" i="1"/>
  <c r="K2944" i="1"/>
  <c r="K2942" i="1"/>
  <c r="K2941" i="1"/>
  <c r="K2424" i="1"/>
  <c r="K9724" i="1"/>
  <c r="K9723" i="1"/>
  <c r="K9722" i="1"/>
  <c r="K9721" i="1"/>
  <c r="K9720" i="1"/>
  <c r="K9719" i="1"/>
  <c r="K9718" i="1"/>
  <c r="K9717" i="1"/>
  <c r="K9716" i="1"/>
  <c r="K11235" i="1"/>
  <c r="K11234" i="1"/>
  <c r="K11233" i="1"/>
  <c r="K11232" i="1"/>
  <c r="K11231" i="1"/>
  <c r="K11230" i="1"/>
  <c r="K11229" i="1"/>
  <c r="K11228" i="1"/>
  <c r="K6616" i="1"/>
  <c r="K6614" i="1"/>
  <c r="K6612" i="1"/>
  <c r="K6611" i="1"/>
  <c r="K420" i="1"/>
  <c r="K419" i="1"/>
  <c r="K418" i="1"/>
  <c r="K5433" i="1"/>
  <c r="K5432" i="1"/>
  <c r="K5431" i="1"/>
  <c r="K5429" i="1"/>
  <c r="K5428" i="1"/>
  <c r="K5427" i="1"/>
  <c r="K5426" i="1"/>
  <c r="K5425" i="1"/>
  <c r="K5424" i="1"/>
  <c r="K8379" i="1"/>
  <c r="K8377" i="1"/>
  <c r="K8375" i="1"/>
  <c r="K8374" i="1"/>
  <c r="K8373" i="1"/>
  <c r="K8372" i="1"/>
  <c r="K9577" i="1"/>
  <c r="K9576" i="1"/>
  <c r="K9575" i="1"/>
  <c r="K10058" i="1"/>
  <c r="K10056" i="1"/>
  <c r="K10054" i="1"/>
  <c r="K10052" i="1"/>
  <c r="K8208" i="1"/>
  <c r="K4905" i="1"/>
  <c r="K4904" i="1"/>
  <c r="K4903" i="1"/>
  <c r="K4902" i="1"/>
  <c r="K4901" i="1"/>
  <c r="K1984" i="1"/>
  <c r="K1983" i="1"/>
  <c r="K1981" i="1"/>
  <c r="K1979" i="1"/>
  <c r="K1977" i="1"/>
  <c r="K1975" i="1"/>
  <c r="K5758" i="1"/>
  <c r="K5756" i="1"/>
  <c r="K5755" i="1"/>
  <c r="K5753" i="1"/>
  <c r="K5750" i="1"/>
  <c r="K4676" i="1"/>
  <c r="K4675" i="1"/>
  <c r="K4674" i="1"/>
  <c r="K4673" i="1"/>
  <c r="K10336" i="1"/>
  <c r="K10335" i="1"/>
  <c r="K10334" i="1"/>
  <c r="K10333" i="1"/>
  <c r="K10332" i="1"/>
  <c r="K6270" i="1"/>
  <c r="K6269" i="1"/>
  <c r="K6268" i="1"/>
  <c r="K295" i="1"/>
  <c r="K294" i="1"/>
  <c r="K293" i="1"/>
  <c r="K291" i="1"/>
  <c r="K290" i="1"/>
  <c r="K8542" i="1"/>
  <c r="K11026" i="1"/>
  <c r="K11025" i="1"/>
  <c r="K11024" i="1"/>
  <c r="K11023" i="1"/>
  <c r="K11022" i="1"/>
  <c r="K11021" i="1"/>
  <c r="K11020" i="1"/>
  <c r="K11019" i="1"/>
  <c r="K1851" i="1"/>
  <c r="K1850" i="1"/>
  <c r="K1849" i="1"/>
  <c r="K114" i="1"/>
  <c r="K113" i="1"/>
  <c r="K6826" i="1"/>
  <c r="K6825" i="1"/>
  <c r="K11106" i="1"/>
  <c r="K11104" i="1"/>
  <c r="K11103" i="1"/>
  <c r="K11102" i="1"/>
  <c r="K11101" i="1"/>
  <c r="K11100" i="1"/>
  <c r="K8647" i="1"/>
  <c r="K8646" i="1"/>
  <c r="K8645" i="1"/>
  <c r="K8643" i="1"/>
  <c r="K8641" i="1"/>
  <c r="K3369" i="1"/>
  <c r="K3367" i="1"/>
  <c r="K3366" i="1"/>
  <c r="K3365" i="1"/>
  <c r="K3364" i="1"/>
  <c r="K3363" i="1"/>
  <c r="K3362" i="1"/>
  <c r="K663" i="1"/>
  <c r="K662" i="1"/>
  <c r="K661" i="1"/>
  <c r="K660" i="1"/>
  <c r="K659" i="1"/>
  <c r="K658" i="1"/>
  <c r="K657" i="1"/>
  <c r="K656" i="1"/>
  <c r="K1223" i="1"/>
  <c r="K1222" i="1"/>
  <c r="K1221" i="1"/>
  <c r="K1219" i="1"/>
  <c r="K630" i="1"/>
  <c r="K628" i="1"/>
  <c r="K626" i="1"/>
  <c r="K624" i="1"/>
  <c r="K622" i="1"/>
  <c r="K620" i="1"/>
  <c r="K618" i="1"/>
  <c r="K616" i="1"/>
  <c r="K9737" i="1"/>
  <c r="K2143" i="1"/>
  <c r="K1214" i="1"/>
  <c r="K1213" i="1"/>
  <c r="K1212" i="1"/>
  <c r="K1211" i="1"/>
  <c r="K1210" i="1"/>
  <c r="K8891" i="1"/>
  <c r="K8890" i="1"/>
  <c r="K8889" i="1"/>
  <c r="K8888" i="1"/>
  <c r="K9418" i="1"/>
  <c r="K11112" i="1"/>
  <c r="K11110" i="1"/>
  <c r="K11109" i="1"/>
  <c r="K11108" i="1"/>
  <c r="K6430" i="1"/>
  <c r="K6428" i="1"/>
  <c r="K6426" i="1"/>
  <c r="K6424" i="1"/>
  <c r="K6422" i="1"/>
  <c r="K900" i="1"/>
  <c r="K9731" i="1"/>
  <c r="K9730" i="1"/>
  <c r="K9729" i="1"/>
  <c r="K9728" i="1"/>
  <c r="K9727" i="1"/>
  <c r="K9726" i="1"/>
  <c r="K8498" i="1"/>
  <c r="K8497" i="1"/>
  <c r="K8496" i="1"/>
  <c r="K8495" i="1"/>
  <c r="K8494" i="1"/>
  <c r="K8912" i="1"/>
  <c r="K8911" i="1"/>
  <c r="K8910" i="1"/>
  <c r="K8909" i="1"/>
  <c r="K8908" i="1"/>
  <c r="K8907" i="1"/>
  <c r="K8906" i="1"/>
  <c r="K8905" i="1"/>
  <c r="K8904" i="1"/>
  <c r="K6030" i="1"/>
  <c r="K6029" i="1"/>
  <c r="K2694" i="1"/>
  <c r="K2692" i="1"/>
  <c r="K2690" i="1"/>
  <c r="K2688" i="1"/>
  <c r="K2687" i="1"/>
  <c r="K2685" i="1"/>
  <c r="K2684" i="1"/>
  <c r="K2683" i="1"/>
  <c r="K2682" i="1"/>
  <c r="K212" i="1"/>
  <c r="K211" i="1"/>
  <c r="K210" i="1"/>
  <c r="K6862" i="1"/>
  <c r="K6861" i="1"/>
  <c r="K6860" i="1"/>
  <c r="K6859" i="1"/>
  <c r="K6858" i="1"/>
  <c r="K6857" i="1"/>
  <c r="K9473" i="1"/>
  <c r="K9472" i="1"/>
  <c r="K4877" i="1"/>
  <c r="K9779" i="1"/>
  <c r="K9778" i="1"/>
  <c r="K9777" i="1"/>
  <c r="K267" i="1"/>
  <c r="K266" i="1"/>
  <c r="K265" i="1"/>
  <c r="K3188" i="1"/>
  <c r="K3187" i="1"/>
  <c r="K3186" i="1"/>
  <c r="K3185" i="1"/>
  <c r="K3184" i="1"/>
  <c r="K3183" i="1"/>
  <c r="K3182" i="1"/>
  <c r="K3181" i="1"/>
  <c r="K6019" i="1"/>
  <c r="K6018" i="1"/>
  <c r="K6017" i="1"/>
  <c r="K7679" i="1"/>
  <c r="K7678" i="1"/>
  <c r="K2819" i="1"/>
  <c r="K2818" i="1"/>
  <c r="K2817" i="1"/>
  <c r="K2816" i="1"/>
  <c r="K2815" i="1"/>
  <c r="K2813" i="1"/>
  <c r="K2812" i="1"/>
  <c r="K2811" i="1"/>
  <c r="K2810" i="1"/>
  <c r="K2215" i="1"/>
  <c r="K2214" i="1"/>
  <c r="K2213" i="1"/>
  <c r="K2212" i="1"/>
  <c r="K2211" i="1"/>
  <c r="K2210" i="1"/>
  <c r="K2209" i="1"/>
  <c r="K2208" i="1"/>
  <c r="K2207" i="1"/>
  <c r="K8270" i="1"/>
  <c r="K8269" i="1"/>
  <c r="K4281" i="1"/>
  <c r="K8070" i="1"/>
  <c r="K362" i="1"/>
  <c r="K11157" i="1"/>
  <c r="K11156" i="1"/>
  <c r="K11155" i="1"/>
  <c r="K11154" i="1"/>
  <c r="K11153" i="1"/>
  <c r="K11152" i="1"/>
  <c r="K11151" i="1"/>
  <c r="K10956" i="1"/>
  <c r="K10955" i="1"/>
  <c r="K10954" i="1"/>
  <c r="K10953" i="1"/>
  <c r="K10952" i="1"/>
  <c r="K10951" i="1"/>
  <c r="K10950" i="1"/>
  <c r="K6353" i="1"/>
  <c r="K6352" i="1"/>
  <c r="K6351" i="1"/>
  <c r="K6350" i="1"/>
  <c r="K6349" i="1"/>
  <c r="K6348" i="1"/>
  <c r="K9389" i="1"/>
  <c r="K9387" i="1"/>
  <c r="K9385" i="1"/>
  <c r="K9383" i="1"/>
  <c r="K9381" i="1"/>
  <c r="K9379" i="1"/>
  <c r="K5119" i="1"/>
  <c r="K5117" i="1"/>
  <c r="K5115" i="1"/>
  <c r="K5113" i="1"/>
  <c r="K5111" i="1"/>
  <c r="K5109" i="1"/>
  <c r="K5107" i="1"/>
  <c r="K5105" i="1"/>
  <c r="K5103" i="1"/>
  <c r="K4222" i="1"/>
  <c r="K4221" i="1"/>
  <c r="K4220" i="1"/>
  <c r="K4219" i="1"/>
  <c r="K5722" i="1"/>
  <c r="K5721" i="1"/>
  <c r="K5720" i="1"/>
  <c r="K5719" i="1"/>
  <c r="K5718" i="1"/>
  <c r="K5717" i="1"/>
  <c r="K6133" i="1"/>
  <c r="K6132" i="1"/>
  <c r="K6131" i="1"/>
  <c r="K6130" i="1"/>
  <c r="K6129" i="1"/>
  <c r="K6128" i="1"/>
  <c r="K6127" i="1"/>
  <c r="K6126" i="1"/>
  <c r="K2350" i="1"/>
  <c r="K6660" i="1"/>
  <c r="K6659" i="1"/>
  <c r="K6658" i="1"/>
  <c r="K2535" i="1"/>
  <c r="K2534" i="1"/>
  <c r="K2533" i="1"/>
  <c r="K2532" i="1"/>
  <c r="K2531" i="1"/>
  <c r="K3075" i="1"/>
  <c r="K3074" i="1"/>
  <c r="K3494" i="1"/>
  <c r="K3493" i="1"/>
  <c r="K3492" i="1"/>
  <c r="K3491" i="1"/>
  <c r="K3490" i="1"/>
  <c r="K3489" i="1"/>
  <c r="K1082" i="1"/>
  <c r="K1081" i="1"/>
  <c r="K1080" i="1"/>
  <c r="K1079" i="1"/>
  <c r="K1078" i="1"/>
  <c r="K8880" i="1"/>
  <c r="K6726" i="1"/>
  <c r="K6725" i="1"/>
  <c r="K6724" i="1"/>
  <c r="K6723" i="1"/>
  <c r="K2566" i="1"/>
  <c r="K2564" i="1"/>
  <c r="K2562" i="1"/>
  <c r="K2560" i="1"/>
  <c r="K2558" i="1"/>
  <c r="K2556" i="1"/>
  <c r="K7107" i="1"/>
  <c r="K7106" i="1"/>
  <c r="C9" i="3" l="1"/>
  <c r="C17" i="3"/>
  <c r="C25" i="3"/>
  <c r="C33" i="3"/>
  <c r="C41" i="3"/>
  <c r="C49" i="3"/>
  <c r="C57" i="3"/>
  <c r="C65" i="3"/>
  <c r="C73" i="3"/>
  <c r="C81" i="3"/>
  <c r="C89" i="3"/>
  <c r="C98" i="3"/>
  <c r="C107" i="3"/>
  <c r="C116" i="3"/>
  <c r="C125" i="3"/>
  <c r="C134" i="3"/>
  <c r="C143" i="3"/>
  <c r="C153" i="3"/>
  <c r="C162" i="3"/>
  <c r="C171" i="3"/>
  <c r="C180" i="3"/>
  <c r="C189" i="3"/>
  <c r="C198" i="3"/>
  <c r="C207" i="3"/>
  <c r="C217" i="3"/>
  <c r="C226" i="3"/>
  <c r="C235" i="3"/>
  <c r="C244" i="3"/>
  <c r="C253" i="3"/>
  <c r="C262" i="3"/>
  <c r="C271" i="3"/>
  <c r="C281" i="3"/>
  <c r="C290" i="3"/>
  <c r="C299" i="3"/>
  <c r="C308" i="3"/>
  <c r="C317" i="3"/>
  <c r="C327" i="3"/>
  <c r="C343" i="3"/>
  <c r="C359" i="3"/>
  <c r="C375" i="3"/>
  <c r="C391" i="3"/>
  <c r="C407" i="3"/>
  <c r="C423" i="3"/>
  <c r="C439" i="3"/>
  <c r="C455" i="3"/>
  <c r="C471" i="3"/>
  <c r="C487" i="3"/>
  <c r="C503" i="3"/>
  <c r="C519" i="3"/>
  <c r="C535" i="3"/>
  <c r="C551" i="3"/>
  <c r="C567" i="3"/>
  <c r="C583" i="3"/>
  <c r="C599" i="3"/>
  <c r="C615" i="3"/>
  <c r="C631" i="3"/>
  <c r="C647" i="3"/>
  <c r="C663" i="3"/>
  <c r="C679" i="3"/>
  <c r="C695" i="3"/>
  <c r="C711" i="3"/>
  <c r="C727" i="3"/>
  <c r="C745" i="3"/>
  <c r="C767" i="3"/>
  <c r="C787" i="3"/>
  <c r="C809" i="3"/>
  <c r="C831" i="3"/>
  <c r="C851" i="3"/>
  <c r="C873" i="3"/>
  <c r="C895" i="3"/>
  <c r="C915" i="3"/>
  <c r="C937" i="3"/>
  <c r="C977" i="3"/>
  <c r="C1019" i="3"/>
  <c r="C1063" i="3"/>
  <c r="C1105" i="3"/>
  <c r="C1147" i="3"/>
  <c r="C1191" i="3"/>
  <c r="C1233" i="3"/>
  <c r="C1275" i="3"/>
  <c r="C1319" i="3"/>
  <c r="C1377" i="3"/>
  <c r="C1454" i="3"/>
  <c r="C10" i="3"/>
  <c r="C18" i="3"/>
  <c r="C26" i="3"/>
  <c r="C34" i="3"/>
  <c r="C42" i="3"/>
  <c r="C50" i="3"/>
  <c r="C58" i="3"/>
  <c r="C66" i="3"/>
  <c r="C74" i="3"/>
  <c r="C82" i="3"/>
  <c r="C90" i="3"/>
  <c r="C99" i="3"/>
  <c r="C108" i="3"/>
  <c r="C117" i="3"/>
  <c r="C126" i="3"/>
  <c r="C135" i="3"/>
  <c r="C145" i="3"/>
  <c r="C154" i="3"/>
  <c r="C163" i="3"/>
  <c r="C172" i="3"/>
  <c r="C181" i="3"/>
  <c r="C190" i="3"/>
  <c r="C199" i="3"/>
  <c r="C209" i="3"/>
  <c r="C218" i="3"/>
  <c r="C227" i="3"/>
  <c r="C236" i="3"/>
  <c r="C245" i="3"/>
  <c r="C254" i="3"/>
  <c r="C263" i="3"/>
  <c r="C273" i="3"/>
  <c r="C282" i="3"/>
  <c r="C291" i="3"/>
  <c r="C300" i="3"/>
  <c r="C309" i="3"/>
  <c r="C318" i="3"/>
  <c r="C330" i="3"/>
  <c r="C346" i="3"/>
  <c r="C362" i="3"/>
  <c r="C378" i="3"/>
  <c r="C394" i="3"/>
  <c r="C410" i="3"/>
  <c r="C426" i="3"/>
  <c r="C442" i="3"/>
  <c r="C458" i="3"/>
  <c r="C474" i="3"/>
  <c r="C490" i="3"/>
  <c r="C506" i="3"/>
  <c r="C522" i="3"/>
  <c r="C538" i="3"/>
  <c r="C554" i="3"/>
  <c r="C570" i="3"/>
  <c r="C586" i="3"/>
  <c r="C602" i="3"/>
  <c r="C618" i="3"/>
  <c r="C634" i="3"/>
  <c r="C650" i="3"/>
  <c r="C666" i="3"/>
  <c r="C682" i="3"/>
  <c r="C698" i="3"/>
  <c r="C714" i="3"/>
  <c r="C730" i="3"/>
  <c r="C749" i="3"/>
  <c r="C770" i="3"/>
  <c r="C792" i="3"/>
  <c r="C813" i="3"/>
  <c r="C834" i="3"/>
  <c r="C856" i="3"/>
  <c r="C877" i="3"/>
  <c r="C898" i="3"/>
  <c r="C920" i="3"/>
  <c r="C941" i="3"/>
  <c r="C978" i="3"/>
  <c r="C1021" i="3"/>
  <c r="C1064" i="3"/>
  <c r="C1106" i="3"/>
  <c r="C1149" i="3"/>
  <c r="C1192" i="3"/>
  <c r="C1234" i="3"/>
  <c r="C1277" i="3"/>
  <c r="C1320" i="3"/>
  <c r="C1378" i="3"/>
  <c r="C1456" i="3"/>
  <c r="C3" i="3"/>
  <c r="C11" i="3"/>
  <c r="C19" i="3"/>
  <c r="C27" i="3"/>
  <c r="C35" i="3"/>
  <c r="C43" i="3"/>
  <c r="C51" i="3"/>
  <c r="C59" i="3"/>
  <c r="C67" i="3"/>
  <c r="C75" i="3"/>
  <c r="C83" i="3"/>
  <c r="C91" i="3"/>
  <c r="C100" i="3"/>
  <c r="C109" i="3"/>
  <c r="C118" i="3"/>
  <c r="C127" i="3"/>
  <c r="C137" i="3"/>
  <c r="C146" i="3"/>
  <c r="C155" i="3"/>
  <c r="C164" i="3"/>
  <c r="C173" i="3"/>
  <c r="C182" i="3"/>
  <c r="C191" i="3"/>
  <c r="C201" i="3"/>
  <c r="C210" i="3"/>
  <c r="C219" i="3"/>
  <c r="C228" i="3"/>
  <c r="C237" i="3"/>
  <c r="C246" i="3"/>
  <c r="C255" i="3"/>
  <c r="C265" i="3"/>
  <c r="C274" i="3"/>
  <c r="C283" i="3"/>
  <c r="C292" i="3"/>
  <c r="C301" i="3"/>
  <c r="C310" i="3"/>
  <c r="C319" i="3"/>
  <c r="C333" i="3"/>
  <c r="C349" i="3"/>
  <c r="C365" i="3"/>
  <c r="C381" i="3"/>
  <c r="C397" i="3"/>
  <c r="C413" i="3"/>
  <c r="C429" i="3"/>
  <c r="C445" i="3"/>
  <c r="C461" i="3"/>
  <c r="C477" i="3"/>
  <c r="C493" i="3"/>
  <c r="C509" i="3"/>
  <c r="C525" i="3"/>
  <c r="C541" i="3"/>
  <c r="C557" i="3"/>
  <c r="C573" i="3"/>
  <c r="C589" i="3"/>
  <c r="C605" i="3"/>
  <c r="C621" i="3"/>
  <c r="C637" i="3"/>
  <c r="C653" i="3"/>
  <c r="C669" i="3"/>
  <c r="C685" i="3"/>
  <c r="C701" i="3"/>
  <c r="C717" i="3"/>
  <c r="C733" i="3"/>
  <c r="C753" i="3"/>
  <c r="C775" i="3"/>
  <c r="C795" i="3"/>
  <c r="C817" i="3"/>
  <c r="C839" i="3"/>
  <c r="C859" i="3"/>
  <c r="C881" i="3"/>
  <c r="C903" i="3"/>
  <c r="C923" i="3"/>
  <c r="C945" i="3"/>
  <c r="C987" i="3"/>
  <c r="C1031" i="3"/>
  <c r="C1073" i="3"/>
  <c r="C1115" i="3"/>
  <c r="C1159" i="3"/>
  <c r="C1201" i="3"/>
  <c r="C1243" i="3"/>
  <c r="C1287" i="3"/>
  <c r="C1330" i="3"/>
  <c r="C1393" i="3"/>
  <c r="C1475" i="3"/>
  <c r="C4" i="3"/>
  <c r="C12" i="3"/>
  <c r="C20" i="3"/>
  <c r="C28" i="3"/>
  <c r="C36" i="3"/>
  <c r="C44" i="3"/>
  <c r="C52" i="3"/>
  <c r="C60" i="3"/>
  <c r="C68" i="3"/>
  <c r="C76" i="3"/>
  <c r="C84" i="3"/>
  <c r="C92" i="3"/>
  <c r="C101" i="3"/>
  <c r="C110" i="3"/>
  <c r="C119" i="3"/>
  <c r="C129" i="3"/>
  <c r="C138" i="3"/>
  <c r="C147" i="3"/>
  <c r="C156" i="3"/>
  <c r="C165" i="3"/>
  <c r="C174" i="3"/>
  <c r="C183" i="3"/>
  <c r="C193" i="3"/>
  <c r="C202" i="3"/>
  <c r="C211" i="3"/>
  <c r="C220" i="3"/>
  <c r="C229" i="3"/>
  <c r="C238" i="3"/>
  <c r="C247" i="3"/>
  <c r="C257" i="3"/>
  <c r="C266" i="3"/>
  <c r="C275" i="3"/>
  <c r="C284" i="3"/>
  <c r="C293" i="3"/>
  <c r="C302" i="3"/>
  <c r="C311" i="3"/>
  <c r="C321" i="3"/>
  <c r="C334" i="3"/>
  <c r="C350" i="3"/>
  <c r="C366" i="3"/>
  <c r="C382" i="3"/>
  <c r="C398" i="3"/>
  <c r="C414" i="3"/>
  <c r="C430" i="3"/>
  <c r="C446" i="3"/>
  <c r="C462" i="3"/>
  <c r="C478" i="3"/>
  <c r="C494" i="3"/>
  <c r="C510" i="3"/>
  <c r="C526" i="3"/>
  <c r="C542" i="3"/>
  <c r="C558" i="3"/>
  <c r="C574" i="3"/>
  <c r="C590" i="3"/>
  <c r="C606" i="3"/>
  <c r="C622" i="3"/>
  <c r="C638" i="3"/>
  <c r="C654" i="3"/>
  <c r="C670" i="3"/>
  <c r="C686" i="3"/>
  <c r="C702" i="3"/>
  <c r="C718" i="3"/>
  <c r="C734" i="3"/>
  <c r="C754" i="3"/>
  <c r="C776" i="3"/>
  <c r="C797" i="3"/>
  <c r="C818" i="3"/>
  <c r="C840" i="3"/>
  <c r="C861" i="3"/>
  <c r="C882" i="3"/>
  <c r="C904" i="3"/>
  <c r="C925" i="3"/>
  <c r="C946" i="3"/>
  <c r="C989" i="3"/>
  <c r="C1032" i="3"/>
  <c r="C1074" i="3"/>
  <c r="C1117" i="3"/>
  <c r="C1160" i="3"/>
  <c r="C1202" i="3"/>
  <c r="C1245" i="3"/>
  <c r="C1288" i="3"/>
  <c r="C1331" i="3"/>
  <c r="C1394" i="3"/>
  <c r="C1476" i="3"/>
  <c r="C5" i="3"/>
  <c r="C13" i="3"/>
  <c r="C21" i="3"/>
  <c r="C29" i="3"/>
  <c r="C37" i="3"/>
  <c r="C45" i="3"/>
  <c r="C53" i="3"/>
  <c r="C61" i="3"/>
  <c r="C69" i="3"/>
  <c r="C77" i="3"/>
  <c r="C85" i="3"/>
  <c r="C93" i="3"/>
  <c r="C102" i="3"/>
  <c r="C111" i="3"/>
  <c r="C121" i="3"/>
  <c r="C130" i="3"/>
  <c r="C139" i="3"/>
  <c r="C148" i="3"/>
  <c r="C157" i="3"/>
  <c r="C166" i="3"/>
  <c r="C175" i="3"/>
  <c r="C185" i="3"/>
  <c r="C194" i="3"/>
  <c r="C203" i="3"/>
  <c r="C212" i="3"/>
  <c r="C221" i="3"/>
  <c r="C230" i="3"/>
  <c r="C239" i="3"/>
  <c r="C249" i="3"/>
  <c r="C258" i="3"/>
  <c r="C267" i="3"/>
  <c r="C276" i="3"/>
  <c r="C285" i="3"/>
  <c r="C294" i="3"/>
  <c r="C303" i="3"/>
  <c r="C313" i="3"/>
  <c r="C322" i="3"/>
  <c r="C335" i="3"/>
  <c r="C351" i="3"/>
  <c r="C367" i="3"/>
  <c r="C383" i="3"/>
  <c r="C399" i="3"/>
  <c r="C415" i="3"/>
  <c r="C431" i="3"/>
  <c r="C447" i="3"/>
  <c r="C463" i="3"/>
  <c r="C479" i="3"/>
  <c r="C495" i="3"/>
  <c r="C511" i="3"/>
  <c r="C527" i="3"/>
  <c r="C543" i="3"/>
  <c r="C559" i="3"/>
  <c r="C575" i="3"/>
  <c r="C591" i="3"/>
  <c r="C607" i="3"/>
  <c r="C623" i="3"/>
  <c r="C639" i="3"/>
  <c r="C655" i="3"/>
  <c r="C671" i="3"/>
  <c r="C687" i="3"/>
  <c r="C703" i="3"/>
  <c r="C719" i="3"/>
  <c r="C735" i="3"/>
  <c r="C755" i="3"/>
  <c r="C777" i="3"/>
  <c r="C799" i="3"/>
  <c r="C819" i="3"/>
  <c r="C841" i="3"/>
  <c r="C863" i="3"/>
  <c r="C883" i="3"/>
  <c r="C905" i="3"/>
  <c r="C927" i="3"/>
  <c r="C955" i="3"/>
  <c r="C999" i="3"/>
  <c r="C1041" i="3"/>
  <c r="C1083" i="3"/>
  <c r="C1127" i="3"/>
  <c r="C1169" i="3"/>
  <c r="C1211" i="3"/>
  <c r="C1255" i="3"/>
  <c r="C1297" i="3"/>
  <c r="C1345" i="3"/>
  <c r="C1411" i="3"/>
  <c r="C1497" i="3"/>
  <c r="C6" i="3"/>
  <c r="C14" i="3"/>
  <c r="C22" i="3"/>
  <c r="C30" i="3"/>
  <c r="C38" i="3"/>
  <c r="C46" i="3"/>
  <c r="C54" i="3"/>
  <c r="C62" i="3"/>
  <c r="C70" i="3"/>
  <c r="C78" i="3"/>
  <c r="C86" i="3"/>
  <c r="C94" i="3"/>
  <c r="C103" i="3"/>
  <c r="C113" i="3"/>
  <c r="C122" i="3"/>
  <c r="C131" i="3"/>
  <c r="C140" i="3"/>
  <c r="C149" i="3"/>
  <c r="C158" i="3"/>
  <c r="C167" i="3"/>
  <c r="C177" i="3"/>
  <c r="C186" i="3"/>
  <c r="C195" i="3"/>
  <c r="C204" i="3"/>
  <c r="C213" i="3"/>
  <c r="C222" i="3"/>
  <c r="C231" i="3"/>
  <c r="C241" i="3"/>
  <c r="C250" i="3"/>
  <c r="C259" i="3"/>
  <c r="C268" i="3"/>
  <c r="C277" i="3"/>
  <c r="C286" i="3"/>
  <c r="C295" i="3"/>
  <c r="C305" i="3"/>
  <c r="C314" i="3"/>
  <c r="C324" i="3"/>
  <c r="C338" i="3"/>
  <c r="C354" i="3"/>
  <c r="C370" i="3"/>
  <c r="C386" i="3"/>
  <c r="C402" i="3"/>
  <c r="C418" i="3"/>
  <c r="C434" i="3"/>
  <c r="C450" i="3"/>
  <c r="C466" i="3"/>
  <c r="C482" i="3"/>
  <c r="C498" i="3"/>
  <c r="C514" i="3"/>
  <c r="C530" i="3"/>
  <c r="C546" i="3"/>
  <c r="C562" i="3"/>
  <c r="C578" i="3"/>
  <c r="C594" i="3"/>
  <c r="C610" i="3"/>
  <c r="C626" i="3"/>
  <c r="C642" i="3"/>
  <c r="C658" i="3"/>
  <c r="C674" i="3"/>
  <c r="C690" i="3"/>
  <c r="C706" i="3"/>
  <c r="C722" i="3"/>
  <c r="C738" i="3"/>
  <c r="C760" i="3"/>
  <c r="C781" i="3"/>
  <c r="C802" i="3"/>
  <c r="C824" i="3"/>
  <c r="C845" i="3"/>
  <c r="C866" i="3"/>
  <c r="C888" i="3"/>
  <c r="C909" i="3"/>
  <c r="C930" i="3"/>
  <c r="C957" i="3"/>
  <c r="C1000" i="3"/>
  <c r="C1042" i="3"/>
  <c r="C1085" i="3"/>
  <c r="C1128" i="3"/>
  <c r="C1170" i="3"/>
  <c r="C1213" i="3"/>
  <c r="C1256" i="3"/>
  <c r="C1298" i="3"/>
  <c r="C1346" i="3"/>
  <c r="C1412" i="3"/>
  <c r="C1498" i="3"/>
  <c r="C7" i="3"/>
  <c r="C15" i="3"/>
  <c r="C23" i="3"/>
  <c r="C31" i="3"/>
  <c r="C39" i="3"/>
  <c r="C47" i="3"/>
  <c r="C55" i="3"/>
  <c r="C63" i="3"/>
  <c r="C71" i="3"/>
  <c r="C79" i="3"/>
  <c r="C87" i="3"/>
  <c r="C95" i="3"/>
  <c r="C105" i="3"/>
  <c r="C114" i="3"/>
  <c r="C123" i="3"/>
  <c r="C132" i="3"/>
  <c r="C141" i="3"/>
  <c r="C150" i="3"/>
  <c r="C159" i="3"/>
  <c r="C169" i="3"/>
  <c r="C178" i="3"/>
  <c r="C187" i="3"/>
  <c r="C196" i="3"/>
  <c r="C205" i="3"/>
  <c r="C214" i="3"/>
  <c r="C223" i="3"/>
  <c r="C233" i="3"/>
  <c r="C242" i="3"/>
  <c r="C251" i="3"/>
  <c r="C260" i="3"/>
  <c r="C269" i="3"/>
  <c r="C278" i="3"/>
  <c r="C287" i="3"/>
  <c r="C297" i="3"/>
  <c r="C306" i="3"/>
  <c r="C315" i="3"/>
  <c r="C325" i="3"/>
  <c r="C341" i="3"/>
  <c r="C357" i="3"/>
  <c r="C373" i="3"/>
  <c r="C389" i="3"/>
  <c r="C405" i="3"/>
  <c r="C421" i="3"/>
  <c r="C437" i="3"/>
  <c r="C453" i="3"/>
  <c r="C469" i="3"/>
  <c r="C485" i="3"/>
  <c r="C501" i="3"/>
  <c r="C517" i="3"/>
  <c r="C533" i="3"/>
  <c r="C549" i="3"/>
  <c r="C565" i="3"/>
  <c r="C581" i="3"/>
  <c r="C597" i="3"/>
  <c r="C613" i="3"/>
  <c r="C629" i="3"/>
  <c r="C645" i="3"/>
  <c r="C661" i="3"/>
  <c r="C677" i="3"/>
  <c r="C693" i="3"/>
  <c r="C709" i="3"/>
  <c r="C725" i="3"/>
  <c r="C743" i="3"/>
  <c r="C763" i="3"/>
  <c r="C785" i="3"/>
  <c r="C807" i="3"/>
  <c r="C827" i="3"/>
  <c r="C849" i="3"/>
  <c r="C871" i="3"/>
  <c r="C891" i="3"/>
  <c r="C913" i="3"/>
  <c r="C935" i="3"/>
  <c r="C967" i="3"/>
  <c r="C1009" i="3"/>
  <c r="C1051" i="3"/>
  <c r="C1095" i="3"/>
  <c r="C1137" i="3"/>
  <c r="C1179" i="3"/>
  <c r="C1223" i="3"/>
  <c r="C1265" i="3"/>
  <c r="C1307" i="3"/>
  <c r="C1361" i="3"/>
  <c r="C1433" i="3"/>
  <c r="B2" i="3"/>
  <c r="D2242" i="3"/>
  <c r="D2234" i="3"/>
  <c r="D2226" i="3"/>
  <c r="D2218" i="3"/>
  <c r="D2210" i="3"/>
  <c r="D2202" i="3"/>
  <c r="D2194" i="3"/>
  <c r="D2186" i="3"/>
  <c r="D2178" i="3"/>
  <c r="D2170" i="3"/>
  <c r="D2162" i="3"/>
  <c r="D2154" i="3"/>
  <c r="D2146" i="3"/>
  <c r="D2138" i="3"/>
  <c r="D2130" i="3"/>
  <c r="D2122" i="3"/>
  <c r="D2114" i="3"/>
  <c r="D2106" i="3"/>
  <c r="D2098" i="3"/>
  <c r="D2090" i="3"/>
  <c r="D2241" i="3"/>
  <c r="D2233" i="3"/>
  <c r="D2225" i="3"/>
  <c r="D2217" i="3"/>
  <c r="D2209" i="3"/>
  <c r="D2201" i="3"/>
  <c r="D2193" i="3"/>
  <c r="D2185" i="3"/>
  <c r="D2177" i="3"/>
  <c r="D2169" i="3"/>
  <c r="D2161" i="3"/>
  <c r="D2153" i="3"/>
  <c r="D2145" i="3"/>
  <c r="D2137" i="3"/>
  <c r="D2248" i="3"/>
  <c r="D2240" i="3"/>
  <c r="D2232" i="3"/>
  <c r="D2224" i="3"/>
  <c r="D2216" i="3"/>
  <c r="D2208" i="3"/>
  <c r="D2200" i="3"/>
  <c r="D2192" i="3"/>
  <c r="D2184" i="3"/>
  <c r="D2176" i="3"/>
  <c r="D2168" i="3"/>
  <c r="D2160" i="3"/>
  <c r="D2152" i="3"/>
  <c r="D2144" i="3"/>
  <c r="D2136" i="3"/>
  <c r="D2128" i="3"/>
  <c r="D2120" i="3"/>
  <c r="D2112" i="3"/>
  <c r="D2104" i="3"/>
  <c r="D2096" i="3"/>
  <c r="D2088" i="3"/>
  <c r="D2080" i="3"/>
  <c r="D2072" i="3"/>
  <c r="D2064" i="3"/>
  <c r="D2056" i="3"/>
  <c r="D2048" i="3"/>
  <c r="D2040" i="3"/>
  <c r="D2032" i="3"/>
  <c r="D2024" i="3"/>
  <c r="D2016" i="3"/>
  <c r="D2008" i="3"/>
  <c r="D2000" i="3"/>
  <c r="D1992" i="3"/>
  <c r="D1984" i="3"/>
  <c r="D1976" i="3"/>
  <c r="D1968" i="3"/>
  <c r="D1960" i="3"/>
  <c r="D1952" i="3"/>
  <c r="D1944" i="3"/>
  <c r="D1936" i="3"/>
  <c r="D1928" i="3"/>
  <c r="D1920" i="3"/>
  <c r="D1912" i="3"/>
  <c r="D1904" i="3"/>
  <c r="D1896" i="3"/>
  <c r="D1888" i="3"/>
  <c r="D1880" i="3"/>
  <c r="D1872" i="3"/>
  <c r="D1864" i="3"/>
  <c r="D1856" i="3"/>
  <c r="D1848" i="3"/>
  <c r="D1840" i="3"/>
  <c r="D1832" i="3"/>
  <c r="D1824" i="3"/>
  <c r="D1816" i="3"/>
  <c r="D1808" i="3"/>
  <c r="D1800" i="3"/>
  <c r="D1792" i="3"/>
  <c r="D1784" i="3"/>
  <c r="D1776" i="3"/>
  <c r="D1768" i="3"/>
  <c r="D1760" i="3"/>
  <c r="D1752" i="3"/>
  <c r="D1744" i="3"/>
  <c r="D1736" i="3"/>
  <c r="D1728" i="3"/>
  <c r="D1720" i="3"/>
  <c r="D1712" i="3"/>
  <c r="D1704" i="3"/>
  <c r="D1696" i="3"/>
  <c r="D1688" i="3"/>
  <c r="D1680" i="3"/>
  <c r="D1672" i="3"/>
  <c r="D1664" i="3"/>
  <c r="D1656" i="3"/>
  <c r="D1648" i="3"/>
  <c r="D1640" i="3"/>
  <c r="D1632" i="3"/>
  <c r="D1624" i="3"/>
  <c r="D1616" i="3"/>
  <c r="D1608" i="3"/>
  <c r="D1600" i="3"/>
  <c r="D1592" i="3"/>
  <c r="D1584" i="3"/>
  <c r="D1576" i="3"/>
  <c r="D2247" i="3"/>
  <c r="D2239" i="3"/>
  <c r="D2231" i="3"/>
  <c r="D2223" i="3"/>
  <c r="D2215" i="3"/>
  <c r="D2207" i="3"/>
  <c r="D2199" i="3"/>
  <c r="D2191" i="3"/>
  <c r="D2183" i="3"/>
  <c r="D2175" i="3"/>
  <c r="D2167" i="3"/>
  <c r="D2159" i="3"/>
  <c r="D2151" i="3"/>
  <c r="D2143" i="3"/>
  <c r="D2135" i="3"/>
  <c r="D2127" i="3"/>
  <c r="D2119" i="3"/>
  <c r="D2111" i="3"/>
  <c r="D2103" i="3"/>
  <c r="D2095" i="3"/>
  <c r="D2087" i="3"/>
  <c r="D2079" i="3"/>
  <c r="D2071" i="3"/>
  <c r="D2063" i="3"/>
  <c r="D2055" i="3"/>
  <c r="D2047" i="3"/>
  <c r="D2039" i="3"/>
  <c r="D2031" i="3"/>
  <c r="D2023" i="3"/>
  <c r="D2015" i="3"/>
  <c r="D2007" i="3"/>
  <c r="D1999" i="3"/>
  <c r="D1991" i="3"/>
  <c r="D1983" i="3"/>
  <c r="D1975" i="3"/>
  <c r="D1967" i="3"/>
  <c r="D1959" i="3"/>
  <c r="D1951" i="3"/>
  <c r="D1943" i="3"/>
  <c r="D1935" i="3"/>
  <c r="D1927" i="3"/>
  <c r="D1919" i="3"/>
  <c r="D1911" i="3"/>
  <c r="D1903" i="3"/>
  <c r="D1895" i="3"/>
  <c r="D1887" i="3"/>
  <c r="D1879" i="3"/>
  <c r="D1871" i="3"/>
  <c r="D1863" i="3"/>
  <c r="D1855" i="3"/>
  <c r="D1847" i="3"/>
  <c r="D1839" i="3"/>
  <c r="D1831" i="3"/>
  <c r="D1823" i="3"/>
  <c r="D1815" i="3"/>
  <c r="D1807" i="3"/>
  <c r="D1799" i="3"/>
  <c r="D1791" i="3"/>
  <c r="D1783" i="3"/>
  <c r="D1775" i="3"/>
  <c r="D1767" i="3"/>
  <c r="D1759" i="3"/>
  <c r="D1751" i="3"/>
  <c r="D1743" i="3"/>
  <c r="D1735" i="3"/>
  <c r="D1727" i="3"/>
  <c r="D1719" i="3"/>
  <c r="D1711" i="3"/>
  <c r="D1703" i="3"/>
  <c r="D1695" i="3"/>
  <c r="D1687" i="3"/>
  <c r="D1679" i="3"/>
  <c r="D1671" i="3"/>
  <c r="D1663" i="3"/>
  <c r="D1655" i="3"/>
  <c r="D1647" i="3"/>
  <c r="D1639" i="3"/>
  <c r="D1631" i="3"/>
  <c r="D1623" i="3"/>
  <c r="D1615" i="3"/>
  <c r="D1607" i="3"/>
  <c r="D1599" i="3"/>
  <c r="D1591" i="3"/>
  <c r="D1583" i="3"/>
  <c r="D1575" i="3"/>
  <c r="D2246" i="3"/>
  <c r="D2238" i="3"/>
  <c r="D2230" i="3"/>
  <c r="D2222" i="3"/>
  <c r="D2214" i="3"/>
  <c r="D2206" i="3"/>
  <c r="D2198" i="3"/>
  <c r="D2190" i="3"/>
  <c r="D2182" i="3"/>
  <c r="D2174" i="3"/>
  <c r="D2166" i="3"/>
  <c r="D2158" i="3"/>
  <c r="D2150" i="3"/>
  <c r="D2142" i="3"/>
  <c r="D2134" i="3"/>
  <c r="D2126" i="3"/>
  <c r="D2245" i="3"/>
  <c r="D2237" i="3"/>
  <c r="D2229" i="3"/>
  <c r="D2221" i="3"/>
  <c r="D2213" i="3"/>
  <c r="D2205" i="3"/>
  <c r="D2197" i="3"/>
  <c r="D2189" i="3"/>
  <c r="D2181" i="3"/>
  <c r="D2173" i="3"/>
  <c r="D2165" i="3"/>
  <c r="D2157" i="3"/>
  <c r="D2149" i="3"/>
  <c r="D2141" i="3"/>
  <c r="D2133" i="3"/>
  <c r="D2125" i="3"/>
  <c r="D2117" i="3"/>
  <c r="D2109" i="3"/>
  <c r="D2101" i="3"/>
  <c r="D2093" i="3"/>
  <c r="D2085" i="3"/>
  <c r="D2244" i="3"/>
  <c r="D2236" i="3"/>
  <c r="D2228" i="3"/>
  <c r="D2220" i="3"/>
  <c r="D2212" i="3"/>
  <c r="D2204" i="3"/>
  <c r="D2196" i="3"/>
  <c r="D2188" i="3"/>
  <c r="D2180" i="3"/>
  <c r="D2172" i="3"/>
  <c r="D2164" i="3"/>
  <c r="D2156" i="3"/>
  <c r="D2148" i="3"/>
  <c r="D2140" i="3"/>
  <c r="D2132" i="3"/>
  <c r="D2124" i="3"/>
  <c r="D2116" i="3"/>
  <c r="D2108" i="3"/>
  <c r="D2100" i="3"/>
  <c r="D2092" i="3"/>
  <c r="D2084" i="3"/>
  <c r="D2076" i="3"/>
  <c r="D2068" i="3"/>
  <c r="D2060" i="3"/>
  <c r="D2052" i="3"/>
  <c r="D2044" i="3"/>
  <c r="D2036" i="3"/>
  <c r="D2028" i="3"/>
  <c r="D2020" i="3"/>
  <c r="D2012" i="3"/>
  <c r="D2004" i="3"/>
  <c r="D1996" i="3"/>
  <c r="D1988" i="3"/>
  <c r="D1980" i="3"/>
  <c r="D1972" i="3"/>
  <c r="D1964" i="3"/>
  <c r="D1956" i="3"/>
  <c r="D1948" i="3"/>
  <c r="D1940" i="3"/>
  <c r="D1932" i="3"/>
  <c r="D1924" i="3"/>
  <c r="D1916" i="3"/>
  <c r="D1908" i="3"/>
  <c r="D1900" i="3"/>
  <c r="D1892" i="3"/>
  <c r="D1884" i="3"/>
  <c r="D1876" i="3"/>
  <c r="D1868" i="3"/>
  <c r="D1860" i="3"/>
  <c r="D1852" i="3"/>
  <c r="D1844" i="3"/>
  <c r="D1836" i="3"/>
  <c r="D1828" i="3"/>
  <c r="D1820" i="3"/>
  <c r="D1812" i="3"/>
  <c r="D1804" i="3"/>
  <c r="D1796" i="3"/>
  <c r="D1788" i="3"/>
  <c r="D1780" i="3"/>
  <c r="D1772" i="3"/>
  <c r="D1764" i="3"/>
  <c r="D1756" i="3"/>
  <c r="D1748" i="3"/>
  <c r="D1740" i="3"/>
  <c r="D1732" i="3"/>
  <c r="D1724" i="3"/>
  <c r="D1716" i="3"/>
  <c r="D1708" i="3"/>
  <c r="D1700" i="3"/>
  <c r="D1692" i="3"/>
  <c r="D1684" i="3"/>
  <c r="D1676" i="3"/>
  <c r="D1668" i="3"/>
  <c r="D1660" i="3"/>
  <c r="D1652" i="3"/>
  <c r="D1644" i="3"/>
  <c r="D1636" i="3"/>
  <c r="D1628" i="3"/>
  <c r="D1620" i="3"/>
  <c r="D1612" i="3"/>
  <c r="D1604" i="3"/>
  <c r="D1596" i="3"/>
  <c r="D1588" i="3"/>
  <c r="D1580" i="3"/>
  <c r="D1572" i="3"/>
  <c r="D2227" i="3"/>
  <c r="D2163" i="3"/>
  <c r="D2118" i="3"/>
  <c r="D2097" i="3"/>
  <c r="D2078" i="3"/>
  <c r="D2066" i="3"/>
  <c r="D2053" i="3"/>
  <c r="D2041" i="3"/>
  <c r="D2027" i="3"/>
  <c r="D2014" i="3"/>
  <c r="D2002" i="3"/>
  <c r="D1989" i="3"/>
  <c r="D1977" i="3"/>
  <c r="D1963" i="3"/>
  <c r="D1950" i="3"/>
  <c r="D1938" i="3"/>
  <c r="D1925" i="3"/>
  <c r="D1913" i="3"/>
  <c r="D1899" i="3"/>
  <c r="D1886" i="3"/>
  <c r="D1874" i="3"/>
  <c r="D1861" i="3"/>
  <c r="D1849" i="3"/>
  <c r="D1835" i="3"/>
  <c r="D1822" i="3"/>
  <c r="D1810" i="3"/>
  <c r="D1797" i="3"/>
  <c r="D1785" i="3"/>
  <c r="D1771" i="3"/>
  <c r="D1758" i="3"/>
  <c r="D1746" i="3"/>
  <c r="D1733" i="3"/>
  <c r="D1721" i="3"/>
  <c r="D1707" i="3"/>
  <c r="D1694" i="3"/>
  <c r="D1682" i="3"/>
  <c r="D1669" i="3"/>
  <c r="D1657" i="3"/>
  <c r="D1643" i="3"/>
  <c r="D1630" i="3"/>
  <c r="D1618" i="3"/>
  <c r="D1605" i="3"/>
  <c r="D1593" i="3"/>
  <c r="D1579" i="3"/>
  <c r="D1568" i="3"/>
  <c r="D1560" i="3"/>
  <c r="D1552" i="3"/>
  <c r="D1544" i="3"/>
  <c r="D1536" i="3"/>
  <c r="D1528" i="3"/>
  <c r="D1520" i="3"/>
  <c r="D1512" i="3"/>
  <c r="D1504" i="3"/>
  <c r="D1496" i="3"/>
  <c r="D1488" i="3"/>
  <c r="D1480" i="3"/>
  <c r="D1472" i="3"/>
  <c r="D1464" i="3"/>
  <c r="D1456" i="3"/>
  <c r="D1448" i="3"/>
  <c r="D1440" i="3"/>
  <c r="D1432" i="3"/>
  <c r="D1424" i="3"/>
  <c r="D1416" i="3"/>
  <c r="D1408" i="3"/>
  <c r="D1400" i="3"/>
  <c r="D1392" i="3"/>
  <c r="D1384" i="3"/>
  <c r="D1376" i="3"/>
  <c r="D1368" i="3"/>
  <c r="D1360" i="3"/>
  <c r="D1352" i="3"/>
  <c r="D1344" i="3"/>
  <c r="D1336" i="3"/>
  <c r="D1328" i="3"/>
  <c r="D1320" i="3"/>
  <c r="D1312" i="3"/>
  <c r="D1304" i="3"/>
  <c r="D1296" i="3"/>
  <c r="D1288" i="3"/>
  <c r="D1280" i="3"/>
  <c r="D1272" i="3"/>
  <c r="D1264" i="3"/>
  <c r="D1256" i="3"/>
  <c r="D1248" i="3"/>
  <c r="D1240" i="3"/>
  <c r="D2219" i="3"/>
  <c r="D2155" i="3"/>
  <c r="D2115" i="3"/>
  <c r="D2094" i="3"/>
  <c r="D2077" i="3"/>
  <c r="D2065" i="3"/>
  <c r="D2051" i="3"/>
  <c r="D2038" i="3"/>
  <c r="D2026" i="3"/>
  <c r="D2013" i="3"/>
  <c r="D2001" i="3"/>
  <c r="D1987" i="3"/>
  <c r="D1974" i="3"/>
  <c r="D1962" i="3"/>
  <c r="D1949" i="3"/>
  <c r="D1937" i="3"/>
  <c r="D1923" i="3"/>
  <c r="D1910" i="3"/>
  <c r="D1898" i="3"/>
  <c r="D1885" i="3"/>
  <c r="D1873" i="3"/>
  <c r="D1859" i="3"/>
  <c r="D1846" i="3"/>
  <c r="D1834" i="3"/>
  <c r="D1821" i="3"/>
  <c r="D1809" i="3"/>
  <c r="D1795" i="3"/>
  <c r="D1782" i="3"/>
  <c r="D1770" i="3"/>
  <c r="D1757" i="3"/>
  <c r="D1745" i="3"/>
  <c r="D1731" i="3"/>
  <c r="D1718" i="3"/>
  <c r="D1706" i="3"/>
  <c r="D1693" i="3"/>
  <c r="D1681" i="3"/>
  <c r="D1667" i="3"/>
  <c r="D1654" i="3"/>
  <c r="D1642" i="3"/>
  <c r="D1629" i="3"/>
  <c r="D1617" i="3"/>
  <c r="D1603" i="3"/>
  <c r="D1590" i="3"/>
  <c r="D1578" i="3"/>
  <c r="D1567" i="3"/>
  <c r="D1559" i="3"/>
  <c r="D1551" i="3"/>
  <c r="D1543" i="3"/>
  <c r="D1535" i="3"/>
  <c r="D1527" i="3"/>
  <c r="D1519" i="3"/>
  <c r="D1511" i="3"/>
  <c r="D1503" i="3"/>
  <c r="D1495" i="3"/>
  <c r="D1487" i="3"/>
  <c r="D1479" i="3"/>
  <c r="D1471" i="3"/>
  <c r="D1463" i="3"/>
  <c r="D1455" i="3"/>
  <c r="D1447" i="3"/>
  <c r="D1439" i="3"/>
  <c r="D1431" i="3"/>
  <c r="D1423" i="3"/>
  <c r="D1415" i="3"/>
  <c r="D1407" i="3"/>
  <c r="D1399" i="3"/>
  <c r="D1391" i="3"/>
  <c r="D1383" i="3"/>
  <c r="D1375" i="3"/>
  <c r="D1367" i="3"/>
  <c r="D1359" i="3"/>
  <c r="D1351" i="3"/>
  <c r="D1343" i="3"/>
  <c r="D1335" i="3"/>
  <c r="D1327" i="3"/>
  <c r="D1319" i="3"/>
  <c r="D1311" i="3"/>
  <c r="D1303" i="3"/>
  <c r="D1295" i="3"/>
  <c r="D1287" i="3"/>
  <c r="D1279" i="3"/>
  <c r="D1271" i="3"/>
  <c r="D1263" i="3"/>
  <c r="D1255" i="3"/>
  <c r="D1247" i="3"/>
  <c r="D2195" i="3"/>
  <c r="D2131" i="3"/>
  <c r="D2107" i="3"/>
  <c r="D2086" i="3"/>
  <c r="D2073" i="3"/>
  <c r="D2059" i="3"/>
  <c r="D2046" i="3"/>
  <c r="D2034" i="3"/>
  <c r="D2021" i="3"/>
  <c r="D2009" i="3"/>
  <c r="D1995" i="3"/>
  <c r="D1982" i="3"/>
  <c r="D1970" i="3"/>
  <c r="D1957" i="3"/>
  <c r="D1945" i="3"/>
  <c r="D1931" i="3"/>
  <c r="D1918" i="3"/>
  <c r="D1906" i="3"/>
  <c r="D1893" i="3"/>
  <c r="D1881" i="3"/>
  <c r="D1867" i="3"/>
  <c r="D1854" i="3"/>
  <c r="D1842" i="3"/>
  <c r="D1829" i="3"/>
  <c r="D1817" i="3"/>
  <c r="D1803" i="3"/>
  <c r="D1790" i="3"/>
  <c r="D1778" i="3"/>
  <c r="D1765" i="3"/>
  <c r="D1753" i="3"/>
  <c r="D1739" i="3"/>
  <c r="D1726" i="3"/>
  <c r="D1714" i="3"/>
  <c r="D1701" i="3"/>
  <c r="D1689" i="3"/>
  <c r="D1675" i="3"/>
  <c r="D1662" i="3"/>
  <c r="D1650" i="3"/>
  <c r="D1637" i="3"/>
  <c r="D1625" i="3"/>
  <c r="D1611" i="3"/>
  <c r="D1598" i="3"/>
  <c r="D1586" i="3"/>
  <c r="D1573" i="3"/>
  <c r="D1564" i="3"/>
  <c r="D1556" i="3"/>
  <c r="D1548" i="3"/>
  <c r="D1540" i="3"/>
  <c r="D1532" i="3"/>
  <c r="D1524" i="3"/>
  <c r="D1516" i="3"/>
  <c r="D1508" i="3"/>
  <c r="D1500" i="3"/>
  <c r="D1492" i="3"/>
  <c r="D1484" i="3"/>
  <c r="D1476" i="3"/>
  <c r="D1468" i="3"/>
  <c r="D1460" i="3"/>
  <c r="D1452" i="3"/>
  <c r="D1444" i="3"/>
  <c r="D1436" i="3"/>
  <c r="D1428" i="3"/>
  <c r="D1420" i="3"/>
  <c r="D1412" i="3"/>
  <c r="D1404" i="3"/>
  <c r="D1396" i="3"/>
  <c r="D1388" i="3"/>
  <c r="D1380" i="3"/>
  <c r="D1372" i="3"/>
  <c r="D1364" i="3"/>
  <c r="D1356" i="3"/>
  <c r="D1348" i="3"/>
  <c r="D1340" i="3"/>
  <c r="D1332" i="3"/>
  <c r="D1324" i="3"/>
  <c r="D1316" i="3"/>
  <c r="D1308" i="3"/>
  <c r="D1300" i="3"/>
  <c r="D1292" i="3"/>
  <c r="D1284" i="3"/>
  <c r="D1276" i="3"/>
  <c r="D1268" i="3"/>
  <c r="D1260" i="3"/>
  <c r="D1252" i="3"/>
  <c r="D1244" i="3"/>
  <c r="D2243" i="3"/>
  <c r="D2139" i="3"/>
  <c r="D2099" i="3"/>
  <c r="D2070" i="3"/>
  <c r="D2050" i="3"/>
  <c r="D2030" i="3"/>
  <c r="D2010" i="3"/>
  <c r="D1990" i="3"/>
  <c r="D1969" i="3"/>
  <c r="D1947" i="3"/>
  <c r="D1929" i="3"/>
  <c r="D1907" i="3"/>
  <c r="D1889" i="3"/>
  <c r="D1866" i="3"/>
  <c r="D1845" i="3"/>
  <c r="D1826" i="3"/>
  <c r="D1805" i="3"/>
  <c r="D1786" i="3"/>
  <c r="D1763" i="3"/>
  <c r="D1742" i="3"/>
  <c r="D1723" i="3"/>
  <c r="D1702" i="3"/>
  <c r="D1683" i="3"/>
  <c r="D1661" i="3"/>
  <c r="D1641" i="3"/>
  <c r="D1621" i="3"/>
  <c r="D1601" i="3"/>
  <c r="D1581" i="3"/>
  <c r="D1563" i="3"/>
  <c r="D1550" i="3"/>
  <c r="D1538" i="3"/>
  <c r="D1525" i="3"/>
  <c r="D1513" i="3"/>
  <c r="D1499" i="3"/>
  <c r="D1486" i="3"/>
  <c r="D1474" i="3"/>
  <c r="D1461" i="3"/>
  <c r="D1449" i="3"/>
  <c r="D1435" i="3"/>
  <c r="D1422" i="3"/>
  <c r="D1410" i="3"/>
  <c r="D1397" i="3"/>
  <c r="D1385" i="3"/>
  <c r="D1371" i="3"/>
  <c r="D1358" i="3"/>
  <c r="D1346" i="3"/>
  <c r="D1333" i="3"/>
  <c r="D1321" i="3"/>
  <c r="D1307" i="3"/>
  <c r="D1294" i="3"/>
  <c r="D1282" i="3"/>
  <c r="D2235" i="3"/>
  <c r="D2211" i="3"/>
  <c r="D2203" i="3"/>
  <c r="D2121" i="3"/>
  <c r="D2083" i="3"/>
  <c r="D2062" i="3"/>
  <c r="D2043" i="3"/>
  <c r="D2022" i="3"/>
  <c r="D2003" i="3"/>
  <c r="D1981" i="3"/>
  <c r="D1961" i="3"/>
  <c r="D1941" i="3"/>
  <c r="D1921" i="3"/>
  <c r="D1901" i="3"/>
  <c r="D1878" i="3"/>
  <c r="D1858" i="3"/>
  <c r="D1838" i="3"/>
  <c r="D1818" i="3"/>
  <c r="D1798" i="3"/>
  <c r="D1777" i="3"/>
  <c r="D1755" i="3"/>
  <c r="D1737" i="3"/>
  <c r="D1715" i="3"/>
  <c r="D1697" i="3"/>
  <c r="D1674" i="3"/>
  <c r="D1653" i="3"/>
  <c r="D1634" i="3"/>
  <c r="D1613" i="3"/>
  <c r="D1594" i="3"/>
  <c r="D1571" i="3"/>
  <c r="D1558" i="3"/>
  <c r="D1546" i="3"/>
  <c r="D1533" i="3"/>
  <c r="D1521" i="3"/>
  <c r="D1507" i="3"/>
  <c r="D1494" i="3"/>
  <c r="D1482" i="3"/>
  <c r="D1469" i="3"/>
  <c r="D1457" i="3"/>
  <c r="D1443" i="3"/>
  <c r="D1430" i="3"/>
  <c r="D1418" i="3"/>
  <c r="D1405" i="3"/>
  <c r="D1393" i="3"/>
  <c r="D1379" i="3"/>
  <c r="D1366" i="3"/>
  <c r="D1354" i="3"/>
  <c r="D1341" i="3"/>
  <c r="D1329" i="3"/>
  <c r="D1315" i="3"/>
  <c r="D1302" i="3"/>
  <c r="D1290" i="3"/>
  <c r="D1277" i="3"/>
  <c r="D1265" i="3"/>
  <c r="D1251" i="3"/>
  <c r="D1239" i="3"/>
  <c r="D1231" i="3"/>
  <c r="D1223" i="3"/>
  <c r="D1215" i="3"/>
  <c r="D1207" i="3"/>
  <c r="D1199" i="3"/>
  <c r="D1191" i="3"/>
  <c r="D1183" i="3"/>
  <c r="D1175" i="3"/>
  <c r="D1167" i="3"/>
  <c r="D1159" i="3"/>
  <c r="D1151" i="3"/>
  <c r="D1143" i="3"/>
  <c r="D1135" i="3"/>
  <c r="D1127" i="3"/>
  <c r="D1119" i="3"/>
  <c r="D1111" i="3"/>
  <c r="D1103" i="3"/>
  <c r="D1095" i="3"/>
  <c r="D1087" i="3"/>
  <c r="D1079" i="3"/>
  <c r="D1071" i="3"/>
  <c r="D1063" i="3"/>
  <c r="D1055" i="3"/>
  <c r="D1047" i="3"/>
  <c r="D1039" i="3"/>
  <c r="D1031" i="3"/>
  <c r="D1023" i="3"/>
  <c r="D1015" i="3"/>
  <c r="D1007" i="3"/>
  <c r="D999" i="3"/>
  <c r="D991" i="3"/>
  <c r="D983" i="3"/>
  <c r="D975" i="3"/>
  <c r="D2187" i="3"/>
  <c r="D2113" i="3"/>
  <c r="D2082" i="3"/>
  <c r="D2061" i="3"/>
  <c r="D2042" i="3"/>
  <c r="D2019" i="3"/>
  <c r="D1998" i="3"/>
  <c r="D1979" i="3"/>
  <c r="D1958" i="3"/>
  <c r="D1939" i="3"/>
  <c r="D1917" i="3"/>
  <c r="D1897" i="3"/>
  <c r="D1877" i="3"/>
  <c r="D1857" i="3"/>
  <c r="D1837" i="3"/>
  <c r="D1814" i="3"/>
  <c r="D1794" i="3"/>
  <c r="D1774" i="3"/>
  <c r="D1754" i="3"/>
  <c r="D1734" i="3"/>
  <c r="D1713" i="3"/>
  <c r="D1691" i="3"/>
  <c r="D1673" i="3"/>
  <c r="D1651" i="3"/>
  <c r="D1633" i="3"/>
  <c r="D1610" i="3"/>
  <c r="D1589" i="3"/>
  <c r="D1570" i="3"/>
  <c r="D1557" i="3"/>
  <c r="D1545" i="3"/>
  <c r="D1531" i="3"/>
  <c r="D1518" i="3"/>
  <c r="D1506" i="3"/>
  <c r="D1493" i="3"/>
  <c r="D1481" i="3"/>
  <c r="D1467" i="3"/>
  <c r="D1454" i="3"/>
  <c r="D1442" i="3"/>
  <c r="D1429" i="3"/>
  <c r="D1417" i="3"/>
  <c r="D1403" i="3"/>
  <c r="D1390" i="3"/>
  <c r="D1378" i="3"/>
  <c r="D1365" i="3"/>
  <c r="D1353" i="3"/>
  <c r="D1339" i="3"/>
  <c r="D1326" i="3"/>
  <c r="D1314" i="3"/>
  <c r="D1301" i="3"/>
  <c r="D1289" i="3"/>
  <c r="D1275" i="3"/>
  <c r="D2179" i="3"/>
  <c r="D2110" i="3"/>
  <c r="D2081" i="3"/>
  <c r="D2058" i="3"/>
  <c r="D2037" i="3"/>
  <c r="D2018" i="3"/>
  <c r="D1997" i="3"/>
  <c r="D1978" i="3"/>
  <c r="D1955" i="3"/>
  <c r="D1934" i="3"/>
  <c r="D1915" i="3"/>
  <c r="D1894" i="3"/>
  <c r="D1875" i="3"/>
  <c r="D1853" i="3"/>
  <c r="D1833" i="3"/>
  <c r="D1813" i="3"/>
  <c r="D1793" i="3"/>
  <c r="D1773" i="3"/>
  <c r="D1750" i="3"/>
  <c r="D1730" i="3"/>
  <c r="D1710" i="3"/>
  <c r="D1690" i="3"/>
  <c r="D1670" i="3"/>
  <c r="D1649" i="3"/>
  <c r="D1627" i="3"/>
  <c r="D1609" i="3"/>
  <c r="D1587" i="3"/>
  <c r="D1569" i="3"/>
  <c r="D1555" i="3"/>
  <c r="D1542" i="3"/>
  <c r="D1530" i="3"/>
  <c r="D1517" i="3"/>
  <c r="D1505" i="3"/>
  <c r="D1491" i="3"/>
  <c r="D1478" i="3"/>
  <c r="D1466" i="3"/>
  <c r="D1453" i="3"/>
  <c r="D1441" i="3"/>
  <c r="D1427" i="3"/>
  <c r="D1414" i="3"/>
  <c r="D1402" i="3"/>
  <c r="D1389" i="3"/>
  <c r="D1377" i="3"/>
  <c r="D1363" i="3"/>
  <c r="D1350" i="3"/>
  <c r="D1338" i="3"/>
  <c r="D1325" i="3"/>
  <c r="D1313" i="3"/>
  <c r="D1299" i="3"/>
  <c r="D1286" i="3"/>
  <c r="D1274" i="3"/>
  <c r="D1261" i="3"/>
  <c r="D1249" i="3"/>
  <c r="D1237" i="3"/>
  <c r="D1229" i="3"/>
  <c r="D1221" i="3"/>
  <c r="D1213" i="3"/>
  <c r="D1205" i="3"/>
  <c r="D1197" i="3"/>
  <c r="D1189" i="3"/>
  <c r="D1181" i="3"/>
  <c r="D1173" i="3"/>
  <c r="D1165" i="3"/>
  <c r="D1157" i="3"/>
  <c r="D1149" i="3"/>
  <c r="D1141" i="3"/>
  <c r="D1133" i="3"/>
  <c r="D1125" i="3"/>
  <c r="D1117" i="3"/>
  <c r="D1109" i="3"/>
  <c r="D1101" i="3"/>
  <c r="D1093" i="3"/>
  <c r="D1085" i="3"/>
  <c r="D1077" i="3"/>
  <c r="D1069" i="3"/>
  <c r="D1061" i="3"/>
  <c r="D1053" i="3"/>
  <c r="D1045" i="3"/>
  <c r="D1037" i="3"/>
  <c r="D1029" i="3"/>
  <c r="D1021" i="3"/>
  <c r="D1013" i="3"/>
  <c r="D1005" i="3"/>
  <c r="D997" i="3"/>
  <c r="D989" i="3"/>
  <c r="D2171" i="3"/>
  <c r="D2105" i="3"/>
  <c r="D2075" i="3"/>
  <c r="D2057" i="3"/>
  <c r="D2035" i="3"/>
  <c r="D2017" i="3"/>
  <c r="D1994" i="3"/>
  <c r="D1973" i="3"/>
  <c r="D1954" i="3"/>
  <c r="D1933" i="3"/>
  <c r="D1914" i="3"/>
  <c r="D1891" i="3"/>
  <c r="D1870" i="3"/>
  <c r="D1851" i="3"/>
  <c r="D1830" i="3"/>
  <c r="D1811" i="3"/>
  <c r="D1789" i="3"/>
  <c r="D1769" i="3"/>
  <c r="D1749" i="3"/>
  <c r="D1729" i="3"/>
  <c r="D1709" i="3"/>
  <c r="D1686" i="3"/>
  <c r="D1666" i="3"/>
  <c r="D1646" i="3"/>
  <c r="D1626" i="3"/>
  <c r="D1606" i="3"/>
  <c r="D1585" i="3"/>
  <c r="D1566" i="3"/>
  <c r="D1554" i="3"/>
  <c r="D1541" i="3"/>
  <c r="D1529" i="3"/>
  <c r="D1515" i="3"/>
  <c r="D1502" i="3"/>
  <c r="D1490" i="3"/>
  <c r="D1477" i="3"/>
  <c r="D1465" i="3"/>
  <c r="D1451" i="3"/>
  <c r="D1438" i="3"/>
  <c r="D1426" i="3"/>
  <c r="D1413" i="3"/>
  <c r="D1401" i="3"/>
  <c r="D1387" i="3"/>
  <c r="D1374" i="3"/>
  <c r="D1362" i="3"/>
  <c r="D1349" i="3"/>
  <c r="D1337" i="3"/>
  <c r="D1323" i="3"/>
  <c r="D1310" i="3"/>
  <c r="D1298" i="3"/>
  <c r="D1285" i="3"/>
  <c r="D1273" i="3"/>
  <c r="D1259" i="3"/>
  <c r="D1246" i="3"/>
  <c r="D1236" i="3"/>
  <c r="D1228" i="3"/>
  <c r="D1220" i="3"/>
  <c r="D1212" i="3"/>
  <c r="D1204" i="3"/>
  <c r="D1196" i="3"/>
  <c r="D1188" i="3"/>
  <c r="D1180" i="3"/>
  <c r="D1172" i="3"/>
  <c r="D1164" i="3"/>
  <c r="D1156" i="3"/>
  <c r="D1148" i="3"/>
  <c r="D1140" i="3"/>
  <c r="D1132" i="3"/>
  <c r="D1124" i="3"/>
  <c r="D1116" i="3"/>
  <c r="D1108" i="3"/>
  <c r="D1100" i="3"/>
  <c r="D1092" i="3"/>
  <c r="D1084" i="3"/>
  <c r="D1076" i="3"/>
  <c r="D1068" i="3"/>
  <c r="D1060" i="3"/>
  <c r="D1052" i="3"/>
  <c r="D1044" i="3"/>
  <c r="D1036" i="3"/>
  <c r="D1028" i="3"/>
  <c r="D1020" i="3"/>
  <c r="D1012" i="3"/>
  <c r="D1004" i="3"/>
  <c r="D996" i="3"/>
  <c r="D988" i="3"/>
  <c r="D980" i="3"/>
  <c r="D2147" i="3"/>
  <c r="D2067" i="3"/>
  <c r="D2006" i="3"/>
  <c r="D1953" i="3"/>
  <c r="D1902" i="3"/>
  <c r="D1843" i="3"/>
  <c r="D1787" i="3"/>
  <c r="D1738" i="3"/>
  <c r="D1678" i="3"/>
  <c r="D1622" i="3"/>
  <c r="D1574" i="3"/>
  <c r="D1537" i="3"/>
  <c r="D1501" i="3"/>
  <c r="D1470" i="3"/>
  <c r="D1434" i="3"/>
  <c r="D1398" i="3"/>
  <c r="D1369" i="3"/>
  <c r="D1331" i="3"/>
  <c r="D1297" i="3"/>
  <c r="D1267" i="3"/>
  <c r="D1245" i="3"/>
  <c r="D1232" i="3"/>
  <c r="D1218" i="3"/>
  <c r="D1206" i="3"/>
  <c r="D1193" i="3"/>
  <c r="D1179" i="3"/>
  <c r="D1168" i="3"/>
  <c r="D1154" i="3"/>
  <c r="D1142" i="3"/>
  <c r="D1129" i="3"/>
  <c r="D1115" i="3"/>
  <c r="D1104" i="3"/>
  <c r="D1090" i="3"/>
  <c r="D1078" i="3"/>
  <c r="D1065" i="3"/>
  <c r="D1051" i="3"/>
  <c r="D1040" i="3"/>
  <c r="D1026" i="3"/>
  <c r="D1014" i="3"/>
  <c r="D1001" i="3"/>
  <c r="D987" i="3"/>
  <c r="D977" i="3"/>
  <c r="D968" i="3"/>
  <c r="D960" i="3"/>
  <c r="D2129" i="3"/>
  <c r="D2054" i="3"/>
  <c r="D2005" i="3"/>
  <c r="D1946" i="3"/>
  <c r="D1890" i="3"/>
  <c r="D1841" i="3"/>
  <c r="D1781" i="3"/>
  <c r="D1725" i="3"/>
  <c r="D1677" i="3"/>
  <c r="D1619" i="3"/>
  <c r="D1565" i="3"/>
  <c r="D1534" i="3"/>
  <c r="D1498" i="3"/>
  <c r="D1462" i="3"/>
  <c r="D1433" i="3"/>
  <c r="D1395" i="3"/>
  <c r="D1361" i="3"/>
  <c r="D1330" i="3"/>
  <c r="D1293" i="3"/>
  <c r="D1266" i="3"/>
  <c r="D1243" i="3"/>
  <c r="D1230" i="3"/>
  <c r="D1217" i="3"/>
  <c r="D1203" i="3"/>
  <c r="D1192" i="3"/>
  <c r="D1178" i="3"/>
  <c r="D1166" i="3"/>
  <c r="D1153" i="3"/>
  <c r="D1139" i="3"/>
  <c r="D1128" i="3"/>
  <c r="D1114" i="3"/>
  <c r="D1102" i="3"/>
  <c r="D1089" i="3"/>
  <c r="D1075" i="3"/>
  <c r="D1064" i="3"/>
  <c r="D1050" i="3"/>
  <c r="D1038" i="3"/>
  <c r="D1025" i="3"/>
  <c r="D1011" i="3"/>
  <c r="D1000" i="3"/>
  <c r="D986" i="3"/>
  <c r="D976" i="3"/>
  <c r="D967" i="3"/>
  <c r="D959" i="3"/>
  <c r="D951" i="3"/>
  <c r="D943" i="3"/>
  <c r="D935" i="3"/>
  <c r="D927" i="3"/>
  <c r="D919" i="3"/>
  <c r="D911" i="3"/>
  <c r="D903" i="3"/>
  <c r="D895" i="3"/>
  <c r="D887" i="3"/>
  <c r="D879" i="3"/>
  <c r="D871" i="3"/>
  <c r="D863" i="3"/>
  <c r="D855" i="3"/>
  <c r="D847" i="3"/>
  <c r="D839" i="3"/>
  <c r="D831" i="3"/>
  <c r="D823" i="3"/>
  <c r="D815" i="3"/>
  <c r="D807" i="3"/>
  <c r="D799" i="3"/>
  <c r="D791" i="3"/>
  <c r="D783" i="3"/>
  <c r="D775" i="3"/>
  <c r="D767" i="3"/>
  <c r="D759" i="3"/>
  <c r="D751" i="3"/>
  <c r="D743" i="3"/>
  <c r="D735" i="3"/>
  <c r="D727" i="3"/>
  <c r="D719" i="3"/>
  <c r="D711" i="3"/>
  <c r="D703" i="3"/>
  <c r="D695" i="3"/>
  <c r="D687" i="3"/>
  <c r="D679" i="3"/>
  <c r="D671" i="3"/>
  <c r="D663" i="3"/>
  <c r="D655" i="3"/>
  <c r="D647" i="3"/>
  <c r="D639" i="3"/>
  <c r="D631" i="3"/>
  <c r="D2123" i="3"/>
  <c r="D2049" i="3"/>
  <c r="D1993" i="3"/>
  <c r="D1942" i="3"/>
  <c r="D1883" i="3"/>
  <c r="D1827" i="3"/>
  <c r="D1779" i="3"/>
  <c r="D1722" i="3"/>
  <c r="D1665" i="3"/>
  <c r="D1614" i="3"/>
  <c r="D1562" i="3"/>
  <c r="D1526" i="3"/>
  <c r="D1497" i="3"/>
  <c r="D1459" i="3"/>
  <c r="D1425" i="3"/>
  <c r="D1394" i="3"/>
  <c r="D1357" i="3"/>
  <c r="D1322" i="3"/>
  <c r="D1291" i="3"/>
  <c r="D1262" i="3"/>
  <c r="D1242" i="3"/>
  <c r="D1227" i="3"/>
  <c r="D1216" i="3"/>
  <c r="D1202" i="3"/>
  <c r="D1190" i="3"/>
  <c r="D1177" i="3"/>
  <c r="D1163" i="3"/>
  <c r="D1152" i="3"/>
  <c r="D1138" i="3"/>
  <c r="D1126" i="3"/>
  <c r="D1113" i="3"/>
  <c r="D1099" i="3"/>
  <c r="D1088" i="3"/>
  <c r="D1074" i="3"/>
  <c r="D1062" i="3"/>
  <c r="D1049" i="3"/>
  <c r="D1035" i="3"/>
  <c r="D1024" i="3"/>
  <c r="D1010" i="3"/>
  <c r="D998" i="3"/>
  <c r="D985" i="3"/>
  <c r="D974" i="3"/>
  <c r="D966" i="3"/>
  <c r="D958" i="3"/>
  <c r="D950" i="3"/>
  <c r="D942" i="3"/>
  <c r="D934" i="3"/>
  <c r="D926" i="3"/>
  <c r="D918" i="3"/>
  <c r="D910" i="3"/>
  <c r="D902" i="3"/>
  <c r="D894" i="3"/>
  <c r="D886" i="3"/>
  <c r="D878" i="3"/>
  <c r="D870" i="3"/>
  <c r="D862" i="3"/>
  <c r="D854" i="3"/>
  <c r="D846" i="3"/>
  <c r="D838" i="3"/>
  <c r="D830" i="3"/>
  <c r="D822" i="3"/>
  <c r="D814" i="3"/>
  <c r="D806" i="3"/>
  <c r="D798" i="3"/>
  <c r="D790" i="3"/>
  <c r="D782" i="3"/>
  <c r="D774" i="3"/>
  <c r="D766" i="3"/>
  <c r="D758" i="3"/>
  <c r="D750" i="3"/>
  <c r="D742" i="3"/>
  <c r="D734" i="3"/>
  <c r="D726" i="3"/>
  <c r="D718" i="3"/>
  <c r="D710" i="3"/>
  <c r="D702" i="3"/>
  <c r="D694" i="3"/>
  <c r="D686" i="3"/>
  <c r="D678" i="3"/>
  <c r="D670" i="3"/>
  <c r="D662" i="3"/>
  <c r="D654" i="3"/>
  <c r="D646" i="3"/>
  <c r="D638" i="3"/>
  <c r="D630" i="3"/>
  <c r="D622" i="3"/>
  <c r="D614" i="3"/>
  <c r="D606" i="3"/>
  <c r="D598" i="3"/>
  <c r="D590" i="3"/>
  <c r="D582" i="3"/>
  <c r="D574" i="3"/>
  <c r="D566" i="3"/>
  <c r="D558" i="3"/>
  <c r="D550" i="3"/>
  <c r="D542" i="3"/>
  <c r="D534" i="3"/>
  <c r="D526" i="3"/>
  <c r="D518" i="3"/>
  <c r="D510" i="3"/>
  <c r="D502" i="3"/>
  <c r="D494" i="3"/>
  <c r="D486" i="3"/>
  <c r="D478" i="3"/>
  <c r="D470" i="3"/>
  <c r="D462" i="3"/>
  <c r="D454" i="3"/>
  <c r="D446" i="3"/>
  <c r="D438" i="3"/>
  <c r="D430" i="3"/>
  <c r="D2102" i="3"/>
  <c r="D2045" i="3"/>
  <c r="D1986" i="3"/>
  <c r="D1930" i="3"/>
  <c r="D1882" i="3"/>
  <c r="D1825" i="3"/>
  <c r="D1766" i="3"/>
  <c r="D1717" i="3"/>
  <c r="D1659" i="3"/>
  <c r="D1602" i="3"/>
  <c r="D1561" i="3"/>
  <c r="D1523" i="3"/>
  <c r="D1489" i="3"/>
  <c r="D1458" i="3"/>
  <c r="D1421" i="3"/>
  <c r="D1386" i="3"/>
  <c r="D1355" i="3"/>
  <c r="D1318" i="3"/>
  <c r="D1283" i="3"/>
  <c r="D1258" i="3"/>
  <c r="D1241" i="3"/>
  <c r="D1226" i="3"/>
  <c r="D1214" i="3"/>
  <c r="D1201" i="3"/>
  <c r="D1187" i="3"/>
  <c r="D1176" i="3"/>
  <c r="D1162" i="3"/>
  <c r="D1150" i="3"/>
  <c r="D1137" i="3"/>
  <c r="D1123" i="3"/>
  <c r="D1112" i="3"/>
  <c r="D1098" i="3"/>
  <c r="D1086" i="3"/>
  <c r="D1073" i="3"/>
  <c r="D1059" i="3"/>
  <c r="D1048" i="3"/>
  <c r="D1034" i="3"/>
  <c r="D1022" i="3"/>
  <c r="D1009" i="3"/>
  <c r="D995" i="3"/>
  <c r="D984" i="3"/>
  <c r="D973" i="3"/>
  <c r="D965" i="3"/>
  <c r="D957" i="3"/>
  <c r="D2091" i="3"/>
  <c r="D2033" i="3"/>
  <c r="D1985" i="3"/>
  <c r="D1926" i="3"/>
  <c r="D1869" i="3"/>
  <c r="D1819" i="3"/>
  <c r="D1762" i="3"/>
  <c r="D1705" i="3"/>
  <c r="D1658" i="3"/>
  <c r="D1597" i="3"/>
  <c r="D1553" i="3"/>
  <c r="D1522" i="3"/>
  <c r="D1485" i="3"/>
  <c r="D1450" i="3"/>
  <c r="D1419" i="3"/>
  <c r="D1382" i="3"/>
  <c r="D1347" i="3"/>
  <c r="D1317" i="3"/>
  <c r="D1281" i="3"/>
  <c r="D1257" i="3"/>
  <c r="D1238" i="3"/>
  <c r="D1225" i="3"/>
  <c r="D1211" i="3"/>
  <c r="D1200" i="3"/>
  <c r="D1186" i="3"/>
  <c r="D1174" i="3"/>
  <c r="D1161" i="3"/>
  <c r="D1147" i="3"/>
  <c r="D1136" i="3"/>
  <c r="D1122" i="3"/>
  <c r="D1110" i="3"/>
  <c r="D1097" i="3"/>
  <c r="D1083" i="3"/>
  <c r="D1072" i="3"/>
  <c r="D1058" i="3"/>
  <c r="D1046" i="3"/>
  <c r="D1033" i="3"/>
  <c r="D1019" i="3"/>
  <c r="D1008" i="3"/>
  <c r="D994" i="3"/>
  <c r="D982" i="3"/>
  <c r="D972" i="3"/>
  <c r="D964" i="3"/>
  <c r="D956" i="3"/>
  <c r="D948" i="3"/>
  <c r="D940" i="3"/>
  <c r="D932" i="3"/>
  <c r="D924" i="3"/>
  <c r="D916" i="3"/>
  <c r="D908" i="3"/>
  <c r="D900" i="3"/>
  <c r="D892" i="3"/>
  <c r="D884" i="3"/>
  <c r="D876" i="3"/>
  <c r="D868" i="3"/>
  <c r="D860" i="3"/>
  <c r="D852" i="3"/>
  <c r="D844" i="3"/>
  <c r="D836" i="3"/>
  <c r="D828" i="3"/>
  <c r="D820" i="3"/>
  <c r="D812" i="3"/>
  <c r="D804" i="3"/>
  <c r="D796" i="3"/>
  <c r="D788" i="3"/>
  <c r="D780" i="3"/>
  <c r="D772" i="3"/>
  <c r="D764" i="3"/>
  <c r="D756" i="3"/>
  <c r="D748" i="3"/>
  <c r="D740" i="3"/>
  <c r="D732" i="3"/>
  <c r="D724" i="3"/>
  <c r="D716" i="3"/>
  <c r="D708" i="3"/>
  <c r="D700" i="3"/>
  <c r="D692" i="3"/>
  <c r="D684" i="3"/>
  <c r="D676" i="3"/>
  <c r="D668" i="3"/>
  <c r="D660" i="3"/>
  <c r="D652" i="3"/>
  <c r="D644" i="3"/>
  <c r="D636" i="3"/>
  <c r="D628" i="3"/>
  <c r="D2089" i="3"/>
  <c r="D2029" i="3"/>
  <c r="D1971" i="3"/>
  <c r="D1922" i="3"/>
  <c r="D1865" i="3"/>
  <c r="D1806" i="3"/>
  <c r="D1761" i="3"/>
  <c r="D1699" i="3"/>
  <c r="D1645" i="3"/>
  <c r="D1595" i="3"/>
  <c r="D1549" i="3"/>
  <c r="D1514" i="3"/>
  <c r="D1483" i="3"/>
  <c r="D1446" i="3"/>
  <c r="D1411" i="3"/>
  <c r="D1381" i="3"/>
  <c r="D1345" i="3"/>
  <c r="D1309" i="3"/>
  <c r="D1278" i="3"/>
  <c r="D1254" i="3"/>
  <c r="D1235" i="3"/>
  <c r="D1224" i="3"/>
  <c r="D1210" i="3"/>
  <c r="D1198" i="3"/>
  <c r="D1185" i="3"/>
  <c r="D1171" i="3"/>
  <c r="D1160" i="3"/>
  <c r="D1146" i="3"/>
  <c r="D1134" i="3"/>
  <c r="D1121" i="3"/>
  <c r="D1107" i="3"/>
  <c r="D1096" i="3"/>
  <c r="D1082" i="3"/>
  <c r="D1070" i="3"/>
  <c r="D1057" i="3"/>
  <c r="D1043" i="3"/>
  <c r="D1032" i="3"/>
  <c r="D1018" i="3"/>
  <c r="D1006" i="3"/>
  <c r="D993" i="3"/>
  <c r="D981" i="3"/>
  <c r="D971" i="3"/>
  <c r="D963" i="3"/>
  <c r="D955" i="3"/>
  <c r="D947" i="3"/>
  <c r="D939" i="3"/>
  <c r="D931" i="3"/>
  <c r="D923" i="3"/>
  <c r="D915" i="3"/>
  <c r="D907" i="3"/>
  <c r="D899" i="3"/>
  <c r="D891" i="3"/>
  <c r="D883" i="3"/>
  <c r="D875" i="3"/>
  <c r="D867" i="3"/>
  <c r="D859" i="3"/>
  <c r="D851" i="3"/>
  <c r="D843" i="3"/>
  <c r="D835" i="3"/>
  <c r="D827" i="3"/>
  <c r="D819" i="3"/>
  <c r="D811" i="3"/>
  <c r="D803" i="3"/>
  <c r="D795" i="3"/>
  <c r="D787" i="3"/>
  <c r="D779" i="3"/>
  <c r="D771" i="3"/>
  <c r="D763" i="3"/>
  <c r="D755" i="3"/>
  <c r="D747" i="3"/>
  <c r="D739" i="3"/>
  <c r="D731" i="3"/>
  <c r="D723" i="3"/>
  <c r="D715" i="3"/>
  <c r="D707" i="3"/>
  <c r="D699" i="3"/>
  <c r="D691" i="3"/>
  <c r="D683" i="3"/>
  <c r="D675" i="3"/>
  <c r="D667" i="3"/>
  <c r="D659" i="3"/>
  <c r="D651" i="3"/>
  <c r="D643" i="3"/>
  <c r="D635" i="3"/>
  <c r="D627" i="3"/>
  <c r="D619" i="3"/>
  <c r="D611" i="3"/>
  <c r="D603" i="3"/>
  <c r="D595" i="3"/>
  <c r="D587" i="3"/>
  <c r="D579" i="3"/>
  <c r="D571" i="3"/>
  <c r="D563" i="3"/>
  <c r="D555" i="3"/>
  <c r="D547" i="3"/>
  <c r="D539" i="3"/>
  <c r="D531" i="3"/>
  <c r="D523" i="3"/>
  <c r="D515" i="3"/>
  <c r="D507" i="3"/>
  <c r="D499" i="3"/>
  <c r="D491" i="3"/>
  <c r="D483" i="3"/>
  <c r="D475" i="3"/>
  <c r="D467" i="3"/>
  <c r="D459" i="3"/>
  <c r="D451" i="3"/>
  <c r="D443" i="3"/>
  <c r="D435" i="3"/>
  <c r="D2074" i="3"/>
  <c r="D2025" i="3"/>
  <c r="D1966" i="3"/>
  <c r="D1909" i="3"/>
  <c r="D1862" i="3"/>
  <c r="D1802" i="3"/>
  <c r="D1747" i="3"/>
  <c r="D1698" i="3"/>
  <c r="D1638" i="3"/>
  <c r="D1582" i="3"/>
  <c r="D1547" i="3"/>
  <c r="D1510" i="3"/>
  <c r="D1475" i="3"/>
  <c r="D1445" i="3"/>
  <c r="D1409" i="3"/>
  <c r="D1373" i="3"/>
  <c r="D1342" i="3"/>
  <c r="D1306" i="3"/>
  <c r="D1270" i="3"/>
  <c r="D1253" i="3"/>
  <c r="D1234" i="3"/>
  <c r="D1222" i="3"/>
  <c r="D1209" i="3"/>
  <c r="D1195" i="3"/>
  <c r="D1184" i="3"/>
  <c r="D1170" i="3"/>
  <c r="D1158" i="3"/>
  <c r="D1145" i="3"/>
  <c r="D1131" i="3"/>
  <c r="D1120" i="3"/>
  <c r="D1106" i="3"/>
  <c r="D1094" i="3"/>
  <c r="D1081" i="3"/>
  <c r="D1067" i="3"/>
  <c r="D1056" i="3"/>
  <c r="D1042" i="3"/>
  <c r="D1030" i="3"/>
  <c r="D1017" i="3"/>
  <c r="D1003" i="3"/>
  <c r="D992" i="3"/>
  <c r="D979" i="3"/>
  <c r="D970" i="3"/>
  <c r="D962" i="3"/>
  <c r="D954" i="3"/>
  <c r="D946" i="3"/>
  <c r="D938" i="3"/>
  <c r="D930" i="3"/>
  <c r="D922" i="3"/>
  <c r="D914" i="3"/>
  <c r="D906" i="3"/>
  <c r="D898" i="3"/>
  <c r="D890" i="3"/>
  <c r="D882" i="3"/>
  <c r="D874" i="3"/>
  <c r="D866" i="3"/>
  <c r="D858" i="3"/>
  <c r="D850" i="3"/>
  <c r="D842" i="3"/>
  <c r="D834" i="3"/>
  <c r="D826" i="3"/>
  <c r="D818" i="3"/>
  <c r="D810" i="3"/>
  <c r="D802" i="3"/>
  <c r="D794" i="3"/>
  <c r="D786" i="3"/>
  <c r="D778" i="3"/>
  <c r="D770" i="3"/>
  <c r="D762" i="3"/>
  <c r="D754" i="3"/>
  <c r="D746" i="3"/>
  <c r="D738" i="3"/>
  <c r="D730" i="3"/>
  <c r="D722" i="3"/>
  <c r="D714" i="3"/>
  <c r="D706" i="3"/>
  <c r="D698" i="3"/>
  <c r="D690" i="3"/>
  <c r="D682" i="3"/>
  <c r="D674" i="3"/>
  <c r="D666" i="3"/>
  <c r="D658" i="3"/>
  <c r="D650" i="3"/>
  <c r="D642" i="3"/>
  <c r="D634" i="3"/>
  <c r="D626" i="3"/>
  <c r="D618" i="3"/>
  <c r="D610" i="3"/>
  <c r="D602" i="3"/>
  <c r="D594" i="3"/>
  <c r="D586" i="3"/>
  <c r="D578" i="3"/>
  <c r="D570" i="3"/>
  <c r="D562" i="3"/>
  <c r="D554" i="3"/>
  <c r="D546" i="3"/>
  <c r="D538" i="3"/>
  <c r="D530" i="3"/>
  <c r="D522" i="3"/>
  <c r="D514" i="3"/>
  <c r="D506" i="3"/>
  <c r="D498" i="3"/>
  <c r="D490" i="3"/>
  <c r="D482" i="3"/>
  <c r="D474" i="3"/>
  <c r="D466" i="3"/>
  <c r="D458" i="3"/>
  <c r="D450" i="3"/>
  <c r="D442" i="3"/>
  <c r="D434" i="3"/>
  <c r="D2069" i="3"/>
  <c r="D1905" i="3"/>
  <c r="D1509" i="3"/>
  <c r="D1250" i="3"/>
  <c r="D1144" i="3"/>
  <c r="D1041" i="3"/>
  <c r="D953" i="3"/>
  <c r="D933" i="3"/>
  <c r="D912" i="3"/>
  <c r="D889" i="3"/>
  <c r="D869" i="3"/>
  <c r="D848" i="3"/>
  <c r="D825" i="3"/>
  <c r="D805" i="3"/>
  <c r="D784" i="3"/>
  <c r="D1850" i="3"/>
  <c r="D1473" i="3"/>
  <c r="D1233" i="3"/>
  <c r="D1130" i="3"/>
  <c r="D1027" i="3"/>
  <c r="D952" i="3"/>
  <c r="D929" i="3"/>
  <c r="D909" i="3"/>
  <c r="D888" i="3"/>
  <c r="D865" i="3"/>
  <c r="D845" i="3"/>
  <c r="D824" i="3"/>
  <c r="D801" i="3"/>
  <c r="D781" i="3"/>
  <c r="D760" i="3"/>
  <c r="D737" i="3"/>
  <c r="D717" i="3"/>
  <c r="D696" i="3"/>
  <c r="D673" i="3"/>
  <c r="D653" i="3"/>
  <c r="D632" i="3"/>
  <c r="D616" i="3"/>
  <c r="D604" i="3"/>
  <c r="D591" i="3"/>
  <c r="D577" i="3"/>
  <c r="D565" i="3"/>
  <c r="D552" i="3"/>
  <c r="D540" i="3"/>
  <c r="D527" i="3"/>
  <c r="D513" i="3"/>
  <c r="D501" i="3"/>
  <c r="D488" i="3"/>
  <c r="D476" i="3"/>
  <c r="D463" i="3"/>
  <c r="D449" i="3"/>
  <c r="D437" i="3"/>
  <c r="D426" i="3"/>
  <c r="D418" i="3"/>
  <c r="D410" i="3"/>
  <c r="D402" i="3"/>
  <c r="D394" i="3"/>
  <c r="D386" i="3"/>
  <c r="D378" i="3"/>
  <c r="D370" i="3"/>
  <c r="D362" i="3"/>
  <c r="D354" i="3"/>
  <c r="D346" i="3"/>
  <c r="D338" i="3"/>
  <c r="D330" i="3"/>
  <c r="D322" i="3"/>
  <c r="D314" i="3"/>
  <c r="D306" i="3"/>
  <c r="D298" i="3"/>
  <c r="D290" i="3"/>
  <c r="D282" i="3"/>
  <c r="D274" i="3"/>
  <c r="D266" i="3"/>
  <c r="D258" i="3"/>
  <c r="D250" i="3"/>
  <c r="D242" i="3"/>
  <c r="D234" i="3"/>
  <c r="D226" i="3"/>
  <c r="D218" i="3"/>
  <c r="D210" i="3"/>
  <c r="D202" i="3"/>
  <c r="D194" i="3"/>
  <c r="D186" i="3"/>
  <c r="D178" i="3"/>
  <c r="D170" i="3"/>
  <c r="D162" i="3"/>
  <c r="D154" i="3"/>
  <c r="D146" i="3"/>
  <c r="D138" i="3"/>
  <c r="D130" i="3"/>
  <c r="D122" i="3"/>
  <c r="D114" i="3"/>
  <c r="D106" i="3"/>
  <c r="D98" i="3"/>
  <c r="D90" i="3"/>
  <c r="D82" i="3"/>
  <c r="D74" i="3"/>
  <c r="D66" i="3"/>
  <c r="D58" i="3"/>
  <c r="D50" i="3"/>
  <c r="D42" i="3"/>
  <c r="D34" i="3"/>
  <c r="D26" i="3"/>
  <c r="D1685" i="3"/>
  <c r="D1370" i="3"/>
  <c r="D1194" i="3"/>
  <c r="D1091" i="3"/>
  <c r="D990" i="3"/>
  <c r="D944" i="3"/>
  <c r="D921" i="3"/>
  <c r="D901" i="3"/>
  <c r="D880" i="3"/>
  <c r="D857" i="3"/>
  <c r="D837" i="3"/>
  <c r="D816" i="3"/>
  <c r="D793" i="3"/>
  <c r="D1635" i="3"/>
  <c r="D1334" i="3"/>
  <c r="D1182" i="3"/>
  <c r="D1080" i="3"/>
  <c r="D978" i="3"/>
  <c r="D941" i="3"/>
  <c r="D920" i="3"/>
  <c r="D897" i="3"/>
  <c r="D877" i="3"/>
  <c r="D856" i="3"/>
  <c r="D833" i="3"/>
  <c r="D813" i="3"/>
  <c r="D792" i="3"/>
  <c r="D769" i="3"/>
  <c r="D749" i="3"/>
  <c r="D728" i="3"/>
  <c r="D705" i="3"/>
  <c r="D685" i="3"/>
  <c r="D664" i="3"/>
  <c r="D641" i="3"/>
  <c r="D623" i="3"/>
  <c r="D609" i="3"/>
  <c r="D597" i="3"/>
  <c r="D584" i="3"/>
  <c r="D572" i="3"/>
  <c r="D559" i="3"/>
  <c r="D545" i="3"/>
  <c r="D533" i="3"/>
  <c r="D520" i="3"/>
  <c r="D508" i="3"/>
  <c r="D495" i="3"/>
  <c r="D481" i="3"/>
  <c r="D469" i="3"/>
  <c r="D456" i="3"/>
  <c r="D444" i="3"/>
  <c r="D431" i="3"/>
  <c r="D422" i="3"/>
  <c r="D414" i="3"/>
  <c r="D406" i="3"/>
  <c r="D398" i="3"/>
  <c r="D390" i="3"/>
  <c r="D382" i="3"/>
  <c r="D374" i="3"/>
  <c r="D366" i="3"/>
  <c r="D358" i="3"/>
  <c r="D350" i="3"/>
  <c r="D342" i="3"/>
  <c r="D334" i="3"/>
  <c r="D326" i="3"/>
  <c r="D318" i="3"/>
  <c r="D310" i="3"/>
  <c r="D302" i="3"/>
  <c r="D294" i="3"/>
  <c r="D286" i="3"/>
  <c r="D278" i="3"/>
  <c r="D270" i="3"/>
  <c r="D262" i="3"/>
  <c r="D254" i="3"/>
  <c r="D246" i="3"/>
  <c r="D238" i="3"/>
  <c r="D230" i="3"/>
  <c r="D222" i="3"/>
  <c r="D214" i="3"/>
  <c r="D206" i="3"/>
  <c r="D198" i="3"/>
  <c r="D190" i="3"/>
  <c r="D182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2011" i="3"/>
  <c r="D1305" i="3"/>
  <c r="D1066" i="3"/>
  <c r="D937" i="3"/>
  <c r="D896" i="3"/>
  <c r="D853" i="3"/>
  <c r="D809" i="3"/>
  <c r="D773" i="3"/>
  <c r="D744" i="3"/>
  <c r="D713" i="3"/>
  <c r="D688" i="3"/>
  <c r="D657" i="3"/>
  <c r="D629" i="3"/>
  <c r="D612" i="3"/>
  <c r="D593" i="3"/>
  <c r="D576" i="3"/>
  <c r="D560" i="3"/>
  <c r="D543" i="3"/>
  <c r="D525" i="3"/>
  <c r="D509" i="3"/>
  <c r="D492" i="3"/>
  <c r="D473" i="3"/>
  <c r="D457" i="3"/>
  <c r="D440" i="3"/>
  <c r="D425" i="3"/>
  <c r="D415" i="3"/>
  <c r="D404" i="3"/>
  <c r="D393" i="3"/>
  <c r="D383" i="3"/>
  <c r="D372" i="3"/>
  <c r="D361" i="3"/>
  <c r="D351" i="3"/>
  <c r="D340" i="3"/>
  <c r="D329" i="3"/>
  <c r="D319" i="3"/>
  <c r="D308" i="3"/>
  <c r="D297" i="3"/>
  <c r="D287" i="3"/>
  <c r="D276" i="3"/>
  <c r="D265" i="3"/>
  <c r="D255" i="3"/>
  <c r="D244" i="3"/>
  <c r="D233" i="3"/>
  <c r="D223" i="3"/>
  <c r="D212" i="3"/>
  <c r="D201" i="3"/>
  <c r="D191" i="3"/>
  <c r="D180" i="3"/>
  <c r="D169" i="3"/>
  <c r="D159" i="3"/>
  <c r="D1965" i="3"/>
  <c r="D1269" i="3"/>
  <c r="D1054" i="3"/>
  <c r="D936" i="3"/>
  <c r="D893" i="3"/>
  <c r="D849" i="3"/>
  <c r="D808" i="3"/>
  <c r="D768" i="3"/>
  <c r="D741" i="3"/>
  <c r="D712" i="3"/>
  <c r="D681" i="3"/>
  <c r="D656" i="3"/>
  <c r="D625" i="3"/>
  <c r="D608" i="3"/>
  <c r="D592" i="3"/>
  <c r="D575" i="3"/>
  <c r="D557" i="3"/>
  <c r="D541" i="3"/>
  <c r="D524" i="3"/>
  <c r="D505" i="3"/>
  <c r="D489" i="3"/>
  <c r="D472" i="3"/>
  <c r="D455" i="3"/>
  <c r="D439" i="3"/>
  <c r="D424" i="3"/>
  <c r="D413" i="3"/>
  <c r="D403" i="3"/>
  <c r="D392" i="3"/>
  <c r="D381" i="3"/>
  <c r="D371" i="3"/>
  <c r="D360" i="3"/>
  <c r="D349" i="3"/>
  <c r="D339" i="3"/>
  <c r="D328" i="3"/>
  <c r="D317" i="3"/>
  <c r="D307" i="3"/>
  <c r="D296" i="3"/>
  <c r="D285" i="3"/>
  <c r="D275" i="3"/>
  <c r="D264" i="3"/>
  <c r="D253" i="3"/>
  <c r="D243" i="3"/>
  <c r="D232" i="3"/>
  <c r="D221" i="3"/>
  <c r="D211" i="3"/>
  <c r="D200" i="3"/>
  <c r="D189" i="3"/>
  <c r="D179" i="3"/>
  <c r="D168" i="3"/>
  <c r="D157" i="3"/>
  <c r="D1801" i="3"/>
  <c r="D1219" i="3"/>
  <c r="D1016" i="3"/>
  <c r="D928" i="3"/>
  <c r="D885" i="3"/>
  <c r="D841" i="3"/>
  <c r="D800" i="3"/>
  <c r="D765" i="3"/>
  <c r="D736" i="3"/>
  <c r="D709" i="3"/>
  <c r="D680" i="3"/>
  <c r="D649" i="3"/>
  <c r="D624" i="3"/>
  <c r="D607" i="3"/>
  <c r="D589" i="3"/>
  <c r="D573" i="3"/>
  <c r="D556" i="3"/>
  <c r="D537" i="3"/>
  <c r="D521" i="3"/>
  <c r="D504" i="3"/>
  <c r="D487" i="3"/>
  <c r="D471" i="3"/>
  <c r="D453" i="3"/>
  <c r="D436" i="3"/>
  <c r="D423" i="3"/>
  <c r="D412" i="3"/>
  <c r="D401" i="3"/>
  <c r="D391" i="3"/>
  <c r="D380" i="3"/>
  <c r="D369" i="3"/>
  <c r="D359" i="3"/>
  <c r="D348" i="3"/>
  <c r="D337" i="3"/>
  <c r="D327" i="3"/>
  <c r="D316" i="3"/>
  <c r="D305" i="3"/>
  <c r="D295" i="3"/>
  <c r="D284" i="3"/>
  <c r="D273" i="3"/>
  <c r="D263" i="3"/>
  <c r="D252" i="3"/>
  <c r="D241" i="3"/>
  <c r="D231" i="3"/>
  <c r="D220" i="3"/>
  <c r="D209" i="3"/>
  <c r="D199" i="3"/>
  <c r="D188" i="3"/>
  <c r="D177" i="3"/>
  <c r="D167" i="3"/>
  <c r="D156" i="3"/>
  <c r="D145" i="3"/>
  <c r="D135" i="3"/>
  <c r="D124" i="3"/>
  <c r="D113" i="3"/>
  <c r="D103" i="3"/>
  <c r="D92" i="3"/>
  <c r="D81" i="3"/>
  <c r="D71" i="3"/>
  <c r="D60" i="3"/>
  <c r="D49" i="3"/>
  <c r="D39" i="3"/>
  <c r="D29" i="3"/>
  <c r="D20" i="3"/>
  <c r="D12" i="3"/>
  <c r="D4" i="3"/>
  <c r="C2242" i="3"/>
  <c r="C2234" i="3"/>
  <c r="C2226" i="3"/>
  <c r="C2218" i="3"/>
  <c r="C2210" i="3"/>
  <c r="C2202" i="3"/>
  <c r="C2194" i="3"/>
  <c r="C2186" i="3"/>
  <c r="C2178" i="3"/>
  <c r="C2170" i="3"/>
  <c r="C2162" i="3"/>
  <c r="C2154" i="3"/>
  <c r="C2146" i="3"/>
  <c r="C2138" i="3"/>
  <c r="C2130" i="3"/>
  <c r="C2122" i="3"/>
  <c r="C2114" i="3"/>
  <c r="C2106" i="3"/>
  <c r="C2098" i="3"/>
  <c r="C2090" i="3"/>
  <c r="C2082" i="3"/>
  <c r="C2074" i="3"/>
  <c r="C2066" i="3"/>
  <c r="C2058" i="3"/>
  <c r="C2050" i="3"/>
  <c r="C2042" i="3"/>
  <c r="C2034" i="3"/>
  <c r="C2026" i="3"/>
  <c r="C2018" i="3"/>
  <c r="C2010" i="3"/>
  <c r="C2002" i="3"/>
  <c r="C1994" i="3"/>
  <c r="C1986" i="3"/>
  <c r="C1978" i="3"/>
  <c r="C1970" i="3"/>
  <c r="C1962" i="3"/>
  <c r="C1954" i="3"/>
  <c r="C1946" i="3"/>
  <c r="C1938" i="3"/>
  <c r="C1930" i="3"/>
  <c r="C1922" i="3"/>
  <c r="C1914" i="3"/>
  <c r="D1741" i="3"/>
  <c r="D1208" i="3"/>
  <c r="D1002" i="3"/>
  <c r="D925" i="3"/>
  <c r="D881" i="3"/>
  <c r="D840" i="3"/>
  <c r="D797" i="3"/>
  <c r="D761" i="3"/>
  <c r="D733" i="3"/>
  <c r="D704" i="3"/>
  <c r="D677" i="3"/>
  <c r="D648" i="3"/>
  <c r="D621" i="3"/>
  <c r="D605" i="3"/>
  <c r="D588" i="3"/>
  <c r="D569" i="3"/>
  <c r="D553" i="3"/>
  <c r="D536" i="3"/>
  <c r="D519" i="3"/>
  <c r="D503" i="3"/>
  <c r="D485" i="3"/>
  <c r="D468" i="3"/>
  <c r="D452" i="3"/>
  <c r="D433" i="3"/>
  <c r="D421" i="3"/>
  <c r="D411" i="3"/>
  <c r="D400" i="3"/>
  <c r="D389" i="3"/>
  <c r="D379" i="3"/>
  <c r="D368" i="3"/>
  <c r="D357" i="3"/>
  <c r="D347" i="3"/>
  <c r="D336" i="3"/>
  <c r="D325" i="3"/>
  <c r="D315" i="3"/>
  <c r="D304" i="3"/>
  <c r="D293" i="3"/>
  <c r="D283" i="3"/>
  <c r="D272" i="3"/>
  <c r="D261" i="3"/>
  <c r="D251" i="3"/>
  <c r="D240" i="3"/>
  <c r="D229" i="3"/>
  <c r="D219" i="3"/>
  <c r="D208" i="3"/>
  <c r="D197" i="3"/>
  <c r="D187" i="3"/>
  <c r="D176" i="3"/>
  <c r="D165" i="3"/>
  <c r="D155" i="3"/>
  <c r="D1577" i="3"/>
  <c r="D1169" i="3"/>
  <c r="D969" i="3"/>
  <c r="D917" i="3"/>
  <c r="D873" i="3"/>
  <c r="D832" i="3"/>
  <c r="D789" i="3"/>
  <c r="D757" i="3"/>
  <c r="D729" i="3"/>
  <c r="D701" i="3"/>
  <c r="D672" i="3"/>
  <c r="D645" i="3"/>
  <c r="D620" i="3"/>
  <c r="D601" i="3"/>
  <c r="D585" i="3"/>
  <c r="D568" i="3"/>
  <c r="D551" i="3"/>
  <c r="D535" i="3"/>
  <c r="D517" i="3"/>
  <c r="D500" i="3"/>
  <c r="D484" i="3"/>
  <c r="D465" i="3"/>
  <c r="D448" i="3"/>
  <c r="D432" i="3"/>
  <c r="D420" i="3"/>
  <c r="D409" i="3"/>
  <c r="D399" i="3"/>
  <c r="D388" i="3"/>
  <c r="D377" i="3"/>
  <c r="D367" i="3"/>
  <c r="D356" i="3"/>
  <c r="D345" i="3"/>
  <c r="D335" i="3"/>
  <c r="D324" i="3"/>
  <c r="D313" i="3"/>
  <c r="D303" i="3"/>
  <c r="D292" i="3"/>
  <c r="D281" i="3"/>
  <c r="D271" i="3"/>
  <c r="D260" i="3"/>
  <c r="D249" i="3"/>
  <c r="D239" i="3"/>
  <c r="D228" i="3"/>
  <c r="D217" i="3"/>
  <c r="D207" i="3"/>
  <c r="D196" i="3"/>
  <c r="D185" i="3"/>
  <c r="D175" i="3"/>
  <c r="D164" i="3"/>
  <c r="D153" i="3"/>
  <c r="D1539" i="3"/>
  <c r="D1155" i="3"/>
  <c r="D961" i="3"/>
  <c r="D913" i="3"/>
  <c r="D872" i="3"/>
  <c r="D829" i="3"/>
  <c r="D785" i="3"/>
  <c r="D753" i="3"/>
  <c r="D725" i="3"/>
  <c r="D697" i="3"/>
  <c r="D669" i="3"/>
  <c r="D640" i="3"/>
  <c r="D617" i="3"/>
  <c r="D600" i="3"/>
  <c r="D583" i="3"/>
  <c r="D567" i="3"/>
  <c r="D549" i="3"/>
  <c r="D532" i="3"/>
  <c r="D516" i="3"/>
  <c r="D497" i="3"/>
  <c r="D480" i="3"/>
  <c r="D464" i="3"/>
  <c r="D447" i="3"/>
  <c r="D429" i="3"/>
  <c r="D419" i="3"/>
  <c r="D408" i="3"/>
  <c r="D397" i="3"/>
  <c r="D387" i="3"/>
  <c r="D376" i="3"/>
  <c r="D365" i="3"/>
  <c r="D355" i="3"/>
  <c r="D344" i="3"/>
  <c r="D333" i="3"/>
  <c r="D323" i="3"/>
  <c r="D312" i="3"/>
  <c r="D301" i="3"/>
  <c r="D291" i="3"/>
  <c r="D280" i="3"/>
  <c r="D269" i="3"/>
  <c r="D259" i="3"/>
  <c r="D248" i="3"/>
  <c r="D237" i="3"/>
  <c r="D227" i="3"/>
  <c r="D216" i="3"/>
  <c r="D205" i="3"/>
  <c r="D195" i="3"/>
  <c r="D184" i="3"/>
  <c r="D173" i="3"/>
  <c r="D163" i="3"/>
  <c r="D152" i="3"/>
  <c r="D141" i="3"/>
  <c r="D131" i="3"/>
  <c r="D120" i="3"/>
  <c r="D109" i="3"/>
  <c r="D99" i="3"/>
  <c r="D88" i="3"/>
  <c r="D77" i="3"/>
  <c r="D67" i="3"/>
  <c r="D56" i="3"/>
  <c r="D45" i="3"/>
  <c r="D35" i="3"/>
  <c r="D25" i="3"/>
  <c r="D17" i="3"/>
  <c r="D9" i="3"/>
  <c r="C2247" i="3"/>
  <c r="C2239" i="3"/>
  <c r="C2231" i="3"/>
  <c r="C2223" i="3"/>
  <c r="C2215" i="3"/>
  <c r="C2207" i="3"/>
  <c r="C2199" i="3"/>
  <c r="C2191" i="3"/>
  <c r="C2183" i="3"/>
  <c r="C2175" i="3"/>
  <c r="C2167" i="3"/>
  <c r="C2159" i="3"/>
  <c r="C2151" i="3"/>
  <c r="C2143" i="3"/>
  <c r="C2135" i="3"/>
  <c r="C2127" i="3"/>
  <c r="C2119" i="3"/>
  <c r="C2111" i="3"/>
  <c r="C2103" i="3"/>
  <c r="C2095" i="3"/>
  <c r="C2087" i="3"/>
  <c r="C2079" i="3"/>
  <c r="C2071" i="3"/>
  <c r="C2063" i="3"/>
  <c r="C2055" i="3"/>
  <c r="C2047" i="3"/>
  <c r="C2039" i="3"/>
  <c r="C2031" i="3"/>
  <c r="C2023" i="3"/>
  <c r="C2015" i="3"/>
  <c r="C2007" i="3"/>
  <c r="C1999" i="3"/>
  <c r="C1991" i="3"/>
  <c r="C1983" i="3"/>
  <c r="C1975" i="3"/>
  <c r="C1967" i="3"/>
  <c r="C1959" i="3"/>
  <c r="C1951" i="3"/>
  <c r="C1943" i="3"/>
  <c r="C1935" i="3"/>
  <c r="C1927" i="3"/>
  <c r="C1919" i="3"/>
  <c r="C1911" i="3"/>
  <c r="C1903" i="3"/>
  <c r="C1895" i="3"/>
  <c r="C1887" i="3"/>
  <c r="C1879" i="3"/>
  <c r="C1871" i="3"/>
  <c r="C1863" i="3"/>
  <c r="C1855" i="3"/>
  <c r="C1847" i="3"/>
  <c r="C1839" i="3"/>
  <c r="C1831" i="3"/>
  <c r="C1823" i="3"/>
  <c r="C1815" i="3"/>
  <c r="C1807" i="3"/>
  <c r="C1799" i="3"/>
  <c r="C1791" i="3"/>
  <c r="C1783" i="3"/>
  <c r="C1775" i="3"/>
  <c r="C1767" i="3"/>
  <c r="C1759" i="3"/>
  <c r="C1751" i="3"/>
  <c r="C1743" i="3"/>
  <c r="C1735" i="3"/>
  <c r="C1727" i="3"/>
  <c r="C1719" i="3"/>
  <c r="C1711" i="3"/>
  <c r="C1703" i="3"/>
  <c r="C1695" i="3"/>
  <c r="C1687" i="3"/>
  <c r="C1679" i="3"/>
  <c r="C1671" i="3"/>
  <c r="C1663" i="3"/>
  <c r="C1655" i="3"/>
  <c r="C1647" i="3"/>
  <c r="C1639" i="3"/>
  <c r="C1631" i="3"/>
  <c r="C1623" i="3"/>
  <c r="C1615" i="3"/>
  <c r="C1607" i="3"/>
  <c r="C1599" i="3"/>
  <c r="C1591" i="3"/>
  <c r="C1583" i="3"/>
  <c r="C1575" i="3"/>
  <c r="C1567" i="3"/>
  <c r="C1559" i="3"/>
  <c r="C1551" i="3"/>
  <c r="C1543" i="3"/>
  <c r="C1535" i="3"/>
  <c r="C1527" i="3"/>
  <c r="C1519" i="3"/>
  <c r="C1511" i="3"/>
  <c r="C1503" i="3"/>
  <c r="C1495" i="3"/>
  <c r="C1487" i="3"/>
  <c r="C1479" i="3"/>
  <c r="C1471" i="3"/>
  <c r="C1463" i="3"/>
  <c r="C1455" i="3"/>
  <c r="C1447" i="3"/>
  <c r="C1439" i="3"/>
  <c r="C1431" i="3"/>
  <c r="C1423" i="3"/>
  <c r="C1415" i="3"/>
  <c r="C1407" i="3"/>
  <c r="D1437" i="3"/>
  <c r="D1118" i="3"/>
  <c r="D949" i="3"/>
  <c r="D905" i="3"/>
  <c r="D864" i="3"/>
  <c r="D821" i="3"/>
  <c r="D777" i="3"/>
  <c r="D752" i="3"/>
  <c r="D721" i="3"/>
  <c r="D693" i="3"/>
  <c r="D665" i="3"/>
  <c r="D637" i="3"/>
  <c r="D615" i="3"/>
  <c r="D599" i="3"/>
  <c r="D581" i="3"/>
  <c r="D564" i="3"/>
  <c r="D548" i="3"/>
  <c r="D529" i="3"/>
  <c r="D512" i="3"/>
  <c r="D496" i="3"/>
  <c r="D479" i="3"/>
  <c r="D461" i="3"/>
  <c r="D445" i="3"/>
  <c r="D428" i="3"/>
  <c r="D417" i="3"/>
  <c r="D407" i="3"/>
  <c r="D396" i="3"/>
  <c r="D385" i="3"/>
  <c r="D375" i="3"/>
  <c r="D364" i="3"/>
  <c r="D353" i="3"/>
  <c r="D343" i="3"/>
  <c r="D332" i="3"/>
  <c r="D321" i="3"/>
  <c r="D311" i="3"/>
  <c r="D300" i="3"/>
  <c r="D289" i="3"/>
  <c r="D279" i="3"/>
  <c r="D268" i="3"/>
  <c r="D257" i="3"/>
  <c r="D247" i="3"/>
  <c r="D236" i="3"/>
  <c r="D225" i="3"/>
  <c r="D215" i="3"/>
  <c r="D204" i="3"/>
  <c r="D193" i="3"/>
  <c r="D183" i="3"/>
  <c r="D172" i="3"/>
  <c r="D161" i="3"/>
  <c r="D151" i="3"/>
  <c r="D140" i="3"/>
  <c r="D129" i="3"/>
  <c r="D119" i="3"/>
  <c r="D108" i="3"/>
  <c r="D97" i="3"/>
  <c r="D87" i="3"/>
  <c r="D76" i="3"/>
  <c r="D65" i="3"/>
  <c r="D55" i="3"/>
  <c r="D44" i="3"/>
  <c r="D33" i="3"/>
  <c r="D24" i="3"/>
  <c r="D16" i="3"/>
  <c r="D8" i="3"/>
  <c r="C2246" i="3"/>
  <c r="C2238" i="3"/>
  <c r="C2230" i="3"/>
  <c r="C2222" i="3"/>
  <c r="C2214" i="3"/>
  <c r="C2206" i="3"/>
  <c r="C2198" i="3"/>
  <c r="C2190" i="3"/>
  <c r="C2182" i="3"/>
  <c r="C2174" i="3"/>
  <c r="C2166" i="3"/>
  <c r="C2158" i="3"/>
  <c r="C2150" i="3"/>
  <c r="C2142" i="3"/>
  <c r="C2134" i="3"/>
  <c r="C2126" i="3"/>
  <c r="C2118" i="3"/>
  <c r="C2110" i="3"/>
  <c r="C2102" i="3"/>
  <c r="C2094" i="3"/>
  <c r="C2086" i="3"/>
  <c r="C2078" i="3"/>
  <c r="C2070" i="3"/>
  <c r="C2062" i="3"/>
  <c r="C2054" i="3"/>
  <c r="C2046" i="3"/>
  <c r="C2038" i="3"/>
  <c r="C2030" i="3"/>
  <c r="C2022" i="3"/>
  <c r="C2014" i="3"/>
  <c r="C2006" i="3"/>
  <c r="C1998" i="3"/>
  <c r="C1990" i="3"/>
  <c r="C1982" i="3"/>
  <c r="C1974" i="3"/>
  <c r="C1966" i="3"/>
  <c r="C1958" i="3"/>
  <c r="C1950" i="3"/>
  <c r="C1942" i="3"/>
  <c r="C1934" i="3"/>
  <c r="C1926" i="3"/>
  <c r="C1918" i="3"/>
  <c r="D1406" i="3"/>
  <c r="D1105" i="3"/>
  <c r="D945" i="3"/>
  <c r="D904" i="3"/>
  <c r="D861" i="3"/>
  <c r="D817" i="3"/>
  <c r="D776" i="3"/>
  <c r="D745" i="3"/>
  <c r="D720" i="3"/>
  <c r="D689" i="3"/>
  <c r="D661" i="3"/>
  <c r="D633" i="3"/>
  <c r="D613" i="3"/>
  <c r="D596" i="3"/>
  <c r="D580" i="3"/>
  <c r="D561" i="3"/>
  <c r="D544" i="3"/>
  <c r="D528" i="3"/>
  <c r="D511" i="3"/>
  <c r="D493" i="3"/>
  <c r="D477" i="3"/>
  <c r="D460" i="3"/>
  <c r="D441" i="3"/>
  <c r="D427" i="3"/>
  <c r="D416" i="3"/>
  <c r="D405" i="3"/>
  <c r="D395" i="3"/>
  <c r="D384" i="3"/>
  <c r="D373" i="3"/>
  <c r="D363" i="3"/>
  <c r="D352" i="3"/>
  <c r="D341" i="3"/>
  <c r="D331" i="3"/>
  <c r="D320" i="3"/>
  <c r="D309" i="3"/>
  <c r="D299" i="3"/>
  <c r="D288" i="3"/>
  <c r="D277" i="3"/>
  <c r="D267" i="3"/>
  <c r="D256" i="3"/>
  <c r="D245" i="3"/>
  <c r="D235" i="3"/>
  <c r="D224" i="3"/>
  <c r="D213" i="3"/>
  <c r="D203" i="3"/>
  <c r="D192" i="3"/>
  <c r="D181" i="3"/>
  <c r="D171" i="3"/>
  <c r="D160" i="3"/>
  <c r="D149" i="3"/>
  <c r="D139" i="3"/>
  <c r="D128" i="3"/>
  <c r="D117" i="3"/>
  <c r="D107" i="3"/>
  <c r="D96" i="3"/>
  <c r="D85" i="3"/>
  <c r="D75" i="3"/>
  <c r="D64" i="3"/>
  <c r="D53" i="3"/>
  <c r="D43" i="3"/>
  <c r="D32" i="3"/>
  <c r="D23" i="3"/>
  <c r="D15" i="3"/>
  <c r="D7" i="3"/>
  <c r="C2245" i="3"/>
  <c r="C2237" i="3"/>
  <c r="C2229" i="3"/>
  <c r="C2221" i="3"/>
  <c r="C2213" i="3"/>
  <c r="C2205" i="3"/>
  <c r="C2197" i="3"/>
  <c r="C2189" i="3"/>
  <c r="C2181" i="3"/>
  <c r="C2173" i="3"/>
  <c r="C2165" i="3"/>
  <c r="C2157" i="3"/>
  <c r="C2149" i="3"/>
  <c r="C2141" i="3"/>
  <c r="C2133" i="3"/>
  <c r="C2125" i="3"/>
  <c r="C2117" i="3"/>
  <c r="C2109" i="3"/>
  <c r="C2101" i="3"/>
  <c r="C2093" i="3"/>
  <c r="C2085" i="3"/>
  <c r="C2077" i="3"/>
  <c r="C2069" i="3"/>
  <c r="C2061" i="3"/>
  <c r="C2053" i="3"/>
  <c r="C2045" i="3"/>
  <c r="C2037" i="3"/>
  <c r="C2029" i="3"/>
  <c r="C2021" i="3"/>
  <c r="C2013" i="3"/>
  <c r="C2005" i="3"/>
  <c r="C1997" i="3"/>
  <c r="C1989" i="3"/>
  <c r="C1981" i="3"/>
  <c r="C1973" i="3"/>
  <c r="C1965" i="3"/>
  <c r="C1957" i="3"/>
  <c r="C1949" i="3"/>
  <c r="C1941" i="3"/>
  <c r="C1933" i="3"/>
  <c r="C1925" i="3"/>
  <c r="C1917" i="3"/>
  <c r="C1909" i="3"/>
  <c r="C1901" i="3"/>
  <c r="C1893" i="3"/>
  <c r="C1885" i="3"/>
  <c r="C1877" i="3"/>
  <c r="C1869" i="3"/>
  <c r="C1861" i="3"/>
  <c r="C1853" i="3"/>
  <c r="C1845" i="3"/>
  <c r="C1837" i="3"/>
  <c r="C1829" i="3"/>
  <c r="C1821" i="3"/>
  <c r="C1813" i="3"/>
  <c r="C1805" i="3"/>
  <c r="C1797" i="3"/>
  <c r="C1789" i="3"/>
  <c r="C1781" i="3"/>
  <c r="C1773" i="3"/>
  <c r="C1765" i="3"/>
  <c r="C1757" i="3"/>
  <c r="C1749" i="3"/>
  <c r="C1741" i="3"/>
  <c r="C1733" i="3"/>
  <c r="C1725" i="3"/>
  <c r="C1717" i="3"/>
  <c r="C1709" i="3"/>
  <c r="C1701" i="3"/>
  <c r="C1693" i="3"/>
  <c r="C1685" i="3"/>
  <c r="C1677" i="3"/>
  <c r="C1669" i="3"/>
  <c r="C1661" i="3"/>
  <c r="C1653" i="3"/>
  <c r="C1645" i="3"/>
  <c r="C1637" i="3"/>
  <c r="C1629" i="3"/>
  <c r="C1621" i="3"/>
  <c r="C1613" i="3"/>
  <c r="C1605" i="3"/>
  <c r="C1597" i="3"/>
  <c r="C1589" i="3"/>
  <c r="C1581" i="3"/>
  <c r="C1573" i="3"/>
  <c r="C1565" i="3"/>
  <c r="C1557" i="3"/>
  <c r="C1549" i="3"/>
  <c r="C1541" i="3"/>
  <c r="C1533" i="3"/>
  <c r="C1525" i="3"/>
  <c r="C1517" i="3"/>
  <c r="C1509" i="3"/>
  <c r="C1501" i="3"/>
  <c r="C1493" i="3"/>
  <c r="C1485" i="3"/>
  <c r="C1477" i="3"/>
  <c r="C1469" i="3"/>
  <c r="C1461" i="3"/>
  <c r="C1453" i="3"/>
  <c r="C1445" i="3"/>
  <c r="C1437" i="3"/>
  <c r="C1429" i="3"/>
  <c r="C1421" i="3"/>
  <c r="C1413" i="3"/>
  <c r="C1405" i="3"/>
  <c r="D148" i="3"/>
  <c r="D127" i="3"/>
  <c r="D105" i="3"/>
  <c r="D84" i="3"/>
  <c r="D63" i="3"/>
  <c r="D41" i="3"/>
  <c r="D22" i="3"/>
  <c r="D6" i="3"/>
  <c r="C2236" i="3"/>
  <c r="C2220" i="3"/>
  <c r="C2204" i="3"/>
  <c r="C2188" i="3"/>
  <c r="C2172" i="3"/>
  <c r="C2156" i="3"/>
  <c r="C2140" i="3"/>
  <c r="C2124" i="3"/>
  <c r="C2108" i="3"/>
  <c r="C2092" i="3"/>
  <c r="C2076" i="3"/>
  <c r="C2060" i="3"/>
  <c r="C2044" i="3"/>
  <c r="C2028" i="3"/>
  <c r="C2012" i="3"/>
  <c r="C1996" i="3"/>
  <c r="C1980" i="3"/>
  <c r="C1964" i="3"/>
  <c r="C1948" i="3"/>
  <c r="C1932" i="3"/>
  <c r="C1916" i="3"/>
  <c r="C1905" i="3"/>
  <c r="C1894" i="3"/>
  <c r="C1883" i="3"/>
  <c r="C1873" i="3"/>
  <c r="C1862" i="3"/>
  <c r="C1851" i="3"/>
  <c r="C1841" i="3"/>
  <c r="C1830" i="3"/>
  <c r="C1819" i="3"/>
  <c r="C1809" i="3"/>
  <c r="C1798" i="3"/>
  <c r="C1787" i="3"/>
  <c r="C1777" i="3"/>
  <c r="C1766" i="3"/>
  <c r="C1755" i="3"/>
  <c r="C1745" i="3"/>
  <c r="C1734" i="3"/>
  <c r="C1723" i="3"/>
  <c r="C1713" i="3"/>
  <c r="C1702" i="3"/>
  <c r="C1691" i="3"/>
  <c r="C1681" i="3"/>
  <c r="C1670" i="3"/>
  <c r="C1659" i="3"/>
  <c r="C1649" i="3"/>
  <c r="C1638" i="3"/>
  <c r="C1627" i="3"/>
  <c r="C1617" i="3"/>
  <c r="C1606" i="3"/>
  <c r="C1595" i="3"/>
  <c r="C1585" i="3"/>
  <c r="C1574" i="3"/>
  <c r="C1563" i="3"/>
  <c r="C1553" i="3"/>
  <c r="C1542" i="3"/>
  <c r="C1531" i="3"/>
  <c r="C1521" i="3"/>
  <c r="C1510" i="3"/>
  <c r="C1499" i="3"/>
  <c r="C1489" i="3"/>
  <c r="C1478" i="3"/>
  <c r="C1467" i="3"/>
  <c r="C1457" i="3"/>
  <c r="C1446" i="3"/>
  <c r="C1435" i="3"/>
  <c r="C1425" i="3"/>
  <c r="C1414" i="3"/>
  <c r="C1403" i="3"/>
  <c r="C1395" i="3"/>
  <c r="C1387" i="3"/>
  <c r="C1379" i="3"/>
  <c r="C1371" i="3"/>
  <c r="C1363" i="3"/>
  <c r="C1355" i="3"/>
  <c r="C1347" i="3"/>
  <c r="C1339" i="3"/>
  <c r="D147" i="3"/>
  <c r="D125" i="3"/>
  <c r="D104" i="3"/>
  <c r="D83" i="3"/>
  <c r="D61" i="3"/>
  <c r="D40" i="3"/>
  <c r="D21" i="3"/>
  <c r="D5" i="3"/>
  <c r="C2235" i="3"/>
  <c r="C2219" i="3"/>
  <c r="C2203" i="3"/>
  <c r="C2187" i="3"/>
  <c r="C2171" i="3"/>
  <c r="C2155" i="3"/>
  <c r="C2139" i="3"/>
  <c r="C2123" i="3"/>
  <c r="C2107" i="3"/>
  <c r="C2091" i="3"/>
  <c r="C2075" i="3"/>
  <c r="D144" i="3"/>
  <c r="D123" i="3"/>
  <c r="D101" i="3"/>
  <c r="D80" i="3"/>
  <c r="D59" i="3"/>
  <c r="D37" i="3"/>
  <c r="D19" i="3"/>
  <c r="D3" i="3"/>
  <c r="C2233" i="3"/>
  <c r="C2217" i="3"/>
  <c r="C2201" i="3"/>
  <c r="C2185" i="3"/>
  <c r="C2169" i="3"/>
  <c r="C2153" i="3"/>
  <c r="C2137" i="3"/>
  <c r="C2121" i="3"/>
  <c r="C2105" i="3"/>
  <c r="C2089" i="3"/>
  <c r="D143" i="3"/>
  <c r="D121" i="3"/>
  <c r="D100" i="3"/>
  <c r="D79" i="3"/>
  <c r="D57" i="3"/>
  <c r="D36" i="3"/>
  <c r="D18" i="3"/>
  <c r="C2248" i="3"/>
  <c r="C2232" i="3"/>
  <c r="C2216" i="3"/>
  <c r="C2200" i="3"/>
  <c r="C2184" i="3"/>
  <c r="C2168" i="3"/>
  <c r="C2152" i="3"/>
  <c r="C2136" i="3"/>
  <c r="C2120" i="3"/>
  <c r="C2104" i="3"/>
  <c r="C2088" i="3"/>
  <c r="D137" i="3"/>
  <c r="D116" i="3"/>
  <c r="D95" i="3"/>
  <c r="D73" i="3"/>
  <c r="D52" i="3"/>
  <c r="D31" i="3"/>
  <c r="D14" i="3"/>
  <c r="C2244" i="3"/>
  <c r="C2228" i="3"/>
  <c r="C2212" i="3"/>
  <c r="C2196" i="3"/>
  <c r="C2180" i="3"/>
  <c r="C2164" i="3"/>
  <c r="C2148" i="3"/>
  <c r="C2132" i="3"/>
  <c r="C2116" i="3"/>
  <c r="C2100" i="3"/>
  <c r="C2084" i="3"/>
  <c r="C2068" i="3"/>
  <c r="C2052" i="3"/>
  <c r="C2036" i="3"/>
  <c r="C2020" i="3"/>
  <c r="C2004" i="3"/>
  <c r="C1988" i="3"/>
  <c r="C1972" i="3"/>
  <c r="C1956" i="3"/>
  <c r="C1940" i="3"/>
  <c r="C1924" i="3"/>
  <c r="C1910" i="3"/>
  <c r="C1899" i="3"/>
  <c r="C1889" i="3"/>
  <c r="C1878" i="3"/>
  <c r="C1867" i="3"/>
  <c r="C1857" i="3"/>
  <c r="C1846" i="3"/>
  <c r="C1835" i="3"/>
  <c r="C1825" i="3"/>
  <c r="C1814" i="3"/>
  <c r="C1803" i="3"/>
  <c r="C1793" i="3"/>
  <c r="C1782" i="3"/>
  <c r="C1771" i="3"/>
  <c r="C1761" i="3"/>
  <c r="C1750" i="3"/>
  <c r="C1739" i="3"/>
  <c r="C1729" i="3"/>
  <c r="C1718" i="3"/>
  <c r="C1707" i="3"/>
  <c r="C1697" i="3"/>
  <c r="C1686" i="3"/>
  <c r="C1675" i="3"/>
  <c r="C1665" i="3"/>
  <c r="C1654" i="3"/>
  <c r="C1643" i="3"/>
  <c r="C1633" i="3"/>
  <c r="C1622" i="3"/>
  <c r="C1611" i="3"/>
  <c r="C1601" i="3"/>
  <c r="C1590" i="3"/>
  <c r="C1579" i="3"/>
  <c r="C1569" i="3"/>
  <c r="C1558" i="3"/>
  <c r="C1547" i="3"/>
  <c r="C1537" i="3"/>
  <c r="C1526" i="3"/>
  <c r="C1515" i="3"/>
  <c r="C1505" i="3"/>
  <c r="C1494" i="3"/>
  <c r="C1483" i="3"/>
  <c r="C1473" i="3"/>
  <c r="C1462" i="3"/>
  <c r="C1451" i="3"/>
  <c r="C1441" i="3"/>
  <c r="C1430" i="3"/>
  <c r="C1419" i="3"/>
  <c r="C1409" i="3"/>
  <c r="C1399" i="3"/>
  <c r="C1391" i="3"/>
  <c r="C1383" i="3"/>
  <c r="C1375" i="3"/>
  <c r="C1367" i="3"/>
  <c r="C1359" i="3"/>
  <c r="C1351" i="3"/>
  <c r="C1343" i="3"/>
  <c r="C1335" i="3"/>
  <c r="C1327" i="3"/>
  <c r="D136" i="3"/>
  <c r="D115" i="3"/>
  <c r="D93" i="3"/>
  <c r="D72" i="3"/>
  <c r="D51" i="3"/>
  <c r="D30" i="3"/>
  <c r="D13" i="3"/>
  <c r="C2243" i="3"/>
  <c r="C2227" i="3"/>
  <c r="C2211" i="3"/>
  <c r="C2195" i="3"/>
  <c r="C2179" i="3"/>
  <c r="C2163" i="3"/>
  <c r="C2147" i="3"/>
  <c r="C2131" i="3"/>
  <c r="C2115" i="3"/>
  <c r="C2099" i="3"/>
  <c r="C2083" i="3"/>
  <c r="C2067" i="3"/>
  <c r="C2051" i="3"/>
  <c r="C2035" i="3"/>
  <c r="C2019" i="3"/>
  <c r="C2003" i="3"/>
  <c r="C1987" i="3"/>
  <c r="C1971" i="3"/>
  <c r="C1955" i="3"/>
  <c r="C1939" i="3"/>
  <c r="C1923" i="3"/>
  <c r="C1908" i="3"/>
  <c r="C1898" i="3"/>
  <c r="C1888" i="3"/>
  <c r="C1876" i="3"/>
  <c r="C1866" i="3"/>
  <c r="C1856" i="3"/>
  <c r="C1844" i="3"/>
  <c r="C1834" i="3"/>
  <c r="C1824" i="3"/>
  <c r="C1812" i="3"/>
  <c r="C1802" i="3"/>
  <c r="C1792" i="3"/>
  <c r="C1780" i="3"/>
  <c r="C1770" i="3"/>
  <c r="C1760" i="3"/>
  <c r="C1748" i="3"/>
  <c r="C1738" i="3"/>
  <c r="C1728" i="3"/>
  <c r="C1716" i="3"/>
  <c r="C1706" i="3"/>
  <c r="C1696" i="3"/>
  <c r="C1684" i="3"/>
  <c r="C1674" i="3"/>
  <c r="C1664" i="3"/>
  <c r="C1652" i="3"/>
  <c r="C1642" i="3"/>
  <c r="C1632" i="3"/>
  <c r="C1620" i="3"/>
  <c r="C1610" i="3"/>
  <c r="C1600" i="3"/>
  <c r="C1588" i="3"/>
  <c r="C1578" i="3"/>
  <c r="C1568" i="3"/>
  <c r="C1556" i="3"/>
  <c r="C1546" i="3"/>
  <c r="C1536" i="3"/>
  <c r="C1524" i="3"/>
  <c r="C1514" i="3"/>
  <c r="C1504" i="3"/>
  <c r="C1492" i="3"/>
  <c r="C1482" i="3"/>
  <c r="C1472" i="3"/>
  <c r="C1460" i="3"/>
  <c r="C1450" i="3"/>
  <c r="C1440" i="3"/>
  <c r="C1428" i="3"/>
  <c r="C1418" i="3"/>
  <c r="C1408" i="3"/>
  <c r="C1398" i="3"/>
  <c r="C1390" i="3"/>
  <c r="C1382" i="3"/>
  <c r="C1374" i="3"/>
  <c r="C1366" i="3"/>
  <c r="C1358" i="3"/>
  <c r="C1350" i="3"/>
  <c r="C1342" i="3"/>
  <c r="C1334" i="3"/>
  <c r="C1326" i="3"/>
  <c r="C1318" i="3"/>
  <c r="C1310" i="3"/>
  <c r="C1302" i="3"/>
  <c r="C1294" i="3"/>
  <c r="C1286" i="3"/>
  <c r="C1278" i="3"/>
  <c r="C1270" i="3"/>
  <c r="C1262" i="3"/>
  <c r="C1254" i="3"/>
  <c r="C1246" i="3"/>
  <c r="C1238" i="3"/>
  <c r="C1230" i="3"/>
  <c r="C1222" i="3"/>
  <c r="C1214" i="3"/>
  <c r="C1206" i="3"/>
  <c r="C1198" i="3"/>
  <c r="C1190" i="3"/>
  <c r="C1182" i="3"/>
  <c r="C1174" i="3"/>
  <c r="C1166" i="3"/>
  <c r="C1158" i="3"/>
  <c r="C1150" i="3"/>
  <c r="C1142" i="3"/>
  <c r="C1134" i="3"/>
  <c r="C1126" i="3"/>
  <c r="C1118" i="3"/>
  <c r="C1110" i="3"/>
  <c r="C1102" i="3"/>
  <c r="C1094" i="3"/>
  <c r="C1086" i="3"/>
  <c r="C1078" i="3"/>
  <c r="C1070" i="3"/>
  <c r="C1062" i="3"/>
  <c r="C1054" i="3"/>
  <c r="C1046" i="3"/>
  <c r="C1038" i="3"/>
  <c r="C1030" i="3"/>
  <c r="C1022" i="3"/>
  <c r="C1014" i="3"/>
  <c r="C1006" i="3"/>
  <c r="C998" i="3"/>
  <c r="C990" i="3"/>
  <c r="C982" i="3"/>
  <c r="C974" i="3"/>
  <c r="C966" i="3"/>
  <c r="C958" i="3"/>
  <c r="C950" i="3"/>
  <c r="C942" i="3"/>
  <c r="C934" i="3"/>
  <c r="C926" i="3"/>
  <c r="C918" i="3"/>
  <c r="C910" i="3"/>
  <c r="C902" i="3"/>
  <c r="C894" i="3"/>
  <c r="C886" i="3"/>
  <c r="C878" i="3"/>
  <c r="C870" i="3"/>
  <c r="C862" i="3"/>
  <c r="C854" i="3"/>
  <c r="C846" i="3"/>
  <c r="C838" i="3"/>
  <c r="C830" i="3"/>
  <c r="C822" i="3"/>
  <c r="C814" i="3"/>
  <c r="C806" i="3"/>
  <c r="C798" i="3"/>
  <c r="C790" i="3"/>
  <c r="C782" i="3"/>
  <c r="C774" i="3"/>
  <c r="C766" i="3"/>
  <c r="C758" i="3"/>
  <c r="C750" i="3"/>
  <c r="C742" i="3"/>
  <c r="D133" i="3"/>
  <c r="D112" i="3"/>
  <c r="D91" i="3"/>
  <c r="D69" i="3"/>
  <c r="D48" i="3"/>
  <c r="D28" i="3"/>
  <c r="D11" i="3"/>
  <c r="C2241" i="3"/>
  <c r="C2225" i="3"/>
  <c r="C2209" i="3"/>
  <c r="C2193" i="3"/>
  <c r="C2177" i="3"/>
  <c r="C2161" i="3"/>
  <c r="C2145" i="3"/>
  <c r="C2129" i="3"/>
  <c r="C2113" i="3"/>
  <c r="C2097" i="3"/>
  <c r="C2081" i="3"/>
  <c r="C2065" i="3"/>
  <c r="D132" i="3"/>
  <c r="D111" i="3"/>
  <c r="D89" i="3"/>
  <c r="D68" i="3"/>
  <c r="D47" i="3"/>
  <c r="D27" i="3"/>
  <c r="D10" i="3"/>
  <c r="C2240" i="3"/>
  <c r="C2224" i="3"/>
  <c r="C2208" i="3"/>
  <c r="C2192" i="3"/>
  <c r="C2176" i="3"/>
  <c r="C2160" i="3"/>
  <c r="C2144" i="3"/>
  <c r="C2128" i="3"/>
  <c r="C2112" i="3"/>
  <c r="C2096" i="3"/>
  <c r="C2080" i="3"/>
  <c r="C2064" i="3"/>
  <c r="C2048" i="3"/>
  <c r="C2032" i="3"/>
  <c r="C2016" i="3"/>
  <c r="C2000" i="3"/>
  <c r="C1984" i="3"/>
  <c r="C1968" i="3"/>
  <c r="C1952" i="3"/>
  <c r="C1936" i="3"/>
  <c r="C1920" i="3"/>
  <c r="C1906" i="3"/>
  <c r="C1896" i="3"/>
  <c r="C1884" i="3"/>
  <c r="C1874" i="3"/>
  <c r="C1864" i="3"/>
  <c r="C1852" i="3"/>
  <c r="C1842" i="3"/>
  <c r="C1832" i="3"/>
  <c r="C1820" i="3"/>
  <c r="C1810" i="3"/>
  <c r="C1800" i="3"/>
  <c r="C1788" i="3"/>
  <c r="C1778" i="3"/>
  <c r="C1768" i="3"/>
  <c r="C1756" i="3"/>
  <c r="C1746" i="3"/>
  <c r="C1736" i="3"/>
  <c r="C1724" i="3"/>
  <c r="C1714" i="3"/>
  <c r="C1704" i="3"/>
  <c r="C1692" i="3"/>
  <c r="C1682" i="3"/>
  <c r="C1672" i="3"/>
  <c r="C1660" i="3"/>
  <c r="C1650" i="3"/>
  <c r="C1640" i="3"/>
  <c r="C1628" i="3"/>
  <c r="C1618" i="3"/>
  <c r="C1608" i="3"/>
  <c r="C1596" i="3"/>
  <c r="C1586" i="3"/>
  <c r="C1576" i="3"/>
  <c r="C1564" i="3"/>
  <c r="C1554" i="3"/>
  <c r="C1544" i="3"/>
  <c r="C1532" i="3"/>
  <c r="C1522" i="3"/>
  <c r="C1512" i="3"/>
  <c r="C1500" i="3"/>
  <c r="C1490" i="3"/>
  <c r="C1480" i="3"/>
  <c r="C1468" i="3"/>
  <c r="C1458" i="3"/>
  <c r="C1448" i="3"/>
  <c r="C1436" i="3"/>
  <c r="C1426" i="3"/>
  <c r="C1416" i="3"/>
  <c r="C1404" i="3"/>
  <c r="C1396" i="3"/>
  <c r="C1388" i="3"/>
  <c r="C1380" i="3"/>
  <c r="C1372" i="3"/>
  <c r="C1364" i="3"/>
  <c r="C1356" i="3"/>
  <c r="C1348" i="3"/>
  <c r="C1340" i="3"/>
  <c r="C1332" i="3"/>
  <c r="C1324" i="3"/>
  <c r="C1316" i="3"/>
  <c r="C1308" i="3"/>
  <c r="C1300" i="3"/>
  <c r="C1292" i="3"/>
  <c r="C1284" i="3"/>
  <c r="C1276" i="3"/>
  <c r="C1268" i="3"/>
  <c r="C1260" i="3"/>
  <c r="C1252" i="3"/>
  <c r="C1244" i="3"/>
  <c r="C1236" i="3"/>
  <c r="C1228" i="3"/>
  <c r="C1220" i="3"/>
  <c r="C1212" i="3"/>
  <c r="C1204" i="3"/>
  <c r="C1196" i="3"/>
  <c r="C1188" i="3"/>
  <c r="C1180" i="3"/>
  <c r="C1172" i="3"/>
  <c r="C1164" i="3"/>
  <c r="C1156" i="3"/>
  <c r="C1148" i="3"/>
  <c r="C1140" i="3"/>
  <c r="C1132" i="3"/>
  <c r="C1124" i="3"/>
  <c r="C1116" i="3"/>
  <c r="C1108" i="3"/>
  <c r="C1100" i="3"/>
  <c r="C1092" i="3"/>
  <c r="C1084" i="3"/>
  <c r="C1076" i="3"/>
  <c r="C1068" i="3"/>
  <c r="C1060" i="3"/>
  <c r="C1052" i="3"/>
  <c r="C1044" i="3"/>
  <c r="C1036" i="3"/>
  <c r="C1028" i="3"/>
  <c r="C1020" i="3"/>
  <c r="C1012" i="3"/>
  <c r="C1004" i="3"/>
  <c r="C996" i="3"/>
  <c r="C988" i="3"/>
  <c r="C980" i="3"/>
  <c r="C972" i="3"/>
  <c r="C964" i="3"/>
  <c r="C956" i="3"/>
  <c r="C948" i="3"/>
  <c r="C940" i="3"/>
  <c r="C932" i="3"/>
  <c r="C924" i="3"/>
  <c r="C916" i="3"/>
  <c r="C908" i="3"/>
  <c r="C900" i="3"/>
  <c r="C892" i="3"/>
  <c r="C884" i="3"/>
  <c r="C876" i="3"/>
  <c r="C868" i="3"/>
  <c r="C860" i="3"/>
  <c r="C852" i="3"/>
  <c r="C844" i="3"/>
  <c r="C836" i="3"/>
  <c r="C828" i="3"/>
  <c r="C820" i="3"/>
  <c r="C812" i="3"/>
  <c r="C804" i="3"/>
  <c r="C796" i="3"/>
  <c r="C788" i="3"/>
  <c r="C780" i="3"/>
  <c r="C772" i="3"/>
  <c r="C764" i="3"/>
  <c r="C756" i="3"/>
  <c r="C748" i="3"/>
  <c r="C740" i="3"/>
  <c r="C2073" i="3"/>
  <c r="C2040" i="3"/>
  <c r="C2008" i="3"/>
  <c r="C1976" i="3"/>
  <c r="C1944" i="3"/>
  <c r="C1912" i="3"/>
  <c r="C1890" i="3"/>
  <c r="C1868" i="3"/>
  <c r="C1848" i="3"/>
  <c r="C1826" i="3"/>
  <c r="C1804" i="3"/>
  <c r="C1784" i="3"/>
  <c r="C1762" i="3"/>
  <c r="C1740" i="3"/>
  <c r="C1720" i="3"/>
  <c r="C1698" i="3"/>
  <c r="C1676" i="3"/>
  <c r="C1656" i="3"/>
  <c r="C1634" i="3"/>
  <c r="C1612" i="3"/>
  <c r="C1592" i="3"/>
  <c r="C1570" i="3"/>
  <c r="C1548" i="3"/>
  <c r="C1528" i="3"/>
  <c r="C1506" i="3"/>
  <c r="C1484" i="3"/>
  <c r="C1464" i="3"/>
  <c r="C1442" i="3"/>
  <c r="C1420" i="3"/>
  <c r="C1400" i="3"/>
  <c r="C1384" i="3"/>
  <c r="C1368" i="3"/>
  <c r="C1352" i="3"/>
  <c r="C1336" i="3"/>
  <c r="C1322" i="3"/>
  <c r="C1312" i="3"/>
  <c r="C1301" i="3"/>
  <c r="C1290" i="3"/>
  <c r="C1280" i="3"/>
  <c r="C1269" i="3"/>
  <c r="C1258" i="3"/>
  <c r="C1248" i="3"/>
  <c r="C1237" i="3"/>
  <c r="C1226" i="3"/>
  <c r="C1216" i="3"/>
  <c r="C1205" i="3"/>
  <c r="C1194" i="3"/>
  <c r="C1184" i="3"/>
  <c r="C1173" i="3"/>
  <c r="C1162" i="3"/>
  <c r="C1152" i="3"/>
  <c r="C1141" i="3"/>
  <c r="C1130" i="3"/>
  <c r="C1120" i="3"/>
  <c r="C1109" i="3"/>
  <c r="C1098" i="3"/>
  <c r="C1088" i="3"/>
  <c r="C1077" i="3"/>
  <c r="C1066" i="3"/>
  <c r="C1056" i="3"/>
  <c r="C1045" i="3"/>
  <c r="C1034" i="3"/>
  <c r="C1024" i="3"/>
  <c r="C1013" i="3"/>
  <c r="C1002" i="3"/>
  <c r="C992" i="3"/>
  <c r="C981" i="3"/>
  <c r="C970" i="3"/>
  <c r="C960" i="3"/>
  <c r="C949" i="3"/>
  <c r="C938" i="3"/>
  <c r="C928" i="3"/>
  <c r="C917" i="3"/>
  <c r="C906" i="3"/>
  <c r="C896" i="3"/>
  <c r="C885" i="3"/>
  <c r="C874" i="3"/>
  <c r="C864" i="3"/>
  <c r="C853" i="3"/>
  <c r="C842" i="3"/>
  <c r="C832" i="3"/>
  <c r="C821" i="3"/>
  <c r="C810" i="3"/>
  <c r="C800" i="3"/>
  <c r="C789" i="3"/>
  <c r="C778" i="3"/>
  <c r="C768" i="3"/>
  <c r="C757" i="3"/>
  <c r="C746" i="3"/>
  <c r="C736" i="3"/>
  <c r="C728" i="3"/>
  <c r="C720" i="3"/>
  <c r="C712" i="3"/>
  <c r="C704" i="3"/>
  <c r="C696" i="3"/>
  <c r="C688" i="3"/>
  <c r="C680" i="3"/>
  <c r="C672" i="3"/>
  <c r="C664" i="3"/>
  <c r="C656" i="3"/>
  <c r="C648" i="3"/>
  <c r="C640" i="3"/>
  <c r="C632" i="3"/>
  <c r="C624" i="3"/>
  <c r="C616" i="3"/>
  <c r="C608" i="3"/>
  <c r="C600" i="3"/>
  <c r="C592" i="3"/>
  <c r="C584" i="3"/>
  <c r="C576" i="3"/>
  <c r="C568" i="3"/>
  <c r="C560" i="3"/>
  <c r="C552" i="3"/>
  <c r="C544" i="3"/>
  <c r="C536" i="3"/>
  <c r="C528" i="3"/>
  <c r="C520" i="3"/>
  <c r="C512" i="3"/>
  <c r="C504" i="3"/>
  <c r="C496" i="3"/>
  <c r="C488" i="3"/>
  <c r="C480" i="3"/>
  <c r="C472" i="3"/>
  <c r="C464" i="3"/>
  <c r="C456" i="3"/>
  <c r="C448" i="3"/>
  <c r="C440" i="3"/>
  <c r="C432" i="3"/>
  <c r="C424" i="3"/>
  <c r="C416" i="3"/>
  <c r="C408" i="3"/>
  <c r="C400" i="3"/>
  <c r="C392" i="3"/>
  <c r="C384" i="3"/>
  <c r="C376" i="3"/>
  <c r="C368" i="3"/>
  <c r="C360" i="3"/>
  <c r="C352" i="3"/>
  <c r="C344" i="3"/>
  <c r="C336" i="3"/>
  <c r="C328" i="3"/>
  <c r="C320" i="3"/>
  <c r="C312" i="3"/>
  <c r="C304" i="3"/>
  <c r="C296" i="3"/>
  <c r="C288" i="3"/>
  <c r="C280" i="3"/>
  <c r="C272" i="3"/>
  <c r="C264" i="3"/>
  <c r="C256" i="3"/>
  <c r="C248" i="3"/>
  <c r="C240" i="3"/>
  <c r="C232" i="3"/>
  <c r="C224" i="3"/>
  <c r="C216" i="3"/>
  <c r="C208" i="3"/>
  <c r="C200" i="3"/>
  <c r="C192" i="3"/>
  <c r="C184" i="3"/>
  <c r="C176" i="3"/>
  <c r="C168" i="3"/>
  <c r="C160" i="3"/>
  <c r="C152" i="3"/>
  <c r="C144" i="3"/>
  <c r="C136" i="3"/>
  <c r="C128" i="3"/>
  <c r="C120" i="3"/>
  <c r="C112" i="3"/>
  <c r="C104" i="3"/>
  <c r="C96" i="3"/>
  <c r="C2072" i="3"/>
  <c r="C2033" i="3"/>
  <c r="C2001" i="3"/>
  <c r="C1969" i="3"/>
  <c r="C1937" i="3"/>
  <c r="C1907" i="3"/>
  <c r="C1886" i="3"/>
  <c r="C1865" i="3"/>
  <c r="C1843" i="3"/>
  <c r="C1822" i="3"/>
  <c r="C1801" i="3"/>
  <c r="C1779" i="3"/>
  <c r="C1758" i="3"/>
  <c r="C1737" i="3"/>
  <c r="C1715" i="3"/>
  <c r="C1694" i="3"/>
  <c r="C1673" i="3"/>
  <c r="C1651" i="3"/>
  <c r="C1630" i="3"/>
  <c r="C1609" i="3"/>
  <c r="C1587" i="3"/>
  <c r="C1566" i="3"/>
  <c r="C1545" i="3"/>
  <c r="C1523" i="3"/>
  <c r="C1502" i="3"/>
  <c r="C1481" i="3"/>
  <c r="C1459" i="3"/>
  <c r="C1438" i="3"/>
  <c r="C1417" i="3"/>
  <c r="C1397" i="3"/>
  <c r="C1381" i="3"/>
  <c r="C1365" i="3"/>
  <c r="C1349" i="3"/>
  <c r="C1333" i="3"/>
  <c r="C1321" i="3"/>
  <c r="C1311" i="3"/>
  <c r="C1299" i="3"/>
  <c r="C1289" i="3"/>
  <c r="C1279" i="3"/>
  <c r="C1267" i="3"/>
  <c r="C1257" i="3"/>
  <c r="C1247" i="3"/>
  <c r="C1235" i="3"/>
  <c r="C1225" i="3"/>
  <c r="C1215" i="3"/>
  <c r="C1203" i="3"/>
  <c r="C1193" i="3"/>
  <c r="C1183" i="3"/>
  <c r="C1171" i="3"/>
  <c r="C1161" i="3"/>
  <c r="C1151" i="3"/>
  <c r="C1139" i="3"/>
  <c r="C1129" i="3"/>
  <c r="C1119" i="3"/>
  <c r="C1107" i="3"/>
  <c r="C1097" i="3"/>
  <c r="C1087" i="3"/>
  <c r="C1075" i="3"/>
  <c r="C1065" i="3"/>
  <c r="C1055" i="3"/>
  <c r="C1043" i="3"/>
  <c r="C1033" i="3"/>
  <c r="C1023" i="3"/>
  <c r="C1011" i="3"/>
  <c r="C1001" i="3"/>
  <c r="C991" i="3"/>
  <c r="C979" i="3"/>
  <c r="C969" i="3"/>
  <c r="C959" i="3"/>
  <c r="C947" i="3"/>
  <c r="C2059" i="3"/>
  <c r="C2027" i="3"/>
  <c r="C1995" i="3"/>
  <c r="C1963" i="3"/>
  <c r="C1931" i="3"/>
  <c r="C1904" i="3"/>
  <c r="C1882" i="3"/>
  <c r="C1860" i="3"/>
  <c r="C1840" i="3"/>
  <c r="C1818" i="3"/>
  <c r="C1796" i="3"/>
  <c r="C1776" i="3"/>
  <c r="C1754" i="3"/>
  <c r="C1732" i="3"/>
  <c r="C1712" i="3"/>
  <c r="C1690" i="3"/>
  <c r="C1668" i="3"/>
  <c r="C1648" i="3"/>
  <c r="C1626" i="3"/>
  <c r="C1604" i="3"/>
  <c r="C1584" i="3"/>
  <c r="C1562" i="3"/>
  <c r="C1540" i="3"/>
  <c r="C2057" i="3"/>
  <c r="C2025" i="3"/>
  <c r="C1993" i="3"/>
  <c r="C1961" i="3"/>
  <c r="C1929" i="3"/>
  <c r="C1902" i="3"/>
  <c r="C1881" i="3"/>
  <c r="C1859" i="3"/>
  <c r="C1838" i="3"/>
  <c r="C1817" i="3"/>
  <c r="C1795" i="3"/>
  <c r="C1774" i="3"/>
  <c r="C1753" i="3"/>
  <c r="C1731" i="3"/>
  <c r="C1710" i="3"/>
  <c r="C1689" i="3"/>
  <c r="C1667" i="3"/>
  <c r="C1646" i="3"/>
  <c r="C1625" i="3"/>
  <c r="C1603" i="3"/>
  <c r="C1582" i="3"/>
  <c r="C1561" i="3"/>
  <c r="C1539" i="3"/>
  <c r="C2056" i="3"/>
  <c r="C2024" i="3"/>
  <c r="C1992" i="3"/>
  <c r="C1960" i="3"/>
  <c r="C1928" i="3"/>
  <c r="C1900" i="3"/>
  <c r="C1880" i="3"/>
  <c r="C1858" i="3"/>
  <c r="C1836" i="3"/>
  <c r="C1816" i="3"/>
  <c r="C1794" i="3"/>
  <c r="C1772" i="3"/>
  <c r="C1752" i="3"/>
  <c r="C1730" i="3"/>
  <c r="C1708" i="3"/>
  <c r="C1688" i="3"/>
  <c r="C1666" i="3"/>
  <c r="C1644" i="3"/>
  <c r="C1624" i="3"/>
  <c r="C1602" i="3"/>
  <c r="C1580" i="3"/>
  <c r="C1560" i="3"/>
  <c r="C1538" i="3"/>
  <c r="C1516" i="3"/>
  <c r="C1496" i="3"/>
  <c r="C1474" i="3"/>
  <c r="C1452" i="3"/>
  <c r="C1432" i="3"/>
  <c r="C1410" i="3"/>
  <c r="C1392" i="3"/>
  <c r="C1376" i="3"/>
  <c r="C1360" i="3"/>
  <c r="C1344" i="3"/>
  <c r="C1329" i="3"/>
  <c r="C1317" i="3"/>
  <c r="C1306" i="3"/>
  <c r="C1296" i="3"/>
  <c r="C1285" i="3"/>
  <c r="C1274" i="3"/>
  <c r="C1264" i="3"/>
  <c r="C1253" i="3"/>
  <c r="C1242" i="3"/>
  <c r="C1232" i="3"/>
  <c r="C1221" i="3"/>
  <c r="C1210" i="3"/>
  <c r="C1200" i="3"/>
  <c r="C1189" i="3"/>
  <c r="C1178" i="3"/>
  <c r="C1168" i="3"/>
  <c r="C1157" i="3"/>
  <c r="C1146" i="3"/>
  <c r="C1136" i="3"/>
  <c r="C1125" i="3"/>
  <c r="C1114" i="3"/>
  <c r="C1104" i="3"/>
  <c r="C1093" i="3"/>
  <c r="C1082" i="3"/>
  <c r="C1072" i="3"/>
  <c r="C1061" i="3"/>
  <c r="C1050" i="3"/>
  <c r="C1040" i="3"/>
  <c r="C1029" i="3"/>
  <c r="C1018" i="3"/>
  <c r="C1008" i="3"/>
  <c r="C997" i="3"/>
  <c r="C986" i="3"/>
  <c r="C976" i="3"/>
  <c r="C965" i="3"/>
  <c r="C954" i="3"/>
  <c r="C944" i="3"/>
  <c r="C933" i="3"/>
  <c r="C922" i="3"/>
  <c r="C912" i="3"/>
  <c r="C901" i="3"/>
  <c r="C890" i="3"/>
  <c r="C880" i="3"/>
  <c r="C869" i="3"/>
  <c r="C858" i="3"/>
  <c r="C848" i="3"/>
  <c r="C837" i="3"/>
  <c r="C826" i="3"/>
  <c r="C816" i="3"/>
  <c r="C805" i="3"/>
  <c r="C794" i="3"/>
  <c r="C784" i="3"/>
  <c r="C773" i="3"/>
  <c r="C762" i="3"/>
  <c r="C752" i="3"/>
  <c r="C741" i="3"/>
  <c r="C732" i="3"/>
  <c r="C724" i="3"/>
  <c r="C716" i="3"/>
  <c r="C708" i="3"/>
  <c r="C700" i="3"/>
  <c r="C692" i="3"/>
  <c r="C684" i="3"/>
  <c r="C676" i="3"/>
  <c r="C668" i="3"/>
  <c r="C660" i="3"/>
  <c r="C652" i="3"/>
  <c r="C644" i="3"/>
  <c r="C636" i="3"/>
  <c r="C628" i="3"/>
  <c r="C620" i="3"/>
  <c r="C612" i="3"/>
  <c r="C604" i="3"/>
  <c r="C596" i="3"/>
  <c r="C588" i="3"/>
  <c r="C580" i="3"/>
  <c r="C572" i="3"/>
  <c r="C564" i="3"/>
  <c r="C556" i="3"/>
  <c r="C548" i="3"/>
  <c r="C540" i="3"/>
  <c r="C532" i="3"/>
  <c r="C524" i="3"/>
  <c r="C516" i="3"/>
  <c r="C508" i="3"/>
  <c r="C500" i="3"/>
  <c r="C492" i="3"/>
  <c r="C484" i="3"/>
  <c r="C476" i="3"/>
  <c r="C468" i="3"/>
  <c r="C460" i="3"/>
  <c r="C452" i="3"/>
  <c r="C444" i="3"/>
  <c r="C436" i="3"/>
  <c r="C428" i="3"/>
  <c r="C420" i="3"/>
  <c r="C412" i="3"/>
  <c r="C404" i="3"/>
  <c r="C396" i="3"/>
  <c r="C388" i="3"/>
  <c r="C380" i="3"/>
  <c r="C372" i="3"/>
  <c r="C364" i="3"/>
  <c r="C356" i="3"/>
  <c r="C348" i="3"/>
  <c r="C340" i="3"/>
  <c r="C332" i="3"/>
  <c r="C2049" i="3"/>
  <c r="C2017" i="3"/>
  <c r="C1985" i="3"/>
  <c r="C1953" i="3"/>
  <c r="C1921" i="3"/>
  <c r="C1897" i="3"/>
  <c r="C1875" i="3"/>
  <c r="C1854" i="3"/>
  <c r="C1833" i="3"/>
  <c r="C1811" i="3"/>
  <c r="C1790" i="3"/>
  <c r="C1769" i="3"/>
  <c r="C1747" i="3"/>
  <c r="C1726" i="3"/>
  <c r="C1705" i="3"/>
  <c r="C1683" i="3"/>
  <c r="C1662" i="3"/>
  <c r="C1641" i="3"/>
  <c r="C1619" i="3"/>
  <c r="C1598" i="3"/>
  <c r="C1577" i="3"/>
  <c r="C1555" i="3"/>
  <c r="C1534" i="3"/>
  <c r="C1513" i="3"/>
  <c r="C1491" i="3"/>
  <c r="C1470" i="3"/>
  <c r="C1449" i="3"/>
  <c r="C1427" i="3"/>
  <c r="C1406" i="3"/>
  <c r="C1389" i="3"/>
  <c r="C1373" i="3"/>
  <c r="C1357" i="3"/>
  <c r="C1341" i="3"/>
  <c r="C1328" i="3"/>
  <c r="C1315" i="3"/>
  <c r="C1305" i="3"/>
  <c r="C1295" i="3"/>
  <c r="C1283" i="3"/>
  <c r="C1273" i="3"/>
  <c r="C1263" i="3"/>
  <c r="C1251" i="3"/>
  <c r="C1241" i="3"/>
  <c r="C1231" i="3"/>
  <c r="C1219" i="3"/>
  <c r="C1209" i="3"/>
  <c r="C1199" i="3"/>
  <c r="C1187" i="3"/>
  <c r="C1177" i="3"/>
  <c r="C1167" i="3"/>
  <c r="C1155" i="3"/>
  <c r="C1145" i="3"/>
  <c r="C1135" i="3"/>
  <c r="C1123" i="3"/>
  <c r="C1113" i="3"/>
  <c r="C1103" i="3"/>
  <c r="C1091" i="3"/>
  <c r="C1081" i="3"/>
  <c r="C1071" i="3"/>
  <c r="C1059" i="3"/>
  <c r="C1049" i="3"/>
  <c r="C1039" i="3"/>
  <c r="C1027" i="3"/>
  <c r="C1017" i="3"/>
  <c r="C1007" i="3"/>
  <c r="C995" i="3"/>
  <c r="C985" i="3"/>
  <c r="C975" i="3"/>
  <c r="C963" i="3"/>
  <c r="C953" i="3"/>
  <c r="C943" i="3"/>
  <c r="C931" i="3"/>
  <c r="C921" i="3"/>
  <c r="C911" i="3"/>
  <c r="C899" i="3"/>
  <c r="C889" i="3"/>
  <c r="C879" i="3"/>
  <c r="C867" i="3"/>
  <c r="C857" i="3"/>
  <c r="C847" i="3"/>
  <c r="C835" i="3"/>
  <c r="C825" i="3"/>
  <c r="C815" i="3"/>
  <c r="C803" i="3"/>
  <c r="C793" i="3"/>
  <c r="C783" i="3"/>
  <c r="C771" i="3"/>
  <c r="C761" i="3"/>
  <c r="C751" i="3"/>
  <c r="C739" i="3"/>
  <c r="C731" i="3"/>
  <c r="C723" i="3"/>
  <c r="C715" i="3"/>
  <c r="C707" i="3"/>
  <c r="C699" i="3"/>
  <c r="C691" i="3"/>
  <c r="C683" i="3"/>
  <c r="C675" i="3"/>
  <c r="C667" i="3"/>
  <c r="C659" i="3"/>
  <c r="C651" i="3"/>
  <c r="C643" i="3"/>
  <c r="C635" i="3"/>
  <c r="C627" i="3"/>
  <c r="C619" i="3"/>
  <c r="C611" i="3"/>
  <c r="C603" i="3"/>
  <c r="C595" i="3"/>
  <c r="C587" i="3"/>
  <c r="C579" i="3"/>
  <c r="C571" i="3"/>
  <c r="C563" i="3"/>
  <c r="C555" i="3"/>
  <c r="C547" i="3"/>
  <c r="C539" i="3"/>
  <c r="C531" i="3"/>
  <c r="C523" i="3"/>
  <c r="C515" i="3"/>
  <c r="C507" i="3"/>
  <c r="C499" i="3"/>
  <c r="C491" i="3"/>
  <c r="C483" i="3"/>
  <c r="C475" i="3"/>
  <c r="C467" i="3"/>
  <c r="C459" i="3"/>
  <c r="C451" i="3"/>
  <c r="C443" i="3"/>
  <c r="C435" i="3"/>
  <c r="C427" i="3"/>
  <c r="C419" i="3"/>
  <c r="C411" i="3"/>
  <c r="C403" i="3"/>
  <c r="C395" i="3"/>
  <c r="C387" i="3"/>
  <c r="C379" i="3"/>
  <c r="C371" i="3"/>
  <c r="C363" i="3"/>
  <c r="C355" i="3"/>
  <c r="C347" i="3"/>
  <c r="C339" i="3"/>
  <c r="C331" i="3"/>
  <c r="C323" i="3"/>
  <c r="C2043" i="3"/>
  <c r="C2011" i="3"/>
  <c r="C1979" i="3"/>
  <c r="C1947" i="3"/>
  <c r="C1915" i="3"/>
  <c r="C1892" i="3"/>
  <c r="C1872" i="3"/>
  <c r="C1850" i="3"/>
  <c r="C1828" i="3"/>
  <c r="C1808" i="3"/>
  <c r="C1786" i="3"/>
  <c r="C1764" i="3"/>
  <c r="C1744" i="3"/>
  <c r="C1722" i="3"/>
  <c r="C1700" i="3"/>
  <c r="C1680" i="3"/>
  <c r="C1658" i="3"/>
  <c r="C1636" i="3"/>
  <c r="C1616" i="3"/>
  <c r="C1594" i="3"/>
  <c r="C1572" i="3"/>
  <c r="C1552" i="3"/>
  <c r="C1530" i="3"/>
  <c r="C1508" i="3"/>
  <c r="C1488" i="3"/>
  <c r="C1466" i="3"/>
  <c r="C1444" i="3"/>
  <c r="C1424" i="3"/>
  <c r="C1402" i="3"/>
  <c r="C1386" i="3"/>
  <c r="C1370" i="3"/>
  <c r="C1354" i="3"/>
  <c r="C1338" i="3"/>
  <c r="C1325" i="3"/>
  <c r="C1314" i="3"/>
  <c r="C1304" i="3"/>
  <c r="C1293" i="3"/>
  <c r="C1282" i="3"/>
  <c r="C1272" i="3"/>
  <c r="C1261" i="3"/>
  <c r="C1250" i="3"/>
  <c r="C1240" i="3"/>
  <c r="C1229" i="3"/>
  <c r="C1218" i="3"/>
  <c r="C1208" i="3"/>
  <c r="C1197" i="3"/>
  <c r="C1186" i="3"/>
  <c r="C1176" i="3"/>
  <c r="C1165" i="3"/>
  <c r="C1154" i="3"/>
  <c r="C1144" i="3"/>
  <c r="C1133" i="3"/>
  <c r="C1122" i="3"/>
  <c r="C1112" i="3"/>
  <c r="C1101" i="3"/>
  <c r="C1090" i="3"/>
  <c r="C1080" i="3"/>
  <c r="C1069" i="3"/>
  <c r="C1058" i="3"/>
  <c r="C1048" i="3"/>
  <c r="C1037" i="3"/>
  <c r="C1026" i="3"/>
  <c r="C1016" i="3"/>
  <c r="C1005" i="3"/>
  <c r="C994" i="3"/>
  <c r="C984" i="3"/>
  <c r="C973" i="3"/>
  <c r="C962" i="3"/>
  <c r="C952" i="3"/>
  <c r="C2041" i="3"/>
  <c r="C2009" i="3"/>
  <c r="C1977" i="3"/>
  <c r="C1945" i="3"/>
  <c r="C1913" i="3"/>
  <c r="C1891" i="3"/>
  <c r="C1870" i="3"/>
  <c r="C1849" i="3"/>
  <c r="C1827" i="3"/>
  <c r="C1806" i="3"/>
  <c r="C1785" i="3"/>
  <c r="C1763" i="3"/>
  <c r="C1742" i="3"/>
  <c r="C1721" i="3"/>
  <c r="C1699" i="3"/>
  <c r="C1678" i="3"/>
  <c r="C1657" i="3"/>
  <c r="C1635" i="3"/>
  <c r="C1614" i="3"/>
  <c r="C1593" i="3"/>
  <c r="C1571" i="3"/>
  <c r="C1550" i="3"/>
  <c r="C1529" i="3"/>
  <c r="C1507" i="3"/>
  <c r="C1486" i="3"/>
  <c r="C1465" i="3"/>
  <c r="C1443" i="3"/>
  <c r="C1422" i="3"/>
  <c r="C1401" i="3"/>
  <c r="C1385" i="3"/>
  <c r="C1369" i="3"/>
  <c r="C1353" i="3"/>
  <c r="C1337" i="3"/>
  <c r="C1323" i="3"/>
  <c r="C1313" i="3"/>
  <c r="C1303" i="3"/>
  <c r="C1291" i="3"/>
  <c r="C1281" i="3"/>
  <c r="C1271" i="3"/>
  <c r="C1259" i="3"/>
  <c r="C1249" i="3"/>
  <c r="C1239" i="3"/>
  <c r="C1227" i="3"/>
  <c r="C1217" i="3"/>
  <c r="C1207" i="3"/>
  <c r="C1195" i="3"/>
  <c r="C1185" i="3"/>
  <c r="C1175" i="3"/>
  <c r="C1163" i="3"/>
  <c r="C1153" i="3"/>
  <c r="C1143" i="3"/>
  <c r="C1131" i="3"/>
  <c r="C1121" i="3"/>
  <c r="C1111" i="3"/>
  <c r="C1099" i="3"/>
  <c r="C1089" i="3"/>
  <c r="C1079" i="3"/>
  <c r="C1067" i="3"/>
  <c r="C1057" i="3"/>
  <c r="C1047" i="3"/>
  <c r="C1035" i="3"/>
  <c r="C1025" i="3"/>
  <c r="C1015" i="3"/>
  <c r="C1003" i="3"/>
  <c r="C993" i="3"/>
  <c r="C983" i="3"/>
  <c r="C971" i="3"/>
  <c r="C961" i="3"/>
  <c r="C951" i="3"/>
  <c r="C939" i="3"/>
  <c r="C929" i="3"/>
  <c r="C919" i="3"/>
  <c r="C907" i="3"/>
  <c r="C897" i="3"/>
  <c r="C887" i="3"/>
  <c r="C875" i="3"/>
  <c r="C865" i="3"/>
  <c r="C855" i="3"/>
  <c r="C843" i="3"/>
  <c r="C833" i="3"/>
  <c r="C823" i="3"/>
  <c r="C811" i="3"/>
  <c r="C801" i="3"/>
  <c r="C791" i="3"/>
  <c r="C779" i="3"/>
  <c r="C769" i="3"/>
  <c r="C759" i="3"/>
  <c r="C747" i="3"/>
  <c r="C737" i="3"/>
  <c r="C729" i="3"/>
  <c r="C721" i="3"/>
  <c r="C713" i="3"/>
  <c r="C705" i="3"/>
  <c r="C697" i="3"/>
  <c r="C689" i="3"/>
  <c r="C681" i="3"/>
  <c r="C673" i="3"/>
  <c r="C665" i="3"/>
  <c r="C657" i="3"/>
  <c r="C649" i="3"/>
  <c r="C641" i="3"/>
  <c r="C633" i="3"/>
  <c r="C625" i="3"/>
  <c r="C617" i="3"/>
  <c r="C609" i="3"/>
  <c r="C601" i="3"/>
  <c r="C593" i="3"/>
  <c r="C585" i="3"/>
  <c r="C577" i="3"/>
  <c r="C569" i="3"/>
  <c r="C561" i="3"/>
  <c r="C553" i="3"/>
  <c r="C545" i="3"/>
  <c r="C537" i="3"/>
  <c r="C529" i="3"/>
  <c r="C521" i="3"/>
  <c r="C513" i="3"/>
  <c r="C505" i="3"/>
  <c r="C497" i="3"/>
  <c r="C489" i="3"/>
  <c r="C481" i="3"/>
  <c r="C473" i="3"/>
  <c r="C465" i="3"/>
  <c r="C457" i="3"/>
  <c r="C449" i="3"/>
  <c r="C441" i="3"/>
  <c r="C433" i="3"/>
  <c r="C425" i="3"/>
  <c r="C417" i="3"/>
  <c r="C409" i="3"/>
  <c r="C401" i="3"/>
  <c r="C393" i="3"/>
  <c r="C385" i="3"/>
  <c r="C377" i="3"/>
  <c r="C369" i="3"/>
  <c r="C361" i="3"/>
  <c r="C353" i="3"/>
  <c r="C345" i="3"/>
  <c r="C337" i="3"/>
  <c r="C329" i="3"/>
  <c r="C8" i="3"/>
  <c r="C16" i="3"/>
  <c r="C24" i="3"/>
  <c r="C32" i="3"/>
  <c r="C40" i="3"/>
  <c r="C48" i="3"/>
  <c r="C56" i="3"/>
  <c r="C64" i="3"/>
  <c r="C72" i="3"/>
  <c r="C80" i="3"/>
  <c r="C88" i="3"/>
  <c r="C97" i="3"/>
  <c r="C106" i="3"/>
  <c r="C115" i="3"/>
  <c r="C124" i="3"/>
  <c r="C133" i="3"/>
  <c r="C142" i="3"/>
  <c r="C151" i="3"/>
  <c r="C161" i="3"/>
  <c r="C170" i="3"/>
  <c r="C179" i="3"/>
  <c r="C188" i="3"/>
  <c r="C197" i="3"/>
  <c r="C206" i="3"/>
  <c r="C215" i="3"/>
  <c r="C225" i="3"/>
  <c r="C234" i="3"/>
  <c r="C243" i="3"/>
  <c r="C252" i="3"/>
  <c r="C261" i="3"/>
  <c r="C270" i="3"/>
  <c r="C279" i="3"/>
  <c r="C289" i="3"/>
  <c r="C298" i="3"/>
  <c r="C307" i="3"/>
  <c r="C316" i="3"/>
  <c r="C326" i="3"/>
  <c r="C342" i="3"/>
  <c r="C358" i="3"/>
  <c r="C374" i="3"/>
  <c r="C390" i="3"/>
  <c r="C406" i="3"/>
  <c r="C422" i="3"/>
  <c r="C438" i="3"/>
  <c r="C454" i="3"/>
  <c r="C470" i="3"/>
  <c r="C486" i="3"/>
  <c r="C502" i="3"/>
  <c r="C518" i="3"/>
  <c r="C534" i="3"/>
  <c r="C550" i="3"/>
  <c r="C566" i="3"/>
  <c r="C582" i="3"/>
  <c r="C598" i="3"/>
  <c r="C614" i="3"/>
  <c r="C630" i="3"/>
  <c r="C646" i="3"/>
  <c r="C662" i="3"/>
  <c r="C678" i="3"/>
  <c r="C694" i="3"/>
  <c r="C710" i="3"/>
  <c r="C726" i="3"/>
  <c r="C744" i="3"/>
  <c r="C765" i="3"/>
  <c r="C786" i="3"/>
  <c r="C808" i="3"/>
  <c r="C829" i="3"/>
  <c r="C850" i="3"/>
  <c r="C872" i="3"/>
  <c r="C893" i="3"/>
  <c r="C914" i="3"/>
  <c r="C936" i="3"/>
  <c r="C968" i="3"/>
  <c r="C1010" i="3"/>
  <c r="C1053" i="3"/>
  <c r="C1096" i="3"/>
  <c r="C1138" i="3"/>
  <c r="C1181" i="3"/>
  <c r="C1224" i="3"/>
  <c r="C1266" i="3"/>
  <c r="C1309" i="3"/>
  <c r="C1362" i="3"/>
  <c r="C1434" i="3"/>
  <c r="C1520" i="3"/>
  <c r="D2" i="3" l="1"/>
  <c r="D2249" i="3" s="1"/>
  <c r="C2" i="3"/>
  <c r="C22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<sst xmlns="http://schemas.openxmlformats.org/spreadsheetml/2006/main" count="85521" uniqueCount="6634">
  <si>
    <t>ÍNDICE DO ARQUIVO</t>
  </si>
  <si>
    <t>Nº</t>
  </si>
  <si>
    <t>Planilha</t>
  </si>
  <si>
    <t>Descrição</t>
  </si>
  <si>
    <t>Renúncias Fiscais Sudam-Sudene</t>
  </si>
  <si>
    <t>Redução 75% Projeto Setor Prioritário e Redução Por Reinvestimento - Período 2015 a 2023 (11.310 registros)</t>
  </si>
  <si>
    <t>IPCA_Fatores</t>
  </si>
  <si>
    <t>Fatores de correção IPCA por ano (2015-2023)</t>
  </si>
  <si>
    <t>Resumo_por_Empresa</t>
  </si>
  <si>
    <t>Totais consolidados por empresa (2.247 empresas)</t>
  </si>
  <si>
    <t>Última atualização: 09/07/2026</t>
  </si>
  <si>
    <t>Ano-Calendário</t>
  </si>
  <si>
    <t>CNPJ</t>
  </si>
  <si>
    <t>Beneficiário</t>
  </si>
  <si>
    <t>Nome Fantasia</t>
  </si>
  <si>
    <t>UF</t>
  </si>
  <si>
    <t>Município</t>
  </si>
  <si>
    <t>CNAE</t>
  </si>
  <si>
    <t>Tipo de Renúncia</t>
  </si>
  <si>
    <t>Benefício Fiscal</t>
  </si>
  <si>
    <t>Valor Renunciado(R$)</t>
  </si>
  <si>
    <t>Valor Renunciado atualizado pelo IPCA até 31/05/2026 (R$)</t>
  </si>
  <si>
    <t>11.844.663/0001-09</t>
  </si>
  <si>
    <t>1TELECOM SERVICOS DE TECNOLOGIA EM INTERNET LTDA</t>
  </si>
  <si>
    <t>1TELECOM</t>
  </si>
  <si>
    <t>PERNAMBUCO</t>
  </si>
  <si>
    <t>RECIFE</t>
  </si>
  <si>
    <t>61108 - Telecomunicações por fio</t>
  </si>
  <si>
    <t>Declarado pelo Contribuinte para Apuração do IRPJ e da CSLL</t>
  </si>
  <si>
    <t>Sudam/Sudene - Redução 75% Projeto Setor Prioritário</t>
  </si>
  <si>
    <t>42.762.204/0001-00</t>
  </si>
  <si>
    <t>2 J COMERCIAL LTDA</t>
  </si>
  <si>
    <t>ESPIRITO SANTO</t>
  </si>
  <si>
    <t>NOVA VENÉCIA</t>
  </si>
  <si>
    <t>46371 - Comércio atacadista especializado em produtos alimentícios não especificados anteriormente</t>
  </si>
  <si>
    <t>Sudam/Sudene - Redução por Reinvestimento</t>
  </si>
  <si>
    <t>19.675.900/0001-67</t>
  </si>
  <si>
    <t>3CAFFI INDUSTRIA E COMERCIO DE CAPSULAS S.A</t>
  </si>
  <si>
    <t>MINAS GERAIS</t>
  </si>
  <si>
    <t>MONTES CLAROS</t>
  </si>
  <si>
    <t>10813 - Torrefação e moagem de café</t>
  </si>
  <si>
    <t>08.014.346/0001-50</t>
  </si>
  <si>
    <t>3M MANAUS INDUSTRIA DE PRODUTOS QUIMICOS LTDA</t>
  </si>
  <si>
    <t>3M MANAUS</t>
  </si>
  <si>
    <t>AMAZONAS</t>
  </si>
  <si>
    <t>MANAUS</t>
  </si>
  <si>
    <t>20991 - Fabricação de produtos químicos não especificados anteriormente</t>
  </si>
  <si>
    <t>23.018.639/0001-08</t>
  </si>
  <si>
    <t>3R BAHIA S.A</t>
  </si>
  <si>
    <t>RIO DE JANEIRO</t>
  </si>
  <si>
    <t>06000 - Extração de petróleo e gás natural</t>
  </si>
  <si>
    <t>33.443.860/0001-59</t>
  </si>
  <si>
    <t>3R MACAU S.A.</t>
  </si>
  <si>
    <t>09106 - Atividades de apoio à extração de petróleo e gás natural</t>
  </si>
  <si>
    <t>02.857.854/0001-14</t>
  </si>
  <si>
    <t>3R PETROLEUM OFFSHORE S.A.</t>
  </si>
  <si>
    <t>44.186.763/0001-44</t>
  </si>
  <si>
    <t>3R POTIGUAR S.A.</t>
  </si>
  <si>
    <t>19217 - Fabricação de produtos do refino de petróleo</t>
  </si>
  <si>
    <t>35.156.290/0001-41</t>
  </si>
  <si>
    <t>3R RIO VENTURA S.A.</t>
  </si>
  <si>
    <t>52.127.214/0001-27</t>
  </si>
  <si>
    <t>3R RNCE S.A.</t>
  </si>
  <si>
    <t>04.497.756/0001-49</t>
  </si>
  <si>
    <t>A ALVES DE SOUSA INDUSTRIA E COMERCIO DE MOTOS LTDA</t>
  </si>
  <si>
    <t>AUTO PECAS SOUSA</t>
  </si>
  <si>
    <t>00000 - Sem informação</t>
  </si>
  <si>
    <t>08.690.448/0001-96</t>
  </si>
  <si>
    <t>A G HOTEIS E TURISMO S/A</t>
  </si>
  <si>
    <t>RIO GRANDE DO NORTE</t>
  </si>
  <si>
    <t>NATAL</t>
  </si>
  <si>
    <t>55108 - Hotéis e similares</t>
  </si>
  <si>
    <t>07.473.964/0001-04</t>
  </si>
  <si>
    <t>A T S - TERCEIRIZACAO DE MAO DE OBRA LTDA</t>
  </si>
  <si>
    <t>A T S</t>
  </si>
  <si>
    <t>SÃO PAULO</t>
  </si>
  <si>
    <t>81117 - Serviços combinados para apoio a edifícios, exceto condomínios prediais</t>
  </si>
  <si>
    <t>08.145.915/0001-05</t>
  </si>
  <si>
    <t>A&amp;R DO BRASIL ACESSORIOS AUTOMOTIVOS LTDA</t>
  </si>
  <si>
    <t>PARAÍBA</t>
  </si>
  <si>
    <t>JOÃO PESSOA</t>
  </si>
  <si>
    <t>29492 - Fabricação de peças e acessórios para veículos automotores não especificados anteriormente</t>
  </si>
  <si>
    <t>07.656.227/0001-39</t>
  </si>
  <si>
    <t>A. W. FABER-CASTELL AMAZONIA S. A.</t>
  </si>
  <si>
    <t>32990 - Fabricação de produtos diversos não especificados anteriormente</t>
  </si>
  <si>
    <t>30.746.945/0001-18</t>
  </si>
  <si>
    <t>A.C.P. INDUSTRIA DE MOVEIS LTDA</t>
  </si>
  <si>
    <t>LINHARES</t>
  </si>
  <si>
    <t>31012 - Fabricação de móveis com predominância de madeira</t>
  </si>
  <si>
    <t>29.112.864/0001-87</t>
  </si>
  <si>
    <t>A.D. MAIA INDUSTRIA DE MOVEIS E COLCHOES LTDA</t>
  </si>
  <si>
    <t>COLCHOES AIAM</t>
  </si>
  <si>
    <t>BAYEUX</t>
  </si>
  <si>
    <t>31039 - Fabricação de móveis de outros materiais, exceto madeira e metal</t>
  </si>
  <si>
    <t>26.662.449/0001-09</t>
  </si>
  <si>
    <t>A.S PRODUTORA DE PROTEINA VEGETAL DO TOCANTINS LTDA</t>
  </si>
  <si>
    <t>NUTRITINS AGRO</t>
  </si>
  <si>
    <t>TOCANTINS</t>
  </si>
  <si>
    <t>PARAÍSO DO TOCANTINS</t>
  </si>
  <si>
    <t>10660 - Fabricação de alimentos para animais</t>
  </si>
  <si>
    <t>03.884.180/0001-00</t>
  </si>
  <si>
    <t>AARON INDUSTRIA DE ROTULOS E ETIQUETAS ADESIVAS LTDA</t>
  </si>
  <si>
    <t>AARON</t>
  </si>
  <si>
    <t>CEARÁ</t>
  </si>
  <si>
    <t>EUSÉBIO</t>
  </si>
  <si>
    <t>17419 - Fabricação de produtos de papel, cartolina, papel-cartão e papelão ondulado para uso comercial e de escritório</t>
  </si>
  <si>
    <t>37.432.689/0001-33</t>
  </si>
  <si>
    <t>ABACO TECNOLOGIA DE INFORMACAO LTDA</t>
  </si>
  <si>
    <t>ABACO TECNOLOGIA DE INFORMACAO</t>
  </si>
  <si>
    <t>MATO GROSSO</t>
  </si>
  <si>
    <t>CUIABÁ</t>
  </si>
  <si>
    <t>62023 - Desenvolvimento e licenciamento de programas de computador customizáveis</t>
  </si>
  <si>
    <t>03.707.118/0001-42</t>
  </si>
  <si>
    <t>ABATEDOURO SOLON LTDA</t>
  </si>
  <si>
    <t>FRANGO SOLON</t>
  </si>
  <si>
    <t>PARÁ</t>
  </si>
  <si>
    <t>BENEVIDES</t>
  </si>
  <si>
    <t>10121 - Abate de suínos, aves e outros pequenos animais</t>
  </si>
  <si>
    <t>13.236.748/0001-30</t>
  </si>
  <si>
    <t>ABS POLIESTIRENO LTDA</t>
  </si>
  <si>
    <t>ISOBAHIA</t>
  </si>
  <si>
    <t>BAHIA</t>
  </si>
  <si>
    <t>SANTO ANTÔNIO DE JESUS</t>
  </si>
  <si>
    <t>22218 - Fabricação de laminados planos e tubulares de material plástico</t>
  </si>
  <si>
    <t>07.157.915/0001-54</t>
  </si>
  <si>
    <t>ACC BRASIL INDUSTRIA E COMERCIO DE COMPUTADORES LTDA</t>
  </si>
  <si>
    <t>POSITIVO SERVERS &amp; SOLUTIONS</t>
  </si>
  <si>
    <t>ILHÉUS</t>
  </si>
  <si>
    <t>26213 - Fabricação de equipamentos de informática</t>
  </si>
  <si>
    <t>60.659.463/0029-92</t>
  </si>
  <si>
    <t>ACHE LABORATORIOS FARMACEUTICOS SA</t>
  </si>
  <si>
    <t>ACHE - BIOSINTETICA - MELCON</t>
  </si>
  <si>
    <t>00.990.842/0001-38</t>
  </si>
  <si>
    <t>ACO CEARENSE INDUSTRIAL LTDA</t>
  </si>
  <si>
    <t>CAUCAIA</t>
  </si>
  <si>
    <t>24318 - Produção de tubos de aço com costura</t>
  </si>
  <si>
    <t>26.809.058/0001-74</t>
  </si>
  <si>
    <t>ACO MASTER INDUSTRIA METALURGICA LTDA</t>
  </si>
  <si>
    <t>ACO MASTER</t>
  </si>
  <si>
    <t>JABOATÃO DOS GUARARAPES</t>
  </si>
  <si>
    <t>25322 - Produção de artefatos estampados de metal; metalurgia do pó</t>
  </si>
  <si>
    <t>07.636.657/0001-99</t>
  </si>
  <si>
    <t>ACO VERDE DO BRASIL S/A</t>
  </si>
  <si>
    <t>MARANHÃO</t>
  </si>
  <si>
    <t>AÇAILÂNDIA</t>
  </si>
  <si>
    <t>24113 - Produção de ferro-gusa</t>
  </si>
  <si>
    <t>03.989.217/0001-64</t>
  </si>
  <si>
    <t>ACOFER INDUSTRIA E COMERCIO LTDA</t>
  </si>
  <si>
    <t>ACOFER</t>
  </si>
  <si>
    <t>47440 - Comércio varejista de ferragens, madeira e materiais de construção</t>
  </si>
  <si>
    <t>01.535.521/0001-06</t>
  </si>
  <si>
    <t>ACOS DA AMAZONIA LTDA</t>
  </si>
  <si>
    <t>24245 - Produção de relaminados, trefilados e perfilados de aço</t>
  </si>
  <si>
    <t>83.914.598/0001-51</t>
  </si>
  <si>
    <t>ACQUA AGUA DE COCO DA AMAZONIA INDUSTRIA E COMERCIO LTDA.</t>
  </si>
  <si>
    <t>AQCUA AGUA DE COCO DA AMAZONIA INDUSTRIA E COMERCIO LTD</t>
  </si>
  <si>
    <t>ANANINDEUA</t>
  </si>
  <si>
    <t>10333 - Fabricação de sucos de frutas, hortaliças e legumes</t>
  </si>
  <si>
    <t>18.025.659/0001-68</t>
  </si>
  <si>
    <t>ACQUA SUITES MACEIO LTDA</t>
  </si>
  <si>
    <t>ACQUA SUITES</t>
  </si>
  <si>
    <t>ALAGOAS</t>
  </si>
  <si>
    <t>MACEIÓ</t>
  </si>
  <si>
    <t>06.368.718/0001-11</t>
  </si>
  <si>
    <t>ACREAVES ALIMENTOS LTDA</t>
  </si>
  <si>
    <t>ACREAVES ALIMENTOS</t>
  </si>
  <si>
    <t>ACRE</t>
  </si>
  <si>
    <t>BRASILÉIA</t>
  </si>
  <si>
    <t>13.546.353/0001-33</t>
  </si>
  <si>
    <t>ACRINOR ACRILONITRILA DO NORDESTE S A</t>
  </si>
  <si>
    <t>ACRINOR</t>
  </si>
  <si>
    <t>CAMAÇARI</t>
  </si>
  <si>
    <t>20223 - Fabricação de intermediários para plastificantes, resinas e fibras</t>
  </si>
  <si>
    <t>09.811.654/0001-70</t>
  </si>
  <si>
    <t>ACUMULADORES MOURA S A</t>
  </si>
  <si>
    <t>BATERIAS MOURA</t>
  </si>
  <si>
    <t>BELO JARDIM</t>
  </si>
  <si>
    <t>27228 - Fabricação de baterias e acumuladores para veículos automotores</t>
  </si>
  <si>
    <t>10.567.693/0001-52</t>
  </si>
  <si>
    <t>ADEL COCO BRASIL INDUSTRIA E COMERCIO LTDA</t>
  </si>
  <si>
    <t>TRAIRI</t>
  </si>
  <si>
    <t>10317 - Fabricação de conservas de frutas</t>
  </si>
  <si>
    <t>03.887.324/0001-81</t>
  </si>
  <si>
    <t>ADIMAX - INDUSTRIA E COMERCIO DE ALIMENTOS LTDA.</t>
  </si>
  <si>
    <t>SALTO DE PIRAPORA</t>
  </si>
  <si>
    <t>13.457.189/0001-98</t>
  </si>
  <si>
    <t>ADINOR INDUSTRIA E COMERCIO DE ADITIVOS LTDA</t>
  </si>
  <si>
    <t>FEIRA DE SANTANA</t>
  </si>
  <si>
    <t>10911 - Fabricação de produtos de panificação</t>
  </si>
  <si>
    <t>06.149.282/0001-70</t>
  </si>
  <si>
    <t>ADITEX INDUSTRIA E COMERCIO DE ADITIVOS QUIMICOS LTDA</t>
  </si>
  <si>
    <t>20932 - Fabricação de aditivos de uso industrial</t>
  </si>
  <si>
    <t>20.907.030/0001-93</t>
  </si>
  <si>
    <t>ADLER PELZER PERNAMBUCO INDUSTRIA E COMERCIO DE PRODUTOS PLASTICOS LTDA.</t>
  </si>
  <si>
    <t>GOIANA</t>
  </si>
  <si>
    <t>13529 - Fabricação de artefatos de tapeçaria</t>
  </si>
  <si>
    <t>02.003.402/0001-75</t>
  </si>
  <si>
    <t>ADM DO BRASIL LTDA</t>
  </si>
  <si>
    <t>A D M</t>
  </si>
  <si>
    <t>VITÓRIA</t>
  </si>
  <si>
    <t>46231 - Comércio atacadista de animais vivos, alimentos para animais e matérias-primas agrícolas, exceto café e soja</t>
  </si>
  <si>
    <t>26.728.866/0001-07</t>
  </si>
  <si>
    <t>ADN PROJETOS EM TECNOLOGIA DA INFORMACAO LTDA</t>
  </si>
  <si>
    <t>ADN TECH</t>
  </si>
  <si>
    <t>SALVADOR</t>
  </si>
  <si>
    <t>62015 - Desenvolvimento de programas de computador sob encomenda</t>
  </si>
  <si>
    <t>00.594.807/0001-08</t>
  </si>
  <si>
    <t>ADN TECNOLOGIA DE SISTEMAS LTDA</t>
  </si>
  <si>
    <t>12.528.708/0001-07</t>
  </si>
  <si>
    <t>AERIS INDUSTRIA E COMERCIO DE EQUIPAMENTOS PARA GERACAO DE ENERGIA S.A</t>
  </si>
  <si>
    <t>27104 - Fabricação de geradores, transformadores e motores elétricos</t>
  </si>
  <si>
    <t>12.041.023/0001-23</t>
  </si>
  <si>
    <t>AFO MOVEIS E ARTEFATOS LTDA</t>
  </si>
  <si>
    <t>B V M PORTAS</t>
  </si>
  <si>
    <t>BOM JARDIM</t>
  </si>
  <si>
    <t>05.769.698/0001-28</t>
  </si>
  <si>
    <t>AGAVE DO BRASIL INDUSTRIA DE FIACAO DE FIBRAS TEXTEIS NATURAIS LTDA</t>
  </si>
  <si>
    <t>AGAVE DO BRASIL</t>
  </si>
  <si>
    <t>CONCEIÇÃO DO COITÉ</t>
  </si>
  <si>
    <t>13120 - Preparação e fiação de fibras têxteis naturais, exceto algodão</t>
  </si>
  <si>
    <t>11.278.309/0001-64</t>
  </si>
  <si>
    <t>AGC COMERCIO DE FRUTAS LTDA</t>
  </si>
  <si>
    <t>AGC FRUTAS</t>
  </si>
  <si>
    <t>SOORETAMA</t>
  </si>
  <si>
    <t>01636 - Atividades de pós-colheita</t>
  </si>
  <si>
    <t>08.745.465/0001-83</t>
  </si>
  <si>
    <t>AGEMAR TRANSPORTES E EMPREENDIMENTOS LTDA</t>
  </si>
  <si>
    <t>AGEMAR TRANSPORTES E EMPREENDIMENTOS LTDA.</t>
  </si>
  <si>
    <t>52311 - Gestão de portos e terminais</t>
  </si>
  <si>
    <t>24.746.687/0001-77</t>
  </si>
  <si>
    <t>AGRA AGROINDUSTRIAL DE ALIMENTOS SA</t>
  </si>
  <si>
    <t>RONDONÓPOLIS</t>
  </si>
  <si>
    <t>10112 - Abate de reses, exceto suínos</t>
  </si>
  <si>
    <t>15.401.489/0001-80</t>
  </si>
  <si>
    <t>AGRESTE SANEAMENTO S.A.</t>
  </si>
  <si>
    <t>AGRESTE SANEAMENTO</t>
  </si>
  <si>
    <t>ARAPIRACA</t>
  </si>
  <si>
    <t>08.061.652/0001-48</t>
  </si>
  <si>
    <t>AGRICOLA BOM JESUS LTDA</t>
  </si>
  <si>
    <t>AGRICOLA BJ</t>
  </si>
  <si>
    <t>MOSSORÓ</t>
  </si>
  <si>
    <t>01199 - Cultivo de plantas de lavoura temporária não especificadas anteriormente</t>
  </si>
  <si>
    <t>00.474.300/0001-02</t>
  </si>
  <si>
    <t>AGRICOLA FAMOSA S.A.</t>
  </si>
  <si>
    <t>ARACATI</t>
  </si>
  <si>
    <t>91.748.483/0001-62</t>
  </si>
  <si>
    <t>AGRICOLA FERRARI LTDA</t>
  </si>
  <si>
    <t>RIO GRANDE DO SUL</t>
  </si>
  <si>
    <t>PASSO FUNDO</t>
  </si>
  <si>
    <t>10643 - Fabricação de farinha de milho e derivados, exceto óleos de milho</t>
  </si>
  <si>
    <t>11.922.335/0001-83</t>
  </si>
  <si>
    <t>AGRICOLA JARDIM PRODUCAO E COMERCIALIZACAO DE FRUTAS LTDA</t>
  </si>
  <si>
    <t>AGRICOLA JARDIM</t>
  </si>
  <si>
    <t>09.104.065/0001-51</t>
  </si>
  <si>
    <t>AGRICOLA QDELICIA FRUTAS LTDA</t>
  </si>
  <si>
    <t>QDELICIA FRUTAS</t>
  </si>
  <si>
    <t>SÃO VICENTE FERRER</t>
  </si>
  <si>
    <t>46338 - Comércio atacadista de hortifrutigranjeiros</t>
  </si>
  <si>
    <t>17.690.390/0001-71</t>
  </si>
  <si>
    <t>AGRICOLA ZANELLA LTDA</t>
  </si>
  <si>
    <t>AGRICOLA ZANELLA</t>
  </si>
  <si>
    <t>CAMPOS DE JÚLIO</t>
  </si>
  <si>
    <t>01.014.748/0001-06</t>
  </si>
  <si>
    <t>AGRIVALE - AGRICULTURA DO VALE LTDA</t>
  </si>
  <si>
    <t>AGRIVALE LTDA</t>
  </si>
  <si>
    <t>PETROLINA</t>
  </si>
  <si>
    <t>01326 - Cultivo de uva</t>
  </si>
  <si>
    <t>13.642.699/0001-35</t>
  </si>
  <si>
    <t>AGRO INDUSTRIAS DO VALE DO SAO FRANCISCO SA AGROVALE</t>
  </si>
  <si>
    <t>JUAZEIRO</t>
  </si>
  <si>
    <t>10716 - Fabricação de açúcar em bruto</t>
  </si>
  <si>
    <t>11.035.672/0001-59</t>
  </si>
  <si>
    <t>AGRO SERRA INDUSTRIAL LTDA</t>
  </si>
  <si>
    <t>AGROSERRA</t>
  </si>
  <si>
    <t>SÃO RAIMUNDO DAS MANGABEIRAS</t>
  </si>
  <si>
    <t>19314 - Fabricação de álcool</t>
  </si>
  <si>
    <t>30.435.133/0001-51</t>
  </si>
  <si>
    <t>AGROBIANVIRC PRODUTOS E NEGOCIOS AGRICOLAS LTDA</t>
  </si>
  <si>
    <t>AGROBIANVIRC</t>
  </si>
  <si>
    <t>01334 - Cultivo de frutas de lavoura permanente, exceto laranja e uva</t>
  </si>
  <si>
    <t>24.380.727/0001-00</t>
  </si>
  <si>
    <t>AGROBRAS AGRICOLA TROPICAL DO BRASIL LTDA</t>
  </si>
  <si>
    <t>28.622.744/0001-67</t>
  </si>
  <si>
    <t>AGROCERES MULTIMIX NUTRICAO ANIMAL LTDA</t>
  </si>
  <si>
    <t>AGROCERES</t>
  </si>
  <si>
    <t>RIO CLARO</t>
  </si>
  <si>
    <t>09.302.286/0001-34</t>
  </si>
  <si>
    <t>AGROINDUSTRIA DE PESCADO BARRA MANSA LTDA</t>
  </si>
  <si>
    <t>BARRA MANSA PESCADOS</t>
  </si>
  <si>
    <t>BREJINHO DE NAZARÉ</t>
  </si>
  <si>
    <t>03221 - Aqüicultura em água doce</t>
  </si>
  <si>
    <t>74.079.286/0001-89</t>
  </si>
  <si>
    <t>AGROINDUSTRIA GM LTDA</t>
  </si>
  <si>
    <t>ARROZ RIZON</t>
  </si>
  <si>
    <t>SORRISO</t>
  </si>
  <si>
    <t>10619 - Beneficiamento de arroz e fabricação de produtos do arroz</t>
  </si>
  <si>
    <t>06.200.385/0001-17</t>
  </si>
  <si>
    <t>AGROINDUSTRIAL CAMARAI LTDA</t>
  </si>
  <si>
    <t>CAMARAI</t>
  </si>
  <si>
    <t>SERGIPE</t>
  </si>
  <si>
    <t>SÃO CRISTÓVÃO</t>
  </si>
  <si>
    <t>11216 - Fabricação de águas envasadas</t>
  </si>
  <si>
    <t>11.636.261/0001-19</t>
  </si>
  <si>
    <t>AGROINDUSTRIAL CAMPO REAL LTDA</t>
  </si>
  <si>
    <t>CAMPOREAL</t>
  </si>
  <si>
    <t>PRIMAVERA DO LESTE</t>
  </si>
  <si>
    <t>10694 - Moagem e fabricação de produtos de origem vegetal não especificados anteriormente</t>
  </si>
  <si>
    <t>06.015.530/0001-90</t>
  </si>
  <si>
    <t>AGROINDUSTRIAL FRUTNAA LTDA</t>
  </si>
  <si>
    <t>SUCOS FRUTNAA</t>
  </si>
  <si>
    <t>15.626.856/0001-44</t>
  </si>
  <si>
    <t>AGROMASA-AVICOLA LTDA</t>
  </si>
  <si>
    <t>GRANJA AGROMASA</t>
  </si>
  <si>
    <t>68102 - Atividades imobiliárias de imóveis próprios</t>
  </si>
  <si>
    <t>13.291.693/0001-60</t>
  </si>
  <si>
    <t>AGRONORTE NUTRICAO ANIMAL LTDA</t>
  </si>
  <si>
    <t>RACOES AGRONORTE</t>
  </si>
  <si>
    <t>TOCANTINÓPOLIS</t>
  </si>
  <si>
    <t>00.315.457/0001-95</t>
  </si>
  <si>
    <t>AGROPECUARIA MAGGI LTDA</t>
  </si>
  <si>
    <t>AGROMAGGI</t>
  </si>
  <si>
    <t>01156 - Cultivo de soja</t>
  </si>
  <si>
    <t>32.821.183/0001-00</t>
  </si>
  <si>
    <t>AGROPECUARIA MARATA LTDA.</t>
  </si>
  <si>
    <t>ITAPORANGA D'AJUDA</t>
  </si>
  <si>
    <t>01512 - Criação de bovinos</t>
  </si>
  <si>
    <t>09.558.615/0001-02</t>
  </si>
  <si>
    <t>AGROPECUARIA NOSSA SENHORA DO BONSUCESSO LTDA</t>
  </si>
  <si>
    <t>AGROPECUARIA NOSSA SENHORA DO BONSUCESSO</t>
  </si>
  <si>
    <t>SÁTIRO DIAS</t>
  </si>
  <si>
    <t>04.165.520/0001-05</t>
  </si>
  <si>
    <t>AGROPECUARIA NOVO MILENIO LTDA</t>
  </si>
  <si>
    <t>DESTILARIA NOVO MILENIO</t>
  </si>
  <si>
    <t>LAMBARI D'OESTE</t>
  </si>
  <si>
    <t>04.165.520/0002-96</t>
  </si>
  <si>
    <t>MIRASSOL D'OESTE</t>
  </si>
  <si>
    <t>05.788.948/0001-77</t>
  </si>
  <si>
    <t>AGROPECUARIA RIO MACHADO INDUSTRIA E COMERCIO LTDA</t>
  </si>
  <si>
    <t>LEITE PRIMALATTE</t>
  </si>
  <si>
    <t>RONDÔNIA</t>
  </si>
  <si>
    <t>JI-PARANÁ</t>
  </si>
  <si>
    <t>10520 - Fabricação de laticínios</t>
  </si>
  <si>
    <t>03.568.048/0001-99</t>
  </si>
  <si>
    <t>AGROPECUARIA VITAMAIS LTDA EM RECUPERACAO JUDICIAL</t>
  </si>
  <si>
    <t>GOVERNADOR DIX-SEPT ROSADO</t>
  </si>
  <si>
    <t>10996 - Fabricação de produtos alimentícios não especificados anteriormente</t>
  </si>
  <si>
    <t>05.056.315/0001-74</t>
  </si>
  <si>
    <t>AGROROSA IMPORTACAO E EXPORTACAO LTDA</t>
  </si>
  <si>
    <t>AGROROSA</t>
  </si>
  <si>
    <t>SÃO MATEUS</t>
  </si>
  <si>
    <t>18.193.585/0001-79</t>
  </si>
  <si>
    <t>AGROSPICE COMERCIO E EXPORTACAO LTDA</t>
  </si>
  <si>
    <t>AGROSPICE BRASIL</t>
  </si>
  <si>
    <t>TAPEROÁ</t>
  </si>
  <si>
    <t>12.648.456/0001-41</t>
  </si>
  <si>
    <t>AGROTORTA INDUSTRIA E COMERCIO DE RACOES LTDA</t>
  </si>
  <si>
    <t>AGROTORTA</t>
  </si>
  <si>
    <t>01.165.715/0001-67</t>
  </si>
  <si>
    <t>AGROVAL-AGROINDUSTRIAL VALE DO PARAIBA LTDA</t>
  </si>
  <si>
    <t>SANTA RITA</t>
  </si>
  <si>
    <t>40.998.662/0001-17</t>
  </si>
  <si>
    <t>AGUA MARINHA EMPREENDIMENTOS TURISTICOS LTDA</t>
  </si>
  <si>
    <t>86.895.505/0001-87</t>
  </si>
  <si>
    <t>AGUA MINERAL BRUNADO MINERACAO LTDA</t>
  </si>
  <si>
    <t>JACIARA</t>
  </si>
  <si>
    <t>05.162.509/0001-54</t>
  </si>
  <si>
    <t>AGUAS ALTA FLORESTA LTDA</t>
  </si>
  <si>
    <t>AGUAS ALTA FLORESTA</t>
  </si>
  <si>
    <t>ALTA FLORESTA</t>
  </si>
  <si>
    <t>03.875.686/0001-52</t>
  </si>
  <si>
    <t>AGUAS CANARANA LTDA</t>
  </si>
  <si>
    <t>AGUAS CANARANA</t>
  </si>
  <si>
    <t>CANARANA</t>
  </si>
  <si>
    <t>17.740.245/0001-58</t>
  </si>
  <si>
    <t>AGUAS CLARAS AMBIENTAL - CENTRAL DE TRATAMENTO E BENEFICIAMENTO DE RESIDUOS LTDA</t>
  </si>
  <si>
    <t>AGUAS CLARAS AMBIENTAL</t>
  </si>
  <si>
    <t>SIMÕES FILHO</t>
  </si>
  <si>
    <t>04.942.630/0001-36</t>
  </si>
  <si>
    <t>AGUAS COLIDER LTDA</t>
  </si>
  <si>
    <t>AGUAS COLIDER</t>
  </si>
  <si>
    <t>COLÍDER</t>
  </si>
  <si>
    <t>09.104.947/0001-17</t>
  </si>
  <si>
    <t>AGUAS COMODORO LTDA</t>
  </si>
  <si>
    <t>AGUAS COMODORO</t>
  </si>
  <si>
    <t>COMODORO</t>
  </si>
  <si>
    <t>14.995.581/0001-53</t>
  </si>
  <si>
    <t>AGUAS CUIABA S.A. - CONCESSIONARIA DE SERVICOS PUBLICOS DE AGUA E ESGOTO</t>
  </si>
  <si>
    <t>AGUAS CUIABA S.A</t>
  </si>
  <si>
    <t>24.565.225/0001-53</t>
  </si>
  <si>
    <t>AGUAS DE ARIQUEMES SANEAMENTO SPE S/A</t>
  </si>
  <si>
    <t>ARIQUEMES</t>
  </si>
  <si>
    <t>04.067.063/0001-16</t>
  </si>
  <si>
    <t>AGUAS DE BARRA DO GARCAS LTDA</t>
  </si>
  <si>
    <t>AGUAS DE BARRA DO GARCAS</t>
  </si>
  <si>
    <t>BARRA DO GARÇAS</t>
  </si>
  <si>
    <t>06.228.031/0001-80</t>
  </si>
  <si>
    <t>AGUAS DE CARLINDA S.A.</t>
  </si>
  <si>
    <t>AGUAS DE CARLINDA</t>
  </si>
  <si>
    <t>CARLINDA</t>
  </si>
  <si>
    <t>06.274.758/0001-02</t>
  </si>
  <si>
    <t>AGUAS DE CLAUDIA S.A.</t>
  </si>
  <si>
    <t>CLÁUDIA</t>
  </si>
  <si>
    <t>20.252.768/0001-60</t>
  </si>
  <si>
    <t>AGUAS DE DIAMANTINO S.A.</t>
  </si>
  <si>
    <t>DIAMANTINO</t>
  </si>
  <si>
    <t>04.462.153/0001-01</t>
  </si>
  <si>
    <t>AGUAS DE GUARANTA LTDA</t>
  </si>
  <si>
    <t>GUARANTÃ DO NORTE</t>
  </si>
  <si>
    <t>15.267.482/0001-18</t>
  </si>
  <si>
    <t>AGUAS DE JAURU ABASTECIMENTO E DISTRIBUICAO S.A.</t>
  </si>
  <si>
    <t>AGUAS DE JAURU ABASTECIMENTO E DISTRIBUICAO LTDA</t>
  </si>
  <si>
    <t>JAURU</t>
  </si>
  <si>
    <t>04.783.534/0001-92</t>
  </si>
  <si>
    <t>AGUAS DE MATUPA LTDA</t>
  </si>
  <si>
    <t>AGUAS DE MATUPA</t>
  </si>
  <si>
    <t>MATUPÁ</t>
  </si>
  <si>
    <t>05.009.323/0001-60</t>
  </si>
  <si>
    <t>AGUAS DE NORTELANDIA S.A.</t>
  </si>
  <si>
    <t>AGUAS DE NORTELANDIA</t>
  </si>
  <si>
    <t>NORTELÂNDIA</t>
  </si>
  <si>
    <t>06.332.710/0001-03</t>
  </si>
  <si>
    <t>AGUAS DE NOVO PROGRESSO - TRATAMENTO E DISTRIBUICAO LTDA</t>
  </si>
  <si>
    <t>AGUAS DE NOVO PROGRESSO</t>
  </si>
  <si>
    <t>NOVO PROGRESSO</t>
  </si>
  <si>
    <t>20.978.996/0001-11</t>
  </si>
  <si>
    <t>AGUAS DE PARANATINGA S.A.</t>
  </si>
  <si>
    <t>PARANATINGA</t>
  </si>
  <si>
    <t>23.201.047/0001-19</t>
  </si>
  <si>
    <t>AGUAS DE PIMENTA BUENO SANEAMENTO SPE LTDA</t>
  </si>
  <si>
    <t>PIMENTA BUENO</t>
  </si>
  <si>
    <t>17.490.437/0001-53</t>
  </si>
  <si>
    <t>AGUAS DE PORTO ESPERIDIAO SANEAMENTO E DISTRIBUICAO LTDA</t>
  </si>
  <si>
    <t>AGUAS DE PORTO ESPERIDIAO SANEAMENTO E DISTRIBUICAO LTD</t>
  </si>
  <si>
    <t>PORTO ESPERIDIÃO</t>
  </si>
  <si>
    <t>04.042.374/0001-20</t>
  </si>
  <si>
    <t>AGUAS DE PRIMAVERA S.A.</t>
  </si>
  <si>
    <t>AGUAS DE PRIMAVERA</t>
  </si>
  <si>
    <t>24.095.290/0001-62</t>
  </si>
  <si>
    <t>AGUAS DE ROLIM DE MOURA SANEAMENTO SPE LTDA.</t>
  </si>
  <si>
    <t>ROLIM DE MOURA</t>
  </si>
  <si>
    <t>04.776.975/0001-67</t>
  </si>
  <si>
    <t>AGUAS DE SANTA CARMEM S.A.</t>
  </si>
  <si>
    <t>ASC - AGUAS DE SANTA CARMEM LTDA</t>
  </si>
  <si>
    <t>SANTA CARMEM</t>
  </si>
  <si>
    <t>09.607.725/0001-17</t>
  </si>
  <si>
    <t>AGUAS DE SAO JOSE S.A.</t>
  </si>
  <si>
    <t>AGUAS DE SO JOSE</t>
  </si>
  <si>
    <t>SÃO JOSÉ DO RIO CLARO</t>
  </si>
  <si>
    <t>20.930.953/0001-66</t>
  </si>
  <si>
    <t>AGUAS DE SINOP S.A</t>
  </si>
  <si>
    <t>AGUAS DE SINOP</t>
  </si>
  <si>
    <t>SINOP</t>
  </si>
  <si>
    <t>04.002.227/0001-27</t>
  </si>
  <si>
    <t>AGUAS DE SORRISO S.A.</t>
  </si>
  <si>
    <t>AGUAS DE SORRISO</t>
  </si>
  <si>
    <t>27.157.474/0001-06</t>
  </si>
  <si>
    <t>AGUAS DE TERESINA SANEAMENTO SPE S.A.</t>
  </si>
  <si>
    <t>AGUAS DE TERESINA</t>
  </si>
  <si>
    <t>PIAUÍ</t>
  </si>
  <si>
    <t>TERESINA</t>
  </si>
  <si>
    <t>21.716.748/0001-65</t>
  </si>
  <si>
    <t>AGUAS DE TIMON SANEAMENTO S.A</t>
  </si>
  <si>
    <t>TIMON</t>
  </si>
  <si>
    <t>04.352.192/0001-56</t>
  </si>
  <si>
    <t>AGUAS DE UNIAO DO SUL S.A.</t>
  </si>
  <si>
    <t>AUS - AGUAS DE UNIAO DO SUL</t>
  </si>
  <si>
    <t>UNIÃO DO SUL</t>
  </si>
  <si>
    <t>06.200.062/0001-23</t>
  </si>
  <si>
    <t>AGUAS DE VERA S.A.</t>
  </si>
  <si>
    <t>AVE - AGUAS DE VERA</t>
  </si>
  <si>
    <t>VERA</t>
  </si>
  <si>
    <t>14.926.356/0001-65</t>
  </si>
  <si>
    <t>AGUAS LEBRINHA LTDA</t>
  </si>
  <si>
    <t>CHAPADA DOS GUIMARÃES</t>
  </si>
  <si>
    <t>04.202.450/0001-18</t>
  </si>
  <si>
    <t>AGUAS PONTES E LACERDA LTDA</t>
  </si>
  <si>
    <t>AGUAS PONTES E LACERDA</t>
  </si>
  <si>
    <t>PONTES E LACERDA</t>
  </si>
  <si>
    <t>60.561.719/0001-23</t>
  </si>
  <si>
    <t>AKZO NOBEL LTDA</t>
  </si>
  <si>
    <t>82113 - Serviços combinados de escritório e apoio administrativo</t>
  </si>
  <si>
    <t>05.195.080/0001-00</t>
  </si>
  <si>
    <t>ALA PESCADOS LTDA</t>
  </si>
  <si>
    <t>10201 - Preservação do pescado e fabricação de produtos do pescado</t>
  </si>
  <si>
    <t>16.982.376/0001-89</t>
  </si>
  <si>
    <t>ALAGOAS AMBIENTAL S/A</t>
  </si>
  <si>
    <t>ALAGOAS AMBIENTAL</t>
  </si>
  <si>
    <t>PILAR</t>
  </si>
  <si>
    <t>10.806.453/0001-63</t>
  </si>
  <si>
    <t>ALBERTO SA INDUSTRIA E COMERCIO</t>
  </si>
  <si>
    <t>22226 - Fabricação de embalagens de material plástico</t>
  </si>
  <si>
    <t>05.236.060/0001-21</t>
  </si>
  <si>
    <t>ALCATEC PRODUTOS SINTETICOS LTDA</t>
  </si>
  <si>
    <t>ALCATEC</t>
  </si>
  <si>
    <t>TERRA NOVA</t>
  </si>
  <si>
    <t>13235 - Tecelagem de fios de fibras artificiais e sintéticas</t>
  </si>
  <si>
    <t>23.637.697/0001-01</t>
  </si>
  <si>
    <t>ALCOA ALUMINIO S/A</t>
  </si>
  <si>
    <t>POÇOS DE CALDAS</t>
  </si>
  <si>
    <t>24415 - Metalurgia do alumínio e suas ligas</t>
  </si>
  <si>
    <t>06.167.730/0001-68</t>
  </si>
  <si>
    <t>ALCOA WORLD ALUMINA BRASIL LTDA</t>
  </si>
  <si>
    <t>07219 - Extração de minério de alumínio</t>
  </si>
  <si>
    <t>30.974.737/0001-76</t>
  </si>
  <si>
    <t>ALCON-COMPANHIA DE ALCOOL CONCEICAO DA BARRA</t>
  </si>
  <si>
    <t>USINA ALCON</t>
  </si>
  <si>
    <t>CONCEIÇÃO DA BARRA</t>
  </si>
  <si>
    <t>34.582.973/0001-06</t>
  </si>
  <si>
    <t>ALFATEC INDUSTRIA E COMERCIO LTDA</t>
  </si>
  <si>
    <t>22.166.193/0001-98</t>
  </si>
  <si>
    <t>ALGAR SOLUCOES EM TIC S/A</t>
  </si>
  <si>
    <t>ALGAR TELECOM</t>
  </si>
  <si>
    <t>UBERLÂNDIA</t>
  </si>
  <si>
    <t>00.810.218/0001-01</t>
  </si>
  <si>
    <t>ALIMENTOS MASSON LTDA</t>
  </si>
  <si>
    <t>ALIMENTOS MASSON</t>
  </si>
  <si>
    <t>TANGARÁ DA SERRA</t>
  </si>
  <si>
    <t>08.385.685/0001-43</t>
  </si>
  <si>
    <t>ALIMENTOS TIA SONIA LTDA</t>
  </si>
  <si>
    <t>TIA SONIA</t>
  </si>
  <si>
    <t>VITÓRIA DA CONQUISTA</t>
  </si>
  <si>
    <t>31.367.633/0001-66</t>
  </si>
  <si>
    <t>ALLIANCE MARANHAO IND E COM LTDA</t>
  </si>
  <si>
    <t>ALLIANCE MARANHAO</t>
  </si>
  <si>
    <t>CODÓ</t>
  </si>
  <si>
    <t>20118 - Fabricação de cloro e álcalis</t>
  </si>
  <si>
    <t>14.980.121/0001-51</t>
  </si>
  <si>
    <t>ALLIANCE QUIMICA INDUSTRIA E COMERCIO LTDA</t>
  </si>
  <si>
    <t>ALLIANCE INDUSTRIA E COMERCIO</t>
  </si>
  <si>
    <t>PACATUBA</t>
  </si>
  <si>
    <t>05.536.845/0001-10</t>
  </si>
  <si>
    <t>ALLOG ALUMINIO DA BAHIA LTDA</t>
  </si>
  <si>
    <t>CANDEIAS</t>
  </si>
  <si>
    <t>13.767.601/0001-76</t>
  </si>
  <si>
    <t>ALLQUIMICA INDUSTRIA E COMERCIO DE TINTAS S/A</t>
  </si>
  <si>
    <t>ITAITINGA</t>
  </si>
  <si>
    <t>20711 - Fabricação de tintas, vernizes, esmaltes e lacas</t>
  </si>
  <si>
    <t>61.079.117/0001-05</t>
  </si>
  <si>
    <t>ALPARGATAS S.A.</t>
  </si>
  <si>
    <t>13111 - Preparação e fiação de fibras de algodão</t>
  </si>
  <si>
    <t>08.220.101/0001-80</t>
  </si>
  <si>
    <t>ALPEK POLYESTER BRASIL S.A.</t>
  </si>
  <si>
    <t>ALPEK POLYESTER</t>
  </si>
  <si>
    <t>IPOJUCA</t>
  </si>
  <si>
    <t>20401 - Fabricação de fibras artificiais e sintéticas</t>
  </si>
  <si>
    <t>00.892.361/0001-90</t>
  </si>
  <si>
    <t>ALPHA ASSEMBLY SOLUTIONS BRASIL SOLDAS LTDA</t>
  </si>
  <si>
    <t>24491 - Metalurgia dos metais não-ferrosos e suas ligas não especificados anteriormente</t>
  </si>
  <si>
    <t>18.881.584/0001-17</t>
  </si>
  <si>
    <t>ALPHA EMPREENDIMENTOS HOTELEIROS LTDA</t>
  </si>
  <si>
    <t>HOTEL MANAIRA</t>
  </si>
  <si>
    <t>03.357.873/0001-44</t>
  </si>
  <si>
    <t>ALPHA PLAST-INDUSTRIA E COMERCIO LTDA</t>
  </si>
  <si>
    <t>10.572.515/0001-10</t>
  </si>
  <si>
    <t>ALTENBURG NORDESTE LTDA</t>
  </si>
  <si>
    <t>ALTENBURG NORDESTE</t>
  </si>
  <si>
    <t>NOSSA SENHORA DO SOCORRO</t>
  </si>
  <si>
    <t>13511 - Fabricação de artefatos têxteis para uso doméstico</t>
  </si>
  <si>
    <t>08.262.121/0001-13</t>
  </si>
  <si>
    <t>ALUBAR METAIS E CABOS S/A</t>
  </si>
  <si>
    <t>ALUBAR METAIS E CABOS</t>
  </si>
  <si>
    <t>BARCARENA</t>
  </si>
  <si>
    <t>27333 - Fabricação de fios, cabos e condutores elétricos isolados</t>
  </si>
  <si>
    <t>08.867.557/0001-36</t>
  </si>
  <si>
    <t>ALUKENTI EMBALAGENS LTDA</t>
  </si>
  <si>
    <t>ALUKENTI EMBALAGENS</t>
  </si>
  <si>
    <t>SÃO LOURENÇO DA MATA</t>
  </si>
  <si>
    <t>25918 - Fabricação de embalagens metálicas</t>
  </si>
  <si>
    <t>80.718.984/0001-80</t>
  </si>
  <si>
    <t>ALUMASA INDUSTRIA DE PLASTICO E ALUMINIO LTDA</t>
  </si>
  <si>
    <t>SANTA CATARINA</t>
  </si>
  <si>
    <t>URUSSANGA</t>
  </si>
  <si>
    <t>25128 - Fabricação de esquadrias de metal</t>
  </si>
  <si>
    <t>07.318.111/0001-90</t>
  </si>
  <si>
    <t>ALUMIDESTE INDUSTRIA E COMERCIO DE EMBALAGENS LTDA</t>
  </si>
  <si>
    <t>ALUMIDESTE</t>
  </si>
  <si>
    <t>05.848.387/0001-54</t>
  </si>
  <si>
    <t>ALUNORTE ALUMINA DO NORTE DO BRASIL S/A</t>
  </si>
  <si>
    <t>10.483.444/0001-89</t>
  </si>
  <si>
    <t>ALVOAR LACTEOS NORDESTE S/A</t>
  </si>
  <si>
    <t>BETANIA LACTEOS</t>
  </si>
  <si>
    <t>FORTALEZA</t>
  </si>
  <si>
    <t>15.240.822/0001-17</t>
  </si>
  <si>
    <t>ALVOPETRO S/A EXTRACAO DE PETROLEO E GAS NATURAL</t>
  </si>
  <si>
    <t>BELO HORIZONTE</t>
  </si>
  <si>
    <t>03.548.281/0001-00</t>
  </si>
  <si>
    <t>AMAFIBRA - FIBRAS E SUBSTRATOS AGRICOLAS DA AMAZONIA LTDA</t>
  </si>
  <si>
    <t>20134 - Fabricação de adubos e fertilizantes</t>
  </si>
  <si>
    <t>77.294.254/0001-94</t>
  </si>
  <si>
    <t>AMAGGI EXPORTACAO E IMPORTACAO LTDA</t>
  </si>
  <si>
    <t>AMAGGI</t>
  </si>
  <si>
    <t>46222 - Comércio atacadista de soja</t>
  </si>
  <si>
    <t>15.143.827/0001-21</t>
  </si>
  <si>
    <t>AMAGGI LOUIS DREYFUS ZEN-NOH TERMINAIS PORTUARIOS S.A.</t>
  </si>
  <si>
    <t>ALZ TERMINAIS PORTUARIOS</t>
  </si>
  <si>
    <t>05.477.207/0001-75</t>
  </si>
  <si>
    <t>AMAZON ACO INDUSTRIA E COMERCIO LTDA.</t>
  </si>
  <si>
    <t>AMAZON ACO</t>
  </si>
  <si>
    <t>05.060.890/0001-40</t>
  </si>
  <si>
    <t>AMAZON MOTION DO BRASIL LTDA</t>
  </si>
  <si>
    <t>25993 - Fabricação de produtos de metal não especificados anteriormente</t>
  </si>
  <si>
    <t>07.620.120/0001-30</t>
  </si>
  <si>
    <t>AMAZON POLPAS IND. E COM. DE POLPAS DA AMAZONIA LTDA</t>
  </si>
  <si>
    <t>AMAZON ACAI</t>
  </si>
  <si>
    <t>CASTANHAL</t>
  </si>
  <si>
    <t>07.430.901/0001-62</t>
  </si>
  <si>
    <t>AMAZON TAPE INDUSTRIA E COMERCIO DE FITAS ADESIVAS LTDA.</t>
  </si>
  <si>
    <t>AMAZON TAPE INDUSTRIA E COMERCIO LTDA.</t>
  </si>
  <si>
    <t>22293 - Fabricação de artefatos de material plástico não especificados anteriormente</t>
  </si>
  <si>
    <t>08.794.451/0001-50</t>
  </si>
  <si>
    <t>AMAZONBIO - INDUSTRIA E COMERCIO DE BIODIESEL DA AMAZONIA LTDA.</t>
  </si>
  <si>
    <t>AMAZONBIO</t>
  </si>
  <si>
    <t>19322 - Fabricação de biocombustíveis, exceto álcool</t>
  </si>
  <si>
    <t>08.000.253/0001-77</t>
  </si>
  <si>
    <t>AMAZONFLEX INDUSTRIA E COMERCIO DE EMBALAGENS LTDA</t>
  </si>
  <si>
    <t>AMAZONFLEX</t>
  </si>
  <si>
    <t>84.526.284/0001-44</t>
  </si>
  <si>
    <t>AMAZONIA INDUSTRIA E COMERCIO DE POLPAS LTDA</t>
  </si>
  <si>
    <t>AMAZONIA</t>
  </si>
  <si>
    <t>07.526.557/0001-00</t>
  </si>
  <si>
    <t>AMBEV S.A.</t>
  </si>
  <si>
    <t>11135 - Fabricação de malte, cervejas e chopes</t>
  </si>
  <si>
    <t>12.350.811/0001-00</t>
  </si>
  <si>
    <t>AMCOR DO NORDESTE - INDUSTRIA E COMERCIO DE EMBALAGENS LTDA</t>
  </si>
  <si>
    <t>CABO DE SANTO AGOSTINHO</t>
  </si>
  <si>
    <t>84.127.208/0001-66</t>
  </si>
  <si>
    <t>AMCOR EMBALAGENS DA AMAZONIA LTDA.</t>
  </si>
  <si>
    <t>60.394.723/0001-44</t>
  </si>
  <si>
    <t>AMCOR FLEXIBLES DO BRASIL INDUSTRIA E COMERCIO DE EMBALAGENS LTDA.</t>
  </si>
  <si>
    <t>06.559.531/0001-03</t>
  </si>
  <si>
    <t>AMCOR FLEXIBLES RONDONOPOLIS LTDA</t>
  </si>
  <si>
    <t>03.196.885/0001-34</t>
  </si>
  <si>
    <t>AMENDOAS DO BRASIL LTDA</t>
  </si>
  <si>
    <t>19.683.119/0001-34</t>
  </si>
  <si>
    <t>AMIL CONFECCOES LTDA</t>
  </si>
  <si>
    <t>AMIL CONFECCOES</t>
  </si>
  <si>
    <t>ESPINOSA</t>
  </si>
  <si>
    <t>14126 - Confecção de peças do vestuário, exceto roupas íntimas</t>
  </si>
  <si>
    <t>63.737.852/0001-86</t>
  </si>
  <si>
    <t>AMMAC INDUSTRIA E COMERCIO DE ALIMENTOS LTDA</t>
  </si>
  <si>
    <t>AMMAC</t>
  </si>
  <si>
    <t>05.382.924/0001-13</t>
  </si>
  <si>
    <t>AMUARAMA TURISMO LTDA</t>
  </si>
  <si>
    <t>21.479.092/0001-04</t>
  </si>
  <si>
    <t>AMX COLCHOES MG LTDA</t>
  </si>
  <si>
    <t>31047 - Fabricação de colchões</t>
  </si>
  <si>
    <t>27.317.546/0001-27</t>
  </si>
  <si>
    <t>ANCORA SIDERURGICA NORTE LTDA</t>
  </si>
  <si>
    <t>ANCORA SIDERURGICA NORTE</t>
  </si>
  <si>
    <t>MARABÁ</t>
  </si>
  <si>
    <t>31.824.313/0001-98</t>
  </si>
  <si>
    <t>ANCORA SIDERURGICA SUL LTDA</t>
  </si>
  <si>
    <t>ANCORA SIDERURGICA SUL</t>
  </si>
  <si>
    <t>08.288.230/0001-00</t>
  </si>
  <si>
    <t>ANGEL AGRICOLA LTDA</t>
  </si>
  <si>
    <t>ANGEL AGRICOLA</t>
  </si>
  <si>
    <t>APODI</t>
  </si>
  <si>
    <t>02.696.317/0001-30</t>
  </si>
  <si>
    <t>ANGEL MULTIOLEFINAS, INDUSTRIA, COMERCIO, IMPORTACAO E EXPORTACAO LTDA</t>
  </si>
  <si>
    <t>ESCADA</t>
  </si>
  <si>
    <t>20312 - Fabricação de resinas termoplásticas</t>
  </si>
  <si>
    <t>09.241.710/0001-88</t>
  </si>
  <si>
    <t>ANGSTROM ELECTRIC LTDA</t>
  </si>
  <si>
    <t>29450 - Fabricação de material elétrico e eletrônico para veículos automotores, exceto baterias</t>
  </si>
  <si>
    <t>94.316.999/0001-26</t>
  </si>
  <si>
    <t>ANIGER - CALCADOS, SUPRIMENTOS E EMPREENDIMENTOS LTDA.</t>
  </si>
  <si>
    <t>CAMPO BOM</t>
  </si>
  <si>
    <t>15319 - Fabricação de calçados de couro</t>
  </si>
  <si>
    <t>17.901.817/0001-33</t>
  </si>
  <si>
    <t>ANTEC EOLICA FABRICACAO E COMERCIO DE FREIOS LTDA.</t>
  </si>
  <si>
    <t>ANTEC</t>
  </si>
  <si>
    <t>28119 - Fabricação de motores e turbinas, exceto para aviões e veículos rodoviários</t>
  </si>
  <si>
    <t>03.629.871/0001-67</t>
  </si>
  <si>
    <t>APA - AGUA DE PEIXOTO DE AZEVEDO S/A</t>
  </si>
  <si>
    <t>PEIXOTO DE AZEVEDO</t>
  </si>
  <si>
    <t>05.388.226/0001-25</t>
  </si>
  <si>
    <t>APM TERMINALS PECEM OPERACOES PORTUARIAS LTDA</t>
  </si>
  <si>
    <t>APM TERMINALS PECEM</t>
  </si>
  <si>
    <t>SÃO GONÇALO DO AMARANTE</t>
  </si>
  <si>
    <t>04.176.627/0001-59</t>
  </si>
  <si>
    <t>AQUACULTURA FORTALEZA AQUAFORT S.A</t>
  </si>
  <si>
    <t>AQUAFORT</t>
  </si>
  <si>
    <t>CAMOCIM</t>
  </si>
  <si>
    <t>03213 - Aqüicultura em água salgada e salobra</t>
  </si>
  <si>
    <t>10.819.196/0001-02</t>
  </si>
  <si>
    <t>AQUADELTA AGROINDUSTRIAL S/A</t>
  </si>
  <si>
    <t>31.847.945/0001-77</t>
  </si>
  <si>
    <t>AQUIDABA HOTELARIA LTDA.</t>
  </si>
  <si>
    <t>07.077.068/0001-18</t>
  </si>
  <si>
    <t>AQUINOR AQUICULTURA DO NORDESTE LTDA</t>
  </si>
  <si>
    <t>PARNAÍBA</t>
  </si>
  <si>
    <t>19.157.431/0001-94</t>
  </si>
  <si>
    <t>ARA HOTEIS LTDA</t>
  </si>
  <si>
    <t>SAMOA RESORT</t>
  </si>
  <si>
    <t>40.838.658/0001-91</t>
  </si>
  <si>
    <t>ARA TEXTIL LTDA</t>
  </si>
  <si>
    <t>NACIONAL TEXTIL</t>
  </si>
  <si>
    <t>ABREU E LIMA</t>
  </si>
  <si>
    <t>13308 - Fabricação de tecidos de malha</t>
  </si>
  <si>
    <t>11.005.427/0001-07</t>
  </si>
  <si>
    <t>ARACAJU MALHAS LTDA</t>
  </si>
  <si>
    <t>ARACAJU MALHAS</t>
  </si>
  <si>
    <t>ARACAJU</t>
  </si>
  <si>
    <t>70204 - Atividades de consultoria em gestão empresarial</t>
  </si>
  <si>
    <t>06.287.830/0001-28</t>
  </si>
  <si>
    <t>ARAFORROS INDUSTRIA E COMERCIO DE PLASTICOS DA AMAZONIA LTDA EM RECUPERACAO JUDICIAL</t>
  </si>
  <si>
    <t>ARAFORROS DA AMAZONIA</t>
  </si>
  <si>
    <t>24.221.207/0001-54</t>
  </si>
  <si>
    <t>ARAGUAIA INDUSTRIA DE OLEOS E PROTEINAS S.A.</t>
  </si>
  <si>
    <t>ARAGUAIA</t>
  </si>
  <si>
    <t>XINGUARA</t>
  </si>
  <si>
    <t>10139 - Fabricação de produtos de carne</t>
  </si>
  <si>
    <t>03.306.578/0001-69</t>
  </si>
  <si>
    <t>ARAGUAIA S.A.</t>
  </si>
  <si>
    <t>GOIÁS</t>
  </si>
  <si>
    <t>ANÁPOLIS</t>
  </si>
  <si>
    <t>15.604.465/0001-29</t>
  </si>
  <si>
    <t>ARATUR HOTEIS E TURISMO DE ARACAJU LTDA</t>
  </si>
  <si>
    <t>CELI HOTEL ARACAJU</t>
  </si>
  <si>
    <t>00.729.687/0001-09</t>
  </si>
  <si>
    <t>ARAUJO E BRILHANTE INDUSTRIA E COMERCIO DE ROUPAS EM LTDA</t>
  </si>
  <si>
    <t>FAMEL</t>
  </si>
  <si>
    <t>46427 - Comércio atacadista de artigos do vestuário e acessórios</t>
  </si>
  <si>
    <t>09.509.535/0001-67</t>
  </si>
  <si>
    <t>ARCELORMITTAL PECEM S.A.</t>
  </si>
  <si>
    <t>24211 - Produção de semi-acabados de aço</t>
  </si>
  <si>
    <t>02.302.811/0001-72</t>
  </si>
  <si>
    <t>ARCO ADMINISTRADORA LTDA</t>
  </si>
  <si>
    <t>27.814.911/0001-09</t>
  </si>
  <si>
    <t>ARDAGH INDUSTRIA DE EMBALAGENS METALICAS DO BRASIL LTDA.</t>
  </si>
  <si>
    <t>ARDAGH EMBALAGENS METALICAS</t>
  </si>
  <si>
    <t>24.168.115/0001-58</t>
  </si>
  <si>
    <t>ARDAGH METAL PACKAGING BRASIL LTDA</t>
  </si>
  <si>
    <t>ARDAGH METAL PACKAGING</t>
  </si>
  <si>
    <t>ALAGOINHAS</t>
  </si>
  <si>
    <t>08.627.559/0001-58</t>
  </si>
  <si>
    <t>AREMBEPE ENERGIA S/A</t>
  </si>
  <si>
    <t>17.298.641/0001-77</t>
  </si>
  <si>
    <t>ARENA VIEW EMPREENDIMENTOS TURISTICOS LTDA</t>
  </si>
  <si>
    <t>04.334.842/0001-30</t>
  </si>
  <si>
    <t>ARGAFORTE INDUSTRIA E COMERCIO DE ARGAMASSA LTDA</t>
  </si>
  <si>
    <t>ARGAFORTE ARGAMASSA</t>
  </si>
  <si>
    <t>CACOAL</t>
  </si>
  <si>
    <t>08.537.630/0001-01</t>
  </si>
  <si>
    <t>ARGAMASSA QUARTZOLAR LTDA ME</t>
  </si>
  <si>
    <t>QUARTZOLAR - ARGAMASSA E REJUNTE</t>
  </si>
  <si>
    <t>BRUMADO</t>
  </si>
  <si>
    <t>27.847.022/0001-48</t>
  </si>
  <si>
    <t>ARGO III TRANSMISSAO DE ENERGIA S.A.</t>
  </si>
  <si>
    <t>27.965.588/0001-74</t>
  </si>
  <si>
    <t>ARGO IV TRANSMISSAO DE ENERGIA S.A.</t>
  </si>
  <si>
    <t>23.776.376/0001-98</t>
  </si>
  <si>
    <t>ARGO IX TRANSMISSAO DE ENERGIA S.A</t>
  </si>
  <si>
    <t>24.624.490/0001-65</t>
  </si>
  <si>
    <t>ARGO TRANSMISSAO DE ENERGIA S.A.</t>
  </si>
  <si>
    <t>20.514.590/0001-88</t>
  </si>
  <si>
    <t>ARGO V TRANSMISSAO DE ENERGIA S.A</t>
  </si>
  <si>
    <t>ODOYA</t>
  </si>
  <si>
    <t>20.514.555/0001-69</t>
  </si>
  <si>
    <t>ARGO VI TRANSMISSAO DE ENERGIA S.A</t>
  </si>
  <si>
    <t>ESPERANZA</t>
  </si>
  <si>
    <t>07.344.594/0001-05</t>
  </si>
  <si>
    <t>ARGOFRUTA COMERCIAL EXPORTADORA LTDA</t>
  </si>
  <si>
    <t>ARGOFRUTA</t>
  </si>
  <si>
    <t>40.766.826/0001-80</t>
  </si>
  <si>
    <t>ARITUBA EMPREENDIMENTO TURISTICO LTDA</t>
  </si>
  <si>
    <t>ARITUBA PARK HOTEL</t>
  </si>
  <si>
    <t>29.667.227/0001-77</t>
  </si>
  <si>
    <t>ARLANXEO BRASIL S.A.</t>
  </si>
  <si>
    <t>DUQUE DE CAXIAS</t>
  </si>
  <si>
    <t>20339 - Fabricação de elastômeros</t>
  </si>
  <si>
    <t>06.928.712/0001-51</t>
  </si>
  <si>
    <t>ARMACAO RESORT LTDA</t>
  </si>
  <si>
    <t>08.979.043/0001-72</t>
  </si>
  <si>
    <t>ARMOR BRASIL INDUSTRIA E COMERCIO DE FITAS PARA IMPRESSAO LTDA</t>
  </si>
  <si>
    <t>ARMOR-IIMAK</t>
  </si>
  <si>
    <t>03.134.910/0001-55</t>
  </si>
  <si>
    <t>AROSUCO AROMAS E SUCOS LTDA</t>
  </si>
  <si>
    <t>AROSUCO</t>
  </si>
  <si>
    <t>11224 - Fabricação de refrigerantes e de outras bebidas não-alcoólicas</t>
  </si>
  <si>
    <t>22.003.247/0001-02</t>
  </si>
  <si>
    <t>ARPENE - ARACAJU PRODUTOS ELETRONICOS DO NORDESTE LTDA.</t>
  </si>
  <si>
    <t>ARPENE</t>
  </si>
  <si>
    <t>26108 - Fabricação de componentes eletrônicos</t>
  </si>
  <si>
    <t>09.154.836/0001-15</t>
  </si>
  <si>
    <t>ARRIS INDUSTRIA ELETRONICA DO BRASIL LTDA</t>
  </si>
  <si>
    <t>26400 - Fabricação de aparelhos de recepção, reprodução, gravação e amplificação de áudio e vídeo</t>
  </si>
  <si>
    <t>05.517.647/0001-09</t>
  </si>
  <si>
    <t>ARROZEIRA SOMAR LTDA - EM RECUPERACAO JUDICIAL</t>
  </si>
  <si>
    <t>FACCIO CEREAIS</t>
  </si>
  <si>
    <t>NOVA MUTUM</t>
  </si>
  <si>
    <t>86.467.404/0001-05</t>
  </si>
  <si>
    <t>ARRUDA ALIMENTOS LTDA</t>
  </si>
  <si>
    <t>ARRUDA</t>
  </si>
  <si>
    <t>TAIOBEIRAS</t>
  </si>
  <si>
    <t>10953 - Fabricação de especiarias, molhos, temperos e condimentos</t>
  </si>
  <si>
    <t>09.447.649/0001-20</t>
  </si>
  <si>
    <t>ARTFLEX INDUSTRIA DE ROTULOS LTDA</t>
  </si>
  <si>
    <t>ARTFLEX INDUSTRIA DE ROTULOS</t>
  </si>
  <si>
    <t>01.551.272/0001-42</t>
  </si>
  <si>
    <t>ASA INDUSTRIA E COMERCIO LTDA</t>
  </si>
  <si>
    <t>20614 - Fabricação de sabões e detergentes sintéticos</t>
  </si>
  <si>
    <t>01.791.741/0001-09</t>
  </si>
  <si>
    <t>ASFALTOS NORDESTE LTDA</t>
  </si>
  <si>
    <t>MARACANAÚ</t>
  </si>
  <si>
    <t>20738 - Fabricação de impermeabilizantes, solventes e produtos afins</t>
  </si>
  <si>
    <t>02.288.268/0001-04</t>
  </si>
  <si>
    <t>ASP AUTOMACAO SERVICOS E PRODUTOS DE INFORMATICA LTDA</t>
  </si>
  <si>
    <t>ASPEC INFORMATICA</t>
  </si>
  <si>
    <t>02.271.201/0001-59</t>
  </si>
  <si>
    <t>ASPERBRAS TUBOS E CONEXOES LTDA</t>
  </si>
  <si>
    <t>ASPERBRAS</t>
  </si>
  <si>
    <t>MACAÍBA</t>
  </si>
  <si>
    <t>22234 - Fabricação de tubos e acessórios de material plástico para uso na construção</t>
  </si>
  <si>
    <t>08.815.979/0001-68</t>
  </si>
  <si>
    <t>ASSA ABLOY NORDESTE SISTEMAS DE SEGURANCA LTDA</t>
  </si>
  <si>
    <t>ASSA ABLOY NORDESTE</t>
  </si>
  <si>
    <t>CAMPINA GRANDE</t>
  </si>
  <si>
    <t>25420 - Fabricação de artigos de serralheria, exceto esquadrias</t>
  </si>
  <si>
    <t>05.100.681/0001-83</t>
  </si>
  <si>
    <t>ASSOCIACAO PIRIPIRIENSE DE ENSINO SUPERIOR LTDA</t>
  </si>
  <si>
    <t>CHRISFAPI</t>
  </si>
  <si>
    <t>PIRIPIRI</t>
  </si>
  <si>
    <t>85317 - Educação superior - graduação</t>
  </si>
  <si>
    <t>04.209.501/0001-33</t>
  </si>
  <si>
    <t>ASTRAL-INDUSTRIA E COMERCIO DE PAES E MASSAS ESPECIAIS LTDA</t>
  </si>
  <si>
    <t>ASTRAL PAES E MASSAS</t>
  </si>
  <si>
    <t>01.674.295/0001-44</t>
  </si>
  <si>
    <t>ATALAT IND. E COM. DE LATICINIOS LTDA</t>
  </si>
  <si>
    <t>LATICINIOS ATALAT</t>
  </si>
  <si>
    <t>ATALÉIA</t>
  </si>
  <si>
    <t>07.002.685/0001-54</t>
  </si>
  <si>
    <t>ATE III TRANSMISSORA DE ENERGIA S.A.</t>
  </si>
  <si>
    <t>27.825.984/0001-04</t>
  </si>
  <si>
    <t>ATEL DO BRASIL TELECOM LTDA</t>
  </si>
  <si>
    <t>ATEL TELECOM</t>
  </si>
  <si>
    <t>BELÉM DO SÃO FRANCISCO</t>
  </si>
  <si>
    <t>03.987.364/0001-03</t>
  </si>
  <si>
    <t>ATEM'S DISTRIBUIDORA DE PETROLEO S.A.</t>
  </si>
  <si>
    <t>ATEM'S DISTRIBUIDORA</t>
  </si>
  <si>
    <t>46818 - Comércio atacadista de combustíveis sólidos, líquidos e gasosos, exceto gás natural e GLP</t>
  </si>
  <si>
    <t>31.296.054/0001-70</t>
  </si>
  <si>
    <t>ATEX NET TELECOMUNICACOES LTDA</t>
  </si>
  <si>
    <t>ATEX NET</t>
  </si>
  <si>
    <t>SANTA INÊS</t>
  </si>
  <si>
    <t>74.127.010/0001-29</t>
  </si>
  <si>
    <t>ATLANTIC NICKEL MINERACAO LTDA</t>
  </si>
  <si>
    <t>MIRABELA MINERACAO</t>
  </si>
  <si>
    <t>ITAGIBÁ</t>
  </si>
  <si>
    <t>07294 - Extração de minerais metálicos não-ferrosos não especificados anteriormente</t>
  </si>
  <si>
    <t>24.556.300/0001-10</t>
  </si>
  <si>
    <t>ATLANTICO SUL EMPREENDIMENTOS LTDA</t>
  </si>
  <si>
    <t>FERNANDO DE NORONHA</t>
  </si>
  <si>
    <t>04.538.449/0001-69</t>
  </si>
  <si>
    <t>ATLANTICO TERMINAIS S/A</t>
  </si>
  <si>
    <t>00.093.037/0001-01</t>
  </si>
  <si>
    <t>ATUAL TEXTIL COMERCIO   E   INDUSTRIA   DE   TECIDOS   LTDA</t>
  </si>
  <si>
    <t>ATUAL TEXTIL</t>
  </si>
  <si>
    <t>ESTÂNCIA</t>
  </si>
  <si>
    <t>06.101.150/0001-78</t>
  </si>
  <si>
    <t>AUDORA TECNOLOGIA E SERVICOS LTDA.</t>
  </si>
  <si>
    <t>AUDORA LTDA ME</t>
  </si>
  <si>
    <t>62040 - Consultoria em tecnologia da informação</t>
  </si>
  <si>
    <t>05.256.426/0001-24</t>
  </si>
  <si>
    <t>AULIK COMERCIO ATACADISTA E VAREJISTA LTDA</t>
  </si>
  <si>
    <t>LAURO DE FREITAS</t>
  </si>
  <si>
    <t>46494 - Comércio atacadista de equipamentos e artigos de uso pessoal e doméstico não especificados anteriormente</t>
  </si>
  <si>
    <t>13.410.173/0001-20</t>
  </si>
  <si>
    <t>AUSTRAL LOGISTICA INTEGRADA LTDA</t>
  </si>
  <si>
    <t>AUSTRAL LOGISTICA</t>
  </si>
  <si>
    <t>49302 - Transporte rodoviário de carga</t>
  </si>
  <si>
    <t>59.104.513/0001-95</t>
  </si>
  <si>
    <t>AUTOMETAL LTDA</t>
  </si>
  <si>
    <t>DIADEMA</t>
  </si>
  <si>
    <t>06.698.091/0001-67</t>
  </si>
  <si>
    <t>AUTOPEL AUTOMACAO COMERCIAL E INFORMATICA LTDA.</t>
  </si>
  <si>
    <t>23.026.776/0001-86</t>
  </si>
  <si>
    <t>AVANPLAS POLIMEROS DA AMAZONIA S.A</t>
  </si>
  <si>
    <t>04.181.950/0001-10</t>
  </si>
  <si>
    <t>AVANSYS TECNOLOGIA LTDA</t>
  </si>
  <si>
    <t>AVANSYS TECNOLOGIA</t>
  </si>
  <si>
    <t>13.821.193/0001-93</t>
  </si>
  <si>
    <t>AVANTI BRASIL SISTEMAS EOLICOS LTDA.</t>
  </si>
  <si>
    <t>02.543.302/0001-31</t>
  </si>
  <si>
    <t>AVANTIA TECNOLOGIA E ENGENHARIA S/A</t>
  </si>
  <si>
    <t>AVANTIA TECNOLOGIA E SEGURANCA</t>
  </si>
  <si>
    <t>80200 - Atividades de monitoramento de sistemas de segurança</t>
  </si>
  <si>
    <t>09.576.373/0001-80</t>
  </si>
  <si>
    <t>AVANZA TELECOM LTDA</t>
  </si>
  <si>
    <t>AVANZA TELECOM</t>
  </si>
  <si>
    <t>CONCEIÇÃO DO JACUÍPE</t>
  </si>
  <si>
    <t>07.605.563/0001-52</t>
  </si>
  <si>
    <t>AVB MINERACAO LTDA.</t>
  </si>
  <si>
    <t>NOVA LIMA</t>
  </si>
  <si>
    <t>13.923.945/0001-27</t>
  </si>
  <si>
    <t>AVCO POLIMEROS DO BRASIL S.A.</t>
  </si>
  <si>
    <t>AVCO</t>
  </si>
  <si>
    <t>05.317.783/0001-55</t>
  </si>
  <si>
    <t>AVELAN MOVEIS LTDA</t>
  </si>
  <si>
    <t>AVELAN MOVEIS</t>
  </si>
  <si>
    <t>NOSSA SENHORA DA GLÓRIA</t>
  </si>
  <si>
    <t>34.122.432/0001-97</t>
  </si>
  <si>
    <t>AVICOLA BARREIRAS LTDA</t>
  </si>
  <si>
    <t>FRANGO DE OURO</t>
  </si>
  <si>
    <t>BARREIRAS</t>
  </si>
  <si>
    <t>07.403.922/0001-99</t>
  </si>
  <si>
    <t>AVIGRAN INDUSTRIA E COMERCIO DE ALIMENTOS LTDA</t>
  </si>
  <si>
    <t>AVIGRAN</t>
  </si>
  <si>
    <t>VARZEDO</t>
  </si>
  <si>
    <t>16.127.441/0001-99</t>
  </si>
  <si>
    <t>AVIGRO AVICOLA AGROINDUSTRIAL LTDA</t>
  </si>
  <si>
    <t>AVIGRO</t>
  </si>
  <si>
    <t>CONCEIÇÃO DA FEIRA</t>
  </si>
  <si>
    <t>21.191.338/0001-48</t>
  </si>
  <si>
    <t>AVINE ALIMENTOS INDUSTRIALIZADOS LTDA</t>
  </si>
  <si>
    <t>CASCAVEL</t>
  </si>
  <si>
    <t>15.174.411/0001-70</t>
  </si>
  <si>
    <t>AVONALE SERVICOS LTDA</t>
  </si>
  <si>
    <t>AVONALE</t>
  </si>
  <si>
    <t>02.459.202/0001-21</t>
  </si>
  <si>
    <t>AZUD BRASIL SOCIEDADE UNIPESSOAL LTDA</t>
  </si>
  <si>
    <t>30.185.130/0001-07</t>
  </si>
  <si>
    <t>AZULAO GERACAO DE ENERGIA S.A.</t>
  </si>
  <si>
    <t>06.053.448/0001-50</t>
  </si>
  <si>
    <t>B F M G HOTEL E TURISMO LTDA</t>
  </si>
  <si>
    <t>HOTEL CHALE LAGOA DOS INGAS</t>
  </si>
  <si>
    <t>MARTINS</t>
  </si>
  <si>
    <t>34.101.356/0001-33</t>
  </si>
  <si>
    <t>B&amp;M SOLUCOES EM ALIMENTOS LTDA</t>
  </si>
  <si>
    <t>B&amp;M SOLUCOES EM ALIMENTOS</t>
  </si>
  <si>
    <t>ITABIRITO</t>
  </si>
  <si>
    <t>56201 - Serviços de catering, bufê e outros serviços de comida preparada</t>
  </si>
  <si>
    <t>13.609.763/0001-86</t>
  </si>
  <si>
    <t>BAHIA ARTES GRAFICAS LTDA</t>
  </si>
  <si>
    <t>BAHIA ARTES GRAFICAS</t>
  </si>
  <si>
    <t>23.953.373/0001-82</t>
  </si>
  <si>
    <t>BAHIA INDUSTRIA DE SUBPRODUTOS ANIMAIS LTDA</t>
  </si>
  <si>
    <t>BAHIA RENDERING</t>
  </si>
  <si>
    <t>TEODORO SAMPAIO</t>
  </si>
  <si>
    <t>46.395.687/0001-02</t>
  </si>
  <si>
    <t>BAHIANA DISTRIBUIDORA DE GAS LTDA</t>
  </si>
  <si>
    <t>ULTRAGAZ</t>
  </si>
  <si>
    <t>46826 - Comércio atacadista de gás liqüefeito de petróleo (GLP)</t>
  </si>
  <si>
    <t>91.967.067/0005-89</t>
  </si>
  <si>
    <t>BAKOF PLASTICOS LTDA</t>
  </si>
  <si>
    <t>BAKOF TEC</t>
  </si>
  <si>
    <t>JOINVILLE</t>
  </si>
  <si>
    <t>29.506.474/0001-91</t>
  </si>
  <si>
    <t>BALL BEVERAGE CAN SOUTH AMERICA LTDA</t>
  </si>
  <si>
    <t>BALL</t>
  </si>
  <si>
    <t>VIAMÃO</t>
  </si>
  <si>
    <t>00.771.979/0001-00</t>
  </si>
  <si>
    <t>BALL DO BRASIL LTDA</t>
  </si>
  <si>
    <t>04.838.649/0001-37</t>
  </si>
  <si>
    <t>BALL EMBALAGENS AMAZONIA LTDA</t>
  </si>
  <si>
    <t>00.835.301/0001-35</t>
  </si>
  <si>
    <t>BALL EMBALAGENS LTDA</t>
  </si>
  <si>
    <t>00.835.301/0010-26</t>
  </si>
  <si>
    <t>86.673.902/0001-04</t>
  </si>
  <si>
    <t>BAR E LANCHONETE GUT LAIF LTDA</t>
  </si>
  <si>
    <t>RODRIGUES BAR</t>
  </si>
  <si>
    <t>CONTAGEM</t>
  </si>
  <si>
    <t>56112 - Restaurantes e outros estabelecimentos de serviços de alimentação e bebidas</t>
  </si>
  <si>
    <t>13.282.470/0001-37</t>
  </si>
  <si>
    <t>BARBOSA, BARBOSA E CIA LTDA</t>
  </si>
  <si>
    <t>AMÉLIA RODRIGUES</t>
  </si>
  <si>
    <t>33.163.908/0001-75</t>
  </si>
  <si>
    <t>BARRY CALLEBAUT BRASIL INDUSTRIA E COMERCIO DE PRODUTOS ALIMENTICIOS LTDA</t>
  </si>
  <si>
    <t>10937 - Fabricação de produtos derivados do cacau, de chocolates e confeitos</t>
  </si>
  <si>
    <t>48.539.407/0001-18</t>
  </si>
  <si>
    <t>BASF SA</t>
  </si>
  <si>
    <t>03.558.482/0001-98</t>
  </si>
  <si>
    <t>BATTRE - BAHIA TRANSFERENCIA E TRATAMENTO DE RESIDUOS LTDA</t>
  </si>
  <si>
    <t>23.647.365/0001-08</t>
  </si>
  <si>
    <t>BAUMINAS QUIMICA N/NE LTDA</t>
  </si>
  <si>
    <t>SUZANO</t>
  </si>
  <si>
    <t>20193 - Fabricação de produtos químicos inorgânicos não especificados anteriormente</t>
  </si>
  <si>
    <t>84.512.037/0001-99</t>
  </si>
  <si>
    <t>BDS CONFECCOES LTDA</t>
  </si>
  <si>
    <t>BICHO DA SEDA</t>
  </si>
  <si>
    <t>14134 - Confecção de roupas profissionais</t>
  </si>
  <si>
    <t>11.805.397/0001-05</t>
  </si>
  <si>
    <t>BEACH PARK HOTEIS E TURISMO S/A</t>
  </si>
  <si>
    <t>AQUIRAZ</t>
  </si>
  <si>
    <t>93212 - Parques de diversão e parques temáticos</t>
  </si>
  <si>
    <t>23.464.852/0001-35</t>
  </si>
  <si>
    <t>BEATRIZ TEXTIL S/A</t>
  </si>
  <si>
    <t>26.344.784/0001-69</t>
  </si>
  <si>
    <t>BEBIDAS RAVENA INDUSTRIA E COMERCIO LTDA</t>
  </si>
  <si>
    <t>BEBIDAS RAVENA</t>
  </si>
  <si>
    <t>ITABUNA</t>
  </si>
  <si>
    <t>01.481.603/0001-15</t>
  </si>
  <si>
    <t>BEIRA ALTA INDUSTRIAL LTDA</t>
  </si>
  <si>
    <t>BEIRA ALTA</t>
  </si>
  <si>
    <t>28216 - Fabricação de aparelhos e equipamentos para instalações térmicas</t>
  </si>
  <si>
    <t>07.481.452/0001-81</t>
  </si>
  <si>
    <t>BELA IACA POLPAS DE FRUTAS INDUSTRIA E COMERCIO LTDA</t>
  </si>
  <si>
    <t>BELA IACA</t>
  </si>
  <si>
    <t>13.188.854/0001-95</t>
  </si>
  <si>
    <t>BELEM BIOENERGIA BRASIL S/A</t>
  </si>
  <si>
    <t>BELÉM</t>
  </si>
  <si>
    <t>64638 - Outras sociedades de participação, exceto holdings</t>
  </si>
  <si>
    <t>61.074.506/0001-30</t>
  </si>
  <si>
    <t>BELGO BEKAERT ARAMES LTDA</t>
  </si>
  <si>
    <t>BELGO ARAMES</t>
  </si>
  <si>
    <t>05.420.448/0001-88</t>
  </si>
  <si>
    <t>BELLO FRUIT IMPORTACAO E EXPORTACAO LTDA</t>
  </si>
  <si>
    <t>BELLO FRUIT</t>
  </si>
  <si>
    <t>MUCURI</t>
  </si>
  <si>
    <t>20.223.016/0001-70</t>
  </si>
  <si>
    <t>BELO MONTE TRANSMISSORA DE ENERGIA SPE S.A.</t>
  </si>
  <si>
    <t>13.309.642/0001-19</t>
  </si>
  <si>
    <t>BELOV OFFSHORE INDUSTRIAL LTDA</t>
  </si>
  <si>
    <t>25110 - Fabricação de estruturas metálicas</t>
  </si>
  <si>
    <t>10.386.114/0001-75</t>
  </si>
  <si>
    <t>BENDSTEEL DA AMAZONIA INDUSTRIA E COMERCIO DE ESTAMPADOS DE METAIS LTDA</t>
  </si>
  <si>
    <t>BENDSTEEL DA AMAZONIA</t>
  </si>
  <si>
    <t>15.887.193/0001-11</t>
  </si>
  <si>
    <t>BENEVIDES AGUAS S/A</t>
  </si>
  <si>
    <t>CEBRASA</t>
  </si>
  <si>
    <t>SANTA ISABEL DO PARÁ</t>
  </si>
  <si>
    <t>05.381.950/0001-27</t>
  </si>
  <si>
    <t>BENFICA CARTUCHOS LTDA</t>
  </si>
  <si>
    <t>BENFICA E CET GROUP BRASIL</t>
  </si>
  <si>
    <t>26221 - Fabricação de periféricos para equipamentos de informática</t>
  </si>
  <si>
    <t>02.295.769/0001-00</t>
  </si>
  <si>
    <t>BENTELER SISTEMAS AUTOMOTIVOS LTDA</t>
  </si>
  <si>
    <t>PARANÁ</t>
  </si>
  <si>
    <t>SÃO JOSÉ DOS PINHAIS</t>
  </si>
  <si>
    <t>08.811.119/0001-56</t>
  </si>
  <si>
    <t>BENTONIT UNIAO NORDESTE INDUSTRIA E COMERCIO LTDA</t>
  </si>
  <si>
    <t>BUN</t>
  </si>
  <si>
    <t>28.707.866/0001-56</t>
  </si>
  <si>
    <t>BERG COMERCIO DE CAFE LTDA</t>
  </si>
  <si>
    <t>BERG CAFE</t>
  </si>
  <si>
    <t>ARACRUZ</t>
  </si>
  <si>
    <t>46214 - Comércio atacadista de café em grão</t>
  </si>
  <si>
    <t>08.386.287/0001-41</t>
  </si>
  <si>
    <t>BERMAS MARACANAU INDUSTRIA E COMERCIO DE COURO LTDA</t>
  </si>
  <si>
    <t>15106 - Curtimento e outras preparações de couro</t>
  </si>
  <si>
    <t>05.194.398/0001-68</t>
  </si>
  <si>
    <t>BERNARDO ALIMENTOS INDUSTRIA E COMERCIO LTDA.</t>
  </si>
  <si>
    <t>BERNARDO ALIMENTOS</t>
  </si>
  <si>
    <t>05.073.228/0001-25</t>
  </si>
  <si>
    <t>BERTOLINI CONSTRUCAO NAVAL DA AMAZONIA LTDA</t>
  </si>
  <si>
    <t>BECONAL</t>
  </si>
  <si>
    <t>30113 - Construção de embarcações e estruturas flutuantes</t>
  </si>
  <si>
    <t>84.498.070/0001-01</t>
  </si>
  <si>
    <t>BERTOLINI DA AMAZONIA INDUSTRIA E COMERCIO LTDA</t>
  </si>
  <si>
    <t>BERTOLINI IMPLEMENTOS RODOVIARIOS</t>
  </si>
  <si>
    <t>29301 - Fabricação de cabines, carrocerias e reboques para veículos automotores</t>
  </si>
  <si>
    <t>87.556.650/0001-04</t>
  </si>
  <si>
    <t>BERTOLINI S/A</t>
  </si>
  <si>
    <t>BENTO GONÇALVES</t>
  </si>
  <si>
    <t>31021 - Fabricação de móveis com predominância de metal</t>
  </si>
  <si>
    <t>15.358.988/0001-32</t>
  </si>
  <si>
    <t>BERTOLINI SISTEMAS DE ARMAZENAGEM S/A</t>
  </si>
  <si>
    <t>COLATINA</t>
  </si>
  <si>
    <t>05.644.974/0001-21</t>
  </si>
  <si>
    <t>BERTUOL INDUSTRIA DE FERTILIZANTES LTDA</t>
  </si>
  <si>
    <t>BERTUOL FERTILIZANTES</t>
  </si>
  <si>
    <t>17.774.497/0001-06</t>
  </si>
  <si>
    <t>BEST FRUIT AGRICOLA LTDA</t>
  </si>
  <si>
    <t>03.581.702/0001-02</t>
  </si>
  <si>
    <t>BEST PULP BRASIL LTDA</t>
  </si>
  <si>
    <t>BEST PULP</t>
  </si>
  <si>
    <t>JANAÚBA</t>
  </si>
  <si>
    <t>00.858.151/0001-85</t>
  </si>
  <si>
    <t>BETUMAT QUIMICA LTDA</t>
  </si>
  <si>
    <t>60.546.801/0001-89</t>
  </si>
  <si>
    <t>BETUNEL INDUSTRIA E COMERCIO S/A</t>
  </si>
  <si>
    <t>BETUNEL</t>
  </si>
  <si>
    <t>10.988.741/0001-86</t>
  </si>
  <si>
    <t>BEV INDUSTRIA E COMERCIO DE ALIMENTOS LTDA</t>
  </si>
  <si>
    <t>PURISSIMU'S SUINOS</t>
  </si>
  <si>
    <t>MATA DE SÃO JOÃO</t>
  </si>
  <si>
    <t>17.754.859/0001-99</t>
  </si>
  <si>
    <t>BEZERRA INDUSTRIA DE ACO E SERVICOS LTDA</t>
  </si>
  <si>
    <t>COMAFER</t>
  </si>
  <si>
    <t>01.568.077/0001-25</t>
  </si>
  <si>
    <t>B-GREEN GESTAO AMBIENTAL S.A.</t>
  </si>
  <si>
    <t>STERICYCLE</t>
  </si>
  <si>
    <t>07.430.645/0001-03</t>
  </si>
  <si>
    <t>BHG NORTE EMPREENDIMENTO HOTELEIRO LTDA</t>
  </si>
  <si>
    <t>TULIP INN BATISTA CAMPOS</t>
  </si>
  <si>
    <t>04.402.277/0001-00</t>
  </si>
  <si>
    <t>BIC AMAZONIA S/A</t>
  </si>
  <si>
    <t>06.063.219/0001-16</t>
  </si>
  <si>
    <t>BIG BAG BRASIL EMBALAGENS LTDA - EM RECUPERACAO JUDICIAL</t>
  </si>
  <si>
    <t>BIG BAG BRASIL EMBALAGENS</t>
  </si>
  <si>
    <t>05.434.424/0001-88</t>
  </si>
  <si>
    <t>BIGCHARQUE INDUSTRIA E COMERCIO LTDA</t>
  </si>
  <si>
    <t>05.647.897/0001-63</t>
  </si>
  <si>
    <t>BIGSAL INDUSTRIA E COMERCIO DE SUPLEMENTOS PARA NUTRICAO ANIMAL SA</t>
  </si>
  <si>
    <t>BIGSAL</t>
  </si>
  <si>
    <t>02.220.262/0001-97</t>
  </si>
  <si>
    <t>BIKE DO NORDESTE S/A</t>
  </si>
  <si>
    <t>30920 - Fabricação de bicicletas e triciclos não-motorizados</t>
  </si>
  <si>
    <t>13.072.986/0001-57</t>
  </si>
  <si>
    <t>BIKE NORTE FABRICACAO DE BICICLETAS S/A</t>
  </si>
  <si>
    <t>08.387.930/0001-51</t>
  </si>
  <si>
    <t>BIO OLEO INDUSTRIA E COMERCIO DE BIOCOMBUSTIVEL LTDA</t>
  </si>
  <si>
    <t>BIO OLEO</t>
  </si>
  <si>
    <t>07.801.309/0001-20</t>
  </si>
  <si>
    <t>BIOMATIKA INDUSTRIA E COMERCIO DE PRODUTOS NATURAIS S/A</t>
  </si>
  <si>
    <t>BIOMATIKA</t>
  </si>
  <si>
    <t>20631 - Fabricação de cosméticos, produtos de perfumaria e de higiene pessoal</t>
  </si>
  <si>
    <t>08.892.216/0001-10</t>
  </si>
  <si>
    <t>BIOOLEO INDUSTRIAL E COMERCIAL S.A. - EM RECUPERACAO JUDICIAL</t>
  </si>
  <si>
    <t>10414 - Fabricação de óleos vegetais em bruto, exceto óleo de milho</t>
  </si>
  <si>
    <t>08.684.263/0001-79</t>
  </si>
  <si>
    <t>BIOPAR PRODUCAO DE BIODIESEL PARECIS LTDA</t>
  </si>
  <si>
    <t>BIOPAR</t>
  </si>
  <si>
    <t>NOVA MARILÂNDIA</t>
  </si>
  <si>
    <t>27.897.237/0001-73</t>
  </si>
  <si>
    <t>BIOSPICEFOODS EXPORTACAO E IMPORTACAO LTDA</t>
  </si>
  <si>
    <t>BIOSPICEFOODS</t>
  </si>
  <si>
    <t>46397 - Comércio atacadista de produtos alimentícios em geral</t>
  </si>
  <si>
    <t>02.634.915/0002-65</t>
  </si>
  <si>
    <t>BIRLA CARBON BRASIL LTDA.</t>
  </si>
  <si>
    <t>BIRLA CARBON</t>
  </si>
  <si>
    <t>CUBATÃO</t>
  </si>
  <si>
    <t>20291 - Fabricação de produtos químicos orgânicos não especificados anteriormente</t>
  </si>
  <si>
    <t>13.527.082/0001-79</t>
  </si>
  <si>
    <t>BLENDCOFFEE COMERCIO EXPORTACAO E IMPORTACAO LTDA</t>
  </si>
  <si>
    <t>15.174.730/0001-86</t>
  </si>
  <si>
    <t>BLUAMERICA INDUSTRIA E COMERCIO DE COUROS LTDA</t>
  </si>
  <si>
    <t>BLUAMERICA COUROS</t>
  </si>
  <si>
    <t>PRESIDENTE MÉDICI</t>
  </si>
  <si>
    <t>03.156.784/0001-30</t>
  </si>
  <si>
    <t>BMD TEXTEIS LTDA</t>
  </si>
  <si>
    <t>23.871.782/0001-30</t>
  </si>
  <si>
    <t>BMW MANUFACTURING INDUSTRIA DE MOTOS DA AMAZONIA LTDA</t>
  </si>
  <si>
    <t>30911 - Fabricação de motocicletas</t>
  </si>
  <si>
    <t>23.842.967/0001-16</t>
  </si>
  <si>
    <t>BOA FRUTA BRASIL IMPORTACAO &amp; EXPORTACAO LTDA.</t>
  </si>
  <si>
    <t>BOA FRUTA BRASIL</t>
  </si>
  <si>
    <t>BOA ESPERANÇA</t>
  </si>
  <si>
    <t>02.194.338/0001-57</t>
  </si>
  <si>
    <t>BOAVISTA TECNOLOGIA LTDA</t>
  </si>
  <si>
    <t>BOAVISTA TECNOLOGIA</t>
  </si>
  <si>
    <t>62031 - Desenvolvimento e licenciamento de programas de computador não-customizáveis</t>
  </si>
  <si>
    <t>05.735.137/0001-08</t>
  </si>
  <si>
    <t>BOLDRINI AGROINDUSTRIAL COMERCIO, IMPORTACAO E EXPORTACAO LTDA</t>
  </si>
  <si>
    <t>46320 - Comércio atacadista de cereais e leguminosas beneficiados, farinhas, amidos e féculas</t>
  </si>
  <si>
    <t>07.224.156/0001-03</t>
  </si>
  <si>
    <t>BOLLO BRASIL ADMINISTRACAO DE IMOVEIS PROPRIOS LTDA</t>
  </si>
  <si>
    <t>FAZENDA SANTA ANA</t>
  </si>
  <si>
    <t>10.425.282/0001-22</t>
  </si>
  <si>
    <t>BOM FUTURO AGRICOLA LTDA</t>
  </si>
  <si>
    <t>BOM FUTURO AGRICOLA</t>
  </si>
  <si>
    <t>35.401.447/0001-57</t>
  </si>
  <si>
    <t>BOM LEITE INDUSTRIAL LTDA</t>
  </si>
  <si>
    <t>BOM LEITE</t>
  </si>
  <si>
    <t>SÃO BENTO DO UNA</t>
  </si>
  <si>
    <t>10511 - Preparação do leite</t>
  </si>
  <si>
    <t>01.561.279/0001-45</t>
  </si>
  <si>
    <t>BOMIX INDUSTRIA DE EMBALAGENS LTDA</t>
  </si>
  <si>
    <t>BOMIX</t>
  </si>
  <si>
    <t>42.062.901/0001-58</t>
  </si>
  <si>
    <t>BOMPLASTIL EMBALAGENS LTDA.</t>
  </si>
  <si>
    <t>BOMPLASTIL</t>
  </si>
  <si>
    <t>09.036.424/0001-80</t>
  </si>
  <si>
    <t>BORBOREMA ENERGETICA S.A.</t>
  </si>
  <si>
    <t>BORBOREMA ENERGETICA</t>
  </si>
  <si>
    <t>02.962.425/0001-07</t>
  </si>
  <si>
    <t>BORRACHAS DREBOR LTDA.</t>
  </si>
  <si>
    <t>DREBOR BORRACHAS</t>
  </si>
  <si>
    <t>22196 - Fabricação de artefatos de borracha não especificados anteriormente</t>
  </si>
  <si>
    <t>07.857.217/0001-61</t>
  </si>
  <si>
    <t>BORRACHAS VIPAL NORDESTE S.A.</t>
  </si>
  <si>
    <t>BORRACHAS VIPAL NORDESTE</t>
  </si>
  <si>
    <t>77.388.007/0001-57</t>
  </si>
  <si>
    <t>BOTICA COMERCIAL FARMACEUTICA LTDA</t>
  </si>
  <si>
    <t>O BOTICARIO</t>
  </si>
  <si>
    <t>14.165.334/0001-20</t>
  </si>
  <si>
    <t>BPMB PARNAIBA S.A</t>
  </si>
  <si>
    <t>69.037.133/0001-39</t>
  </si>
  <si>
    <t>BRACELL BAHIA SPECIALTY CELLULOSE S.A.</t>
  </si>
  <si>
    <t>17109 - Fabricação de celulose e outras pastas para a fabricação de papel</t>
  </si>
  <si>
    <t>08.855.790/0001-07</t>
  </si>
  <si>
    <t>BRACELL PAPEIS NORDESTE LTDA</t>
  </si>
  <si>
    <t>BRACELL PAPEIS NORDESTE</t>
  </si>
  <si>
    <t>17427 - Fabricação de produtos de papel para usos doméstico e higiênico-sanitário</t>
  </si>
  <si>
    <t>03.307.926/0001-12</t>
  </si>
  <si>
    <t>BRADO LOGISTICA S.A.</t>
  </si>
  <si>
    <t>CURITIBA</t>
  </si>
  <si>
    <t>49116 - Transporte ferroviário de carga</t>
  </si>
  <si>
    <t>05.161.147/0001-87</t>
  </si>
  <si>
    <t>BRALLCO - BRASIL ALUMINIO E COBRE LTDA</t>
  </si>
  <si>
    <t>BRALCO</t>
  </si>
  <si>
    <t>83.249.078/0001-71</t>
  </si>
  <si>
    <t>BRAMETAL S/A</t>
  </si>
  <si>
    <t>01.377.724/0001-11</t>
  </si>
  <si>
    <t>BRASALPLA BRASIL - INDUSTRIA DE EMBALAGENS LTDA.</t>
  </si>
  <si>
    <t>ALPLA BRASIL</t>
  </si>
  <si>
    <t>ITAPEVI</t>
  </si>
  <si>
    <t>03.234.553/0001-05</t>
  </si>
  <si>
    <t>BRASCABOS COMPONENTES ELETRICOS E ELETRONICOS DA AMAZONIA LTDA</t>
  </si>
  <si>
    <t>BRASCABOS</t>
  </si>
  <si>
    <t>09.271.762/0001-05</t>
  </si>
  <si>
    <t>BRASFANTA INDUSTRIA E COMERCIO DA AMAZONIA LTDA EM RECUPERACAO JUDICIAL</t>
  </si>
  <si>
    <t>07.026.236/0001-46</t>
  </si>
  <si>
    <t>BRASFLEX COMPONENTES TEXTEIS LTDA</t>
  </si>
  <si>
    <t>13405 - Acabamentos em fios, tecidos e artefatos têxteis</t>
  </si>
  <si>
    <t>32.677.726/0001-50</t>
  </si>
  <si>
    <t>BRASFRUT-FRUTOS DO BRASIL LTDA</t>
  </si>
  <si>
    <t>06.092.176/0001-05</t>
  </si>
  <si>
    <t>BRASIL AGROPULSES LTDA</t>
  </si>
  <si>
    <t>MANGUEIRINHA</t>
  </si>
  <si>
    <t>12.447.077/0001-93</t>
  </si>
  <si>
    <t>BRASIL ASFALTOS LTDA</t>
  </si>
  <si>
    <t>04.484.955/0001-12</t>
  </si>
  <si>
    <t>BRASIL CERAS LTDA</t>
  </si>
  <si>
    <t>BRASIL CERAS</t>
  </si>
  <si>
    <t>CAMPO MAIOR</t>
  </si>
  <si>
    <t>10422 - Fabricação de óleos vegetais refinados, exceto óleo de milho</t>
  </si>
  <si>
    <t>27.151.448/0001-62</t>
  </si>
  <si>
    <t>BRASIL COMERCIO DE CAFE LTDA</t>
  </si>
  <si>
    <t>B C C</t>
  </si>
  <si>
    <t>34.590.315/0001-58</t>
  </si>
  <si>
    <t>BRASIL NORTE BEBIDAS S/A</t>
  </si>
  <si>
    <t>61.160.438/0001-21</t>
  </si>
  <si>
    <t>BRASILATA S A EMBALAGENS METALICAS</t>
  </si>
  <si>
    <t>BRASILATA</t>
  </si>
  <si>
    <t>JUNDIAÍ</t>
  </si>
  <si>
    <t>14.508.980/0001-42</t>
  </si>
  <si>
    <t>BRASILCO EMPREENDIMENTOS LTDA</t>
  </si>
  <si>
    <t>POUSADA ILHA DOS POLDROS</t>
  </si>
  <si>
    <t>ARAIOSES</t>
  </si>
  <si>
    <t>42.150.391/0001-70</t>
  </si>
  <si>
    <t>BRASKEM S.A</t>
  </si>
  <si>
    <t>BRASKEM</t>
  </si>
  <si>
    <t>20215 - Fabricação de produtos petroquímicos básicos</t>
  </si>
  <si>
    <t>24.618.157/0001-43</t>
  </si>
  <si>
    <t>BRASMIX - BRASIL INGREDIENTES PARA ANIMAIS LTDA</t>
  </si>
  <si>
    <t>BRASMIX</t>
  </si>
  <si>
    <t>09.274.998/0001-97</t>
  </si>
  <si>
    <t>BRASNORTE TRANSMISSORA DE ENERGIA S/A</t>
  </si>
  <si>
    <t>08.845.534/0001-20</t>
  </si>
  <si>
    <t>BRASOIL MANATI EXPLORACAO PETROLIFERA S.A.</t>
  </si>
  <si>
    <t>13.829.957/0001-97</t>
  </si>
  <si>
    <t>BRASQUIMICA PRODUTOS ASFALTICOS LTDA</t>
  </si>
  <si>
    <t>BRASQUIMICA</t>
  </si>
  <si>
    <t>46842 - Comércio atacadista de produtos químicos e petroquímicos, exceto agroquímicos</t>
  </si>
  <si>
    <t>06.092.671/0001-06</t>
  </si>
  <si>
    <t>BRASTELHA INDUSTRIAL LTDA</t>
  </si>
  <si>
    <t>BRASTELHA</t>
  </si>
  <si>
    <t>09.258.807/0001-01</t>
  </si>
  <si>
    <t>BRASTEX S/A</t>
  </si>
  <si>
    <t>04.593.293/0001-19</t>
  </si>
  <si>
    <t>BRAZIL MELON PRODUCAO EXPORTACAO E IMPORTACAO LTDA.</t>
  </si>
  <si>
    <t>BRASIL MELON</t>
  </si>
  <si>
    <t>24.352.003/0001-52</t>
  </si>
  <si>
    <t>BRIDGE INDUSTRIA DE PRODUTOS PLASTICOS DA AMAZONIA LTDA</t>
  </si>
  <si>
    <t>57.497.539/0001-15</t>
  </si>
  <si>
    <t>BRIDGESTONE DO BRASIL INDUSTRIA E COMERCIO LTDA.</t>
  </si>
  <si>
    <t>BRIDGESTONE</t>
  </si>
  <si>
    <t>SANTO ANDRÉ</t>
  </si>
  <si>
    <t>22111 - Fabricação de pneumáticos e de câmaras-de-ar</t>
  </si>
  <si>
    <t>02.036.823/0001-00</t>
  </si>
  <si>
    <t>BRISA INDUSTRIA DE TECIDOS TECNOLOGICOS S.A</t>
  </si>
  <si>
    <t>13545 - Fabricação de tecidos especiais, inclusive artefatos</t>
  </si>
  <si>
    <t>04.601.397/0001-28</t>
  </si>
  <si>
    <t>BRISANET SERVICOS DE TELECOMUNICACOES S.A.</t>
  </si>
  <si>
    <t>BRISANET</t>
  </si>
  <si>
    <t>PEREIRO</t>
  </si>
  <si>
    <t>13.699.433/0001-29</t>
  </si>
  <si>
    <t>BRITANIA COMPONENTES ELETRONICOS LTDA</t>
  </si>
  <si>
    <t>BRITANIA</t>
  </si>
  <si>
    <t>17.119.291/0001-34</t>
  </si>
  <si>
    <t>BRK AMBIENTAL  REGIAO METROPOLITANA DO RECIFE / GOIANA SPE S.A.</t>
  </si>
  <si>
    <t>08.529.701/0001-24</t>
  </si>
  <si>
    <t>BRK AMBIENTAL JAGUARIBE S.A</t>
  </si>
  <si>
    <t>02.258.243/0001-50</t>
  </si>
  <si>
    <t>BROSE DO BRASIL LTDA</t>
  </si>
  <si>
    <t>34.579.060/0001-22</t>
  </si>
  <si>
    <t>BROTHER'S INDUSTRIA DE ALIMENTOS LTDA</t>
  </si>
  <si>
    <t>SEVENG LONG</t>
  </si>
  <si>
    <t>03.976.141/0001-32</t>
  </si>
  <si>
    <t>BRUDDEN DA AMAZONIA LTDA.</t>
  </si>
  <si>
    <t>28291 - Fabricação de máquinas e equipamentos de uso geral não especificados anteriormente</t>
  </si>
  <si>
    <t>06.012.871/0001-01</t>
  </si>
  <si>
    <t>BSS INDUSTRIA E COMERCIO DE ALIMENTOS LTDA</t>
  </si>
  <si>
    <t>DU SALVADOR</t>
  </si>
  <si>
    <t>84.046.101/0001-93</t>
  </si>
  <si>
    <t>BUNGE ALIMENTOS S/A</t>
  </si>
  <si>
    <t>GASPAR</t>
  </si>
  <si>
    <t>27.121.672/0001-01</t>
  </si>
  <si>
    <t>BURITIRAMA MINERACAO S.A. FALIDO</t>
  </si>
  <si>
    <t>BURITIRAMA MINERACAO</t>
  </si>
  <si>
    <t>07235 - Extração de minério de manganês</t>
  </si>
  <si>
    <t>06.216.138/0001-09</t>
  </si>
  <si>
    <t>BVG BRASIL CONCENTRADOS DA AMAZONIA LTDA</t>
  </si>
  <si>
    <t>07.565.497/0001-34</t>
  </si>
  <si>
    <t>BVP GERADORA DE ENERGIA S.A.</t>
  </si>
  <si>
    <t>10.390.807/0001-31</t>
  </si>
  <si>
    <t>BXR INDUSTRIA, COMERCIO E SERVICOS DE IMPLEMENTOS RODOVIARIOS LTDA</t>
  </si>
  <si>
    <t>BOXER</t>
  </si>
  <si>
    <t>02.005.599/0001-81</t>
  </si>
  <si>
    <t>C &amp; L INDUSTRIA DE PLASTICOS LTDA</t>
  </si>
  <si>
    <t>15335 - Fabricação de calçados de material sintético</t>
  </si>
  <si>
    <t>02.535.927/0001-51</t>
  </si>
  <si>
    <t>C P N CHAPAS PERFURADAS DO NORDESTE LTDA</t>
  </si>
  <si>
    <t>C P N</t>
  </si>
  <si>
    <t>MARANGUAPE</t>
  </si>
  <si>
    <t>18.103.185/0001-25</t>
  </si>
  <si>
    <t>C&amp;M INDUSTRIA E COMERCIO DE ALIMENTOS LTDA</t>
  </si>
  <si>
    <t>C&amp;M INDUSTRIA DE RACOES LTDA</t>
  </si>
  <si>
    <t>02.952.192/0001-61</t>
  </si>
  <si>
    <t>CABO SERVICOS DE TELECOMUNICACOES S.A.</t>
  </si>
  <si>
    <t>ALARES</t>
  </si>
  <si>
    <t>61418 - Operadoras de televisão por assinatura por cabo</t>
  </si>
  <si>
    <t>26.774.257/0001-94</t>
  </si>
  <si>
    <t>CACERES FLORESTAL SA</t>
  </si>
  <si>
    <t>CÁCERES</t>
  </si>
  <si>
    <t>09.194.127/0001-63</t>
  </si>
  <si>
    <t>CADERSIL INDUSTRIAL LTDA</t>
  </si>
  <si>
    <t>01.894.837/0001-94</t>
  </si>
  <si>
    <t>CADIZ SEGURANCA E VIGILANCIA LTDA</t>
  </si>
  <si>
    <t>80111 - Atividades de vigilância e segurança privada</t>
  </si>
  <si>
    <t>10.557.540/0001-24</t>
  </si>
  <si>
    <t>CAF - CRYSTAL AGUAS DO NORDESTE LTDA</t>
  </si>
  <si>
    <t>04.320.650/0001-75</t>
  </si>
  <si>
    <t>CAFE BOM SABOR LTDA</t>
  </si>
  <si>
    <t>CAFE BOM SABOR</t>
  </si>
  <si>
    <t>GUANAMBI</t>
  </si>
  <si>
    <t>04.805.563/0001-08</t>
  </si>
  <si>
    <t>CAFE JEQUITINHONHA INDUSTRIA E COMERCIO LTDA</t>
  </si>
  <si>
    <t>JEQUITINHONHA ALIMENTOS</t>
  </si>
  <si>
    <t>CAPELINHA</t>
  </si>
  <si>
    <t>01.434.609/0001-31</t>
  </si>
  <si>
    <t>CAFE MERIDIANO IND. E COM. LTDA</t>
  </si>
  <si>
    <t>00.994.062/0001-66</t>
  </si>
  <si>
    <t>CAFE VIOLA LTDA</t>
  </si>
  <si>
    <t>CAFE VIOLA</t>
  </si>
  <si>
    <t>12.553.872/0001-66</t>
  </si>
  <si>
    <t>CAFEGRAO COMERCIO DE CAFE LTDA</t>
  </si>
  <si>
    <t>CAFEGRAO</t>
  </si>
  <si>
    <t>05.637.350/0001-87</t>
  </si>
  <si>
    <t>CAIBA INDUSTRIA E COMERCIO LTDA</t>
  </si>
  <si>
    <t>UZINA CAIBA</t>
  </si>
  <si>
    <t>ÓBIDOS</t>
  </si>
  <si>
    <t>75.817.163/0001-60</t>
  </si>
  <si>
    <t>CAIBIENSE GRAN VITA LTDA</t>
  </si>
  <si>
    <t>10.288.920/0001-00</t>
  </si>
  <si>
    <t>CAIRU INDUSTRIA DE BICICLETAS LTDA</t>
  </si>
  <si>
    <t>CAIRU INDUSTRIA DE BICICLETAS</t>
  </si>
  <si>
    <t>20.395.342/0001-65</t>
  </si>
  <si>
    <t>CAJUAPARA FRUTICULTURA LTDA.</t>
  </si>
  <si>
    <t>CAJUAPARA FRUTUCULTURA LTDA.</t>
  </si>
  <si>
    <t>ITINGA DO MARANHÃO</t>
  </si>
  <si>
    <t>06.942.221/0001-65</t>
  </si>
  <si>
    <t>CAJUINA SAO GERALDO LTDA</t>
  </si>
  <si>
    <t>JUAZEIRO DO NORTE</t>
  </si>
  <si>
    <t>14.159.003/0001-87</t>
  </si>
  <si>
    <t>CAL NORTE NORDESTE S/A</t>
  </si>
  <si>
    <t>SÃO JOSÉ DA LAPA</t>
  </si>
  <si>
    <t>97.748.958/0001-05</t>
  </si>
  <si>
    <t>CALCADOS BIBI LTDA</t>
  </si>
  <si>
    <t>PAROBÉ</t>
  </si>
  <si>
    <t>02.279.361/0001-44</t>
  </si>
  <si>
    <t>CALCADOS BIBI NORDESTE LTDA</t>
  </si>
  <si>
    <t>CRUZ DAS ALMAS</t>
  </si>
  <si>
    <t>53.577.383/0001-21</t>
  </si>
  <si>
    <t>CALCADOS FERRACINI LTDA</t>
  </si>
  <si>
    <t>FRANCA</t>
  </si>
  <si>
    <t>06.269.953/0001-36</t>
  </si>
  <si>
    <t>CALCADOS PEGADA NORDESTE LTDA.</t>
  </si>
  <si>
    <t>RUY BARBOSA</t>
  </si>
  <si>
    <t>88.104.328/0015-02</t>
  </si>
  <si>
    <t>CALCADOS RAMARIM LTDA</t>
  </si>
  <si>
    <t>JEQUIÉ</t>
  </si>
  <si>
    <t>01.726.410/0001-87</t>
  </si>
  <si>
    <t>CALCADOS RAMARIM NORDESTE LTDA.</t>
  </si>
  <si>
    <t>89.771.521/0001-56</t>
  </si>
  <si>
    <t>CALCADOS REIFER LTDA</t>
  </si>
  <si>
    <t>82997 - Atividades de serviços prestados principalmente às empresas não especificadas anteriormente</t>
  </si>
  <si>
    <t>08.388.092/0001-30</t>
  </si>
  <si>
    <t>CALCARIO IMAP - AGRO-MINERACAO LTDA</t>
  </si>
  <si>
    <t>IMAP</t>
  </si>
  <si>
    <t>JOÃO CÂMARA</t>
  </si>
  <si>
    <t>08100 - Extração de pedra, areia e argila</t>
  </si>
  <si>
    <t>07.200.194/0001-18</t>
  </si>
  <si>
    <t>CAL-COMP INDUSTRIA E COMERCIO DE ELETRONICOS E INFORMATICA LTDA.</t>
  </si>
  <si>
    <t>04.570.179/0001-73</t>
  </si>
  <si>
    <t>CALIMAN AGRICOLA RN S/A</t>
  </si>
  <si>
    <t>PUREZA</t>
  </si>
  <si>
    <t>39.267.901/0001-80</t>
  </si>
  <si>
    <t>CALIMAN AGRICOLA S/A</t>
  </si>
  <si>
    <t>08.258.870/0001-77</t>
  </si>
  <si>
    <t>CALLIDUS INDUSTRIA, COMERCIO E SERVICOS DE PLACAS E COMPONENTES DE INFORMATICA S.A</t>
  </si>
  <si>
    <t>04.458.510/0001-68</t>
  </si>
  <si>
    <t>CAMAR - CAMARAO MARICULTURA LTDA</t>
  </si>
  <si>
    <t>CAMAR</t>
  </si>
  <si>
    <t>11.808.952/0001-52</t>
  </si>
  <si>
    <t>CAMAR RN MARICULTURA LTDA</t>
  </si>
  <si>
    <t>CAMAR MARINE</t>
  </si>
  <si>
    <t>CANGUARETAMA</t>
  </si>
  <si>
    <t>03.538.796/0001-29</t>
  </si>
  <si>
    <t>CAMAROES INDUSTRIA, COMERCIO E EXPORTACAO DE PRODUTOS DO MAR LTDA</t>
  </si>
  <si>
    <t>VIP CAMAROES</t>
  </si>
  <si>
    <t>01.641.184/0001-31</t>
  </si>
  <si>
    <t>CAMBOA - HOTEIS LTDA</t>
  </si>
  <si>
    <t>PARANAGUÁ</t>
  </si>
  <si>
    <t>64.904.295/0001-03</t>
  </si>
  <si>
    <t>CAMIL ALIMENTOS S.A.</t>
  </si>
  <si>
    <t>01.068.020/0001-67</t>
  </si>
  <si>
    <t>CAMPANELLA ALIMENTOS LTDA</t>
  </si>
  <si>
    <t>CAMPANELLA</t>
  </si>
  <si>
    <t>PALMAS DE MONTE ALTO</t>
  </si>
  <si>
    <t>50.706.019/0001-26</t>
  </si>
  <si>
    <t>CAMPARI DO BRASIL LTDA</t>
  </si>
  <si>
    <t>BARUERI</t>
  </si>
  <si>
    <t>11119 - Fabricação de aguardentes e outras bebidas destiladas</t>
  </si>
  <si>
    <t>15.828.064/0001-52</t>
  </si>
  <si>
    <t>CANAA INDUSTRIA DE LATICINIOS LTDA</t>
  </si>
  <si>
    <t>LATICINIOS TRADICAO</t>
  </si>
  <si>
    <t>24.876.026/0001-66</t>
  </si>
  <si>
    <t>CANARANA TRANSMISSORA DE ENERGIA S.A.</t>
  </si>
  <si>
    <t>09.497.818/0001-36</t>
  </si>
  <si>
    <t>CANDEIAS ENERGIA S.A.</t>
  </si>
  <si>
    <t>CANDEIAS ENERGIA</t>
  </si>
  <si>
    <t>08.219.041/0001-85</t>
  </si>
  <si>
    <t>CANDEIAS MELO INDUSTRIA E COMERCIO DE PRODUTOS ALIMENTICIOS LTDA</t>
  </si>
  <si>
    <t>OK ALIMENTOS</t>
  </si>
  <si>
    <t>14.855.630/0001-52</t>
  </si>
  <si>
    <t>CAN-PACK BRASIL INDUSTRIA DE EMBALAGENS LTDA.</t>
  </si>
  <si>
    <t>CAN PACK BRASIL</t>
  </si>
  <si>
    <t>05.862.270/0001-25</t>
  </si>
  <si>
    <t>CAPE AGUAS NORDESTE INDUSTRIA E COMERCIO LTDA</t>
  </si>
  <si>
    <t>BAUMINAS AGUAS</t>
  </si>
  <si>
    <t>MARECHAL DEODORO</t>
  </si>
  <si>
    <t>30.653.585/0001-00</t>
  </si>
  <si>
    <t>CAPE IGARASSU INDUSTRIA E COMERCIO DE PRODUTOS QUIMICOS LTDA</t>
  </si>
  <si>
    <t>CAPE IGARASSU</t>
  </si>
  <si>
    <t>IGARASSU</t>
  </si>
  <si>
    <t>34.812.047/0001-71</t>
  </si>
  <si>
    <t>CAPIXABA ENERGIA LTDA</t>
  </si>
  <si>
    <t>CAPIXABA ENERGIA</t>
  </si>
  <si>
    <t>17.090.600/0001-90</t>
  </si>
  <si>
    <t>CAPRICCHE S.A.</t>
  </si>
  <si>
    <t>MORENO</t>
  </si>
  <si>
    <t>10929 - Fabricação de biscoitos e bolachas</t>
  </si>
  <si>
    <t>60.745.411/0001-38</t>
  </si>
  <si>
    <t>CAPRICORNIO TEXTIL S.A</t>
  </si>
  <si>
    <t>13219 - Tecelagem de fios de algodão</t>
  </si>
  <si>
    <t>63.634.596/0001-00</t>
  </si>
  <si>
    <t>CARBOMAN-GAS CARBONICO DE MANAUS LTDA</t>
  </si>
  <si>
    <t>20142 - Fabricação de gases industriais</t>
  </si>
  <si>
    <t>23.644.027/0001-12</t>
  </si>
  <si>
    <t>CARBONOR S.A.</t>
  </si>
  <si>
    <t>05.914.165/0001-92</t>
  </si>
  <si>
    <t>CARBOXI - INDUSTRIA E COMERCIO DE GASES LTDA.</t>
  </si>
  <si>
    <t>01.843.012/0001-40</t>
  </si>
  <si>
    <t>CARDUS ENERGIA LTDA.</t>
  </si>
  <si>
    <t>CARDUS ESTRATEGIAS URBANAS</t>
  </si>
  <si>
    <t>60.498.706/0001-57</t>
  </si>
  <si>
    <t>CARGILL AGRICOLA S A</t>
  </si>
  <si>
    <t>SEDE ADMINISTRATIVA DA EMPRESA</t>
  </si>
  <si>
    <t>50.290.329/0001-02</t>
  </si>
  <si>
    <t>CARGILL NOVOS HORIZONTES LTDA</t>
  </si>
  <si>
    <t>27.794.852/0001-54</t>
  </si>
  <si>
    <t>CARMEL RESORT HOSPEDAGEM LTDA</t>
  </si>
  <si>
    <t>27.708.448/0001-10</t>
  </si>
  <si>
    <t>CARMEL TAIBA EXCLUSIVE RESORT HOTEIS LTDA</t>
  </si>
  <si>
    <t>CARMEL TAIBA EXCLUSIVE RESORT</t>
  </si>
  <si>
    <t>19.253.187/0001-63</t>
  </si>
  <si>
    <t>CARMEL WIND RESORT LTDA</t>
  </si>
  <si>
    <t>CARMEL WIND ESPORTE</t>
  </si>
  <si>
    <t>04.352.277/0001-34</t>
  </si>
  <si>
    <t>CARNES BOI BRANCO LTDA</t>
  </si>
  <si>
    <t>CARNES BOI BRANCO</t>
  </si>
  <si>
    <t>VÁRZEA GRANDE</t>
  </si>
  <si>
    <t>24.028.908/0001-71</t>
  </si>
  <si>
    <t>CARPER INDUSTRIA E COMERCIO DE PRODUTOS ALIMENTICIOS E BEBIDAS LTDA</t>
  </si>
  <si>
    <t>SÃO SEBASTIÃO DO PASSÉ</t>
  </si>
  <si>
    <t>73.554.537/0001-77</t>
  </si>
  <si>
    <t>CARROPEL CARROCERIAS PERY INDUSTRIA COM E REPRES LTDA</t>
  </si>
  <si>
    <t>CARROPEL CARROCERIAS PERY</t>
  </si>
  <si>
    <t>14.833.664/0001-46</t>
  </si>
  <si>
    <t>CARVALHO INDUSTRIA E COMERCIO DE ALIMENTOS LTDA</t>
  </si>
  <si>
    <t>SANTA FORNADA</t>
  </si>
  <si>
    <t>05.505.281/0001-58</t>
  </si>
  <si>
    <t>CASA PADIM ATACADO DISTRIBUIDOR DE ALIMENTOS LTDA</t>
  </si>
  <si>
    <t>CASA PADIM</t>
  </si>
  <si>
    <t>10724 - Fabricação de açúcar refinado</t>
  </si>
  <si>
    <t>08.747.503/0001-37</t>
  </si>
  <si>
    <t>CASAS BANDEIRANTES LTDA</t>
  </si>
  <si>
    <t>SERRA TALHADA</t>
  </si>
  <si>
    <t>46796 - Comércio atacadista especializado de materiais de construção não especificados anteriormente e de materiais de construção em geral</t>
  </si>
  <si>
    <t>04.191.295/0001-81</t>
  </si>
  <si>
    <t>CATATAU ACO LTDA</t>
  </si>
  <si>
    <t>CATATAU ACO</t>
  </si>
  <si>
    <t>TIANGUÁ</t>
  </si>
  <si>
    <t>46729 - Comércio atacadista de ferragens e ferramentas</t>
  </si>
  <si>
    <t>19.073.748/0001-42</t>
  </si>
  <si>
    <t>CATELAN INDUSTRIA E COMERCIO DE ALIMENTOS LTDA</t>
  </si>
  <si>
    <t>AVESLAN</t>
  </si>
  <si>
    <t>PRADO</t>
  </si>
  <si>
    <t>12.411.822/0001-44</t>
  </si>
  <si>
    <t>CAVAN ROCBRA INDUSTRIA E COMERCIO DE PRE MOLDADOS DE CONCRETO S/A</t>
  </si>
  <si>
    <t>CAVAN ROCBRA</t>
  </si>
  <si>
    <t>BACABEIRA</t>
  </si>
  <si>
    <t>05.342.105/0006-57</t>
  </si>
  <si>
    <t>CBA ITAPISSUMA LTDA.</t>
  </si>
  <si>
    <t>04.515.103/0001-45</t>
  </si>
  <si>
    <t>CBI MADEIRAS LTDA</t>
  </si>
  <si>
    <t>CBI MADEIRAS</t>
  </si>
  <si>
    <t>02101 - Produção florestal - florestas plantadas</t>
  </si>
  <si>
    <t>13.196.196/0001-83</t>
  </si>
  <si>
    <t>CBMC  EMPRESA DE MATERIAIS DE CONSTRUCAO LTDA</t>
  </si>
  <si>
    <t>12.777.728/0001-03</t>
  </si>
  <si>
    <t>CBS S/A COMPANHIA BRASILEIRA DE SANDALIAS</t>
  </si>
  <si>
    <t>CARPINA</t>
  </si>
  <si>
    <t>15394 - Fabricação de calçados de materiais não especificados anteriormente</t>
  </si>
  <si>
    <t>05.484.996/0001-71</t>
  </si>
  <si>
    <t>CDGN LOGISTICA SA</t>
  </si>
  <si>
    <t>77390 - Aluguel de máquinas e equipamentos não especificados anteriormente</t>
  </si>
  <si>
    <t>00.777.674/0001-05</t>
  </si>
  <si>
    <t>CD-MAX INDUSTRIA E COMERCIO DE TINTAS LTDA</t>
  </si>
  <si>
    <t>CD-MAX</t>
  </si>
  <si>
    <t>09.361.765/0001-21</t>
  </si>
  <si>
    <t>CEDRO ASSESSORIA E ADMINISTRACAO DE HOTEIS DE MACEIO LTDA</t>
  </si>
  <si>
    <t>SAN MARINO SUITE HOTEL</t>
  </si>
  <si>
    <t>05.126.381/0001-73</t>
  </si>
  <si>
    <t>CELI EMPREENDIMENTOS HOTELEIROS LTDA</t>
  </si>
  <si>
    <t>23.758.522/0001-52</t>
  </si>
  <si>
    <t>CELSE - CENTRAIS ELETRICAS DE SERGIPE S.A.</t>
  </si>
  <si>
    <t>BARRA DOS COQUEIROS</t>
  </si>
  <si>
    <t>07.844.087/0001-22</t>
  </si>
  <si>
    <t>CEMAG - CEARA MAQUINAS AGRICOLAS LTDA</t>
  </si>
  <si>
    <t>CEMAG</t>
  </si>
  <si>
    <t>28330 - Fabricação de máquinas e equipamentos para a agricultura e pecuária, exceto para irrigação</t>
  </si>
  <si>
    <t>06.981.180/0001-16</t>
  </si>
  <si>
    <t>CEMIG DISTRIBUICAO S.A</t>
  </si>
  <si>
    <t>CEMIG D</t>
  </si>
  <si>
    <t>06.981.176/0001-58</t>
  </si>
  <si>
    <t>CEMIG GERACAO E TRANSMISSAO S.A</t>
  </si>
  <si>
    <t>CEMIG GT</t>
  </si>
  <si>
    <t>24.286.083/0001-95</t>
  </si>
  <si>
    <t>CEMIG GERACAO SALTO GRANDE S.A.</t>
  </si>
  <si>
    <t>10.366.780/0001-41</t>
  </si>
  <si>
    <t>CENTRAIS ELETRICAS DA PARAIBA S.A. - EPASA</t>
  </si>
  <si>
    <t>06.212.748/0001-34</t>
  </si>
  <si>
    <t>CENTRAIS ELETRICAS DE PERNAMBUCO EPESA LTDA</t>
  </si>
  <si>
    <t>EPESA</t>
  </si>
  <si>
    <t>00.357.038/0001-16</t>
  </si>
  <si>
    <t>CENTRAIS ELETRICAS DO NORTE DO BRASIL S/A</t>
  </si>
  <si>
    <t>ELETROBRAS ELETRONORTE</t>
  </si>
  <si>
    <t>DISTRITO FEDERAL</t>
  </si>
  <si>
    <t>BRASÍLIA</t>
  </si>
  <si>
    <t>17.957.780/0001-65</t>
  </si>
  <si>
    <t>CENTRAIS ELETRICAS DO NORTE DO BRASIL S/A ELETRONORTE</t>
  </si>
  <si>
    <t>AMAZONAS GT</t>
  </si>
  <si>
    <t>01.872.772/0001-86</t>
  </si>
  <si>
    <t>CENTRAL DAS EMBALAGENS LTDA</t>
  </si>
  <si>
    <t>TEC PLAST</t>
  </si>
  <si>
    <t>21.515.312/0001-08</t>
  </si>
  <si>
    <t>CENTRAL DE GERENCIAMENTO AMBIENTAL JUPARANA S.A</t>
  </si>
  <si>
    <t>13.742.401/0001-69</t>
  </si>
  <si>
    <t>CENTRAL DE GERENCIAMENTO AMBIENTAL TITARA S/A</t>
  </si>
  <si>
    <t>ROSÁRIO</t>
  </si>
  <si>
    <t>05.045.175/0001-39</t>
  </si>
  <si>
    <t>CENTRAL ENERGETICA JITITUBA LTDA</t>
  </si>
  <si>
    <t>CENTRAL ENERGETICA JITITUBA</t>
  </si>
  <si>
    <t>SÃO LUÍS DO QUITUNDE</t>
  </si>
  <si>
    <t>14.570.783/0001-53</t>
  </si>
  <si>
    <t>CENTRAL EOLICA ANGICAL S/A</t>
  </si>
  <si>
    <t>PINDAÍ</t>
  </si>
  <si>
    <t>14.570.861/0001-10</t>
  </si>
  <si>
    <t>CENTRAL EOLICA CAITITU S/A</t>
  </si>
  <si>
    <t>14.570.819/0001-07</t>
  </si>
  <si>
    <t>CENTRAL EOLICA COQUEIRINHO S/A</t>
  </si>
  <si>
    <t>14.570.800/0001-52</t>
  </si>
  <si>
    <t>CENTRAL EOLICA CORRUPIAO S/A</t>
  </si>
  <si>
    <t>CAETITÉ</t>
  </si>
  <si>
    <t>10.272.489/0001-04</t>
  </si>
  <si>
    <t>CENTRAL EOLICA GARROTE S.A.</t>
  </si>
  <si>
    <t>ICAPUÍ</t>
  </si>
  <si>
    <t>14.572.367/0001-94</t>
  </si>
  <si>
    <t>CENTRAL EOLICA INHAMBU S/A</t>
  </si>
  <si>
    <t>12.009.141/0001-54</t>
  </si>
  <si>
    <t>CENTRAL EOLICA SANTO INACIO III S.A.</t>
  </si>
  <si>
    <t>11.738.349/0001-41</t>
  </si>
  <si>
    <t>CENTRAL EOLICA SANTO INACIO IV S.A.</t>
  </si>
  <si>
    <t>09.571.485/0001-48</t>
  </si>
  <si>
    <t>CENTRAL EOLICA SAO JORGE S.A.</t>
  </si>
  <si>
    <t>10.408.112/0001-30</t>
  </si>
  <si>
    <t>CENTRAL EOLICA SAO RAIMUNDO S.A.</t>
  </si>
  <si>
    <t>14.570.839/0001-70</t>
  </si>
  <si>
    <t>CENTRAL EOLICA TEIU S/A</t>
  </si>
  <si>
    <t>07.063.713/0001-43</t>
  </si>
  <si>
    <t>CENTRAL EOLICA VOLTA DO RIO S/A</t>
  </si>
  <si>
    <t>ACARAÚ</t>
  </si>
  <si>
    <t>19.768.173/0001-82</t>
  </si>
  <si>
    <t>CENTRO EDUCACIONAL DE ENSINO SUPERIOR DE PATOS LTDA</t>
  </si>
  <si>
    <t>UNIFIP - CENTRO UNIVERSITARIO</t>
  </si>
  <si>
    <t>PATOS</t>
  </si>
  <si>
    <t>02.640.054/0001-47</t>
  </si>
  <si>
    <t>CENTRO EDUCACIONAL DYLLA LTDA</t>
  </si>
  <si>
    <t>DYLLA EDUCACIONAL</t>
  </si>
  <si>
    <t>CAMPOS GERAIS</t>
  </si>
  <si>
    <t>02.271.913/0001-78</t>
  </si>
  <si>
    <t>CENTRO SUPERIOR DE TECNOLOGIA TECBRASIL LTDA</t>
  </si>
  <si>
    <t>CAXIAS DO SUL</t>
  </si>
  <si>
    <t>07.653.555/0001-81</t>
  </si>
  <si>
    <t>CENTRO TECNOLOGICO DELTA LTDA</t>
  </si>
  <si>
    <t>FACULDADES DELTA</t>
  </si>
  <si>
    <t>GOIÂNIA</t>
  </si>
  <si>
    <t>85333 - Educação superior - pós-graduação e extensão</t>
  </si>
  <si>
    <t>12.027.138/0001-63</t>
  </si>
  <si>
    <t>CENTROACO INDUSTRIA E COMERCIO DE ACO LTDA</t>
  </si>
  <si>
    <t>CENTROACO</t>
  </si>
  <si>
    <t>24229 - Produção de laminados planos de aço</t>
  </si>
  <si>
    <t>35.029.057/0001-06</t>
  </si>
  <si>
    <t>CERAMICA BRASILEIRA CERBRAS LTDA</t>
  </si>
  <si>
    <t>05.584.693/0001-20</t>
  </si>
  <si>
    <t>CERAMICA LIVRAMENTO LTDA</t>
  </si>
  <si>
    <t>07.378.783/0001-90</t>
  </si>
  <si>
    <t>CERAMICA SERRA AZUL LTDA</t>
  </si>
  <si>
    <t>33.122.466/0007-04</t>
  </si>
  <si>
    <t>CERAS JOHNSON LTDA</t>
  </si>
  <si>
    <t>CERAS JOHNSON</t>
  </si>
  <si>
    <t>37.597.457/0001-35</t>
  </si>
  <si>
    <t>CEREALISTA SANTA FE LTDA</t>
  </si>
  <si>
    <t>PALMAS</t>
  </si>
  <si>
    <t>21.603.731/0001-00</t>
  </si>
  <si>
    <t>CERVEJARIA LOUVADA LTDA</t>
  </si>
  <si>
    <t>15.350.602/0001-46</t>
  </si>
  <si>
    <t>CERVEJARIA PETROPOLIS DA BAHIA LTDA EM RECUPERACAO JUDICIAL</t>
  </si>
  <si>
    <t>16.622.166/0001-80</t>
  </si>
  <si>
    <t>CERVEJARIA PETROPOLIS DE PERNAMBUCO LTDA EM RECUPERACAO JUDICIAL</t>
  </si>
  <si>
    <t>ITAPISSUMA</t>
  </si>
  <si>
    <t>08.415.791/0001-22</t>
  </si>
  <si>
    <t>CERVEJARIA PETROPOLIS DO CENTRO OESTE LTDA EM RECUPERACAO JUDICIAL</t>
  </si>
  <si>
    <t>19.900.000/0001-76</t>
  </si>
  <si>
    <t>CERVEJARIAS KAISER BRASIL LTDA</t>
  </si>
  <si>
    <t>CERVEJARIAS KAISER BRASIL</t>
  </si>
  <si>
    <t>JACAREÍ</t>
  </si>
  <si>
    <t>05.744.399/0001-39</t>
  </si>
  <si>
    <t>CESAC CENTRO DE ENSINO SUPERIOR SANTA CRUZ LTDA</t>
  </si>
  <si>
    <t>FACULDADE SANTA CRUZ FACRUZ</t>
  </si>
  <si>
    <t>SANTA CRUZ DO CAPIBARIBE</t>
  </si>
  <si>
    <t>85325 - Educação superior - graduação e pós-graduação</t>
  </si>
  <si>
    <t>11.727.497/0001-60</t>
  </si>
  <si>
    <t>CESCONETTO INDUSTRIA E COMERCIO DE ALIMENTOS LTDA</t>
  </si>
  <si>
    <t>EUNÁPOLIS</t>
  </si>
  <si>
    <t>00.153.282/0001-67</t>
  </si>
  <si>
    <t>CESDE INDUSTRIA E COMERCIO DE ELETRODOMESTICOS LTDA</t>
  </si>
  <si>
    <t>CESDE LTDA</t>
  </si>
  <si>
    <t>27597 - Fabricação de aparelhos eletrodomésticos não especificados anteriormente</t>
  </si>
  <si>
    <t>14.414.973/0001-81</t>
  </si>
  <si>
    <t>CETREL S.A.</t>
  </si>
  <si>
    <t>CETREL</t>
  </si>
  <si>
    <t>69.616.290/0001-07</t>
  </si>
  <si>
    <t>CEVAP CEREALISTA &amp; INDUSTRIAL VALE DO PARNAIBA LTDA</t>
  </si>
  <si>
    <t>10.234.999/0001-97</t>
  </si>
  <si>
    <t>CHEMICAL INDUSTRIA E COMERCIO DE PRODUTOS AGROINDUSTRIAIS LTDA</t>
  </si>
  <si>
    <t>CHEMICAL</t>
  </si>
  <si>
    <t>03.461.875/0001-89</t>
  </si>
  <si>
    <t>CHEMTRADE BRASIL LTDA</t>
  </si>
  <si>
    <t>84.098.383/0001-72</t>
  </si>
  <si>
    <t>CHIBATAO NAVEGACAO E COMERCIO LTDA</t>
  </si>
  <si>
    <t>PORTO CHIBATAO</t>
  </si>
  <si>
    <t>50211 - Transporte por navegação interior de carga</t>
  </si>
  <si>
    <t>02.736.550/0001-07</t>
  </si>
  <si>
    <t>CHIPNET TECNOLOGIA LTDA</t>
  </si>
  <si>
    <t>CHIPNET COMPUTADORES</t>
  </si>
  <si>
    <t>47512 - Comércio varejista especializado de equipamentos e suprimentos de informática</t>
  </si>
  <si>
    <t>10.475.890/0001-41</t>
  </si>
  <si>
    <t>CHIPUS MICROELETRONICA S.A.</t>
  </si>
  <si>
    <t>CHIPUS MICROELETRONICA</t>
  </si>
  <si>
    <t>FLORIANÓPOLIS</t>
  </si>
  <si>
    <t>74901 - Atividades profissionais, científicas e técnicas não especificadas anteriormente</t>
  </si>
  <si>
    <t>28.053.619/0001-83</t>
  </si>
  <si>
    <t>CHOCOLATES GAROTO LTDA.</t>
  </si>
  <si>
    <t>VILA VELHA</t>
  </si>
  <si>
    <t>63.630.388/0001-24</t>
  </si>
  <si>
    <t>CHRONOS INDUSTRIA E COMERCIO LTDA</t>
  </si>
  <si>
    <t>CHRONOS</t>
  </si>
  <si>
    <t>47831 - Comércio varejista de jóias e relógios</t>
  </si>
  <si>
    <t>15.141.799/0001-03</t>
  </si>
  <si>
    <t>CIA DE FERRO LIGAS DA BAHIA FERBASA</t>
  </si>
  <si>
    <t>POJUCA</t>
  </si>
  <si>
    <t>24121 - Produção de ferroligas</t>
  </si>
  <si>
    <t>17.245.234/0001-00</t>
  </si>
  <si>
    <t>CIA DE FIACAO E TECIDOS CEDRO E CACHOEIRA</t>
  </si>
  <si>
    <t>73.759.185/0001-96</t>
  </si>
  <si>
    <t>CIA DE GAS DO CEARA CEGAS</t>
  </si>
  <si>
    <t>01.183.070/0001-95</t>
  </si>
  <si>
    <t>CIA METALIC NORDESTE</t>
  </si>
  <si>
    <t>78.876.950/0001-71</t>
  </si>
  <si>
    <t>CIA. HERING</t>
  </si>
  <si>
    <t>BLUMENAU</t>
  </si>
  <si>
    <t>14223 - Fabricação de artigos do vestuário, produzidos em malharias e tricotagens, exceto meias</t>
  </si>
  <si>
    <t>02.900.972/0001-68</t>
  </si>
  <si>
    <t>CIAGRAM PORTOS E NAVEGACAO DA AMAZONIA LTDA</t>
  </si>
  <si>
    <t>CIAGRAM HUMAITA</t>
  </si>
  <si>
    <t>HUMAITÁ</t>
  </si>
  <si>
    <t>02.779.315/0001-04</t>
  </si>
  <si>
    <t>CIAPLAST COMPANHIA DE PLASTICOS INDUSTRIA E COMERCIO LTDA</t>
  </si>
  <si>
    <t>15.302.951/0001-92</t>
  </si>
  <si>
    <t>CIASEEDS AGRONEGOCIOS LTDA</t>
  </si>
  <si>
    <t>CIASEEDS</t>
  </si>
  <si>
    <t>CORRENTINA</t>
  </si>
  <si>
    <t>01415 - Produção de sementes certificadas</t>
  </si>
  <si>
    <t>08.993.104/0001-56</t>
  </si>
  <si>
    <t>CIBEA MANAUS - CONCENTRADOS DA AMAZONIA LTDA</t>
  </si>
  <si>
    <t>03.773.027/0001-05</t>
  </si>
  <si>
    <t>CIGEL INDUSTRIAL LTDA</t>
  </si>
  <si>
    <t>GRUPO ALYNE COSMETICOS</t>
  </si>
  <si>
    <t>36.398.527/0001-63</t>
  </si>
  <si>
    <t>CIMOL - COMERCIO E INDUSTRIA DE MOVEIS LTDA</t>
  </si>
  <si>
    <t>08.348.609/0001-68</t>
  </si>
  <si>
    <t>CIMSAL COM E IND DE MOAGEM E REFINACAO STA CECILIA LTDA</t>
  </si>
  <si>
    <t>AREIA BRANCA</t>
  </si>
  <si>
    <t>08924 - Extração e refino de sal marinho e sal-gema</t>
  </si>
  <si>
    <t>09.991.639/0001-50</t>
  </si>
  <si>
    <t>CIPAN COM E IND DE PRODS ALIMENTICIOS DO NORDESTE LTDA</t>
  </si>
  <si>
    <t>CIPAN</t>
  </si>
  <si>
    <t>CARUARU</t>
  </si>
  <si>
    <t>10945 - Fabricação de massas alimentícias</t>
  </si>
  <si>
    <t>09.037.746/0001-44</t>
  </si>
  <si>
    <t>CIPAUTO LOCADORA LTDA</t>
  </si>
  <si>
    <t>CPT VEICULOS</t>
  </si>
  <si>
    <t>PONTA GROSSA</t>
  </si>
  <si>
    <t>77110 - Locação de automóveis sem condutor</t>
  </si>
  <si>
    <t>10.206.543/0001-13</t>
  </si>
  <si>
    <t>CIS ELETRONICA DA AMAZONIA LTDA</t>
  </si>
  <si>
    <t>04.218.039/0001-30</t>
  </si>
  <si>
    <t>CITRICULTURA MARATA LTDA</t>
  </si>
  <si>
    <t>CITRICULTURA MARATA</t>
  </si>
  <si>
    <t>RIO REAL</t>
  </si>
  <si>
    <t>01318 - Cultivo de laranja</t>
  </si>
  <si>
    <t>15.776.693/0001-86</t>
  </si>
  <si>
    <t>CITY PLASTIK INDUSTRIA E COMERCIO PLASTICO LTDA</t>
  </si>
  <si>
    <t>40.432.544/0001-47</t>
  </si>
  <si>
    <t>CLARO S.A.</t>
  </si>
  <si>
    <t>CLARO</t>
  </si>
  <si>
    <t>61205 - Telecomunicações sem fio</t>
  </si>
  <si>
    <t>08.981.339/0001-28</t>
  </si>
  <si>
    <t>CLEAN FORTAL INDUSTRIA E COMERCIO DE PLASTICOS LTDA</t>
  </si>
  <si>
    <t>FORTALPLAST</t>
  </si>
  <si>
    <t>41.323.787/0001-00</t>
  </si>
  <si>
    <t>CLEAN NORDESTE INDUSTRIA, COMERCIO E SERVICOS DE PLASTICOS LTDA</t>
  </si>
  <si>
    <t>04.222.931/0001-95</t>
  </si>
  <si>
    <t>CLIMAZON INDUSTRIAL LTDA</t>
  </si>
  <si>
    <t>CLIMAZON</t>
  </si>
  <si>
    <t>28241 - Fabricação de aparelhos e equipamentos de ar condicionado</t>
  </si>
  <si>
    <t>36.297.811/0001-43</t>
  </si>
  <si>
    <t>CMP DE FARIAS LTDA</t>
  </si>
  <si>
    <t>01547 - Criação de suínos</t>
  </si>
  <si>
    <t>10.315.749/0001-81</t>
  </si>
  <si>
    <t>CMR BRASIL PRODUCAO E COMERCIALIZACAO HORTOFRUTICOLA LTDA</t>
  </si>
  <si>
    <t>CMR BRASIL</t>
  </si>
  <si>
    <t>JANDAÍRA</t>
  </si>
  <si>
    <t>04.101.136/0001-49</t>
  </si>
  <si>
    <t>CMTECH COMERCIO &amp; SERVICOS DE INFORMATICA LTDA</t>
  </si>
  <si>
    <t>CMTECH</t>
  </si>
  <si>
    <t>07.246.969/0001-96</t>
  </si>
  <si>
    <t>COATS CORRENTE TEXTIL LTDA</t>
  </si>
  <si>
    <t>13146 - Fabricação de linhas para costurar e bordar</t>
  </si>
  <si>
    <t>34.167.842/0001-54</t>
  </si>
  <si>
    <t>COEL INDUSTRIA DE SENSORES LTDA</t>
  </si>
  <si>
    <t>COEL SENSORES</t>
  </si>
  <si>
    <t>26515 - Fabricação de aparelhos e equipamentos de medida, teste e controle</t>
  </si>
  <si>
    <t>05.156.224/0001-00</t>
  </si>
  <si>
    <t>COELMATIC S.A</t>
  </si>
  <si>
    <t>27902 - Fabricação de equipamentos e aparelhos elétricos não especificados anteriormente</t>
  </si>
  <si>
    <t>06.315.338/0001-19</t>
  </si>
  <si>
    <t>COFCO INTERNATIONAL BRASIL S.A.</t>
  </si>
  <si>
    <t>COFCO INTL</t>
  </si>
  <si>
    <t>04.222.428/0001-30</t>
  </si>
  <si>
    <t>COIMPA INDUSTRIAL LTDA</t>
  </si>
  <si>
    <t>COIMPA</t>
  </si>
  <si>
    <t>24423 - Metalurgia dos metais preciosos</t>
  </si>
  <si>
    <t>00.122.241/0001-03</t>
  </si>
  <si>
    <t>COLON EQUIPAMENTOS RODOVIARIOS S.A</t>
  </si>
  <si>
    <t>47.747.969/0001-94</t>
  </si>
  <si>
    <t>COLOR VISAO DO BRASIL INDUSTRIA ACRILICA LIMITADA</t>
  </si>
  <si>
    <t>COLOR VISAO DO BRASIL</t>
  </si>
  <si>
    <t>ARAÇATUBA</t>
  </si>
  <si>
    <t>27511 - Fabricação de fogões, refrigeradores e máquinas de lavar e secar para uso doméstico</t>
  </si>
  <si>
    <t>02.699.552/0001-65</t>
  </si>
  <si>
    <t>COLORTECH DA AMAZONIA LTDA</t>
  </si>
  <si>
    <t>00.064.494/0001-78</t>
  </si>
  <si>
    <t>COMERCIAL KUMBUCA DE CEREAIS LTDA</t>
  </si>
  <si>
    <t>ALIMENTOS KUMBUCA</t>
  </si>
  <si>
    <t>06.230.380/0001-37</t>
  </si>
  <si>
    <t>COMERCIAL PRA CAFE LTDA</t>
  </si>
  <si>
    <t>PRA CAFE</t>
  </si>
  <si>
    <t>MANHUAÇU</t>
  </si>
  <si>
    <t>13596 - Fabricação de outros produtos têxteis não especificados anteriormente</t>
  </si>
  <si>
    <t>08.963.259/0001-40</t>
  </si>
  <si>
    <t>COMERCIAL WGM INDUSTRIA DE RACAO ANIMAL LTDA</t>
  </si>
  <si>
    <t>RACOES AGROMAIS</t>
  </si>
  <si>
    <t>BAIXO GUANDU</t>
  </si>
  <si>
    <t>37.492.154/0001-58</t>
  </si>
  <si>
    <t>COMERCIO DE CEREAIS IMPERATRIZ TRANSPORTES IMPORTACAO E EXPORTACAO LTDA</t>
  </si>
  <si>
    <t>IMPERATRIZ</t>
  </si>
  <si>
    <t>05.440.492/0001-50</t>
  </si>
  <si>
    <t>COMERCIO E EXPORTACAO SANTIAGO LTDA</t>
  </si>
  <si>
    <t>13.967.732/0001-05</t>
  </si>
  <si>
    <t>COMOLIMPA INDUSTRIA QUIMICA LTDA</t>
  </si>
  <si>
    <t>20622 - Fabricação de produtos de limpeza e polimento</t>
  </si>
  <si>
    <t>11.699.378/0001-41</t>
  </si>
  <si>
    <t>COMPANHIA ALCOOLQUIMICA NACIONAL-ALCOOLQUIMICA</t>
  </si>
  <si>
    <t>ALCOOLQUIMICA</t>
  </si>
  <si>
    <t>VITÓRIA DE SANTO ANTÃO</t>
  </si>
  <si>
    <t>04.885.978/0001-39</t>
  </si>
  <si>
    <t>COMPANHIA BRASILEIRA DE BENTONITA LTDA</t>
  </si>
  <si>
    <t>COMPANHIA DE BENTONITA</t>
  </si>
  <si>
    <t>61.079.232/0001-71</t>
  </si>
  <si>
    <t>COMPANHIA BRASILEIRA DE ESTIRENO</t>
  </si>
  <si>
    <t>CBE</t>
  </si>
  <si>
    <t>21.624.671/0001-01</t>
  </si>
  <si>
    <t>COMPANHIA BRASILEIRA DE LITIO</t>
  </si>
  <si>
    <t>DIVISA ALEGRE</t>
  </si>
  <si>
    <t>10.858.291/0001-07</t>
  </si>
  <si>
    <t>COMPANHIA BRASILEIRA DE VIDROS PLANOS - CBVP</t>
  </si>
  <si>
    <t>VIVIX VIDROS PLANOS</t>
  </si>
  <si>
    <t>78.588.415/0001-15</t>
  </si>
  <si>
    <t>COMPANHIA CACIQUE DE CAFE SOLUVEL</t>
  </si>
  <si>
    <t>LONDRINA</t>
  </si>
  <si>
    <t>10821 - Fabricação de produtos à base de café</t>
  </si>
  <si>
    <t>07.040.108/0001-57</t>
  </si>
  <si>
    <t>COMPANHIA DE AGUA E ESGOTO DO CEARA CAGECE</t>
  </si>
  <si>
    <t>CAGECE</t>
  </si>
  <si>
    <t>09.123.654/0001-87</t>
  </si>
  <si>
    <t>COMPANHIA DE AGUA E ESGOTOS DA PARAIBA CAGEPA</t>
  </si>
  <si>
    <t>08.334.385/0001-35</t>
  </si>
  <si>
    <t>COMPANHIA DE AGUAS E ESGOTOS DO RIO GRANDE DO NORTE</t>
  </si>
  <si>
    <t>07.220.874/0001-01</t>
  </si>
  <si>
    <t>COMPANHIA DE ALIMENTOS DO NORDESTE CIALNE</t>
  </si>
  <si>
    <t>GRANJAS CIALNE</t>
  </si>
  <si>
    <t>01555 - Criação de aves</t>
  </si>
  <si>
    <t>12.616.864/0001-11</t>
  </si>
  <si>
    <t>COMPANHIA DE CIMENTO DA PARAIBA - CCP</t>
  </si>
  <si>
    <t>01.256.678/0001-00</t>
  </si>
  <si>
    <t>COMPANHIA DE DESENVOLVIMENTO DO COMPLEXO INDUSTRIAL E PORTUARIO DO PECEM - CIPP</t>
  </si>
  <si>
    <t>CIPP S/A</t>
  </si>
  <si>
    <t>05.965.546/0001-09</t>
  </si>
  <si>
    <t>COMPANHIA DE ELETRICIDADE DO AMAPA CEA</t>
  </si>
  <si>
    <t>AMAPÁ</t>
  </si>
  <si>
    <t>MACAPÁ</t>
  </si>
  <si>
    <t>15.139.629/0001-94</t>
  </si>
  <si>
    <t>COMPANHIA DE ELETRICIDADE DO ESTADO DA BAHIA COELBA</t>
  </si>
  <si>
    <t>NEOENERGIA COELBA</t>
  </si>
  <si>
    <t>25.582.727/0001-55</t>
  </si>
  <si>
    <t>COMPANHIA DE FIACAO E TECIDOS SANTO ANTONIO</t>
  </si>
  <si>
    <t>PIRAPORA</t>
  </si>
  <si>
    <t>25.582.727/0002-36</t>
  </si>
  <si>
    <t>34.432.153/0001-20</t>
  </si>
  <si>
    <t>COMPANHIA DE GAS DA BAHIA BAHIAGAS</t>
  </si>
  <si>
    <t>00.624.964/0001-00</t>
  </si>
  <si>
    <t>COMPANHIA DE GAS DO AMAZONAS - CIGAS</t>
  </si>
  <si>
    <t>17.281.106/0001-03</t>
  </si>
  <si>
    <t>COMPANHIA DE SANEAMENTO DE MINAS GERAIS COPASA MG</t>
  </si>
  <si>
    <t>COPASA MG</t>
  </si>
  <si>
    <t>25.089.509/0001-83</t>
  </si>
  <si>
    <t>COMPANHIA DE SANEAMENTO DO TOCANTINS - SANEATINS</t>
  </si>
  <si>
    <t>BRK AMBIENTAL / SANEATINS</t>
  </si>
  <si>
    <t>10.508.162/0001-99</t>
  </si>
  <si>
    <t>COMPANHIA ENERGETICA CANDEIAS</t>
  </si>
  <si>
    <t>10.835.932/0001-08</t>
  </si>
  <si>
    <t>COMPANHIA ENERGETICA DE PERNAMBUCO</t>
  </si>
  <si>
    <t>NEOENERGIA PERNAMBUCO</t>
  </si>
  <si>
    <t>04.811.856/0001-06</t>
  </si>
  <si>
    <t>COMPANHIA ENERGETICA DE PETROLINA</t>
  </si>
  <si>
    <t>07.047.251/0001-70</t>
  </si>
  <si>
    <t>COMPANHIA ENERGETICA DO CEARA</t>
  </si>
  <si>
    <t>ENEL DISTRIBUICAO CEARA</t>
  </si>
  <si>
    <t>03.581.989/0001-62</t>
  </si>
  <si>
    <t>COMPANHIA ENERGETICA DO JARI - CEJA</t>
  </si>
  <si>
    <t>CEJA</t>
  </si>
  <si>
    <t>08.324.196/0001-81</t>
  </si>
  <si>
    <t>COMPANHIA ENERGETICA DO RIO GRANDE DO NORTE COSERN</t>
  </si>
  <si>
    <t>NEOENERGIA COSERN</t>
  </si>
  <si>
    <t>08.976.022/0001-01</t>
  </si>
  <si>
    <t>COMPANHIA ENERGETICA ESTREITO</t>
  </si>
  <si>
    <t>CEE</t>
  </si>
  <si>
    <t>07.303.379/0001-58</t>
  </si>
  <si>
    <t>COMPANHIA ENERGETICA MANAUARA</t>
  </si>
  <si>
    <t>09.439.128/0001-20</t>
  </si>
  <si>
    <t>COMPANHIA ENERGETICA POTIGUAR</t>
  </si>
  <si>
    <t>33.541.368/0001-16</t>
  </si>
  <si>
    <t>COMPANHIA HIDRO ELETRICA DO SAO FRANCISCO</t>
  </si>
  <si>
    <t>CHESF</t>
  </si>
  <si>
    <t>14.674.839/0001-10</t>
  </si>
  <si>
    <t>COMPANHIA INDUSTRIAL TEXTIL</t>
  </si>
  <si>
    <t>CIT</t>
  </si>
  <si>
    <t>06.272.199/0001-93</t>
  </si>
  <si>
    <t>COMPANHIA MARANHENSE DE REFRIGERANTES</t>
  </si>
  <si>
    <t>SÃO LUÍS</t>
  </si>
  <si>
    <t>03.485.775/0001-92</t>
  </si>
  <si>
    <t>COMPANHIA MULLER DE BEBIDAS</t>
  </si>
  <si>
    <t>PIRASSUNUNGA</t>
  </si>
  <si>
    <t>02.151.119/0001-90</t>
  </si>
  <si>
    <t>COMPANHIA MULLER DE BEBIDAS NORDESTE</t>
  </si>
  <si>
    <t>04.784.802/0001-90</t>
  </si>
  <si>
    <t>COMPANHIA OPERADORA PORTUARIA DO ITAQUI</t>
  </si>
  <si>
    <t>COPI</t>
  </si>
  <si>
    <t>31.778.859/0001-50</t>
  </si>
  <si>
    <t>COMPANHIA OPERADORA PORTUARIA DO ITAQUI - SUBSIDIARIA INTEGRAL - COPISI</t>
  </si>
  <si>
    <t>00.371.600/0001-66</t>
  </si>
  <si>
    <t>COMPANHIA PARAIBANA DE GAS PBGAS</t>
  </si>
  <si>
    <t>PBGAS</t>
  </si>
  <si>
    <t>41.025.313/0001-81</t>
  </si>
  <si>
    <t>COMPANHIA PERNAMBUCANA DE GAS COPERGAS</t>
  </si>
  <si>
    <t>09.768.292/0001-81</t>
  </si>
  <si>
    <t>COMPANHIA PERNAMBUCANA DE HOTEIS E TURISMO</t>
  </si>
  <si>
    <t>HOTEL JANGADEIRO</t>
  </si>
  <si>
    <t>70.157.896/0001-00</t>
  </si>
  <si>
    <t>COMPANHIA POTIGUAR DE GAS POTIGAS</t>
  </si>
  <si>
    <t>POTIGAS</t>
  </si>
  <si>
    <t>13.255.658/0001-96</t>
  </si>
  <si>
    <t>COMPANHIA SUL SERGIPANA DE ELETRICIDADE</t>
  </si>
  <si>
    <t>09.570.649/0001-12</t>
  </si>
  <si>
    <t>COMPANHIA TEXTIL PE DE SERRA - EM RECUPERACAO JUDICIAL</t>
  </si>
  <si>
    <t>ARARIPINA</t>
  </si>
  <si>
    <t>04.928.297/0001-00</t>
  </si>
  <si>
    <t>COMPAR COMPANHIA PARAENSE DE REFRIGERANTES</t>
  </si>
  <si>
    <t>COMPAR</t>
  </si>
  <si>
    <t>17.290.530/0001-14</t>
  </si>
  <si>
    <t>COMPOL POLIMEROS DA AMAZONIA LTDA</t>
  </si>
  <si>
    <t>COMPOL INDUSTRIA</t>
  </si>
  <si>
    <t>57.593.253/0001-33</t>
  </si>
  <si>
    <t>COMPONEL INDUSTRIA E COMERCIO LTDA</t>
  </si>
  <si>
    <t>COMPAZ COMPONENTES DA AMAZONIA</t>
  </si>
  <si>
    <t>05.343.207/0001-82</t>
  </si>
  <si>
    <t>COMVAP ACUCAR E ALCOOL LTDA</t>
  </si>
  <si>
    <t>COMVAP</t>
  </si>
  <si>
    <t>UNIÃO</t>
  </si>
  <si>
    <t>08.475.478/0001-80</t>
  </si>
  <si>
    <t>CONCENTRADOS PARANA S/A</t>
  </si>
  <si>
    <t>12.160.715/0001-90</t>
  </si>
  <si>
    <t>CONCESSIONARIA BAHIA NORTE S.A.</t>
  </si>
  <si>
    <t>52214 - Concessionárias de rodovias, pontes, túneis e serviços relacionados</t>
  </si>
  <si>
    <t>27.950.582/0001-23</t>
  </si>
  <si>
    <t>CONCESSIONARIA DO AEROPORTO DE SALVADOR S.A.</t>
  </si>
  <si>
    <t>52401 - Atividades auxiliares dos transportes aéreos</t>
  </si>
  <si>
    <t>31.422.172/0001-87</t>
  </si>
  <si>
    <t>CONCESSIONARIA ESTRADA DO FEIJAO SPE S/A</t>
  </si>
  <si>
    <t>CONCESSIONARIA ESTRADA DO FEIJAO S/A</t>
  </si>
  <si>
    <t>03.643.134/0001-19</t>
  </si>
  <si>
    <t>CONCESSIONARIA LITORAL NORTE S/A - CLN</t>
  </si>
  <si>
    <t>13.799.190/0001-09</t>
  </si>
  <si>
    <t>CONCESSIONARIA ROTA DO ATLANTICO S.A.</t>
  </si>
  <si>
    <t>19.521.322/0001-04</t>
  </si>
  <si>
    <t>CONCESSIONARIA ROTA DO OESTE S.A.</t>
  </si>
  <si>
    <t>08.533.336/0001-21</t>
  </si>
  <si>
    <t>CONCESSIONARIA ROTA DOS COQUEIROS S.A.</t>
  </si>
  <si>
    <t>04.493.020/0001-00</t>
  </si>
  <si>
    <t>CONCRENORTE - CONCRETO DO NORDESTE LTDA.</t>
  </si>
  <si>
    <t>CONCRENORTE</t>
  </si>
  <si>
    <t>34.772.245/0001-59</t>
  </si>
  <si>
    <t>CONCRETO BRITAKI LTDA</t>
  </si>
  <si>
    <t>BRITAKI CONCRETO</t>
  </si>
  <si>
    <t>31.680.990/0001-80</t>
  </si>
  <si>
    <t>CONFIANCE INDUSTRIA DE ARMACOES METALICAS LTDA</t>
  </si>
  <si>
    <t>CONFIANCE</t>
  </si>
  <si>
    <t>25926 - Fabricação de produtos de trefilados de metal</t>
  </si>
  <si>
    <t>26.013.023/0001-24</t>
  </si>
  <si>
    <t>CONIPA INDUSTRIA E COMERCIO DE PRESENTES, METAIS E ARTIGOS DE DECORACAO LTDA</t>
  </si>
  <si>
    <t>CONIPA</t>
  </si>
  <si>
    <t>32116 - Lapidação de gemas e fabricação de artefatos de ourivesaria e joalheria</t>
  </si>
  <si>
    <t>01.191.207/0001-53</t>
  </si>
  <si>
    <t>CONMEC INDUSTRIAL LTDA</t>
  </si>
  <si>
    <t>28691 - Fabricação de máquinas e equipamentos para uso industrial específico não especificados anteriormente</t>
  </si>
  <si>
    <t>20.936.065/0001-50</t>
  </si>
  <si>
    <t>CONSTRUTORA VIEIRA LTDA.</t>
  </si>
  <si>
    <t>CONSTRUTORA VIEIRA</t>
  </si>
  <si>
    <t>LAGARTO</t>
  </si>
  <si>
    <t>26.822.234/0001-08</t>
  </si>
  <si>
    <t>CONTERMAS - ARRENDATARIA NOVO TERMINAL MARITIMO DE SALVADOR SPE S.A</t>
  </si>
  <si>
    <t>CONTERMAS</t>
  </si>
  <si>
    <t>02.036.483/0006-14</t>
  </si>
  <si>
    <t>CONTINENTAL DO BRASIL PRODUTOS AUTOMOTIVOS LTDA</t>
  </si>
  <si>
    <t>03.644.204/0001-53</t>
  </si>
  <si>
    <t>CONTREX ENGENHARIA E SERVICOS LTDA</t>
  </si>
  <si>
    <t>CONTREX</t>
  </si>
  <si>
    <t>20.598.645/0001-85</t>
  </si>
  <si>
    <t>COOPERATIVA AGRO PECUARIA VALE DO RIO DOCE LTDA</t>
  </si>
  <si>
    <t>GOVERNADOR VALADARES</t>
  </si>
  <si>
    <t>47717 - Comércio varejista de produtos farmacêuticos para uso humano e veterinário</t>
  </si>
  <si>
    <t>02.964.051/0001-69</t>
  </si>
  <si>
    <t>COOPERATIVA DOS PRODUTORES DE CARNE E DERIVADOS DE GURUPI</t>
  </si>
  <si>
    <t>COOPERFRIGU</t>
  </si>
  <si>
    <t>GURUPI</t>
  </si>
  <si>
    <t>02.675.611/0001-65</t>
  </si>
  <si>
    <t>COOPERSHOES - COOPERATIVA DE TRABALHO E INDUSTRIA DE CALCADOS JOANETENSE LTDA</t>
  </si>
  <si>
    <t>PICADA CAFÉ</t>
  </si>
  <si>
    <t>15327 - Fabricação de tênis de qualquer material</t>
  </si>
  <si>
    <t>03.237.583/0001-67</t>
  </si>
  <si>
    <t>COPA ENERGIA S.A.</t>
  </si>
  <si>
    <t>COPA ENERGIA</t>
  </si>
  <si>
    <t>04.664.637/0001-33</t>
  </si>
  <si>
    <t>COPAG DA AMAZONIA S A</t>
  </si>
  <si>
    <t>COPAG</t>
  </si>
  <si>
    <t>17494 - Fabricação de produtos de pastas celulósicas, papel, cartolina, papel-cartão e papelão ondulado não especificados anteriormente</t>
  </si>
  <si>
    <t>04.672.291/0001-15</t>
  </si>
  <si>
    <t>COPLAST  INDUSTRIA QUIMICA LTDA</t>
  </si>
  <si>
    <t>COPLAST</t>
  </si>
  <si>
    <t>84.529.874/0001-20</t>
  </si>
  <si>
    <t>COPOBRAS DA AMAZONIA INDUSTRIAL DE EMBALAGENS LTDA</t>
  </si>
  <si>
    <t>COPOBRAS-AM</t>
  </si>
  <si>
    <t>86.445.822/0001-00</t>
  </si>
  <si>
    <t>COPOBRAS S/A. INDUSTRIA E COMERCIO DE EMBALAGENS</t>
  </si>
  <si>
    <t>INCOPLAST-SC</t>
  </si>
  <si>
    <t>SÃO LUDGERO</t>
  </si>
  <si>
    <t>02.736.595/0001-73</t>
  </si>
  <si>
    <t>COPRA INDUSTRIA ALIMENTICIA LTDA</t>
  </si>
  <si>
    <t>COPRA</t>
  </si>
  <si>
    <t>09.215.133/0001-50</t>
  </si>
  <si>
    <t>CORAL PLAZA ADMINISTRADORA HOTELEIRA LTDA</t>
  </si>
  <si>
    <t>05.195.728/0001-30</t>
  </si>
  <si>
    <t>CORCOVADO GRANITOS LTDA</t>
  </si>
  <si>
    <t>SERRA</t>
  </si>
  <si>
    <t>03.872.978/0001-31</t>
  </si>
  <si>
    <t>CORDEBRAS LTDA</t>
  </si>
  <si>
    <t>13537 - Fabricação de artefatos de cordoaria</t>
  </si>
  <si>
    <t>05.826.228/0001-59</t>
  </si>
  <si>
    <t>CORLEX INDUSTRIA E COMERCIO DE PRODUTOS PLASTICOS LTDA</t>
  </si>
  <si>
    <t>CORLEX</t>
  </si>
  <si>
    <t>08.984.318/0001-66</t>
  </si>
  <si>
    <t>CORR PLASTIK NORDESTE INDUSTRIAL LTDA</t>
  </si>
  <si>
    <t>CORR PLASTIK</t>
  </si>
  <si>
    <t>15.114.494/0001-02</t>
  </si>
  <si>
    <t>CORREDOR LOGISTICA E INFRAESTRUTURA S.A.</t>
  </si>
  <si>
    <t>CORREDOR</t>
  </si>
  <si>
    <t>50.937.564/0001-23</t>
  </si>
  <si>
    <t>CORREIAS MERCURIO SA INDUSTRIA E COMERCIO</t>
  </si>
  <si>
    <t>36.944.215/0001-08</t>
  </si>
  <si>
    <t>COSME CAFE LTDA</t>
  </si>
  <si>
    <t>COSME CAFE</t>
  </si>
  <si>
    <t>JAGUARÉ</t>
  </si>
  <si>
    <t>21.786.570/0001-29</t>
  </si>
  <si>
    <t>COSTA AGRO COMERCIO E EXPORTACAO LTDA</t>
  </si>
  <si>
    <t>05.455.609/0001-79</t>
  </si>
  <si>
    <t>COSTANOX ACOS INOXIDAVEIS LTDA</t>
  </si>
  <si>
    <t>COSTANOX</t>
  </si>
  <si>
    <t>04.134.342/0001-55</t>
  </si>
  <si>
    <t>COURO DO NORTE LTDA</t>
  </si>
  <si>
    <t>50.719.061/0001-81</t>
  </si>
  <si>
    <t>COUROQUIMICA COUROS E ACABAMENTOS LTDA EM RECUPERACAO JUDICIAL</t>
  </si>
  <si>
    <t>COUROQUIMICA</t>
  </si>
  <si>
    <t>11.333.561/0001-29</t>
  </si>
  <si>
    <t>CPQI SERVICOS E TECNOLOGIA LTDA</t>
  </si>
  <si>
    <t>00.119.633/0001-13</t>
  </si>
  <si>
    <t>CPS CIA. DE PRODUCAO SUSTENTAVEL S.A.</t>
  </si>
  <si>
    <t>CPS CIA. DE PRODUCAO SUSTENTAVEL</t>
  </si>
  <si>
    <t>14118 - Confecção de roupas íntimas</t>
  </si>
  <si>
    <t>63.294.409/0001-88</t>
  </si>
  <si>
    <t>CR INDUSTRIA COMERCIO DE CONFECCOES LTDA</t>
  </si>
  <si>
    <t>COLMEIA</t>
  </si>
  <si>
    <t>11.873.448/0001-36</t>
  </si>
  <si>
    <t>CRANFOS EQUIPAMENTOS, COMERCIO, PARTICIPACOES E SERVICOS INDUSTRIAIS DE CONTROLE AMBIENTAL LTDA</t>
  </si>
  <si>
    <t>28259 - Fabricação de máquinas e equipamentos para saneamento básico e ambiental</t>
  </si>
  <si>
    <t>09.234.399/0001-40</t>
  </si>
  <si>
    <t>CRIL EMPREENDIMENTO AMBIENTAL LTDA</t>
  </si>
  <si>
    <t>CRIL SOLUCOES AMBIENTAIS</t>
  </si>
  <si>
    <t>BELÉM DO BREJO DO CRUZ</t>
  </si>
  <si>
    <t>08.571.089/0001-58</t>
  </si>
  <si>
    <t>CRISTAL MINERACAO DO BRASIL LTDA</t>
  </si>
  <si>
    <t>MATARACA</t>
  </si>
  <si>
    <t>05.316.470/0001-82</t>
  </si>
  <si>
    <t>CRISTALCOPO S/A</t>
  </si>
  <si>
    <t>CRISTALCOPO</t>
  </si>
  <si>
    <t>IÇARA</t>
  </si>
  <si>
    <t>04.764.277/0001-41</t>
  </si>
  <si>
    <t>CRISTALINA ALIMENTOS &amp; BEBIDAS LTDA</t>
  </si>
  <si>
    <t>SANTA SOPHIA</t>
  </si>
  <si>
    <t>09.428.630/0001-36</t>
  </si>
  <si>
    <t>CRISTALPET DO BRASIL INDUSTRIA DE EMBALAGENS LTDA.</t>
  </si>
  <si>
    <t>30.019.349/0001-36</t>
  </si>
  <si>
    <t>CRISTAULAT INDUSTRIA E COMERCIO DE LATICINIOS LTDA</t>
  </si>
  <si>
    <t>CRISTAULAT</t>
  </si>
  <si>
    <t>SÃO JOSÉ DO JACURI</t>
  </si>
  <si>
    <t>02.271.463/0001-13</t>
  </si>
  <si>
    <t>CROMEX S/A</t>
  </si>
  <si>
    <t>33.174.335/0001-85</t>
  </si>
  <si>
    <t>CROWN EMBALAGENS METALICAS DA AMAZONIA S/A</t>
  </si>
  <si>
    <t>CROWN MANAUS</t>
  </si>
  <si>
    <t>50.930.072/0001-06</t>
  </si>
  <si>
    <t>CRS BRANDS INDUSTRIA E COMERCIO S.A</t>
  </si>
  <si>
    <t>CRS BRANDS</t>
  </si>
  <si>
    <t>11127 - Fabricação de vinho</t>
  </si>
  <si>
    <t>60.869.336/0001-17</t>
  </si>
  <si>
    <t>CSN CIMENTOS BRASIL S.A.</t>
  </si>
  <si>
    <t>05.809.274/0001-40</t>
  </si>
  <si>
    <t>CTM AGRICOLA LTDA</t>
  </si>
  <si>
    <t>AÇU</t>
  </si>
  <si>
    <t>26.973.046/0001-80</t>
  </si>
  <si>
    <t>CTR  BAHIA DESTINACAO DE RESIDUOS LTDA</t>
  </si>
  <si>
    <t>15.143.568/0001-39</t>
  </si>
  <si>
    <t>CTR ILHEUS LTDA</t>
  </si>
  <si>
    <t>CVR COSTA DO CACAU</t>
  </si>
  <si>
    <t>09.233.233/0001-09</t>
  </si>
  <si>
    <t>CURTIDORA TOCANTINS LTDA</t>
  </si>
  <si>
    <t>CURTIDORA TOCANTINS</t>
  </si>
  <si>
    <t>COLINAS DO TOCANTINS</t>
  </si>
  <si>
    <t>07.228.182/0001-00</t>
  </si>
  <si>
    <t>CURTUME COBRASIL LTDA</t>
  </si>
  <si>
    <t>01.407.372/0001-08</t>
  </si>
  <si>
    <t>CY MATSUMOTO LTDA</t>
  </si>
  <si>
    <t>AGROPECUARIA MODELO EXPORTADORA E IMPORTADORA</t>
  </si>
  <si>
    <t>BARAÚNA</t>
  </si>
  <si>
    <t>06.371.377/0001-33</t>
  </si>
  <si>
    <t>CYBER INFO SERVICOS DE TELECOMUNICACOES LTDA</t>
  </si>
  <si>
    <t>CYBER INFO</t>
  </si>
  <si>
    <t>26.625.056/0001-25</t>
  </si>
  <si>
    <t>D&amp;F PACK EMBALAGENS FLEXIVEIS LTDA</t>
  </si>
  <si>
    <t>02.789.565/0001-25</t>
  </si>
  <si>
    <t>D.D. WILLIAMSON DO BRASIL LTDA</t>
  </si>
  <si>
    <t>08.996.956/0001-05</t>
  </si>
  <si>
    <t>DAIDO INDUSTRIA DE CORRENTES DA AMAZONIA LTDA.</t>
  </si>
  <si>
    <t>28151 - Fabricação de equipamentos de transmissão para fins industriais</t>
  </si>
  <si>
    <t>07.414.643/0001-20</t>
  </si>
  <si>
    <t>DAKOTA CALCADOS S/A</t>
  </si>
  <si>
    <t>DAKOTA</t>
  </si>
  <si>
    <t>SIMÃO DIAS</t>
  </si>
  <si>
    <t>00.465.813/0001-57</t>
  </si>
  <si>
    <t>DAKOTA NORDESTE S/A</t>
  </si>
  <si>
    <t>RUSSAS</t>
  </si>
  <si>
    <t>33.561.853/0001-51</t>
  </si>
  <si>
    <t>DANCOR S A INDUSTRIA MECANICA</t>
  </si>
  <si>
    <t>BOMBAS DANCOR</t>
  </si>
  <si>
    <t>28127 - Fabricação de equipamentos hidráulicos e pneumáticos, exceto válvulas</t>
  </si>
  <si>
    <t>08.460.212/0001-63</t>
  </si>
  <si>
    <t>DANICA TERMOINDUSTRIAL CENTRO-OESTE LTDA</t>
  </si>
  <si>
    <t>DANICA CENTRO-OESTE</t>
  </si>
  <si>
    <t>LUCAS DO RIO VERDE</t>
  </si>
  <si>
    <t>23.643.315/0001-52</t>
  </si>
  <si>
    <t>DANONE LTDA</t>
  </si>
  <si>
    <t>18.061.464/0001-73</t>
  </si>
  <si>
    <t>DAQUA INDUSTRIA DE PLASTICOS LTDA</t>
  </si>
  <si>
    <t>DAQUA TECNOLOGIA EM PLASTICO</t>
  </si>
  <si>
    <t>18.054.379/0001-88</t>
  </si>
  <si>
    <t>DASA- DESTILARIA DE ALCOOL SERRA DOS AIMORES S/A</t>
  </si>
  <si>
    <t>DASA</t>
  </si>
  <si>
    <t>SERRA DOS AIMORÉS</t>
  </si>
  <si>
    <t>01.287.588/0001-79</t>
  </si>
  <si>
    <t>DASS NORDESTE CALCADOS E ARTIGOS ESPORTIVOS S.A</t>
  </si>
  <si>
    <t>SAUDADES</t>
  </si>
  <si>
    <t>82199 - Fotocópias, preparação de documentos e outros serviços especializados de apoio administrativo</t>
  </si>
  <si>
    <t>04.602.789/0001-01</t>
  </si>
  <si>
    <t>DATEN TECNOLOGIA LTDA</t>
  </si>
  <si>
    <t>DATEN TECNOLOGIA</t>
  </si>
  <si>
    <t>07.932.279/0001-90</t>
  </si>
  <si>
    <t>DAVOS EMPREENDIMENTOS TURISTICOS LTDA</t>
  </si>
  <si>
    <t>41.644.220/0001-35</t>
  </si>
  <si>
    <t>DB3 SERVICOS DE TELECOMUNICACOES S.A</t>
  </si>
  <si>
    <t>DB3 TELECOM</t>
  </si>
  <si>
    <t>63.356.000/0001-49</t>
  </si>
  <si>
    <t>DEALERNET TECNOLOGIA E SISTEMAS LTDA</t>
  </si>
  <si>
    <t>DEALERNET AUTOMOTIVE ECOSYSTEM</t>
  </si>
  <si>
    <t>03.973.894/0001-94</t>
  </si>
  <si>
    <t>DECAL BRASIL LTDA</t>
  </si>
  <si>
    <t>52117 - Armazenamento</t>
  </si>
  <si>
    <t>08.966.043/0001-38</t>
  </si>
  <si>
    <t>DELCOTTON INDUSTRIA E COMERCIO DE CONFECCOES LTDA</t>
  </si>
  <si>
    <t>DELCOTTON</t>
  </si>
  <si>
    <t>06.037.585/0001-09</t>
  </si>
  <si>
    <t>DELFA INDUSTRIA E COM.DE ACESSORIOS DO VESTUARIO LTDA</t>
  </si>
  <si>
    <t>01.379.126/0001-81</t>
  </si>
  <si>
    <t>DELPI COMPONENTES LTDA</t>
  </si>
  <si>
    <t>JARAGUÁ DO SUL</t>
  </si>
  <si>
    <t>07.815.053/0001-00</t>
  </si>
  <si>
    <t>DELRIO REFRIGERANTES LTDA</t>
  </si>
  <si>
    <t>FABRICA DELRIO</t>
  </si>
  <si>
    <t>SOBRAL</t>
  </si>
  <si>
    <t>47237 - Comércio varejista de bebidas</t>
  </si>
  <si>
    <t>01.280.018/0001-57</t>
  </si>
  <si>
    <t>DELTA INDUSTRIA E COMERCIO DE GIZ LTDA</t>
  </si>
  <si>
    <t>PINDORETAMA</t>
  </si>
  <si>
    <t>52.241.635/0001-84</t>
  </si>
  <si>
    <t>DEMOCRATA CALCADOS E ARTEFATOS DE COURO LTDA</t>
  </si>
  <si>
    <t>DEMOCRATA CALCADOS</t>
  </si>
  <si>
    <t>04.719.951/0001-76</t>
  </si>
  <si>
    <t>DENDE DO TAUA S/A DENTAUA</t>
  </si>
  <si>
    <t>DENTAUA</t>
  </si>
  <si>
    <t>SANTO ANTÔNIO DO TAUÁ</t>
  </si>
  <si>
    <t>84.657.907/0001-18</t>
  </si>
  <si>
    <t>DENSO INDUSTRIAL DA AMAZONIA LTDA</t>
  </si>
  <si>
    <t>03.523.188/0001-40</t>
  </si>
  <si>
    <t>DENSO SISTEMAS TERMICOS DO BRASIL LTDA.</t>
  </si>
  <si>
    <t>BETIM</t>
  </si>
  <si>
    <t>22.671.564/0001-99</t>
  </si>
  <si>
    <t>DENVER SOLDAS S.A.</t>
  </si>
  <si>
    <t>24.010.345/0001-94</t>
  </si>
  <si>
    <t>DESIGN INDUSTRIA DE COLCHOES E ESTOFADOS LTDA</t>
  </si>
  <si>
    <t>DESIGN COLCHOES</t>
  </si>
  <si>
    <t>20.584.761/0001-45</t>
  </si>
  <si>
    <t>DESTILARIA DE FRUTAS FRUTACA LTDA</t>
  </si>
  <si>
    <t>FRUTACA</t>
  </si>
  <si>
    <t>13.546.106/0001-37</t>
  </si>
  <si>
    <t>DETEN QUIMICA S/A</t>
  </si>
  <si>
    <t>DETEN</t>
  </si>
  <si>
    <t>62.032.180/0001-40</t>
  </si>
  <si>
    <t>DEXCO HYDRA CORONA SISTEMAS DE AQUECIMENTO DE AGUA LTDA</t>
  </si>
  <si>
    <t>97.837.181/0001-47</t>
  </si>
  <si>
    <t>DEXCO S.A</t>
  </si>
  <si>
    <t>16218 - Fabricação de madeira laminada e de chapas de madeira compensada, prensada e aglomerada</t>
  </si>
  <si>
    <t>13.649.755/0001-63</t>
  </si>
  <si>
    <t>DIAMANTES LINGERIE LTDA</t>
  </si>
  <si>
    <t>DIAMANTES LINGERIE</t>
  </si>
  <si>
    <t>FRECHEIRINHA</t>
  </si>
  <si>
    <t>05.635.589/0001-18</t>
  </si>
  <si>
    <t>DICOCO AGROINDUSTRIAL LTDA</t>
  </si>
  <si>
    <t>DICOCO</t>
  </si>
  <si>
    <t>PARAIPABA</t>
  </si>
  <si>
    <t>11.055.429/0001-00</t>
  </si>
  <si>
    <t>DIFERRACO INDUSTRIAL FERRO E ACO LTDA</t>
  </si>
  <si>
    <t>DIFERRACO INDUSTRIAL</t>
  </si>
  <si>
    <t>84.489.988/0001-94</t>
  </si>
  <si>
    <t>DIGITRON DA AMAZONIA INDUSTRIA E COMERCIO LTDA</t>
  </si>
  <si>
    <t>07.829.401/0001-06</t>
  </si>
  <si>
    <t>DILADY INDUSTRIA E COMERCIO DE CONFECCOES LTDA</t>
  </si>
  <si>
    <t>DILADY</t>
  </si>
  <si>
    <t>15.836.348/0001-90</t>
  </si>
  <si>
    <t>DILLY NORDESTE INDUSTRIA DE CALCADOS LTDA</t>
  </si>
  <si>
    <t>DILLY SPORTS</t>
  </si>
  <si>
    <t>BREJO SANTO</t>
  </si>
  <si>
    <t>08.166.314/0001-70</t>
  </si>
  <si>
    <t>DIMENSAO ACOS PLANOS LTDA</t>
  </si>
  <si>
    <t>TOTAL FERRO</t>
  </si>
  <si>
    <t>00.900.625/0001-00</t>
  </si>
  <si>
    <t>DINA DINAMARCA INDUSTRIAL AGRICOLA LTDA</t>
  </si>
  <si>
    <t>DINA DINAMARCA INDUSTRIAL AGRICOLA</t>
  </si>
  <si>
    <t>05.276.528/0001-01</t>
  </si>
  <si>
    <t>DIPAWA NORDESTE INDUSTRIA, COMERCIO E CONSTRUTORA LTDA.</t>
  </si>
  <si>
    <t>DIPAWA NORDESTE</t>
  </si>
  <si>
    <t>25217 - Fabricação de tanques, reservatórios metálicos e caldeiras para aquecimento central</t>
  </si>
  <si>
    <t>01.944.031/0001-63</t>
  </si>
  <si>
    <t>DISTRIBUIDORA DE AGUA CAMACARI S/A</t>
  </si>
  <si>
    <t>DISTRIBUIDORA DE AGUA CAMACARI</t>
  </si>
  <si>
    <t>79.941.894/0001-74</t>
  </si>
  <si>
    <t>DISTRIBUIDORA DE ALIMENTOS DEQUECH LTDA</t>
  </si>
  <si>
    <t>GUARAMIRIM</t>
  </si>
  <si>
    <t>11.568.211/0001-41</t>
  </si>
  <si>
    <t>DIVISAGLASS LTDA</t>
  </si>
  <si>
    <t>DIVISAGLASS</t>
  </si>
  <si>
    <t>04.409.762/0001-05</t>
  </si>
  <si>
    <t>DIX EMPREENDIMENTOS S/A</t>
  </si>
  <si>
    <t>04.566.342/0001-24</t>
  </si>
  <si>
    <t>DJ - HOTELARIA S.A</t>
  </si>
  <si>
    <t>16.687.231/0001-55</t>
  </si>
  <si>
    <t>DOCE VIDA COMERCIO DE FRUTAS LTDA</t>
  </si>
  <si>
    <t>12.020.480/0001-31</t>
  </si>
  <si>
    <t>DOCILE NORDESTE - INDUSTRIA E COMERCIO DE PRODUTOS ALIMENTICIOS LTDA</t>
  </si>
  <si>
    <t>01.790.040/0001-47</t>
  </si>
  <si>
    <t>DOM RICARDO HOTEL LTDA</t>
  </si>
  <si>
    <t>10.331.731/0001-73</t>
  </si>
  <si>
    <t>DPA NORDESTE PRODUTOS ALIMENTICIOS LTDA.</t>
  </si>
  <si>
    <t>DPA NORDESTE</t>
  </si>
  <si>
    <t>GARANHUNS</t>
  </si>
  <si>
    <t>09.527.446/0001-43</t>
  </si>
  <si>
    <t>DR CONCENTRADOS DE ALIMENTOS DA AMAZONIA LTDA</t>
  </si>
  <si>
    <t>DUAS RODAS AMAZONIA</t>
  </si>
  <si>
    <t>64620 - Holdings de instituições não-financeiras</t>
  </si>
  <si>
    <t>56.992.951/0001-49</t>
  </si>
  <si>
    <t>DSM PRODUTOS NUTRICIONAIS BRASIL S.A.</t>
  </si>
  <si>
    <t>09.376.370/0001-00</t>
  </si>
  <si>
    <t>DTEL TELECOM LTDA</t>
  </si>
  <si>
    <t>DTEL</t>
  </si>
  <si>
    <t>24.542.953/0001-40</t>
  </si>
  <si>
    <t>DUAL DUARTE ALBUQUERQUE COMERCIO E INDUSTRIA LTDA</t>
  </si>
  <si>
    <t>LIMOEIRO</t>
  </si>
  <si>
    <t>04.764.392/0001-16</t>
  </si>
  <si>
    <t>DUAS RODAS NORDESTE INDUSTRIA DE ALIMENTOS LTDA</t>
  </si>
  <si>
    <t>DUAS RODAS NORDESTE</t>
  </si>
  <si>
    <t>03.485.557/0001-58</t>
  </si>
  <si>
    <t>DUBLAGEM BAHIA INDUSTRIA E COMERCIO LTDA</t>
  </si>
  <si>
    <t>DUBAHIA</t>
  </si>
  <si>
    <t>63.460.299/0001-87</t>
  </si>
  <si>
    <t>DUCOCO ALIMENTOS S/A</t>
  </si>
  <si>
    <t>07.049.980/0001-66</t>
  </si>
  <si>
    <t>DUDA DAMEWER INDUSTRIA DE ARTEFATOS PARA CONSTRUCAO CIVIL LTDA</t>
  </si>
  <si>
    <t>DUDA</t>
  </si>
  <si>
    <t>NOVA FRIBURGO</t>
  </si>
  <si>
    <t>15.121.481/0001-60</t>
  </si>
  <si>
    <t>DURAFIX INDUSTRIA DE ARGAMASSAS E TINTAS LTDA</t>
  </si>
  <si>
    <t>DURAFIX</t>
  </si>
  <si>
    <t>07.041.007/0001-09</t>
  </si>
  <si>
    <t>DURAMETAL LTDA</t>
  </si>
  <si>
    <t>29433 - Fabricação de peças e acessórios para o sistema de freios de veículos automotores</t>
  </si>
  <si>
    <t>13.455.068/0001-07</t>
  </si>
  <si>
    <t>DURIT BRASIL LTDA</t>
  </si>
  <si>
    <t>00.105.229/0001-90</t>
  </si>
  <si>
    <t>DURLICOUROS IND E COM DE COUROS, EXP E IMPORTACAO LTDA</t>
  </si>
  <si>
    <t>DURLI</t>
  </si>
  <si>
    <t>10.197.432/0001-98</t>
  </si>
  <si>
    <t>E A H EMPRESA AMAZONENSE DE HOTELARIA LTDA</t>
  </si>
  <si>
    <t>DA VINCI HOTEL</t>
  </si>
  <si>
    <t>11.796.602/0001-13</t>
  </si>
  <si>
    <t>E. HOTELARIA E TURISMO LTDA</t>
  </si>
  <si>
    <t>VERT HOTEIS</t>
  </si>
  <si>
    <t>11.524.482/0001-03</t>
  </si>
  <si>
    <t>E.P.A. - EMPRESA DE PLASTICO DA AMAZONIA LTDA.</t>
  </si>
  <si>
    <t>E.P.A.</t>
  </si>
  <si>
    <t>15.294.432/0001-20</t>
  </si>
  <si>
    <t>EBATA - PRODUTOS FLORESTAIS LTDA</t>
  </si>
  <si>
    <t>01.527.750/0001-89</t>
  </si>
  <si>
    <t>EBFT EMPRESA BRASILEIRA DE FRUTAS TROPICAIS LTDA</t>
  </si>
  <si>
    <t>88.847.686/0001-00</t>
  </si>
  <si>
    <t>EBRAZ-EXPORTADORA LTDA</t>
  </si>
  <si>
    <t>EBRAZ</t>
  </si>
  <si>
    <t>CAMPINAS</t>
  </si>
  <si>
    <t>10.319.371/0001-94</t>
  </si>
  <si>
    <t>EBTE - EMPRESA BRASILEIRA DE TRANSMISSAO DE ENERGIA S.A.</t>
  </si>
  <si>
    <t>09.333.996/0001-21</t>
  </si>
  <si>
    <t>ECE PARTICIPACOES S.A</t>
  </si>
  <si>
    <t>07.617.675/0001-23</t>
  </si>
  <si>
    <t>ECOFERTIL AGROPECUARIA LTDA EM RECUPERACAO JUDICIAL</t>
  </si>
  <si>
    <t>ECOFERTIL AGROPECUARIA LTDA</t>
  </si>
  <si>
    <t>15.755.212/0001-56</t>
  </si>
  <si>
    <t>ECOFIBRA EMBALAGENS LTDA</t>
  </si>
  <si>
    <t>ECOFIBRA EMBALAGENS</t>
  </si>
  <si>
    <t>17311 - Fabricação de embalagens de papel</t>
  </si>
  <si>
    <t>05.537.536/0001-64</t>
  </si>
  <si>
    <t>ECOFOR AMBIENTAL S/A</t>
  </si>
  <si>
    <t>24.688.099/0001-24</t>
  </si>
  <si>
    <t>ECONEW ENERGIA SUSTENTAVEL LTDA</t>
  </si>
  <si>
    <t>VÁRZEA DA PALMA</t>
  </si>
  <si>
    <t>16293 - Fabricação de artefatos de madeira, palha, cortiça, vime e material trançado não especificados anteriormente, exceto móveis</t>
  </si>
  <si>
    <t>38.733.648/0001-40</t>
  </si>
  <si>
    <t>EDITORA E DISTRIBUIDORA EDUCACIONAL S/A</t>
  </si>
  <si>
    <t>03.018.137/0001-61</t>
  </si>
  <si>
    <t>EDK MINERACAO LTDA</t>
  </si>
  <si>
    <t>28.152.650/0001-71</t>
  </si>
  <si>
    <t>EDP ESPIRITO SANTO DISTRIBUICAO DE ENERGIA S.A.</t>
  </si>
  <si>
    <t>EDP ESPIRITO SANTO</t>
  </si>
  <si>
    <t>24.870.962/0001-60</t>
  </si>
  <si>
    <t>EDTE - EMPRESA DIAMANTINA DE TRANSMISSAO DE ENERGIA S.A.</t>
  </si>
  <si>
    <t>02.421.684/0001-20</t>
  </si>
  <si>
    <t>ELECTROLUX DA AMAZONIA LTDA</t>
  </si>
  <si>
    <t>76.487.032/0001-25</t>
  </si>
  <si>
    <t>ELECTROLUX DO BRASIL S/A</t>
  </si>
  <si>
    <t>13.788.120/0001-47</t>
  </si>
  <si>
    <t>ELEKEIROZ S/A</t>
  </si>
  <si>
    <t>ELEKEIROZ</t>
  </si>
  <si>
    <t>VÁRZEA PAULISTA</t>
  </si>
  <si>
    <t>12.115.480/0001-15</t>
  </si>
  <si>
    <t>ELETRA INDUSTRIA E COMERCIO DE MEDIDORES ELETRICOS LTDA</t>
  </si>
  <si>
    <t>ELETRA ENERGY SOLUTIONS</t>
  </si>
  <si>
    <t>27317 - Fabricação de aparelhos e equipamentos para distribuição e controle de energia elétrica</t>
  </si>
  <si>
    <t>04.082.204/0001-70</t>
  </si>
  <si>
    <t>ELETRO DO NORDESTE S/A</t>
  </si>
  <si>
    <t>14.200.166/0001-66</t>
  </si>
  <si>
    <t>ELGIN INDUSTRIAL DA AMAZONIA LTDA</t>
  </si>
  <si>
    <t>12.186.380/0001-80</t>
  </si>
  <si>
    <t>ELIZABETH CIMENTOS S/A</t>
  </si>
  <si>
    <t>CIMENTO ELIZABETH</t>
  </si>
  <si>
    <t>ALHANDRA</t>
  </si>
  <si>
    <t>03.529.809/0001-01</t>
  </si>
  <si>
    <t>ELIZABETH MINERACAO LTDA</t>
  </si>
  <si>
    <t>PITIMBU</t>
  </si>
  <si>
    <t>11.376.753/0001-12</t>
  </si>
  <si>
    <t>ELOGICA PROCESSAMENTO DE DADOS LTDA</t>
  </si>
  <si>
    <t>ELOGICA</t>
  </si>
  <si>
    <t>21.581.509/0001-45</t>
  </si>
  <si>
    <t>ELSTER MEDICAO DE AGUA LTDA.</t>
  </si>
  <si>
    <t>ITAJUBÁ</t>
  </si>
  <si>
    <t>77403 - Gestão de ativos intangíveis não-financeiros</t>
  </si>
  <si>
    <t>34.484.188/0001-02</t>
  </si>
  <si>
    <t>ELSYS EQUIPAMENTOS ELETRONICOS LTDA</t>
  </si>
  <si>
    <t>ELSYS</t>
  </si>
  <si>
    <t>04.420.916/0001-51</t>
  </si>
  <si>
    <t>EMAM - EMULSOES E TRANSPORTES LTDA</t>
  </si>
  <si>
    <t>EMAM ASFALTOS LTDA.</t>
  </si>
  <si>
    <t>05.975.877/0001-11</t>
  </si>
  <si>
    <t>EMBALATEC BAHIA EMBALAGENS LTDA</t>
  </si>
  <si>
    <t>EMBALATEC</t>
  </si>
  <si>
    <t>NOVA VIÇOSA</t>
  </si>
  <si>
    <t>16234 - Fabricação de artefatos de tanoaria e de embalagens de madeira</t>
  </si>
  <si>
    <t>10.288.461/0001-65</t>
  </si>
  <si>
    <t>EMBUACA GERACAO E COMERCIALIZACAO DE ENERGIA S/A</t>
  </si>
  <si>
    <t>07.002.612/0001-62</t>
  </si>
  <si>
    <t>EMPAC DO NORDESTE ARTEFATOS DE CONCRETO LTDA</t>
  </si>
  <si>
    <t>08.867.096/0001-00</t>
  </si>
  <si>
    <t>EMPLANOR INDUSTRIA E COMERCIO DE PLASTICOS LTDA</t>
  </si>
  <si>
    <t>28402 - Fabricação de máquinas-ferramenta</t>
  </si>
  <si>
    <t>04.416.935/0001-04</t>
  </si>
  <si>
    <t>EMPRESA AMAZONENSE DE TRANSMISSAO DE ENERGIA S/A</t>
  </si>
  <si>
    <t>13.504.675/0001-10</t>
  </si>
  <si>
    <t>EMPRESA BAIANA DE AGUAS E SANEAMENTO SA</t>
  </si>
  <si>
    <t>EMBASA</t>
  </si>
  <si>
    <t>07.604.556/0001-36</t>
  </si>
  <si>
    <t>EMPRESA BRASILEIRA DE BEBIDAS E ALIMENTOS S/A</t>
  </si>
  <si>
    <t>07.607.851/0001-46</t>
  </si>
  <si>
    <t>EMPRESA BRASILEIRA DE HEMODERIVADOS E BIOTECNOLOGIA - HEMOBRAS</t>
  </si>
  <si>
    <t>HEMOBRAS</t>
  </si>
  <si>
    <t>01.219.203/0001-36</t>
  </si>
  <si>
    <t>EMPRESA BRASILEIRA DE HOTELARIA E TURISMO LTDA</t>
  </si>
  <si>
    <t>33.346.586/0058-35</t>
  </si>
  <si>
    <t>EMPRESA CARIOCA DE PRODUTOS QUIMICOS S A</t>
  </si>
  <si>
    <t>08.516.950/0001-85</t>
  </si>
  <si>
    <t>EMPRESA DE TERMOPLASTICOS DO NORDESTE ETENO LTDA</t>
  </si>
  <si>
    <t>******</t>
  </si>
  <si>
    <t>11.589.522/0001-97</t>
  </si>
  <si>
    <t>EMPRESA DE TRANSMISSAO DE ENERGIA DO MATO GROSSO S.A. - ETEM</t>
  </si>
  <si>
    <t>12.385.102/0001-51</t>
  </si>
  <si>
    <t>EMPRESA DE TRANSMISSAO DE VARZEA GRANDE S.A. - ETVG</t>
  </si>
  <si>
    <t>08.600.252/0001-63</t>
  </si>
  <si>
    <t>EMPRESA DE TRANSMISSAO DO ESPIRITO SANTO S.A. - ETES</t>
  </si>
  <si>
    <t>34.042.028/0001-03</t>
  </si>
  <si>
    <t>EMPRESA HOTELEIRA TROPICAL TOURIST LTDA</t>
  </si>
  <si>
    <t>TOURIST HOTEL</t>
  </si>
  <si>
    <t>27.485.069/0001-09</t>
  </si>
  <si>
    <t>EMPRESA LUZ E FORCA SANTA MARIA S A</t>
  </si>
  <si>
    <t>03.650.060/0001-48</t>
  </si>
  <si>
    <t>EMPRESA MARANHENSE DE ADMINISTRACAO PORTUARIA - EMAP</t>
  </si>
  <si>
    <t>05.321.987/0001-60</t>
  </si>
  <si>
    <t>EMPRESA NORTE DE TRANSMISSAO DE ENERGIA S.A.</t>
  </si>
  <si>
    <t>04.416.923/0001-80</t>
  </si>
  <si>
    <t>EMPRESA PARAENSE DE TRANSMISSAO DE ENERGIA S/A</t>
  </si>
  <si>
    <t>26.643.937/0001-79</t>
  </si>
  <si>
    <t>EMPRESA SUDESTE DE TRANSMISSAO DE ENERGIA S.A.</t>
  </si>
  <si>
    <t>11.253.257/0001-71</t>
  </si>
  <si>
    <t>ENAUTA ENERGIA S.A.</t>
  </si>
  <si>
    <t>23.399.589/0001-48</t>
  </si>
  <si>
    <t>ENEL GREEN POWER HORIZONTE MP SOLAR S.A.</t>
  </si>
  <si>
    <t>21.619.094/0001-51</t>
  </si>
  <si>
    <t>ENEL GREEN POWER ITUVERAVA NORTE SOLAR S A</t>
  </si>
  <si>
    <t>21.602.288/0001-44</t>
  </si>
  <si>
    <t>ENEL GREEN POWER ITUVERAVA SOLAR S A</t>
  </si>
  <si>
    <t>21.619.125/0001-74</t>
  </si>
  <si>
    <t>ENEL GREEN POWER ITUVERAVA SUL SOLAR S A</t>
  </si>
  <si>
    <t>21.868.992/0001-43</t>
  </si>
  <si>
    <t>ENEL GREEN POWER MORRO DO CHAPEU I EOLICA S.A.</t>
  </si>
  <si>
    <t>21.869.008/0001-69</t>
  </si>
  <si>
    <t>ENEL GREEN POWER MORRO DO CHAPEU II EOLICA S.A</t>
  </si>
  <si>
    <t>04.569.050/0001-45</t>
  </si>
  <si>
    <t>ENERBRASIL-ENERGIAS RENOVAVEIS DO BRASIL S/A</t>
  </si>
  <si>
    <t>RIO DO FOGO</t>
  </si>
  <si>
    <t>04.029.601/0001-88</t>
  </si>
  <si>
    <t>ENERGEST S.A.</t>
  </si>
  <si>
    <t>08.768.414/0001-77</t>
  </si>
  <si>
    <t>ENERGETICA AGUAS DA PEDRA S./A.</t>
  </si>
  <si>
    <t>08.620.421/0001-27</t>
  </si>
  <si>
    <t>ENERGETICA CAMACARI MURICY I S.A.</t>
  </si>
  <si>
    <t>09.373.678/0001-94</t>
  </si>
  <si>
    <t>ENERGETICA SUAPE II S.A.</t>
  </si>
  <si>
    <t>42.767.382/0001-23</t>
  </si>
  <si>
    <t>ENERGIAS DO ACRE SPE LTDA</t>
  </si>
  <si>
    <t>ENERGIAS DO ACRE</t>
  </si>
  <si>
    <t>CRUZEIRO DO SUL</t>
  </si>
  <si>
    <t>04.065.033/0001-70</t>
  </si>
  <si>
    <t>ENERGISA ACRE - DISTRIBUIDORA DE ENERGIA S.A</t>
  </si>
  <si>
    <t>ENERGISA ACRE</t>
  </si>
  <si>
    <t>RIO BRANCO</t>
  </si>
  <si>
    <t>08.826.596/0001-95</t>
  </si>
  <si>
    <t>ENERGISA BORBOREMA - DISTRIBUIDORA DE ENERGIA S.A</t>
  </si>
  <si>
    <t>ENERGISA</t>
  </si>
  <si>
    <t>03.467.321/0001-99</t>
  </si>
  <si>
    <t>ENERGISA MATO GROSSO - DISTRIBUIDORA DE ENERGIA S.A.</t>
  </si>
  <si>
    <t>ENERGISA MT</t>
  </si>
  <si>
    <t>09.095.183/0001-40</t>
  </si>
  <si>
    <t>ENERGISA PARAIBA - DISTRIBUIDORA DE ENERGIA S.A</t>
  </si>
  <si>
    <t>13.017.462/0001-63</t>
  </si>
  <si>
    <t>ENERGISA SERGIPE - DISTRIBUIDORA DE ENERGIA S.A</t>
  </si>
  <si>
    <t>ENERGISA SE</t>
  </si>
  <si>
    <t>25.086.034/0001-71</t>
  </si>
  <si>
    <t>ENERGISA TOCANTINS DISTRIBUIDORA DE ENERGIA S.A.</t>
  </si>
  <si>
    <t>ENERGISA TOCANTINS</t>
  </si>
  <si>
    <t>49.032.964/0001-00</t>
  </si>
  <si>
    <t>ENERGIZER BRASIL INDUSTRIA E COMERCIO DE BENS DE CONSUMO LTDA</t>
  </si>
  <si>
    <t>27210 - Fabricação de pilhas, baterias e acumuladores elétricos, exceto para veículos automotores</t>
  </si>
  <si>
    <t>25.315.943/0001-34</t>
  </si>
  <si>
    <t>ENERGIZZI ENERGIAS DO BRASIL LTDA</t>
  </si>
  <si>
    <t>01.676.897/0001-30</t>
  </si>
  <si>
    <t>ENERGY ASSETS DO BRASIL LTDA.</t>
  </si>
  <si>
    <t>04.426.411/0001-02</t>
  </si>
  <si>
    <t>ENERPEIXE S.A.</t>
  </si>
  <si>
    <t>07.676.464/0001-61</t>
  </si>
  <si>
    <t>ENERSOL COMERCIO E SERVICOS LTDA</t>
  </si>
  <si>
    <t>ENERSOL BRASIL</t>
  </si>
  <si>
    <t>04.423.567/0001-21</t>
  </si>
  <si>
    <t>ENEVA S.A.</t>
  </si>
  <si>
    <t>11.856.283/0001-94</t>
  </si>
  <si>
    <t>ENGARRAFAMENTO PITU LTDA</t>
  </si>
  <si>
    <t>PITU</t>
  </si>
  <si>
    <t>02.474.103/0001-19</t>
  </si>
  <si>
    <t>ENGIE BRASIL ENERGIA S.A.</t>
  </si>
  <si>
    <t>03.787.288/0001-84</t>
  </si>
  <si>
    <t>ENOTEL - HOTELS &amp; RESORTS S/A</t>
  </si>
  <si>
    <t>ENOTEL PORTO DE GALINHAS RESORT &amp; SPA</t>
  </si>
  <si>
    <t>13.562.413/0001-01</t>
  </si>
  <si>
    <t>ENVASES DA AMAZONIA - INDUSTRIA DE EMBALAGENS METALICAS LTDA</t>
  </si>
  <si>
    <t>04.176.689/0001-60</t>
  </si>
  <si>
    <t>ENVISION INDUSTRIA DE PRODUTOS ELETRONICOS LTDA</t>
  </si>
  <si>
    <t>11.613.311/0001-42</t>
  </si>
  <si>
    <t>EOLICA BAIXA VERDE S.A.</t>
  </si>
  <si>
    <t>GESTAMP EOLICA BAIXA VERDE</t>
  </si>
  <si>
    <t>10.288.502/0001-13</t>
  </si>
  <si>
    <t>EOLICA BELA VISTA GERACAO E COMERCIALIZACAO DE ENERGIA SA</t>
  </si>
  <si>
    <t>EOLICA BELA VISTA</t>
  </si>
  <si>
    <t>05.532.529/0001-70</t>
  </si>
  <si>
    <t>EOLICA FORMOSA GERACAO E COMERCIALIZACAO DE ENERGIA S.A.</t>
  </si>
  <si>
    <t>08.661.672/0001-50</t>
  </si>
  <si>
    <t>EOLICA GRAVATA - GERADORA DE ENERGIA S/A</t>
  </si>
  <si>
    <t>EOLICA GRAVATA</t>
  </si>
  <si>
    <t>LAGOA NOVA</t>
  </si>
  <si>
    <t>12.108.854/0001-75</t>
  </si>
  <si>
    <t>EOLICA ICARAI GERACAO E COMERCIALIZACAO DE ENERGIA S/A</t>
  </si>
  <si>
    <t>EOLICA ICARAI</t>
  </si>
  <si>
    <t>AMONTADA</t>
  </si>
  <si>
    <t>05.532.555/0001-06</t>
  </si>
  <si>
    <t>EOLICA ICARAIZINHO GERACAO E COMERCIALIZACAO DE ENERGIA S.A.</t>
  </si>
  <si>
    <t>10.288.438/0001-70</t>
  </si>
  <si>
    <t>EOLICA MAR E TERRA GERACAO E COMERCIALIZACAO DE ENERGIA S.A.</t>
  </si>
  <si>
    <t>EOLICA MAR E TERRA</t>
  </si>
  <si>
    <t>12.848.329/0001-96</t>
  </si>
  <si>
    <t>EOLICA MOXOTO S.A.</t>
  </si>
  <si>
    <t>GESTAMP EOLICA MOXOTO SA</t>
  </si>
  <si>
    <t>11.608.271/0001-40</t>
  </si>
  <si>
    <t>EOLICA PEDRA DO REINO S.A.</t>
  </si>
  <si>
    <t>08.944.542/0001-24</t>
  </si>
  <si>
    <t>EOLICA PIRAUA - GERADORA DE ENERGIA S.A.</t>
  </si>
  <si>
    <t>12.684.715/0001-90</t>
  </si>
  <si>
    <t>EOLICATEC SOBRADINHO S.A.</t>
  </si>
  <si>
    <t>18.675.185/0001-08</t>
  </si>
  <si>
    <t>E-PALETES FABRICACAO E COMERCIO ATACADISTA DE PALETES DE MADEIRA LTDA.</t>
  </si>
  <si>
    <t>E-PALETES</t>
  </si>
  <si>
    <t>15.395.884/0001-06</t>
  </si>
  <si>
    <t>EPLAST NORDESTE S/A</t>
  </si>
  <si>
    <t>EPLAST NORDESTE</t>
  </si>
  <si>
    <t>12.272.084/0001-00</t>
  </si>
  <si>
    <t>EQUATORIAL ALAGOAS DISTRIBUIDORA DE ENERGIA S.A.</t>
  </si>
  <si>
    <t>EQUATORIAL ENERGIA ALAGOAS</t>
  </si>
  <si>
    <t>06.272.793/0001-84</t>
  </si>
  <si>
    <t>EQUATORIAL MARANHAO DISTRIBUIDORA DE ENERGIA S.A</t>
  </si>
  <si>
    <t>EQUATORIAL ENERGIA MARANHAO</t>
  </si>
  <si>
    <t>04.895.728/0001-80</t>
  </si>
  <si>
    <t>EQUATORIAL PARA DISTRIBUIDORA DE ENERGIA S.A.</t>
  </si>
  <si>
    <t>06.840.748/0001-89</t>
  </si>
  <si>
    <t>EQUATORIAL PIAUI DISTRIBUIDORA DE ENERGIA S.A</t>
  </si>
  <si>
    <t>EQUATORIAL PIAUI</t>
  </si>
  <si>
    <t>10.995.526/0001-02</t>
  </si>
  <si>
    <t>EQUATORIAL TELECOMUNICACOES S.A.</t>
  </si>
  <si>
    <t>26.845.650/0001-21</t>
  </si>
  <si>
    <t>EQUATORIAL TRANSMISSORA 1 SPE S.A.</t>
  </si>
  <si>
    <t>EQUATORIAL</t>
  </si>
  <si>
    <t>26.845.497/0001-32</t>
  </si>
  <si>
    <t>EQUATORIAL TRANSMISSORA 2 SPE S.A.</t>
  </si>
  <si>
    <t>26.845.460/0001-04</t>
  </si>
  <si>
    <t>EQUATORIAL TRANSMISSORA 3 SPE S.A.</t>
  </si>
  <si>
    <t>26.845.393/0001-28</t>
  </si>
  <si>
    <t>EQUATORIAL TRANSMISSORA 4 SPE S.A.</t>
  </si>
  <si>
    <t>26.845.283/0001-66</t>
  </si>
  <si>
    <t>EQUATORIAL TRANSMISSORA 5 SPE S.A.</t>
  </si>
  <si>
    <t>26.845.173/0001-02</t>
  </si>
  <si>
    <t>EQUATORIAL TRANSMISSORA 6 SPE S.A.</t>
  </si>
  <si>
    <t>26.845.702/0001-60</t>
  </si>
  <si>
    <t>EQUATORIAL TRANSMISSORA 7 SPE S.A.</t>
  </si>
  <si>
    <t>27.967.244/0001-02</t>
  </si>
  <si>
    <t>EQUATORIAL TRANSMISSORA 8 SPE S.A.</t>
  </si>
  <si>
    <t>02.709.163/0001-73</t>
  </si>
  <si>
    <t>ERAM ESTALEIRO RIO AMAZONAS LTDA</t>
  </si>
  <si>
    <t>ERAM ESTALEIRO RIO AMAZONAS</t>
  </si>
  <si>
    <t>21.172.673/0001-07</t>
  </si>
  <si>
    <t>ERS INDUSTRIA E COMERCIO DE PRODUTOS DE HIGIENE E LIMPEZA S.A</t>
  </si>
  <si>
    <t>32507 - Fabricação de instrumentos e materiais para uso médico e odontológico e de artigos ópticos</t>
  </si>
  <si>
    <t>12.286.891/0001-73</t>
  </si>
  <si>
    <t>ESCO SUPPLY CARAJAS INDUSTRIA DE PECAS E EQUIPAMENTOS LTDA</t>
  </si>
  <si>
    <t>ESCO SUPPLY</t>
  </si>
  <si>
    <t>PARAUAPEBAS</t>
  </si>
  <si>
    <t>28542 - Fabricação de máquinas e equipamentos para terraplenagem, pavimentação e construção, exceto tratores</t>
  </si>
  <si>
    <t>86.981.966/0001-72</t>
  </si>
  <si>
    <t>ESMALGLASS DO BRASIL - FRITAS, ESMALTES E CORANTES CERAMICOS LTDA</t>
  </si>
  <si>
    <t>ESMALGLASS DO BRASIL</t>
  </si>
  <si>
    <t>MORRO DA FUMAÇA</t>
  </si>
  <si>
    <t>02.948.030/0001-50</t>
  </si>
  <si>
    <t>ESMALTEC S/A</t>
  </si>
  <si>
    <t>96.777.552/0001-80</t>
  </si>
  <si>
    <t>ESQUADROMIL INDUSTRIA DE ESQUADRIAS LTDA</t>
  </si>
  <si>
    <t>ESQUADROMIL - ESQUADRIAS PADRONIZADAS</t>
  </si>
  <si>
    <t>CACULÉ</t>
  </si>
  <si>
    <t>11.164.913/0001-60</t>
  </si>
  <si>
    <t>ESSENCIS BA S.A.</t>
  </si>
  <si>
    <t>ESSENCIS</t>
  </si>
  <si>
    <t>SÃO FRANCISCO DO CONDE</t>
  </si>
  <si>
    <t>54.612.650/0001-17</t>
  </si>
  <si>
    <t>ESSILOR DA AMAZONIA INDUSTRIA E COMERCIO LTDA</t>
  </si>
  <si>
    <t>05.204.780/0001-05</t>
  </si>
  <si>
    <t>ESTALEIRO BIBI LTDA</t>
  </si>
  <si>
    <t>ESTALEIRO DO BIBI</t>
  </si>
  <si>
    <t>03.024.422/0001-95</t>
  </si>
  <si>
    <t>ESTALEIRO RIO MAGUARI S/A</t>
  </si>
  <si>
    <t>ESTALEIRO RIO MAGUARI</t>
  </si>
  <si>
    <t>27.451.582/0001-89</t>
  </si>
  <si>
    <t>ESTEL SERVICOS INDUSTRIAIS LTDA</t>
  </si>
  <si>
    <t>03.462.399/0001-10</t>
  </si>
  <si>
    <t>ESTOFADOS LINHARES LTDA</t>
  </si>
  <si>
    <t>07.089.298/0001-05</t>
  </si>
  <si>
    <t>ESTREITO ENERGIA S.A.</t>
  </si>
  <si>
    <t>25.224.629/0001-46</t>
  </si>
  <si>
    <t>ETAP EMPRESA TRANSMISSORA AGRESTE POTIGUAR S.A.</t>
  </si>
  <si>
    <t>24.870.961/0001-15</t>
  </si>
  <si>
    <t>ETB - EMPRESA DE TRANSMISSAO BAIANA S.A</t>
  </si>
  <si>
    <t>18.163.929/0001-05</t>
  </si>
  <si>
    <t>ETERNIT DA AMAZONIA INDUSTRIA DE FIBROCIMENTO LTDA</t>
  </si>
  <si>
    <t>61.092.037/0001-81</t>
  </si>
  <si>
    <t>ETERNIT S.A</t>
  </si>
  <si>
    <t>ETERNIT</t>
  </si>
  <si>
    <t>05.210.183/0001-93</t>
  </si>
  <si>
    <t>EUCABRAZ - PRODUTOS DE EUCALIPTO LTDA</t>
  </si>
  <si>
    <t>09.650.157/0001-37</t>
  </si>
  <si>
    <t>EUROALIMENTOS LTDA</t>
  </si>
  <si>
    <t>ALTOS</t>
  </si>
  <si>
    <t>01.918.378/0001-31</t>
  </si>
  <si>
    <t>EUROFLEX INDUSTRIA E COMERCIO DE COLCHOES LTDA</t>
  </si>
  <si>
    <t>EUROSONO</t>
  </si>
  <si>
    <t>12.972.611/0001-80</t>
  </si>
  <si>
    <t>EURONORTE INDUSTRIA E COMERCIO DE COLCHOES E MOVEIS LTDA.</t>
  </si>
  <si>
    <t>EURONORTE</t>
  </si>
  <si>
    <t>SANTANA</t>
  </si>
  <si>
    <t>04.443.021/0001-32</t>
  </si>
  <si>
    <t>EUROPA INVESTIMENTOS LTDA</t>
  </si>
  <si>
    <t>EUROPA INVESTIMENTOS</t>
  </si>
  <si>
    <t>07.308.402/0002-88</t>
  </si>
  <si>
    <t>EUROPACKNE NORDESTE INDUSTRIA E COMERCIO DE PRODUTOS TERMOPLASTICOS LTDA</t>
  </si>
  <si>
    <t>69206 - Atividades de contabilidade, consultoria e auditoria contábil e tributária</t>
  </si>
  <si>
    <t>19.339.234/0001-96</t>
  </si>
  <si>
    <t>EUROS INDUSTRIA E COMERCIO DE ACO LTDA</t>
  </si>
  <si>
    <t>EUROS</t>
  </si>
  <si>
    <t>08.397.578/0001-35</t>
  </si>
  <si>
    <t>EVA BRASIL INDUSTRIA DE COMPONENTES E CALCADOS LTDA.</t>
  </si>
  <si>
    <t>EVA BRASIL</t>
  </si>
  <si>
    <t>07.316.197/0001-11</t>
  </si>
  <si>
    <t>EVC INDUSTRIAL LTDA</t>
  </si>
  <si>
    <t>TRACT GROUP</t>
  </si>
  <si>
    <t>11.586.009/0001-42</t>
  </si>
  <si>
    <t>EVER GREEN DO NORDESTE INDUSTRIA E COMERCIO LTDA</t>
  </si>
  <si>
    <t>10.515.756/0001-27</t>
  </si>
  <si>
    <t>EVOLTZ VIII - TRANSMISSORA DE ENERGIA S.A.</t>
  </si>
  <si>
    <t>ATE XV TRANSMISSORA DE ENERGIA</t>
  </si>
  <si>
    <t>46.270.650/0001-58</t>
  </si>
  <si>
    <t>EXA SERVICOS DE TECNOLOGIA S.A.</t>
  </si>
  <si>
    <t>02.384.871/0001-81</t>
  </si>
  <si>
    <t>EXCIM IMPORTACAO E EXPORTACAO LTDA</t>
  </si>
  <si>
    <t>EXCIM</t>
  </si>
  <si>
    <t>46419 - Comércio atacadista de tecidos, artefatos de tecidos e de armarinho</t>
  </si>
  <si>
    <t>01.597.754/0001-33</t>
  </si>
  <si>
    <t>EXPLENTUR - EMPREENDIMENTOS HOTELEIROS E TURISTICOS LTDA</t>
  </si>
  <si>
    <t>COSTA MAR HOTEL</t>
  </si>
  <si>
    <t>14.029.911/0001-56</t>
  </si>
  <si>
    <t>EXTREMOZ TRANSMISSORA DO NORDESTE - ETN S.A.</t>
  </si>
  <si>
    <t>39.934.776/0001-14</t>
  </si>
  <si>
    <t>EXTRUSA-PACK INDUSTRIA DE EMBALAGEM DA AMAZONIA LTDA</t>
  </si>
  <si>
    <t>EXTRUSA-PACK</t>
  </si>
  <si>
    <t>07.244.008/0001-42</t>
  </si>
  <si>
    <t>EYES NWHERE SISTEMAS INTELIGENTES DE IMAGEM S.A.</t>
  </si>
  <si>
    <t>ENW</t>
  </si>
  <si>
    <t>61906 - Outras atividades de telecomunicações</t>
  </si>
  <si>
    <t>32.176.970/0001-39</t>
  </si>
  <si>
    <t>F A GARCIA INDUSTRIA DE PARAFINAS LTDA</t>
  </si>
  <si>
    <t>FMG PARAFINAS</t>
  </si>
  <si>
    <t>19225 - Fabricação de produtos derivados do petróleo, exceto produtos do refino</t>
  </si>
  <si>
    <t>15.809.486/0001-80</t>
  </si>
  <si>
    <t>F H DE OLIVEIRA PEIXOTO LTDA</t>
  </si>
  <si>
    <t>FAZENDA SAO PEDRO</t>
  </si>
  <si>
    <t>11.176.122/0001-50</t>
  </si>
  <si>
    <t>F L RODRIGUES &amp; CIA LTDA</t>
  </si>
  <si>
    <t>VITRALBOX</t>
  </si>
  <si>
    <t>38.146.734/0001-56</t>
  </si>
  <si>
    <t>F PAULO NETO LACTEOS LTDA</t>
  </si>
  <si>
    <t>LATICINIOS LACTVIDA</t>
  </si>
  <si>
    <t>07.069.487/0001-08</t>
  </si>
  <si>
    <t>F. C. OLIVEIRA &amp; CIA. LTDA</t>
  </si>
  <si>
    <t>****</t>
  </si>
  <si>
    <t>46915 - Comércio atacadista de mercadorias em geral, com predominância de produtos alimentícios</t>
  </si>
  <si>
    <t>15.120.066/0001-92</t>
  </si>
  <si>
    <t>FABRICA DE PAPEL DA BAHIA S A</t>
  </si>
  <si>
    <t>SAPELBA</t>
  </si>
  <si>
    <t>17338 - Fabricação de chapas e de embalagens de papelão ondulado</t>
  </si>
  <si>
    <t>03.509.978/0001-71</t>
  </si>
  <si>
    <t>FACCHINI S/A</t>
  </si>
  <si>
    <t>FACCHINI</t>
  </si>
  <si>
    <t>GUARULHOS</t>
  </si>
  <si>
    <t>04.909.479/0001-34</t>
  </si>
  <si>
    <t>FACEPA FABRICA DE PAPEL DA AMAZONIA S.A</t>
  </si>
  <si>
    <t>FACEPA</t>
  </si>
  <si>
    <t>17214 - Fabricação de papel</t>
  </si>
  <si>
    <t>00.191.027/0001-09</t>
  </si>
  <si>
    <t>FACILIT TECNOLOGIA S/A</t>
  </si>
  <si>
    <t>07.281.413/0001-30</t>
  </si>
  <si>
    <t>FAE SISTEMAS DE MEDICAO S/A</t>
  </si>
  <si>
    <t>FAE MEDICAO</t>
  </si>
  <si>
    <t>15.525.952/0001-04</t>
  </si>
  <si>
    <t>FAL - FABRICA DE ALIMENTOS LTDA</t>
  </si>
  <si>
    <t>FAL</t>
  </si>
  <si>
    <t>GRAVATÁ</t>
  </si>
  <si>
    <t>21.034.799/0001-07</t>
  </si>
  <si>
    <t>FAMOSSUL MADEIRAS NORDESTE LTDA</t>
  </si>
  <si>
    <t>FAMOSSUL</t>
  </si>
  <si>
    <t>16226 - Fabricação de estruturas de madeira e de artigos de carpintaria para construção</t>
  </si>
  <si>
    <t>06.628.333/0001-46</t>
  </si>
  <si>
    <t>FARMACE - INDUSTRIA QUIMICO-FARMACEUTICA CEARENSE LTDA</t>
  </si>
  <si>
    <t>BARBALHA</t>
  </si>
  <si>
    <t>05.331.267/0001-85</t>
  </si>
  <si>
    <t>FARO ALIMENTOS LTDA</t>
  </si>
  <si>
    <t>FARO ALIMENTOS</t>
  </si>
  <si>
    <t>15.147.507/0001-40</t>
  </si>
  <si>
    <t>FAVAB S/A</t>
  </si>
  <si>
    <t>FAVAB</t>
  </si>
  <si>
    <t>06.537.806/0001-08</t>
  </si>
  <si>
    <t>FAXT TELECOMUNICACOES LTDA.</t>
  </si>
  <si>
    <t>BIZZ INTERNET</t>
  </si>
  <si>
    <t>DIAMANTINA</t>
  </si>
  <si>
    <t>02.038.405/0001-44</t>
  </si>
  <si>
    <t>FAZENDA AMWAY NUTRILITE DO BRASIL LTDA</t>
  </si>
  <si>
    <t>NUTRIBOTANICA</t>
  </si>
  <si>
    <t>UBAJARA</t>
  </si>
  <si>
    <t>09.009.762/0001-23</t>
  </si>
  <si>
    <t>FAZENDA BARREIRO DE SANTA FE S/A</t>
  </si>
  <si>
    <t>22.104.045/0001-49</t>
  </si>
  <si>
    <t>FAZENDA BRASILEIRO DESENVOLVIMENTO MINERAL LTDA</t>
  </si>
  <si>
    <t>FAZENDA BRASILEIRO DESENVOLVIMENTO MINERAL</t>
  </si>
  <si>
    <t>BARROCAS</t>
  </si>
  <si>
    <t>07243 - Extração de minério de metais preciosos</t>
  </si>
  <si>
    <t>00.337.109/0001-19</t>
  </si>
  <si>
    <t>FAZENDA PLANORTE EMPREENDIMENTOS AGRICOLAS LTDA</t>
  </si>
  <si>
    <t>FAZENDA PLANORTE</t>
  </si>
  <si>
    <t>PORTO ALEGRE</t>
  </si>
  <si>
    <t>09.482.129/0001-58</t>
  </si>
  <si>
    <t>FAZENDA PROGRESSO LTDA</t>
  </si>
  <si>
    <t>FAZENDA PROGRESSO</t>
  </si>
  <si>
    <t>MUCUGÊ</t>
  </si>
  <si>
    <t>01.778.112/0001-30</t>
  </si>
  <si>
    <t>FAZENDA SANTA TEREZINHA LTDA.</t>
  </si>
  <si>
    <t>FRUTAS DOCE MEL</t>
  </si>
  <si>
    <t>MAMANGUAPE</t>
  </si>
  <si>
    <t>03.281.950/0001-20</t>
  </si>
  <si>
    <t>FCC - INDUSTRIA E COMERCIO LTDA.</t>
  </si>
  <si>
    <t>02.672.357/0001-41</t>
  </si>
  <si>
    <t>FCC DO BRASIL LTDA</t>
  </si>
  <si>
    <t>21.753.338/0001-94</t>
  </si>
  <si>
    <t>FELIX HOTEIS LTDA</t>
  </si>
  <si>
    <t>IBIS RECIFE AEROPORTO</t>
  </si>
  <si>
    <t>05.778.252/0001-60</t>
  </si>
  <si>
    <t>FEMAR IND E COM DE BEBIDAS LTDA</t>
  </si>
  <si>
    <t>FEMAR IND. E COM. DE BEBIDAS</t>
  </si>
  <si>
    <t>04.643.859/0001-70</t>
  </si>
  <si>
    <t>FENOPLAST EMBALAGENS FLEXIVEIS LTDA</t>
  </si>
  <si>
    <t>84.464.346/0001-30</t>
  </si>
  <si>
    <t>FERMAZON FERRO E ACO DO AMAZONAS LTDA</t>
  </si>
  <si>
    <t>23.151.461/0001-60</t>
  </si>
  <si>
    <t>FERNANDA DE OLIVEIRA BARCELLOS</t>
  </si>
  <si>
    <t>GIRAFFAS</t>
  </si>
  <si>
    <t>36.840.809/0001-79</t>
  </si>
  <si>
    <t>FERREIRA &amp; CUNHA LTDA</t>
  </si>
  <si>
    <t>CEREALISTA GRAO DE OURO</t>
  </si>
  <si>
    <t>12.489.315/0001-23</t>
  </si>
  <si>
    <t>FERREIRA GOMES ENERGIA S.A.</t>
  </si>
  <si>
    <t>15.586.777/0001-57</t>
  </si>
  <si>
    <t>FERROCORTE INDUSTRIAL - FABRICACAO E TRANSFORMACAO DE FERRO LTDA</t>
  </si>
  <si>
    <t>FERROCORTE INDUSTRIAL</t>
  </si>
  <si>
    <t>61.881.017/0001-90</t>
  </si>
  <si>
    <t>FERROLENE SA INDUSTRIA E COMERCIO DE METAIS</t>
  </si>
  <si>
    <t>03.119.889/0001-19</t>
  </si>
  <si>
    <t>FERRONORTE INDUSTRIAL LTDA</t>
  </si>
  <si>
    <t>09.257.877/0001-37</t>
  </si>
  <si>
    <t>FERROVIA NORTE SUL S/A</t>
  </si>
  <si>
    <t>FERROVIA NORTE SUL</t>
  </si>
  <si>
    <t>14.267.717/0001-09</t>
  </si>
  <si>
    <t>FERTGROW S.A</t>
  </si>
  <si>
    <t>04.869.169/0001-33</t>
  </si>
  <si>
    <t>FERTIAL-FERTILIZANTES DE ALAGOAS LTDA</t>
  </si>
  <si>
    <t>FERTIAL</t>
  </si>
  <si>
    <t>73.674.202/0001-92</t>
  </si>
  <si>
    <t>FERTILIZANTES DO NORDESTE LTDA</t>
  </si>
  <si>
    <t>FERTINE</t>
  </si>
  <si>
    <t>22.266.175/0001-88</t>
  </si>
  <si>
    <t>FERTILIZANTES HERINGER S.A.</t>
  </si>
  <si>
    <t>FERTILIZANTES HERINGER</t>
  </si>
  <si>
    <t>PAULÍNIA</t>
  </si>
  <si>
    <t>05.571.228/0001-55</t>
  </si>
  <si>
    <t>FERTILIZANTES TOCANTINS  S.A</t>
  </si>
  <si>
    <t>FERTILIZANTES TOCANTINS</t>
  </si>
  <si>
    <t>PORTO NACIONAL</t>
  </si>
  <si>
    <t>08.068.476/0001-76</t>
  </si>
  <si>
    <t>FERTIMAXI INDUSTRIA, COMERCIO E SERVICOS DE FERTILIZANTES LTDA</t>
  </si>
  <si>
    <t>FERTIMAXI</t>
  </si>
  <si>
    <t>07.938.461/0001-59</t>
  </si>
  <si>
    <t>FERTINOR FERTILIZANTES LTDA</t>
  </si>
  <si>
    <t>06.191.223/0001-60</t>
  </si>
  <si>
    <t>FERTIPAR FERTILIZANTES DO MARANHAO LTDA.</t>
  </si>
  <si>
    <t>09.384.948/0001-62</t>
  </si>
  <si>
    <t>FERTIPAR FERTILIZANTES DO MATO GROSSO LTDA.</t>
  </si>
  <si>
    <t>02.119.258/0001-37</t>
  </si>
  <si>
    <t>FERTIPAR FERTILIZANTES DO NORDESTE LTDA</t>
  </si>
  <si>
    <t>FERTIPAR BAHIA</t>
  </si>
  <si>
    <t>03.083.850/0001-99</t>
  </si>
  <si>
    <t>FIABESA GUARARAPES S/A</t>
  </si>
  <si>
    <t>13138 - Fiação de fibras artificiais e sintéticas</t>
  </si>
  <si>
    <t>26.636.240/0001-70</t>
  </si>
  <si>
    <t>FIABILITE TECH - SERVICOS E PROCESSAMENTO DE DADOS LTDA</t>
  </si>
  <si>
    <t>FIABILITE TECH</t>
  </si>
  <si>
    <t>03.403.794/0001-22</t>
  </si>
  <si>
    <t>FIACAO ITABAIANA LTDA</t>
  </si>
  <si>
    <t>RIBEIRÓPOLIS</t>
  </si>
  <si>
    <t>70.112.925/0001-00</t>
  </si>
  <si>
    <t>FIACAO PATAMUTE LTDA</t>
  </si>
  <si>
    <t>CAJAZEIRAS</t>
  </si>
  <si>
    <t>02.734.023/0001-55</t>
  </si>
  <si>
    <t>FIAGRIL LTDA</t>
  </si>
  <si>
    <t>FIAGRIL</t>
  </si>
  <si>
    <t>10.746.705/0001-06</t>
  </si>
  <si>
    <t>FIBRA COMERCIO E INDUSTRIA DE ALIMENTOS E TRANSPORTES LTDA</t>
  </si>
  <si>
    <t>02.010.281/0001-99</t>
  </si>
  <si>
    <t>FIBRACEM TELEINFORMATICA LTDA</t>
  </si>
  <si>
    <t>PINHAIS</t>
  </si>
  <si>
    <t>03.477.772/0001-07</t>
  </si>
  <si>
    <t>FIBRAEX INDUSTRIA COMERCIO E EXPORTACAO LTDA</t>
  </si>
  <si>
    <t>FIBRAEX</t>
  </si>
  <si>
    <t>32.419.202/0001-69</t>
  </si>
  <si>
    <t>FIBRAL MANUTENCAO E MONTAGEM INDUSTRIAL LTDA</t>
  </si>
  <si>
    <t>04.221.067/0001-07</t>
  </si>
  <si>
    <t>FIBRASA S.A.</t>
  </si>
  <si>
    <t>FIBRASA SUDESTE</t>
  </si>
  <si>
    <t>07.823.239/0001-00</t>
  </si>
  <si>
    <t>FIESTA BAHIA HOTEL LTDA</t>
  </si>
  <si>
    <t>FIESTA BAHIA HOTEL</t>
  </si>
  <si>
    <t>63.361.307/0001-38</t>
  </si>
  <si>
    <t>FIORI INDUSTRIA E COMERCIO DE CONFECCOES LTDA - FALIDO</t>
  </si>
  <si>
    <t>TURMA DA MALHA</t>
  </si>
  <si>
    <t>01.774.866/0001-12</t>
  </si>
  <si>
    <t>FIPEL - FRIGORIFICO INDUSTRIAL PERNAMBUCANO LTDA - EM RECUPERACAO JUDICIAL</t>
  </si>
  <si>
    <t>24.532.551/0001-64</t>
  </si>
  <si>
    <t>FIPLAST INDUSTRIA E COMERCIO DE EMBALAGENS LTDA</t>
  </si>
  <si>
    <t>FIPLAST</t>
  </si>
  <si>
    <t>07.169.868/0001-69</t>
  </si>
  <si>
    <t>FITAS FLAX DA AMAZONIA LTDA</t>
  </si>
  <si>
    <t>22.798.094/0001-29</t>
  </si>
  <si>
    <t>FLEX IMP.EXPORT.IND.E COMER DE MAQUIN.E MOTORES LTDA</t>
  </si>
  <si>
    <t>FLEX</t>
  </si>
  <si>
    <t>04.259.490/0001-04</t>
  </si>
  <si>
    <t>FLEXNGATE BRASIL INDUSTRIAL LTDA</t>
  </si>
  <si>
    <t>FLEXNGATE BRASIL LTDA</t>
  </si>
  <si>
    <t>69.366.433/0001-61</t>
  </si>
  <si>
    <t>FLOEMA INDUSTRIA DE PRODUTOS NATURAIS LTDA</t>
  </si>
  <si>
    <t>NECTAR FLORAL</t>
  </si>
  <si>
    <t>11.616.865/0001-01</t>
  </si>
  <si>
    <t>FLOMIL INDUSTRIA E COMERCIO LTDA</t>
  </si>
  <si>
    <t>FLOMIL</t>
  </si>
  <si>
    <t>LAJEDO</t>
  </si>
  <si>
    <t>08.367.743/0001-06</t>
  </si>
  <si>
    <t>FLOR DE LOTUS INDUSTRIA E COMERCIO DE CALCADOS LTDA</t>
  </si>
  <si>
    <t>NOVA SERRANA</t>
  </si>
  <si>
    <t>13.516.265/0001-99</t>
  </si>
  <si>
    <t>FLOR DO VALE INDUSTRIA DE BISCOITOS LTDA</t>
  </si>
  <si>
    <t>MUTUÍPE</t>
  </si>
  <si>
    <t>13.260.523/0001-19</t>
  </si>
  <si>
    <t>FMM PERNAMBUCO COMPONENTES AUTOMOTIVOS LTDA.</t>
  </si>
  <si>
    <t>09.397.075/0001-22</t>
  </si>
  <si>
    <t>FORMAPACK EMBALAGENS PLASTICAS LTDA</t>
  </si>
  <si>
    <t>FORMAPACK EMBALAGENS PLASTICAS</t>
  </si>
  <si>
    <t>43.712.453/0001-53</t>
  </si>
  <si>
    <t>FORSONG PRODUCOES E EVENTOS LTDA</t>
  </si>
  <si>
    <t>82300 - Atividades de organização de eventos, exceto culturais e esportivos</t>
  </si>
  <si>
    <t>03.476.067/0001-95</t>
  </si>
  <si>
    <t>FORT FLEX COMERCIAL LTDA</t>
  </si>
  <si>
    <t>PRODUTOS FORT</t>
  </si>
  <si>
    <t>46869 - Comércio atacadista de papel e papelão em bruto e de embalagens</t>
  </si>
  <si>
    <t>44.309.573/0001-77</t>
  </si>
  <si>
    <t>FORTEC ASSESSORIA E TREINAMENTO LTDA</t>
  </si>
  <si>
    <t>ESCOLA E FACULDADE FORTEC</t>
  </si>
  <si>
    <t>SÃO VICENTE</t>
  </si>
  <si>
    <t>85414 - Educação profissional de nível técnico</t>
  </si>
  <si>
    <t>06.809.941/0001-57</t>
  </si>
  <si>
    <t>FORTEL FORTALEZA TELECOMUNICACOES S.A.</t>
  </si>
  <si>
    <t>FORTEL</t>
  </si>
  <si>
    <t>63.542.443/0001-24</t>
  </si>
  <si>
    <t>FORTES TECNOLOGIA EM SISTEMAS LTDA</t>
  </si>
  <si>
    <t>41.518.945/0001-87</t>
  </si>
  <si>
    <t>FORTES TECNOLOGIA EM SISTEMAS</t>
  </si>
  <si>
    <t>35.092.238/0001-79</t>
  </si>
  <si>
    <t>FORTEX INDUSTRIA QUIMICA LTDA</t>
  </si>
  <si>
    <t>10.921.911/0001-05</t>
  </si>
  <si>
    <t>FORTLEV INDUSTRIA E COMERCIO DE PLASTICOS LTDA</t>
  </si>
  <si>
    <t>FORTLEV</t>
  </si>
  <si>
    <t>32.112.142/0001-37</t>
  </si>
  <si>
    <t>FOSNOR - FOSFATADOS  DO NORTE-NORDESTE S/A</t>
  </si>
  <si>
    <t>FOSNOR</t>
  </si>
  <si>
    <t>08.986.284/0001-49</t>
  </si>
  <si>
    <t>FOXCONN MOEBG INDUSTRIA DE ELETRONICOS LTDA</t>
  </si>
  <si>
    <t>07.778.667/0001-69</t>
  </si>
  <si>
    <t>FRANGOSAJ - INDUSTRIA E COMERCIO DE AVES LTDA</t>
  </si>
  <si>
    <t>AVIVIP</t>
  </si>
  <si>
    <t>04.377.477/0001-41</t>
  </si>
  <si>
    <t>FRIBARREIRAS AGRO INDUSTRIAL DE ALIMENTOS LTDA EM RECUPERACAO JUDICIAL</t>
  </si>
  <si>
    <t>FRIBARREIRAS</t>
  </si>
  <si>
    <t>92.660.406/0001-19</t>
  </si>
  <si>
    <t>FRIGELAR COMERCIO E INDUSTRIA LTDA</t>
  </si>
  <si>
    <t>AA FRIGELAR SA</t>
  </si>
  <si>
    <t>47571 - Comércio varejista especializado de peças e acessórios para aparelhos eletroeletrônicos para uso doméstico, exceto informática e comunicação</t>
  </si>
  <si>
    <t>05.012.512/0001-91</t>
  </si>
  <si>
    <t>FRIGORIFICO CACOAL LTDA</t>
  </si>
  <si>
    <t>13.839.521/0001-89</t>
  </si>
  <si>
    <t>FRIGORIFICO DOS VALES LTDA</t>
  </si>
  <si>
    <t>FRIGOVALE</t>
  </si>
  <si>
    <t>25.216.878/0001-90</t>
  </si>
  <si>
    <t>FRIGORIFICO E DISTRIBUIDORA PASSAMANI LTDA</t>
  </si>
  <si>
    <t>CARNES NOBRES</t>
  </si>
  <si>
    <t>15.549.476/0001-53</t>
  </si>
  <si>
    <t>FRIGORIFICO LESTE LTDA</t>
  </si>
  <si>
    <t>14.836.553/0001-93</t>
  </si>
  <si>
    <t>FRIGORIFICO MONTE SIAO LTDA</t>
  </si>
  <si>
    <t>FRIGORIFICO MONTE SIAO</t>
  </si>
  <si>
    <t>01.066.650/0001-00</t>
  </si>
  <si>
    <t>FRIGORIFICO NORDESTE ALIMENTOS LTDA</t>
  </si>
  <si>
    <t>FRISA NORDESTE</t>
  </si>
  <si>
    <t>TEIXEIRA DE FREITAS</t>
  </si>
  <si>
    <t>09.021.679/0001-70</t>
  </si>
  <si>
    <t>FRIGORIFICO NOSSO LTDA</t>
  </si>
  <si>
    <t>NOSSO FRIGORIFICO</t>
  </si>
  <si>
    <t>08.090.575/0001-54</t>
  </si>
  <si>
    <t>FRIGORIFICO NUTRIBRAS S. A.</t>
  </si>
  <si>
    <t>NUTRIBRAS</t>
  </si>
  <si>
    <t>07.073.579/0001-61</t>
  </si>
  <si>
    <t>FRIGORIFICO REGIONAL DE ALAGOINHAS LTDA</t>
  </si>
  <si>
    <t>FRIGOALAS</t>
  </si>
  <si>
    <t>11.516.163/0001-48</t>
  </si>
  <si>
    <t>FRIGORIFICO REGIONAL SUDOESTE LTDA</t>
  </si>
  <si>
    <t>FRIGORIFICO SUDOESTE</t>
  </si>
  <si>
    <t>ITAPETINGA</t>
  </si>
  <si>
    <t>04.749.233/0001-42</t>
  </si>
  <si>
    <t>FRIGORIFICO RIO MARIA LTDA</t>
  </si>
  <si>
    <t>FRIGORIFICO RIO MARIA</t>
  </si>
  <si>
    <t>RIO MARIA</t>
  </si>
  <si>
    <t>05.866.280/0001-39</t>
  </si>
  <si>
    <t>FRIGORIFICO RIOMAR LTDA</t>
  </si>
  <si>
    <t>FRIGORIFICO RIO MAR LTDA</t>
  </si>
  <si>
    <t>ITACOATIARA</t>
  </si>
  <si>
    <t>05.699.871/0001-69</t>
  </si>
  <si>
    <t>FRIGOTIL - FRIGORIFICO DE TIMON S/A</t>
  </si>
  <si>
    <t>FRIGOTIL</t>
  </si>
  <si>
    <t>27.737.147/0001-15</t>
  </si>
  <si>
    <t>FRILAV - FRIGORIFICO LAVAGNOLI LIMITADA</t>
  </si>
  <si>
    <t>27.497.684/0001-35</t>
  </si>
  <si>
    <t>FRISA FRIGORIFICO RIO DOCE S A</t>
  </si>
  <si>
    <t>FRISA</t>
  </si>
  <si>
    <t>14.290.696/0001-42</t>
  </si>
  <si>
    <t>FRISACRE FRIGORIFICO SANTO AFONSO DO ACRE LTDA</t>
  </si>
  <si>
    <t>FRISACRE</t>
  </si>
  <si>
    <t>35.229.640/0001-52</t>
  </si>
  <si>
    <t>FROSTY PRODUTOS ALIMENTICIOS LTDA</t>
  </si>
  <si>
    <t>FROSTY</t>
  </si>
  <si>
    <t>10538 - Fabricação de sorvetes e outros gelados comestíveis</t>
  </si>
  <si>
    <t>10.731.217/0001-25</t>
  </si>
  <si>
    <t>FRUTA VIDA PRODUCAO IMPORTACAO E EXPORTACAO LTDA</t>
  </si>
  <si>
    <t>FRUTA VIDA</t>
  </si>
  <si>
    <t>02.771.894/0001-49</t>
  </si>
  <si>
    <t>FRUTAS SOLO AGROINDUSTRIAL LTDA</t>
  </si>
  <si>
    <t>FRUTAS SOLO</t>
  </si>
  <si>
    <t>04.619.652/0001-60</t>
  </si>
  <si>
    <t>FRUTMEL FRUTAS LTDA</t>
  </si>
  <si>
    <t>FRUTMEL FRUTAS</t>
  </si>
  <si>
    <t>18.256.038/0001-95</t>
  </si>
  <si>
    <t>FRUTS INDUSTRIA DE CONCENTRADOS DA AMAZONIA LTDA</t>
  </si>
  <si>
    <t>FRUTS CONCENTRADOS DA AMAZONIA</t>
  </si>
  <si>
    <t>09.400.793/0001-00</t>
  </si>
  <si>
    <t>FRUTTISOL INDUSTRIA DE POLPAS LTDA</t>
  </si>
  <si>
    <t>FRUTTISOL</t>
  </si>
  <si>
    <t>20.003.699/0001-50</t>
  </si>
  <si>
    <t>FS INDUSTRIA DE BIOCOMBUSTIVEIS LTDA</t>
  </si>
  <si>
    <t>FS BIOENERGIA</t>
  </si>
  <si>
    <t>20.003.699/0011-22</t>
  </si>
  <si>
    <t>05.680.391/0001-56</t>
  </si>
  <si>
    <t>FSF TECNOLOGIA S.A.</t>
  </si>
  <si>
    <t>ALOO TELECOM</t>
  </si>
  <si>
    <t>60.397.874/0001-56</t>
  </si>
  <si>
    <t>FUJIFILM DO BRASIL LTDA.</t>
  </si>
  <si>
    <t>FUJI FILM</t>
  </si>
  <si>
    <t>20.327.872/0001-76</t>
  </si>
  <si>
    <t>FUSION SOFTWARE E SERVICOS LTDA</t>
  </si>
  <si>
    <t>CREATIVE SISTEMAS</t>
  </si>
  <si>
    <t>10.257.867/0001-80</t>
  </si>
  <si>
    <t>G MARQUES FERREIRA LTDA</t>
  </si>
  <si>
    <t>SUPREMA CAJU</t>
  </si>
  <si>
    <t>PACAJUS</t>
  </si>
  <si>
    <t>13.133.062/0001-13</t>
  </si>
  <si>
    <t>G3 TELECOM LTDA</t>
  </si>
  <si>
    <t>G3 TELECOM</t>
  </si>
  <si>
    <t>07.737.878/0001-53</t>
  </si>
  <si>
    <t>GALLUS INDUSTRIA E COMERCIO DE ALIMENTOS LTDA</t>
  </si>
  <si>
    <t>AGROMIX</t>
  </si>
  <si>
    <t>69.983.484/0001-32</t>
  </si>
  <si>
    <t>GAS DE ALAGOAS S/A ALGAS</t>
  </si>
  <si>
    <t>ALGAS</t>
  </si>
  <si>
    <t>28.411.905/0001-73</t>
  </si>
  <si>
    <t>GAZIN INDUSTRIA DE COLCHOES LTDA.</t>
  </si>
  <si>
    <t>COLCHOES GAZIN</t>
  </si>
  <si>
    <t>DOURADINA</t>
  </si>
  <si>
    <t>77.941.490/0001-55</t>
  </si>
  <si>
    <t>GAZIN INDUSTRIA E COMERCIO DE MOVEIS E ELETRODOMESTICOS S.A</t>
  </si>
  <si>
    <t>GAZIN S.A.</t>
  </si>
  <si>
    <t>47539 - Comércio varejista especializado de eletrodomésticos e equipamentos de áudio e vídeo</t>
  </si>
  <si>
    <t>05.370.795/0001-43</t>
  </si>
  <si>
    <t>GBR COMPONENTES DA AMAZONIA LTDA</t>
  </si>
  <si>
    <t>07.955.100/0001-10</t>
  </si>
  <si>
    <t>GDM INDUSTRIA E COMERCIO DE PLASTICOS LTDA.</t>
  </si>
  <si>
    <t>GDM PLASTICOS</t>
  </si>
  <si>
    <t>ORLEANS</t>
  </si>
  <si>
    <t>06.855.894/0001-88</t>
  </si>
  <si>
    <t>GEES S/A</t>
  </si>
  <si>
    <t>GEES AGRICULTURA - FAZENDA RIBEIRAO</t>
  </si>
  <si>
    <t>BAIXA GRANDE DO RIBEIRO</t>
  </si>
  <si>
    <t>07.489.753/0001-51</t>
  </si>
  <si>
    <t>GENIS EQUIPAMENTOS DE GINASTICA LTDA</t>
  </si>
  <si>
    <t>32302 - Fabricação de artefatos para pesca e esporte</t>
  </si>
  <si>
    <t>17.572.061/0001-26</t>
  </si>
  <si>
    <t>GEOPARK BRASIL EXPLORACAO E PRODUCAO DE PETROLEO E GAS LTDA</t>
  </si>
  <si>
    <t>67.033.332/0001-43</t>
  </si>
  <si>
    <t>GEQUIMICA S.A. INDUSTRIA E COMERCIO</t>
  </si>
  <si>
    <t>46931 - Comércio atacadista de mercadorias em geral, sem predominância de alimentos ou de insumos agropecuários</t>
  </si>
  <si>
    <t>07.469.933/0001-71</t>
  </si>
  <si>
    <t>GERA AMAZONAS GERADORA DE ENERGIA DO AMAZONAS S/A.</t>
  </si>
  <si>
    <t>GERADORA DE ENERGIA AMAZONAS S/A</t>
  </si>
  <si>
    <t>09.110.880/0001-23</t>
  </si>
  <si>
    <t>GERA MARANHAO - GERADORA DE ENERGIA DO MARANHAO S.A</t>
  </si>
  <si>
    <t>MIRANDA DO NORTE</t>
  </si>
  <si>
    <t>07.358.761/0001-69</t>
  </si>
  <si>
    <t>GERDAU ACOS LONGOS S.A.</t>
  </si>
  <si>
    <t>GERDAU COSIGUA</t>
  </si>
  <si>
    <t>24237 - Produção de laminados longos de aço</t>
  </si>
  <si>
    <t>12.560.182/0001-34</t>
  </si>
  <si>
    <t>GESSO FACIL INDUSTRIA E COMERCIO LTDA</t>
  </si>
  <si>
    <t>TRINDADE</t>
  </si>
  <si>
    <t>08.309.331/0001-10</t>
  </si>
  <si>
    <t>GESTAO NORDESTE S.A</t>
  </si>
  <si>
    <t>GESTAO EM PELES E COUROS</t>
  </si>
  <si>
    <t>11.957.833/0001-61</t>
  </si>
  <si>
    <t>GI INDUSTRIA DE PRODUTOS PLASTICOS LTDA</t>
  </si>
  <si>
    <t>PAULISTA</t>
  </si>
  <si>
    <t>19.980.412/0001-63</t>
  </si>
  <si>
    <t>GIANNI IND E COM LTDA</t>
  </si>
  <si>
    <t>GIANNI</t>
  </si>
  <si>
    <t>FREI GASPAR</t>
  </si>
  <si>
    <t>00.546.997/0001-80</t>
  </si>
  <si>
    <t>GICS INDUSTRIA, COMERCIO E SERVICOS S.A.</t>
  </si>
  <si>
    <t>17.122.802/0001-77</t>
  </si>
  <si>
    <t>GIGA INDUSTRIA E COMERCIO DE PRODUTOS DE SEGURANCA ELETRONICA S/A</t>
  </si>
  <si>
    <t>GIGA IND. E COM. DE PRODUTOS DE SEGURANCA ELETRONICA S/</t>
  </si>
  <si>
    <t>26311 - Fabricação de equipamentos transmissores de comunicação</t>
  </si>
  <si>
    <t>26.896.005/0001-38</t>
  </si>
  <si>
    <t>GIOVANNI SANGUINETTI TRANSMISSORA DE ENERGIA S.A.</t>
  </si>
  <si>
    <t>ARGO VIII TRANSMISSAO DE ENERGIA S.A</t>
  </si>
  <si>
    <t>63.674.543/0001-04</t>
  </si>
  <si>
    <t>GK&amp;B INDUSTRIA DE COMPONENTES DA AMAZONIA LTDA</t>
  </si>
  <si>
    <t>07.887.395/0001-35</t>
  </si>
  <si>
    <t>GLOBAL VISION PACK BRASIL LTDA</t>
  </si>
  <si>
    <t>GOIANÁPOLIS</t>
  </si>
  <si>
    <t>02.385.898/0001-99</t>
  </si>
  <si>
    <t>GLOBALPACK DO NORDESTE INDUSTRIA E COMERCIO LTDA</t>
  </si>
  <si>
    <t>02.934.071/0001-97</t>
  </si>
  <si>
    <t>GLOBENET CABOS SUBMARINOS S.A.</t>
  </si>
  <si>
    <t>20.287.659/0001-88</t>
  </si>
  <si>
    <t>GNR FORTALEZA VALORIZACAO DE BIOGAS LTDA</t>
  </si>
  <si>
    <t>01.078.990/0001-43</t>
  </si>
  <si>
    <t>GOLD FRUIT IMPORTACAO E EXPORTACAO LTDA</t>
  </si>
  <si>
    <t>GOLD FRUIT</t>
  </si>
  <si>
    <t>21.064.649/0001-46</t>
  </si>
  <si>
    <t>GOLDEN SPICES AGRICOLAS LTDA</t>
  </si>
  <si>
    <t>GOLDEN SPICES</t>
  </si>
  <si>
    <t>VALENÇA</t>
  </si>
  <si>
    <t>18.243.891/0001-72</t>
  </si>
  <si>
    <t>GOW HELMETS INDUSTRIA E COMERCIO LTDA</t>
  </si>
  <si>
    <t>GOW HELMETS</t>
  </si>
  <si>
    <t>32922 - Fabricação de equipamentos e acessórios para segurança e proteção pessoal e profissional</t>
  </si>
  <si>
    <t>09.098.419/0001-00</t>
  </si>
  <si>
    <t>GRAFICA SANTA MARTA LTDA</t>
  </si>
  <si>
    <t>GRAFICA SANTA MARTA</t>
  </si>
  <si>
    <t>18113 - Impressão de jornais, livros, revistas e outras publicações periódicas</t>
  </si>
  <si>
    <t>60.479.813/0001-38</t>
  </si>
  <si>
    <t>GRAFTECH BRASIL PARTICIPACOES LTDA</t>
  </si>
  <si>
    <t>32.485.369/0001-28</t>
  </si>
  <si>
    <t>GRAMAZINI GRANITOS E MARMORES THOMAZINI LTDA</t>
  </si>
  <si>
    <t>GRAMAZINI</t>
  </si>
  <si>
    <t>CACHOEIRO DE ITAPEMIRIM</t>
  </si>
  <si>
    <t>02.239.346/0001-72</t>
  </si>
  <si>
    <t>GRANCAFE COMERCIO IMPORTACAO E EXPORTACAO DE CAFE LTDA</t>
  </si>
  <si>
    <t>18.283.249/0001-17</t>
  </si>
  <si>
    <t>GRAND VALLE AGRICOLA IMPORTADORA E EXPORTADORA LTDA</t>
  </si>
  <si>
    <t>GRAND VALLE IMPORTADORA E EXPORTADORA LTDA</t>
  </si>
  <si>
    <t>CASA NOVA</t>
  </si>
  <si>
    <t>07.199.805/0001-55</t>
  </si>
  <si>
    <t>GRANDE MOINHO CEARENSE SA</t>
  </si>
  <si>
    <t>10627 - Moagem de trigo e fabricação de derivados</t>
  </si>
  <si>
    <t>44.983.435/0001-79</t>
  </si>
  <si>
    <t>GRANEL QUIMICA LTDA</t>
  </si>
  <si>
    <t>09.225.888/0001-35</t>
  </si>
  <si>
    <t>GRANIBRAS.ES-GRANITOS BRASILEIROS LTDA</t>
  </si>
  <si>
    <t>GRANIBRAS</t>
  </si>
  <si>
    <t>27.462.217/0001-70</t>
  </si>
  <si>
    <t>GRANICAP GRANITOS CAPIXABA LTDA</t>
  </si>
  <si>
    <t>GRANICAP</t>
  </si>
  <si>
    <t>35.034.537/0001-57</t>
  </si>
  <si>
    <t>GRANISTONE AMAZON MINERACAO LTDA</t>
  </si>
  <si>
    <t>GRANISTONE A ROCHA</t>
  </si>
  <si>
    <t>SANTA QUITÉRIA</t>
  </si>
  <si>
    <t>23.445.513/0001-01</t>
  </si>
  <si>
    <t>GRANITOS S A</t>
  </si>
  <si>
    <t>06.861.744/0001-87</t>
  </si>
  <si>
    <t>GRANJAS UNIAO LTDA</t>
  </si>
  <si>
    <t>GRANJA UNIAO</t>
  </si>
  <si>
    <t>04.457.322/0001-15</t>
  </si>
  <si>
    <t>GRANPHOS FERTILIZANTES LTDA</t>
  </si>
  <si>
    <t>GRANPHOS</t>
  </si>
  <si>
    <t>05.462.190/0001-82</t>
  </si>
  <si>
    <t>GRAOS DO NORTE PRODUTOS ALIMENTICIOS LTDA</t>
  </si>
  <si>
    <t>GRAOS DO NORTE PRODUTOS ALIMENTICIOS</t>
  </si>
  <si>
    <t>03.519.135/0001-56</t>
  </si>
  <si>
    <t>GREE ELECTRIC APPLIANCES DO BRASIL LTDA.</t>
  </si>
  <si>
    <t>22.679.244/0001-85</t>
  </si>
  <si>
    <t>GREEN COCO BEBIDAS NATURAIS DO BRASIL LTDA</t>
  </si>
  <si>
    <t>GREEN COCO</t>
  </si>
  <si>
    <t>34.731.846/0001-13</t>
  </si>
  <si>
    <t>GREENLIFE CASHEW EXPORTS LTDA</t>
  </si>
  <si>
    <t>SÃO PAULO DO POTENGI</t>
  </si>
  <si>
    <t>03.432.490/0001-93</t>
  </si>
  <si>
    <t>GREIF EMBALAGENS INDUSTRIAIS DO AMAZONAS LTDA</t>
  </si>
  <si>
    <t>59.320.820/0001-03</t>
  </si>
  <si>
    <t>GREIF EMBALAGENS INDUSTRIAIS DO BRASIL LTDA.</t>
  </si>
  <si>
    <t>89.850.341/0001-60</t>
  </si>
  <si>
    <t>GRENDENE S A</t>
  </si>
  <si>
    <t>17.383.614/0001-00</t>
  </si>
  <si>
    <t>GRI CORTE E BISELADO BRASIL S/A</t>
  </si>
  <si>
    <t>13.014.076/0001-18</t>
  </si>
  <si>
    <t>GRI FLANGES BRASIL FORJADOS DE ACO S/A</t>
  </si>
  <si>
    <t>25314 - Produção de forjados de aço e de metais não-ferrosos e suas ligas</t>
  </si>
  <si>
    <t>07.160.404/0001-91</t>
  </si>
  <si>
    <t>GRI TOWER BRASIL ESTRUTURAS METALICAS S/A</t>
  </si>
  <si>
    <t>11.479.190/0001-98</t>
  </si>
  <si>
    <t>GRPK INDUSTRIA E COMERCIO DE PRODUTOS TERMOPLASTICOS LTDA</t>
  </si>
  <si>
    <t>FORTLINE</t>
  </si>
  <si>
    <t>10.633.811/0001-83</t>
  </si>
  <si>
    <t>GRUPO TOTAL BRASIL INDUSTRIA DE DESCARTAVEIS LTDA</t>
  </si>
  <si>
    <t>CRICIÚMA</t>
  </si>
  <si>
    <t>24.600.810/0001-47</t>
  </si>
  <si>
    <t>GSP DO BRASIL LTDA</t>
  </si>
  <si>
    <t>GSP DO BRASIL</t>
  </si>
  <si>
    <t>07.574.718/0001-30</t>
  </si>
  <si>
    <t>GUAIUBA AGROPECUARIA S/A</t>
  </si>
  <si>
    <t>GUAIÚBA</t>
  </si>
  <si>
    <t>76.726.223/0001-00</t>
  </si>
  <si>
    <t>GUANABARA INDUSTRIAS QUIMICAS LTDA</t>
  </si>
  <si>
    <t>26.239.604/0001-89</t>
  </si>
  <si>
    <t>GUANAMBI CEREAIS LTDA</t>
  </si>
  <si>
    <t>GUANAMBI CEREAIS</t>
  </si>
  <si>
    <t>07.328.256/0001-71</t>
  </si>
  <si>
    <t>GUAPORE INDUSTRIA E COMERCIO DE VIDROS LTDA</t>
  </si>
  <si>
    <t>GUAPORE VIDROS</t>
  </si>
  <si>
    <t>PORTO VELHO</t>
  </si>
  <si>
    <t>08.402.943/0001-52</t>
  </si>
  <si>
    <t>GUARARAPES CONFECCOES S/A</t>
  </si>
  <si>
    <t>GUARARAPES</t>
  </si>
  <si>
    <t>12.727.145/0001-78</t>
  </si>
  <si>
    <t>GUARAVES GUARABIRA AVES LTDA</t>
  </si>
  <si>
    <t>GUARABIRA</t>
  </si>
  <si>
    <t>00.264.528/0001-78</t>
  </si>
  <si>
    <t>GUIDONI BRASIL S/A</t>
  </si>
  <si>
    <t>SÃO DOMINGOS DO NORTE</t>
  </si>
  <si>
    <t>34.149.823/0001-03</t>
  </si>
  <si>
    <t>GUJAO ALIMENTOS S/A</t>
  </si>
  <si>
    <t>GUJAO</t>
  </si>
  <si>
    <t>SÃO GONÇALO DOS CAMPOS</t>
  </si>
  <si>
    <t>04.740.475/0001-75</t>
  </si>
  <si>
    <t>GVS FRUIT COMPANY LTDA</t>
  </si>
  <si>
    <t>14.947.696/0001-72</t>
  </si>
  <si>
    <t>GVS SPORT NORDESTE INDUSTRIA E COMERCIO LTDA</t>
  </si>
  <si>
    <t>GVS SPORT</t>
  </si>
  <si>
    <t>VÁRZEA ALEGRE</t>
  </si>
  <si>
    <t>11.881.729/0001-30</t>
  </si>
  <si>
    <t>H L HOTEIS LTDA</t>
  </si>
  <si>
    <t>SERRAMBI RESORT</t>
  </si>
  <si>
    <t>02.179.938/0001-46</t>
  </si>
  <si>
    <t>HACO ETIQUETAS DO NORDESTE LTDA</t>
  </si>
  <si>
    <t>01.571.702/0001-98</t>
  </si>
  <si>
    <t>HALEX ISTAR INDUSTRIA FARMACEUTICA SA</t>
  </si>
  <si>
    <t>HALEX ISTAR INDUSTRIA FARMACEUTICA</t>
  </si>
  <si>
    <t>16.598.532/0001-02</t>
  </si>
  <si>
    <t>HALLEY INDUSTRIA DE EMBALAGENS E EDITORA S.A</t>
  </si>
  <si>
    <t>HALLEY IND CARTONAGEM</t>
  </si>
  <si>
    <t>17320 - Fabricação de embalagens de cartolina e papel-cartão</t>
  </si>
  <si>
    <t>13.956.651/0001-00</t>
  </si>
  <si>
    <t>HAMILTON RIOS IND COM E EXP LTDA</t>
  </si>
  <si>
    <t>70.112.131/0001-46</t>
  </si>
  <si>
    <t>HARDMAN INCORPORACAO E PARTICIPACAO LTDA</t>
  </si>
  <si>
    <t>02.273.580/0001-16</t>
  </si>
  <si>
    <t>HARLEY-DAVIDSON DO BRASIL LTDA</t>
  </si>
  <si>
    <t>HARLEY-DAVIDSON</t>
  </si>
  <si>
    <t>07.703.111/0001-03</t>
  </si>
  <si>
    <t>HARMAN DA AMAZONIA INDUSTRIA ELETRONICA E PARTICIPACOES LTDA</t>
  </si>
  <si>
    <t>08.405.510/0001-50</t>
  </si>
  <si>
    <t>HARYON INDUSTRIA E COMERCIO DE FRALDAS E COSMETICOS LTDA</t>
  </si>
  <si>
    <t>BABY ROGER</t>
  </si>
  <si>
    <t>62.018.585/0001-24</t>
  </si>
  <si>
    <t>HCP ASSOCIADOS DE COMUNICACAO LTDA</t>
  </si>
  <si>
    <t>73114 - Agências de publicidade</t>
  </si>
  <si>
    <t>75.543.611/0001-85</t>
  </si>
  <si>
    <t>HELISUL TAXI AEREO LTDA</t>
  </si>
  <si>
    <t>FOZ DO IGUAÇU</t>
  </si>
  <si>
    <t>51129 - Transporte aéreo de passageiros não-regular</t>
  </si>
  <si>
    <t>89.238.133/0001-04</t>
  </si>
  <si>
    <t>HENRICH E CIA LTDA.</t>
  </si>
  <si>
    <t>DOIS IRMÃOS</t>
  </si>
  <si>
    <t>84.590.892/0001-18</t>
  </si>
  <si>
    <t>HERMASA NAVEGACAO DA AMAZONIA LTDA</t>
  </si>
  <si>
    <t>15.155.128/0001-00</t>
  </si>
  <si>
    <t>HERVAL NORDESTE INDUSTRIA DE MOVEIS, COLCHOES E ESPUMAS LTDA.</t>
  </si>
  <si>
    <t>BEZERROS</t>
  </si>
  <si>
    <t>07.691.872/0001-92</t>
  </si>
  <si>
    <t>HEUTEMAN INDUSTRIA E COMERCIO DE ARTEFATOS DE BORRACHA LTDA.</t>
  </si>
  <si>
    <t>HEUTEMAN DO BRASIL</t>
  </si>
  <si>
    <t>CABEDELO</t>
  </si>
  <si>
    <t>06.996.299/0001-62</t>
  </si>
  <si>
    <t>HEVI EMBALAGENS DA AMAZONIA LTDA</t>
  </si>
  <si>
    <t>HEVI</t>
  </si>
  <si>
    <t>34.093.063/0001-51</t>
  </si>
  <si>
    <t>HG COMERCIO E INDUSTRIA DE PRODUTOS QUIMICOS LTDA</t>
  </si>
  <si>
    <t>12.233.390/0001-29</t>
  </si>
  <si>
    <t>HG INDUSTRIAL DE CALCADOS E BORRACHA LTDA</t>
  </si>
  <si>
    <t>HG INDUSTRIAL DE CALCADOS E BORRACHA</t>
  </si>
  <si>
    <t>15.715.534/0001-71</t>
  </si>
  <si>
    <t>HI CATANDUVA HOTEIS E CONDOMINIOS LTDA</t>
  </si>
  <si>
    <t>CATANDUVA</t>
  </si>
  <si>
    <t>69.939.239/0001-28</t>
  </si>
  <si>
    <t>HIDROPLAST INDUSTRIA E COMERCIO LTDA</t>
  </si>
  <si>
    <t>12.655.650/0001-54</t>
  </si>
  <si>
    <t>HIDROTEC AGRICOLA LTDA</t>
  </si>
  <si>
    <t>07.740.790/0001-90</t>
  </si>
  <si>
    <t>HIDROTINTAS CAL E CARGAS LTDA</t>
  </si>
  <si>
    <t>HIDROTINTAS CAL</t>
  </si>
  <si>
    <t>05.477.054/0001-66</t>
  </si>
  <si>
    <t>HIDROTINTAS LTDA.</t>
  </si>
  <si>
    <t>13.611.567/0001-46</t>
  </si>
  <si>
    <t>HIDROVIAS DO BRASIL - MIRITITUBA S.A.</t>
  </si>
  <si>
    <t>ITAITUBA</t>
  </si>
  <si>
    <t>13.574.672/0001-52</t>
  </si>
  <si>
    <t>HIDROVIAS DO BRASIL - VILA DO CONDE S.A.</t>
  </si>
  <si>
    <t>05.388.392/0001-21</t>
  </si>
  <si>
    <t>HILEIA INDUSTRIAS DE PRODUTOS ALIMENTICIOS S A</t>
  </si>
  <si>
    <t>19.570.720/0001-10</t>
  </si>
  <si>
    <t>HIPOLABOR FARMACEUTICA LTDA</t>
  </si>
  <si>
    <t>SABARÁ</t>
  </si>
  <si>
    <t>49.383.250/0001-47</t>
  </si>
  <si>
    <t>HISAMITSU FARMACEUTICA DO BRASIL LTDA</t>
  </si>
  <si>
    <t>HISAMITSU</t>
  </si>
  <si>
    <t>01.771.241/0001-05</t>
  </si>
  <si>
    <t>HITACHI ASTEMO MANAUS BRAKE SYSTEMS LTDA.</t>
  </si>
  <si>
    <t>04.012.043/0001-48</t>
  </si>
  <si>
    <t>HITACHI ASTEMO MANAUS CHASSIS SYSTEMS LTDA.</t>
  </si>
  <si>
    <t>04.161.047/0001-98</t>
  </si>
  <si>
    <t>HITACHI ASTEMO MANAUS POWERTRAIN SYSTEMS LTDA</t>
  </si>
  <si>
    <t>29417 - Fabricação de peças e acessórios para o sistema motor de veículos automotores</t>
  </si>
  <si>
    <t>02.864.417/0001-28</t>
  </si>
  <si>
    <t>HNK BR BEBIDAS LTDA.</t>
  </si>
  <si>
    <t>46354 - Comércio atacadista de bebidas</t>
  </si>
  <si>
    <t>50.221.019/0001-36</t>
  </si>
  <si>
    <t>HNK BR INDUSTRIA DE BEBIDAS LTDA.</t>
  </si>
  <si>
    <t>ITU</t>
  </si>
  <si>
    <t>05.254.957/0001-88</t>
  </si>
  <si>
    <t>HNK BR LOGISTICA E DISTRIBUICAO LTDA.</t>
  </si>
  <si>
    <t>07.952.968/0001-67</t>
  </si>
  <si>
    <t>HOBER BAHIA INDUSTRIA PLASTICA LTDA</t>
  </si>
  <si>
    <t>HOBER BAHIA</t>
  </si>
  <si>
    <t>03.919.188/0001-64</t>
  </si>
  <si>
    <t>HOME TECH COMERCIO E INDUSTRIA LTDA</t>
  </si>
  <si>
    <t>PIXXO</t>
  </si>
  <si>
    <t>05.541.925/0001-63</t>
  </si>
  <si>
    <t>HONDA COMPONENTES DA AMAZONIA LIMITADA</t>
  </si>
  <si>
    <t>HONDA COMPONENTES</t>
  </si>
  <si>
    <t>30997 - Fabricação de equipamentos de transporte não especificados anteriormente</t>
  </si>
  <si>
    <t>03.007.414/0001-30</t>
  </si>
  <si>
    <t>HOPE DO NORDESTE LTDA</t>
  </si>
  <si>
    <t>04.705.039/0001-65</t>
  </si>
  <si>
    <t>HORIZON TRANSMISSAO ES S.A</t>
  </si>
  <si>
    <t>HRZ TRANSMISSAO ES</t>
  </si>
  <si>
    <t>27.821.761/0001-60</t>
  </si>
  <si>
    <t>HORIZON TRANSMISSAO MA I S.A.</t>
  </si>
  <si>
    <t>HRZ TRANSMISSAO MA I</t>
  </si>
  <si>
    <t>05.917.351/0001-85</t>
  </si>
  <si>
    <t>HOROS QUIMICA DA AMAZONIA LTDA</t>
  </si>
  <si>
    <t>07.319.644/0001-96</t>
  </si>
  <si>
    <t>HOSTWEB DATA CENTER E SERVICOS LTDA</t>
  </si>
  <si>
    <t>HOSTWEB</t>
  </si>
  <si>
    <t>22.988.713/0001-48</t>
  </si>
  <si>
    <t>HOT SAT INDUSTRIA DE MAQUINAS E APARELHOS ELETRONICOS LTDA.</t>
  </si>
  <si>
    <t>HOT SAT INDUSTRIA</t>
  </si>
  <si>
    <t>28232 - Fabricação de máquinas e aparelhos de refrigeração e ventilação para uso industrial e comercial</t>
  </si>
  <si>
    <t>08.771.578/0001-53</t>
  </si>
  <si>
    <t>HOTEIS DA FONTE SA</t>
  </si>
  <si>
    <t>07.584.584/0001-39</t>
  </si>
  <si>
    <t>HOTEIS E TURISMO DIOGO LTDA</t>
  </si>
  <si>
    <t>09.850.173/0001-73</t>
  </si>
  <si>
    <t>HOTEIS PERNAMBUCO LTDA</t>
  </si>
  <si>
    <t>HOTEL VILA RICA</t>
  </si>
  <si>
    <t>12.448.221/0001-06</t>
  </si>
  <si>
    <t>HOTEIS PONTA VERDE LTDA</t>
  </si>
  <si>
    <t>HOTEIS PONTA VERDE</t>
  </si>
  <si>
    <t>09.276.932/0001-36</t>
  </si>
  <si>
    <t>HOTEIS SALINAS S/A</t>
  </si>
  <si>
    <t>MARAGOGI</t>
  </si>
  <si>
    <t>10.353.107/0001-77</t>
  </si>
  <si>
    <t>HOTEIS SEARA LTDA</t>
  </si>
  <si>
    <t>PONTA MAR HOTEL</t>
  </si>
  <si>
    <t>10.353.107/0002-58</t>
  </si>
  <si>
    <t>SEARA PRAIA HOTEL</t>
  </si>
  <si>
    <t>12.268.397/0001-86</t>
  </si>
  <si>
    <t>HOTEL BEIRIZ LTDA</t>
  </si>
  <si>
    <t>HOTEL BRISA MAR</t>
  </si>
  <si>
    <t>12.683.326/0001-40</t>
  </si>
  <si>
    <t>HOTEL BRISA SUITES LTDA</t>
  </si>
  <si>
    <t>HOTEL BRISA SUITES</t>
  </si>
  <si>
    <t>21.044.396/0001-49</t>
  </si>
  <si>
    <t>HOTEL EXPRESS ARREY LTDA</t>
  </si>
  <si>
    <t>HOTEL EXPRESS ARREY</t>
  </si>
  <si>
    <t>12.262.251/0001-23</t>
  </si>
  <si>
    <t>HOTEL GRAN ODARA LTDA</t>
  </si>
  <si>
    <t>GRAN ODARA</t>
  </si>
  <si>
    <t>04.635.974/0001-00</t>
  </si>
  <si>
    <t>HOTEL KEMBALI LTDA</t>
  </si>
  <si>
    <t>07.094.741/0001-28</t>
  </si>
  <si>
    <t>HOTEL RIO PARNAIBA LTDA</t>
  </si>
  <si>
    <t>HOTEL RIO PARNAIBA</t>
  </si>
  <si>
    <t>FLORIANO</t>
  </si>
  <si>
    <t>10.745.391/0001-27</t>
  </si>
  <si>
    <t>HOTEL SUMATRA LTDA</t>
  </si>
  <si>
    <t>HOTEL SUMATRA</t>
  </si>
  <si>
    <t>09.077.272/0001-64</t>
  </si>
  <si>
    <t>HOTEL VILA DO MAR LTDA</t>
  </si>
  <si>
    <t>11.337.762/0001-02</t>
  </si>
  <si>
    <t>HOTELEIRA HBM LTDA</t>
  </si>
  <si>
    <t>HOTEL BEIRA MAR</t>
  </si>
  <si>
    <t>13.645.479/0001-65</t>
  </si>
  <si>
    <t>HUMAX DO BRASIL INDUSTRIA ELETRONICA LTDA.</t>
  </si>
  <si>
    <t>HUMAX DO BRASIL</t>
  </si>
  <si>
    <t>07.847.552/0001-89</t>
  </si>
  <si>
    <t>HVR - CONCENTRADOS DA AMAZONIA LTDA</t>
  </si>
  <si>
    <t>HVR</t>
  </si>
  <si>
    <t>12.066.286/0001-97</t>
  </si>
  <si>
    <t>HYDROSTEC TUBOS E EQUIPAMENTOS LTDA</t>
  </si>
  <si>
    <t>04.563.722/0001-05</t>
  </si>
  <si>
    <t>HYSSA ABRAHIM &amp; CIA. LTDA.</t>
  </si>
  <si>
    <t>01.141.049/0001-27</t>
  </si>
  <si>
    <t>I C MELO &amp; CIA LTDA</t>
  </si>
  <si>
    <t>FLAMBOYANT</t>
  </si>
  <si>
    <t>10.758.022/0001-79</t>
  </si>
  <si>
    <t>I. F. DOS SANTOS &amp; CIA LTDA</t>
  </si>
  <si>
    <t>JOÃO ALFREDO</t>
  </si>
  <si>
    <t>02.489.981/0001-08</t>
  </si>
  <si>
    <t>I.V.L. INDUSTRIAS VIEIRA LTDA</t>
  </si>
  <si>
    <t>09.175.103/0001-67</t>
  </si>
  <si>
    <t>IBACEM AGRICOLA, COMERCIO E EXPORTACAO LTDA</t>
  </si>
  <si>
    <t>42.431.457/0001-09</t>
  </si>
  <si>
    <t>IBAE - INDUSTRIA BRASILEIRA DE ALIMENTOS ESPECIAIS LTDA.</t>
  </si>
  <si>
    <t>61.442.810/0001-92</t>
  </si>
  <si>
    <t>IBAR NORDESTE LTDA</t>
  </si>
  <si>
    <t>08991 - Extração de minerais não-metálicos não especificados anteriormente</t>
  </si>
  <si>
    <t>24.239.931/0001-05</t>
  </si>
  <si>
    <t>IBRATIN NORDESTE LTDA</t>
  </si>
  <si>
    <t>05.580.630/0001-04</t>
  </si>
  <si>
    <t>ICANE INDUSTRIA E COMERCIO DE ALIMENTOS DO NORDESTE LTDA</t>
  </si>
  <si>
    <t>02.584.924/0001-08</t>
  </si>
  <si>
    <t>ICH ADMINISTRACAO DE HOTEIS S.A.</t>
  </si>
  <si>
    <t>60.398.138/0001-12</t>
  </si>
  <si>
    <t>ICL AMERICA DO SUL S.A.</t>
  </si>
  <si>
    <t>02.952.466/0001-12</t>
  </si>
  <si>
    <t>ICOFORT - AGROINDUSTRIAL S/A</t>
  </si>
  <si>
    <t>ICOFORT</t>
  </si>
  <si>
    <t>11.967.115/0001-76</t>
  </si>
  <si>
    <t>ICONE MEDICAL INDUSTRIA E COMERCIO DE IMPORTACAO E EXPORTACAO LTDA</t>
  </si>
  <si>
    <t>ICONE MEDICAL</t>
  </si>
  <si>
    <t>26604 - Fabricação de aparelhos eletromédicos e eletroterapêuticos e equipamentos de irradiação</t>
  </si>
  <si>
    <t>84.542.901/0001-03</t>
  </si>
  <si>
    <t>IIMAK DA AMAZONIA FITAS PARA IMPRESSAO LTDA</t>
  </si>
  <si>
    <t>03.817.261/0001-97</t>
  </si>
  <si>
    <t>ILUMINAR PRE MOLDADOS LTDA</t>
  </si>
  <si>
    <t>ILUMINAR PRE-MOLDADOS</t>
  </si>
  <si>
    <t>08.055.634/0001-53</t>
  </si>
  <si>
    <t>IMEC-INDUSTRIA DE MEDICAMENTOS CUSTODIA LTDA</t>
  </si>
  <si>
    <t>IMEC</t>
  </si>
  <si>
    <t>CUSTÓDIA</t>
  </si>
  <si>
    <t>16.532.798/0001-52</t>
  </si>
  <si>
    <t>IMERYS RIO CAPIM CAULIM LTDA</t>
  </si>
  <si>
    <t>31.790.710/0001-96</t>
  </si>
  <si>
    <t>IMETAME METALMECANICA LTDA</t>
  </si>
  <si>
    <t>06.003.046/0001-40</t>
  </si>
  <si>
    <t>IMETAME PEDRAS NATURAIS LTDA</t>
  </si>
  <si>
    <t>23.857.764/0001-01</t>
  </si>
  <si>
    <t>IMETAME TERMELETRICA S.A</t>
  </si>
  <si>
    <t>IMETAME TERMELETRICA</t>
  </si>
  <si>
    <t>24.809.672/0001-00</t>
  </si>
  <si>
    <t>IMI FABI TALCO S.A.</t>
  </si>
  <si>
    <t>09904 - Atividades de apoio à extração de minerais, exceto petróleo e gás natural</t>
  </si>
  <si>
    <t>09.608.924/0001-40</t>
  </si>
  <si>
    <t>IMMA - INDUSTRIA METALURGICA E MECANICA DA AMAZONIA LTDA</t>
  </si>
  <si>
    <t>IMMA</t>
  </si>
  <si>
    <t>28224 - Fabricação de máquinas, equipamentos e aparelhos para transporte e elevação de cargas e pessoas</t>
  </si>
  <si>
    <t>03.512.299/0001-51</t>
  </si>
  <si>
    <t>IMOPEL MOVEIS E MOLDURAS LTDA</t>
  </si>
  <si>
    <t>IMOPEL MOVEIS E MOLDURAS</t>
  </si>
  <si>
    <t>28.354.771/0001-04</t>
  </si>
  <si>
    <t>IMPERIAL AGRONEGOCIOS LTDA</t>
  </si>
  <si>
    <t>FORMOSA IMPERIAL</t>
  </si>
  <si>
    <t>LASSANCE</t>
  </si>
  <si>
    <t>41.004.235/0001-39</t>
  </si>
  <si>
    <t>IMPLASVERDE INDUSTRIA DE PLASTICOS BAIXAVERDE LTDA - EM RECUPERACAO JUDICIAL</t>
  </si>
  <si>
    <t>29.391.565/0001-29</t>
  </si>
  <si>
    <t>IMPLEMENTOS RODOVIARIOS BR LTDA</t>
  </si>
  <si>
    <t>IMPLEMENTOS RODOVIARIOS</t>
  </si>
  <si>
    <t>04.755.065/0001-06</t>
  </si>
  <si>
    <t>IMPRESSORA AMAZONENSE LTDA</t>
  </si>
  <si>
    <t>IMPRAM</t>
  </si>
  <si>
    <t>69.901.460/0001-97</t>
  </si>
  <si>
    <t>IN FORMA SOFTWARE S/A.</t>
  </si>
  <si>
    <t>IN FORMA</t>
  </si>
  <si>
    <t>12.970.570/0001-93</t>
  </si>
  <si>
    <t>INAP - INDUSTRIA ALIMENTICIA POPULAR LTDA</t>
  </si>
  <si>
    <t>POPULAR</t>
  </si>
  <si>
    <t>LIMOEIRO DE ANADIA</t>
  </si>
  <si>
    <t>04.496.698/0001-39</t>
  </si>
  <si>
    <t>INCENOR INDUSTRIA CERAMICA DO NORDESTE LTDA.</t>
  </si>
  <si>
    <t>DIAS D'ÁVILA</t>
  </si>
  <si>
    <t>07.491.690/0001-78</t>
  </si>
  <si>
    <t>INCOPLAST EMBALAGENS DO NORDESTE LTDA</t>
  </si>
  <si>
    <t>INCOPLAST-PB</t>
  </si>
  <si>
    <t>04.241.585/0001-92</t>
  </si>
  <si>
    <t>INDORAMA VENTURES FIBRAS BRASIL LTDA</t>
  </si>
  <si>
    <t>07.079.511/0001-90</t>
  </si>
  <si>
    <t>INDORAMA VENTURES POLIMEROS S.A.</t>
  </si>
  <si>
    <t>11.701.000/0001-35</t>
  </si>
  <si>
    <t>INDUSTRIA &amp; COMERCIO CAFE OURO VERDE LTDA</t>
  </si>
  <si>
    <t>MOAGEM OURO VERDE</t>
  </si>
  <si>
    <t>10.166.353/0001-10</t>
  </si>
  <si>
    <t>INDUSTRIA ALIMENTICIA MAURICEA LTDA</t>
  </si>
  <si>
    <t>NAZARÉ DA MATA</t>
  </si>
  <si>
    <t>02.748.342/0001-10</t>
  </si>
  <si>
    <t>INDUSTRIA BAIANA DE COLCHOES E ESPUMAS LTDA</t>
  </si>
  <si>
    <t>10.879.024/0001-16</t>
  </si>
  <si>
    <t>INDUSTRIA BAIANA DE VIDROS LTDA.</t>
  </si>
  <si>
    <t>BAHIA VIDROS TEMPERADOS</t>
  </si>
  <si>
    <t>02.748.357/0001-88</t>
  </si>
  <si>
    <t>INDUSTRIA CEARENSE DE COLCHOES E ESPUMAS LTDA</t>
  </si>
  <si>
    <t>07.050.184/0001-43</t>
  </si>
  <si>
    <t>INDUSTRIA DE BEBIDAS IGARASSU LTDA</t>
  </si>
  <si>
    <t>10.516.704/0001-75</t>
  </si>
  <si>
    <t>INDUSTRIA DE BEBIDAS SAO MIGUEL LTDA</t>
  </si>
  <si>
    <t>BEBIDAS SAO MIGUEL</t>
  </si>
  <si>
    <t>23.448.848/0001-83</t>
  </si>
  <si>
    <t>INDUSTRIA DE BENEFICIAMENTO DE ARROZ ANTUNES LTDA</t>
  </si>
  <si>
    <t>IGUATU</t>
  </si>
  <si>
    <t>41.553.769/0001-14</t>
  </si>
  <si>
    <t>INDUSTRIA DE CAFE OJUARA LTDA</t>
  </si>
  <si>
    <t>CAFE OJUARA</t>
  </si>
  <si>
    <t>08.589.257/0001-32</t>
  </si>
  <si>
    <t>INDUSTRIA DE CALCADOS ALTO ESTILO LTDA</t>
  </si>
  <si>
    <t>ALTO ESTILO CALCADOS</t>
  </si>
  <si>
    <t>06.653.518/0001-00</t>
  </si>
  <si>
    <t>INDUSTRIA DE CALCADOS CONCEICAO DO ALMEIDA LTDA</t>
  </si>
  <si>
    <t>CONCEIÇÃO DO ALMEIDA</t>
  </si>
  <si>
    <t>07.836.977/0001-92</t>
  </si>
  <si>
    <t>INDUSTRIA DE CALCADOS GONCALVES LTDA.</t>
  </si>
  <si>
    <t>ROLANTE</t>
  </si>
  <si>
    <t>12.164.854/0001-92</t>
  </si>
  <si>
    <t>INDUSTRIA DE CIMENTOS DE ALAGOAS LTDA</t>
  </si>
  <si>
    <t>CIMENTO ZUMBI</t>
  </si>
  <si>
    <t>18.304.707/0001-57</t>
  </si>
  <si>
    <t>INDUSTRIA DE MOVEIS NESHER LTDA</t>
  </si>
  <si>
    <t>06.368.547/0001-20</t>
  </si>
  <si>
    <t>INDUSTRIA DE MOVEIS PEROBA LTDA</t>
  </si>
  <si>
    <t>MOVEIS PEROBA</t>
  </si>
  <si>
    <t>06.241.494/0001-82</t>
  </si>
  <si>
    <t>INDUSTRIA DE MOVEIS RIODOCE LTDA</t>
  </si>
  <si>
    <t>05.307.607/0001-32</t>
  </si>
  <si>
    <t>INDUSTRIA DE MOVEIS TUBULARES LTDA</t>
  </si>
  <si>
    <t>JOMETAL</t>
  </si>
  <si>
    <t>15.774.508/0001-14</t>
  </si>
  <si>
    <t>INDUSTRIA DE PAPEL SOVEL DA AMAZONIA LTDA</t>
  </si>
  <si>
    <t>02.280.912/0001-90</t>
  </si>
  <si>
    <t>INDUSTRIA DE ROUPAS AGUA VIVA LTDA</t>
  </si>
  <si>
    <t>04.738.179/0001-30</t>
  </si>
  <si>
    <t>INDUSTRIA E COMERCIO DE CAFE GEMA DE MINAS LTDA</t>
  </si>
  <si>
    <t>CAFE GEMA DE MINAS</t>
  </si>
  <si>
    <t>08.089.064/0001-12</t>
  </si>
  <si>
    <t>INDUSTRIA E COMERCIO DE CEREAIS BOM DE GOSTO LTDA</t>
  </si>
  <si>
    <t>CEREAL BOM DE GOSTO</t>
  </si>
  <si>
    <t>07.986.212/0001-39</t>
  </si>
  <si>
    <t>INDUSTRIA E COMERCIO DE CHOCOLATES FINOS DO BRASIL LTDA</t>
  </si>
  <si>
    <t>COMPANHIA DO CACAU</t>
  </si>
  <si>
    <t>00.190.373/0001-72</t>
  </si>
  <si>
    <t>INDUSTRIA E COMERCIO DE COSMETICOS NATURA LTDA</t>
  </si>
  <si>
    <t>NATURA</t>
  </si>
  <si>
    <t>CAJAMAR</t>
  </si>
  <si>
    <t>02.292.657/0001-03</t>
  </si>
  <si>
    <t>INDUSTRIA E COMERCIO DE ESPUMAS E COLCHOES BELEM LTDA.</t>
  </si>
  <si>
    <t>MARITUBA</t>
  </si>
  <si>
    <t>02.292.655/0001-06</t>
  </si>
  <si>
    <t>INDUSTRIA E COMERCIO DE ESPUMAS E COLCHOES CUIABA LTDA.</t>
  </si>
  <si>
    <t>03.147.386/0001-57</t>
  </si>
  <si>
    <t>INDUSTRIA E COMERCIO DE FERRAGENS STANI LTDA</t>
  </si>
  <si>
    <t>FERRACO</t>
  </si>
  <si>
    <t>34.150.762/0001-96</t>
  </si>
  <si>
    <t>INDUSTRIA E COMERCIO DE MATERIAIS PLASTICOS EMBALIXO MANAUS LTDA</t>
  </si>
  <si>
    <t>EMBALIXO MANAUS</t>
  </si>
  <si>
    <t>01.067.879/0001-51</t>
  </si>
  <si>
    <t>INDUSTRIA E COMERCIO DE PECAS PLASTICAS LTDA</t>
  </si>
  <si>
    <t>PERFILPLAST</t>
  </si>
  <si>
    <t>17.587.351/0001-43</t>
  </si>
  <si>
    <t>INDUSTRIA E COMERCIO DE QUEIJOS LITZA LTDA</t>
  </si>
  <si>
    <t>SITIO RECANTO DO QUEIJO</t>
  </si>
  <si>
    <t>ITARANTIM</t>
  </si>
  <si>
    <t>05.609.769/0001-25</t>
  </si>
  <si>
    <t>INDUSTRIA E COMERCIO DE RACOES GOLFINHO LTDA</t>
  </si>
  <si>
    <t>02.717.529/0001-56</t>
  </si>
  <si>
    <t>INDUSTRIA E COMERCIO DE SABAO GUARANI LTDA</t>
  </si>
  <si>
    <t>SABAO GUARANI</t>
  </si>
  <si>
    <t>03.310.405/0001-14</t>
  </si>
  <si>
    <t>INDUSTRIA E COMERCIO DOM CAMILO LTDA</t>
  </si>
  <si>
    <t>INDUSTRIA E COMERCIO DOM CAMILO</t>
  </si>
  <si>
    <t>05.952.347/0001-58</t>
  </si>
  <si>
    <t>INDUSTRIA E DISTRIBUIDORA DE ALIMENTOS SANTA MARIA LTDA</t>
  </si>
  <si>
    <t>CANINDÉ DE SÃO FRANCISCO</t>
  </si>
  <si>
    <t>07.367.055/0001-83</t>
  </si>
  <si>
    <t>INDUSTRIA NACIONAL DE PRODUTOS PLASTICOS LTDA</t>
  </si>
  <si>
    <t>IBAP</t>
  </si>
  <si>
    <t>07.326.937/0001-09</t>
  </si>
  <si>
    <t>INDUSTRIA NAVAL DO CEARA SA</t>
  </si>
  <si>
    <t>INACE</t>
  </si>
  <si>
    <t>03.522.858/0001-04</t>
  </si>
  <si>
    <t>INDUSTRIA ORIENTAL LTDA</t>
  </si>
  <si>
    <t>SERGIPE VELAS</t>
  </si>
  <si>
    <t>09.402.590/0001-53</t>
  </si>
  <si>
    <t>INDUSTRIA QUIMICA N. SRA. DA PIEDADE LTDA</t>
  </si>
  <si>
    <t>RADIANTE</t>
  </si>
  <si>
    <t>16.433.626/0001-21</t>
  </si>
  <si>
    <t>INDUSTRIA VIDREIRA DO NORDESTE LTDA</t>
  </si>
  <si>
    <t>VIDROPORTO - UNIDADE NORDESTE</t>
  </si>
  <si>
    <t>12.698.185/0001-39</t>
  </si>
  <si>
    <t>INDUSTRIAL BLOW PACK EMBALAGENS LTDA</t>
  </si>
  <si>
    <t>IBE EMBALAGENS</t>
  </si>
  <si>
    <t>02.371.879/0002-94</t>
  </si>
  <si>
    <t>INDUSTRIAL POTENGY LTDA</t>
  </si>
  <si>
    <t>03.861.512/0001-30</t>
  </si>
  <si>
    <t>INDUSTRIAS ALIMENTICIAS MARATA LTDA.</t>
  </si>
  <si>
    <t>INDUSTRIAS ALIMENTICIAS MARATA</t>
  </si>
  <si>
    <t>55.116.131/0001-20</t>
  </si>
  <si>
    <t>INDUSTRIAS ANHEMBI LTDA.</t>
  </si>
  <si>
    <t>ANHEMBI</t>
  </si>
  <si>
    <t>OSASCO</t>
  </si>
  <si>
    <t>02.216.104/0001-63</t>
  </si>
  <si>
    <t>INDUSTRIAS BECKER LTDA</t>
  </si>
  <si>
    <t>SÃO JOSÉ DE MIPIBU</t>
  </si>
  <si>
    <t>12.213.443/0001-40</t>
  </si>
  <si>
    <t>INDUSTRIAS REUNIDAS CORINGA LTDA</t>
  </si>
  <si>
    <t>GRUPO CORINGA</t>
  </si>
  <si>
    <t>05.270.731/0001-70</t>
  </si>
  <si>
    <t>INDUSTRIAS REUNIDAS HELIO ARRUDA COELHO LTDA</t>
  </si>
  <si>
    <t>FABRICA COELHO</t>
  </si>
  <si>
    <t>11.507.415/0001-72</t>
  </si>
  <si>
    <t>INDUSTRIAS REUNIDAS RAYMUNDO DA FONTE SA</t>
  </si>
  <si>
    <t>11.445.160/0001-60</t>
  </si>
  <si>
    <t>INDUSTRIAS REUNIDAS RENDA S/A</t>
  </si>
  <si>
    <t>04.602.942/0001-09</t>
  </si>
  <si>
    <t>INDUSTRIAS REUNIDAS VITORIA REGIA LTDA</t>
  </si>
  <si>
    <t>06.179.494/0001-08</t>
  </si>
  <si>
    <t>INDUSTRIAS UNIDAS SM LTDA</t>
  </si>
  <si>
    <t>INDUSTRIAS SM</t>
  </si>
  <si>
    <t>08.939.548/0001-03</t>
  </si>
  <si>
    <t>INFAN INDUSTRIA QUIMICA FARMACEUTICA NACIONAL S/A</t>
  </si>
  <si>
    <t>HEBRON</t>
  </si>
  <si>
    <t>02.951.316/0001-94</t>
  </si>
  <si>
    <t>INFRUTAS - INDUSTRIA DE FRUTAS DA AMAZONIA LTDA</t>
  </si>
  <si>
    <t>INFRUTAS</t>
  </si>
  <si>
    <t>01.730.520/0001-12</t>
  </si>
  <si>
    <t>INGREDION BRASIL INGREDIENTES INDUSTRIAIS LTDA</t>
  </si>
  <si>
    <t>10651 - Fabricação de amidos e féculas de vegetais e de óleos de milho</t>
  </si>
  <si>
    <t>01.491.187/0001-36</t>
  </si>
  <si>
    <t>INLARON INDUSTRIAS DE LATICINIOS DE RONDONIA LTDA</t>
  </si>
  <si>
    <t>INLARON INDUSTRIAS DE LATICINIOS DE RONDONIA</t>
  </si>
  <si>
    <t>SERINGUEIRAS</t>
  </si>
  <si>
    <t>43.677.178/0001-84</t>
  </si>
  <si>
    <t>INNOVATIVE WATER CARE INDUSTRIA E COMERCIO DE PRODUTOS QUIMICOS BRASIL LTDA.</t>
  </si>
  <si>
    <t>SIGURA</t>
  </si>
  <si>
    <t>SOROCABA</t>
  </si>
  <si>
    <t>18.891.036/0001-78</t>
  </si>
  <si>
    <t>INONIBRAS INOCULANTES E FERRO LIGAS NIPO BRASILEIROS SA</t>
  </si>
  <si>
    <t>07.292.680/0001-03</t>
  </si>
  <si>
    <t>INOQUIMICA INDUSTRIA E COMERCIO LTDA.</t>
  </si>
  <si>
    <t>POLIAMINAS</t>
  </si>
  <si>
    <t>29.316.596/0001-15</t>
  </si>
  <si>
    <t>INPASA AGROINDUSTRIAL S/A</t>
  </si>
  <si>
    <t>INPASA AGROINDUSTRIAL</t>
  </si>
  <si>
    <t>27.026.451/0001-54</t>
  </si>
  <si>
    <t>INPASA BIOENERGIA S/A</t>
  </si>
  <si>
    <t>INPASA BIOENERGIA S.A</t>
  </si>
  <si>
    <t>44.705.705/0001-80</t>
  </si>
  <si>
    <t>INSTITUICAO EDUCACIONAL ATIBAIENSE LIMITADA</t>
  </si>
  <si>
    <t>CENTRO UNIVERSITARIO UNIFAAT</t>
  </si>
  <si>
    <t>ATIBAIA</t>
  </si>
  <si>
    <t>08.580.844/0001-60</t>
  </si>
  <si>
    <t>INSTITUTO DE PESQUISA E ENSINO LTDA</t>
  </si>
  <si>
    <t>06.040.046/0001-10</t>
  </si>
  <si>
    <t>INSTITUTO FLORENCE DE ENSINO SUPERIOR LTDA</t>
  </si>
  <si>
    <t>14.871.900/0001-19</t>
  </si>
  <si>
    <t>INTEGRACAO MARANHENSE TRANSMISSORA DE ENERGIA S.A.</t>
  </si>
  <si>
    <t>07.799.081/0001-80</t>
  </si>
  <si>
    <t>INTEGRACAO TRANSMISSORA DE ENERGIA S/A</t>
  </si>
  <si>
    <t>INTESA</t>
  </si>
  <si>
    <t>82.901.000/0001-27</t>
  </si>
  <si>
    <t>INTELBRAS S.A. INDUSTRIA DE TELECOMUNICACAO ELETRONICA BRASILEIRA</t>
  </si>
  <si>
    <t>INTELBRAS</t>
  </si>
  <si>
    <t>SÃO JOSÉ</t>
  </si>
  <si>
    <t>26329 - Fabricação de aparelhos telefônicos e de outros equipamentos de comunicação</t>
  </si>
  <si>
    <t>04.051.054/0001-37</t>
  </si>
  <si>
    <t>INTERFRUIT ALIMENTOS LTDA</t>
  </si>
  <si>
    <t>INTERFRUIT</t>
  </si>
  <si>
    <t>26.707.830/0001-47</t>
  </si>
  <si>
    <t>INTERLIGACAO ELETRICA AIMORES S.A</t>
  </si>
  <si>
    <t>10.562.611/0001-87</t>
  </si>
  <si>
    <t>INTERLIGACAO ELETRICA DO MADEIRA S/A</t>
  </si>
  <si>
    <t>ARARAQUARA</t>
  </si>
  <si>
    <t>14.432.763/0001-16</t>
  </si>
  <si>
    <t>INTERLIGACAO ELETRICA GARANHUNS S/A</t>
  </si>
  <si>
    <t>26.712.591/0001-13</t>
  </si>
  <si>
    <t>INTERLIGACAO ELETRICA PARAGUACU S.A</t>
  </si>
  <si>
    <t>96.825.575/0001-12</t>
  </si>
  <si>
    <t>INTERMARITIMA PORTOS E LOGISTICA S/A</t>
  </si>
  <si>
    <t>INTER - I</t>
  </si>
  <si>
    <t>08.972.622/0001-93</t>
  </si>
  <si>
    <t>INTRAFRUT INDUSTRIA TRANSFORMADORA DE FRUTOS S/A</t>
  </si>
  <si>
    <t>INTRAFRUT S A</t>
  </si>
  <si>
    <t>00.399.541/0001-34</t>
  </si>
  <si>
    <t>INVENTUS POWER ELETRONICA DO BRASIL LTDA</t>
  </si>
  <si>
    <t>INVENTUS POWER</t>
  </si>
  <si>
    <t>04.613.444/0001-53</t>
  </si>
  <si>
    <t>IPES INDUSTRIA DE PRODUTOS E EQUIPAMENTOS DE SOLDA LTDA</t>
  </si>
  <si>
    <t>IPES</t>
  </si>
  <si>
    <t>14.399.448/0001-34</t>
  </si>
  <si>
    <t>IPLASA INDUSTRIA DE PLASTICOS SALVADOR LTDA</t>
  </si>
  <si>
    <t>IPLASA</t>
  </si>
  <si>
    <t>00.632.064/0001-05</t>
  </si>
  <si>
    <t>IPLASNOR INDUSTRIA E COM DE PLASTICOS DO NORDESTE LTDA</t>
  </si>
  <si>
    <t>06.905.487/0001-38</t>
  </si>
  <si>
    <t>IPM - INDUSTRIA DE PRODUTOS METALURGICOS LTDA</t>
  </si>
  <si>
    <t>IPM</t>
  </si>
  <si>
    <t>01.435.103/0001-47</t>
  </si>
  <si>
    <t>IRACEMA EMPREENDIMENTOS TURISTICOS LTDA</t>
  </si>
  <si>
    <t>09.250.729/0001-90</t>
  </si>
  <si>
    <t>IRACEMA TRANSMISSORA DE ENERGIA S. A.</t>
  </si>
  <si>
    <t>09.984.980/0001-89</t>
  </si>
  <si>
    <t>IRCA NUTRICAO E AVICULTURA LTDA</t>
  </si>
  <si>
    <t>IRCA</t>
  </si>
  <si>
    <t>04.082.624/0001-56</t>
  </si>
  <si>
    <t>IRMAOS GONCALVES COMERCIO E INDUSTRIA LTDA.</t>
  </si>
  <si>
    <t>SUPERMERCADO IRMAOS GONCALVES</t>
  </si>
  <si>
    <t>JARU</t>
  </si>
  <si>
    <t>47113 - Comércio varejista de mercadorias em geral, com predominância de produtos alimentícios - hipermercados e supermercados</t>
  </si>
  <si>
    <t>04.547.098/0001-52</t>
  </si>
  <si>
    <t>I-SHENG BRASIL INDUSTRIA E COMERCIO DE COMPONENTES ELETRONICOS LTDA</t>
  </si>
  <si>
    <t>04.228.626/0001-00</t>
  </si>
  <si>
    <t>ISM GOMES DE MATTOS LTDA</t>
  </si>
  <si>
    <t>ISM ALIMENTACAO E SERVICOS</t>
  </si>
  <si>
    <t>28.532.048/0001-60</t>
  </si>
  <si>
    <t>ISOBRAR INDUSTRIA E COMERCIO DE EMBALAGENS LTDA</t>
  </si>
  <si>
    <t>ISOBRAS</t>
  </si>
  <si>
    <t>ITATIM</t>
  </si>
  <si>
    <t>10.836.802/0001-90</t>
  </si>
  <si>
    <t>ISOESTE NORDESTE INDUSTRIA E COMERCIO DE ISOLANTES TERMICOS LTDA</t>
  </si>
  <si>
    <t>ISOESTE</t>
  </si>
  <si>
    <t>02.281.006/0001-00</t>
  </si>
  <si>
    <t>ISOFARMA INDUSTRIAL FARMACEUTICA LTDA</t>
  </si>
  <si>
    <t>80.228.893/0001-66</t>
  </si>
  <si>
    <t>ISOGAMA INDUSTRIA QUIMICA LTDA</t>
  </si>
  <si>
    <t>72.273.436/0001-65</t>
  </si>
  <si>
    <t>ISOPLAST INDUSTRIA E COMERCIO DE PLASTICOS LTDA</t>
  </si>
  <si>
    <t>19.494.750/0001-95</t>
  </si>
  <si>
    <t>ISOTEC INDUSTRIAL LTDA</t>
  </si>
  <si>
    <t>ISOTEC SOLUCOES TERMICAS</t>
  </si>
  <si>
    <t>14.600.662/0002-98</t>
  </si>
  <si>
    <t>ITAJUBA HOTEIS E TURISMO LTDA</t>
  </si>
  <si>
    <t>03.636.350/0001-37</t>
  </si>
  <si>
    <t>ITALSOFA NORDESTE S.A</t>
  </si>
  <si>
    <t>NATUZZI GROUP</t>
  </si>
  <si>
    <t>02.397.080/0001-96</t>
  </si>
  <si>
    <t>ITAPEBI GERACAO DE ENERGIA SA</t>
  </si>
  <si>
    <t>08.219.477/0001-74</t>
  </si>
  <si>
    <t>ITAQUI GERACAO DE ENERGIA S/A</t>
  </si>
  <si>
    <t>25.331.521/0012-05</t>
  </si>
  <si>
    <t>ITATIAIA ELETRO E MOVEIS S/A</t>
  </si>
  <si>
    <t>ITATIAIA</t>
  </si>
  <si>
    <t>UBÁ</t>
  </si>
  <si>
    <t>07.231.103/0001-01</t>
  </si>
  <si>
    <t>ITAUEIRA AGROPECUARIA S A</t>
  </si>
  <si>
    <t>ITAUEIRA</t>
  </si>
  <si>
    <t>48.654.734/0001-10</t>
  </si>
  <si>
    <t>ITAUEIRA INDUSTRIAL LTDA.</t>
  </si>
  <si>
    <t>ITAUEIRA BIO INGREDIENTES</t>
  </si>
  <si>
    <t>PALHANO</t>
  </si>
  <si>
    <t>03.928.294/0001-04</t>
  </si>
  <si>
    <t>ITF CHEMICAL LTDA</t>
  </si>
  <si>
    <t>00.185.041/0001-08</t>
  </si>
  <si>
    <t>ITIQUIRA ENERGETICA S.A</t>
  </si>
  <si>
    <t>ITIQUIRA ENERGETICA</t>
  </si>
  <si>
    <t>ITIQUIRA</t>
  </si>
  <si>
    <t>08.772.214/0001-98</t>
  </si>
  <si>
    <t>ITS TELECOMUNICACOES LTDA</t>
  </si>
  <si>
    <t>ITS BRASIL</t>
  </si>
  <si>
    <t>07.081.467/0001-52</t>
  </si>
  <si>
    <t>ITUMBIARA TRANSMISSORA DE ENERGIA S/A</t>
  </si>
  <si>
    <t>ITUMBIARA TRANSMISSORA DE ENERGIA</t>
  </si>
  <si>
    <t>34.803.492/0001-75</t>
  </si>
  <si>
    <t>J &amp; C INDUSTRIA DE MATERIAIS ESPORTIVOS LTDA</t>
  </si>
  <si>
    <t>10.760.171/0001-72</t>
  </si>
  <si>
    <t>J ANSELMO DA SILVA &amp; CIA LTDA</t>
  </si>
  <si>
    <t>ALUMINORDESTE</t>
  </si>
  <si>
    <t>14.998.371/0001-19</t>
  </si>
  <si>
    <t>J MACEDO S/A</t>
  </si>
  <si>
    <t>11.152.300/0001-02</t>
  </si>
  <si>
    <t>J TOLEDO COMPONENTES PECAS E ACESSORIOS DA AMAZONIA LTDA</t>
  </si>
  <si>
    <t>84.447.804/0001-23</t>
  </si>
  <si>
    <t>J TOLEDO DA AMAZONIA INDUSTRIA E COMERCIO DE VEICULOS LTDA</t>
  </si>
  <si>
    <t>04.398.251/0001-27</t>
  </si>
  <si>
    <t>J. CRUZ INDUSTRIA DE BEBIDAS LTDA.</t>
  </si>
  <si>
    <t>FABRICA MAGISTRAL</t>
  </si>
  <si>
    <t>05.438.377/0001-40</t>
  </si>
  <si>
    <t>J. R. COMERCIO E EXPORTACAO DE CAFE LTDA</t>
  </si>
  <si>
    <t>CAFE BRUMADO</t>
  </si>
  <si>
    <t>05.298.923/0001-95</t>
  </si>
  <si>
    <t>J.G. INDUSTRIA DE MOVEIS ESTOFADOS &amp; COLCHOES ZEEP LTDA</t>
  </si>
  <si>
    <t>04.854.120/0001-07</t>
  </si>
  <si>
    <t>JABIL DO BRASIL INDUSTRIA ELETROELETRONICA LTDA</t>
  </si>
  <si>
    <t>04.898.857/0001-21</t>
  </si>
  <si>
    <t>JABIL INDUSTRIAL DO BRASIL LTDA</t>
  </si>
  <si>
    <t>42.463.174/0001-30</t>
  </si>
  <si>
    <t>JACOBINA MINERACAO E COMERCIO LTDA</t>
  </si>
  <si>
    <t>JACOBINA</t>
  </si>
  <si>
    <t>02.333.707/0001-45</t>
  </si>
  <si>
    <t>JACOBS DOUWE EGBERTS BR COMERCIALIZACAO DE CAFES LTDA.</t>
  </si>
  <si>
    <t>63.302.376/0001-70</t>
  </si>
  <si>
    <t>JAGUATEXTIL JAGUARUANA TEXTIL LTDA</t>
  </si>
  <si>
    <t>JAGUARUANA</t>
  </si>
  <si>
    <t>26.617.923/0001-80</t>
  </si>
  <si>
    <t>JANAUBA TRANSMISSORA DE ENERGIA ELETRICA S.A</t>
  </si>
  <si>
    <t>88.378.138/0001-70</t>
  </si>
  <si>
    <t>JANDAIA TURISMO HOTEL LTDA</t>
  </si>
  <si>
    <t>JANDAIA HOTEL</t>
  </si>
  <si>
    <t>SANTANA DO LIVRAMENTO</t>
  </si>
  <si>
    <t>17.022.762/0001-91</t>
  </si>
  <si>
    <t>JAPARATINGA RESORT LTDA</t>
  </si>
  <si>
    <t>JAPARATINGA</t>
  </si>
  <si>
    <t>09.357.997/0001-06</t>
  </si>
  <si>
    <t>JAPUNGU AGROINDUSTRIAL LTDA</t>
  </si>
  <si>
    <t>JAPUNGU</t>
  </si>
  <si>
    <t>04.532.241/0001-32</t>
  </si>
  <si>
    <t>JAUENSE DO NORDESTE EMBALAGENS LTDA</t>
  </si>
  <si>
    <t>03.299.819/0001-90</t>
  </si>
  <si>
    <t>JAURU ENERGETICA S.A.</t>
  </si>
  <si>
    <t>08.583.456/0001-33</t>
  </si>
  <si>
    <t>JAURU TRANSMISSORA DE ENERGIA S A</t>
  </si>
  <si>
    <t>08.369.748/0001-78</t>
  </si>
  <si>
    <t>JAV INDUSTRIA DE ALIMENTOS LTDA</t>
  </si>
  <si>
    <t>JAV - INDUSTRIA DE ALIMENTOS</t>
  </si>
  <si>
    <t>26.295.687/0001-23</t>
  </si>
  <si>
    <t>JCA INDUSTRIA DE MATERIAL PLASTICO LTDA</t>
  </si>
  <si>
    <t>JCA PLASTICOS</t>
  </si>
  <si>
    <t>03.106.170/0001-43</t>
  </si>
  <si>
    <t>JCS BRASIL ELETRODOMESTICOS LTDA</t>
  </si>
  <si>
    <t>JCS BRASIL</t>
  </si>
  <si>
    <t>BALNEÁRIO PIÇARRAS</t>
  </si>
  <si>
    <t>16.742.079/0001-66</t>
  </si>
  <si>
    <t>JFL DA AMAZONIA FABRICACAO DE COMPONENTES ELETRONICOS LTDA</t>
  </si>
  <si>
    <t>JFL DA AMAZONIA</t>
  </si>
  <si>
    <t>02.116.946/0001-43</t>
  </si>
  <si>
    <t>JFM INDUSTRIA E COMERCIO LTDA</t>
  </si>
  <si>
    <t>ESPUMIL</t>
  </si>
  <si>
    <t>29.221.945/0001-15</t>
  </si>
  <si>
    <t>JL SANCHES INDUSTRIA E COMERCIO DE MATERIAIS PLASTICOS LTDA</t>
  </si>
  <si>
    <t>39.781.309/0001-00</t>
  </si>
  <si>
    <t>JLX JEQUITINHONHA MINERACAO S/A</t>
  </si>
  <si>
    <t>TURMALINA</t>
  </si>
  <si>
    <t>09.545.681/0001-48</t>
  </si>
  <si>
    <t>JLX MINERACAO S/A</t>
  </si>
  <si>
    <t>07.161.636/0001-64</t>
  </si>
  <si>
    <t>JOMARCA KITS LINHARES IND. E COM. LTDA</t>
  </si>
  <si>
    <t>01.025.316/0001-09</t>
  </si>
  <si>
    <t>JOONGBO QUIMICA DO BRASIL LTDA EM RECUPERACAO JUDICIAL</t>
  </si>
  <si>
    <t>24.563.710/0001-98</t>
  </si>
  <si>
    <t>JOSE GONCALVES DANTAS LTDA</t>
  </si>
  <si>
    <t>EXPO-METAL</t>
  </si>
  <si>
    <t>17.799.666/0001-54</t>
  </si>
  <si>
    <t>JTZ INDUSTRIA E COMERCIO DE VEICULOS LTDA</t>
  </si>
  <si>
    <t>JTZ</t>
  </si>
  <si>
    <t>20.332.852/0001-93</t>
  </si>
  <si>
    <t>JUNDU NORDESTE MINERACAO LTDA</t>
  </si>
  <si>
    <t>JUNDU NORDESTE</t>
  </si>
  <si>
    <t>02.219.378/0001-06</t>
  </si>
  <si>
    <t>JUPARANA COMERCIAL AGRICOLA LTDA</t>
  </si>
  <si>
    <t>PARAGOMINAS</t>
  </si>
  <si>
    <t>63.700.553/0001-77</t>
  </si>
  <si>
    <t>JURUA ESTALEIROS E NAVEGACAO LTDA</t>
  </si>
  <si>
    <t>JURUA ESTALEIRO</t>
  </si>
  <si>
    <t>IRANDUBA</t>
  </si>
  <si>
    <t>14.386.045/0001-50</t>
  </si>
  <si>
    <t>KAWASAKI COMPONENTES DA AMAZONIA LTDA.</t>
  </si>
  <si>
    <t>09.137.895/0001-85</t>
  </si>
  <si>
    <t>KAWASAKI MOTORES DO BRASIL LTDA</t>
  </si>
  <si>
    <t>13.809.963/0001-82</t>
  </si>
  <si>
    <t>KELCO INDUSTRIAL PRODUTOS ANIMAIS LTDA</t>
  </si>
  <si>
    <t>INDAIATUBA</t>
  </si>
  <si>
    <t>03.307.322/0001-76</t>
  </si>
  <si>
    <t>KEMO INDUSTRIA DE CALCADOS LTDA</t>
  </si>
  <si>
    <t>KEMO PLASTICOS</t>
  </si>
  <si>
    <t>08.763.572/0001-34</t>
  </si>
  <si>
    <t>KENOA INVESTIMENTOS LTDA</t>
  </si>
  <si>
    <t>KENOA</t>
  </si>
  <si>
    <t>BARRA DE SÃO MIGUEL</t>
  </si>
  <si>
    <t>02.723.988/0001-42</t>
  </si>
  <si>
    <t>KEP INDUSTRIA E COMERCIO DE PLASTICOS LTDA</t>
  </si>
  <si>
    <t>TUBOS E CONEXOES KEP</t>
  </si>
  <si>
    <t>09.623.500/0001-54</t>
  </si>
  <si>
    <t>KIJEME TRAVEL HOTEIS LTDA</t>
  </si>
  <si>
    <t>RESORT LA TORRE</t>
  </si>
  <si>
    <t>PORTO SEGURO</t>
  </si>
  <si>
    <t>07.992.099/0001-02</t>
  </si>
  <si>
    <t>KILLING BAHIA TINTAS E ADESIVOS LTDA.</t>
  </si>
  <si>
    <t>TINTAS KILLING</t>
  </si>
  <si>
    <t>20916 - Fabricação de adesivos e selantes</t>
  </si>
  <si>
    <t>02.290.277/0001-21</t>
  </si>
  <si>
    <t>KIMBERLY -CLARK BRASIL INDUSTRIA E COMERCIO DE PRODUTOS DE HIGIENE LTDA</t>
  </si>
  <si>
    <t>04.198.119/0001-71</t>
  </si>
  <si>
    <t>KING PLASTIC INDUSTRIA E COMERCIO LTDA</t>
  </si>
  <si>
    <t>00.289.348/0001-40</t>
  </si>
  <si>
    <t>KINGSPAN - ISOESTE CONSTRUTIVOS ISOTERMICOS S/A</t>
  </si>
  <si>
    <t>04.398.525/0001-88</t>
  </si>
  <si>
    <t>KLABIN DA AMAZONIA SOLUCOES EM EMBALAGENS DE PAPEL LTDA.</t>
  </si>
  <si>
    <t>89.637.490/0001-45</t>
  </si>
  <si>
    <t>KLABIN S.A.</t>
  </si>
  <si>
    <t>02.082.558/0001-99</t>
  </si>
  <si>
    <t>KNAUF DO BRASIL LTDA</t>
  </si>
  <si>
    <t>QUEIMADOS</t>
  </si>
  <si>
    <t>01.592.818/0001-03</t>
  </si>
  <si>
    <t>KNAUF ISOPOR DA AMAZONIA LTDA.</t>
  </si>
  <si>
    <t>17.832.268/0001-92</t>
  </si>
  <si>
    <t>KOKAR INDUSTRIA E COMERCIO DE TINTAS LTDA.</t>
  </si>
  <si>
    <t>KOKAR TINTAS</t>
  </si>
  <si>
    <t>13.573.332/0001-07</t>
  </si>
  <si>
    <t>KORDSA BRASIL S.A</t>
  </si>
  <si>
    <t>13.524.220/0001-66</t>
  </si>
  <si>
    <t>KORETECH EMBALAGENS DA AMAZONIA LTDA</t>
  </si>
  <si>
    <t>27.409.970/0001-00</t>
  </si>
  <si>
    <t>KORPORATE SERVICOS DE DESENVOLVIMENTO LTDA</t>
  </si>
  <si>
    <t>KORPORATE TECNOLOGIA</t>
  </si>
  <si>
    <t>11.907.140/0001-64</t>
  </si>
  <si>
    <t>KRONA TUBOS E CONEXOES DO NORDESTE LTDA</t>
  </si>
  <si>
    <t>11.092.705/0001-00</t>
  </si>
  <si>
    <t>L E M TELECOMUNICACOES LTDA</t>
  </si>
  <si>
    <t>JR TELECOM</t>
  </si>
  <si>
    <t>03.892.308/0001-87</t>
  </si>
  <si>
    <t>L S B INDUSTRIA DE CONFECCOES LTDA</t>
  </si>
  <si>
    <t>LOVE SECRET</t>
  </si>
  <si>
    <t>00.731.954/0001-74</t>
  </si>
  <si>
    <t>L. M. Z. INDUSTRIA E COMERCIO DE CEREAIS LTDA</t>
  </si>
  <si>
    <t>PRODUTOS TIO JAND</t>
  </si>
  <si>
    <t>40.789.745/0001-04</t>
  </si>
  <si>
    <t>L. PRAXEDES GOMES LTDA</t>
  </si>
  <si>
    <t>REPRASAL - REFINARIA PRAXEDES DE SAL</t>
  </si>
  <si>
    <t>35.588.390/0001-47</t>
  </si>
  <si>
    <t>L. ZEPPONE INDUSTRIA E COMERCIO DE ALIMENTOS LTDA</t>
  </si>
  <si>
    <t>GRUPO ZEPPONE - BENEVIDES</t>
  </si>
  <si>
    <t>09.109.567/0001-75</t>
  </si>
  <si>
    <t>LA HOTELS EMPREENDIMENTOS 1 LTDA.</t>
  </si>
  <si>
    <t>17.179.228/0001-93</t>
  </si>
  <si>
    <t>LABEL PACKING INDUSTRIA DE EMBALAGENS DA AMAZONIA LTDA</t>
  </si>
  <si>
    <t>03.497.916/0001-97</t>
  </si>
  <si>
    <t>LABELPRESS INDUSTRIA E COMERCIO DA AMAZONIA LTDA.</t>
  </si>
  <si>
    <t>LABELPRESS</t>
  </si>
  <si>
    <t>10.877.926/0001-13</t>
  </si>
  <si>
    <t>LABORATORIO FARMACEUTICO DO ESTADO DE PERNAMBUCO GOVERNADOR MIGUEL ARRAES S/A - LAFEPE</t>
  </si>
  <si>
    <t>LAFEPE</t>
  </si>
  <si>
    <t>04.748.181/0009-47</t>
  </si>
  <si>
    <t>LABORATORIOS BAGO DO BRASIL S.A.</t>
  </si>
  <si>
    <t>06.882.060/0001-61</t>
  </si>
  <si>
    <t>LACTICINIO YOGUEDES IND &amp; COM LTDA</t>
  </si>
  <si>
    <t>LATICINIO YOGUEDES</t>
  </si>
  <si>
    <t>CARAÍ</t>
  </si>
  <si>
    <t>35.632.819/0001-56</t>
  </si>
  <si>
    <t>LAGOA DA ANTA EMPREENDIMENTOS HOTELEIROS LTDA</t>
  </si>
  <si>
    <t>CANA CAFE</t>
  </si>
  <si>
    <t>10.429.917/0001-60</t>
  </si>
  <si>
    <t>LAMINACAO VALE JAGUARIBE LTDA</t>
  </si>
  <si>
    <t>28615 - Fabricação de máquinas para a indústria metalúrgica, exceto máquinas-ferramenta</t>
  </si>
  <si>
    <t>04.706.606/0001-06</t>
  </si>
  <si>
    <t>LANAPLAST INDUSTRIA E COMERCIO DE PRODUTOS PLASTICOS LTDA</t>
  </si>
  <si>
    <t>LANAPLAST DA AMAZONIA</t>
  </si>
  <si>
    <t>19.877.300/0001-81</t>
  </si>
  <si>
    <t>LANLINK SERVICOS DE INFORMATICA SA</t>
  </si>
  <si>
    <t>62091 - Suporte técnico, manutenção e outros serviços em tecnologia da informação</t>
  </si>
  <si>
    <t>19.877.285/0001-71</t>
  </si>
  <si>
    <t>LANLINK SOLUCOES E COMERCIALIZACAO EM INFORMATICA S/A</t>
  </si>
  <si>
    <t>02.805.889/0001-00</t>
  </si>
  <si>
    <t>LARCO COMERCIAL DE PRODUTOS DE PETROLEO LTDA</t>
  </si>
  <si>
    <t>LARCO DISTRIBUIDORA DE COMBUSTIVEL</t>
  </si>
  <si>
    <t>15.191.786/0001-49</t>
  </si>
  <si>
    <t>LARGO VANADIO DE MARACAS S.A</t>
  </si>
  <si>
    <t>05.235.364/0001-74</t>
  </si>
  <si>
    <t>LAS PALMAS FRUTICOLA LTDA</t>
  </si>
  <si>
    <t>DOCEBELA</t>
  </si>
  <si>
    <t>27.291.400/0001-50</t>
  </si>
  <si>
    <t>LASA LINHARES AGROINDUSTRIAL SA</t>
  </si>
  <si>
    <t>LASA BIOENERGIA</t>
  </si>
  <si>
    <t>41.221.516/0001-43</t>
  </si>
  <si>
    <t>LATICINIO BELO VALE LTDA</t>
  </si>
  <si>
    <t>SOUSA</t>
  </si>
  <si>
    <t>03.862.607/0001-79</t>
  </si>
  <si>
    <t>LATICINIO LACBOM LTDA</t>
  </si>
  <si>
    <t>SABOR DO LEITE</t>
  </si>
  <si>
    <t>MALACACHETA</t>
  </si>
  <si>
    <t>96.845.748/0001-64</t>
  </si>
  <si>
    <t>LATICINIO MAIS VIDA LTDA</t>
  </si>
  <si>
    <t>LEITE MAIS VIDA</t>
  </si>
  <si>
    <t>ITABELA</t>
  </si>
  <si>
    <t>40.499.907/0001-61</t>
  </si>
  <si>
    <t>LATICINIO MARIANNA LTDA</t>
  </si>
  <si>
    <t>NATURAL GURT</t>
  </si>
  <si>
    <t>20.555.063/0001-11</t>
  </si>
  <si>
    <t>LATICINIO SALDALIS S.A.</t>
  </si>
  <si>
    <t>LATICNIO SALDALIS</t>
  </si>
  <si>
    <t>46311 - Comércio atacadista de leite e laticínios</t>
  </si>
  <si>
    <t>09.070.667/0001-35</t>
  </si>
  <si>
    <t>LATICINIO SERTAO JUCURUTU LTDA</t>
  </si>
  <si>
    <t>SERTAO JUCURUTU</t>
  </si>
  <si>
    <t>JUCURUTU</t>
  </si>
  <si>
    <t>05.518.289/0001-59</t>
  </si>
  <si>
    <t>LATICINIO SUACUI PRIME LTDA</t>
  </si>
  <si>
    <t>SUACUI PRIME</t>
  </si>
  <si>
    <t>SÃO PEDRO DO SUAÇUÍ</t>
  </si>
  <si>
    <t>01.586.624/0001-03</t>
  </si>
  <si>
    <t>LATICINIOS CAJES LTDA</t>
  </si>
  <si>
    <t>LATICINIOS CAJES</t>
  </si>
  <si>
    <t>NOVA XAVANTINA</t>
  </si>
  <si>
    <t>19.909.607/0001-17</t>
  </si>
  <si>
    <t>LATICINIOS CONQUISTA LTDA</t>
  </si>
  <si>
    <t>LATICINIOS CONQUISTA</t>
  </si>
  <si>
    <t>GUANHÃES</t>
  </si>
  <si>
    <t>05.747.253/0001-47</t>
  </si>
  <si>
    <t>LATICINIOS DONA FORMOSA LTDA.</t>
  </si>
  <si>
    <t>DONA FORMOSA</t>
  </si>
  <si>
    <t>ÁGUAS FORMOSAS</t>
  </si>
  <si>
    <t>04.876.757/0001-02</t>
  </si>
  <si>
    <t>LATICINIOS LIMILK LTDA</t>
  </si>
  <si>
    <t>07.248.373/0001-25</t>
  </si>
  <si>
    <t>LATICINIOS MONTE CRISTO LTDA</t>
  </si>
  <si>
    <t>LATICINIOS MONTE VERDE</t>
  </si>
  <si>
    <t>MIRANTE DA SERRA</t>
  </si>
  <si>
    <t>02.943.114/0001-09</t>
  </si>
  <si>
    <t>LATICINIOS MUTUMILK LTDA.</t>
  </si>
  <si>
    <t>LATICINIOS MUTUMILK</t>
  </si>
  <si>
    <t>MUTUM</t>
  </si>
  <si>
    <t>03.619.140/0001-30</t>
  </si>
  <si>
    <t>LATICINIOS REZENDE LTDA</t>
  </si>
  <si>
    <t>MONTANHA</t>
  </si>
  <si>
    <t>04.439.268/0001-85</t>
  </si>
  <si>
    <t>LATICINIOS SANTA MARIA LTDA</t>
  </si>
  <si>
    <t>NATVILLE</t>
  </si>
  <si>
    <t>13.630.992/0001-82</t>
  </si>
  <si>
    <t>LATICINIOS SEGREDO DE MINAS LTDA</t>
  </si>
  <si>
    <t>LATICINIOS SEGREDO DE MINAS</t>
  </si>
  <si>
    <t>OURO PRETO DO OESTE</t>
  </si>
  <si>
    <t>05.807.202/0001-63</t>
  </si>
  <si>
    <t>LATICINIOS TROPICAL LTDA</t>
  </si>
  <si>
    <t>LATICINIOS TROPICAL</t>
  </si>
  <si>
    <t>BURITIS</t>
  </si>
  <si>
    <t>03.442.979/0001-46</t>
  </si>
  <si>
    <t>LATICINIOS V R B S LTDA</t>
  </si>
  <si>
    <t>VITOGURTE</t>
  </si>
  <si>
    <t>83.144.733/0001-27</t>
  </si>
  <si>
    <t>LAVOURA E PECUARIA IGARASHI LTDA EM RECUPERACAO JUDICIAL</t>
  </si>
  <si>
    <t>02.934.873/0001-05</t>
  </si>
  <si>
    <t>LAZZULI PROMOCOES E EVENTOS LTDA</t>
  </si>
  <si>
    <t>OLINDA</t>
  </si>
  <si>
    <t>90035 - Gestão de espaços para artes cênicas, espetáculos e outras atividades artísticas</t>
  </si>
  <si>
    <t>23.094.090/0001-22</t>
  </si>
  <si>
    <t>LBN INDUSTRIA E COMERCIO DE ALIMENTOS LTDA</t>
  </si>
  <si>
    <t>LBN</t>
  </si>
  <si>
    <t>14.595.730/0001-97</t>
  </si>
  <si>
    <t>LE BRUT INDUSTRIA E COMERCIO DE ROUPAS LTDA</t>
  </si>
  <si>
    <t>LE BRUT</t>
  </si>
  <si>
    <t>04.777.862/0001-86</t>
  </si>
  <si>
    <t>LEAKLESS DO BRASIL LTDA</t>
  </si>
  <si>
    <t>LEAKLESS</t>
  </si>
  <si>
    <t>76.490.184/0001-87</t>
  </si>
  <si>
    <t>LEAO ALIMENTOS E BEBIDAS LTDA.</t>
  </si>
  <si>
    <t>LEAO</t>
  </si>
  <si>
    <t>FAZENDA RIO GRANDE</t>
  </si>
  <si>
    <t>01.998.585/0001-43</t>
  </si>
  <si>
    <t>LEAR DO BRASIL INDUSTRIA E COMERCIO DE INTERIORES AUTOMOTIVOS LTDA.</t>
  </si>
  <si>
    <t>LEAR</t>
  </si>
  <si>
    <t>CAÇAPAVA</t>
  </si>
  <si>
    <t>12.727.161/0001-60</t>
  </si>
  <si>
    <t>LEDAX ENERGIA INTELIGENTE LTDA</t>
  </si>
  <si>
    <t>LEDAX</t>
  </si>
  <si>
    <t>27406 - Fabricação de lâmpadas e outros equipamentos de iluminação</t>
  </si>
  <si>
    <t>06.727.381/0001-91</t>
  </si>
  <si>
    <t>LEMBRANCA - EMPREENDIMENTOS AGROPECUARIOS LTDA</t>
  </si>
  <si>
    <t>LEMBRANCA</t>
  </si>
  <si>
    <t>10.805.893/0001-04</t>
  </si>
  <si>
    <t>LEON HEIMER S/A</t>
  </si>
  <si>
    <t>HEIMER</t>
  </si>
  <si>
    <t>34.485.944/0001-18</t>
  </si>
  <si>
    <t>LEONARDO RIBEIRO DE SOUSA COUTINHO E CIA LTDA</t>
  </si>
  <si>
    <t>02.274.209/0001-79</t>
  </si>
  <si>
    <t>LEPEL NORDESTE CONFECCOES LTDA</t>
  </si>
  <si>
    <t>01.166.372/0001-55</t>
  </si>
  <si>
    <t>LG ELECTRONICS DO BRASIL LTDA</t>
  </si>
  <si>
    <t>TAUBATÉ</t>
  </si>
  <si>
    <t>03.868.448/0001-10</t>
  </si>
  <si>
    <t>LIBRA AGROINDUSTRIAL INDUSTRIA DE ALIMENTOS PARA ANIMAIS LTDA</t>
  </si>
  <si>
    <t>REDENÇÃO</t>
  </si>
  <si>
    <t>03.386.603/0001-61</t>
  </si>
  <si>
    <t>LIESA - LINHARES EMBALAGENS LTDA</t>
  </si>
  <si>
    <t>LIESA</t>
  </si>
  <si>
    <t>11.902.443/0001-94</t>
  </si>
  <si>
    <t>LIFERAY LATIN AMERICA LTDA.</t>
  </si>
  <si>
    <t>LIFERAY</t>
  </si>
  <si>
    <t>17.221.771/0001-01</t>
  </si>
  <si>
    <t>LIGAS DE ALUMINIO SA LIASA</t>
  </si>
  <si>
    <t>02.014.328/0001-92</t>
  </si>
  <si>
    <t>LIKO NORDESTE INDUSTRIA E COMERCIO DE PRODUTOS QUIMICOS LTDA</t>
  </si>
  <si>
    <t>13.237.300/0001-30</t>
  </si>
  <si>
    <t>LIMIAR INDUSTRIA E COMERCIO DE ALIMENTOS LTDA</t>
  </si>
  <si>
    <t>00.139.737/0001-90</t>
  </si>
  <si>
    <t>LINHANYL PARAGUACU SA</t>
  </si>
  <si>
    <t>10.472.905/0001-18</t>
  </si>
  <si>
    <t>LINHARES GERACAO SA</t>
  </si>
  <si>
    <t>10.234.027/0001-00</t>
  </si>
  <si>
    <t>LINHAS DE MACAPA TRANSMISSORA DE ENERGIA S.A.</t>
  </si>
  <si>
    <t>CATAGUASES</t>
  </si>
  <si>
    <t>10.240.186/0001-00</t>
  </si>
  <si>
    <t>LINHAS DE XINGU TRANSMISSORA DE ENERGIA S.A.</t>
  </si>
  <si>
    <t>05.812.665/0001-13</t>
  </si>
  <si>
    <t>LINK DO BRASIL PRODUTOS ELETRONICOS LTDA</t>
  </si>
  <si>
    <t>09.600.534/0001-23</t>
  </si>
  <si>
    <t>LIPARI MINERACAO LTDA</t>
  </si>
  <si>
    <t>NORDESTINA</t>
  </si>
  <si>
    <t>08932 - Extração de gemas (pedras preciosas e semipreciosas)</t>
  </si>
  <si>
    <t>60.886.413/0001-47</t>
  </si>
  <si>
    <t>LIQUIGAS DISTRIBUIDORA S.A.</t>
  </si>
  <si>
    <t>04.889.830/0001-72</t>
  </si>
  <si>
    <t>LITE-ON MOBILE INDUSTRIA E COMERCIO DE PLASTICOS LTDA.</t>
  </si>
  <si>
    <t>LITE-ON TECHNOLOGY</t>
  </si>
  <si>
    <t>24.166.483/0001-67</t>
  </si>
  <si>
    <t>LIVE CASE SHOWS E EVENTOS LTDA</t>
  </si>
  <si>
    <t>JUST! LIVE.</t>
  </si>
  <si>
    <t>73190 - Atividades de publicidade não especificadas anteriormente</t>
  </si>
  <si>
    <t>05.917.486/0001-40</t>
  </si>
  <si>
    <t>LIVETECH DA BAHIA INDUSTRIA E COMERCIO S.A.</t>
  </si>
  <si>
    <t>WDC NETWORKS</t>
  </si>
  <si>
    <t>17.596.025/0001-00</t>
  </si>
  <si>
    <t>LM WIND POWER DO BRASIL LTDA</t>
  </si>
  <si>
    <t>15.101.228/0001-45</t>
  </si>
  <si>
    <t>LOGIC SOLUCOES LOGISTICAS LTDA</t>
  </si>
  <si>
    <t>01.458.334/0001-76</t>
  </si>
  <si>
    <t>LOGICA AMBIENTAL LTDA</t>
  </si>
  <si>
    <t>71120 - Serviços de engenharia</t>
  </si>
  <si>
    <t>00.066.716/0001-91</t>
  </si>
  <si>
    <t>LOGIN INFORMATICA COMERCIO E REPRESENTACAO LTDA</t>
  </si>
  <si>
    <t>08.301.904/0001-69</t>
  </si>
  <si>
    <t>LOGMASTER LOGISTICA INTEGRADA LTDA</t>
  </si>
  <si>
    <t>AUSTRAL LOGISTICA INTEGRADA</t>
  </si>
  <si>
    <t>01.230.460/0001-79</t>
  </si>
  <si>
    <t>LORENZON HOTEIS LTDA</t>
  </si>
  <si>
    <t>LIZON CURITIBA HOTEL</t>
  </si>
  <si>
    <t>35.827.823/0001-70</t>
  </si>
  <si>
    <t>LOVE TIME HOTEL LTDA</t>
  </si>
  <si>
    <t>LOVE TIME HOTEL</t>
  </si>
  <si>
    <t>31.540.563/0001-04</t>
  </si>
  <si>
    <t>LPJ TELECOM E SERVICOS DIGITAIS LTDA</t>
  </si>
  <si>
    <t>26.454.859/0001-64</t>
  </si>
  <si>
    <t>LS HOTEL LTDA</t>
  </si>
  <si>
    <t>LS HOTEL</t>
  </si>
  <si>
    <t>10.220.089/0001-55</t>
  </si>
  <si>
    <t>LUNELLI TEXTIL NORDESTE LTDA</t>
  </si>
  <si>
    <t>03.586.356/0001-47</t>
  </si>
  <si>
    <t>LUSITANIA EMPREENDIMENTOS TURISTICOS LTDA.</t>
  </si>
  <si>
    <t>07.776.109/0001-64</t>
  </si>
  <si>
    <t>LUZ BELA INDUSTRIA DE VELAS LTDA</t>
  </si>
  <si>
    <t>LUZ DA VIDA</t>
  </si>
  <si>
    <t>09.994.633/0001-37</t>
  </si>
  <si>
    <t>LUZARTE ESTRELA LTDA</t>
  </si>
  <si>
    <t>07.721.300/0001-09</t>
  </si>
  <si>
    <t>LUZEIROS HOTEIS S/A.</t>
  </si>
  <si>
    <t>HOTEL LUZEIROS SAO LUIS</t>
  </si>
  <si>
    <t>30.903.019/0001-09</t>
  </si>
  <si>
    <t>LWA ADMINISTRADORA DE HOTEIS LTDA</t>
  </si>
  <si>
    <t>11.878.198/0001-27</t>
  </si>
  <si>
    <t>M A DE MORAES ARTEFATOS CERAMICOS LTDA</t>
  </si>
  <si>
    <t>MARI</t>
  </si>
  <si>
    <t>SÃO CAITANO</t>
  </si>
  <si>
    <t>07.206.816/0001-15</t>
  </si>
  <si>
    <t>M DIAS BRANCO S.A. INDUSTRIA E COMERCIO DE ALIMENTOS</t>
  </si>
  <si>
    <t>FABRICA FORTALEZA</t>
  </si>
  <si>
    <t>01.435.283/0001-67</t>
  </si>
  <si>
    <t>M DO C C C MARQUES INDUSTRIA FRANGOFORTE</t>
  </si>
  <si>
    <t>FRANGOFORTE</t>
  </si>
  <si>
    <t>20.394.091/0001-02</t>
  </si>
  <si>
    <t>M E C LINHARES- INDUSTRIA DE PECAS E COMPONENTES DE ELETRODOMESTICOS LTDA</t>
  </si>
  <si>
    <t>M E C LINHARES</t>
  </si>
  <si>
    <t>09.400.227/0001-07</t>
  </si>
  <si>
    <t>M. GOMES PRAXEDES LTDA</t>
  </si>
  <si>
    <t>REFIMOSAL REFINACAO E MOAGEM DE SAL SANTA HELENA</t>
  </si>
  <si>
    <t>11.490.075/0001-14</t>
  </si>
  <si>
    <t>M. GONCALVES SANTOS &amp; CIA LTDA</t>
  </si>
  <si>
    <t>METALURGICA ''MGS''</t>
  </si>
  <si>
    <t>ITAMBÉ</t>
  </si>
  <si>
    <t>14.192.913/0001-61</t>
  </si>
  <si>
    <t>M1 TRANSPORTES SUSTENTAVEIS LTDA.</t>
  </si>
  <si>
    <t>77217 - Aluguel de equipamentos recreativos e esportivos</t>
  </si>
  <si>
    <t>08.850.765/0001-22</t>
  </si>
  <si>
    <t>MACEIO ATLANTIC ADMINISTRADORA HOTELEIRA E COMERCIAL LTDA</t>
  </si>
  <si>
    <t>MACEIO ATLANTIC SUITES</t>
  </si>
  <si>
    <t>06.246.487/0001-73</t>
  </si>
  <si>
    <t>MACUNAIMA AGROINDUSTRIA E COMERCIO DE POLPAS LTDA</t>
  </si>
  <si>
    <t>INHANGAPI</t>
  </si>
  <si>
    <t>33.722.109/0001-91</t>
  </si>
  <si>
    <t>MADEMARI INDUSTRIA E COMERCIO DE PVC LTDA</t>
  </si>
  <si>
    <t>MADEMARI</t>
  </si>
  <si>
    <t>97.538.493/0001-50</t>
  </si>
  <si>
    <t>MAGNA DINIZ HOTEL E TURISMO LTDA</t>
  </si>
  <si>
    <t>GRAN MAREIRO HOTEL</t>
  </si>
  <si>
    <t>00.970.934/0001-56</t>
  </si>
  <si>
    <t>MAGNA DO BRASIL PRODUTOS E SERVICOS AUTOMOTIVOS LTDA</t>
  </si>
  <si>
    <t>VINHEDO</t>
  </si>
  <si>
    <t>11.689.908/0001-70</t>
  </si>
  <si>
    <t>MAGNA HOTEIS E TURISMO LTDA</t>
  </si>
  <si>
    <t>MAREIRO HOTEL</t>
  </si>
  <si>
    <t>02.333.096/0001-35</t>
  </si>
  <si>
    <t>MAGNA PRAIA HOTEL LTDA</t>
  </si>
  <si>
    <t>00.592.603/0001-20</t>
  </si>
  <si>
    <t>MAGNESITA MINERACAO S.A.</t>
  </si>
  <si>
    <t>07.207.806/0001-02</t>
  </si>
  <si>
    <t>MAGNESIUM DO BRASIL LTDA</t>
  </si>
  <si>
    <t>63.715.510/0001-65</t>
  </si>
  <si>
    <t>MAGNUM INDUSTRIA DA AMAZONIA S.A.</t>
  </si>
  <si>
    <t>26523 - Fabricação de cronômetros e relógios</t>
  </si>
  <si>
    <t>35.523.294/0001-10</t>
  </si>
  <si>
    <t>MAGSAC NORDESTE EMBALAGENS LTDA</t>
  </si>
  <si>
    <t>05.325.014/0001-07</t>
  </si>
  <si>
    <t>MAKRO ENGENHARIA LTDA</t>
  </si>
  <si>
    <t>MAKRO</t>
  </si>
  <si>
    <t>52125 - Carga e descarga</t>
  </si>
  <si>
    <t>03.264.927/0001-27</t>
  </si>
  <si>
    <t>MANAUS AMBIENTAL S.A.</t>
  </si>
  <si>
    <t>AGUAS DE MANAUS</t>
  </si>
  <si>
    <t>09.584.854/0001-37</t>
  </si>
  <si>
    <t>MANAUS TRANSMISSORA DE ENERGIA S.A</t>
  </si>
  <si>
    <t>05.002.889/0001-60</t>
  </si>
  <si>
    <t>MANDACARU ENERGIA LTDA</t>
  </si>
  <si>
    <t>08.470.524/0001-58</t>
  </si>
  <si>
    <t>MANGELS COMPONENTES DA AMAZONIA LTDA.,</t>
  </si>
  <si>
    <t>24.176.892/0001-44</t>
  </si>
  <si>
    <t>MANTIQUEIRA TRANSMISSORA DE ENERGIA S.A.</t>
  </si>
  <si>
    <t>50.411.321/0001-57</t>
  </si>
  <si>
    <t>MANUFATURACAO DE PRODUTOS PARA ALIMENTACAO ANIMAL PREMIX LTDA</t>
  </si>
  <si>
    <t>PREMIX</t>
  </si>
  <si>
    <t>PATROCÍNIO PAULISTA</t>
  </si>
  <si>
    <t>14.269.557/0001-37</t>
  </si>
  <si>
    <t>MANUPACKAGING DA AMAZONIA INDUSTRIA DE EMBALAGENS LTDA.</t>
  </si>
  <si>
    <t>MANUPAKAGING DA AMAZONIA</t>
  </si>
  <si>
    <t>01.548.960/0001-53</t>
  </si>
  <si>
    <t>MAPA DA AMAZONIA INDUSTRIA E COMERCIO DE SANEANTES LTDA.</t>
  </si>
  <si>
    <t>55.064.562/0001-90</t>
  </si>
  <si>
    <t>MAQUINAS AGRICOLAS JACTO S A</t>
  </si>
  <si>
    <t>JACTO</t>
  </si>
  <si>
    <t>POMPÉIA</t>
  </si>
  <si>
    <t>16.393.613/0001-76</t>
  </si>
  <si>
    <t>MAR BRASIL HOTEL LTDA</t>
  </si>
  <si>
    <t>CASA DI VINA BOUTIQUE HOTEL</t>
  </si>
  <si>
    <t>09.047.261/0001-31</t>
  </si>
  <si>
    <t>MARACANAU GERADORA DE ENERGIA S/A</t>
  </si>
  <si>
    <t>MARACANAU GERADORA DE ENERGIA</t>
  </si>
  <si>
    <t>07.920.906/0001-73</t>
  </si>
  <si>
    <t>MARANHAO COLCHOES LTDA</t>
  </si>
  <si>
    <t>10.481.071/0001-07</t>
  </si>
  <si>
    <t>MARANHAO INDUSTRIA DE COUROS LTDA</t>
  </si>
  <si>
    <t>MARANHAO INDUSTRIA DE COUROS</t>
  </si>
  <si>
    <t>GOVERNADOR EDISON LOBÃO</t>
  </si>
  <si>
    <t>02.489.982/0001-52</t>
  </si>
  <si>
    <t>MARATA INDUSTRIA DE COPOS LTDA</t>
  </si>
  <si>
    <t>COPOS MARATA</t>
  </si>
  <si>
    <t>02.489.991/0001-43</t>
  </si>
  <si>
    <t>MARATA INDUSTRIA DE EMBALAGENS LTDA</t>
  </si>
  <si>
    <t>PLASTICOS MARATA</t>
  </si>
  <si>
    <t>03.822.667/0001-68</t>
  </si>
  <si>
    <t>MARATA SUCOS DO NORDESTE LTDA.</t>
  </si>
  <si>
    <t>MARATA SUCOS DO NORDESTE</t>
  </si>
  <si>
    <t>63.878.250/0001-49</t>
  </si>
  <si>
    <t>MARBORGES AGROINDUSTRIA LTDA</t>
  </si>
  <si>
    <t>MOJU</t>
  </si>
  <si>
    <t>05.659.785/0036-52</t>
  </si>
  <si>
    <t>MARE CIMENTO LTDA</t>
  </si>
  <si>
    <t>MARE</t>
  </si>
  <si>
    <t>04.298.235/0001-62</t>
  </si>
  <si>
    <t>MAREA APART HOTEL LTDA</t>
  </si>
  <si>
    <t>MAREA APART HOTEL</t>
  </si>
  <si>
    <t>18.084.354/0001-27</t>
  </si>
  <si>
    <t>MARELLI INDUSTRIA E COMERCIO DE COMPONENTES AUTOMOTIVOS BRASIL LTDA</t>
  </si>
  <si>
    <t>24.423.665/0001-76</t>
  </si>
  <si>
    <t>MARGOTTO TELECOMUNICACOES S/A</t>
  </si>
  <si>
    <t>VOX CONEXAO</t>
  </si>
  <si>
    <t>09.315.566/0001-87</t>
  </si>
  <si>
    <t>MARILIA NUTRICAO ANIMAL LTDA</t>
  </si>
  <si>
    <t>MARILIA NUTRI</t>
  </si>
  <si>
    <t>01.773.117/0001-70</t>
  </si>
  <si>
    <t>MARIZA INDUSTRIA E COMERCIO DE ALIMENTOS LTDA</t>
  </si>
  <si>
    <t>MARIZA FOODS BRASIL</t>
  </si>
  <si>
    <t>03.950.587/0001-98</t>
  </si>
  <si>
    <t>MAROMBI ALIMENTOS LTDA</t>
  </si>
  <si>
    <t>MAROMBI ALIMENTOS</t>
  </si>
  <si>
    <t>07.406.242/0001-29</t>
  </si>
  <si>
    <t>MARQUISE EMPREENDIMENTOS S/A</t>
  </si>
  <si>
    <t>21.635.363/0001-73</t>
  </si>
  <si>
    <t>MARQUISE SERVICOS AMBIENTAIS S/A</t>
  </si>
  <si>
    <t>09.094.368/0001-30</t>
  </si>
  <si>
    <t>MARSOL HOTEIS E TURISMO S/A</t>
  </si>
  <si>
    <t>08.175.053/0001-55</t>
  </si>
  <si>
    <t>MARTEXTIL INDUSTRIA E COMERCIO TEXTIL LTDA</t>
  </si>
  <si>
    <t>MARTEXTIL</t>
  </si>
  <si>
    <t>10.340.554/0001-91</t>
  </si>
  <si>
    <t>MARTINS BORGES AGROINDUSTRIA LTDA</t>
  </si>
  <si>
    <t>GARRAFÃO DO NORTE</t>
  </si>
  <si>
    <t>31.303.127/0001-03</t>
  </si>
  <si>
    <t>MASA INDUSTRIA DE PLASTICOS DA AMAZONIA LTDA.</t>
  </si>
  <si>
    <t>04.100.718/0001-00</t>
  </si>
  <si>
    <t>MASSA PRONTA PRODUTOS E SERVICOS LTDA.</t>
  </si>
  <si>
    <t>DO MESTRE E FORT SOLUTIONS</t>
  </si>
  <si>
    <t>14.436.874/0001-09</t>
  </si>
  <si>
    <t>MASSAS JUCURUTU INDUSTRIA DE PANIFICACAO LTDA</t>
  </si>
  <si>
    <t>MASSAS JUCURUTU</t>
  </si>
  <si>
    <t>03.135.703/0001-15</t>
  </si>
  <si>
    <t>MASTER GLASSES INDUSTRIA E COMERCIO LTDA</t>
  </si>
  <si>
    <t>MASTER GLASSES</t>
  </si>
  <si>
    <t>28.941.241/0001-54</t>
  </si>
  <si>
    <t>MASTER NORTE OPERACOES PORTUARIAS LTDA</t>
  </si>
  <si>
    <t>MASTER NORTE</t>
  </si>
  <si>
    <t>SANTARÉM</t>
  </si>
  <si>
    <t>03.721.769/0001-97</t>
  </si>
  <si>
    <t>MASTERBOI LTDA.</t>
  </si>
  <si>
    <t>MASTERBOI</t>
  </si>
  <si>
    <t>46346 - Comércio atacadista de carnes, produtos da carne e pescado</t>
  </si>
  <si>
    <t>08.211.271/0001-06</t>
  </si>
  <si>
    <t>MASTERCOIN DA AMAZONIA INDUSTRIA E COMERCIO DE ELETRO-ELETRONICOS LTDA</t>
  </si>
  <si>
    <t>MASTERCOIN DA AMAZONIA</t>
  </si>
  <si>
    <t>03.384.037/0001-59</t>
  </si>
  <si>
    <t>MASTROTTO BRASIL S/A</t>
  </si>
  <si>
    <t>CACHOEIRA</t>
  </si>
  <si>
    <t>02.308.677/0001-17</t>
  </si>
  <si>
    <t>MATA FRESCA LTDA</t>
  </si>
  <si>
    <t>MELAO MOSSORO</t>
  </si>
  <si>
    <t>15.286.382/0001-39</t>
  </si>
  <si>
    <t>MATRINCHA TRANSMISSORA DE ENERGIA (TP NORTE) S.A.</t>
  </si>
  <si>
    <t>MATRINCHA TRANSMISSORA DE ENERGIA (TP NORTE)</t>
  </si>
  <si>
    <t>12.819.074/0001-33</t>
  </si>
  <si>
    <t>MAURICEA ALIMENTOS DO NORDESTE LTDA</t>
  </si>
  <si>
    <t>RACOES MAURICEA</t>
  </si>
  <si>
    <t>14.091.670/0001-75</t>
  </si>
  <si>
    <t>MAVALERIO ALIMENTOS DO NORDESTE LTDA</t>
  </si>
  <si>
    <t>07.793.212/0001-12</t>
  </si>
  <si>
    <t>MAX TELECOMUNICACOES LTDA</t>
  </si>
  <si>
    <t>MAXIMIDIANET</t>
  </si>
  <si>
    <t>07.540.084/0001-03</t>
  </si>
  <si>
    <t>MAXI BEEF ALIMENTOS DO BRASIL LTDA.</t>
  </si>
  <si>
    <t>MAXI BEEF</t>
  </si>
  <si>
    <t>CARLOS CHAGAS</t>
  </si>
  <si>
    <t>06.369.081/0001-88</t>
  </si>
  <si>
    <t>MAXIMUS ADMINISTRADORA LTDA</t>
  </si>
  <si>
    <t>MAXIMUS ADMINISTRADORA</t>
  </si>
  <si>
    <t>10.438.818/0001-44</t>
  </si>
  <si>
    <t>MAXPLAST INDUSTRIA DE ARTEFATOS DE PLASTICOS LTDA.</t>
  </si>
  <si>
    <t>MAXPLAST</t>
  </si>
  <si>
    <t>17.935.938/0001-04</t>
  </si>
  <si>
    <t>MAXX INDUSTRIA E COMERCIO DE PAPEL LTDA</t>
  </si>
  <si>
    <t>MAXX PAPEL</t>
  </si>
  <si>
    <t>13.355.060/0001-79</t>
  </si>
  <si>
    <t>MB HOTEIS E TURISMO S/A</t>
  </si>
  <si>
    <t>DELMAR HOTEL</t>
  </si>
  <si>
    <t>27.653.340/0001-78</t>
  </si>
  <si>
    <t>MBARROS INDUSTRIA DE MOVEIS LTDA</t>
  </si>
  <si>
    <t>MBARROS INDUSTRIA</t>
  </si>
  <si>
    <t>05.541.848/0001-41</t>
  </si>
  <si>
    <t>MC &amp; MC CAMISARIA LTDA</t>
  </si>
  <si>
    <t>RIACHUELO</t>
  </si>
  <si>
    <t>11.174.215/0001-45</t>
  </si>
  <si>
    <t>MC AGRICOLA LTDA</t>
  </si>
  <si>
    <t>MARZOLA PAPAYA</t>
  </si>
  <si>
    <t>00.003.516/0001-90</t>
  </si>
  <si>
    <t>MC BAUCHEMIE BRASIL INDUSTRIA E COMERCIO LTDA</t>
  </si>
  <si>
    <t>VARGEM GRANDE PAULISTA</t>
  </si>
  <si>
    <t>10.472.954/0001-50</t>
  </si>
  <si>
    <t>MC3 IMOVEIS LTDA</t>
  </si>
  <si>
    <t>HILTON GARDEN INN MACEIO - PONTA VERDE</t>
  </si>
  <si>
    <t>23.802.975/0001-39</t>
  </si>
  <si>
    <t>MCR - INDUSTRIA, COMERCIO, IMPORTACAO E EXPORTACAO DE PRODUTO DE ORIGEM ANIMAL LTDA</t>
  </si>
  <si>
    <t>19.631.376/0001-22</t>
  </si>
  <si>
    <t>MEGA PACK PLASTICOS S.A</t>
  </si>
  <si>
    <t>MEGA PACK</t>
  </si>
  <si>
    <t>11.408.142/0001-09</t>
  </si>
  <si>
    <t>MEGA TELEINFORMATICA LTDA</t>
  </si>
  <si>
    <t>MEGALINK INFORMATICA</t>
  </si>
  <si>
    <t>05.882.795/0001-22</t>
  </si>
  <si>
    <t>MEGAFRAL INDUSTRIA E COMERCIO LTDA</t>
  </si>
  <si>
    <t>MONTE ALEGRE</t>
  </si>
  <si>
    <t>12.419.721/0001-10</t>
  </si>
  <si>
    <t>MEGALINK SERVICOS LTDA</t>
  </si>
  <si>
    <t>MEGALINK SERVICOS</t>
  </si>
  <si>
    <t>38.143.639/0001-07</t>
  </si>
  <si>
    <t>MEGANET SERVICOS DE TELECOMUNICACOES LTDA</t>
  </si>
  <si>
    <t>CAICÓ</t>
  </si>
  <si>
    <t>01.273.335/0001-46</t>
  </si>
  <si>
    <t>MEIRA LINS HOTEIS LTDA</t>
  </si>
  <si>
    <t>NANNAI MURO ALTO</t>
  </si>
  <si>
    <t>03.044.969/0001-52</t>
  </si>
  <si>
    <t>MEJER AGROFLORESTAL LTDA</t>
  </si>
  <si>
    <t>BONITO</t>
  </si>
  <si>
    <t>01393 - Cultivo de plantas de lavoura permanente não especificadas anteriormente</t>
  </si>
  <si>
    <t>11.366.487/0001-47</t>
  </si>
  <si>
    <t>MELBROS INDUSTRIA E COMERCIO DE CALCADOS LTDA</t>
  </si>
  <si>
    <t>TAUÁ</t>
  </si>
  <si>
    <t>70.220.470/0001-46</t>
  </si>
  <si>
    <t>MELODIA INDUSTRIA E COMERCIO DE PRODUTOS PARA ANIMAIS LTDA</t>
  </si>
  <si>
    <t>MELODIA</t>
  </si>
  <si>
    <t>04.864.438/0001-79</t>
  </si>
  <si>
    <t>MERCO FITNESS DA AMAZONIA INDUSTRIA E COMERCIO DE EQUIPAMENTOS DE GINASTICA LTDA EM RECUPERACAO JUDICIAL</t>
  </si>
  <si>
    <t>02.802.419/0001-92</t>
  </si>
  <si>
    <t>MERCOFRICON S/A</t>
  </si>
  <si>
    <t>FRICON</t>
  </si>
  <si>
    <t>60.619.202/0001-48</t>
  </si>
  <si>
    <t>MESSER GASES LTDA.</t>
  </si>
  <si>
    <t>MESSER GASES</t>
  </si>
  <si>
    <t>08.222.587/0001-95</t>
  </si>
  <si>
    <t>MESTRE EQUIPAMENTOS DE CONSTRUCAO LTDA</t>
  </si>
  <si>
    <t>FORTEQUIP</t>
  </si>
  <si>
    <t>04.414.488/0001-54</t>
  </si>
  <si>
    <t>METALFINO DA AMAZONIA LTDA</t>
  </si>
  <si>
    <t>24521 - Fundição de metais não-ferrosos e suas ligas</t>
  </si>
  <si>
    <t>06.207.412/0001-83</t>
  </si>
  <si>
    <t>METALMA DA AMAZONIA LTDA</t>
  </si>
  <si>
    <t>27.485.374/0001-09</t>
  </si>
  <si>
    <t>METALOSA INDUSTRIA METALURGICA SA</t>
  </si>
  <si>
    <t>METALOSA</t>
  </si>
  <si>
    <t>09.655.998/0001-37</t>
  </si>
  <si>
    <t>METALSAF INDUSTRIA E COMERCIO LTDA</t>
  </si>
  <si>
    <t>METALSAF</t>
  </si>
  <si>
    <t>95.422.218/0001-40</t>
  </si>
  <si>
    <t>METALURGICA MOR SA</t>
  </si>
  <si>
    <t>SANTA CRUZ DO SUL</t>
  </si>
  <si>
    <t>25934 - Fabricação de artigos de metal para uso doméstico e pessoal</t>
  </si>
  <si>
    <t>34.505.214/0001-31</t>
  </si>
  <si>
    <t>METALURGICA SATO DA AMAZONIA LTDA</t>
  </si>
  <si>
    <t>07.782.473/0001-37</t>
  </si>
  <si>
    <t>METALURGICA SETE DE SETEMBRO DA AMAZONIA LTDA</t>
  </si>
  <si>
    <t>05.309.751/0001-08</t>
  </si>
  <si>
    <t>METALURGICA VERTICAL LTDA</t>
  </si>
  <si>
    <t>VERTICAL METALMECANICA</t>
  </si>
  <si>
    <t>04.254.324/0001-07</t>
  </si>
  <si>
    <t>METROPOLITAN HOTEL LTDA</t>
  </si>
  <si>
    <t>METROPOLITAN HOTEL</t>
  </si>
  <si>
    <t>58.514.928/0001-74</t>
  </si>
  <si>
    <t>MEXICHEM BRASIL INDUSTRIA DE TRANSFORMACAO PLASTICA LTDA</t>
  </si>
  <si>
    <t>MEXICHEM BRASIL</t>
  </si>
  <si>
    <t>13.060.983/0001-01</t>
  </si>
  <si>
    <t>MFX DO BRASIL EQUIPAMENTOS DE PETROLEO LTDA</t>
  </si>
  <si>
    <t>28518 - Fabricação de máquinas e equipamentos para a prospecção e extração de petróleo</t>
  </si>
  <si>
    <t>06.107.255/0001-34</t>
  </si>
  <si>
    <t>MGM MOVEIS LTDA</t>
  </si>
  <si>
    <t>MGM MOVEIS</t>
  </si>
  <si>
    <t>34.525.444/0001-62</t>
  </si>
  <si>
    <t>MICROSERVICE TECNOLOGIA DIGITAL DA AMAZONIA LTDA</t>
  </si>
  <si>
    <t>MICROSERVICE TECNOLOGIA DIGITAL</t>
  </si>
  <si>
    <t>05.049.949/0001-08</t>
  </si>
  <si>
    <t>MILA INDUSTRIA E COMERCIO LTDA</t>
  </si>
  <si>
    <t>MILA - MILATEC</t>
  </si>
  <si>
    <t>86.729.324/0001-80</t>
  </si>
  <si>
    <t>MILANFLEX INDUSTRIA E COMERCIO DE MOVEIS E EQUIPAMENTOS LTDA</t>
  </si>
  <si>
    <t>MILANFLEX</t>
  </si>
  <si>
    <t>86.729.324/0002-61</t>
  </si>
  <si>
    <t>78.908.266/0001-24</t>
  </si>
  <si>
    <t>MILI S/A</t>
  </si>
  <si>
    <t>07.321.412/0001-72</t>
  </si>
  <si>
    <t>MILLENNIUM CENTRAL GERADORA EOLICA S.A.</t>
  </si>
  <si>
    <t>05.642.709/0001-04</t>
  </si>
  <si>
    <t>MINA TUCANO LTDA. - EM RECUPERACAO JUDICIAL</t>
  </si>
  <si>
    <t>PEDRA BRANCA DO AMAPARI</t>
  </si>
  <si>
    <t>16.933.590/0001-45</t>
  </si>
  <si>
    <t>MINASLIGAS S.A.</t>
  </si>
  <si>
    <t>07.379.546/0001-44</t>
  </si>
  <si>
    <t>MINEBEA ACCESSSOLUTIONS DO BRASIL LTDA</t>
  </si>
  <si>
    <t>MINEBEA ACCESSSOLUTIONS</t>
  </si>
  <si>
    <t>10.302.599/0001-71</t>
  </si>
  <si>
    <t>MINERACAO APOENA S.A.</t>
  </si>
  <si>
    <t>42.422.048/0001-38</t>
  </si>
  <si>
    <t>MINERACAO AURIZONA S/A</t>
  </si>
  <si>
    <t>GODOFREDO VIANA</t>
  </si>
  <si>
    <t>42.422.048/0002-19</t>
  </si>
  <si>
    <t>13.342.753/0001-27</t>
  </si>
  <si>
    <t>MINERACAO BARRETO SA</t>
  </si>
  <si>
    <t>08916 - Extração de minerais para fabricação de adubos, fertilizantes e outros produtos químicos</t>
  </si>
  <si>
    <t>42.509.257/0001-13</t>
  </si>
  <si>
    <t>MINERACAO CARAIBA S/A</t>
  </si>
  <si>
    <t>ERO BRASIL CARAIBA</t>
  </si>
  <si>
    <t>JAGUARARI</t>
  </si>
  <si>
    <t>12.094.570/0001-77</t>
  </si>
  <si>
    <t>MINERACAO PARAGOMINAS S.A.</t>
  </si>
  <si>
    <t>01.329.442/0001-49</t>
  </si>
  <si>
    <t>MINERACAO PAULISTA LTDA</t>
  </si>
  <si>
    <t>VERTENTE DO LÉRIO</t>
  </si>
  <si>
    <t>08.832.667/0001-62</t>
  </si>
  <si>
    <t>MINERACAO RIACHO DOS MACHADOS LTDA.</t>
  </si>
  <si>
    <t>RIACHO DOS MACHADOS</t>
  </si>
  <si>
    <t>04.932.216/0001-46</t>
  </si>
  <si>
    <t>MINERACAO RIO DO NORTE SA</t>
  </si>
  <si>
    <t>ORIXIMINÁ</t>
  </si>
  <si>
    <t>47.419.874/0001-41</t>
  </si>
  <si>
    <t>MINERACAO SANTA ELINA INDUSTRIA E COMERCIO S.A.</t>
  </si>
  <si>
    <t>08.650.571/0001-83</t>
  </si>
  <si>
    <t>MINERACAO VALE VERDE DO BRASIL LTDA.</t>
  </si>
  <si>
    <t>CRAÍBAS</t>
  </si>
  <si>
    <t>24.944.194/0001-41</t>
  </si>
  <si>
    <t>MIRACEMA TRANSMISSORA DE ENERGIA ELETRICA S/A</t>
  </si>
  <si>
    <t>04.063.681/0001-98</t>
  </si>
  <si>
    <t>MIRAGINA SA INDUSTRIA E COMERCIO</t>
  </si>
  <si>
    <t>MIRAGINA</t>
  </si>
  <si>
    <t>09.090.259/0001-45</t>
  </si>
  <si>
    <t>MIRIRI ALIMENTOS E BIOENERGIA S/A.</t>
  </si>
  <si>
    <t>USINA MIRIRI</t>
  </si>
  <si>
    <t>11.495.842/0001-88</t>
  </si>
  <si>
    <t>MISA - MINERAIS INDUSTRIAIS S/A</t>
  </si>
  <si>
    <t>MISA</t>
  </si>
  <si>
    <t>LIMOEIRO DO NORTE</t>
  </si>
  <si>
    <t>05.299.463/0001-10</t>
  </si>
  <si>
    <t>MITSUBA DO BRASIL LTDA</t>
  </si>
  <si>
    <t>07.666.567/0001-40</t>
  </si>
  <si>
    <t>MK BR S.A</t>
  </si>
  <si>
    <t>M K ELETRODOMESTICOS</t>
  </si>
  <si>
    <t>21.338.912/0001-48</t>
  </si>
  <si>
    <t>MM DA AMAZONIA INDUSTRIA E COMERCIO DE PLASTICOS LTDA.</t>
  </si>
  <si>
    <t>07.870.094/0001-07</t>
  </si>
  <si>
    <t>MOB SERVICOS DE TELECOMUNICACOES S.A.</t>
  </si>
  <si>
    <t>MOB TELECOM</t>
  </si>
  <si>
    <t>16.383.848/0001-87</t>
  </si>
  <si>
    <t>MOBIT - MOBILIDADE, ILUMINACAO E TECNOLOGIA LTDA</t>
  </si>
  <si>
    <t>MOBIT</t>
  </si>
  <si>
    <t>02.357.659/0001-25</t>
  </si>
  <si>
    <t>MOHAWK REVESTIMENTOS PARAIBA LTDA</t>
  </si>
  <si>
    <t>CONDE</t>
  </si>
  <si>
    <t>03.763.491/0002-00</t>
  </si>
  <si>
    <t>MOINHO CANUELAS SA EM RECUPERACAO JUDICIAL</t>
  </si>
  <si>
    <t>MOINHO CANUELAS</t>
  </si>
  <si>
    <t>14.515.522/0001-30</t>
  </si>
  <si>
    <t>MOINHO PAQUETA IND. E COM. LIMITADA</t>
  </si>
  <si>
    <t>PAQUETA</t>
  </si>
  <si>
    <t>10.808.491/0001-55</t>
  </si>
  <si>
    <t>MOINHO PETINHO INDUSTRIA E COMERCIO LTDA</t>
  </si>
  <si>
    <t>CAFE PETINHO</t>
  </si>
  <si>
    <t>88.301.155/0001-09</t>
  </si>
  <si>
    <t>MOINHOS CRUZEIRO DO SUL S A</t>
  </si>
  <si>
    <t>MOINHOS CRUZEIRO DO SUL</t>
  </si>
  <si>
    <t>10.144.076/0001-44</t>
  </si>
  <si>
    <t>MONDELEZ BRASIL NORTE NORDESTE LTDA</t>
  </si>
  <si>
    <t>MONDELEZ NORTE NORDESTE</t>
  </si>
  <si>
    <t>64.858.525/0001-45</t>
  </si>
  <si>
    <t>MONSANTO DO BRASIL LTDA</t>
  </si>
  <si>
    <t>17.580.326/0001-38</t>
  </si>
  <si>
    <t>MONTANA INDUSTRIA DE PECAS METALICAS LTDA</t>
  </si>
  <si>
    <t>MONTANA METAL</t>
  </si>
  <si>
    <t>09.351.366/0001-80</t>
  </si>
  <si>
    <t>MONTE ALEGRE FIOS LTDA</t>
  </si>
  <si>
    <t>MAFIOS</t>
  </si>
  <si>
    <t>41.196.791/0001-54</t>
  </si>
  <si>
    <t>MONTE ALEGRE TEXTIL S/A</t>
  </si>
  <si>
    <t>MATESA TEXTIL</t>
  </si>
  <si>
    <t>03.361.880/0001-10</t>
  </si>
  <si>
    <t>MONTE PASCOAL HOTEIS LTDA</t>
  </si>
  <si>
    <t>MONTE PASCOAL PRAIA HOTEL</t>
  </si>
  <si>
    <t>15.102.809/0001-00</t>
  </si>
  <si>
    <t>MORAIS DE CASTRO COMERCIO E IMPORTACAO DE PRODUTOS QUIMICOS LTDA</t>
  </si>
  <si>
    <t>13.858.125/0001-07</t>
  </si>
  <si>
    <t>MORRO DA MESA CONCESSIONARIA S/A.</t>
  </si>
  <si>
    <t>04.337.168/0001-48</t>
  </si>
  <si>
    <t>MOTO HONDA DA AMAZONIA LTDA</t>
  </si>
  <si>
    <t>MOTO HONDA</t>
  </si>
  <si>
    <t>02.464.845/0001-63</t>
  </si>
  <si>
    <t>MOVEIS JB INDUSTRIA E COMERCIO LTDA</t>
  </si>
  <si>
    <t>MOVEIS JB</t>
  </si>
  <si>
    <t>22.922.220/0001-05</t>
  </si>
  <si>
    <t>MRL INDUSTRIA DE VIDROS LTDA</t>
  </si>
  <si>
    <t>INOVGLASS</t>
  </si>
  <si>
    <t>39.736.068/0001-79</t>
  </si>
  <si>
    <t>MSR CALDEIRARIA LTDA</t>
  </si>
  <si>
    <t>MSR</t>
  </si>
  <si>
    <t>25136 - Fabricação de obras de caldeiraria pesada</t>
  </si>
  <si>
    <t>15.107.246/0001-34</t>
  </si>
  <si>
    <t>MUCAMBO S/A</t>
  </si>
  <si>
    <t>MUCAMBO</t>
  </si>
  <si>
    <t>20.059.435/0001-19</t>
  </si>
  <si>
    <t>MUCUGE VILLAGE RESORT HOTEL LTDA</t>
  </si>
  <si>
    <t>16.879.881/0001-00</t>
  </si>
  <si>
    <t>MULTICAMPO NUTRICAO ANIMAL LTDA</t>
  </si>
  <si>
    <t>MULTICAMPO NUTRICAO ANIMAL</t>
  </si>
  <si>
    <t>02.656.686/0001-07</t>
  </si>
  <si>
    <t>MULTICOR - INDUSTRIA TEXTIL LTDA</t>
  </si>
  <si>
    <t>39.802.962/0001-08</t>
  </si>
  <si>
    <t>MULTIFERRO COMERCIO DE PRODUTOS SIDERURGICOS LTDA</t>
  </si>
  <si>
    <t>MULTIFERRO</t>
  </si>
  <si>
    <t>05.112.467/0001-47</t>
  </si>
  <si>
    <t>MULTIFOS NUTRICAO ANIMAL - INDUSTRIA E COMERCIO DE ALIMENTACAO ANIMAL LTDA</t>
  </si>
  <si>
    <t>MULTIFOS NUTRICAO ANIMAL</t>
  </si>
  <si>
    <t>VILHENA</t>
  </si>
  <si>
    <t>07.744.919/0001-39</t>
  </si>
  <si>
    <t>MULTILIFT LOGISTICA LTDA</t>
  </si>
  <si>
    <t>MULTILIFT</t>
  </si>
  <si>
    <t>CARIACICA</t>
  </si>
  <si>
    <t>05.263.255/0001-60</t>
  </si>
  <si>
    <t>MULTIPAPEL EMBALAGENS LTDA</t>
  </si>
  <si>
    <t>09.665.178/0001-26</t>
  </si>
  <si>
    <t>MULTIPLAX INDUSTRIA E COMERCIO DE PLASTICOS LTDA</t>
  </si>
  <si>
    <t>06.348.466/0001-69</t>
  </si>
  <si>
    <t>MULTIPLUS INDUSTRIA E COMECIO DE PVC LTDA</t>
  </si>
  <si>
    <t>MULTIPLUS PLASTICOS E DERIVADOS</t>
  </si>
  <si>
    <t>04.944.068/0001-80</t>
  </si>
  <si>
    <t>MUSASHI DA AMAZONIA LTDA</t>
  </si>
  <si>
    <t>29425 - Fabricação de peças e acessórios para os sistemas de marcha e transmissão de veículos automotores</t>
  </si>
  <si>
    <t>10.963.007/0001-62</t>
  </si>
  <si>
    <t>MUSASHI DO BRASIL LTDA</t>
  </si>
  <si>
    <t>36.573.729/0001-02</t>
  </si>
  <si>
    <t>MV ERP - SOLUCOES DE TECNOLOGIA EM SAUDE LTDA.</t>
  </si>
  <si>
    <t>MV ERP</t>
  </si>
  <si>
    <t>92.306.257/0001-94</t>
  </si>
  <si>
    <t>MV INFORMATICA NORDESTE LTDA</t>
  </si>
  <si>
    <t>MV</t>
  </si>
  <si>
    <t>21.228.861/0001-00</t>
  </si>
  <si>
    <t>NACIONAL DE GRAFITE LTDA</t>
  </si>
  <si>
    <t>GRAFITE</t>
  </si>
  <si>
    <t>ITAPECERICA</t>
  </si>
  <si>
    <t>06.980.064/0001-82</t>
  </si>
  <si>
    <t>NACIONAL GAS BUTANO DISTRIBUIDORA LTDA</t>
  </si>
  <si>
    <t>09.143.181/0001-80</t>
  </si>
  <si>
    <t>NASA NORDESTE ARTEFATOS INDUSTRIA E COMERCIO LTDA</t>
  </si>
  <si>
    <t>NASA</t>
  </si>
  <si>
    <t>70.145.222/0001-88</t>
  </si>
  <si>
    <t>NATAL DUNNAS HOTEL LTDA</t>
  </si>
  <si>
    <t>NATAL DUNNAS HOTEL</t>
  </si>
  <si>
    <t>15.715.624/0001-62</t>
  </si>
  <si>
    <t>NATUCARNE INDUSTRIA DE ALIMENTOS LTDA</t>
  </si>
  <si>
    <t>NATUCARNE</t>
  </si>
  <si>
    <t>18.626.084/0001-39</t>
  </si>
  <si>
    <t>NATURAFRIG ALIMENTOS LTDA</t>
  </si>
  <si>
    <t>NATURAFRIG</t>
  </si>
  <si>
    <t>MATO GROSSO DO SUL</t>
  </si>
  <si>
    <t>ROCHEDO</t>
  </si>
  <si>
    <t>07.576.952/0001-05</t>
  </si>
  <si>
    <t>NATURAGUA AGUAS MINERAIS INDUSTRIA E COMERCIO S.A</t>
  </si>
  <si>
    <t>17.356.474/0001-73</t>
  </si>
  <si>
    <t>NATURAL PORK ALIMENTOS S.A.</t>
  </si>
  <si>
    <t>EXCELENCIA CARNES SUINAS</t>
  </si>
  <si>
    <t>03.899.381/0001-80</t>
  </si>
  <si>
    <t>NATUREX - INGREDIENTES NATURAIS LTDA</t>
  </si>
  <si>
    <t>05.572.028/0001-17</t>
  </si>
  <si>
    <t>NATUSENSE INDUSTRIA E COMERCIO LTDA</t>
  </si>
  <si>
    <t>NATUSENSE</t>
  </si>
  <si>
    <t>37.172.095/0001-30</t>
  </si>
  <si>
    <t>NAUTICOMAR HOTELARIA, SERVICOS E TECNOLOGIA LTDA</t>
  </si>
  <si>
    <t>NAUTICOMAR HOTEL</t>
  </si>
  <si>
    <t>11.338.257/0001-74</t>
  </si>
  <si>
    <t>NAVEGACOES UNIDAS TAPAJOS S/A</t>
  </si>
  <si>
    <t>UNITAPAJOS NAVEGACAO</t>
  </si>
  <si>
    <t>05.161.788/0001-31</t>
  </si>
  <si>
    <t>NCS INDUSTRIAL LTDA</t>
  </si>
  <si>
    <t>NCS INDUSTRIAL</t>
  </si>
  <si>
    <t>28.443.567/0001-51</t>
  </si>
  <si>
    <t>NEOENERGIA JALAPAO TRANSMISSAO DE ENERGIA S.A.</t>
  </si>
  <si>
    <t>28.443.625/0001-47</t>
  </si>
  <si>
    <t>NEOENERGIA SANTA LUZIA TRANSMISSAO DE ENERGIA S.A.</t>
  </si>
  <si>
    <t>SANTA LUZIA</t>
  </si>
  <si>
    <t>11.909.814/0001-60</t>
  </si>
  <si>
    <t>NEORUBBER INDUSTRIA DE SANDALIAS LTDA</t>
  </si>
  <si>
    <t>CAPELA DE SANTANA</t>
  </si>
  <si>
    <t>11.909.814/0004-02</t>
  </si>
  <si>
    <t>SOLONÓPOLE</t>
  </si>
  <si>
    <t>07.229.827/0001-10</t>
  </si>
  <si>
    <t>NEOVERO SERVICOS DE DESENVOLVIMENTO EM TECNOLOGIA DA INFORMACAO LTDA</t>
  </si>
  <si>
    <t>NEOVERO SISTEMAS</t>
  </si>
  <si>
    <t>08.334.818/0001-52</t>
  </si>
  <si>
    <t>NESTLE NORDESTE ALIMENTOS E BEBIDAS LTDA.</t>
  </si>
  <si>
    <t>33.062.464/0001-81</t>
  </si>
  <si>
    <t>NESTLE WATERS BRASIL - BEBIDAS E ALIMENTOS LTDA.</t>
  </si>
  <si>
    <t>03.125.043/0001-91</t>
  </si>
  <si>
    <t>NET ONDA SERVICOS DE INTERNET LTDA</t>
  </si>
  <si>
    <t>NETONDA</t>
  </si>
  <si>
    <t>26.535.443/0001-70</t>
  </si>
  <si>
    <t>NEURI ZUFFO E CIA LTDA</t>
  </si>
  <si>
    <t>UNIAO AGROINDUSTRIAL</t>
  </si>
  <si>
    <t>05.359.081/0001-34</t>
  </si>
  <si>
    <t>NEUROTECH TECNOLOGIA DA INFORMACAO S.A.</t>
  </si>
  <si>
    <t>NEUROTECH</t>
  </si>
  <si>
    <t>04.245.220/0001-36</t>
  </si>
  <si>
    <t>NEW ENERGY OPTIONS GERACAO DE ENERGIA S.A</t>
  </si>
  <si>
    <t>20.593.185/0001-00</t>
  </si>
  <si>
    <t>NEW PLASTIC INDUSTRIA E COMERCIO DE PLASTICOS LTDA</t>
  </si>
  <si>
    <t>MILPLASTIC</t>
  </si>
  <si>
    <t>00.386.430/0001-93</t>
  </si>
  <si>
    <t>NEWSUL S/A EMBALAGENS E COMPONENTES</t>
  </si>
  <si>
    <t>COSMÓPOLIS</t>
  </si>
  <si>
    <t>35.627.942/0001-89</t>
  </si>
  <si>
    <t>NIAGRO NICHIREI DO BRASIL AGRICOLA LTDA</t>
  </si>
  <si>
    <t>28.127.579/0001-77</t>
  </si>
  <si>
    <t>NICCHIO CAFE S/A EXPORTACAO E IMPORTACAO</t>
  </si>
  <si>
    <t>20.846.063/0001-70</t>
  </si>
  <si>
    <t>NIPPON CARBIDE INDUSTRIA DO BRASIL LTDA</t>
  </si>
  <si>
    <t>NIPPON CARBIDE</t>
  </si>
  <si>
    <t>24.093.916/0001-00</t>
  </si>
  <si>
    <t>NIPPON INDUSTRIA E COMERCIO DE ALIMENTOS LTDA</t>
  </si>
  <si>
    <t>BOKUS</t>
  </si>
  <si>
    <t>05.213.262/0001-58</t>
  </si>
  <si>
    <t>NIPPON SEIKI DO BRASIL LTDA</t>
  </si>
  <si>
    <t>60.945.169/0001-46</t>
  </si>
  <si>
    <t>NISSIN FOODS DO BRASIL LTDA</t>
  </si>
  <si>
    <t>06.194.224/0001-68</t>
  </si>
  <si>
    <t>NOGUEIRA DE LIMA E FILHOS LTDA</t>
  </si>
  <si>
    <t>PAJUCARA PRAIA HOTEL</t>
  </si>
  <si>
    <t>05.581.720/0001-01</t>
  </si>
  <si>
    <t>NOLANDIS EMPREENDIMENTOS E PARTICIPACOES LTDA.</t>
  </si>
  <si>
    <t>IBEROSTAR</t>
  </si>
  <si>
    <t>45.259.372/0001-75</t>
  </si>
  <si>
    <t>NONAPACK INDUSTRIA E COMERCIO LTDA.</t>
  </si>
  <si>
    <t>NONAPACK EMBALAGENS</t>
  </si>
  <si>
    <t>09.543.141/0001-25</t>
  </si>
  <si>
    <t>NORCOLA INDUSTRIAS LTDA</t>
  </si>
  <si>
    <t>CAMARAGIBE</t>
  </si>
  <si>
    <t>03.970.326/0001-30</t>
  </si>
  <si>
    <t>NORDESTE INDUSTRIA E COMERCIO LTDA</t>
  </si>
  <si>
    <t>13.536.632/0001-16</t>
  </si>
  <si>
    <t>NORDEX ENERGY BRASIL - COMERCIO E INDUSTRIA DE EQUIPAMENTOS LTDA</t>
  </si>
  <si>
    <t>NORDEX ENERGY BRASIL</t>
  </si>
  <si>
    <t>02.341.494/0001-01</t>
  </si>
  <si>
    <t>NORFIL S/A INDUSTRIA TEXTIL</t>
  </si>
  <si>
    <t>04.835.429/0001-50</t>
  </si>
  <si>
    <t>NORFRUIT NORDESTE FRUTAS LTDA</t>
  </si>
  <si>
    <t>NORFRUIT</t>
  </si>
  <si>
    <t>08.215.522/0001-12</t>
  </si>
  <si>
    <t>NORONHA - INDUSTRIA E COMERCIO DE PESCADOS LTDA</t>
  </si>
  <si>
    <t>03.383.010/0002-22</t>
  </si>
  <si>
    <t>NORPACK INDUSTRIA E COMERCIO DE PRODUTOS PLASTICOS LTDA</t>
  </si>
  <si>
    <t>08.393.587/0001-58</t>
  </si>
  <si>
    <t>NORPLAST - INJECAO DE TERMOPLASTICOS LTDA</t>
  </si>
  <si>
    <t>TUTIPLAST NORDESTE</t>
  </si>
  <si>
    <t>07.196.033/0001-06</t>
  </si>
  <si>
    <t>NORSA REFRIGERANTES S.A</t>
  </si>
  <si>
    <t>09.625.321/0001-56</t>
  </si>
  <si>
    <t>NORTE BRASIL TRANSMISSORA DE ENERGIA S.A.</t>
  </si>
  <si>
    <t>12.300.288/0001-07</t>
  </si>
  <si>
    <t>NORTE ENERGIA S/A</t>
  </si>
  <si>
    <t>NORTE ENERGIA</t>
  </si>
  <si>
    <t>08.249.021/0001-57</t>
  </si>
  <si>
    <t>NORTE SALINEIRA S/A INDUSTRIA E COMERCIO - NORSAL</t>
  </si>
  <si>
    <t>05.399.071/0001-22</t>
  </si>
  <si>
    <t>NORTEBAG INDUSTRIA DE EMBALAGENS S.A.</t>
  </si>
  <si>
    <t>NORTEBAG EMBALAGENS</t>
  </si>
  <si>
    <t>11.442.230/0001-27</t>
  </si>
  <si>
    <t>NORTEFRUT IMPORTACAO E EXPORTACAO LTDA</t>
  </si>
  <si>
    <t>PINHEIROS</t>
  </si>
  <si>
    <t>04.079.873/0001-92</t>
  </si>
  <si>
    <t>NORTHERN STAR DO BRASIL LIMITADA</t>
  </si>
  <si>
    <t>FUJIMAR</t>
  </si>
  <si>
    <t>69.983.856/0001-20</t>
  </si>
  <si>
    <t>NORVINCO INDUSTRIA DE EMBALAGEM NORDESTE LTDA</t>
  </si>
  <si>
    <t>NORVINCO</t>
  </si>
  <si>
    <t>01.682.695/0001-00</t>
  </si>
  <si>
    <t>NOTARO ALIMENTOS LTDA</t>
  </si>
  <si>
    <t>05.869.996/0001-90</t>
  </si>
  <si>
    <t>NOURYON PULP AND PERFORMANCE INDUSTRIA QUIMICA BAHIA LTDA</t>
  </si>
  <si>
    <t>43.818.418/0001-13</t>
  </si>
  <si>
    <t>NOURYON PULP AND PERFORMANCE INDUSTRIA QUIMICA LTDA</t>
  </si>
  <si>
    <t>08.364.485/0001-04</t>
  </si>
  <si>
    <t>NOVA EMPREENDIMENTOS HOTELEIROS LTDA</t>
  </si>
  <si>
    <t>NOVA</t>
  </si>
  <si>
    <t>18.067.083/0001-00</t>
  </si>
  <si>
    <t>NOVA FIACAO INDUSTRIA TEXTIL S.A.</t>
  </si>
  <si>
    <t>NOVA FIACAO</t>
  </si>
  <si>
    <t>20.538.970/0001-52</t>
  </si>
  <si>
    <t>NOVA FOODS INDUSTRIA DE ALIMENTOS LTDA</t>
  </si>
  <si>
    <t>LOUCOS POR COXINHA</t>
  </si>
  <si>
    <t>31.901.298/0001-34</t>
  </si>
  <si>
    <t>NOVA REDE INDUSTRIA DE EMBALAGENS LTDA</t>
  </si>
  <si>
    <t>19.321.591/0001-27</t>
  </si>
  <si>
    <t>NOVABRINK INDUSTRIA DE PLASTICOS LTDA</t>
  </si>
  <si>
    <t>12.424.020/0001-79</t>
  </si>
  <si>
    <t>NOVAMED FABRICACAO DE PRODUTOS FARMACEUTICOS LTDA.</t>
  </si>
  <si>
    <t>NOVAMED</t>
  </si>
  <si>
    <t>03.855.427/0001-60</t>
  </si>
  <si>
    <t>NOVANIS ANIMAL LTDA</t>
  </si>
  <si>
    <t>NOVANIS TECNOLOGIA EM PRODUCAO ANIMAL</t>
  </si>
  <si>
    <t>29.411.968/0001-92</t>
  </si>
  <si>
    <t>NOVO ESTADO TRANSMISSORA DE ENERGIA S.A.</t>
  </si>
  <si>
    <t>16.921.603/0001-66</t>
  </si>
  <si>
    <t>NOVO NORDISK PRODUCAO FARMACEUTICA DO BRASIL LTDA.</t>
  </si>
  <si>
    <t>34.703.835/0001-20</t>
  </si>
  <si>
    <t>NUTRAK - INDUSTRIA E COMERCIO DE ALIMENTOS PARA ANIMAIS IMPORTACAO E EXPORTACAO LTDA</t>
  </si>
  <si>
    <t>NUTRAK</t>
  </si>
  <si>
    <t>04.591.114/0001-04</t>
  </si>
  <si>
    <t>NUTRANE NUTRICAO ANIMAL LTDA</t>
  </si>
  <si>
    <t>PESQUEIRA</t>
  </si>
  <si>
    <t>11.794.701/0001-66</t>
  </si>
  <si>
    <t>NUTRIBIO INDUSTRIA E COMERCIO DE RACAO ANIMAL E OLEOS VEGETAIS LTDA</t>
  </si>
  <si>
    <t>NUTRIBIO</t>
  </si>
  <si>
    <t>03.695.199/0001-08</t>
  </si>
  <si>
    <t>NUTRIFORT INDUSTRIA E COMERCIO DE RACOES LTDA</t>
  </si>
  <si>
    <t>CRATO</t>
  </si>
  <si>
    <t>33.918.120/0001-21</t>
  </si>
  <si>
    <t>NUTRILARA SUPLEMENTOS E RACAO ANIMAL LTDA</t>
  </si>
  <si>
    <t>NUTRILARA SUPLEMENTOS E RACAO ANIMAL</t>
  </si>
  <si>
    <t>LUÍS EDUARDO MAGALHÃES</t>
  </si>
  <si>
    <t>04.885.819/0001-34</t>
  </si>
  <si>
    <t>NUTRIPURA NUTRICAO ANIMAL LTDA</t>
  </si>
  <si>
    <t>NUTRIPURA NUTRICAO E PASTAGEM</t>
  </si>
  <si>
    <t>09.170.262/0001-79</t>
  </si>
  <si>
    <t>NUTRIVIL INDUSTRIA E COMERCIO DE RACOES LTDA</t>
  </si>
  <si>
    <t>NUTRIVIL NUTRICAO ANIMAL</t>
  </si>
  <si>
    <t>07.242.726/0001-80</t>
  </si>
  <si>
    <t>NUTRIZON ALIMENTOS LTDA</t>
  </si>
  <si>
    <t>NUTRIZON</t>
  </si>
  <si>
    <t>17.713.930/0001-95</t>
  </si>
  <si>
    <t>NX BOATS INDUSTRIA E COMERCIO DE PRODUTOS NAUTICOS LTDA</t>
  </si>
  <si>
    <t>NX BOATS</t>
  </si>
  <si>
    <t>30121 - Construção de embarcações para esporte e lazer</t>
  </si>
  <si>
    <t>18.501.410/0001-81</t>
  </si>
  <si>
    <t>NX GOLD S.A.</t>
  </si>
  <si>
    <t>ERO BRASIL XAVANTINA</t>
  </si>
  <si>
    <t>03.226.633/0001-00</t>
  </si>
  <si>
    <t>OASIS ALIMENTOS LTDA</t>
  </si>
  <si>
    <t>61.065.199/0001-20</t>
  </si>
  <si>
    <t>OCRIM S A PRODUTOS ALIMENTICIOS</t>
  </si>
  <si>
    <t>05.423.963/0001-11</t>
  </si>
  <si>
    <t>OI MOVEL S.A. - EM RECUPERACAO JUDICIAL</t>
  </si>
  <si>
    <t>OI</t>
  </si>
  <si>
    <t>07.212.549/0001-99</t>
  </si>
  <si>
    <t>OIW INDUSTRIA ELETRONICA S.A</t>
  </si>
  <si>
    <t>TAQUARI</t>
  </si>
  <si>
    <t>27.568.657/0001-06</t>
  </si>
  <si>
    <t>OK ENERGY, IMPORTACAO E EXPORTACAO LTDA</t>
  </si>
  <si>
    <t>SOU ENERGY SOLAR</t>
  </si>
  <si>
    <t>07.028.528/0001-18</t>
  </si>
  <si>
    <t>OLAM AGRICOLA LTDA.</t>
  </si>
  <si>
    <t>ALFENAS</t>
  </si>
  <si>
    <t>13.463.913/0001-96</t>
  </si>
  <si>
    <t>OLEOPLAN NORDESTE INDUSTRIA DE BIOCOMBUSTIVEL LTDA.</t>
  </si>
  <si>
    <t>07.080.388/0001-27</t>
  </si>
  <si>
    <t>OLEOQUIMICA INDUSTRIA E COMERCIO DE PRODUTOS QUIMICOS LTDA</t>
  </si>
  <si>
    <t>OLEOQUIMICA</t>
  </si>
  <si>
    <t>02.748.323/0001-93</t>
  </si>
  <si>
    <t>OLINDA INDUSTRIA E COMERCIO DE COLCHOES LTDA</t>
  </si>
  <si>
    <t>04.088.052/0001-12</t>
  </si>
  <si>
    <t>ON PROJECOES LTDA</t>
  </si>
  <si>
    <t>09.037.118/0001-69</t>
  </si>
  <si>
    <t>ONCASE TECNOLOGIA DA INFORMACAO S.A.</t>
  </si>
  <si>
    <t>ONCASE</t>
  </si>
  <si>
    <t>02.851.704/0001-01</t>
  </si>
  <si>
    <t>ONDAS INDUSTRIA E COMERCIO DE CONFECCOES LTDA</t>
  </si>
  <si>
    <t>GREENISH</t>
  </si>
  <si>
    <t>03.604.761/0001-40</t>
  </si>
  <si>
    <t>ONIX S/A INDUSTRIA DE COLCHOES E ESPUMA</t>
  </si>
  <si>
    <t>26.158.902/0001-44</t>
  </si>
  <si>
    <t>ONLINE TELECOMUNICACOES LTDA</t>
  </si>
  <si>
    <t>ONLINE TELECOM</t>
  </si>
  <si>
    <t>VARJOTA</t>
  </si>
  <si>
    <t>22.815.345/0001-36</t>
  </si>
  <si>
    <t>ORA SERVICOS DE TELECOMUNICACOES LTDA</t>
  </si>
  <si>
    <t>ORA TELECOM</t>
  </si>
  <si>
    <t>15.102.924/0001-76</t>
  </si>
  <si>
    <t>ORGANIZACAO LEAO DO NORTE LIMITADA</t>
  </si>
  <si>
    <t>00.335.101/0001-13</t>
  </si>
  <si>
    <t>ORGANIZACOES KAKINHO &amp; FILHOS LTDA</t>
  </si>
  <si>
    <t>05.830.195/0001-10</t>
  </si>
  <si>
    <t>ORIENT RELOGIOS DA AMAZONIA LTDA</t>
  </si>
  <si>
    <t>ORIENT</t>
  </si>
  <si>
    <t>34.186.669/0001-31</t>
  </si>
  <si>
    <t>ORIGEM ENERGIA ALAGOAS S.A.</t>
  </si>
  <si>
    <t>PETROMAIS</t>
  </si>
  <si>
    <t>03.572.323/0001-48</t>
  </si>
  <si>
    <t>ORMAZABAL DO BRASIL EQUIPAMENTOS DE DISTRIBUICAO DE ENERGIA ELETRICA LTDA</t>
  </si>
  <si>
    <t>ORMAZABAL DO BRASIL</t>
  </si>
  <si>
    <t>46737 - Comércio atacadista de material elétrico</t>
  </si>
  <si>
    <t>20.777.824/0001-80</t>
  </si>
  <si>
    <t>ORTELAN CAFE COMERCIO EXPORTACAO E IMPORTACAO LTDA</t>
  </si>
  <si>
    <t>ORTELAN CAFE LTDA</t>
  </si>
  <si>
    <t>VILA VALÉRIO</t>
  </si>
  <si>
    <t>03.941.904/0001-00</t>
  </si>
  <si>
    <t>OSASUNA PARTICIPACOES LTDA.</t>
  </si>
  <si>
    <t>OSASUNA</t>
  </si>
  <si>
    <t>06.029.766/0001-85</t>
  </si>
  <si>
    <t>OSF DIGITAL LTDA</t>
  </si>
  <si>
    <t>OSF DIGITAL</t>
  </si>
  <si>
    <t>25.298.162/0001-89</t>
  </si>
  <si>
    <t>OURILANDIA DO NORTE TRANSMISSORA DE ENERGIA S.A.</t>
  </si>
  <si>
    <t>07.069.724/0001-30</t>
  </si>
  <si>
    <t>OURO VERDE NUTRICAO ANIMAL LTDA</t>
  </si>
  <si>
    <t>09.608.037/0001-71</t>
  </si>
  <si>
    <t>OUROFERTIL NORDESTE LTDA</t>
  </si>
  <si>
    <t>OUROFERTIL NORDESTE</t>
  </si>
  <si>
    <t>08.910.541/0001-69</t>
  </si>
  <si>
    <t>OWENS-ILLINOIS DO BRASIL INDUSTRIA E COMERCIO LTDA</t>
  </si>
  <si>
    <t>09.365.007/0001-81</t>
  </si>
  <si>
    <t>OX DA AMAZONIA INDUSTRIA DE BICICLETAS S.A.</t>
  </si>
  <si>
    <t>OX BIKE</t>
  </si>
  <si>
    <t>04.501.662/0001-04</t>
  </si>
  <si>
    <t>OXBOW BRASIL ENERGIA, INDUSTRIA E COMERCIO LTDA.</t>
  </si>
  <si>
    <t>OXBOW BRASIL</t>
  </si>
  <si>
    <t>05003 - Extração de carvão mineral</t>
  </si>
  <si>
    <t>19.725.586/0001-80</t>
  </si>
  <si>
    <t>OXENTE NET TELECOM LTDA</t>
  </si>
  <si>
    <t>OXENTE NET</t>
  </si>
  <si>
    <t>SÃO RAIMUNDO NONATO</t>
  </si>
  <si>
    <t>19.934.117/0001-70</t>
  </si>
  <si>
    <t>OXFORD PORCELANAS ESPIRITO SANTO LTDA</t>
  </si>
  <si>
    <t>OXFORD PORCELANAS ES</t>
  </si>
  <si>
    <t>14.109.664/0001-06</t>
  </si>
  <si>
    <t>OXITENO NORDESTE S A INDUSTRIA E COMERCIO</t>
  </si>
  <si>
    <t>62.545.686/0001-53</t>
  </si>
  <si>
    <t>OXITENO S A INDUSTRIA E COMERCIO</t>
  </si>
  <si>
    <t>40.568.933/0001-02</t>
  </si>
  <si>
    <t>P &amp; L AGROINDUSTRIA DE LATICINIOS LTDA</t>
  </si>
  <si>
    <t>P &amp; L</t>
  </si>
  <si>
    <t>IBIRAPUÃ</t>
  </si>
  <si>
    <t>37.184.152/0001-00</t>
  </si>
  <si>
    <t>P2A EMBALAGENS LTDA</t>
  </si>
  <si>
    <t>P2A EMBALAGENS</t>
  </si>
  <si>
    <t>06.625.313/0001-11</t>
  </si>
  <si>
    <t>PACATUBA HORTIGRANGEIRA SA</t>
  </si>
  <si>
    <t>13.397.843/0001-15</t>
  </si>
  <si>
    <t>PACIFICO INDUSTRIA E COMERCIO DE OLEOS E PROTEINAS LTDA.</t>
  </si>
  <si>
    <t>61.774.683/0001-29</t>
  </si>
  <si>
    <t>PACK FOOD COMERCIO DE ALIMENTOS LTDA</t>
  </si>
  <si>
    <t>05.459.177/0001-74</t>
  </si>
  <si>
    <t>PAGRISA PARA PASTORIL E AGRICOLA S/A</t>
  </si>
  <si>
    <t>USINA PAGRISA</t>
  </si>
  <si>
    <t>ULIANÓPOLIS</t>
  </si>
  <si>
    <t>04.872.297/0001-36</t>
  </si>
  <si>
    <t>PALMYRA DO BRASIL INDUSTRIA E COMERCIO DE SILICIO METALICO E RECURSOS NATURAIS LTDA.</t>
  </si>
  <si>
    <t>PALMYRA DO BRASIL IND COM DE SILICIO MET E REC NAT LTDA</t>
  </si>
  <si>
    <t>BREU BRANCO</t>
  </si>
  <si>
    <t>04.413.977/0001-91</t>
  </si>
  <si>
    <t>PAM INDUSTRIA DE PLASTICOS INJETADOS LTDA</t>
  </si>
  <si>
    <t>PAM PLASTICOS</t>
  </si>
  <si>
    <t>03.428.529/0001-07</t>
  </si>
  <si>
    <t>PAMESA DO BRASIL S/A - EM RECUPERACAO JUDICIAL</t>
  </si>
  <si>
    <t>04.403.408/0001-65</t>
  </si>
  <si>
    <t>PANASONIC DO BRASIL LIMITADA</t>
  </si>
  <si>
    <t>12.815.437/0001-62</t>
  </si>
  <si>
    <t>PANCRISTAL LTDA</t>
  </si>
  <si>
    <t>SURUBIM</t>
  </si>
  <si>
    <t>70.940.994/0001-01</t>
  </si>
  <si>
    <t>PANDURATA ALIMENTOS LTDA</t>
  </si>
  <si>
    <t>07.119.234/0001-00</t>
  </si>
  <si>
    <t>PANERGY PETROLEO E GAS LTDA</t>
  </si>
  <si>
    <t>PANERGY</t>
  </si>
  <si>
    <t>01.098.983/0001-03</t>
  </si>
  <si>
    <t>PAQUETA CALCADOS LTDA</t>
  </si>
  <si>
    <t>ITAPAGÉ</t>
  </si>
  <si>
    <t>33.931.510/0001-31</t>
  </si>
  <si>
    <t>PARA PIGMENTOS LTDA.</t>
  </si>
  <si>
    <t>PPSA</t>
  </si>
  <si>
    <t>22.949.911/0001-00</t>
  </si>
  <si>
    <t>PARA-INDUSTRIAS REUNIDAS RAYMUNDO DA FONTE S/A</t>
  </si>
  <si>
    <t>03.673.994/0001-03</t>
  </si>
  <si>
    <t>PARAISO IND COM DE ALIMENTOS E ABATE DE AVES LTDA</t>
  </si>
  <si>
    <t>FRANGO NORTE</t>
  </si>
  <si>
    <t>17.553.029/0001-01</t>
  </si>
  <si>
    <t>PARANAIBA TRANSMISSORA DE ENERGIA S.A.</t>
  </si>
  <si>
    <t>24.875.996/0001-47</t>
  </si>
  <si>
    <t>PARANAITA RIBEIRAOZINHO TRANSMISSORA DE ENERGIA S.A.</t>
  </si>
  <si>
    <t>60.398.369/0001-26</t>
  </si>
  <si>
    <t>PARANAPANEMA S.A - EM RECUPERACAO JUDICIAL</t>
  </si>
  <si>
    <t>46125 - Representantes comerciais e agentes do comércio de combustíveis, minerais, produtos siderúrgicos e químicos</t>
  </si>
  <si>
    <t>05.132.872/0001-27</t>
  </si>
  <si>
    <t>PARANATINGA ENERGIA S A</t>
  </si>
  <si>
    <t>06.347.069/0001-72</t>
  </si>
  <si>
    <t>PARDAL INDUSTRIA E COMERCIO DE SORVETES LTDA</t>
  </si>
  <si>
    <t>PARDAL SORVETES</t>
  </si>
  <si>
    <t>41.364.065/0001-01</t>
  </si>
  <si>
    <t>PARK HOTEL E ADMINISTRACAO LTDA</t>
  </si>
  <si>
    <t>PARK HOTEL</t>
  </si>
  <si>
    <t>11.230.122/0001-90</t>
  </si>
  <si>
    <t>PARNAIBA GAS NATURAL S.A.</t>
  </si>
  <si>
    <t>15.743.303/0001-71</t>
  </si>
  <si>
    <t>PARNAIBA GERACAO E COMERCIALIZACAO DE ENERGIA S.A</t>
  </si>
  <si>
    <t>SANTO ANTÔNIO DOS LOPES</t>
  </si>
  <si>
    <t>11.744.699/0001-10</t>
  </si>
  <si>
    <t>PARNAIBA I GERACAO DE ENERGIA S.A</t>
  </si>
  <si>
    <t>PARNAIBA I</t>
  </si>
  <si>
    <t>14.578.002/0001-77</t>
  </si>
  <si>
    <t>PARNAIBA II GERACAO DE ENERGIA S.A</t>
  </si>
  <si>
    <t>10.536.701/0001-01</t>
  </si>
  <si>
    <t>PARNAIBA III GERACAO DE ENERGIA S.A</t>
  </si>
  <si>
    <t>UTE MC2 NOVA VENECIA 2 S.A.</t>
  </si>
  <si>
    <t>07.295.413/0001-90</t>
  </si>
  <si>
    <t>PASSAMANARIA DO NORDESTE SA</t>
  </si>
  <si>
    <t>PASSAMANARIA</t>
  </si>
  <si>
    <t>14.524.053/0001-16</t>
  </si>
  <si>
    <t>PATEX-PATAMUTE TEXTIL LTDA</t>
  </si>
  <si>
    <t>PATEX</t>
  </si>
  <si>
    <t>00.338.915/0001-01</t>
  </si>
  <si>
    <t>PAULISTA PRAIA HOTEL S/A</t>
  </si>
  <si>
    <t>10.914.514/0001-06</t>
  </si>
  <si>
    <t>PB BRASIL INDUSTRIA E COMERCIO DE GELATINAS LTDA</t>
  </si>
  <si>
    <t>PB LEINER BRASIL</t>
  </si>
  <si>
    <t>ACORIZAL</t>
  </si>
  <si>
    <t>83.475.913/0001-91</t>
  </si>
  <si>
    <t>PBG S/A</t>
  </si>
  <si>
    <t>TIJUCAS</t>
  </si>
  <si>
    <t>09.831.033/0001-58</t>
  </si>
  <si>
    <t>PCG - ENGENHARIA DE SISTEMAS LTDA</t>
  </si>
  <si>
    <t>PROCENGE</t>
  </si>
  <si>
    <t>10.471.487/0001-44</t>
  </si>
  <si>
    <t>PECEM II GERACAO DE ENERGIA S. A.</t>
  </si>
  <si>
    <t>34.089.417/0001-94</t>
  </si>
  <si>
    <t>PEDREIRAS BAHIA LTDA</t>
  </si>
  <si>
    <t>PEDREIRAS BAHIA</t>
  </si>
  <si>
    <t>15.132.871/0001-36</t>
  </si>
  <si>
    <t>PEDREIRAS OMACIL COMERCIO E INDUSTRIA LTDA EM RECUPERACAO JUDICIAL</t>
  </si>
  <si>
    <t>PEDREIRA OMACIL</t>
  </si>
  <si>
    <t>09.067.572/0001-62</t>
  </si>
  <si>
    <t>PEDRO AFONSO BIOENERGIA LTDA</t>
  </si>
  <si>
    <t>PEDRO AFONSO BIOENERGIA</t>
  </si>
  <si>
    <t>PEDRO AFONSO</t>
  </si>
  <si>
    <t>04.321.519/0001-22</t>
  </si>
  <si>
    <t>PELMEX DA AMAZONIA LTDA</t>
  </si>
  <si>
    <t>PELMEX DA AMAZONIA</t>
  </si>
  <si>
    <t>06.043.069/0001-89</t>
  </si>
  <si>
    <t>PENHA EMBALAGENS BAHIA LTDA.</t>
  </si>
  <si>
    <t>PENHA FEIRA DE SANTANA</t>
  </si>
  <si>
    <t>03.990.321/0001-79</t>
  </si>
  <si>
    <t>PENHA PAPEIS E EMBALAGENS LTDA</t>
  </si>
  <si>
    <t>PENHA PAPEIS</t>
  </si>
  <si>
    <t>SANTO AMARO</t>
  </si>
  <si>
    <t>09.644.104/0001-03</t>
  </si>
  <si>
    <t>PEPSICO AMACOCO BEBIDAS DO BRASIL LTDA</t>
  </si>
  <si>
    <t>02.957.518/0001-43</t>
  </si>
  <si>
    <t>PEPSICO DO BRASIL INDUSTRIA E COMERCIO DE ALIMENTOS LTDA.</t>
  </si>
  <si>
    <t>02.726.752/0001-60</t>
  </si>
  <si>
    <t>PEPSI-COLA INDUSTRIAL DA AMAZONIA LTDA</t>
  </si>
  <si>
    <t>03.461.082/0001-60</t>
  </si>
  <si>
    <t>PERFILADOS RIO DOCE LTDA</t>
  </si>
  <si>
    <t>31.781.958/0001-90</t>
  </si>
  <si>
    <t>PERMOBILI INDUSTRIA DE MOVEIS LTDA</t>
  </si>
  <si>
    <t>11.761.883/0001-79</t>
  </si>
  <si>
    <t>PERNAMBUCO DESENVOLVIMENTO INDUSTRIAL LTDA</t>
  </si>
  <si>
    <t>10.421.584/0001-22</t>
  </si>
  <si>
    <t>PERNAMBUCO QUIMICA S A</t>
  </si>
  <si>
    <t>PERQUIMIA</t>
  </si>
  <si>
    <t>33.856.394/0001-33</t>
  </si>
  <si>
    <t>PERNOD RICARD BRASIL INDUSTRIA E COMERCIO LTDA</t>
  </si>
  <si>
    <t>08.290.429/0001-72</t>
  </si>
  <si>
    <t>PEROXY BAHIA INDUSTRIA QUIMICA LTDA</t>
  </si>
  <si>
    <t>PEROXY</t>
  </si>
  <si>
    <t>03.316.935/0001-70</t>
  </si>
  <si>
    <t>PERSEU PVC INDUSTRIA LTDA</t>
  </si>
  <si>
    <t>04.408.929/0001-05</t>
  </si>
  <si>
    <t>PESCATTU BIO FISH LTDA</t>
  </si>
  <si>
    <t>PESCATTU BIO FISH</t>
  </si>
  <si>
    <t>09.413.671/0001-59</t>
  </si>
  <si>
    <t>PETNOR INDUSTRIA E COMERCIO DE EMBALAGENS LTDA</t>
  </si>
  <si>
    <t>PETNOR</t>
  </si>
  <si>
    <t>01.125.282/0001-16</t>
  </si>
  <si>
    <t>PETROBAHIA S/A</t>
  </si>
  <si>
    <t>PETROBAHIA</t>
  </si>
  <si>
    <t>02.709.449/0001-59</t>
  </si>
  <si>
    <t>PETROBRAS TRANSPORTE S.A - TRANSPETRO</t>
  </si>
  <si>
    <t>TRANSPETRO</t>
  </si>
  <si>
    <t>49400 - Transporte dutoviário</t>
  </si>
  <si>
    <t>33.000.167/0001-01</t>
  </si>
  <si>
    <t>PETROLEO BRASILEIRO S A PETROBRAS</t>
  </si>
  <si>
    <t>PETROBRAS - EDISE</t>
  </si>
  <si>
    <t>03.342.704/0001-30</t>
  </si>
  <si>
    <t>PETRORECONCAVO S/A</t>
  </si>
  <si>
    <t>PETRORECONCAVO</t>
  </si>
  <si>
    <t>01.557.353/0010-40</t>
  </si>
  <si>
    <t>PETROSERRA DISTRIBUIDORA DE PETROLEO LTDA</t>
  </si>
  <si>
    <t>PETROSERRA DISTRIBUIDORA</t>
  </si>
  <si>
    <t>05.482.271/0001-44</t>
  </si>
  <si>
    <t>PETROX DISTRIBUIDORA LTDA</t>
  </si>
  <si>
    <t>PETROX DISTRIBUIDORA</t>
  </si>
  <si>
    <t>10.404.940/0001-08</t>
  </si>
  <si>
    <t>PETRUZ FRUITY INDUSTRIA, COMERCIO E DISTRIBUIDORA LTDA</t>
  </si>
  <si>
    <t>PETRUZ FRUITY</t>
  </si>
  <si>
    <t>14.986.335/0001-35</t>
  </si>
  <si>
    <t>PETYAN INDUSTRIA DE ALIMENTOS LTDA</t>
  </si>
  <si>
    <t>PETYAN</t>
  </si>
  <si>
    <t>13.405.231/0001-27</t>
  </si>
  <si>
    <t>PGA ADMINISTRADORA DE HOTEIS LTDA</t>
  </si>
  <si>
    <t>THE WESTIN PORTO DE GALINHAS, AN ALL-INCLUSIVE RESORT</t>
  </si>
  <si>
    <t>19.651.726/0001-12</t>
  </si>
  <si>
    <t>PHILAR FABRICACAO DE LATICINIOS LTDA</t>
  </si>
  <si>
    <t>11.283.356/0001-04</t>
  </si>
  <si>
    <t>PHILCO ELETRONICOS SA</t>
  </si>
  <si>
    <t>22.899.303/0001-20</t>
  </si>
  <si>
    <t>PHOENIX DO PECEM INDUSTRIA E SERVICOS SIDERURGICOS LTDA</t>
  </si>
  <si>
    <t>09.264.950/0001-06</t>
  </si>
  <si>
    <t>PIARARA INDUSTRIA DE ALIMENTOS LTDA</t>
  </si>
  <si>
    <t>PIARARA INDUSTRIA DE ALIMENTOS</t>
  </si>
  <si>
    <t>10.724.474/0001-30</t>
  </si>
  <si>
    <t>PINCOL PREMOLDADOS INDUSTRIA E COMERCIO LTDA</t>
  </si>
  <si>
    <t>PINCOL</t>
  </si>
  <si>
    <t>00.691.172/0001-59</t>
  </si>
  <si>
    <t>PINHEIRO MACHADO VIAGENS E TURISMO LTDA.</t>
  </si>
  <si>
    <t>FLYTOUR GLOBAL BUSINESS TRAVEL</t>
  </si>
  <si>
    <t>BAURU</t>
  </si>
  <si>
    <t>79112 - Agências de viagens</t>
  </si>
  <si>
    <t>59.179.838/0001-37</t>
  </si>
  <si>
    <t>PIRELLI PNEUS LTDA.</t>
  </si>
  <si>
    <t>87.833.737/0001-73</t>
  </si>
  <si>
    <t>PISANI PLASTICOS S.A</t>
  </si>
  <si>
    <t>03.552.876/0001-39</t>
  </si>
  <si>
    <t>PISCICULTURA PE DE COELHO LTDA</t>
  </si>
  <si>
    <t>NUTRIVALE FOOD</t>
  </si>
  <si>
    <t>03.239.470/0001-09</t>
  </si>
  <si>
    <t>PITAGORAS SISTEMA DE EDUCACAO SUPERIOR SOCIEDADE S.A.</t>
  </si>
  <si>
    <t>06.214.736/0001-49</t>
  </si>
  <si>
    <t>PITANG CONSULTORIA E SISTEMAS S/A</t>
  </si>
  <si>
    <t>14.792.934/0001-18</t>
  </si>
  <si>
    <t>PLACAS DO BRASIL S.A.</t>
  </si>
  <si>
    <t>PLACAS DO BRASIL</t>
  </si>
  <si>
    <t>05.338.882/0001-13</t>
  </si>
  <si>
    <t>PLACIBRAS DA AMAZONIA LTDA</t>
  </si>
  <si>
    <t>00.700.460/0001-22</t>
  </si>
  <si>
    <t>PLACO DO BRASIL LTDA</t>
  </si>
  <si>
    <t>PLACO DO BRASIL</t>
  </si>
  <si>
    <t>MOGI DAS CRUZES</t>
  </si>
  <si>
    <t>10.484.384/0001-19</t>
  </si>
  <si>
    <t>PLANOS HOTEIS E TURISMO LTDA</t>
  </si>
  <si>
    <t>PORTAL DA PRAIA HOTEL</t>
  </si>
  <si>
    <t>16.727.744/0001-42</t>
  </si>
  <si>
    <t>PLANTIVO INDUSTRIA E COMERCIO DE FERTILIZANTES LTDA</t>
  </si>
  <si>
    <t>PLANTIVO</t>
  </si>
  <si>
    <t>CAMPO VERDE</t>
  </si>
  <si>
    <t>05.052.443/0001-40</t>
  </si>
  <si>
    <t>PLASKEM EMBALAGENS LTDA</t>
  </si>
  <si>
    <t>PLASKEM</t>
  </si>
  <si>
    <t>03.349.766/0001-74</t>
  </si>
  <si>
    <t>PLASNOG - INDUSTRIA DE ARTEFATOS PLASTICOS NOGUEIRA LTDA</t>
  </si>
  <si>
    <t>PLASNOG</t>
  </si>
  <si>
    <t>QUEIMADAS</t>
  </si>
  <si>
    <t>53.513.230/0005-44</t>
  </si>
  <si>
    <t>PLASTAMP - INDUSTRIA E COMERCIO DE PLASTICOS LTDA</t>
  </si>
  <si>
    <t>84.534.924/0001-68</t>
  </si>
  <si>
    <t>PLASTAPE INDUSTRIA DE FITAS E PLASTICOS LTDA</t>
  </si>
  <si>
    <t>PLASTAPE</t>
  </si>
  <si>
    <t>05.626.249/0001-20</t>
  </si>
  <si>
    <t>PLASTIBRAS INDUSTRIA E COMERCIO LTDA</t>
  </si>
  <si>
    <t>07.779.581/0001-50</t>
  </si>
  <si>
    <t>PLASTMAN INDUSTRIA DE PLASTICOS LTDA</t>
  </si>
  <si>
    <t>PLASTMAN</t>
  </si>
  <si>
    <t>35.398.478/0001-04</t>
  </si>
  <si>
    <t>PLASTMAR INDUSTRIA E COMERCIO DE PLASTICOS LTDA</t>
  </si>
  <si>
    <t>PLASTIMAR</t>
  </si>
  <si>
    <t>10.198.974/0002-66</t>
  </si>
  <si>
    <t>PLENA ALIMENTOS S/A</t>
  </si>
  <si>
    <t>01.002.047/0001-57</t>
  </si>
  <si>
    <t>PLUMATEX COLCHOES INDUSTRIAL LIMITADA</t>
  </si>
  <si>
    <t>PLUMATEX COLCHOES</t>
  </si>
  <si>
    <t>20.080.279/0001-78</t>
  </si>
  <si>
    <t>PMC AUTOMOTIVA DO BRASIL LTDA</t>
  </si>
  <si>
    <t>PMC AUTOMOTIVA</t>
  </si>
  <si>
    <t>08.211.330/0001-38</t>
  </si>
  <si>
    <t>PMI SOUTH AMERICA INDUSTRIA DE PLASTICO LTDA</t>
  </si>
  <si>
    <t>12.340.717/0001-61</t>
  </si>
  <si>
    <t>POINT SUTURE DO BRASIL IND DE FIOS CIRURGICOS LTDA</t>
  </si>
  <si>
    <t>POINT SUTURE</t>
  </si>
  <si>
    <t>13.250.998/0001-24</t>
  </si>
  <si>
    <t>POJUCA S/A</t>
  </si>
  <si>
    <t>TIVOLI ECORESORT PRAIA DO FORTE</t>
  </si>
  <si>
    <t>03.282.301/0001-43</t>
  </si>
  <si>
    <t>POLE ALIMENTOS LTDA</t>
  </si>
  <si>
    <t>POLE MARACANAU</t>
  </si>
  <si>
    <t>09.602.453/0001-62</t>
  </si>
  <si>
    <t>POLEZ CAFE LTDA</t>
  </si>
  <si>
    <t>POLEZ CAFE</t>
  </si>
  <si>
    <t>41.336.116/0001-83</t>
  </si>
  <si>
    <t>POLIBRAS BRASIL SOFTWARE LTDA</t>
  </si>
  <si>
    <t>29.067.113/0001-96</t>
  </si>
  <si>
    <t>POLIMIX CONCRETO LTDA</t>
  </si>
  <si>
    <t>SANTANA DE PARNAÍBA</t>
  </si>
  <si>
    <t>60.210.515/0001-48</t>
  </si>
  <si>
    <t>POLI-NUTRI ALIMENTOS S.A.</t>
  </si>
  <si>
    <t>20.802.517/0001-01</t>
  </si>
  <si>
    <t>POLLOMAG ENGENHARIA E CONSULTORIA LTDA</t>
  </si>
  <si>
    <t>POLLOMAG ENGENHARIA</t>
  </si>
  <si>
    <t>30.624.956/0001-25</t>
  </si>
  <si>
    <t>POLO COLATINA LTDA</t>
  </si>
  <si>
    <t>POLO COLATINA</t>
  </si>
  <si>
    <t>08.255.314/0001-47</t>
  </si>
  <si>
    <t>PONTALMAR PRAIA HOTEL LTDA</t>
  </si>
  <si>
    <t>14.608.716/0001-80</t>
  </si>
  <si>
    <t>PONTO DO ACO INDUSTRIA, COMERCIO E SERVICOS EM RECUPERACAO JUDICIAL LTDA</t>
  </si>
  <si>
    <t>PONTO DO ACO</t>
  </si>
  <si>
    <t>09.404.937/0001-05</t>
  </si>
  <si>
    <t>POPCORN INDUSTRIA E COMERCIO DE CEREAIS LTDA</t>
  </si>
  <si>
    <t>AGRICOLA LUCAS</t>
  </si>
  <si>
    <t>02.166.947/0001-00</t>
  </si>
  <si>
    <t>PORTAL AGROINDUSTRIAL LTDA.</t>
  </si>
  <si>
    <t>PORTAL AGROINDUSTRIAL</t>
  </si>
  <si>
    <t>09.501.951/0001-19</t>
  </si>
  <si>
    <t>PORTAL INDUSTRIA DE EMBALAGENS PLASTICAS LTDA.</t>
  </si>
  <si>
    <t>PORTAL EMBALAGENS</t>
  </si>
  <si>
    <t>00.939.085/0001-78</t>
  </si>
  <si>
    <t>PORT-GALI HOTELARIA E TURISMO LTDA</t>
  </si>
  <si>
    <t>VIVA PORTO DE GALINHAS RESORT</t>
  </si>
  <si>
    <t>08.976.495/0001-09</t>
  </si>
  <si>
    <t>PORTO DO PECEM GERACAO DE ENERGIA S/A</t>
  </si>
  <si>
    <t>18.458.779/0001-59</t>
  </si>
  <si>
    <t>PORTO ESPORTIVO ITAJAI S.A.</t>
  </si>
  <si>
    <t>MARINA ITAJAI</t>
  </si>
  <si>
    <t>ITAJAÍ</t>
  </si>
  <si>
    <t>68226 - Gestão e administração da propriedade imobiliária</t>
  </si>
  <si>
    <t>33.747.452/0001-90</t>
  </si>
  <si>
    <t>PORTO FELIZ CAFE E VIDEO LTDA</t>
  </si>
  <si>
    <t>13.718.127/0001-92</t>
  </si>
  <si>
    <t>PORTOBELLO HOTEIS E TURISMO LTDA</t>
  </si>
  <si>
    <t>19.359.981/0001-96</t>
  </si>
  <si>
    <t>PORTOBELLO PARK ADMINISTRACAO HOTELEIRA LTDA</t>
  </si>
  <si>
    <t>PORTOBELLO PARK ADMINISTRACAO HOTELEIRA</t>
  </si>
  <si>
    <t>86.700.390/0001-28</t>
  </si>
  <si>
    <t>PORTOBELLO SALVADOR HOTEIS E TURISMO LTDA</t>
  </si>
  <si>
    <t>PORTOBELLO ONDINA PRAIA HOTEL</t>
  </si>
  <si>
    <t>28.497.394/0001-54</t>
  </si>
  <si>
    <t>PORTOCEL-TERMINAL ESPECIALIZADO DE BARRA DO RIACHO S/A</t>
  </si>
  <si>
    <t>02.582.024/0001-21</t>
  </si>
  <si>
    <t>POS CASH SERVICOS DE INFORMATICA LTDA</t>
  </si>
  <si>
    <t>P.O.S. CASH</t>
  </si>
  <si>
    <t>12.875.291/0001-40</t>
  </si>
  <si>
    <t>POSITIVA INDUSTRIAL LTDA</t>
  </si>
  <si>
    <t>POSITIVA INDUSTRIAL</t>
  </si>
  <si>
    <t>AIMORÉS</t>
  </si>
  <si>
    <t>81.243.735/0001-48</t>
  </si>
  <si>
    <t>POSITIVO TECNOLOGIA S.A.</t>
  </si>
  <si>
    <t>15.102.262/0001-34</t>
  </si>
  <si>
    <t>POSTES NORDESTE SA</t>
  </si>
  <si>
    <t>30.759.670/0001-57</t>
  </si>
  <si>
    <t>POTIGUAR E&amp;P S.A.</t>
  </si>
  <si>
    <t>14.604.088/0001-65</t>
  </si>
  <si>
    <t>POUSADA CAMURIM GRANDE LTDA</t>
  </si>
  <si>
    <t>05.302.356/0001-01</t>
  </si>
  <si>
    <t>POUSADA MARAVILHA LTDA.</t>
  </si>
  <si>
    <t>43.174.526/0001-09</t>
  </si>
  <si>
    <t>POVOACAO ENERGIA S.A.</t>
  </si>
  <si>
    <t>03.085.541/0001-58</t>
  </si>
  <si>
    <t>PQVIRK INDUSTRIA E COMERCIO DE PRODUTOS QUIMICOS LTDA</t>
  </si>
  <si>
    <t>PQVIRK</t>
  </si>
  <si>
    <t>10.602.467/0001-65</t>
  </si>
  <si>
    <t>PRATIGI ALIMENTOS S.A.</t>
  </si>
  <si>
    <t>PRATIGI ALIMENTOS</t>
  </si>
  <si>
    <t>CASTRO ALVES</t>
  </si>
  <si>
    <t>01.532.081/0001-33</t>
  </si>
  <si>
    <t>PREMAZON PREMOLDADOS DE CONCRETO E FIBRA LTDA.</t>
  </si>
  <si>
    <t>PREMAZON</t>
  </si>
  <si>
    <t>11.139.332/0001-78</t>
  </si>
  <si>
    <t>PREMIUM HOSPITALITY LTDA</t>
  </si>
  <si>
    <t>PREMIUM HOSPITALITY</t>
  </si>
  <si>
    <t>11.694.262/0001-10</t>
  </si>
  <si>
    <t>PREMOCIL INDUSTRIA E COMERCIO DE MATERIAIS PARA CONSTRUCAO LTDA</t>
  </si>
  <si>
    <t>09.633.432/0001-04</t>
  </si>
  <si>
    <t>PRIMA NUTRICAO ANIMAL LTDA.</t>
  </si>
  <si>
    <t>TEÓFILO OTONI</t>
  </si>
  <si>
    <t>19.833.047/0001-64</t>
  </si>
  <si>
    <t>PRIMA SOLE COMPONENTES PERNAMBUCO LTDA</t>
  </si>
  <si>
    <t>30.052.973/0001-35</t>
  </si>
  <si>
    <t>PRIME AGROINDUSTRIAL LTDA</t>
  </si>
  <si>
    <t>PRIMEAGRO</t>
  </si>
  <si>
    <t>RIO BANANAL</t>
  </si>
  <si>
    <t>15.452.593/0001-02</t>
  </si>
  <si>
    <t>PRIME SEAFOOD LTDA</t>
  </si>
  <si>
    <t>PRIME SEAFOOD</t>
  </si>
  <si>
    <t>11.291.484/0001-91</t>
  </si>
  <si>
    <t>PRIMICIAS DO BRASIL INDUSTRIA DE ALIMENTOS LTDA - EM RECUPERACAO JUDICIAL</t>
  </si>
  <si>
    <t>10635 - Fabricação de farinha de mandioca e derivados</t>
  </si>
  <si>
    <t>02.924.170/0001-98</t>
  </si>
  <si>
    <t>PRIMOLA FRAGRANCIAS LTDA</t>
  </si>
  <si>
    <t>08.844.986/0001-98</t>
  </si>
  <si>
    <t>PRIO CORAL EXPLORACAO PETROLIFERA LTDA.</t>
  </si>
  <si>
    <t>04.697.913/0001-60</t>
  </si>
  <si>
    <t>PRISMAPACK INDUSTRIA E COMERCIO DE PRODUTOS PLASTICOS LTDA</t>
  </si>
  <si>
    <t>15.596.803/0002-09</t>
  </si>
  <si>
    <t>PRO - LINHAS NORDESTE LTDA</t>
  </si>
  <si>
    <t>PRO - LINHAS</t>
  </si>
  <si>
    <t>05.509.693/0001-66</t>
  </si>
  <si>
    <t>PROBENE FOODS INDUSTRIA E COMERCIO DE ALIMENTOS LTDA.</t>
  </si>
  <si>
    <t>PROBENE FOODS</t>
  </si>
  <si>
    <t>06.177.753/0001-53</t>
  </si>
  <si>
    <t>PROCOATING INDUSTRIAL DE LAMINADO DA AMAZONIA LTDA</t>
  </si>
  <si>
    <t>PROCOATING</t>
  </si>
  <si>
    <t>59.476.770/0001-58</t>
  </si>
  <si>
    <t>PROCTER &amp; GAMBLE DO BRASIL LTDA.</t>
  </si>
  <si>
    <t>25411 - Fabricação de artigos de cutelaria</t>
  </si>
  <si>
    <t>20.481.826/0001-27</t>
  </si>
  <si>
    <t>PRODAP LTDA</t>
  </si>
  <si>
    <t>08.432.692/0001-59</t>
  </si>
  <si>
    <t>PRODUMAR - EXPORTADORA DE PRODUTOS DO MAR LTDA</t>
  </si>
  <si>
    <t>03116 - Pesca em água salgada</t>
  </si>
  <si>
    <t>05.695.884/0001-60</t>
  </si>
  <si>
    <t>PRODUMASTER INDUSTRIA DE COMPOSTOS PLASTICOS LTDA</t>
  </si>
  <si>
    <t>PRODUMASTER DO NORDESTE</t>
  </si>
  <si>
    <t>14.516.967/0001-35</t>
  </si>
  <si>
    <t>PRODUTOS ALIMENTICIOS GAMELEIRA S.A.</t>
  </si>
  <si>
    <t>02.256.789/0001-71</t>
  </si>
  <si>
    <t>PRODUTOS ALIMENTICIOS MARIA ROSA LTDA</t>
  </si>
  <si>
    <t>63.541.825/0001-33</t>
  </si>
  <si>
    <t>PRODUTOS ALIMENTICIOS RIBAMAR CUNHA LTDA</t>
  </si>
  <si>
    <t>41.632.928/0001-76</t>
  </si>
  <si>
    <t>PROJEART INDUSTRIA DE ESTRUTURAS METALICAS LTDA</t>
  </si>
  <si>
    <t>39.784.889/0001-80</t>
  </si>
  <si>
    <t>PROLAR INDUSTRIA E COMERCIO DE MOVEIS LTDA</t>
  </si>
  <si>
    <t>27.778.783/0001-95</t>
  </si>
  <si>
    <t>PROLIVE INDUSTRIA ALIMENTICIA LTDA</t>
  </si>
  <si>
    <t>10325 - Fabricação de conservas de legumes e outros vegetais</t>
  </si>
  <si>
    <t>03.603.516/0001-19</t>
  </si>
  <si>
    <t>PROMEL IND. COM. IMP. E EXP. DE PRODS. NATURAIS LTDA</t>
  </si>
  <si>
    <t>03.377.471/0001-01</t>
  </si>
  <si>
    <t>PROMOCAO DO ENSINO DE QUALIDADE S/A</t>
  </si>
  <si>
    <t>10.498.270/0001-28</t>
  </si>
  <si>
    <t>PRONTU INDUSTRIA E COMERCIO DE ALIMENTOS SA</t>
  </si>
  <si>
    <t>PRONTU</t>
  </si>
  <si>
    <t>04.671.122/0001-60</t>
  </si>
  <si>
    <t>PROPEX DO BRASIL LTDA.</t>
  </si>
  <si>
    <t>27.515.154/0011-44</t>
  </si>
  <si>
    <t>PROQUIGEL QUIMICA S/A</t>
  </si>
  <si>
    <t>PROQUIGEL</t>
  </si>
  <si>
    <t>27.275.197/0001-28</t>
  </si>
  <si>
    <t>PROTEINORTE ALIMENTOS SA</t>
  </si>
  <si>
    <t>KIFRANGO</t>
  </si>
  <si>
    <t>84.496.066/0001-04</t>
  </si>
  <si>
    <t>PST ELETRONICA LTDA</t>
  </si>
  <si>
    <t>39.657.225/0001-50</t>
  </si>
  <si>
    <t>PUMP AMERICA INDUSTRIA DE VALVULAS LTDA</t>
  </si>
  <si>
    <t>06.963.557/0001-04</t>
  </si>
  <si>
    <t>PYLA PEDREIRA YOLITA LTDA EM RECUPERACAO JUDICIAL</t>
  </si>
  <si>
    <t>PYLA</t>
  </si>
  <si>
    <t>09.508.322/0001-10</t>
  </si>
  <si>
    <t>QUALITY INDUSTRIA DE ESQUADRIAS E MANGUEIRAS DO NORDESTE UNIPESSOAL LTDA</t>
  </si>
  <si>
    <t>QUALITY IND. DE ESQ. E MANG. DO NORD. LTDA</t>
  </si>
  <si>
    <t>06.144.792/0001-54</t>
  </si>
  <si>
    <t>QUEIJOS FINOS INDUSTRIA, COMERCIO, IMPORTACAO, EXPORTACAO E SERVICOS LTDA</t>
  </si>
  <si>
    <t>QUEIJOS FINOS</t>
  </si>
  <si>
    <t>43.461.789/0001-90</t>
  </si>
  <si>
    <t>QUIMICA AMPARO LTDA</t>
  </si>
  <si>
    <t>AMPARO</t>
  </si>
  <si>
    <t>00.075.017/0001-08</t>
  </si>
  <si>
    <t>QUIMIL INDUSTRIA E COMERCIO S/A</t>
  </si>
  <si>
    <t>QUIMIL COMERCIAL</t>
  </si>
  <si>
    <t>40.678.851/0001-02</t>
  </si>
  <si>
    <t>R DOIS INJETADOS NORDESTE LTDA</t>
  </si>
  <si>
    <t>NAZARÉ</t>
  </si>
  <si>
    <t>15.872.061/0001-16</t>
  </si>
  <si>
    <t>R.B.COUTINHO COMERCIO IMPORTACAO E EXPORTACAO DE PRODUTOS AGRICOLA LTDA</t>
  </si>
  <si>
    <t>RODRICAU</t>
  </si>
  <si>
    <t>CAMAMU</t>
  </si>
  <si>
    <t>08.033.645/0001-32</t>
  </si>
  <si>
    <t>RACAFORT E SUPLEMENTOS ANIMAIS LTDA</t>
  </si>
  <si>
    <t>RACAFORT</t>
  </si>
  <si>
    <t>PADRE PARAÍSO</t>
  </si>
  <si>
    <t>14.146.524/0001-08</t>
  </si>
  <si>
    <t>RACOES MANDACARU LTDA</t>
  </si>
  <si>
    <t>RACOES MANDACARU</t>
  </si>
  <si>
    <t>00.763.251/0001-28</t>
  </si>
  <si>
    <t>RAFITEC S/A INDUSTRIA E COMERCIO DE SACARIAS</t>
  </si>
  <si>
    <t>RAFITEC SA</t>
  </si>
  <si>
    <t>XAXIM</t>
  </si>
  <si>
    <t>08.261.702/0001-30</t>
  </si>
  <si>
    <t>RAI CONCENTRADOS DA AMAZONIA LTDA</t>
  </si>
  <si>
    <t>31.356.611/0001-09</t>
  </si>
  <si>
    <t>RANAM INDUSTRIAL E COMERCIAL DE IMPLEMENTOS DE TRANSPORTES LTDA</t>
  </si>
  <si>
    <t>07.284.656/0001-22</t>
  </si>
  <si>
    <t>RANCO ENBALAGENS SA</t>
  </si>
  <si>
    <t>32.169.927/0001-46</t>
  </si>
  <si>
    <t>RANDON MESSIAS IMPLEMENTOS PARA O TRANSPORTE LTDA</t>
  </si>
  <si>
    <t>RANDON MESSIAS</t>
  </si>
  <si>
    <t>MESSIAS</t>
  </si>
  <si>
    <t>10.677.096/0001-80</t>
  </si>
  <si>
    <t>RAPHURY SERGIPE INDUSTRIA TEXTIL LTDA</t>
  </si>
  <si>
    <t>TOBIAS BARRETO</t>
  </si>
  <si>
    <t>00.632.572/0001-93</t>
  </si>
  <si>
    <t>RAYTAK INDUSTRIA E COMERCIO DE ARTEFATOS DE BORRACHAS LTDA</t>
  </si>
  <si>
    <t>07.470.942/0001-82</t>
  </si>
  <si>
    <t>RBB FEIRAS E EVENTOS LTDA.</t>
  </si>
  <si>
    <t>RBB FEIRAS E EVENTOS</t>
  </si>
  <si>
    <t>HOLAMBRA</t>
  </si>
  <si>
    <t>34.255.012/0001-89</t>
  </si>
  <si>
    <t>RDX INDUSTRIA BAHIA LTDA</t>
  </si>
  <si>
    <t>RDX INDUSTRIA</t>
  </si>
  <si>
    <t>07.487.711/0001-81</t>
  </si>
  <si>
    <t>RDX INDUSTRIA LTDA</t>
  </si>
  <si>
    <t>46893 - Comércio atacadista especializado de outros produtos intermediários não especificados anteriormente</t>
  </si>
  <si>
    <t>06.990.011/0001-42</t>
  </si>
  <si>
    <t>REAL BEBIDAS DA AMAZONIA LTDA</t>
  </si>
  <si>
    <t>04.872.300/0001-11</t>
  </si>
  <si>
    <t>REAL INDUSTRIA DE PERSIANAS E CORTINAS LTDA.</t>
  </si>
  <si>
    <t>PERSIANAS REAL</t>
  </si>
  <si>
    <t>05.062.988/0001-37</t>
  </si>
  <si>
    <t>RECICLAGEM INDUSTRIA E COMERCIO DE SUB PRODUTOS DE ANIMAIS DO MATO GROSSO LTDA</t>
  </si>
  <si>
    <t>11.695.174/0001-32</t>
  </si>
  <si>
    <t>RECICLANET SERVICOS E TELECOMUNICACOES LTDA</t>
  </si>
  <si>
    <t>AGILITY TELECOM</t>
  </si>
  <si>
    <t>TABIRA</t>
  </si>
  <si>
    <t>02.151.955/0001-75</t>
  </si>
  <si>
    <t>RECIFE ARMAZENS GERAIS LTDA</t>
  </si>
  <si>
    <t>52508 - Atividades relacionadas à organização do transporte de carga</t>
  </si>
  <si>
    <t>61.454.393/0001-06</t>
  </si>
  <si>
    <t>RECOFARMA INDUSTRIA DO AMAZONAS LTDA</t>
  </si>
  <si>
    <t>RECOFARMA</t>
  </si>
  <si>
    <t>06.235.572/0001-36</t>
  </si>
  <si>
    <t>RECONCAVO E&amp;P S.A</t>
  </si>
  <si>
    <t>96.738.240/0001-67</t>
  </si>
  <si>
    <t>RECONFLEX INDUSTRIA E COMERCIO DE COLCHOES LTDA</t>
  </si>
  <si>
    <t>40.180.943/0001-68</t>
  </si>
  <si>
    <t>REFINARIA DE MANAUS S.A.</t>
  </si>
  <si>
    <t>REFINARIA DA AMAZONIA - REAM</t>
  </si>
  <si>
    <t>41.777.706/0001-41</t>
  </si>
  <si>
    <t>REFINARIA DE MATARIPE S.A.</t>
  </si>
  <si>
    <t>ACELEN</t>
  </si>
  <si>
    <t>23.007.560/0001-73</t>
  </si>
  <si>
    <t>REFLECT INDUSTRIA E COMERCIO LTDA</t>
  </si>
  <si>
    <t>08.715.757/0001-73</t>
  </si>
  <si>
    <t>REFRESCOS GUARARAPES LTDA</t>
  </si>
  <si>
    <t>03.835.832/0001-16</t>
  </si>
  <si>
    <t>REFRIGERANTES MARAJA S.A.</t>
  </si>
  <si>
    <t>REFRIGERANTE MARAJA</t>
  </si>
  <si>
    <t>37.520.418/0001-30</t>
  </si>
  <si>
    <t>REI ALIMENTOS INDUSTRIA E COMERCIO LTDA</t>
  </si>
  <si>
    <t>REI ALIMENTOS</t>
  </si>
  <si>
    <t>59.186.981/0001-56</t>
  </si>
  <si>
    <t>REICHHOLD DO BRASIL LTDA</t>
  </si>
  <si>
    <t>20321 - Fabricação de resinas termofixas</t>
  </si>
  <si>
    <t>05.949.989/0001-06</t>
  </si>
  <si>
    <t>REISTAR INDUSTRIA E COMERCIO DE ELETRONICOS LTDA.</t>
  </si>
  <si>
    <t>AMVOX</t>
  </si>
  <si>
    <t>28.470.827/0001-88</t>
  </si>
  <si>
    <t>RENOVA MEDICAO LTDA</t>
  </si>
  <si>
    <t>RENOVA MEDICAO</t>
  </si>
  <si>
    <t>BOCAIÚVA</t>
  </si>
  <si>
    <t>36.710.373/0001-01</t>
  </si>
  <si>
    <t>RENOVE INDUSTRIA E COMERCIO DE PRODUTOS QUIMICOS LTDA</t>
  </si>
  <si>
    <t>RIO LARGO</t>
  </si>
  <si>
    <t>07.143.431/0001-56</t>
  </si>
  <si>
    <t>RESIBRAS INDUSTRIA DE CASTANHAS LTDA</t>
  </si>
  <si>
    <t>CASHOL SOLUTIONS</t>
  </si>
  <si>
    <t>32.636.093/0001-31</t>
  </si>
  <si>
    <t>RESIQ - INDUSTRIA E COMERCIO DE RESINAS LTDA</t>
  </si>
  <si>
    <t>17.243.269/0001-00</t>
  </si>
  <si>
    <t>RESOLUX DO BRASIL INDUSTRIA E COMERCIO ESPECIALIZADO EM ENERGIA EOLICA LTDA</t>
  </si>
  <si>
    <t>RESOLUX DO BRASIL</t>
  </si>
  <si>
    <t>07.216.581/0001-42</t>
  </si>
  <si>
    <t>RESORT MIRAMAR BRASIL LTDA</t>
  </si>
  <si>
    <t>GRAND OCA MARAGOGI</t>
  </si>
  <si>
    <t>17.623.877/0001-31</t>
  </si>
  <si>
    <t>RESTAURANTE MARIA DAS TRANCAS LTDA</t>
  </si>
  <si>
    <t>44.529.171/0001-88</t>
  </si>
  <si>
    <t>RESTAURANTE, CHURRASCARIA E TEMAKERIA GRAN PORTO LTDA</t>
  </si>
  <si>
    <t>RESTAURANTE CHURRASCARIA E TEMAKERIA GRAN PORTO</t>
  </si>
  <si>
    <t>20.470.729/0001-39</t>
  </si>
  <si>
    <t>REVESTCOAT PINTURA TECNICA LTDA</t>
  </si>
  <si>
    <t>21.255.941/0001-46</t>
  </si>
  <si>
    <t>RI PLASTICOS ESPECIAIS LTDA</t>
  </si>
  <si>
    <t>84.718.741/0001-00</t>
  </si>
  <si>
    <t>RICAL - RACK INDUSTRIA E COMERCIO DE ARROZ LTDA</t>
  </si>
  <si>
    <t>ARROZ RICAL</t>
  </si>
  <si>
    <t>02.649.342/0001-62</t>
  </si>
  <si>
    <t>RIFOLES PRAIA HOTEL LTDA.</t>
  </si>
  <si>
    <t>RIFOLES PRAIA HOTEL LTDA</t>
  </si>
  <si>
    <t>18.279.158/0001-08</t>
  </si>
  <si>
    <t>RIMA INDUSTRIAL S/A</t>
  </si>
  <si>
    <t>32.430.993/0001-28</t>
  </si>
  <si>
    <t>RIMO S.A -INDUSTRIA E COMERCIO</t>
  </si>
  <si>
    <t>67.562.884/0004-91</t>
  </si>
  <si>
    <t>RIMO S.A.</t>
  </si>
  <si>
    <t>RIMO</t>
  </si>
  <si>
    <t>18300 - Reprodução de materiais gravados em qualquer suporte</t>
  </si>
  <si>
    <t>07.386.098/0001-06</t>
  </si>
  <si>
    <t>RIO AMAZONAS ENERGIA S/A</t>
  </si>
  <si>
    <t>28.463.606/0001-82</t>
  </si>
  <si>
    <t>RIO CORRENTE AGRICOLA LTDA</t>
  </si>
  <si>
    <t>BOM JESUS DA LAPA</t>
  </si>
  <si>
    <t>07.316.968/0001-70</t>
  </si>
  <si>
    <t>RIO DAS CONTAS PRODUTORA DE PETROLEO LTDA</t>
  </si>
  <si>
    <t>24.483.032/0001-53</t>
  </si>
  <si>
    <t>RIO NEGRO AMBIENTAL, CAPTACAO, TRATAMENTO E DISTRIBUICAO DE AGUAS SPE S.A</t>
  </si>
  <si>
    <t>06.959.319/0001-25</t>
  </si>
  <si>
    <t>RIO TINTO DO BRASIL LTDA</t>
  </si>
  <si>
    <t>28.744.298/0001-63</t>
  </si>
  <si>
    <t>RIO VERDE INDUSTRIA DE GORDURAS E PROTEINAS LTDA</t>
  </si>
  <si>
    <t>RIO VERDE INDUSTRIA DE GORDURAS E PROTEINAS LTDA.</t>
  </si>
  <si>
    <t>ITAÚBA</t>
  </si>
  <si>
    <t>08.960.738/0001-02</t>
  </si>
  <si>
    <t>RJ INDUSTRIA COMERCIO E ARMAZENAMENTO DE ALIMENTOS SOCIEDADE UNIPESSOAL LIMITADA - EM RECUPERACAO JUDICIAL</t>
  </si>
  <si>
    <t>RJ ALIMENTOS</t>
  </si>
  <si>
    <t>07.312.248/0001-37</t>
  </si>
  <si>
    <t>RLX FLUOROCHEMICAL IMPORTADORA E EXPORTADORA LTDA</t>
  </si>
  <si>
    <t>RLX FLUIDOS REFRIGERANTES</t>
  </si>
  <si>
    <t>10.452.941/0001-10</t>
  </si>
  <si>
    <t>RMB HOTELARIA EIRELI</t>
  </si>
  <si>
    <t>HOTEL THERMAS</t>
  </si>
  <si>
    <t>03.612.196/0001-63</t>
  </si>
  <si>
    <t>RMR AGROINDUSTRIA, COMERCIO ATACADISTA, BENEFICIAMENTO E EMPACOTAMENTO DE CEREAIS LTDA</t>
  </si>
  <si>
    <t>FEIJAO TIO NECO</t>
  </si>
  <si>
    <t>21.959.546/0001-44</t>
  </si>
  <si>
    <t>ROBUSTA COFFEE EXPORTACAO E COMERCIO DE CAFE LTDA</t>
  </si>
  <si>
    <t>ROBUSTA COFFEE</t>
  </si>
  <si>
    <t>75.801.902/0001-26</t>
  </si>
  <si>
    <t>ROCA SANITARIOS BRASIL LTDA</t>
  </si>
  <si>
    <t>11.240.381/0001-00</t>
  </si>
  <si>
    <t>ROCHA ESQUADRIAS E MOVEIS DE MADEIRA LTDA EM RECUPERACAO JUDICIAL EM RECUPERACAO JUDICIAL</t>
  </si>
  <si>
    <t>ROCHA PORTA PRONTA</t>
  </si>
  <si>
    <t>ARCOVERDE</t>
  </si>
  <si>
    <t>78.958.717/0001-38</t>
  </si>
  <si>
    <t>ROMAGNOLE PRODUTOS ELETRICOS S.A.</t>
  </si>
  <si>
    <t>ROMAGNOLE</t>
  </si>
  <si>
    <t>MANDAGUARI</t>
  </si>
  <si>
    <t>73.770.273/0001-99</t>
  </si>
  <si>
    <t>ROMAZI COMERCIO E INDUSTRIA DE PLASTICOS LTDA</t>
  </si>
  <si>
    <t>02.341.470/0001-44</t>
  </si>
  <si>
    <t>RORAIMA ENERGIA S.A</t>
  </si>
  <si>
    <t>RORAIMA</t>
  </si>
  <si>
    <t>BOA VISTA</t>
  </si>
  <si>
    <t>05.642.147/0001-07</t>
  </si>
  <si>
    <t>ROSATEX DO NORDESTE PRODUTOS SANEANTES LTDA</t>
  </si>
  <si>
    <t>GTEX RECIFE</t>
  </si>
  <si>
    <t>08.895.369/0001-11</t>
  </si>
  <si>
    <t>ROTTA DO SOL HOTELARIA E TURISMO LTDA</t>
  </si>
  <si>
    <t>SOLAR PORTO DE GALINHAS</t>
  </si>
  <si>
    <t>07.290.082/0001-03</t>
  </si>
  <si>
    <t>ROVEMA ENERGIA S/A</t>
  </si>
  <si>
    <t>28.963.718/0001-00</t>
  </si>
  <si>
    <t>ROYALTY COPACABANA HOTEL LTDA</t>
  </si>
  <si>
    <t>44.168.283/0001-50</t>
  </si>
  <si>
    <t>RPE RETAIL PAYMENT ECOSYSTEM S/A</t>
  </si>
  <si>
    <t>RPE</t>
  </si>
  <si>
    <t>07.861.712/0001-44</t>
  </si>
  <si>
    <t>RUBBERLOSS INDUSTRIA DE CALCADOS E COMPONENTES LTDA</t>
  </si>
  <si>
    <t>RUBBERLOSS BRASIL</t>
  </si>
  <si>
    <t>NOVO HAMBURGO</t>
  </si>
  <si>
    <t>15408 - Fabricação de partes para calçados, de qualquer material</t>
  </si>
  <si>
    <t>09.641.540/0001-29</t>
  </si>
  <si>
    <t>RUBBERON INDUSTRIA, COMERCIO, IMPORTACAO E EXPORTACAO S.A.</t>
  </si>
  <si>
    <t>03.304.727/0001-50</t>
  </si>
  <si>
    <t>RUBI INDUSTRIA DE VELAS DA AMAZONIA LTDA</t>
  </si>
  <si>
    <t>24.962.466/0001-36</t>
  </si>
  <si>
    <t>RUMO MALHA NORTE S.A</t>
  </si>
  <si>
    <t>RUMO MALHA NORTE</t>
  </si>
  <si>
    <t>05.559.838/0001-33</t>
  </si>
  <si>
    <t>RUPLAST INDUSTRIA E COMERCIO LTDA</t>
  </si>
  <si>
    <t>RUPLAST</t>
  </si>
  <si>
    <t>14.891.051/0001-65</t>
  </si>
  <si>
    <t>RV HOTEIS LTDA</t>
  </si>
  <si>
    <t>PORTO KAETE HOTEL</t>
  </si>
  <si>
    <t>03.994.539/0001-00</t>
  </si>
  <si>
    <t>RV NUTRICAO ANIMAL IND E COM LTDA</t>
  </si>
  <si>
    <t>RACOES DO VALE</t>
  </si>
  <si>
    <t>ITAMBACURI</t>
  </si>
  <si>
    <t>04.770.484/0001-09</t>
  </si>
  <si>
    <t>SABAO JUA INDUSTRIA E COMERCIO LTDA</t>
  </si>
  <si>
    <t>SABAO JUA</t>
  </si>
  <si>
    <t>12.884.672/0001-96</t>
  </si>
  <si>
    <t>SABARA QUIMICOS E INGREDIENTES S/A</t>
  </si>
  <si>
    <t>SABARA</t>
  </si>
  <si>
    <t>18.281.970/0001-78</t>
  </si>
  <si>
    <t>SABINO DE MELO &amp; CIA LTDA</t>
  </si>
  <si>
    <t>04.746.172/0001-60</t>
  </si>
  <si>
    <t>SABORES VEGETAIS DO BRASIL LTDA</t>
  </si>
  <si>
    <t>04.642.939/0001-00</t>
  </si>
  <si>
    <t>SACCONI AGROINDUSTRIAL COMERCIO E EXPORTACAO LTDA.</t>
  </si>
  <si>
    <t>06.044.698/0008-08</t>
  </si>
  <si>
    <t>SADA BIO-ENERGIA E AGRICULTURA LTDA</t>
  </si>
  <si>
    <t>USINA SAO JUDAS TADEU</t>
  </si>
  <si>
    <t>JAÍBA</t>
  </si>
  <si>
    <t>06.069.703/0001-52</t>
  </si>
  <si>
    <t>SADA SIDERURGIA LTDA</t>
  </si>
  <si>
    <t>11.644.786/0001-04</t>
  </si>
  <si>
    <t>SAFRAS ARMAZENS GERAIS LTDA.</t>
  </si>
  <si>
    <t>SAFRAS ARMAZENS GERAIS</t>
  </si>
  <si>
    <t>25.242.466/0001-24</t>
  </si>
  <si>
    <t>SAFRAS INDUSTRIA E COMERCIO DE BIOCOMBUSTIVEIS LTDA</t>
  </si>
  <si>
    <t>SAFRAS BIOENERGIA</t>
  </si>
  <si>
    <t>08.026.075/0001-53</t>
  </si>
  <si>
    <t>SAGA MEDICAO S/A</t>
  </si>
  <si>
    <t>SAGA MEDICAO</t>
  </si>
  <si>
    <t>13.226.892/0001-95</t>
  </si>
  <si>
    <t>SAGA METAIS LTDA</t>
  </si>
  <si>
    <t>28135 - Fabricação de válvulas, registros e dispositivos semelhantes</t>
  </si>
  <si>
    <t>28.514.938/0001-49</t>
  </si>
  <si>
    <t>SAGATEC LTDA</t>
  </si>
  <si>
    <t>SAGATEC</t>
  </si>
  <si>
    <t>09.039.988/0001-77</t>
  </si>
  <si>
    <t>SAGEMCOM BRASIL COMUNICACOES LTDA</t>
  </si>
  <si>
    <t>61.064.838/0001-33</t>
  </si>
  <si>
    <t>SAINT-GOBAIN DO BRASIL PRODUTOS INDUSTRIAIS E PARA CONSTRUCAO LTDA</t>
  </si>
  <si>
    <t>09.623.649/0001-33</t>
  </si>
  <si>
    <t>SAKURA EXHAUST DO BRASIL LTDA</t>
  </si>
  <si>
    <t>SAKURA EXHAUST</t>
  </si>
  <si>
    <t>04.201.876/0001-57</t>
  </si>
  <si>
    <t>SAL - EMPREENDIMENTOS LTDA</t>
  </si>
  <si>
    <t>ESMERALDA PRAIA HOTEL</t>
  </si>
  <si>
    <t>24.355.889/0001-98</t>
  </si>
  <si>
    <t>SAL BOI FORTE COM DE SAL LTDA</t>
  </si>
  <si>
    <t>SAL BOI FORTE</t>
  </si>
  <si>
    <t>PENDÊNCIAS</t>
  </si>
  <si>
    <t>07.637.620/0001-85</t>
  </si>
  <si>
    <t>SALCOMP INDUSTRIAL ELETRONICA DA AMAZONIA LTDA</t>
  </si>
  <si>
    <t>SALCOMP</t>
  </si>
  <si>
    <t>03.426.484/0001-23</t>
  </si>
  <si>
    <t>SALDANHA RODRIGUES LTDA</t>
  </si>
  <si>
    <t>SALDANHA RODRIGUES PRODUTOS HOSPITALARES</t>
  </si>
  <si>
    <t>01.464.886/0004-30</t>
  </si>
  <si>
    <t>SALINA DIAMANTE BRANCO LTDA</t>
  </si>
  <si>
    <t>03.994.427/0001-40</t>
  </si>
  <si>
    <t>SALINOR - SALINAS DO NORDESTE S.A.</t>
  </si>
  <si>
    <t>33.931.478/0001-94</t>
  </si>
  <si>
    <t>SALOBO METAIS S/A</t>
  </si>
  <si>
    <t>32.972.772/0001-81</t>
  </si>
  <si>
    <t>SAMARIA RACOES E NUTRICAO ANIMAL LTDA</t>
  </si>
  <si>
    <t>SAMARIA RACOES</t>
  </si>
  <si>
    <t>07.294.662/0001-60</t>
  </si>
  <si>
    <t>SAMBAZON DO BRASIL AGROINDUSTRIAL LTDA</t>
  </si>
  <si>
    <t>10.385.998/0001-43</t>
  </si>
  <si>
    <t>SAMPAIO &amp; MORAES LTDA</t>
  </si>
  <si>
    <t>SPLASH</t>
  </si>
  <si>
    <t>03.360.646/0001-78</t>
  </si>
  <si>
    <t>SAMPLAS INDUSTRIA E COMERCIO DE PLASTICOS LTDA.</t>
  </si>
  <si>
    <t>SAMPLAS</t>
  </si>
  <si>
    <t>00.280.273/0001-37</t>
  </si>
  <si>
    <t>SAMSUNG ELETRONICA DA AMAZONIA LTDA</t>
  </si>
  <si>
    <t>SAMSUNG DA AMAZONIA</t>
  </si>
  <si>
    <t>21.316.170/0001-50</t>
  </si>
  <si>
    <t>SANAMA - SANEAMENTO ALTA MACEIO S/A</t>
  </si>
  <si>
    <t>SANAMA</t>
  </si>
  <si>
    <t>01.755.087/0001-70</t>
  </si>
  <si>
    <t>SAND BEACH INDUSTRIA DE CONFECCOES LTDA</t>
  </si>
  <si>
    <t>SAND BEACH</t>
  </si>
  <si>
    <t>08.365.633/0001-05</t>
  </si>
  <si>
    <t>SANDENE S.A. INDUSTRIA E COMERCIO</t>
  </si>
  <si>
    <t>07.005.164/0001-50</t>
  </si>
  <si>
    <t>SANEAMENTO BASICO DE JANGADA S.A.</t>
  </si>
  <si>
    <t>AGUAS DE JANGADA</t>
  </si>
  <si>
    <t>JANGADA</t>
  </si>
  <si>
    <t>41.426.487/0001-56</t>
  </si>
  <si>
    <t>SANGATI BERGA SA</t>
  </si>
  <si>
    <t>07.291.784/0001-01</t>
  </si>
  <si>
    <t>SANNY CONFECCOES FEMININAS S/A</t>
  </si>
  <si>
    <t>10.242.459/0001-55</t>
  </si>
  <si>
    <t>SANORTE SANEAMENTO AMBIENTAL LTDA</t>
  </si>
  <si>
    <t>SANORTE SANEAMENTO AMBIENTAL</t>
  </si>
  <si>
    <t>07.629.404/0001-98</t>
  </si>
  <si>
    <t>SANTA BARBARA INDUSTRIA E COMERCIO DE BENS DO LATICINIO LTDA</t>
  </si>
  <si>
    <t>NATULACT</t>
  </si>
  <si>
    <t>00.738.822/0001-74</t>
  </si>
  <si>
    <t>SANTA CRUZ ACUCAR E ALCOOL LTDA</t>
  </si>
  <si>
    <t>SANTA CRUZ CABRÁLIA</t>
  </si>
  <si>
    <t>10.532.123/0001-27</t>
  </si>
  <si>
    <t>SANTA EDWIGES INDUSTRIA E COMERCIO DE RESIDUOS ORGANICOS DE JUINA LTDA</t>
  </si>
  <si>
    <t>JUÍNA</t>
  </si>
  <si>
    <t>01.892.725/0001-02</t>
  </si>
  <si>
    <t>SANTA FELICIDADE AGROPECUARIA LTDA</t>
  </si>
  <si>
    <t>SANFELI</t>
  </si>
  <si>
    <t>06.604.714/0001-95</t>
  </si>
  <si>
    <t>SANTELISA INDUSTRIA DE EMBALAGENS S/A</t>
  </si>
  <si>
    <t>16.400.178/0001-60</t>
  </si>
  <si>
    <t>SANTENO IRRIGACOES DO NORDESTE LTDA</t>
  </si>
  <si>
    <t>SANTENO</t>
  </si>
  <si>
    <t>27.814.700/0001-76</t>
  </si>
  <si>
    <t>SANTOS INDUSTRIA E COMERCIO DE ALIMENTOS LTDA</t>
  </si>
  <si>
    <t>SICA</t>
  </si>
  <si>
    <t>08.811.226/0001-84</t>
  </si>
  <si>
    <t>SAO BRAZ S/A INDUSTRIA E COMERCIO DE ALIMENTOS</t>
  </si>
  <si>
    <t>CAFE SAO BRAZ</t>
  </si>
  <si>
    <t>23.865.997/0001-48</t>
  </si>
  <si>
    <t>SAO FRANCISCO ENERGIA S.A.</t>
  </si>
  <si>
    <t>SFE - UTE GUARANI</t>
  </si>
  <si>
    <t>03.521.296/0001-84</t>
  </si>
  <si>
    <t>SAT BRAS INDUSTRIA ELETRONICA DA AMAZONIA LTDA.</t>
  </si>
  <si>
    <t>00.587.795/0001-86</t>
  </si>
  <si>
    <t>SATURNO COMUNICACOES LTDA</t>
  </si>
  <si>
    <t>DSTECH INTERNET</t>
  </si>
  <si>
    <t>29.982.809/0001-48</t>
  </si>
  <si>
    <t>SB INDUSTRIA E COMERCIO DE PRODUTOS NATURAIS LTDA.</t>
  </si>
  <si>
    <t>SB PRODUTOS NATURAIS</t>
  </si>
  <si>
    <t>IGARAPÉ-MIRI</t>
  </si>
  <si>
    <t>04.733.767/0014-03</t>
  </si>
  <si>
    <t>SCHEFFER &amp; CIA LTDA</t>
  </si>
  <si>
    <t>07.108.509/0001-00</t>
  </si>
  <si>
    <t>SCHNEIDER ELECTRIC IT BRASIL INDUSTRIA E COMERCIO DE EQUIPAMENTOS ELETRONICOS LTDA.</t>
  </si>
  <si>
    <t>SCHNEIDER ELECTRIC ITB</t>
  </si>
  <si>
    <t>25.450.139/0001-68</t>
  </si>
  <si>
    <t>SEA TELECOM LTDA</t>
  </si>
  <si>
    <t>SEA TELECOM</t>
  </si>
  <si>
    <t>36.966.422/0001-63</t>
  </si>
  <si>
    <t>SEARA ALIMENTOS NORTE LTDA</t>
  </si>
  <si>
    <t>11.181.903/0001-32</t>
  </si>
  <si>
    <t>SEBO JI-PARANA INDUSTRIA E COMERCIO DE PRODUTOS ANIMAIS LTDA</t>
  </si>
  <si>
    <t>FUGA RENDERING - JI-PARANA</t>
  </si>
  <si>
    <t>11.392.754/0001-50</t>
  </si>
  <si>
    <t>SEBO VARZEA GRANDE INDUSTRIA E COMERCIO DE PRODUTOS ANIMAIS LTDA</t>
  </si>
  <si>
    <t>FUGA RENDERING - VARZEA GRANDE</t>
  </si>
  <si>
    <t>02.498.289/0001-46</t>
  </si>
  <si>
    <t>SECREL SISTEMAS E TERCEIRIZACOES LTDA</t>
  </si>
  <si>
    <t>34.516.088/0001-10</t>
  </si>
  <si>
    <t>SECULUS DA AMAZONIA INDUSTRIA E COMERCIO S.A</t>
  </si>
  <si>
    <t>03.914.917/0001-90</t>
  </si>
  <si>
    <t>SEGSAT TECNOLOGIA S.A.</t>
  </si>
  <si>
    <t>SEGSAT RASTREAMENTO</t>
  </si>
  <si>
    <t>15.096.743/0001-84</t>
  </si>
  <si>
    <t>SENSE INDUSTRIA DE BICICLETAS DA AMAZONIA LTDA</t>
  </si>
  <si>
    <t>SENSE BIKE</t>
  </si>
  <si>
    <t>04.207.303/0001-30</t>
  </si>
  <si>
    <t>SERABI MINERACAO S.A.</t>
  </si>
  <si>
    <t>03.838.932/0001-04</t>
  </si>
  <si>
    <t>SERGIFIL INDUSTRIA TEXTIL LTDA</t>
  </si>
  <si>
    <t>SERGIFIL</t>
  </si>
  <si>
    <t>86.809.043/0001-38</t>
  </si>
  <si>
    <t>SERGIPE GAS S/A - SERGAS</t>
  </si>
  <si>
    <t>SERGAS</t>
  </si>
  <si>
    <t>07.586.532/0001-00</t>
  </si>
  <si>
    <t>SERGIPEL PRODUTOS ELETRONICOS LTDA</t>
  </si>
  <si>
    <t>SERGIPEL PRODUTOS ELETRONICOS</t>
  </si>
  <si>
    <t>11.949.701/0001-98</t>
  </si>
  <si>
    <t>SERGITEX INDUSTRIA TEXTIL LTDA</t>
  </si>
  <si>
    <t>29.554.549/0001-00</t>
  </si>
  <si>
    <t>SERRA DE IBIAPABA TRANSMISSORA DE ENERGIA S A</t>
  </si>
  <si>
    <t>04.287.594/0001-14</t>
  </si>
  <si>
    <t>SESA - SOCIEDADE DE ENSINO SUPERIOR AMADEUS LTDA</t>
  </si>
  <si>
    <t>SESA</t>
  </si>
  <si>
    <t>85.142.651/0001-79</t>
  </si>
  <si>
    <t>SETA EMBALAGENS LTDA</t>
  </si>
  <si>
    <t>SÃO BENTO DO SUL</t>
  </si>
  <si>
    <t>48.135.251/0001-00</t>
  </si>
  <si>
    <t>SETE INDUSTRIA E COMERCIO LTDA</t>
  </si>
  <si>
    <t>SETE INDUSTRIA</t>
  </si>
  <si>
    <t>42.922.722/0001-43</t>
  </si>
  <si>
    <t>SF CASA NOVA LTDA - EM RECUPERACAO JUDICIAL</t>
  </si>
  <si>
    <t>SF CASA NOVA</t>
  </si>
  <si>
    <t>42.952.062/0001-43</t>
  </si>
  <si>
    <t>SF RANCHARIA LTDA - EM RECUPERACAO JUDICIAL</t>
  </si>
  <si>
    <t>SF RANCHARIA</t>
  </si>
  <si>
    <t>07.337.276/0001-09</t>
  </si>
  <si>
    <t>SHL-SERVICOS DE HOSPEDAGENS LTDA</t>
  </si>
  <si>
    <t>HOTEL BRISA TOWER</t>
  </si>
  <si>
    <t>07.305.883/0001-97</t>
  </si>
  <si>
    <t>SICBRAS - CARBETO DE SILICIO DO BRASIL LTDA</t>
  </si>
  <si>
    <t>SICBRAS</t>
  </si>
  <si>
    <t>13.888.396/0001-05</t>
  </si>
  <si>
    <t>SIDERURGICA LATINO-AMERICANA S/A - SILAT</t>
  </si>
  <si>
    <t>GERDAU CAUCAIA</t>
  </si>
  <si>
    <t>07.933.914/0001-54</t>
  </si>
  <si>
    <t>SIDERURGICA NORTE BRASIL S/A</t>
  </si>
  <si>
    <t>SINOBRAS</t>
  </si>
  <si>
    <t>37.621.050/0001-04</t>
  </si>
  <si>
    <t>SIDMAR FRUTAS AGRONEGOCIOS LTDA</t>
  </si>
  <si>
    <t>01.115.454/0001-70</t>
  </si>
  <si>
    <t>SIDORE INDUSTRIA E COMERCIO DE REFRIGERANTES E AGUAS MINERAIS LTDA</t>
  </si>
  <si>
    <t>PARNAMIRIM</t>
  </si>
  <si>
    <t>34.558.841/0001-30</t>
  </si>
  <si>
    <t>SIEMENS ELETROELETRONICA LTDA</t>
  </si>
  <si>
    <t>SIEMENS</t>
  </si>
  <si>
    <t>69.119.386/0001-51</t>
  </si>
  <si>
    <t>SIEMENS GAMESA ENERGIA RENOVAVEL LTDA.</t>
  </si>
  <si>
    <t>07.225.976/0001-01</t>
  </si>
  <si>
    <t>SILVA &amp; CLIMACO LTDA</t>
  </si>
  <si>
    <t>ANTAS</t>
  </si>
  <si>
    <t>11.174.306/0001-80</t>
  </si>
  <si>
    <t>SISA SAUIPE INDUSTRIAL S/A</t>
  </si>
  <si>
    <t>13.861.430/0001-40</t>
  </si>
  <si>
    <t>SISAEX IND COM E EXP LTDA</t>
  </si>
  <si>
    <t>SISAEX</t>
  </si>
  <si>
    <t>06.346.446/0001-59</t>
  </si>
  <si>
    <t>SITECNET INFORMATICA LTDA</t>
  </si>
  <si>
    <t>TELY</t>
  </si>
  <si>
    <t>07.408.612/0001-67</t>
  </si>
  <si>
    <t>SITIO BARREIRAS FRUTICULTURA LTDA</t>
  </si>
  <si>
    <t>SITIO BARREIRAS</t>
  </si>
  <si>
    <t>MISSÃO VELHA</t>
  </si>
  <si>
    <t>04.107.020/0001-17</t>
  </si>
  <si>
    <t>SLC ALIMENTOS LTDA</t>
  </si>
  <si>
    <t>SLC ALIMENTOS</t>
  </si>
  <si>
    <t>03.423.730/0001-93</t>
  </si>
  <si>
    <t>SMART TELECOMUNICACOES E SERVICOS LTDA.</t>
  </si>
  <si>
    <t>07.397.758/0001-54</t>
  </si>
  <si>
    <t>SMELL IT INDUSTRIA E COMERCIO LTDA</t>
  </si>
  <si>
    <t>AROMARKETING</t>
  </si>
  <si>
    <t>24.926.196/0001-08</t>
  </si>
  <si>
    <t>SMG INDUSTRIA LTDA</t>
  </si>
  <si>
    <t>SMG INDUSTRIA</t>
  </si>
  <si>
    <t>02.500.041/0001-72</t>
  </si>
  <si>
    <t>SMURFIT KAPPA DO BRASIL INDUSTRIA DE EMBALAGENS FORTALEZA LTDA.</t>
  </si>
  <si>
    <t>SMURFIT KAPPA DO BRASIL FORTALEZA</t>
  </si>
  <si>
    <t>23.524.952/0001-00</t>
  </si>
  <si>
    <t>SMURFIT KAPPA DO BRASIL INDUSTRIA DE EMBALAGENS S.A.</t>
  </si>
  <si>
    <t>PIRAPETINGA</t>
  </si>
  <si>
    <t>05.863.041/0001-25</t>
  </si>
  <si>
    <t>SNACKS PRODUTOS ALIMENTICIOS LTDA</t>
  </si>
  <si>
    <t>SNACKS</t>
  </si>
  <si>
    <t>04.041.754/0001-40</t>
  </si>
  <si>
    <t>SO ACO INDUSTRIAL LTDA</t>
  </si>
  <si>
    <t>SO ACO</t>
  </si>
  <si>
    <t>43.217.280/0001-05</t>
  </si>
  <si>
    <t>SOCICAM ADMINISTRACAO PROJETOS E REPRESENTACOES LTDA</t>
  </si>
  <si>
    <t>52222 - Terminais rodoviários e ferroviários</t>
  </si>
  <si>
    <t>01.088.830/0001-85</t>
  </si>
  <si>
    <t>SOCIEDADE ANHANGUERA DE ENSINO LTDA</t>
  </si>
  <si>
    <t>CENTRO UNIVERSITARIO DE GOIAS</t>
  </si>
  <si>
    <t>05.312.460/0001-79</t>
  </si>
  <si>
    <t>SOCIEDADE CULTURAL E EDUCACIONAL DO INTERIOR PAULISTA LTDA</t>
  </si>
  <si>
    <t>ACIP</t>
  </si>
  <si>
    <t>MARÍLIA</t>
  </si>
  <si>
    <t>50.567.288/0001-59</t>
  </si>
  <si>
    <t>SOCIEDADE MICHELIN DE PARTICIPACOES INDUST E COMERCIO LTDA</t>
  </si>
  <si>
    <t>08.141.582/0001-38</t>
  </si>
  <si>
    <t>SOCIEDADE PERNAMBUCANA DE CULTURA E ENSINO LTDA - SOPECE</t>
  </si>
  <si>
    <t>SOPECE</t>
  </si>
  <si>
    <t>03.596.799/0001-19</t>
  </si>
  <si>
    <t>SOCIEDADE UNIVERSITARIA REDENTOR S.A.</t>
  </si>
  <si>
    <t>SOCIEDADE REDENTOR</t>
  </si>
  <si>
    <t>ITAPERUNA</t>
  </si>
  <si>
    <t>06.751.564/0001-42</t>
  </si>
  <si>
    <t>SOCIMOL INDUSTRIA DE COLCHOES E MOVEIS S.A</t>
  </si>
  <si>
    <t>05.832.555/0001-13</t>
  </si>
  <si>
    <t>SOCOCO S/A - AGROINDUSTRIAS DA AMAZONIA</t>
  </si>
  <si>
    <t>12.285.276/0001-42</t>
  </si>
  <si>
    <t>SOCOCO SA INDUSTRIAS ALIMENTICIAS</t>
  </si>
  <si>
    <t>SOCOCO</t>
  </si>
  <si>
    <t>02.499.629/0001-53</t>
  </si>
  <si>
    <t>SODECIA AUTOMOTIVE MANAUS LTDA.</t>
  </si>
  <si>
    <t>02.422.460/0001-33</t>
  </si>
  <si>
    <t>SODECIA DA AMAZONIA LTDA</t>
  </si>
  <si>
    <t>I A C M DA AMAZONIA</t>
  </si>
  <si>
    <t>04.095.571/0001-08</t>
  </si>
  <si>
    <t>SODECIA DA BAHIA LTDA</t>
  </si>
  <si>
    <t>06.220.266/0001-26</t>
  </si>
  <si>
    <t>SOFTCOM TECNOLOGIA LTDA</t>
  </si>
  <si>
    <t>SOFTCOM TECNOLOGIA</t>
  </si>
  <si>
    <t>46516 - Comércio atacadista de computadores, periféricos e suprimentos de informática</t>
  </si>
  <si>
    <t>01.171.589/0001-53</t>
  </si>
  <si>
    <t>SOFTIUM INFORMATICA LTDA</t>
  </si>
  <si>
    <t>TACTIUM</t>
  </si>
  <si>
    <t>00.726.741/0001-54</t>
  </si>
  <si>
    <t>SOL NORDESTE LTDA</t>
  </si>
  <si>
    <t>SOL NORDESTE</t>
  </si>
  <si>
    <t>07.811.608/0001-45</t>
  </si>
  <si>
    <t>SOL SALINAS HOTELARIA E SERVICOS LTDA.</t>
  </si>
  <si>
    <t>SOL SALINAS IPIOCA RESORT</t>
  </si>
  <si>
    <t>00.791.348/0001-44</t>
  </si>
  <si>
    <t>SOLE INDUSTRIA DE COMPONENTES PLASTICOS LTDA</t>
  </si>
  <si>
    <t>23.294.509/0001-90</t>
  </si>
  <si>
    <t>SOLTEC BRASIL INDUSTRIA, COMERCIO E SERVICOS DE ENERGIAS RENOVAVEIS LTDA</t>
  </si>
  <si>
    <t>SOLTEC</t>
  </si>
  <si>
    <t>02.998.356/0001-91</t>
  </si>
  <si>
    <t>SOLTECO TECNOLOGIA DE CORTE LTDA</t>
  </si>
  <si>
    <t>30.509.575/0001-03</t>
  </si>
  <si>
    <t>SOLUT QUIMICA INDUSTRIAL LTDA</t>
  </si>
  <si>
    <t>74.259.896/0001-64</t>
  </si>
  <si>
    <t>SOLVEN SOLVENTES E QUIMICOS LTDA</t>
  </si>
  <si>
    <t>HORTOLÂNDIA</t>
  </si>
  <si>
    <t>09.175.609/0001-76</t>
  </si>
  <si>
    <t>SOMAR COMERCIO E TRANSPORTE DE ALIMENTOS LTDA</t>
  </si>
  <si>
    <t>35.273.697/0001-59</t>
  </si>
  <si>
    <t>SOMIX CONCRETO LTDA</t>
  </si>
  <si>
    <t>SOMIX</t>
  </si>
  <si>
    <t>33.598.026/0001-32</t>
  </si>
  <si>
    <t>SONG INDUSTRIA E COMERCIO DE ELETRONICOS LTDA</t>
  </si>
  <si>
    <t>00.496.586/0001-27</t>
  </si>
  <si>
    <t>SONOCO DO BRASIL LTDA</t>
  </si>
  <si>
    <t>ARARAS</t>
  </si>
  <si>
    <t>14.757.148/0001-80</t>
  </si>
  <si>
    <t>SONOS COLCHOES LTDA</t>
  </si>
  <si>
    <t>SONOS COLCHOES</t>
  </si>
  <si>
    <t>43.447.044/0001-77</t>
  </si>
  <si>
    <t>SONY BRASIL LTDA.</t>
  </si>
  <si>
    <t>EST UNIF</t>
  </si>
  <si>
    <t>36.890.158/0001-21</t>
  </si>
  <si>
    <t>SOPEC IND &amp; COM NUTRICAO ANIMAL LTDA</t>
  </si>
  <si>
    <t>SOPEC</t>
  </si>
  <si>
    <t>09.326.499/0001-04</t>
  </si>
  <si>
    <t>SOTEL HOTELARIA LTDA</t>
  </si>
  <si>
    <t>SOTEL HOTELARIA</t>
  </si>
  <si>
    <t>42.105.890/0001-46</t>
  </si>
  <si>
    <t>SOUTH32 MINERALS SA</t>
  </si>
  <si>
    <t>64.911.290/0001-08</t>
  </si>
  <si>
    <t>SOUZA LIMA SEGURANCA PATRIMONIAL LTDA.</t>
  </si>
  <si>
    <t>13.354.520/0001-44</t>
  </si>
  <si>
    <t>SOYL INDUSTRIA E COMERCIO DE GRAOS LTDA</t>
  </si>
  <si>
    <t>SOYL COMMODITIES</t>
  </si>
  <si>
    <t>34.769.336/0001-35</t>
  </si>
  <si>
    <t>SP ACOS BRASIL LTDA</t>
  </si>
  <si>
    <t>SP ACOS</t>
  </si>
  <si>
    <t>05.790.070/0001-04</t>
  </si>
  <si>
    <t>SPA INDUSTRIA E COMERCIO DE ALIMENTOS LTDA</t>
  </si>
  <si>
    <t>PAO DA HORA</t>
  </si>
  <si>
    <t>34.331.544/0001-58</t>
  </si>
  <si>
    <t>SPE CONCESSIONARIA AEROESTE AEROPORTOS S.A.</t>
  </si>
  <si>
    <t>31.840.260/0001-07</t>
  </si>
  <si>
    <t>SPE CONCESSIONARIA DO AEROPORTO DE ILHEUS S/A</t>
  </si>
  <si>
    <t>SPE CONCESSIONARIA DO AEROPORTO DE ILHEUS</t>
  </si>
  <si>
    <t>32.528.423/0001-75</t>
  </si>
  <si>
    <t>SPE CONCESSIONARIA DO AEROPORTO DE VITORIA DA CONQUISTA S/A</t>
  </si>
  <si>
    <t>40.768.701/0001-90</t>
  </si>
  <si>
    <t>SPE MIRANGA S.A.</t>
  </si>
  <si>
    <t>30.412.491/0001-49</t>
  </si>
  <si>
    <t>SPE PIAUI CONECTADO S.A</t>
  </si>
  <si>
    <t>24.081.843/0001-28</t>
  </si>
  <si>
    <t>SPE SANTA LUCIA TRANSMISSORA DE ENERGIA S.A.</t>
  </si>
  <si>
    <t>11.230.625/0001-66</t>
  </si>
  <si>
    <t>SPE TIETA LTDA.</t>
  </si>
  <si>
    <t>69.954.626/0001-33</t>
  </si>
  <si>
    <t>SPECIAL FRUIT IMPORTACAO E EXPORTACAO LTDA</t>
  </si>
  <si>
    <t>SPECIAL FRUIT</t>
  </si>
  <si>
    <t>03.323.388/0001-50</t>
  </si>
  <si>
    <t>SPECTRACOLOR INDUSTRIA E COMERCIO LTDA</t>
  </si>
  <si>
    <t>04.350.484/0001-50</t>
  </si>
  <si>
    <t>SPRINGER PLASTICOS DA AMAZONIA LTDA.</t>
  </si>
  <si>
    <t>SPRINGER PLASTICOS DA AMAZONIA</t>
  </si>
  <si>
    <t>12.794.487/0001-00</t>
  </si>
  <si>
    <t>SPRINT TECNOLOGIA DA INFORMACAO E ASSESSORIA EM ERP LTDA</t>
  </si>
  <si>
    <t>INNOVARO</t>
  </si>
  <si>
    <t>17.062.868/0001-19</t>
  </si>
  <si>
    <t>SPT INDUSTRIA DE CALCADOS LTDA</t>
  </si>
  <si>
    <t>07.368.812/0001-33</t>
  </si>
  <si>
    <t>SS INDUSTRIA DE MOVEIS LTDA</t>
  </si>
  <si>
    <t>GRUPO ESSANTO FABRICA DE MOVEIS</t>
  </si>
  <si>
    <t>22.864.001/0001-17</t>
  </si>
  <si>
    <t>STAR SERVICOS E ALIMENTACAO LTDA</t>
  </si>
  <si>
    <t>32.051.888/0001-88</t>
  </si>
  <si>
    <t>STAYSERVICE - SERVICOS EM TECNOLOGIA LTDA</t>
  </si>
  <si>
    <t>STAYNET</t>
  </si>
  <si>
    <t>BATURITÉ</t>
  </si>
  <si>
    <t>06.048.486/0001-14</t>
  </si>
  <si>
    <t>STECK DA AMAZONIA INDUSTRIA ELETRICA LTDA</t>
  </si>
  <si>
    <t>27325 - Fabricação de material elétrico para instalações em circuito de consumo</t>
  </si>
  <si>
    <t>03.066.662/0001-52</t>
  </si>
  <si>
    <t>STER BOM IND. E COM. LTDA</t>
  </si>
  <si>
    <t>STER BOM</t>
  </si>
  <si>
    <t>05.991.437/0001-58</t>
  </si>
  <si>
    <t>STN - SISTEMA DE TRANSMISSAO NORDESTE S. A.</t>
  </si>
  <si>
    <t>STN -SISTEMA DE TRANSMISSAO NORDESTE S.A.</t>
  </si>
  <si>
    <t>12.917.053/0001-50</t>
  </si>
  <si>
    <t>STORE LOGISTICA E ARMAZENS GERAIS LTDA</t>
  </si>
  <si>
    <t>BRASMUNDI COMERCIO EXTERIOR E LOGISTICA</t>
  </si>
  <si>
    <t>04.074.553/0001-40</t>
  </si>
  <si>
    <t>STYROPLAST - ESPUMAS INDUSTRIAIS LTDA.</t>
  </si>
  <si>
    <t>STYROPLAST MATRIZ CAUCAIA DO ALTO</t>
  </si>
  <si>
    <t>COTIA</t>
  </si>
  <si>
    <t>03.928.105/0001-01</t>
  </si>
  <si>
    <t>SUATA SERVICO UNIFICADO DE ARMAZENAGEM E TERMINAL ALFANDEGADO S A</t>
  </si>
  <si>
    <t>10.447.250/0001-28</t>
  </si>
  <si>
    <t>SUBLIME DOUTO TEXTIL LTDA.</t>
  </si>
  <si>
    <t>SUDOTEX</t>
  </si>
  <si>
    <t>URANDI</t>
  </si>
  <si>
    <t>06.886.411/0001-02</t>
  </si>
  <si>
    <t>SUCESSO AGROINDUSTRIAL E CONSULTORIA LTDA</t>
  </si>
  <si>
    <t>ARARANGUÁ</t>
  </si>
  <si>
    <t>08.676.991/0001-39</t>
  </si>
  <si>
    <t>SUCOVALLE - SUCOS E CONCENTRADOS DO VALE LTDA</t>
  </si>
  <si>
    <t>SUCOVALLE</t>
  </si>
  <si>
    <t>04.358.307/0001-10</t>
  </si>
  <si>
    <t>SUGAR SHOES INDUSTRIA DE CALCADOS LTDA.</t>
  </si>
  <si>
    <t>SENADOR POMPEU</t>
  </si>
  <si>
    <t>04.358.307/0007-05</t>
  </si>
  <si>
    <t>89.729.867/0001-96</t>
  </si>
  <si>
    <t>SULBRAS MOLDES E PLASTICOS LTDA</t>
  </si>
  <si>
    <t>23.767.075/0001-06</t>
  </si>
  <si>
    <t>SULFABRAS SULFATOS DO BRASIL LTDA</t>
  </si>
  <si>
    <t>11.166.491/0001-61</t>
  </si>
  <si>
    <t>SULOG - SUAPE LOGISTICA S/A</t>
  </si>
  <si>
    <t>08.962.294/0001-44</t>
  </si>
  <si>
    <t>SUMIDENSO DA AMAZONIA INDUSTRIAS ELETRICAS LTDA</t>
  </si>
  <si>
    <t>SUMIDENSO DA AMAZONIA</t>
  </si>
  <si>
    <t>07.467.822/0001-26</t>
  </si>
  <si>
    <t>SUMITOMO CHEMICAL BRASIL INDUSTRIA QUIMICA S.A.</t>
  </si>
  <si>
    <t>SUMITOMO CHEMICAL</t>
  </si>
  <si>
    <t>20517 - Fabricação de defensivos agrícolas</t>
  </si>
  <si>
    <t>04.335.535/0001-74</t>
  </si>
  <si>
    <t>SUPER TERMINAIS COMERCIO E INDUSTRIA LTDA</t>
  </si>
  <si>
    <t>ENAN ESTALEIRO</t>
  </si>
  <si>
    <t>01.912.239/0001-09</t>
  </si>
  <si>
    <t>SUPERFIOS TEXTIL LTDA</t>
  </si>
  <si>
    <t>19.791.896/0001-00</t>
  </si>
  <si>
    <t>SUPERGASBRAS ENERGIA LTDA</t>
  </si>
  <si>
    <t>09.054.087/0001-54</t>
  </si>
  <si>
    <t>SUSTENNUTRI NUTRICAO ANIMAL LTDA</t>
  </si>
  <si>
    <t>SUSTENNUTRI NUTRICAO ANIMAL</t>
  </si>
  <si>
    <t>16.404.287/0001-55</t>
  </si>
  <si>
    <t>SUZANO S.A.</t>
  </si>
  <si>
    <t>SUZANO PAPEL E CELULOSE</t>
  </si>
  <si>
    <t>17.217.599/0001-12</t>
  </si>
  <si>
    <t>SVC HOTEIS LTDA</t>
  </si>
  <si>
    <t>SVC HOTEIS</t>
  </si>
  <si>
    <t>35.343.423/0001-99</t>
  </si>
  <si>
    <t>SWEET FRUITS COMERCIO ATACADISTA DE FRUTAS PARAISO II LTDA - EM RECUPERACAO JUDICIAL</t>
  </si>
  <si>
    <t>SF PARAISO</t>
  </si>
  <si>
    <t>01.273.669/0001-10</t>
  </si>
  <si>
    <t>SWEET FRUITS COMERCIO ATACADISTA, IMPORTACAO E EXPORTACAO DE FRUTAS LTDA - EM RECUPERACAO JUDICIAL</t>
  </si>
  <si>
    <t>SWEET FRUITS</t>
  </si>
  <si>
    <t>10.204.894/0001-95</t>
  </si>
  <si>
    <t>SYNTPAPER INDUSTRIA, COMERCIO E IMPORTACAO DE PAPEIS ESPECIAIS LTDA.</t>
  </si>
  <si>
    <t>CAMPO MOURÃO</t>
  </si>
  <si>
    <t>02.064.150/0001-94</t>
  </si>
  <si>
    <t>TAF INDUSTRIA DE PLASTICOS LTDA</t>
  </si>
  <si>
    <t>09.595.282/0001-91</t>
  </si>
  <si>
    <t>TAJI INDUSTRIA DE RACOES LTDA</t>
  </si>
  <si>
    <t>TAJI</t>
  </si>
  <si>
    <t>16.731.141/0001-14</t>
  </si>
  <si>
    <t>TAMA BRASIL INDUSTRIA DE SOLUCOES EM EMBALAGENS AGRICOLAS LTDA.</t>
  </si>
  <si>
    <t>TAMA BRASIL</t>
  </si>
  <si>
    <t>18.637.000/0001-62</t>
  </si>
  <si>
    <t>TAMA SERVICOS E EVENTOS LTDA</t>
  </si>
  <si>
    <t>JAGUARIÚNA</t>
  </si>
  <si>
    <t>10.811.677/0001-63</t>
  </si>
  <si>
    <t>TAMBAQUI EMPREENDIMENTOS HOTELEIROS LTDA</t>
  </si>
  <si>
    <t>02.340.534/0001-92</t>
  </si>
  <si>
    <t>TAMBAU INDUSTRIA ALIMENTICIA LTDA</t>
  </si>
  <si>
    <t>DOCES TAMBAU</t>
  </si>
  <si>
    <t>03.573.381/0001-96</t>
  </si>
  <si>
    <t>TANGARA ENERGIA S/A</t>
  </si>
  <si>
    <t>29.945.360/0001-48</t>
  </si>
  <si>
    <t>TAUA BRASIL PALMA S.A</t>
  </si>
  <si>
    <t>09.003.200/0001-72</t>
  </si>
  <si>
    <t>TAURUS BLINDAGENS NORDESTE LTDA</t>
  </si>
  <si>
    <t>TAURUS BLINDAGENS NORDESTE.</t>
  </si>
  <si>
    <t>04.316.571/0001-90</t>
  </si>
  <si>
    <t>TB INDUSTRIA E COMERCIO DE CEREAIS LTDA</t>
  </si>
  <si>
    <t>TB INDUSTRIA</t>
  </si>
  <si>
    <t>26.796.760/0001-40</t>
  </si>
  <si>
    <t>TCC - TRANSMISSORA CAMINHO DO CAFE S.A.</t>
  </si>
  <si>
    <t>24.227.491/0001-76</t>
  </si>
  <si>
    <t>TCL SEMP INDUSTRIA E COMERCIO DE ELETROELETRONICOS S.A</t>
  </si>
  <si>
    <t>01.241.994/0003-62</t>
  </si>
  <si>
    <t>TDC DISTRIBUIDORA DE COMBUSTIVEIS S/A</t>
  </si>
  <si>
    <t>PETRONAC COMBUSTIVEIS</t>
  </si>
  <si>
    <t>11.552.929/0001-40</t>
  </si>
  <si>
    <t>TDG - TRANSMISSORA DELMIRO GOUVEIA S/A</t>
  </si>
  <si>
    <t>22.770.366/0001-82</t>
  </si>
  <si>
    <t>TEC TOY S.A</t>
  </si>
  <si>
    <t>TRANSIRE TEC TOY S.A</t>
  </si>
  <si>
    <t>07.112.014/0001-46</t>
  </si>
  <si>
    <t>TECBRITA TECNOLOGIA EM BRITAGEM LTDA</t>
  </si>
  <si>
    <t>01.110.785/0001-18</t>
  </si>
  <si>
    <t>TECELAGEM SAO CRISTOVAO LTDA</t>
  </si>
  <si>
    <t>SÃO BENTO</t>
  </si>
  <si>
    <t>08.247.312/0001-06</t>
  </si>
  <si>
    <t>TECER - TERMINAIS PORTUARIOS CEARA LTDA</t>
  </si>
  <si>
    <t>06.069.277/0001-57</t>
  </si>
  <si>
    <t>TECHDUTO INDUSTRIA E COMERCIO DE MAQUINAS E ARTEFATOS PLASTICOS S/A</t>
  </si>
  <si>
    <t>TECHDUTO SOLUCOES</t>
  </si>
  <si>
    <t>SÃO JOSÉ DOS CAMPOS</t>
  </si>
  <si>
    <t>04.628.426/0001-45</t>
  </si>
  <si>
    <t>TECHNOS DA AMAZONIA INDUSTRIA E COMERCIO S.A.</t>
  </si>
  <si>
    <t>04.439.228/0001-33</t>
  </si>
  <si>
    <t>TECNOQUIMICA INDUSTRIA E COMERCIO LTDA</t>
  </si>
  <si>
    <t>47.820.633/0001-00</t>
  </si>
  <si>
    <t>TECNOSUL TECHNOLOGY INDUSTRIAL LTDA</t>
  </si>
  <si>
    <t>TECNOSUL INDUSTRIA</t>
  </si>
  <si>
    <t>03.642.342/0001-01</t>
  </si>
  <si>
    <t>TECON SALVADOR S/A</t>
  </si>
  <si>
    <t>TECON</t>
  </si>
  <si>
    <t>04.471.564/0001-63</t>
  </si>
  <si>
    <t>TECON SUAPE S/A</t>
  </si>
  <si>
    <t>01.775.542/0001-07</t>
  </si>
  <si>
    <t>TECPLAM INDUSTRIA ELETRONICA LTDA</t>
  </si>
  <si>
    <t>16.183.527/0001-39</t>
  </si>
  <si>
    <t>TEIU INDUSTRIA E COMERCIO LTDA</t>
  </si>
  <si>
    <t>04.445.258/0001-52</t>
  </si>
  <si>
    <t>TELANORTE INDUSTRIAL LTDA</t>
  </si>
  <si>
    <t>TELANORTE INDUSTRIAL</t>
  </si>
  <si>
    <t>70.317.292/0001-76</t>
  </si>
  <si>
    <t>TELECAB TELECOMUNICACOES LTDA</t>
  </si>
  <si>
    <t>TELECAB TELECOMUNICACOES</t>
  </si>
  <si>
    <t>02.995.233/0001-05</t>
  </si>
  <si>
    <t>TELECOMUNICACOES NORDESTE LTDA</t>
  </si>
  <si>
    <t>MAXX</t>
  </si>
  <si>
    <t>02.558.157/0001-62</t>
  </si>
  <si>
    <t>TELEFONICA BRASIL S.A.</t>
  </si>
  <si>
    <t>07.655.514/0001-24</t>
  </si>
  <si>
    <t>TELEGRAFICA ENERGIA LTDA</t>
  </si>
  <si>
    <t>TELEGRAFICA ENERGIA</t>
  </si>
  <si>
    <t>84.453.844/0001-88</t>
  </si>
  <si>
    <t>TELLERINA COMERCIO DE PRESENTES E ARTIGOS PARA DECORACAO S.A.</t>
  </si>
  <si>
    <t>VIVARA</t>
  </si>
  <si>
    <t>02.639.582/0001-86</t>
  </si>
  <si>
    <t>TEMAPE TERMINAIS MARITIMOS DE PERNAMBUCO S/A</t>
  </si>
  <si>
    <t>PETROVIA</t>
  </si>
  <si>
    <t>05.359.075/0001-87</t>
  </si>
  <si>
    <t>TEMPEST SERVICOS DE INFORMATICA S.A.</t>
  </si>
  <si>
    <t>TEMPEST SECURITY INTELLIGENCE</t>
  </si>
  <si>
    <t>44.023.471/0001-90</t>
  </si>
  <si>
    <t>TENNECO AUTOMOTIVE BRASIL LTDA</t>
  </si>
  <si>
    <t>MOGI MIRIM</t>
  </si>
  <si>
    <t>29441 - Fabricação de peças e acessórios para o sistema de direção e suspensão de veículos automotores</t>
  </si>
  <si>
    <t>63.352.025/0001-74</t>
  </si>
  <si>
    <t>TERGUS SISTEMAS E CONSULTORIA LTDA</t>
  </si>
  <si>
    <t>NAJA SOLUCOES</t>
  </si>
  <si>
    <t>21.421.257/0001-97</t>
  </si>
  <si>
    <t>TERMACO OPERACOES PORTUARIAS S.A</t>
  </si>
  <si>
    <t>21.411.450/0001-47</t>
  </si>
  <si>
    <t>TERMACO TERMINAIS RETROPORTUARIOS S.A.</t>
  </si>
  <si>
    <t>11.389.394/0001-38</t>
  </si>
  <si>
    <t>TERMINAIS FLUVIAIS DO BRASIL S/A</t>
  </si>
  <si>
    <t>T.F.B. S/A</t>
  </si>
  <si>
    <t>14.907.194/0001-18</t>
  </si>
  <si>
    <t>TERMINAL CORREDOR NORTE S.A.</t>
  </si>
  <si>
    <t>17.441.792/0001-32</t>
  </si>
  <si>
    <t>TERMINAL DE GRAOS PONTA DA MONTANHA S.A.</t>
  </si>
  <si>
    <t>TGPM</t>
  </si>
  <si>
    <t>40.561.649/0001-04</t>
  </si>
  <si>
    <t>TERMINAL PORTUARIO COTEGIPE S.A</t>
  </si>
  <si>
    <t>PORTO COTEGIPE</t>
  </si>
  <si>
    <t>02.750.988/0001-31</t>
  </si>
  <si>
    <t>TERMO NORTE ENERGIA LTDA</t>
  </si>
  <si>
    <t>04.623.135/0001-64</t>
  </si>
  <si>
    <t>TERMOCABO S.A.</t>
  </si>
  <si>
    <t>TERMOCABO</t>
  </si>
  <si>
    <t>72.222.284/0001-71</t>
  </si>
  <si>
    <t>TERMOLOSS INDUSTRIAL DE PLASTICOS LTDA</t>
  </si>
  <si>
    <t>TERMOLOSS</t>
  </si>
  <si>
    <t>CANINDÉ</t>
  </si>
  <si>
    <t>03.795.050/0001-09</t>
  </si>
  <si>
    <t>TERMOPERNAMBUCO S/A</t>
  </si>
  <si>
    <t>15.659.931/0001-73</t>
  </si>
  <si>
    <t>TERMOPLAST EMBALAGENS LTDA</t>
  </si>
  <si>
    <t>11.300.189/0001-54</t>
  </si>
  <si>
    <t>TERMOPLASTYC INDUSTRIA E COMERCIO DE CALCADOS LTDA</t>
  </si>
  <si>
    <t>TERMOPLASTYC</t>
  </si>
  <si>
    <t>04.326.294/0001-05</t>
  </si>
  <si>
    <t>TERMOTECNICA DA AMAZONIA LTDA</t>
  </si>
  <si>
    <t>10.267.349/0001-48</t>
  </si>
  <si>
    <t>TERMOVERDE SALVADOR S.A.</t>
  </si>
  <si>
    <t>02.429.732/0001-27</t>
  </si>
  <si>
    <t>TERPHANE LTDA</t>
  </si>
  <si>
    <t>02.515.378/0001-53</t>
  </si>
  <si>
    <t>TERRAFOS COMERCIO E INDUSTRIA DE PRODUTOS AGROPECUARIOS LTDA</t>
  </si>
  <si>
    <t>TERRAFOS</t>
  </si>
  <si>
    <t>ARAGUAÍNA</t>
  </si>
  <si>
    <t>46834 - Comércio atacadista de defensivos agrícolas, adubos, fertilizantes e corretivos do solo</t>
  </si>
  <si>
    <t>04.480.645/0001-20</t>
  </si>
  <si>
    <t>TESA BRASIL LTDA</t>
  </si>
  <si>
    <t>09.130.858/0001-45</t>
  </si>
  <si>
    <t>TESS INDUSTRIA E COMERCIO LTDA</t>
  </si>
  <si>
    <t>TESS</t>
  </si>
  <si>
    <t>10.472.933/0001-35</t>
  </si>
  <si>
    <t>TEXAS INDUSTRIAL S/A</t>
  </si>
  <si>
    <t>TEXAS</t>
  </si>
  <si>
    <t>19.917.881/0001-38</t>
  </si>
  <si>
    <t>THE CHEMOURS COMPANY INDUSTRIA E COMERCIO DE PRODUTOS QUIMICOS LTDA.</t>
  </si>
  <si>
    <t>46184 - Representantes comerciais e agentes do comércio especializado em produtos não especificados anteriormente</t>
  </si>
  <si>
    <t>06.597.801/0001-62</t>
  </si>
  <si>
    <t>THEODORO F SOBRAL &amp; CIA LTDA</t>
  </si>
  <si>
    <t>LABORATORIO INDUSTRIAL FARMACEUTICO SOBRAL</t>
  </si>
  <si>
    <t>06.281.716/0001-90</t>
  </si>
  <si>
    <t>THOLOR DO BRASIL LTDA.</t>
  </si>
  <si>
    <t>31.023.302/0003-70</t>
  </si>
  <si>
    <t>THOR GRANITOS E MARMORES LTDA</t>
  </si>
  <si>
    <t>THOR GRANITOS</t>
  </si>
  <si>
    <t>BARRA DE SÃO FRANCISCO</t>
  </si>
  <si>
    <t>19.972.682/0001-22</t>
  </si>
  <si>
    <t>TIBERINA AUTOMOTIVE PE - COMPONENTES METALICOS PARA INDUSTRIA AUTOMOTIVA LTDA.</t>
  </si>
  <si>
    <t>57.903.163/0001-00</t>
  </si>
  <si>
    <t>TIETEENSE AGENCIA DE VIAGENS E TURISMO LTDA</t>
  </si>
  <si>
    <t>TIETEENSE TURISMO</t>
  </si>
  <si>
    <t>TIETÊ</t>
  </si>
  <si>
    <t>49213 - Transporte rodoviário coletivo de passageiros, com itinerário fixo, municipal e em região metropolitana</t>
  </si>
  <si>
    <t>08.862.530/0001-50</t>
  </si>
  <si>
    <t>TIGRE MATERIAIS E SOLUCOES PARA CONSTRUCAO LTDA.</t>
  </si>
  <si>
    <t>TIGRE</t>
  </si>
  <si>
    <t>84.684.455/0001-63</t>
  </si>
  <si>
    <t>TIGRE S.A. PARTICIPACOES</t>
  </si>
  <si>
    <t>04.206.050/0001-80</t>
  </si>
  <si>
    <t>TIM CELULAR S.A.</t>
  </si>
  <si>
    <t>02.421.421/0001-11</t>
  </si>
  <si>
    <t>TIM S A</t>
  </si>
  <si>
    <t>02.329.713/0001-29</t>
  </si>
  <si>
    <t>TIMAC AGRO INDUSTRIA E COMERCIO DE FERTILIZANTES LTDA</t>
  </si>
  <si>
    <t>27.422.098/0001-21</t>
  </si>
  <si>
    <t>TINTAS BELLA INDUSTRIAL LTDA</t>
  </si>
  <si>
    <t>TINTAS BELLA</t>
  </si>
  <si>
    <t>04.706.416/0001-80</t>
  </si>
  <si>
    <t>TINTAS HIDRACOR S/A</t>
  </si>
  <si>
    <t>09.722.463/0001-31</t>
  </si>
  <si>
    <t>TINTAS IQUINE LTDA.</t>
  </si>
  <si>
    <t>08.475.502/0001-80</t>
  </si>
  <si>
    <t>TINTAS LUX LTDA</t>
  </si>
  <si>
    <t>TINTAS LUX</t>
  </si>
  <si>
    <t>40.824.443/0001-11</t>
  </si>
  <si>
    <t>TINTAS STARLUX LTDA</t>
  </si>
  <si>
    <t>TINTAS STARLUX</t>
  </si>
  <si>
    <t>05.218.796/0001-77</t>
  </si>
  <si>
    <t>TIO LINO INDUSTRIA DE ALIMENTOS IMPORTACAO E EXPORTACAO LTDA</t>
  </si>
  <si>
    <t>TIO LINO CEREAIS</t>
  </si>
  <si>
    <t>11.044.491/0001-99</t>
  </si>
  <si>
    <t>TOMATEC FABRICA DE PRODUTOS ELETRICOS LTDA</t>
  </si>
  <si>
    <t>TOMATEC MONTADORA</t>
  </si>
  <si>
    <t>36.099.655/0001-06</t>
  </si>
  <si>
    <t>TOMBADOR IRON MINERACAO LTDA</t>
  </si>
  <si>
    <t>SENTO SÉ</t>
  </si>
  <si>
    <t>18.611.669/0001-85</t>
  </si>
  <si>
    <t>TOP MIX METAIS E ESQUADRIAS LTDA</t>
  </si>
  <si>
    <t>36.179.108/0001-30</t>
  </si>
  <si>
    <t>TOPAZIO EMPREENDIMENTO TURISTICO LTDA</t>
  </si>
  <si>
    <t>01.047.465/0001-60</t>
  </si>
  <si>
    <t>TOPAZIO IND. E COM. LTDA</t>
  </si>
  <si>
    <t>TOPAZIO COLCHOES</t>
  </si>
  <si>
    <t>10.572.236/0001-56</t>
  </si>
  <si>
    <t>TORREFACAO BIA LTDA</t>
  </si>
  <si>
    <t>TORREFACAO BIA</t>
  </si>
  <si>
    <t>19.766.765/0001-65</t>
  </si>
  <si>
    <t>TORREFACAO E MOAGEM CAFE FREI CANECA LTDA</t>
  </si>
  <si>
    <t>TORREFACAO FREI CANECA</t>
  </si>
  <si>
    <t>CONSELHEIRO PENA</t>
  </si>
  <si>
    <t>33.804.261/0001-13</t>
  </si>
  <si>
    <t>TORREFACAO E MOAGEM DE CAFE PALMEIRAS LTDA</t>
  </si>
  <si>
    <t>CAFE PALMEIRAS</t>
  </si>
  <si>
    <t>09.324.366/0001-90</t>
  </si>
  <si>
    <t>TORRES E PEDROSA COMERCIO DE AGUAS MINERAIS LTDA</t>
  </si>
  <si>
    <t>FONTE RANCHITO</t>
  </si>
  <si>
    <t>13.892.216/0001-50</t>
  </si>
  <si>
    <t>TORRES EOLICAS DO NORDESTE S/A</t>
  </si>
  <si>
    <t>07.350.344/0001-70</t>
  </si>
  <si>
    <t>TOTAL FLEX INDUSTRIA DE EMBALAGENS LTDA.</t>
  </si>
  <si>
    <t>TOTAL FLEX</t>
  </si>
  <si>
    <t>13.332.013/0001-00</t>
  </si>
  <si>
    <t>TPC LOGISTICA NORDESTE S.A</t>
  </si>
  <si>
    <t>26.796.739/0001-45</t>
  </si>
  <si>
    <t>TPE - TRANSMISSORA PARAISO DE ENERGIA S.A.</t>
  </si>
  <si>
    <t>11.758.367/0001-95</t>
  </si>
  <si>
    <t>TPV DO BRASIL INDUSTRIA DE ELETRONICOS LTDA</t>
  </si>
  <si>
    <t>37.457.942/0001-03</t>
  </si>
  <si>
    <t>TRAEL TRANSFORMADORES ELETRICOS LTDA</t>
  </si>
  <si>
    <t>TRAEL TRANSFORMADORES ELETRICOS</t>
  </si>
  <si>
    <t>02.508.145/0001-23</t>
  </si>
  <si>
    <t>TRAMONTINA DELTA S/A</t>
  </si>
  <si>
    <t>21.785.364/0001-02</t>
  </si>
  <si>
    <t>TRANSIRE FABRICACAO DE COMPONENTES ELETRONICOS S.A.</t>
  </si>
  <si>
    <t>15.801.086/0001-29</t>
  </si>
  <si>
    <t>TRANSMETAIS INDUSTRIA, COMERCIO E TRANSPORTES LTDA</t>
  </si>
  <si>
    <t>TRANSMETAIS</t>
  </si>
  <si>
    <t>07.859.971/0001-30</t>
  </si>
  <si>
    <t>TRANSMISSORA ALIANCA DE ENERGIA ELETRICA S/A</t>
  </si>
  <si>
    <t>21.728.083/0001-00</t>
  </si>
  <si>
    <t>TRANSMISSORA JOSE MARIA DE MACEDO DE ELETRICIDADE S.A.</t>
  </si>
  <si>
    <t>ARGO VII TRANSMISSAO DE ENERGIA S.A</t>
  </si>
  <si>
    <t>10.994.254/0001-26</t>
  </si>
  <si>
    <t>TRANSMISSORA MATOGROSSENSE DE ENERGIA S.A.</t>
  </si>
  <si>
    <t>26.885.182/0001-19</t>
  </si>
  <si>
    <t>TRANSMISSORA SERTANEJA DE ELETRICIDADE S.A.</t>
  </si>
  <si>
    <t>06.248.349/0001-23</t>
  </si>
  <si>
    <t>TRANSPORTADORA ASSOCIADA DE GAS S.A. - TAG</t>
  </si>
  <si>
    <t>21.603.026/0001-02</t>
  </si>
  <si>
    <t>TREOMIX IND E COM DE SUPLEMENTO E NUTRICAO ANIMAL LTDA</t>
  </si>
  <si>
    <t>TREOMIX NUTRICAO ANIMAL</t>
  </si>
  <si>
    <t>63.310.411/0001-01</t>
  </si>
  <si>
    <t>TRES CORACOES ALIMENTOS S.A.</t>
  </si>
  <si>
    <t>06.956.391/0001-07</t>
  </si>
  <si>
    <t>TREVO INDUSTRIAL DE ACARTONADOS S/A</t>
  </si>
  <si>
    <t>TREVO DRYWALL</t>
  </si>
  <si>
    <t>14.808.074/0001-63</t>
  </si>
  <si>
    <t>TRIUMPH - FABRICACAO DE MOTOCICLETAS DE MANAUS LTDA.</t>
  </si>
  <si>
    <t>TRIUMPH MOTORCYCLES MANAUS</t>
  </si>
  <si>
    <t>15.115.504/0001-24</t>
  </si>
  <si>
    <t>TRONOX PIGMENTOS DO BRASIL S.A</t>
  </si>
  <si>
    <t>16.460.081/0001-42</t>
  </si>
  <si>
    <t>TROPFRUIT NORDESTE S/A</t>
  </si>
  <si>
    <t>TROPFRUIT</t>
  </si>
  <si>
    <t>09.665.653/0001-64</t>
  </si>
  <si>
    <t>TROPICALIA PRODUCAO E EXPORTACAO LTDA</t>
  </si>
  <si>
    <t>TROPICALIA</t>
  </si>
  <si>
    <t>24.870.139/0001-54</t>
  </si>
  <si>
    <t>TROPICALIA TRANSMISSORA DE ENERGIA S.A.</t>
  </si>
  <si>
    <t>11.061.153/0001-65</t>
  </si>
  <si>
    <t>TRUST CONTROL - SEGURANCA EM TECNOLOGIA DA INFORMACAO LTDA</t>
  </si>
  <si>
    <t>TRUST CONTROL</t>
  </si>
  <si>
    <t>13.051.400/0001-78</t>
  </si>
  <si>
    <t>TSE INDUSTRIA DE ARTEFATOS ESTAMPADOS DE METAL LTDA</t>
  </si>
  <si>
    <t>TSE BRASIL</t>
  </si>
  <si>
    <t>05.236.056/0001-63</t>
  </si>
  <si>
    <t>TUBOACOS DA AMAZONIA LTDA.</t>
  </si>
  <si>
    <t>01.802.541/0001-04</t>
  </si>
  <si>
    <t>TUBOARTE INDUSTRIA E COMERCIO LTDA</t>
  </si>
  <si>
    <t>TUBOARTE MOVEIS</t>
  </si>
  <si>
    <t>JAGUARIBE</t>
  </si>
  <si>
    <t>38.318.624/0001-24</t>
  </si>
  <si>
    <t>TUBONORD INDUSTRIA E COMERCIO DE EMBALAGENS LTDA</t>
  </si>
  <si>
    <t>11.069.316/0001-56</t>
  </si>
  <si>
    <t>TUBOS TIGRE-ADS DO BRASIL LIMITADA</t>
  </si>
  <si>
    <t>03.466.523/0001-16</t>
  </si>
  <si>
    <t>TUBOTECNICO INDUSTRIA E COMERCIO DE EMBALAGENS LTDA</t>
  </si>
  <si>
    <t>TUBOTECNICO</t>
  </si>
  <si>
    <t>HORIZONTE</t>
  </si>
  <si>
    <t>84.501.873/0001-78</t>
  </si>
  <si>
    <t>TUTIPLAST INDUSTRIA E COMERCIO LTDA</t>
  </si>
  <si>
    <t>03.387.691/0001-16</t>
  </si>
  <si>
    <t>U G INDUSTRIA DE COLCHOES DA AMAZONIA LTDA</t>
  </si>
  <si>
    <t>UG DA AMAZONIA</t>
  </si>
  <si>
    <t>03.951.798/0001-45</t>
  </si>
  <si>
    <t>UCB DA AMAZONIA S.A</t>
  </si>
  <si>
    <t>06.087.147/0001-47</t>
  </si>
  <si>
    <t>UGBP - PRODUCAO E EXPORTACAO LTDA</t>
  </si>
  <si>
    <t>UNION OF GROWERS OF BRASILIAN PAPAYA</t>
  </si>
  <si>
    <t>07.224.103/0001-84</t>
  </si>
  <si>
    <t>UHT - INVESTIMENTOS, PARTICIPACOES E EMPREENDIMENTOS HOTELEIROS LTDA.</t>
  </si>
  <si>
    <t>GRAND PALLADIUM IMBASSAI RESORT &amp; SPA</t>
  </si>
  <si>
    <t>14.688.220/0016-40</t>
  </si>
  <si>
    <t>ULTRACARGO LOGISTICA S.A.</t>
  </si>
  <si>
    <t>ULTRACARGO</t>
  </si>
  <si>
    <t>07.888.508/0001-17</t>
  </si>
  <si>
    <t>UMAFLEX INDUSTRIA DE MOVEIS COLCHOES E ESPUMAS LTDA</t>
  </si>
  <si>
    <t>UMAFLEX</t>
  </si>
  <si>
    <t>CONCHAL</t>
  </si>
  <si>
    <t>14.937.103/0001-97</t>
  </si>
  <si>
    <t>UMUARAMA CONSTRUCOES E EMPREENDIMENTOS LTDA</t>
  </si>
  <si>
    <t>HOTEL MERIDIANO</t>
  </si>
  <si>
    <t>07.750.075/0001-39</t>
  </si>
  <si>
    <t>UNIAO AVICOLA AGROINDUSTRIAL LTDA</t>
  </si>
  <si>
    <t>UNIAO AVICOLA</t>
  </si>
  <si>
    <t>00.138.864/0001-74</t>
  </si>
  <si>
    <t>UNIAO DE EDUCACAO E CULTURA VALE DO JAGUARIBE LTDA EM RECUPERACAO JUDICIAL</t>
  </si>
  <si>
    <t>UNIJAGUARIBE</t>
  </si>
  <si>
    <t>02.908.104/0001-24</t>
  </si>
  <si>
    <t>UNIAO EMPREENDIMENTOS TURISTICOS E HOTELEIROS S/A</t>
  </si>
  <si>
    <t>33.931.174/0001-27</t>
  </si>
  <si>
    <t>UNIBRAS INDUSTRIA E COMERCIO DE BIOCOMBUSTIVEL LTDA</t>
  </si>
  <si>
    <t>11.173.911/0001-37</t>
  </si>
  <si>
    <t>UNILEVER BRASIL GELADOS DO NORDESTE S/A</t>
  </si>
  <si>
    <t>01.615.814/0001-01</t>
  </si>
  <si>
    <t>UNILEVER BRASIL INDUSTRIAL LTDA</t>
  </si>
  <si>
    <t>04.009.865/0001-70</t>
  </si>
  <si>
    <t>UNILINK TRANSPORTES INTEGRADOS LTDA</t>
  </si>
  <si>
    <t>UNILINK</t>
  </si>
  <si>
    <t>87.235.297/0001-52</t>
  </si>
  <si>
    <t>UNIQUE RUBBER TECHNOLOGIES LTDA.</t>
  </si>
  <si>
    <t>SÃO LEOPOLDO</t>
  </si>
  <si>
    <t>07.203.904/0001-63</t>
  </si>
  <si>
    <t>UNITEXTIL UNIAO INDUSTRIAL TEXTIL S A</t>
  </si>
  <si>
    <t>FABRICA SANTA INES</t>
  </si>
  <si>
    <t>12.493.492/0001-83</t>
  </si>
  <si>
    <t>UNIVERSAL ELECTRONICS DO BRASIL LTDA</t>
  </si>
  <si>
    <t>UNIVERSAL ELECTRONICS</t>
  </si>
  <si>
    <t>02.793.710/0001-41</t>
  </si>
  <si>
    <t>UNIVERSAL FITNESS DA AMAZONIA LTDA EM RECUPERACAO JUDICIAL</t>
  </si>
  <si>
    <t>13.049.421/0001-59</t>
  </si>
  <si>
    <t>UNIVERSO SERVICOS DE TELECOMUNICACOES LTDA</t>
  </si>
  <si>
    <t>UNIVERSO TELECOM</t>
  </si>
  <si>
    <t>03.681.405/0001-20</t>
  </si>
  <si>
    <t>UNIVINTE CENTRO TECNOLOGICO LTDA</t>
  </si>
  <si>
    <t>CENTRO UNIVERSITARIO UNIVINTE / COLEGIO MICHELS</t>
  </si>
  <si>
    <t>CAPIVARI DE BAIXO</t>
  </si>
  <si>
    <t>09.431.693/0002-22</t>
  </si>
  <si>
    <t>UPA UMBUZEIRO PRODUCOES AGRICOLAS LTDA</t>
  </si>
  <si>
    <t>22.468.303/0001-76</t>
  </si>
  <si>
    <t>UPPER DOG COMERCIAL LTDA</t>
  </si>
  <si>
    <t>UPPER DOG</t>
  </si>
  <si>
    <t>15297 - Fabricação de artefatos de couro não especificados anteriormente</t>
  </si>
  <si>
    <t>94.976.594/0001-14</t>
  </si>
  <si>
    <t>URANO DO BRASIL INDUSTRIA COMERCIO IMPORTACAO E EXPORTACAO LTDA</t>
  </si>
  <si>
    <t>84.432.111/0001-67</t>
  </si>
  <si>
    <t>URBANO AGROINDUSTRIAL LTDA</t>
  </si>
  <si>
    <t>84.481.373/0001-11</t>
  </si>
  <si>
    <t>USEMIX CONCRETO LTDA</t>
  </si>
  <si>
    <t>08.395.782/0003-89</t>
  </si>
  <si>
    <t>USIBRAS USINA BRASILEIRA DE OLEOS E CASTANHA LTDA</t>
  </si>
  <si>
    <t>USIBRAS</t>
  </si>
  <si>
    <t>10.921.675/0001-27</t>
  </si>
  <si>
    <t>USINA AYSU LTDA</t>
  </si>
  <si>
    <t>USINA AYSU</t>
  </si>
  <si>
    <t>33.664.228/0001-35</t>
  </si>
  <si>
    <t>USINA BARRALCOOL S/A</t>
  </si>
  <si>
    <t>BARRA DO BUGRES</t>
  </si>
  <si>
    <t>12.282.034/0001-03</t>
  </si>
  <si>
    <t>USINA CAETE S A</t>
  </si>
  <si>
    <t>USINA CAETE</t>
  </si>
  <si>
    <t>01130 - Cultivo de cana-de-açúcar</t>
  </si>
  <si>
    <t>11.797.222/0001-01</t>
  </si>
  <si>
    <t>USINA CENTRAL OLHO D'AGUA S/A</t>
  </si>
  <si>
    <t>CAMUTANGA</t>
  </si>
  <si>
    <t>20.339.203/0001-14</t>
  </si>
  <si>
    <t>USINA DE ENERGIA EOLICA VILA AMAZONAS V SPE S.A.</t>
  </si>
  <si>
    <t>SERRA DO MEL</t>
  </si>
  <si>
    <t>20.318.451/0001-89</t>
  </si>
  <si>
    <t>USINA DE ENERGIA EOLICA VILA PARA I SPE S.A.</t>
  </si>
  <si>
    <t>20.318.810/0001-06</t>
  </si>
  <si>
    <t>USINA DE ENERGIA EOLICA VILA PARA II SPE S.A.</t>
  </si>
  <si>
    <t>20.318.427/0001-40</t>
  </si>
  <si>
    <t>USINA DE ENERGIA EOLICA VILA PARA III SPE S.A.</t>
  </si>
  <si>
    <t>31.093.639/0001-92</t>
  </si>
  <si>
    <t>USINA GIASA LTDA</t>
  </si>
  <si>
    <t>PEDRAS DE FOGO</t>
  </si>
  <si>
    <t>10.384.022/0001-56</t>
  </si>
  <si>
    <t>USINA IPOJUCA S/A</t>
  </si>
  <si>
    <t>09.094.632/0001-36</t>
  </si>
  <si>
    <t>USINA MONTE ALEGRE SA</t>
  </si>
  <si>
    <t>10.645.075/0001-83</t>
  </si>
  <si>
    <t>USINA PETRIBU SA</t>
  </si>
  <si>
    <t>LAGOA DE ITAENGA</t>
  </si>
  <si>
    <t>04.588.246/0001-87</t>
  </si>
  <si>
    <t>USINA SANTA MARIA LTDA</t>
  </si>
  <si>
    <t>USINA SANTA MARIA</t>
  </si>
  <si>
    <t>MEDEIROS NETO</t>
  </si>
  <si>
    <t>13.324.215/0001-00</t>
  </si>
  <si>
    <t>USINA SAO JOSE DO PINHEIRO LTDA</t>
  </si>
  <si>
    <t>USINA SAO JOSE DO PINHEIRO</t>
  </si>
  <si>
    <t>LARANJEIRAS</t>
  </si>
  <si>
    <t>10.362.820/0001-87</t>
  </si>
  <si>
    <t>USINA SAO JOSE S/A</t>
  </si>
  <si>
    <t>12.706.289/0001-48</t>
  </si>
  <si>
    <t>USINA SERRA GRANDE SA</t>
  </si>
  <si>
    <t>USGA</t>
  </si>
  <si>
    <t>SÃO JOSÉ DA LAJE</t>
  </si>
  <si>
    <t>10.820.645/0001-24</t>
  </si>
  <si>
    <t>USINA TRAPICHE S/A</t>
  </si>
  <si>
    <t>SIRINHAÉM</t>
  </si>
  <si>
    <t>12.105.570/0001-25</t>
  </si>
  <si>
    <t>UWBR VOX TELECOMUNICACOES S/A</t>
  </si>
  <si>
    <t>24.474.983/0001-66</t>
  </si>
  <si>
    <t>V2 HOTEIS E TURISMO LTDA</t>
  </si>
  <si>
    <t>10.657.452/0001-02</t>
  </si>
  <si>
    <t>VALDEMIR LIMA PIMENTEL JUNIOR LOCACAO DE VEICULOS LTDA</t>
  </si>
  <si>
    <t>JC VANS</t>
  </si>
  <si>
    <t>ÁGUAS BELAS</t>
  </si>
  <si>
    <t>07.869.893/0001-55</t>
  </si>
  <si>
    <t>VALE DOS VENTOS GERADORA EOLICA S/A</t>
  </si>
  <si>
    <t>15.144.306/0001-99</t>
  </si>
  <si>
    <t>VALE MANGANES S.A</t>
  </si>
  <si>
    <t>VALE MANGANES</t>
  </si>
  <si>
    <t>33.592.510/0001-54</t>
  </si>
  <si>
    <t>VALE S.A.</t>
  </si>
  <si>
    <t>07103 - Extração de minério de ferro</t>
  </si>
  <si>
    <t>20.886.896/0001-65</t>
  </si>
  <si>
    <t>VALELAC INDUSTRIA DE LATICINIOS LTDA</t>
  </si>
  <si>
    <t>VALELAC INDUSTRIA DE LATICINIOS</t>
  </si>
  <si>
    <t>PEDRA</t>
  </si>
  <si>
    <t>09.165.028/0001-53</t>
  </si>
  <si>
    <t>VALERIANO VALENTE DE OLIVEIRA &amp; CIA LTDA</t>
  </si>
  <si>
    <t>REI DE OURO ALIMENTOS</t>
  </si>
  <si>
    <t>ITATUBA</t>
  </si>
  <si>
    <t>04.807.608/0001-83</t>
  </si>
  <si>
    <t>VALGROUP AM INDUSTRIA DE EMBALAGENS FLEXIVEIS LTDA</t>
  </si>
  <si>
    <t>VALGROUP</t>
  </si>
  <si>
    <t>03.071.894/0001-07</t>
  </si>
  <si>
    <t>VALGROUP AM INDUSTRIA DE MASTERBATCH LTDA.</t>
  </si>
  <si>
    <t>04.613.520/0002-01</t>
  </si>
  <si>
    <t>VALGROUP BRASIL III INDUSTRIA DE EMBALAGENS PLASTICAS LTDA</t>
  </si>
  <si>
    <t>05.006.462/0001-30</t>
  </si>
  <si>
    <t>VALGROUP PE INDUSTRIA DE EMBALAGENS RIGIDAS LTDA</t>
  </si>
  <si>
    <t>34.286.620/0001-50</t>
  </si>
  <si>
    <t>VALOR COMERCIO DE CAFES LTDA</t>
  </si>
  <si>
    <t>07.919.864/0001-50</t>
  </si>
  <si>
    <t>VAMFERTIL - VAMTEC FERTILIZANTES LTDA</t>
  </si>
  <si>
    <t>VAMFERTIL</t>
  </si>
  <si>
    <t>02.773.531/0001-42</t>
  </si>
  <si>
    <t>VANTIVA TECHNOLOGIES BRASIL LTDA</t>
  </si>
  <si>
    <t>R C A</t>
  </si>
  <si>
    <t>04.955.487/0001-17</t>
  </si>
  <si>
    <t>VB ALIMENTOS INDUSTRIA E COMERCIO LTDA</t>
  </si>
  <si>
    <t>VB ALIMENTOS</t>
  </si>
  <si>
    <t>11.694.789/0001-44</t>
  </si>
  <si>
    <t>VECTRA WORK INDUSTRIA E COMERCIO DE UNIFORMES E EQUIPAMENTOS DE PROTECAO INDIVIDUAL LTDA</t>
  </si>
  <si>
    <t>VECTRA WORK</t>
  </si>
  <si>
    <t>04.051.523/0001-18</t>
  </si>
  <si>
    <t>VELOZ QUIMICA DERIVADOS DE PETROLEO E SOLVENTES LTDA</t>
  </si>
  <si>
    <t>VELOZ TINTAS</t>
  </si>
  <si>
    <t>02.193.012/0001-05</t>
  </si>
  <si>
    <t>VENOSAN BRASIL LTDA</t>
  </si>
  <si>
    <t>VENOSAN</t>
  </si>
  <si>
    <t>17.417.928/0001-79</t>
  </si>
  <si>
    <t>VENTISOL DA AMAZONIA INDUSTRIA DE APARELHOS ELETRICOS LTDA</t>
  </si>
  <si>
    <t>VENTISOL</t>
  </si>
  <si>
    <t>08.934.225/0001-27</t>
  </si>
  <si>
    <t>VENTISOL NORDESTE INDUSTRIA E COMERCIO DE VENTILADORES LTDA</t>
  </si>
  <si>
    <t>VENTISOL NORDESTE INDUSTRIA E COMERCIO</t>
  </si>
  <si>
    <t>17.875.304/0001-03</t>
  </si>
  <si>
    <t>VENTOS DE SANTA BRIGIDA I ENERGIAS RENOVAVEIS S.A</t>
  </si>
  <si>
    <t>CAETÉS</t>
  </si>
  <si>
    <t>17.875.194/0001-71</t>
  </si>
  <si>
    <t>VENTOS DE SANTA BRIGIDA II ENERGIAS RENOVAVEIS S.A</t>
  </si>
  <si>
    <t>17.875.184/0001-36</t>
  </si>
  <si>
    <t>VENTOS DE SANTA BRIGIDA III ENERGIAS RENOVAVEIS S.A</t>
  </si>
  <si>
    <t>PARANATAMA</t>
  </si>
  <si>
    <t>17.875.122/0001-24</t>
  </si>
  <si>
    <t>VENTOS DE SANTA BRIGIDA IV ENERGIAS RENOVAVEIS S.A</t>
  </si>
  <si>
    <t>17.875.103/0001-06</t>
  </si>
  <si>
    <t>VENTOS DE SANTA BRIGIDA V ENERGIAS RENOVAVEIS S.A</t>
  </si>
  <si>
    <t>17.875.341/0001-03</t>
  </si>
  <si>
    <t>VENTOS DE SANTA BRIGIDA VI ENERGIAS RENOVAVEIS S.A</t>
  </si>
  <si>
    <t>17.875.270/0001-49</t>
  </si>
  <si>
    <t>VENTOS DE SANTA BRIGIDA VII ENERGIAS RENOVAVEIS S.A</t>
  </si>
  <si>
    <t>19.023.213/0001-67</t>
  </si>
  <si>
    <t>VENTOS DE SANTA JOANA II ENERGIAS RENOVAVEIS S.A.</t>
  </si>
  <si>
    <t>SIMÕES</t>
  </si>
  <si>
    <t>19.022.818/0001-33</t>
  </si>
  <si>
    <t>VENTOS DE SANTA JOANA VI ENERGIAS RENOVAVEIS S.A.</t>
  </si>
  <si>
    <t>19.022.356/0001-54</t>
  </si>
  <si>
    <t>VENTOS DE SANTA JOANA VIII ENERGIAS RENOVAVEIS S.A.</t>
  </si>
  <si>
    <t>19.023.513/0001-46</t>
  </si>
  <si>
    <t>VENTOS DE SANTA JOANA XIV ENERGIAS RENOVAVEIS S.A.</t>
  </si>
  <si>
    <t>19.022.138/0001-10</t>
  </si>
  <si>
    <t>VENTOS DE SANTO ONOFRE I ENERGIAS RENOVAVEIS S.A.</t>
  </si>
  <si>
    <t>VENTOS DE SANTO ONOFRE ENERGIAS RENOVAVEIS S.A.</t>
  </si>
  <si>
    <t>19.022.974/0001-02</t>
  </si>
  <si>
    <t>VENTOS DE SANTO ONOFRE II ENERGIAS RENOVAVEIS S.A.</t>
  </si>
  <si>
    <t>19.023.342/0001-55</t>
  </si>
  <si>
    <t>VENTOS DE SANTO ONOFRE III ENERGIAS RENOVAVEIS S.A.</t>
  </si>
  <si>
    <t>09.398.303/0001-89</t>
  </si>
  <si>
    <t>VENTTOS INDUSTRIA E COMERCIO DE COMPONENTES ELETRONICOS LTDA</t>
  </si>
  <si>
    <t>VENTTOS INDUSTRIA ELETRONICA DA AMAZONIA</t>
  </si>
  <si>
    <t>40.551.996/0001-48</t>
  </si>
  <si>
    <t>VERACEL CELULOSE S.A.</t>
  </si>
  <si>
    <t>07.727.035/0001-76</t>
  </si>
  <si>
    <t>VERBRAS-INDUSTRIA E COMERCIO DE TINTAS LTDA.</t>
  </si>
  <si>
    <t>36.848.050/0001-70</t>
  </si>
  <si>
    <t>VERDE BRASIL INDUSTRIA DE PRODUTOS PLASTICOS LTDA</t>
  </si>
  <si>
    <t>AMAZONAGRO</t>
  </si>
  <si>
    <t>07.436.787/0001-88</t>
  </si>
  <si>
    <t>VERMONT MINERACAO EXPORTACAO E IMPORTACAO LTDA</t>
  </si>
  <si>
    <t>VERMONT MINERACAO</t>
  </si>
  <si>
    <t>URUOCA</t>
  </si>
  <si>
    <t>04.919.351/0001-51</t>
  </si>
  <si>
    <t>VESTAS DO BRASIL ENERGIA EOLICA LTDA</t>
  </si>
  <si>
    <t>VESTAS DO BRASIL</t>
  </si>
  <si>
    <t>10.670.314/0001-55</t>
  </si>
  <si>
    <t>VIABAHIA CONCESSIONARIA DE RODOVIAS S.A.</t>
  </si>
  <si>
    <t>00.292.081/0001-40</t>
  </si>
  <si>
    <t>VIASOLO ENGENHARIA AMBIENTAL S.A</t>
  </si>
  <si>
    <t>00.532.511/0001-54</t>
  </si>
  <si>
    <t>VICAR PROMOCOES DESPORTIVAS S.A.</t>
  </si>
  <si>
    <t>93191 - Atividades esportivas não especificadas anteriormente</t>
  </si>
  <si>
    <t>07.332.190/0001-93</t>
  </si>
  <si>
    <t>VICUNHA TEXTIL S/A.</t>
  </si>
  <si>
    <t>VICUNHA</t>
  </si>
  <si>
    <t>12.669.146/0001-03</t>
  </si>
  <si>
    <t>VIDA COMERCIO E INDUSTRIALIZACAO DE ALIMENTOS LTDA</t>
  </si>
  <si>
    <t>VIDA COMERCIO E INDUSTRIALIZACAO DE ALIMENTOS</t>
  </si>
  <si>
    <t>05.953.099/0001-60</t>
  </si>
  <si>
    <t>VIDAM HOTEL ARACAJU LTDA</t>
  </si>
  <si>
    <t>VIDAM HOTEL ARACAJU</t>
  </si>
  <si>
    <t>04.229.761/0001-70</t>
  </si>
  <si>
    <t>VIDEOLAR-INNOVA S/A</t>
  </si>
  <si>
    <t>INNOVA</t>
  </si>
  <si>
    <t>03.993.167/0001-99</t>
  </si>
  <si>
    <t>VIDFARMA INDUSTRIA DE MEDICAMENTOS LTDA</t>
  </si>
  <si>
    <t>POMBOS</t>
  </si>
  <si>
    <t>12.281.632/0001-50</t>
  </si>
  <si>
    <t>VIEIRA ACO INDUSTRIA &amp; COMERCIO LTDA</t>
  </si>
  <si>
    <t>07.609.993/0001-42</t>
  </si>
  <si>
    <t>VIENA SIDERURGICA S/A</t>
  </si>
  <si>
    <t>07.072.909/0001-02</t>
  </si>
  <si>
    <t>VILA DO CONDE TRANSMISSORA DE ENERGIA S A</t>
  </si>
  <si>
    <t>04.027.102/0001-51</t>
  </si>
  <si>
    <t>VILA GALE BRASIL - ATIVIDADES HOTELEIRAS LTDA</t>
  </si>
  <si>
    <t>27.053.643/0001-50</t>
  </si>
  <si>
    <t>VILA NOVA AGROINDUSTRIAL LTDA</t>
  </si>
  <si>
    <t>VILA NOVA AGROINDUSTRIAL</t>
  </si>
  <si>
    <t>TOMÉ-AÇU</t>
  </si>
  <si>
    <t>83.054.437/0001-35</t>
  </si>
  <si>
    <t>VIPOSA S.A</t>
  </si>
  <si>
    <t>VIPOSA</t>
  </si>
  <si>
    <t>CAÇADOR</t>
  </si>
  <si>
    <t>05.439.562/0001-50</t>
  </si>
  <si>
    <t>VIRTEX TELECOM LTDA</t>
  </si>
  <si>
    <t>VIRTEX TELECOM</t>
  </si>
  <si>
    <t>PICOS</t>
  </si>
  <si>
    <t>02.651.366/0001-56</t>
  </si>
  <si>
    <t>VISTEON AMAZONAS LTDA</t>
  </si>
  <si>
    <t>00.998.136/0001-32</t>
  </si>
  <si>
    <t>VISUAL PRAIA HOTEL LTDA</t>
  </si>
  <si>
    <t>VISUAL PRAIA HOTEL</t>
  </si>
  <si>
    <t>05.802.757/0001-12</t>
  </si>
  <si>
    <t>VITAMAIS NUTRICAO ANIMAL LTDA</t>
  </si>
  <si>
    <t>VITAMAIS</t>
  </si>
  <si>
    <t>12.057.737/0001-20</t>
  </si>
  <si>
    <t>VITAS BRASIL AGROINDUSTRIA, IMPORTACAO E EXPORTACAO LTDA</t>
  </si>
  <si>
    <t>08.236.381/0001-14</t>
  </si>
  <si>
    <t>VITERRA LOGISTICA E TERMINAIS PORTUARIOS S.A</t>
  </si>
  <si>
    <t>01610 - Atividades de apoio à agricultura</t>
  </si>
  <si>
    <t>24.714.859/0001-20</t>
  </si>
  <si>
    <t>VITORIA REGIA AGUA MINERAL LTDA</t>
  </si>
  <si>
    <t>DOM AQUINO</t>
  </si>
  <si>
    <t>03.317.169/0001-68</t>
  </si>
  <si>
    <t>VITRIUM INDUSTRIA E COMERCIO DE VIDROS LTDA</t>
  </si>
  <si>
    <t>VITRIUM</t>
  </si>
  <si>
    <t>12.963.928/0001-50</t>
  </si>
  <si>
    <t>VLI OPERACOES PORTUARIAS S.A</t>
  </si>
  <si>
    <t>VOP</t>
  </si>
  <si>
    <t>10.951.654/0001-54</t>
  </si>
  <si>
    <t>VOITH HYDRO DA AMAZONIA LTDA.</t>
  </si>
  <si>
    <t>16.865.089/0001-99</t>
  </si>
  <si>
    <t>VOLARE VEICULOS LTDA</t>
  </si>
  <si>
    <t>VOLARE VEICULOS</t>
  </si>
  <si>
    <t>29204 - Fabricação de caminhões e ônibus</t>
  </si>
  <si>
    <t>44.167.450/0001-49</t>
  </si>
  <si>
    <t>VOPAK BRASIL S.A.</t>
  </si>
  <si>
    <t>SANTOS</t>
  </si>
  <si>
    <t>10.656.452/0001-80</t>
  </si>
  <si>
    <t>VOTORANTIM CIMENTOS N/NE S/A</t>
  </si>
  <si>
    <t>01.637.895/0001-32</t>
  </si>
  <si>
    <t>VOTORANTIM CIMENTOS S.A.</t>
  </si>
  <si>
    <t>VOTORAN</t>
  </si>
  <si>
    <t>28.231.767/0001-40</t>
  </si>
  <si>
    <t>VP FLEXGEN (BRAZIL) SPE LTDA.</t>
  </si>
  <si>
    <t>VP FLEX</t>
  </si>
  <si>
    <t>08.819.251/0001-04</t>
  </si>
  <si>
    <t>VRL LOGISTICA E TRANSPORTES LTDA</t>
  </si>
  <si>
    <t>VRL EXPRESS</t>
  </si>
  <si>
    <t>00.954.394/0001-17</t>
  </si>
  <si>
    <t>VULCABRAS - CE, CALCADOS E ARTIGOS ESPORTIVOS S/A</t>
  </si>
  <si>
    <t>VULCABRAS</t>
  </si>
  <si>
    <t>00.733.658/0001-02</t>
  </si>
  <si>
    <t>VULCABRAS BA CALCADOS E ARTIGOS ESPORTIVOS S.A.</t>
  </si>
  <si>
    <t>20.703.241/0001-04</t>
  </si>
  <si>
    <t>WALFF INDUSTRIAL S.A.</t>
  </si>
  <si>
    <t>21.850.223/0001-18</t>
  </si>
  <si>
    <t>WANTEL TECNOLOGIA LTDA.</t>
  </si>
  <si>
    <t>WANTEL TECNOLOGIA</t>
  </si>
  <si>
    <t>06.303.603/0001-49</t>
  </si>
  <si>
    <t>WEG AMAZONIA S/A</t>
  </si>
  <si>
    <t>10.885.321/0001-74</t>
  </si>
  <si>
    <t>WEG LINHARES EQUIPAMENTOS ELETRICOS S/A</t>
  </si>
  <si>
    <t>07.056.562/0001-04</t>
  </si>
  <si>
    <t>WENZEL'S APICULTURA, COMERCIO, INDUSTRIA, IMPORTACAO E EXPORTACAO LTDA EM RECUPERACAO JUDICIAL</t>
  </si>
  <si>
    <t>WENZEL'S APICULTURA</t>
  </si>
  <si>
    <t>00.310.707/0001-02</t>
  </si>
  <si>
    <t>WESTROCK DO NORDESTE INDUSTRIA DE EMBALAGENS LTDA</t>
  </si>
  <si>
    <t>63.699.839/0001-80</t>
  </si>
  <si>
    <t>WHIRLPOOL ELETRODOMESTICOS AM S.A.</t>
  </si>
  <si>
    <t>BRASTEMP</t>
  </si>
  <si>
    <t>24.380.578/0001-89</t>
  </si>
  <si>
    <t>WHITE MARTINS GASES INDUSTRIAIS DO NORDESTE LTDA.</t>
  </si>
  <si>
    <t>34.597.955/0001-90</t>
  </si>
  <si>
    <t>WHITE MARTINS GASES INDUSTRIAIS DO NORTE LTDA.</t>
  </si>
  <si>
    <t>17.891.872/0001-90</t>
  </si>
  <si>
    <t>WHITE MARTINS PECEM GASES INDUSTRIAIS LTDA.</t>
  </si>
  <si>
    <t>04.107.120/0001-43</t>
  </si>
  <si>
    <t>WHITE SOLDER METALURGIA E MINERACAO LTDA</t>
  </si>
  <si>
    <t>WHITE SOLDER</t>
  </si>
  <si>
    <t>07.540.217/0001-33</t>
  </si>
  <si>
    <t>WILD AMAZON FLAVORS CONCENTRADOS E CORANTES PARA BEBIDAS LTDA</t>
  </si>
  <si>
    <t>WILD AMAZON FLAVORS LTDA</t>
  </si>
  <si>
    <t>51.077.576/0001-98</t>
  </si>
  <si>
    <t>WILPORT OPERADORES PORTUARIOS LTDA</t>
  </si>
  <si>
    <t>03.852.972/0001-00</t>
  </si>
  <si>
    <t>WILSON SONS TERMINAIS E LOGISTICA LTDA</t>
  </si>
  <si>
    <t>WILSON SONS TERMINAIS &amp; LOGISTICA LTDA</t>
  </si>
  <si>
    <t>13.649.848/0001-98</t>
  </si>
  <si>
    <t>WINDAR TORRES EOLICAS DO BRASIL LTDA</t>
  </si>
  <si>
    <t>WINDAR BRASIL</t>
  </si>
  <si>
    <t>01.171.587/0001-64</t>
  </si>
  <si>
    <t>WIPRO DO BRASIL SERVICOS LTDA.</t>
  </si>
  <si>
    <t>----</t>
  </si>
  <si>
    <t>25.232.025/0001-41</t>
  </si>
  <si>
    <t>WM AGROINDUSTRIA LTDA</t>
  </si>
  <si>
    <t>WM AGROINDUSTRIA</t>
  </si>
  <si>
    <t>46.971.246/0001-01</t>
  </si>
  <si>
    <t>WMP INDUSTRIA E COMERCIO DE RACOES LTDA</t>
  </si>
  <si>
    <t>29.551.461/0001-34</t>
  </si>
  <si>
    <t>WORLD MIX RESINAS PLASTICAS LTDA</t>
  </si>
  <si>
    <t>JANDIRA</t>
  </si>
  <si>
    <t>14.231.498/0001-08</t>
  </si>
  <si>
    <t>WPP INDUSTRIA E COMERCIO DE COLCHOES LTDA</t>
  </si>
  <si>
    <t>BACABAL</t>
  </si>
  <si>
    <t>62.477.088/0001-94</t>
  </si>
  <si>
    <t>XILOLITE S/A</t>
  </si>
  <si>
    <t>28.151.393/0001-53</t>
  </si>
  <si>
    <t>XINGU FRUIT POLPAS DE FRUTAS INDUSTRIA E COMERCIO LTDA</t>
  </si>
  <si>
    <t>XINGU FRUIT</t>
  </si>
  <si>
    <t>23.093.056/0001-33</t>
  </si>
  <si>
    <t>XINGU RIO TRANSMISSORA DE ENERGIA S.A.</t>
  </si>
  <si>
    <t>16.502.282/0001-65</t>
  </si>
  <si>
    <t>YAMADA BRASIL FABRICACAO DE ARTEFATOS DE MATERIAL PLASTICO LTDA</t>
  </si>
  <si>
    <t>06.225.970/0001-71</t>
  </si>
  <si>
    <t>YAMAHA MOTOR COMPONENTES DA AMAZONIA LTDA</t>
  </si>
  <si>
    <t>04.817.052/0001-06</t>
  </si>
  <si>
    <t>YAMAHA MOTOR DA AMAZONIA LTDA</t>
  </si>
  <si>
    <t>10.427.061/0001-93</t>
  </si>
  <si>
    <t>YAMAHA MOTOR ELECTRONICS DO BRASIL LTDA</t>
  </si>
  <si>
    <t>09.564.525/0001-24</t>
  </si>
  <si>
    <t>YAMAM SERVICOS ESPECIALIZADOS E LOCACAO LTDA</t>
  </si>
  <si>
    <t>11.581.675/0001-98</t>
  </si>
  <si>
    <t>YANN COMERCIO E INDUSTRIA LTDA</t>
  </si>
  <si>
    <t>AGUA DE COCO</t>
  </si>
  <si>
    <t>08.741.572/0001-33</t>
  </si>
  <si>
    <t>YASUFUKU POLIMEROS DO BRASIL LTDA</t>
  </si>
  <si>
    <t>YASUFUKU DO BRASIL</t>
  </si>
  <si>
    <t>01.641.045/0001-08</t>
  </si>
  <si>
    <t>YAZAKI DO BRASIL LTDA</t>
  </si>
  <si>
    <t>YAZAKI DO BRASIL</t>
  </si>
  <si>
    <t>TATUÍ</t>
  </si>
  <si>
    <t>11.775.945/0001-00</t>
  </si>
  <si>
    <t>YPETRO DISTRIBUIDORA DE COMBUSTIVEIS S/A</t>
  </si>
  <si>
    <t>05.989.287/0001-48</t>
  </si>
  <si>
    <t>ZANOTTI CAFE COMERCIO IMPORTACAO E EXPORTACAO LTDA</t>
  </si>
  <si>
    <t>34.830.317/0001-77</t>
  </si>
  <si>
    <t>ZARAPLAST DA AMAZONIA LTDA</t>
  </si>
  <si>
    <t>ZARAPLAST</t>
  </si>
  <si>
    <t>02.257.281/0001-98</t>
  </si>
  <si>
    <t>ZIMERMANN INDUSTRIA E COMERCIO LTDA</t>
  </si>
  <si>
    <t>71.498.463/0001-73</t>
  </si>
  <si>
    <t>ZOOMAX - NUTRICAO ANIMAL LTDA</t>
  </si>
  <si>
    <t>ZOOMAX</t>
  </si>
  <si>
    <t>JOAÍMA</t>
  </si>
  <si>
    <t>26.264.220/0001-16</t>
  </si>
  <si>
    <t>ZRO INSTITUICAO DE PAGAMENTO S.A.</t>
  </si>
  <si>
    <t>66193 - Atividades auxiliares dos serviços financeiros não especificadas anteriormente</t>
  </si>
  <si>
    <t>51.155.711/0001-76</t>
  </si>
  <si>
    <t>ZSM INDUSTRIA DE CONFECCOES S.A</t>
  </si>
  <si>
    <t>18.748.007/0001-51</t>
  </si>
  <si>
    <t>ZTT DO BRASIL LTDA</t>
  </si>
  <si>
    <t>Data-base</t>
  </si>
  <si>
    <t>Fator IPCA até 31/05/2026</t>
  </si>
  <si>
    <t>Fonte/observação</t>
  </si>
  <si>
    <t>31/12/2015</t>
  </si>
  <si>
    <t>Fator acumulado de jan do ano seguinte até mai/2026 (IPCA)</t>
  </si>
  <si>
    <t>31/12/2016</t>
  </si>
  <si>
    <t>31/12/2017</t>
  </si>
  <si>
    <t>31/12/2018</t>
  </si>
  <si>
    <t>31/12/2019</t>
  </si>
  <si>
    <t>31/12/2020</t>
  </si>
  <si>
    <t>31/12/2021</t>
  </si>
  <si>
    <t>31/12/2022</t>
  </si>
  <si>
    <t>31/12/2023</t>
  </si>
  <si>
    <t>Total Valor Renunciado (R$)</t>
  </si>
  <si>
    <t>Total Valor Atualizado IPCA (R$)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</si>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</sst>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1F4E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4" fontId="0" fillId="0" borderId="0" xfId="0" applyNumberFormat="1"/>
    <xf numFmtId="0" fontId="18" fillId="0" borderId="0" xfId="0" applyFont="1"/>
    <xf numFmtId="0" fontId="19" fillId="33" borderId="0" xfId="0" applyFont="1" applyFill="1"/>
    <xf numFmtId="164" fontId="18" fillId="0" borderId="0" xfId="0" applyNumberFormat="1" applyFont="1"/>
    <xf numFmtId="14" fontId="18" fillId="0" borderId="0" xfId="0" applyNumberFormat="1" applyFont="1"/>
    <xf numFmtId="0" fontId="19" fillId="33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3" fontId="20" fillId="33" borderId="0" xfId="0" applyNumberFormat="1" applyFont="1" applyFill="1" applyAlignment="1">
      <alignment wrapText="1"/>
    </xf>
    <xf numFmtId="3" fontId="0" fillId="0" borderId="0" xfId="0" applyNumberFormat="1"/>
    <xf numFmtId="0" fontId="20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16" fillId="35" borderId="10" xfId="0" applyNumberFormat="1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16" fillId="35" borderId="10" xfId="0" applyNumberFormat="1" applyFont="1" applyFill="1" applyBorder="1" applyAlignment="1">
      <alignment horizontal="center" vertical="center"/>
    </xf>
    <xf numFmtId="0" fontId="21" fillId="0" borderId="0" xfId="0" applyFont="1"/>
    <xf numFmtId="0" fontId="20" fillId="37" borderId="0" xfId="0" applyFont="1" applyFill="1" applyAlignment="1">
      <alignment horizontal="center"/>
    </xf>
    <xf numFmtId="0" fontId="20" fillId="37" borderId="10" xfId="0" applyFont="1" applyFill="1" applyBorder="1" applyAlignment="1">
      <alignment horizontal="center"/>
    </xf>
    <xf numFmtId="0" fontId="22" fillId="0" borderId="10" xfId="0" applyFont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6" borderId="10" xfId="0" applyFill="1" applyBorder="1" applyAlignment="1">
      <alignment horizontal="center" vertical="center"/>
    </xf>
    <xf numFmtId="0" fontId="22" fillId="36" borderId="10" xfId="0" applyFont="1" applyFill="1" applyBorder="1" applyAlignment="1">
      <alignment vertical="center"/>
    </xf>
    <xf numFmtId="0" fontId="0" fillId="36" borderId="10" xfId="0" applyFill="1" applyBorder="1" applyAlignment="1">
      <alignment horizontal="left" vertical="center"/>
    </xf>
    <xf numFmtId="0" fontId="23" fillId="0" borderId="0" xfId="0" applyFont="1"/>
    <xf numFmtId="1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solid">
          <fgColor indexed="64"/>
          <bgColor rgb="FFE8F4F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8DC8-2784-4251-8C5E-7652841DFACC}">
  <dimension ref="B2:D9"/>
  <sheetViews>
    <sheetView workbookViewId="0">
      <selection activeCell="B2" sqref="B2"/>
    </sheetView>
  </sheetViews>
  <sheetFormatPr defaultRowHeight="15" x14ac:dyDescent="0.25"/>
  <cols>
    <col min="2" max="2" width="7.5703125" customWidth="1"/>
    <col min="3" max="3" width="34.28515625" customWidth="1"/>
    <col min="4" max="4" width="96.140625" customWidth="1"/>
  </cols>
  <sheetData>
    <row r="2" spans="2:4" ht="23.25" x14ac:dyDescent="0.35">
      <c r="B2" s="16" t="s">
        <v>0</v>
      </c>
    </row>
    <row r="4" spans="2:4" ht="24.95" customHeight="1" x14ac:dyDescent="0.25">
      <c r="B4" s="18" t="s">
        <v>1</v>
      </c>
      <c r="C4" s="18" t="s">
        <v>2</v>
      </c>
      <c r="D4" s="18" t="s">
        <v>3</v>
      </c>
    </row>
    <row r="5" spans="2:4" ht="21.95" customHeight="1" x14ac:dyDescent="0.25">
      <c r="B5" s="12">
        <v>1</v>
      </c>
      <c r="C5" s="19" t="s">
        <v>4</v>
      </c>
      <c r="D5" s="20" t="s">
        <v>5</v>
      </c>
    </row>
    <row r="6" spans="2:4" ht="21.95" customHeight="1" x14ac:dyDescent="0.25">
      <c r="B6" s="21">
        <v>2</v>
      </c>
      <c r="C6" s="22" t="s">
        <v>6</v>
      </c>
      <c r="D6" s="23" t="s">
        <v>7</v>
      </c>
    </row>
    <row r="7" spans="2:4" ht="21.95" customHeight="1" x14ac:dyDescent="0.25">
      <c r="B7" s="12">
        <v>3</v>
      </c>
      <c r="C7" s="19" t="s">
        <v>8</v>
      </c>
      <c r="D7" s="20" t="s">
        <v>9</v>
      </c>
    </row>
    <row r="9" spans="2:4" x14ac:dyDescent="0.25">
      <c r="B9" s="2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9892-5F89-40E5-8245-39E7669D0361}">
  <dimension ref="A1:K11311"/>
  <sheetViews>
    <sheetView workbookViewId="0">
      <selection activeCell="J1" sqref="J1"/>
    </sheetView>
  </sheetViews>
  <sheetFormatPr defaultRowHeight="15" x14ac:dyDescent="0.25"/>
  <cols>
    <col min="1" max="1" width="14.42578125" bestFit="1" customWidth="1"/>
    <col min="2" max="2" width="18.5703125" bestFit="1" customWidth="1"/>
    <col min="3" max="3" width="111.42578125" bestFit="1" customWidth="1"/>
    <col min="4" max="4" width="59.5703125" bestFit="1" customWidth="1"/>
    <col min="5" max="5" width="21.7109375" bestFit="1" customWidth="1"/>
    <col min="6" max="6" width="32.7109375" bestFit="1" customWidth="1"/>
    <col min="7" max="7" width="133.42578125" bestFit="1" customWidth="1"/>
    <col min="8" max="8" width="54" bestFit="1" customWidth="1"/>
    <col min="9" max="9" width="49.140625" bestFit="1" customWidth="1"/>
    <col min="10" max="10" width="19.85546875" bestFit="1" customWidth="1"/>
    <col min="11" max="11" width="36.140625" style="10" customWidth="1"/>
  </cols>
  <sheetData>
    <row r="1" spans="1:11" ht="30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s="9" t="s">
        <v>21</v>
      </c>
    </row>
    <row r="2" spans="1:11" x14ac:dyDescent="0.25">
      <c r="A2">
        <v>2018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">
        <v>658675.67000000004</v>
      </c>
      <c r="K2" s="10">
        <f>J2*_xlfn.XLOOKUP(A2,IPCA_Fatores!$A$2:$A$10,IPCA_Fatores!$C$2:$C$10)</f>
        <v>986691.22678683419</v>
      </c>
    </row>
    <row r="3" spans="1:11" x14ac:dyDescent="0.25">
      <c r="A3">
        <v>2019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1">
        <v>251732.73</v>
      </c>
      <c r="K3" s="10">
        <f>J3*_xlfn.XLOOKUP(A3,IPCA_Fatores!$A$2:$A$10,IPCA_Fatores!$C$2:$C$10)</f>
        <v>361512.55544736504</v>
      </c>
    </row>
    <row r="4" spans="1:11" x14ac:dyDescent="0.25">
      <c r="A4">
        <v>2020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s="1">
        <v>376707.82</v>
      </c>
      <c r="K4" s="10">
        <f>J4*_xlfn.XLOOKUP(A4,IPCA_Fatores!$A$2:$A$10,IPCA_Fatores!$C$2:$C$10)</f>
        <v>517593.64336021838</v>
      </c>
    </row>
    <row r="5" spans="1:11" x14ac:dyDescent="0.25">
      <c r="A5">
        <v>2021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s="1">
        <v>348957.85</v>
      </c>
      <c r="K5" s="10">
        <f>J5*_xlfn.XLOOKUP(A5,IPCA_Fatores!$A$2:$A$10,IPCA_Fatores!$C$2:$C$10)</f>
        <v>435640.01299682964</v>
      </c>
    </row>
    <row r="6" spans="1:11" x14ac:dyDescent="0.25">
      <c r="A6">
        <v>2022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s="1">
        <v>419468.24</v>
      </c>
      <c r="K6" s="10">
        <f>J6*_xlfn.XLOOKUP(A6,IPCA_Fatores!$A$2:$A$10,IPCA_Fatores!$C$2:$C$10)</f>
        <v>495004.62483428902</v>
      </c>
    </row>
    <row r="7" spans="1:11" x14ac:dyDescent="0.25">
      <c r="A7">
        <v>2023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s="1">
        <v>2181220.7799999998</v>
      </c>
      <c r="K7" s="10">
        <f>J7*_xlfn.XLOOKUP(A7,IPCA_Fatores!$A$2:$A$10,IPCA_Fatores!$C$2:$C$10)</f>
        <v>2460339.7513111145</v>
      </c>
    </row>
    <row r="8" spans="1:11" x14ac:dyDescent="0.25">
      <c r="A8">
        <v>2023</v>
      </c>
      <c r="B8" t="s">
        <v>30</v>
      </c>
      <c r="C8" t="s">
        <v>31</v>
      </c>
      <c r="E8" t="s">
        <v>32</v>
      </c>
      <c r="F8" t="s">
        <v>33</v>
      </c>
      <c r="G8" t="s">
        <v>34</v>
      </c>
      <c r="H8" t="s">
        <v>28</v>
      </c>
      <c r="I8" t="s">
        <v>29</v>
      </c>
      <c r="J8" s="1">
        <v>791713.05</v>
      </c>
      <c r="K8" s="10">
        <f>J8*_xlfn.XLOOKUP(A8,IPCA_Fatores!$A$2:$A$10,IPCA_Fatores!$C$2:$C$10)</f>
        <v>893024.26714766771</v>
      </c>
    </row>
    <row r="9" spans="1:11" x14ac:dyDescent="0.25">
      <c r="A9">
        <v>2023</v>
      </c>
      <c r="B9" t="s">
        <v>30</v>
      </c>
      <c r="C9" t="s">
        <v>31</v>
      </c>
      <c r="E9" t="s">
        <v>32</v>
      </c>
      <c r="F9" t="s">
        <v>33</v>
      </c>
      <c r="G9" t="s">
        <v>34</v>
      </c>
      <c r="H9" t="s">
        <v>28</v>
      </c>
      <c r="I9" t="s">
        <v>35</v>
      </c>
      <c r="J9" s="1">
        <v>79171.31</v>
      </c>
      <c r="K9" s="10">
        <f>IFERROR(J9*VLOOKUP(A9,IPCA_Fatores!$A$2:$C$10,3,FALSE),J9)</f>
        <v>89302.43235458959</v>
      </c>
    </row>
    <row r="10" spans="1:11" x14ac:dyDescent="0.25">
      <c r="A10">
        <v>2018</v>
      </c>
      <c r="B10" t="s">
        <v>36</v>
      </c>
      <c r="C10" t="s">
        <v>37</v>
      </c>
      <c r="E10" t="s">
        <v>38</v>
      </c>
      <c r="F10" t="s">
        <v>39</v>
      </c>
      <c r="G10" t="s">
        <v>40</v>
      </c>
      <c r="H10" t="s">
        <v>28</v>
      </c>
      <c r="I10" t="s">
        <v>29</v>
      </c>
      <c r="J10" s="1">
        <v>1563799.9</v>
      </c>
      <c r="K10" s="10">
        <f>J10*_xlfn.XLOOKUP(A10,IPCA_Fatores!$A$2:$A$10,IPCA_Fatores!$C$2:$C$10)</f>
        <v>2342560.5530262389</v>
      </c>
    </row>
    <row r="11" spans="1:11" x14ac:dyDescent="0.25">
      <c r="A11">
        <v>2018</v>
      </c>
      <c r="B11" t="s">
        <v>36</v>
      </c>
      <c r="C11" t="s">
        <v>37</v>
      </c>
      <c r="E11" t="s">
        <v>38</v>
      </c>
      <c r="F11" t="s">
        <v>39</v>
      </c>
      <c r="G11" t="s">
        <v>40</v>
      </c>
      <c r="H11" t="s">
        <v>28</v>
      </c>
      <c r="I11" t="s">
        <v>35</v>
      </c>
      <c r="J11" s="1">
        <v>94907.99</v>
      </c>
      <c r="K11" s="10">
        <f>IFERROR(J11*VLOOKUP(A11,IPCA_Fatores!$A$2:$C$10,3,FALSE),J11)</f>
        <v>142171.45911123845</v>
      </c>
    </row>
    <row r="12" spans="1:11" x14ac:dyDescent="0.25">
      <c r="A12">
        <v>2019</v>
      </c>
      <c r="B12" t="s">
        <v>36</v>
      </c>
      <c r="C12" t="s">
        <v>37</v>
      </c>
      <c r="E12" t="s">
        <v>38</v>
      </c>
      <c r="F12" t="s">
        <v>39</v>
      </c>
      <c r="G12" t="s">
        <v>40</v>
      </c>
      <c r="H12" t="s">
        <v>28</v>
      </c>
      <c r="I12" t="s">
        <v>29</v>
      </c>
      <c r="J12" s="1">
        <v>2948345.15</v>
      </c>
      <c r="K12" s="10">
        <f>J12*_xlfn.XLOOKUP(A12,IPCA_Fatores!$A$2:$A$10,IPCA_Fatores!$C$2:$C$10)</f>
        <v>4234108.8880947055</v>
      </c>
    </row>
    <row r="13" spans="1:11" x14ac:dyDescent="0.25">
      <c r="A13">
        <v>2019</v>
      </c>
      <c r="B13" t="s">
        <v>36</v>
      </c>
      <c r="C13" t="s">
        <v>37</v>
      </c>
      <c r="E13" t="s">
        <v>38</v>
      </c>
      <c r="F13" t="s">
        <v>39</v>
      </c>
      <c r="G13" t="s">
        <v>40</v>
      </c>
      <c r="H13" t="s">
        <v>28</v>
      </c>
      <c r="I13" t="s">
        <v>35</v>
      </c>
      <c r="J13" s="1">
        <v>107493.67</v>
      </c>
      <c r="K13" s="10">
        <f>IFERROR(J13*VLOOKUP(A13,IPCA_Fatores!$A$2:$C$10,3,FALSE),J13)</f>
        <v>154371.31014356282</v>
      </c>
    </row>
    <row r="14" spans="1:11" x14ac:dyDescent="0.25">
      <c r="A14">
        <v>2020</v>
      </c>
      <c r="B14" t="s">
        <v>36</v>
      </c>
      <c r="C14" t="s">
        <v>37</v>
      </c>
      <c r="E14" t="s">
        <v>38</v>
      </c>
      <c r="F14" t="s">
        <v>39</v>
      </c>
      <c r="G14" t="s">
        <v>40</v>
      </c>
      <c r="H14" t="s">
        <v>28</v>
      </c>
      <c r="I14" t="s">
        <v>29</v>
      </c>
      <c r="J14" s="1">
        <v>3262879.81</v>
      </c>
      <c r="K14" s="10">
        <f>J14*_xlfn.XLOOKUP(A14,IPCA_Fatores!$A$2:$A$10,IPCA_Fatores!$C$2:$C$10)</f>
        <v>4483171.7289659586</v>
      </c>
    </row>
    <row r="15" spans="1:11" x14ac:dyDescent="0.25">
      <c r="A15">
        <v>2020</v>
      </c>
      <c r="B15" t="s">
        <v>36</v>
      </c>
      <c r="C15" t="s">
        <v>37</v>
      </c>
      <c r="E15" t="s">
        <v>38</v>
      </c>
      <c r="F15" t="s">
        <v>39</v>
      </c>
      <c r="G15" t="s">
        <v>40</v>
      </c>
      <c r="H15" t="s">
        <v>28</v>
      </c>
      <c r="I15" t="s">
        <v>35</v>
      </c>
      <c r="J15" s="1">
        <v>196846.52</v>
      </c>
      <c r="K15" s="10">
        <f>IFERROR(J15*VLOOKUP(A15,IPCA_Fatores!$A$2:$C$10,3,FALSE),J15)</f>
        <v>270465.60241191724</v>
      </c>
    </row>
    <row r="16" spans="1:11" x14ac:dyDescent="0.25">
      <c r="A16">
        <v>2021</v>
      </c>
      <c r="B16" t="s">
        <v>36</v>
      </c>
      <c r="C16" t="s">
        <v>37</v>
      </c>
      <c r="E16" t="s">
        <v>38</v>
      </c>
      <c r="F16" t="s">
        <v>39</v>
      </c>
      <c r="G16" t="s">
        <v>40</v>
      </c>
      <c r="H16" t="s">
        <v>28</v>
      </c>
      <c r="I16" t="s">
        <v>29</v>
      </c>
      <c r="J16" s="1">
        <v>4955151.38</v>
      </c>
      <c r="K16" s="10">
        <f>J16*_xlfn.XLOOKUP(A16,IPCA_Fatores!$A$2:$A$10,IPCA_Fatores!$C$2:$C$10)</f>
        <v>6186025.6520506945</v>
      </c>
    </row>
    <row r="17" spans="1:11" x14ac:dyDescent="0.25">
      <c r="A17">
        <v>2021</v>
      </c>
      <c r="B17" t="s">
        <v>36</v>
      </c>
      <c r="C17" t="s">
        <v>37</v>
      </c>
      <c r="E17" t="s">
        <v>38</v>
      </c>
      <c r="F17" t="s">
        <v>39</v>
      </c>
      <c r="G17" t="s">
        <v>40</v>
      </c>
      <c r="H17" t="s">
        <v>28</v>
      </c>
      <c r="I17" t="s">
        <v>35</v>
      </c>
      <c r="J17" s="1">
        <v>298389.08</v>
      </c>
      <c r="K17" s="10">
        <f>IFERROR(J17*VLOOKUP(A17,IPCA_Fatores!$A$2:$C$10,3,FALSE),J17)</f>
        <v>372509.81082475162</v>
      </c>
    </row>
    <row r="18" spans="1:11" x14ac:dyDescent="0.25">
      <c r="A18">
        <v>2022</v>
      </c>
      <c r="B18" t="s">
        <v>36</v>
      </c>
      <c r="C18" t="s">
        <v>37</v>
      </c>
      <c r="E18" t="s">
        <v>38</v>
      </c>
      <c r="F18" t="s">
        <v>39</v>
      </c>
      <c r="G18" t="s">
        <v>40</v>
      </c>
      <c r="H18" t="s">
        <v>28</v>
      </c>
      <c r="I18" t="s">
        <v>29</v>
      </c>
      <c r="J18" s="1">
        <v>5871653.1299999999</v>
      </c>
      <c r="K18" s="10">
        <f>J18*_xlfn.XLOOKUP(A18,IPCA_Fatores!$A$2:$A$10,IPCA_Fatores!$C$2:$C$10)</f>
        <v>6929000.0472329659</v>
      </c>
    </row>
    <row r="19" spans="1:11" x14ac:dyDescent="0.25">
      <c r="A19">
        <v>2022</v>
      </c>
      <c r="B19" t="s">
        <v>36</v>
      </c>
      <c r="C19" t="s">
        <v>37</v>
      </c>
      <c r="E19" t="s">
        <v>38</v>
      </c>
      <c r="F19" t="s">
        <v>39</v>
      </c>
      <c r="G19" t="s">
        <v>40</v>
      </c>
      <c r="H19" t="s">
        <v>28</v>
      </c>
      <c r="I19" t="s">
        <v>35</v>
      </c>
      <c r="J19" s="1">
        <v>353379.18</v>
      </c>
      <c r="K19" s="10">
        <f>IFERROR(J19*VLOOKUP(A19,IPCA_Fatores!$A$2:$C$10,3,FALSE),J19)</f>
        <v>417014.47628108552</v>
      </c>
    </row>
    <row r="20" spans="1:11" x14ac:dyDescent="0.25">
      <c r="A20">
        <v>2023</v>
      </c>
      <c r="B20" t="s">
        <v>36</v>
      </c>
      <c r="C20" t="s">
        <v>37</v>
      </c>
      <c r="E20" t="s">
        <v>38</v>
      </c>
      <c r="F20" t="s">
        <v>39</v>
      </c>
      <c r="G20" t="s">
        <v>40</v>
      </c>
      <c r="H20" t="s">
        <v>28</v>
      </c>
      <c r="I20" t="s">
        <v>29</v>
      </c>
      <c r="J20" s="1">
        <v>8091011.2999999998</v>
      </c>
      <c r="K20" s="10">
        <f>J20*_xlfn.XLOOKUP(A20,IPCA_Fatores!$A$2:$A$10,IPCA_Fatores!$C$2:$C$10)</f>
        <v>9126374.0526520275</v>
      </c>
    </row>
    <row r="21" spans="1:11" x14ac:dyDescent="0.25">
      <c r="A21">
        <v>2023</v>
      </c>
      <c r="B21" t="s">
        <v>36</v>
      </c>
      <c r="C21" t="s">
        <v>37</v>
      </c>
      <c r="E21" t="s">
        <v>38</v>
      </c>
      <c r="F21" t="s">
        <v>39</v>
      </c>
      <c r="G21" t="s">
        <v>40</v>
      </c>
      <c r="H21" t="s">
        <v>28</v>
      </c>
      <c r="I21" t="s">
        <v>35</v>
      </c>
      <c r="J21" s="1">
        <v>486540.69</v>
      </c>
      <c r="K21" s="10">
        <f>IFERROR(J21*VLOOKUP(A21,IPCA_Fatores!$A$2:$C$10,3,FALSE),J21)</f>
        <v>548800.65842639643</v>
      </c>
    </row>
    <row r="22" spans="1:11" x14ac:dyDescent="0.25">
      <c r="A22">
        <v>2015</v>
      </c>
      <c r="B22" t="s">
        <v>41</v>
      </c>
      <c r="C22" t="s">
        <v>42</v>
      </c>
      <c r="D22" t="s">
        <v>43</v>
      </c>
      <c r="E22" t="s">
        <v>44</v>
      </c>
      <c r="F22" t="s">
        <v>45</v>
      </c>
      <c r="G22" t="s">
        <v>46</v>
      </c>
      <c r="H22" t="s">
        <v>28</v>
      </c>
      <c r="I22" t="s">
        <v>29</v>
      </c>
      <c r="J22" s="1">
        <v>15579465.74</v>
      </c>
      <c r="K22" s="10">
        <f>J22*_xlfn.XLOOKUP(A22,IPCA_Fatores!$A$2:$A$10,IPCA_Fatores!$C$2:$C$10)</f>
        <v>26495313.873704545</v>
      </c>
    </row>
    <row r="23" spans="1:11" x14ac:dyDescent="0.25">
      <c r="A23">
        <v>2015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28</v>
      </c>
      <c r="I23" t="s">
        <v>35</v>
      </c>
      <c r="J23" s="1">
        <v>935657.54</v>
      </c>
      <c r="K23" s="10">
        <f>IFERROR(J23*VLOOKUP(A23,IPCA_Fatores!$A$2:$C$10,3,FALSE),J23)</f>
        <v>1591231.7286303982</v>
      </c>
    </row>
    <row r="24" spans="1:11" x14ac:dyDescent="0.25">
      <c r="A24">
        <v>2016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28</v>
      </c>
      <c r="I24" t="s">
        <v>29</v>
      </c>
      <c r="J24" s="1">
        <v>26578214.469999999</v>
      </c>
      <c r="K24" s="10">
        <f>J24*_xlfn.XLOOKUP(A24,IPCA_Fatores!$A$2:$A$10,IPCA_Fatores!$C$2:$C$10)</f>
        <v>42525546.42588082</v>
      </c>
    </row>
    <row r="25" spans="1:11" x14ac:dyDescent="0.25">
      <c r="A25">
        <v>2016</v>
      </c>
      <c r="B25" t="s">
        <v>41</v>
      </c>
      <c r="C25" t="s">
        <v>42</v>
      </c>
      <c r="D25" t="s">
        <v>43</v>
      </c>
      <c r="E25" t="s">
        <v>44</v>
      </c>
      <c r="F25" t="s">
        <v>45</v>
      </c>
      <c r="G25" t="s">
        <v>46</v>
      </c>
      <c r="H25" t="s">
        <v>28</v>
      </c>
      <c r="I25" t="s">
        <v>35</v>
      </c>
      <c r="J25" s="1">
        <v>1595725.68</v>
      </c>
      <c r="K25" s="10">
        <f>IFERROR(J25*VLOOKUP(A25,IPCA_Fatores!$A$2:$C$10,3,FALSE),J25)</f>
        <v>2553185.3001038046</v>
      </c>
    </row>
    <row r="26" spans="1:11" x14ac:dyDescent="0.25">
      <c r="A26">
        <v>2017</v>
      </c>
      <c r="B26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46</v>
      </c>
      <c r="H26" t="s">
        <v>28</v>
      </c>
      <c r="I26" t="s">
        <v>29</v>
      </c>
      <c r="J26" s="1">
        <v>38054482.340000004</v>
      </c>
      <c r="K26" s="10">
        <f>J26*_xlfn.XLOOKUP(A26,IPCA_Fatores!$A$2:$A$10,IPCA_Fatores!$C$2:$C$10)</f>
        <v>59143029.770208836</v>
      </c>
    </row>
    <row r="27" spans="1:11" x14ac:dyDescent="0.25">
      <c r="A27">
        <v>2017</v>
      </c>
      <c r="B27" t="s">
        <v>41</v>
      </c>
      <c r="C27" t="s">
        <v>42</v>
      </c>
      <c r="D27" t="s">
        <v>43</v>
      </c>
      <c r="E27" t="s">
        <v>44</v>
      </c>
      <c r="F27" t="s">
        <v>45</v>
      </c>
      <c r="G27" t="s">
        <v>46</v>
      </c>
      <c r="H27" t="s">
        <v>28</v>
      </c>
      <c r="I27" t="s">
        <v>35</v>
      </c>
      <c r="J27" s="1">
        <v>2284245.4700000002</v>
      </c>
      <c r="K27" s="10">
        <f>IFERROR(J27*VLOOKUP(A27,IPCA_Fatores!$A$2:$C$10,3,FALSE),J27)</f>
        <v>3550099.4765252839</v>
      </c>
    </row>
    <row r="28" spans="1:11" x14ac:dyDescent="0.25">
      <c r="A28">
        <v>2018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 t="s">
        <v>46</v>
      </c>
      <c r="H28" t="s">
        <v>28</v>
      </c>
      <c r="I28" t="s">
        <v>29</v>
      </c>
      <c r="J28" s="1">
        <v>44338039.950000003</v>
      </c>
      <c r="K28" s="10">
        <f>J28*_xlfn.XLOOKUP(A28,IPCA_Fatores!$A$2:$A$10,IPCA_Fatores!$C$2:$C$10)</f>
        <v>66418052.197964385</v>
      </c>
    </row>
    <row r="29" spans="1:11" x14ac:dyDescent="0.25">
      <c r="A29">
        <v>2018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46</v>
      </c>
      <c r="H29" t="s">
        <v>28</v>
      </c>
      <c r="I29" t="s">
        <v>35</v>
      </c>
      <c r="J29" s="1">
        <v>2661323.67</v>
      </c>
      <c r="K29" s="10">
        <f>IFERROR(J29*VLOOKUP(A29,IPCA_Fatores!$A$2:$C$10,3,FALSE),J29)</f>
        <v>3986642.9510431737</v>
      </c>
    </row>
    <row r="30" spans="1:11" x14ac:dyDescent="0.25">
      <c r="A30">
        <v>2019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46</v>
      </c>
      <c r="H30" t="s">
        <v>28</v>
      </c>
      <c r="I30" t="s">
        <v>29</v>
      </c>
      <c r="J30" s="1">
        <v>47100886.789999999</v>
      </c>
      <c r="K30" s="10">
        <f>J30*_xlfn.XLOOKUP(A30,IPCA_Fatores!$A$2:$A$10,IPCA_Fatores!$C$2:$C$10)</f>
        <v>67641430.446052596</v>
      </c>
    </row>
    <row r="31" spans="1:11" x14ac:dyDescent="0.25">
      <c r="A31">
        <v>2019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46</v>
      </c>
      <c r="H31" t="s">
        <v>28</v>
      </c>
      <c r="I31" t="s">
        <v>35</v>
      </c>
      <c r="J31" s="1">
        <v>2644607.2200000002</v>
      </c>
      <c r="K31" s="10">
        <f>IFERROR(J31*VLOOKUP(A31,IPCA_Fatores!$A$2:$C$10,3,FALSE),J31)</f>
        <v>3797911.8339389237</v>
      </c>
    </row>
    <row r="32" spans="1:11" x14ac:dyDescent="0.25">
      <c r="A32">
        <v>2020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46</v>
      </c>
      <c r="H32" t="s">
        <v>28</v>
      </c>
      <c r="I32" t="s">
        <v>29</v>
      </c>
      <c r="J32" s="1">
        <v>54492139.490000002</v>
      </c>
      <c r="K32" s="10">
        <f>J32*_xlfn.XLOOKUP(A32,IPCA_Fatores!$A$2:$A$10,IPCA_Fatores!$C$2:$C$10)</f>
        <v>74871779.972930565</v>
      </c>
    </row>
    <row r="33" spans="1:11" x14ac:dyDescent="0.25">
      <c r="A33">
        <v>2020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28</v>
      </c>
      <c r="I33" t="s">
        <v>35</v>
      </c>
      <c r="J33" s="1">
        <v>3270539</v>
      </c>
      <c r="K33" s="10">
        <f>IFERROR(J33*VLOOKUP(A33,IPCA_Fatores!$A$2:$C$10,3,FALSE),J33)</f>
        <v>4493695.3970365813</v>
      </c>
    </row>
    <row r="34" spans="1:11" x14ac:dyDescent="0.25">
      <c r="A34">
        <v>2021</v>
      </c>
      <c r="B34" t="s">
        <v>41</v>
      </c>
      <c r="C34" t="s">
        <v>42</v>
      </c>
      <c r="D34" t="s">
        <v>43</v>
      </c>
      <c r="E34" t="s">
        <v>44</v>
      </c>
      <c r="F34" t="s">
        <v>45</v>
      </c>
      <c r="G34" t="s">
        <v>46</v>
      </c>
      <c r="H34" t="s">
        <v>28</v>
      </c>
      <c r="I34" t="s">
        <v>29</v>
      </c>
      <c r="J34" s="1">
        <v>51030560.350000001</v>
      </c>
      <c r="K34" s="10">
        <f>J34*_xlfn.XLOOKUP(A34,IPCA_Fatores!$A$2:$A$10,IPCA_Fatores!$C$2:$C$10)</f>
        <v>63706702.612104878</v>
      </c>
    </row>
    <row r="35" spans="1:11" x14ac:dyDescent="0.25">
      <c r="A35">
        <v>2021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46</v>
      </c>
      <c r="H35" t="s">
        <v>28</v>
      </c>
      <c r="I35" t="s">
        <v>35</v>
      </c>
      <c r="J35" s="1">
        <v>3062805.29</v>
      </c>
      <c r="K35" s="10">
        <f>IFERROR(J35*VLOOKUP(A35,IPCA_Fatores!$A$2:$C$10,3,FALSE),J35)</f>
        <v>3823615.1911824271</v>
      </c>
    </row>
    <row r="36" spans="1:11" x14ac:dyDescent="0.25">
      <c r="A36">
        <v>2022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28</v>
      </c>
      <c r="I36" t="s">
        <v>29</v>
      </c>
      <c r="J36" s="1">
        <v>73867064.019999996</v>
      </c>
      <c r="K36" s="10">
        <f>J36*_xlfn.XLOOKUP(A36,IPCA_Fatores!$A$2:$A$10,IPCA_Fatores!$C$2:$C$10)</f>
        <v>87168788.542442471</v>
      </c>
    </row>
    <row r="37" spans="1:11" x14ac:dyDescent="0.25">
      <c r="A37">
        <v>2022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s">
        <v>46</v>
      </c>
      <c r="H37" t="s">
        <v>28</v>
      </c>
      <c r="I37" t="s">
        <v>35</v>
      </c>
      <c r="J37" s="1">
        <v>4462963.18</v>
      </c>
      <c r="K37" s="10">
        <f>IFERROR(J37*VLOOKUP(A37,IPCA_Fatores!$A$2:$C$10,3,FALSE),J37)</f>
        <v>5266638.1000982234</v>
      </c>
    </row>
    <row r="38" spans="1:11" x14ac:dyDescent="0.25">
      <c r="A38">
        <v>2023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46</v>
      </c>
      <c r="H38" t="s">
        <v>28</v>
      </c>
      <c r="I38" t="s">
        <v>29</v>
      </c>
      <c r="J38" s="1">
        <v>80781988.400000006</v>
      </c>
      <c r="K38" s="10">
        <f>J38*_xlfn.XLOOKUP(A38,IPCA_Fatores!$A$2:$A$10,IPCA_Fatores!$C$2:$C$10)</f>
        <v>91119220.517637536</v>
      </c>
    </row>
    <row r="39" spans="1:11" x14ac:dyDescent="0.25">
      <c r="A39">
        <v>2023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46</v>
      </c>
      <c r="H39" t="s">
        <v>28</v>
      </c>
      <c r="I39" t="s">
        <v>35</v>
      </c>
      <c r="J39" s="1">
        <v>4848181.72</v>
      </c>
      <c r="K39" s="10">
        <f>IFERROR(J39*VLOOKUP(A39,IPCA_Fatores!$A$2:$C$10,3,FALSE),J39)</f>
        <v>5468577.1915742941</v>
      </c>
    </row>
    <row r="40" spans="1:11" x14ac:dyDescent="0.25">
      <c r="A40">
        <v>2023</v>
      </c>
      <c r="B40" t="s">
        <v>47</v>
      </c>
      <c r="C40" t="s">
        <v>48</v>
      </c>
      <c r="E40" t="s">
        <v>49</v>
      </c>
      <c r="F40" t="s">
        <v>49</v>
      </c>
      <c r="G40" t="s">
        <v>50</v>
      </c>
      <c r="H40" t="s">
        <v>28</v>
      </c>
      <c r="I40" t="s">
        <v>29</v>
      </c>
      <c r="J40" s="1">
        <v>821967.92</v>
      </c>
      <c r="K40" s="10">
        <f>J40*_xlfn.XLOOKUP(A40,IPCA_Fatores!$A$2:$A$10,IPCA_Fatores!$C$2:$C$10)</f>
        <v>927150.68846836966</v>
      </c>
    </row>
    <row r="41" spans="1:11" x14ac:dyDescent="0.25">
      <c r="A41">
        <v>2022</v>
      </c>
      <c r="B41" t="s">
        <v>51</v>
      </c>
      <c r="C41" t="s">
        <v>52</v>
      </c>
      <c r="E41" t="s">
        <v>49</v>
      </c>
      <c r="F41" t="s">
        <v>49</v>
      </c>
      <c r="G41" t="s">
        <v>53</v>
      </c>
      <c r="H41" t="s">
        <v>28</v>
      </c>
      <c r="I41" t="s">
        <v>29</v>
      </c>
      <c r="J41" s="1">
        <v>90263565.109999999</v>
      </c>
      <c r="K41" s="10">
        <f>J41*_xlfn.XLOOKUP(A41,IPCA_Fatores!$A$2:$A$10,IPCA_Fatores!$C$2:$C$10)</f>
        <v>106517914.6423123</v>
      </c>
    </row>
    <row r="42" spans="1:11" x14ac:dyDescent="0.25">
      <c r="A42">
        <v>2023</v>
      </c>
      <c r="B42" t="s">
        <v>51</v>
      </c>
      <c r="C42" t="s">
        <v>52</v>
      </c>
      <c r="E42" t="s">
        <v>49</v>
      </c>
      <c r="F42" t="s">
        <v>49</v>
      </c>
      <c r="G42" t="s">
        <v>53</v>
      </c>
      <c r="H42" t="s">
        <v>28</v>
      </c>
      <c r="I42" t="s">
        <v>29</v>
      </c>
      <c r="J42" s="1">
        <v>79431822.359999999</v>
      </c>
      <c r="K42" s="10">
        <f>J42*_xlfn.XLOOKUP(A42,IPCA_Fatores!$A$2:$A$10,IPCA_Fatores!$C$2:$C$10)</f>
        <v>89596281.065775946</v>
      </c>
    </row>
    <row r="43" spans="1:11" x14ac:dyDescent="0.25">
      <c r="A43">
        <v>2023</v>
      </c>
      <c r="B43" t="s">
        <v>54</v>
      </c>
      <c r="C43" t="s">
        <v>55</v>
      </c>
      <c r="E43" t="s">
        <v>49</v>
      </c>
      <c r="F43" t="s">
        <v>49</v>
      </c>
      <c r="G43" t="s">
        <v>50</v>
      </c>
      <c r="H43" t="s">
        <v>28</v>
      </c>
      <c r="I43" t="s">
        <v>29</v>
      </c>
      <c r="J43" s="1">
        <v>6881767.8799999999</v>
      </c>
      <c r="K43" s="10">
        <f>J43*_xlfn.XLOOKUP(A43,IPCA_Fatores!$A$2:$A$10,IPCA_Fatores!$C$2:$C$10)</f>
        <v>7762390.3227531221</v>
      </c>
    </row>
    <row r="44" spans="1:11" x14ac:dyDescent="0.25">
      <c r="A44">
        <v>2023</v>
      </c>
      <c r="B44" t="s">
        <v>54</v>
      </c>
      <c r="C44" t="s">
        <v>55</v>
      </c>
      <c r="E44" t="s">
        <v>49</v>
      </c>
      <c r="F44" t="s">
        <v>49</v>
      </c>
      <c r="G44" t="s">
        <v>50</v>
      </c>
      <c r="H44" t="s">
        <v>28</v>
      </c>
      <c r="I44" t="s">
        <v>35</v>
      </c>
      <c r="J44" s="1">
        <v>413113.26</v>
      </c>
      <c r="K44" s="10">
        <f>IFERROR(J44*VLOOKUP(A44,IPCA_Fatores!$A$2:$C$10,3,FALSE),J44)</f>
        <v>465977.11918539664</v>
      </c>
    </row>
    <row r="45" spans="1:11" x14ac:dyDescent="0.25">
      <c r="A45">
        <v>2023</v>
      </c>
      <c r="B45" t="s">
        <v>56</v>
      </c>
      <c r="C45" t="s">
        <v>57</v>
      </c>
      <c r="E45" t="s">
        <v>49</v>
      </c>
      <c r="F45" t="s">
        <v>49</v>
      </c>
      <c r="G45" t="s">
        <v>58</v>
      </c>
      <c r="H45" t="s">
        <v>28</v>
      </c>
      <c r="I45" t="s">
        <v>29</v>
      </c>
      <c r="J45" s="1">
        <v>7079130.4400000004</v>
      </c>
      <c r="K45" s="10">
        <f>J45*_xlfn.XLOOKUP(A45,IPCA_Fatores!$A$2:$A$10,IPCA_Fatores!$C$2:$C$10)</f>
        <v>7985008.2971649216</v>
      </c>
    </row>
    <row r="46" spans="1:11" x14ac:dyDescent="0.25">
      <c r="A46">
        <v>2023</v>
      </c>
      <c r="B46" t="s">
        <v>56</v>
      </c>
      <c r="C46" t="s">
        <v>57</v>
      </c>
      <c r="E46" t="s">
        <v>49</v>
      </c>
      <c r="F46" t="s">
        <v>49</v>
      </c>
      <c r="G46" t="s">
        <v>58</v>
      </c>
      <c r="H46" t="s">
        <v>28</v>
      </c>
      <c r="I46" t="s">
        <v>35</v>
      </c>
      <c r="J46" s="1">
        <v>424955.93</v>
      </c>
      <c r="K46" s="10">
        <f>IFERROR(J46*VLOOKUP(A46,IPCA_Fatores!$A$2:$C$10,3,FALSE),J46)</f>
        <v>479335.23131683323</v>
      </c>
    </row>
    <row r="47" spans="1:11" x14ac:dyDescent="0.25">
      <c r="A47">
        <v>2022</v>
      </c>
      <c r="B47" t="s">
        <v>59</v>
      </c>
      <c r="C47" t="s">
        <v>60</v>
      </c>
      <c r="E47" t="s">
        <v>49</v>
      </c>
      <c r="F47" t="s">
        <v>49</v>
      </c>
      <c r="G47" t="s">
        <v>50</v>
      </c>
      <c r="H47" t="s">
        <v>28</v>
      </c>
      <c r="I47" t="s">
        <v>29</v>
      </c>
      <c r="J47" s="1">
        <v>7090628.75</v>
      </c>
      <c r="K47" s="10">
        <f>J47*_xlfn.XLOOKUP(A47,IPCA_Fatores!$A$2:$A$10,IPCA_Fatores!$C$2:$C$10)</f>
        <v>8367484.5662522009</v>
      </c>
    </row>
    <row r="48" spans="1:11" x14ac:dyDescent="0.25">
      <c r="A48">
        <v>2023</v>
      </c>
      <c r="B48" t="s">
        <v>59</v>
      </c>
      <c r="C48" t="s">
        <v>60</v>
      </c>
      <c r="E48" t="s">
        <v>49</v>
      </c>
      <c r="F48" t="s">
        <v>49</v>
      </c>
      <c r="G48" t="s">
        <v>50</v>
      </c>
      <c r="H48" t="s">
        <v>28</v>
      </c>
      <c r="I48" t="s">
        <v>29</v>
      </c>
      <c r="J48" s="1">
        <v>15843124.52</v>
      </c>
      <c r="K48" s="10">
        <f>J48*_xlfn.XLOOKUP(A48,IPCA_Fatores!$A$2:$A$10,IPCA_Fatores!$C$2:$C$10)</f>
        <v>17870483.079446834</v>
      </c>
    </row>
    <row r="49" spans="1:11" x14ac:dyDescent="0.25">
      <c r="A49">
        <v>2022</v>
      </c>
      <c r="B49" t="s">
        <v>61</v>
      </c>
      <c r="C49" t="s">
        <v>62</v>
      </c>
      <c r="E49" t="s">
        <v>49</v>
      </c>
      <c r="F49" t="s">
        <v>49</v>
      </c>
      <c r="G49" t="s">
        <v>50</v>
      </c>
      <c r="H49" t="s">
        <v>28</v>
      </c>
      <c r="I49" t="s">
        <v>29</v>
      </c>
      <c r="J49" s="1">
        <v>3783293.87</v>
      </c>
      <c r="K49" s="10">
        <f>J49*_xlfn.XLOOKUP(A49,IPCA_Fatores!$A$2:$A$10,IPCA_Fatores!$C$2:$C$10)</f>
        <v>4464576.299643605</v>
      </c>
    </row>
    <row r="50" spans="1:11" x14ac:dyDescent="0.25">
      <c r="A50">
        <v>2023</v>
      </c>
      <c r="B50" t="s">
        <v>61</v>
      </c>
      <c r="C50" t="s">
        <v>62</v>
      </c>
      <c r="E50" t="s">
        <v>49</v>
      </c>
      <c r="F50" t="s">
        <v>49</v>
      </c>
      <c r="G50" t="s">
        <v>50</v>
      </c>
      <c r="H50" t="s">
        <v>28</v>
      </c>
      <c r="I50" t="s">
        <v>29</v>
      </c>
      <c r="J50" s="1">
        <v>3734509.21</v>
      </c>
      <c r="K50" s="10">
        <f>J50*_xlfn.XLOOKUP(A50,IPCA_Fatores!$A$2:$A$10,IPCA_Fatores!$C$2:$C$10)</f>
        <v>4212394.0617329283</v>
      </c>
    </row>
    <row r="51" spans="1:11" x14ac:dyDescent="0.25">
      <c r="A51">
        <v>2017</v>
      </c>
      <c r="B51" t="s">
        <v>63</v>
      </c>
      <c r="C51" t="s">
        <v>64</v>
      </c>
      <c r="D51" t="s">
        <v>65</v>
      </c>
      <c r="E51" t="s">
        <v>44</v>
      </c>
      <c r="F51" t="s">
        <v>45</v>
      </c>
      <c r="G51" t="s">
        <v>66</v>
      </c>
      <c r="H51" t="s">
        <v>28</v>
      </c>
      <c r="I51" t="s">
        <v>29</v>
      </c>
      <c r="J51" s="1">
        <v>364648.45</v>
      </c>
      <c r="K51" s="10">
        <f>J51*_xlfn.XLOOKUP(A51,IPCA_Fatores!$A$2:$A$10,IPCA_Fatores!$C$2:$C$10)</f>
        <v>566724.67493642715</v>
      </c>
    </row>
    <row r="52" spans="1:11" x14ac:dyDescent="0.25">
      <c r="A52">
        <v>2020</v>
      </c>
      <c r="B52" t="s">
        <v>63</v>
      </c>
      <c r="C52" t="s">
        <v>64</v>
      </c>
      <c r="D52" t="s">
        <v>65</v>
      </c>
      <c r="E52" t="s">
        <v>44</v>
      </c>
      <c r="F52" t="s">
        <v>45</v>
      </c>
      <c r="G52" t="s">
        <v>66</v>
      </c>
      <c r="H52" t="s">
        <v>28</v>
      </c>
      <c r="I52" t="s">
        <v>29</v>
      </c>
      <c r="J52" s="1">
        <v>991903.49</v>
      </c>
      <c r="K52" s="10">
        <f>J52*_xlfn.XLOOKUP(A52,IPCA_Fatores!$A$2:$A$10,IPCA_Fatores!$C$2:$C$10)</f>
        <v>1362867.7558400987</v>
      </c>
    </row>
    <row r="53" spans="1:11" x14ac:dyDescent="0.25">
      <c r="A53">
        <v>2021</v>
      </c>
      <c r="B53" t="s">
        <v>63</v>
      </c>
      <c r="C53" t="s">
        <v>64</v>
      </c>
      <c r="D53" t="s">
        <v>65</v>
      </c>
      <c r="E53" t="s">
        <v>44</v>
      </c>
      <c r="F53" t="s">
        <v>45</v>
      </c>
      <c r="G53" t="s">
        <v>66</v>
      </c>
      <c r="H53" t="s">
        <v>28</v>
      </c>
      <c r="I53" t="s">
        <v>29</v>
      </c>
      <c r="J53" s="1">
        <v>355899.29</v>
      </c>
      <c r="K53" s="10">
        <f>J53*_xlfn.XLOOKUP(A53,IPCA_Fatores!$A$2:$A$10,IPCA_Fatores!$C$2:$C$10)</f>
        <v>444305.72724230861</v>
      </c>
    </row>
    <row r="54" spans="1:11" x14ac:dyDescent="0.25">
      <c r="A54">
        <v>2022</v>
      </c>
      <c r="B54" t="s">
        <v>63</v>
      </c>
      <c r="C54" t="s">
        <v>64</v>
      </c>
      <c r="D54" t="s">
        <v>65</v>
      </c>
      <c r="E54" t="s">
        <v>44</v>
      </c>
      <c r="F54" t="s">
        <v>45</v>
      </c>
      <c r="G54" t="s">
        <v>66</v>
      </c>
      <c r="H54" t="s">
        <v>28</v>
      </c>
      <c r="I54" t="s">
        <v>29</v>
      </c>
      <c r="J54" s="1">
        <v>2437111.2799999998</v>
      </c>
      <c r="K54" s="10">
        <f>J54*_xlfn.XLOOKUP(A54,IPCA_Fatores!$A$2:$A$10,IPCA_Fatores!$C$2:$C$10)</f>
        <v>2875977.8209568714</v>
      </c>
    </row>
    <row r="55" spans="1:11" x14ac:dyDescent="0.25">
      <c r="A55">
        <v>2023</v>
      </c>
      <c r="B55" t="s">
        <v>63</v>
      </c>
      <c r="C55" t="s">
        <v>64</v>
      </c>
      <c r="D55" t="s">
        <v>65</v>
      </c>
      <c r="E55" t="s">
        <v>44</v>
      </c>
      <c r="F55" t="s">
        <v>45</v>
      </c>
      <c r="G55" t="s">
        <v>66</v>
      </c>
      <c r="H55" t="s">
        <v>28</v>
      </c>
      <c r="I55" t="s">
        <v>29</v>
      </c>
      <c r="J55" s="1">
        <v>2140118.0299999998</v>
      </c>
      <c r="K55" s="10">
        <f>J55*_xlfn.XLOOKUP(A55,IPCA_Fatores!$A$2:$A$10,IPCA_Fatores!$C$2:$C$10)</f>
        <v>2413977.3057299736</v>
      </c>
    </row>
    <row r="56" spans="1:11" x14ac:dyDescent="0.25">
      <c r="A56">
        <v>2015</v>
      </c>
      <c r="B56" t="s">
        <v>67</v>
      </c>
      <c r="C56" t="s">
        <v>68</v>
      </c>
      <c r="E56" t="s">
        <v>69</v>
      </c>
      <c r="F56" t="s">
        <v>70</v>
      </c>
      <c r="G56" t="s">
        <v>71</v>
      </c>
      <c r="H56" t="s">
        <v>28</v>
      </c>
      <c r="I56" t="s">
        <v>29</v>
      </c>
      <c r="J56" s="1">
        <v>995161.03</v>
      </c>
      <c r="K56" s="10">
        <f>J56*_xlfn.XLOOKUP(A56,IPCA_Fatores!$A$2:$A$10,IPCA_Fatores!$C$2:$C$10)</f>
        <v>1692426.7035057587</v>
      </c>
    </row>
    <row r="57" spans="1:11" x14ac:dyDescent="0.25">
      <c r="A57">
        <v>2016</v>
      </c>
      <c r="B57" t="s">
        <v>67</v>
      </c>
      <c r="C57" t="s">
        <v>68</v>
      </c>
      <c r="E57" t="s">
        <v>69</v>
      </c>
      <c r="F57" t="s">
        <v>70</v>
      </c>
      <c r="G57" t="s">
        <v>71</v>
      </c>
      <c r="H57" t="s">
        <v>28</v>
      </c>
      <c r="I57" t="s">
        <v>29</v>
      </c>
      <c r="J57" s="1">
        <v>617295.43000000005</v>
      </c>
      <c r="K57" s="10">
        <f>J57*_xlfn.XLOOKUP(A57,IPCA_Fatores!$A$2:$A$10,IPCA_Fatores!$C$2:$C$10)</f>
        <v>987682.05428470473</v>
      </c>
    </row>
    <row r="58" spans="1:11" x14ac:dyDescent="0.25">
      <c r="A58">
        <v>2017</v>
      </c>
      <c r="B58" t="s">
        <v>67</v>
      </c>
      <c r="C58" t="s">
        <v>68</v>
      </c>
      <c r="E58" t="s">
        <v>69</v>
      </c>
      <c r="F58" t="s">
        <v>70</v>
      </c>
      <c r="G58" t="s">
        <v>71</v>
      </c>
      <c r="H58" t="s">
        <v>28</v>
      </c>
      <c r="I58" t="s">
        <v>29</v>
      </c>
      <c r="J58" s="1">
        <v>215820.59</v>
      </c>
      <c r="K58" s="10">
        <f>J58*_xlfn.XLOOKUP(A58,IPCA_Fatores!$A$2:$A$10,IPCA_Fatores!$C$2:$C$10)</f>
        <v>335421.29059464781</v>
      </c>
    </row>
    <row r="59" spans="1:11" x14ac:dyDescent="0.25">
      <c r="A59">
        <v>2018</v>
      </c>
      <c r="B59" t="s">
        <v>67</v>
      </c>
      <c r="C59" t="s">
        <v>68</v>
      </c>
      <c r="E59" t="s">
        <v>69</v>
      </c>
      <c r="F59" t="s">
        <v>70</v>
      </c>
      <c r="G59" t="s">
        <v>71</v>
      </c>
      <c r="H59" t="s">
        <v>28</v>
      </c>
      <c r="I59" t="s">
        <v>29</v>
      </c>
      <c r="J59" s="1">
        <v>96418.87</v>
      </c>
      <c r="K59" s="10">
        <f>J59*_xlfn.XLOOKUP(A59,IPCA_Fatores!$A$2:$A$10,IPCA_Fatores!$C$2:$C$10)</f>
        <v>144434.74604990386</v>
      </c>
    </row>
    <row r="60" spans="1:11" x14ac:dyDescent="0.25">
      <c r="A60">
        <v>2021</v>
      </c>
      <c r="B60" t="s">
        <v>67</v>
      </c>
      <c r="C60" t="s">
        <v>68</v>
      </c>
      <c r="E60" t="s">
        <v>69</v>
      </c>
      <c r="F60" t="s">
        <v>70</v>
      </c>
      <c r="G60" t="s">
        <v>71</v>
      </c>
      <c r="H60" t="s">
        <v>28</v>
      </c>
      <c r="I60" t="s">
        <v>29</v>
      </c>
      <c r="J60" s="1">
        <v>3261196.71</v>
      </c>
      <c r="K60" s="10">
        <f>J60*_xlfn.XLOOKUP(A60,IPCA_Fatores!$A$2:$A$10,IPCA_Fatores!$C$2:$C$10)</f>
        <v>4071287.6272295299</v>
      </c>
    </row>
    <row r="61" spans="1:11" x14ac:dyDescent="0.25">
      <c r="A61">
        <v>2022</v>
      </c>
      <c r="B61" t="s">
        <v>67</v>
      </c>
      <c r="C61" t="s">
        <v>68</v>
      </c>
      <c r="E61" t="s">
        <v>69</v>
      </c>
      <c r="F61" t="s">
        <v>70</v>
      </c>
      <c r="G61" t="s">
        <v>71</v>
      </c>
      <c r="H61" t="s">
        <v>28</v>
      </c>
      <c r="I61" t="s">
        <v>29</v>
      </c>
      <c r="J61" s="1">
        <v>2380704.02</v>
      </c>
      <c r="K61" s="10">
        <f>J61*_xlfn.XLOOKUP(A61,IPCA_Fatores!$A$2:$A$10,IPCA_Fatores!$C$2:$C$10)</f>
        <v>2809412.9373455872</v>
      </c>
    </row>
    <row r="62" spans="1:11" x14ac:dyDescent="0.25">
      <c r="A62">
        <v>2023</v>
      </c>
      <c r="B62" t="s">
        <v>72</v>
      </c>
      <c r="C62" t="s">
        <v>73</v>
      </c>
      <c r="D62" t="s">
        <v>74</v>
      </c>
      <c r="E62" t="s">
        <v>75</v>
      </c>
      <c r="F62" t="s">
        <v>75</v>
      </c>
      <c r="G62" t="s">
        <v>76</v>
      </c>
      <c r="H62" t="s">
        <v>28</v>
      </c>
      <c r="I62" t="s">
        <v>35</v>
      </c>
      <c r="J62" s="1">
        <v>673582.76</v>
      </c>
      <c r="K62" s="10">
        <f>IFERROR(J62*VLOOKUP(A62,IPCA_Fatores!$A$2:$C$10,3,FALSE),J62)</f>
        <v>759777.48581042502</v>
      </c>
    </row>
    <row r="63" spans="1:11" x14ac:dyDescent="0.25">
      <c r="A63">
        <v>2023</v>
      </c>
      <c r="B63" t="s">
        <v>77</v>
      </c>
      <c r="C63" t="s">
        <v>78</v>
      </c>
      <c r="E63" t="s">
        <v>79</v>
      </c>
      <c r="F63" t="s">
        <v>80</v>
      </c>
      <c r="G63" t="s">
        <v>81</v>
      </c>
      <c r="H63" t="s">
        <v>28</v>
      </c>
      <c r="I63" t="s">
        <v>29</v>
      </c>
      <c r="J63" s="1">
        <v>752357.27</v>
      </c>
      <c r="K63" s="10">
        <f>J63*_xlfn.XLOOKUP(A63,IPCA_Fatores!$A$2:$A$10,IPCA_Fatores!$C$2:$C$10)</f>
        <v>848632.34182507149</v>
      </c>
    </row>
    <row r="64" spans="1:11" x14ac:dyDescent="0.25">
      <c r="A64">
        <v>2015</v>
      </c>
      <c r="B64" t="s">
        <v>82</v>
      </c>
      <c r="C64" t="s">
        <v>83</v>
      </c>
      <c r="E64" t="s">
        <v>44</v>
      </c>
      <c r="F64" t="s">
        <v>45</v>
      </c>
      <c r="G64" t="s">
        <v>84</v>
      </c>
      <c r="H64" t="s">
        <v>28</v>
      </c>
      <c r="I64" t="s">
        <v>29</v>
      </c>
      <c r="J64" s="1">
        <v>3881555.39</v>
      </c>
      <c r="K64" s="10">
        <f>J64*_xlfn.XLOOKUP(A64,IPCA_Fatores!$A$2:$A$10,IPCA_Fatores!$C$2:$C$10)</f>
        <v>6601190.9581836313</v>
      </c>
    </row>
    <row r="65" spans="1:11" x14ac:dyDescent="0.25">
      <c r="A65">
        <v>2016</v>
      </c>
      <c r="B65" t="s">
        <v>82</v>
      </c>
      <c r="C65" t="s">
        <v>83</v>
      </c>
      <c r="E65" t="s">
        <v>44</v>
      </c>
      <c r="F65" t="s">
        <v>45</v>
      </c>
      <c r="G65" t="s">
        <v>84</v>
      </c>
      <c r="H65" t="s">
        <v>28</v>
      </c>
      <c r="I65" t="s">
        <v>29</v>
      </c>
      <c r="J65" s="1">
        <v>4818846.71</v>
      </c>
      <c r="K65" s="10">
        <f>J65*_xlfn.XLOOKUP(A65,IPCA_Fatores!$A$2:$A$10,IPCA_Fatores!$C$2:$C$10)</f>
        <v>7710227.8528384548</v>
      </c>
    </row>
    <row r="66" spans="1:11" x14ac:dyDescent="0.25">
      <c r="A66">
        <v>2017</v>
      </c>
      <c r="B66" t="s">
        <v>82</v>
      </c>
      <c r="C66" t="s">
        <v>83</v>
      </c>
      <c r="E66" t="s">
        <v>44</v>
      </c>
      <c r="F66" t="s">
        <v>45</v>
      </c>
      <c r="G66" t="s">
        <v>84</v>
      </c>
      <c r="H66" t="s">
        <v>28</v>
      </c>
      <c r="I66" t="s">
        <v>29</v>
      </c>
      <c r="J66" s="1">
        <v>4843351.9800000004</v>
      </c>
      <c r="K66" s="10">
        <f>J66*_xlfn.XLOOKUP(A66,IPCA_Fatores!$A$2:$A$10,IPCA_Fatores!$C$2:$C$10)</f>
        <v>7527378.9768424919</v>
      </c>
    </row>
    <row r="67" spans="1:11" x14ac:dyDescent="0.25">
      <c r="A67">
        <v>2018</v>
      </c>
      <c r="B67" t="s">
        <v>82</v>
      </c>
      <c r="C67" t="s">
        <v>83</v>
      </c>
      <c r="E67" t="s">
        <v>44</v>
      </c>
      <c r="F67" t="s">
        <v>45</v>
      </c>
      <c r="G67" t="s">
        <v>84</v>
      </c>
      <c r="H67" t="s">
        <v>28</v>
      </c>
      <c r="I67" t="s">
        <v>29</v>
      </c>
      <c r="J67" s="1">
        <v>6273964.5999999996</v>
      </c>
      <c r="K67" s="10">
        <f>J67*_xlfn.XLOOKUP(A67,IPCA_Fatores!$A$2:$A$10,IPCA_Fatores!$C$2:$C$10)</f>
        <v>9398352.0417433493</v>
      </c>
    </row>
    <row r="68" spans="1:11" x14ac:dyDescent="0.25">
      <c r="A68">
        <v>2019</v>
      </c>
      <c r="B68" t="s">
        <v>82</v>
      </c>
      <c r="C68" t="s">
        <v>83</v>
      </c>
      <c r="E68" t="s">
        <v>44</v>
      </c>
      <c r="F68" t="s">
        <v>45</v>
      </c>
      <c r="G68" t="s">
        <v>84</v>
      </c>
      <c r="H68" t="s">
        <v>28</v>
      </c>
      <c r="I68" t="s">
        <v>29</v>
      </c>
      <c r="J68" s="1">
        <v>4976093.45</v>
      </c>
      <c r="K68" s="10">
        <f>J68*_xlfn.XLOOKUP(A68,IPCA_Fatores!$A$2:$A$10,IPCA_Fatores!$C$2:$C$10)</f>
        <v>7146151.6317500509</v>
      </c>
    </row>
    <row r="69" spans="1:11" x14ac:dyDescent="0.25">
      <c r="A69">
        <v>2019</v>
      </c>
      <c r="B69" t="s">
        <v>85</v>
      </c>
      <c r="C69" t="s">
        <v>86</v>
      </c>
      <c r="E69" t="s">
        <v>32</v>
      </c>
      <c r="F69" t="s">
        <v>87</v>
      </c>
      <c r="G69" t="s">
        <v>88</v>
      </c>
      <c r="H69" t="s">
        <v>28</v>
      </c>
      <c r="I69" t="s">
        <v>29</v>
      </c>
      <c r="J69" s="1">
        <v>320006.69</v>
      </c>
      <c r="K69" s="10">
        <f>J69*_xlfn.XLOOKUP(A69,IPCA_Fatores!$A$2:$A$10,IPCA_Fatores!$C$2:$C$10)</f>
        <v>459560.56751997548</v>
      </c>
    </row>
    <row r="70" spans="1:11" x14ac:dyDescent="0.25">
      <c r="A70">
        <v>2020</v>
      </c>
      <c r="B70" t="s">
        <v>85</v>
      </c>
      <c r="C70" t="s">
        <v>86</v>
      </c>
      <c r="E70" t="s">
        <v>32</v>
      </c>
      <c r="F70" t="s">
        <v>87</v>
      </c>
      <c r="G70" t="s">
        <v>88</v>
      </c>
      <c r="H70" t="s">
        <v>28</v>
      </c>
      <c r="I70" t="s">
        <v>29</v>
      </c>
      <c r="J70" s="1">
        <v>993022.76</v>
      </c>
      <c r="K70" s="10">
        <f>J70*_xlfn.XLOOKUP(A70,IPCA_Fatores!$A$2:$A$10,IPCA_Fatores!$C$2:$C$10)</f>
        <v>1364405.6241997303</v>
      </c>
    </row>
    <row r="71" spans="1:11" x14ac:dyDescent="0.25">
      <c r="A71">
        <v>2021</v>
      </c>
      <c r="B71" t="s">
        <v>85</v>
      </c>
      <c r="C71" t="s">
        <v>86</v>
      </c>
      <c r="E71" t="s">
        <v>32</v>
      </c>
      <c r="F71" t="s">
        <v>87</v>
      </c>
      <c r="G71" t="s">
        <v>88</v>
      </c>
      <c r="H71" t="s">
        <v>28</v>
      </c>
      <c r="I71" t="s">
        <v>29</v>
      </c>
      <c r="J71" s="1">
        <v>336319.99</v>
      </c>
      <c r="K71" s="10">
        <f>J71*_xlfn.XLOOKUP(A71,IPCA_Fatores!$A$2:$A$10,IPCA_Fatores!$C$2:$C$10)</f>
        <v>419862.87115963612</v>
      </c>
    </row>
    <row r="72" spans="1:11" x14ac:dyDescent="0.25">
      <c r="A72">
        <v>2022</v>
      </c>
      <c r="B72" t="s">
        <v>85</v>
      </c>
      <c r="C72" t="s">
        <v>86</v>
      </c>
      <c r="E72" t="s">
        <v>32</v>
      </c>
      <c r="F72" t="s">
        <v>87</v>
      </c>
      <c r="G72" t="s">
        <v>88</v>
      </c>
      <c r="H72" t="s">
        <v>28</v>
      </c>
      <c r="I72" t="s">
        <v>29</v>
      </c>
      <c r="J72" s="1">
        <v>741735.41</v>
      </c>
      <c r="K72" s="10">
        <f>J72*_xlfn.XLOOKUP(A72,IPCA_Fatores!$A$2:$A$10,IPCA_Fatores!$C$2:$C$10)</f>
        <v>875304.54833328398</v>
      </c>
    </row>
    <row r="73" spans="1:11" x14ac:dyDescent="0.25">
      <c r="A73">
        <v>2022</v>
      </c>
      <c r="B73" t="s">
        <v>85</v>
      </c>
      <c r="C73" t="s">
        <v>86</v>
      </c>
      <c r="E73" t="s">
        <v>32</v>
      </c>
      <c r="F73" t="s">
        <v>87</v>
      </c>
      <c r="G73" t="s">
        <v>88</v>
      </c>
      <c r="H73" t="s">
        <v>28</v>
      </c>
      <c r="I73" t="s">
        <v>35</v>
      </c>
      <c r="J73" s="1">
        <v>20799.54</v>
      </c>
      <c r="K73" s="10">
        <f>IFERROR(J73*VLOOKUP(A73,IPCA_Fatores!$A$2:$C$10,3,FALSE),J73)</f>
        <v>24545.04897540226</v>
      </c>
    </row>
    <row r="74" spans="1:11" x14ac:dyDescent="0.25">
      <c r="A74">
        <v>2023</v>
      </c>
      <c r="B74" t="s">
        <v>85</v>
      </c>
      <c r="C74" t="s">
        <v>86</v>
      </c>
      <c r="E74" t="s">
        <v>32</v>
      </c>
      <c r="F74" t="s">
        <v>87</v>
      </c>
      <c r="G74" t="s">
        <v>88</v>
      </c>
      <c r="H74" t="s">
        <v>28</v>
      </c>
      <c r="I74" t="s">
        <v>29</v>
      </c>
      <c r="J74" s="1">
        <v>625230.47</v>
      </c>
      <c r="K74" s="10">
        <f>J74*_xlfn.XLOOKUP(A74,IPCA_Fatores!$A$2:$A$10,IPCA_Fatores!$C$2:$C$10)</f>
        <v>705237.81598666555</v>
      </c>
    </row>
    <row r="75" spans="1:11" x14ac:dyDescent="0.25">
      <c r="A75">
        <v>2023</v>
      </c>
      <c r="B75" t="s">
        <v>85</v>
      </c>
      <c r="C75" t="s">
        <v>86</v>
      </c>
      <c r="E75" t="s">
        <v>32</v>
      </c>
      <c r="F75" t="s">
        <v>87</v>
      </c>
      <c r="G75" t="s">
        <v>88</v>
      </c>
      <c r="H75" t="s">
        <v>28</v>
      </c>
      <c r="I75" t="s">
        <v>35</v>
      </c>
      <c r="J75" s="1">
        <v>3724.81</v>
      </c>
      <c r="K75" s="10">
        <f>IFERROR(J75*VLOOKUP(A75,IPCA_Fatores!$A$2:$C$10,3,FALSE),J75)</f>
        <v>4201.4536965309644</v>
      </c>
    </row>
    <row r="76" spans="1:11" x14ac:dyDescent="0.25">
      <c r="A76">
        <v>2022</v>
      </c>
      <c r="B76" t="s">
        <v>89</v>
      </c>
      <c r="C76" t="s">
        <v>90</v>
      </c>
      <c r="D76" t="s">
        <v>91</v>
      </c>
      <c r="E76" t="s">
        <v>79</v>
      </c>
      <c r="F76" t="s">
        <v>92</v>
      </c>
      <c r="G76" t="s">
        <v>93</v>
      </c>
      <c r="H76" t="s">
        <v>28</v>
      </c>
      <c r="I76" t="s">
        <v>29</v>
      </c>
      <c r="J76" s="1">
        <v>90121.72</v>
      </c>
      <c r="K76" s="10">
        <f>J76*_xlfn.XLOOKUP(A76,IPCA_Fatores!$A$2:$A$10,IPCA_Fatores!$C$2:$C$10)</f>
        <v>106350.52655719739</v>
      </c>
    </row>
    <row r="77" spans="1:11" x14ac:dyDescent="0.25">
      <c r="A77">
        <v>2023</v>
      </c>
      <c r="B77" t="s">
        <v>89</v>
      </c>
      <c r="C77" t="s">
        <v>90</v>
      </c>
      <c r="D77" t="s">
        <v>91</v>
      </c>
      <c r="E77" t="s">
        <v>79</v>
      </c>
      <c r="F77" t="s">
        <v>92</v>
      </c>
      <c r="G77" t="s">
        <v>93</v>
      </c>
      <c r="H77" t="s">
        <v>28</v>
      </c>
      <c r="I77" t="s">
        <v>29</v>
      </c>
      <c r="J77" s="1">
        <v>52780.67</v>
      </c>
      <c r="K77" s="10">
        <f>J77*_xlfn.XLOOKUP(A77,IPCA_Fatores!$A$2:$A$10,IPCA_Fatores!$C$2:$C$10)</f>
        <v>59534.725550264564</v>
      </c>
    </row>
    <row r="78" spans="1:11" x14ac:dyDescent="0.25">
      <c r="A78">
        <v>2021</v>
      </c>
      <c r="B78" t="s">
        <v>94</v>
      </c>
      <c r="C78" t="s">
        <v>95</v>
      </c>
      <c r="D78" t="s">
        <v>96</v>
      </c>
      <c r="E78" t="s">
        <v>97</v>
      </c>
      <c r="F78" t="s">
        <v>98</v>
      </c>
      <c r="G78" t="s">
        <v>99</v>
      </c>
      <c r="H78" t="s">
        <v>28</v>
      </c>
      <c r="I78" t="s">
        <v>29</v>
      </c>
      <c r="J78" s="1">
        <v>456475.88</v>
      </c>
      <c r="K78" s="10">
        <f>J78*_xlfn.XLOOKUP(A78,IPCA_Fatores!$A$2:$A$10,IPCA_Fatores!$C$2:$C$10)</f>
        <v>569865.83994582517</v>
      </c>
    </row>
    <row r="79" spans="1:11" x14ac:dyDescent="0.25">
      <c r="A79">
        <v>2020</v>
      </c>
      <c r="B79" t="s">
        <v>100</v>
      </c>
      <c r="C79" t="s">
        <v>101</v>
      </c>
      <c r="D79" t="s">
        <v>102</v>
      </c>
      <c r="E79" t="s">
        <v>103</v>
      </c>
      <c r="F79" t="s">
        <v>104</v>
      </c>
      <c r="G79" t="s">
        <v>105</v>
      </c>
      <c r="H79" t="s">
        <v>28</v>
      </c>
      <c r="I79" t="s">
        <v>29</v>
      </c>
      <c r="J79" s="1">
        <v>28704.71</v>
      </c>
      <c r="K79" s="10">
        <f>J79*_xlfn.XLOOKUP(A79,IPCA_Fatores!$A$2:$A$10,IPCA_Fatores!$C$2:$C$10)</f>
        <v>39440.050462712701</v>
      </c>
    </row>
    <row r="80" spans="1:11" x14ac:dyDescent="0.25">
      <c r="A80">
        <v>2021</v>
      </c>
      <c r="B80" t="s">
        <v>100</v>
      </c>
      <c r="C80" t="s">
        <v>101</v>
      </c>
      <c r="D80" t="s">
        <v>102</v>
      </c>
      <c r="E80" t="s">
        <v>103</v>
      </c>
      <c r="F80" t="s">
        <v>104</v>
      </c>
      <c r="G80" t="s">
        <v>105</v>
      </c>
      <c r="H80" t="s">
        <v>28</v>
      </c>
      <c r="I80" t="s">
        <v>29</v>
      </c>
      <c r="J80" s="1">
        <v>327568</v>
      </c>
      <c r="K80" s="10">
        <f>J80*_xlfn.XLOOKUP(A80,IPCA_Fatores!$A$2:$A$10,IPCA_Fatores!$C$2:$C$10)</f>
        <v>408936.86093419453</v>
      </c>
    </row>
    <row r="81" spans="1:11" x14ac:dyDescent="0.25">
      <c r="A81">
        <v>2022</v>
      </c>
      <c r="B81" t="s">
        <v>100</v>
      </c>
      <c r="C81" t="s">
        <v>101</v>
      </c>
      <c r="D81" t="s">
        <v>102</v>
      </c>
      <c r="E81" t="s">
        <v>103</v>
      </c>
      <c r="F81" t="s">
        <v>104</v>
      </c>
      <c r="G81" t="s">
        <v>105</v>
      </c>
      <c r="H81" t="s">
        <v>28</v>
      </c>
      <c r="I81" t="s">
        <v>29</v>
      </c>
      <c r="J81" s="1">
        <v>422140.66</v>
      </c>
      <c r="K81" s="10">
        <f>J81*_xlfn.XLOOKUP(A81,IPCA_Fatores!$A$2:$A$10,IPCA_Fatores!$C$2:$C$10)</f>
        <v>498158.28495287069</v>
      </c>
    </row>
    <row r="82" spans="1:11" x14ac:dyDescent="0.25">
      <c r="A82">
        <v>2023</v>
      </c>
      <c r="B82" t="s">
        <v>100</v>
      </c>
      <c r="C82" t="s">
        <v>101</v>
      </c>
      <c r="D82" t="s">
        <v>102</v>
      </c>
      <c r="E82" t="s">
        <v>103</v>
      </c>
      <c r="F82" t="s">
        <v>104</v>
      </c>
      <c r="G82" t="s">
        <v>105</v>
      </c>
      <c r="H82" t="s">
        <v>28</v>
      </c>
      <c r="I82" t="s">
        <v>29</v>
      </c>
      <c r="J82" s="1">
        <v>645990.5</v>
      </c>
      <c r="K82" s="10">
        <f>J82*_xlfn.XLOOKUP(A82,IPCA_Fatores!$A$2:$A$10,IPCA_Fatores!$C$2:$C$10)</f>
        <v>728654.39422383578</v>
      </c>
    </row>
    <row r="83" spans="1:11" x14ac:dyDescent="0.25">
      <c r="A83">
        <v>2023</v>
      </c>
      <c r="B83" t="s">
        <v>100</v>
      </c>
      <c r="C83" t="s">
        <v>101</v>
      </c>
      <c r="D83" t="s">
        <v>102</v>
      </c>
      <c r="E83" t="s">
        <v>103</v>
      </c>
      <c r="F83" t="s">
        <v>104</v>
      </c>
      <c r="G83" t="s">
        <v>105</v>
      </c>
      <c r="H83" t="s">
        <v>28</v>
      </c>
      <c r="I83" t="s">
        <v>35</v>
      </c>
      <c r="J83" s="1">
        <v>39619.42</v>
      </c>
      <c r="K83" s="10">
        <f>IFERROR(J83*VLOOKUP(A83,IPCA_Fatores!$A$2:$C$10,3,FALSE),J83)</f>
        <v>44689.30190087892</v>
      </c>
    </row>
    <row r="84" spans="1:11" x14ac:dyDescent="0.25">
      <c r="A84">
        <v>2015</v>
      </c>
      <c r="B84" t="s">
        <v>106</v>
      </c>
      <c r="C84" t="s">
        <v>107</v>
      </c>
      <c r="D84" t="s">
        <v>108</v>
      </c>
      <c r="E84" t="s">
        <v>109</v>
      </c>
      <c r="F84" t="s">
        <v>110</v>
      </c>
      <c r="G84" t="s">
        <v>111</v>
      </c>
      <c r="H84" t="s">
        <v>28</v>
      </c>
      <c r="I84" t="s">
        <v>29</v>
      </c>
      <c r="J84" s="1">
        <v>1202467.33</v>
      </c>
      <c r="K84" s="10">
        <f>J84*_xlfn.XLOOKUP(A84,IPCA_Fatores!$A$2:$A$10,IPCA_Fatores!$C$2:$C$10)</f>
        <v>2044983.4328674136</v>
      </c>
    </row>
    <row r="85" spans="1:11" x14ac:dyDescent="0.25">
      <c r="A85">
        <v>2016</v>
      </c>
      <c r="B85" t="s">
        <v>106</v>
      </c>
      <c r="C85" t="s">
        <v>107</v>
      </c>
      <c r="D85" t="s">
        <v>108</v>
      </c>
      <c r="E85" t="s">
        <v>109</v>
      </c>
      <c r="F85" t="s">
        <v>110</v>
      </c>
      <c r="G85" t="s">
        <v>111</v>
      </c>
      <c r="H85" t="s">
        <v>28</v>
      </c>
      <c r="I85" t="s">
        <v>29</v>
      </c>
      <c r="J85" s="1">
        <v>929008.92</v>
      </c>
      <c r="K85" s="10">
        <f>J85*_xlfn.XLOOKUP(A85,IPCA_Fatores!$A$2:$A$10,IPCA_Fatores!$C$2:$C$10)</f>
        <v>1486428.3679443649</v>
      </c>
    </row>
    <row r="86" spans="1:11" x14ac:dyDescent="0.25">
      <c r="A86">
        <v>2017</v>
      </c>
      <c r="B86" t="s">
        <v>106</v>
      </c>
      <c r="C86" t="s">
        <v>107</v>
      </c>
      <c r="D86" t="s">
        <v>108</v>
      </c>
      <c r="E86" t="s">
        <v>109</v>
      </c>
      <c r="F86" t="s">
        <v>110</v>
      </c>
      <c r="G86" t="s">
        <v>111</v>
      </c>
      <c r="H86" t="s">
        <v>28</v>
      </c>
      <c r="I86" t="s">
        <v>29</v>
      </c>
      <c r="J86" s="1">
        <v>721975.39</v>
      </c>
      <c r="K86" s="10">
        <f>J86*_xlfn.XLOOKUP(A86,IPCA_Fatores!$A$2:$A$10,IPCA_Fatores!$C$2:$C$10)</f>
        <v>1122070.4988869422</v>
      </c>
    </row>
    <row r="87" spans="1:11" x14ac:dyDescent="0.25">
      <c r="A87">
        <v>2018</v>
      </c>
      <c r="B87" t="s">
        <v>106</v>
      </c>
      <c r="C87" t="s">
        <v>107</v>
      </c>
      <c r="D87" t="s">
        <v>108</v>
      </c>
      <c r="E87" t="s">
        <v>109</v>
      </c>
      <c r="F87" t="s">
        <v>110</v>
      </c>
      <c r="G87" t="s">
        <v>111</v>
      </c>
      <c r="H87" t="s">
        <v>28</v>
      </c>
      <c r="I87" t="s">
        <v>29</v>
      </c>
      <c r="J87" s="1">
        <v>317242.65999999997</v>
      </c>
      <c r="K87" s="10">
        <f>J87*_xlfn.XLOOKUP(A87,IPCA_Fatores!$A$2:$A$10,IPCA_Fatores!$C$2:$C$10)</f>
        <v>475227.13171494321</v>
      </c>
    </row>
    <row r="88" spans="1:11" x14ac:dyDescent="0.25">
      <c r="A88">
        <v>2019</v>
      </c>
      <c r="B88" t="s">
        <v>106</v>
      </c>
      <c r="C88" t="s">
        <v>107</v>
      </c>
      <c r="D88" t="s">
        <v>108</v>
      </c>
      <c r="E88" t="s">
        <v>109</v>
      </c>
      <c r="F88" t="s">
        <v>110</v>
      </c>
      <c r="G88" t="s">
        <v>111</v>
      </c>
      <c r="H88" t="s">
        <v>28</v>
      </c>
      <c r="I88" t="s">
        <v>29</v>
      </c>
      <c r="J88" s="1">
        <v>177004.01</v>
      </c>
      <c r="K88" s="10">
        <f>J88*_xlfn.XLOOKUP(A88,IPCA_Fatores!$A$2:$A$10,IPCA_Fatores!$C$2:$C$10)</f>
        <v>254194.88351606467</v>
      </c>
    </row>
    <row r="89" spans="1:11" x14ac:dyDescent="0.25">
      <c r="A89">
        <v>2020</v>
      </c>
      <c r="B89" t="s">
        <v>106</v>
      </c>
      <c r="C89" t="s">
        <v>107</v>
      </c>
      <c r="D89" t="s">
        <v>108</v>
      </c>
      <c r="E89" t="s">
        <v>109</v>
      </c>
      <c r="F89" t="s">
        <v>110</v>
      </c>
      <c r="G89" t="s">
        <v>111</v>
      </c>
      <c r="H89" t="s">
        <v>28</v>
      </c>
      <c r="I89" t="s">
        <v>29</v>
      </c>
      <c r="J89" s="1">
        <v>2045.9</v>
      </c>
      <c r="K89" s="10">
        <f>J89*_xlfn.XLOOKUP(A89,IPCA_Fatores!$A$2:$A$10,IPCA_Fatores!$C$2:$C$10)</f>
        <v>2811.0508429335787</v>
      </c>
    </row>
    <row r="90" spans="1:11" x14ac:dyDescent="0.25">
      <c r="A90">
        <v>2021</v>
      </c>
      <c r="B90" t="s">
        <v>106</v>
      </c>
      <c r="C90" t="s">
        <v>107</v>
      </c>
      <c r="D90" t="s">
        <v>108</v>
      </c>
      <c r="E90" t="s">
        <v>109</v>
      </c>
      <c r="F90" t="s">
        <v>110</v>
      </c>
      <c r="G90" t="s">
        <v>111</v>
      </c>
      <c r="H90" t="s">
        <v>28</v>
      </c>
      <c r="I90" t="s">
        <v>29</v>
      </c>
      <c r="J90" s="1">
        <v>11864.67</v>
      </c>
      <c r="K90" s="10">
        <f>J90*_xlfn.XLOOKUP(A90,IPCA_Fatores!$A$2:$A$10,IPCA_Fatores!$C$2:$C$10)</f>
        <v>14811.889152237427</v>
      </c>
    </row>
    <row r="91" spans="1:11" x14ac:dyDescent="0.25">
      <c r="A91">
        <v>2022</v>
      </c>
      <c r="B91" t="s">
        <v>106</v>
      </c>
      <c r="C91" t="s">
        <v>107</v>
      </c>
      <c r="D91" t="s">
        <v>108</v>
      </c>
      <c r="E91" t="s">
        <v>109</v>
      </c>
      <c r="F91" t="s">
        <v>110</v>
      </c>
      <c r="G91" t="s">
        <v>111</v>
      </c>
      <c r="H91" t="s">
        <v>28</v>
      </c>
      <c r="I91" t="s">
        <v>29</v>
      </c>
      <c r="J91" s="1">
        <v>42413.99</v>
      </c>
      <c r="K91" s="10">
        <f>J91*_xlfn.XLOOKUP(A91,IPCA_Fatores!$A$2:$A$10,IPCA_Fatores!$C$2:$C$10)</f>
        <v>50051.754115342046</v>
      </c>
    </row>
    <row r="92" spans="1:11" x14ac:dyDescent="0.25">
      <c r="A92">
        <v>2023</v>
      </c>
      <c r="B92" t="s">
        <v>106</v>
      </c>
      <c r="C92" t="s">
        <v>107</v>
      </c>
      <c r="D92" t="s">
        <v>108</v>
      </c>
      <c r="E92" t="s">
        <v>109</v>
      </c>
      <c r="F92" t="s">
        <v>110</v>
      </c>
      <c r="G92" t="s">
        <v>111</v>
      </c>
      <c r="H92" t="s">
        <v>28</v>
      </c>
      <c r="I92" t="s">
        <v>29</v>
      </c>
      <c r="J92" s="1">
        <v>515275.18</v>
      </c>
      <c r="K92" s="10">
        <f>J92*_xlfn.XLOOKUP(A92,IPCA_Fatores!$A$2:$A$10,IPCA_Fatores!$C$2:$C$10)</f>
        <v>581212.14497965213</v>
      </c>
    </row>
    <row r="93" spans="1:11" x14ac:dyDescent="0.25">
      <c r="A93">
        <v>2015</v>
      </c>
      <c r="B93" t="s">
        <v>112</v>
      </c>
      <c r="C93" t="s">
        <v>113</v>
      </c>
      <c r="D93" t="s">
        <v>114</v>
      </c>
      <c r="E93" t="s">
        <v>115</v>
      </c>
      <c r="F93" t="s">
        <v>116</v>
      </c>
      <c r="G93" t="s">
        <v>117</v>
      </c>
      <c r="H93" t="s">
        <v>28</v>
      </c>
      <c r="I93" t="s">
        <v>29</v>
      </c>
      <c r="J93" s="1">
        <v>1363944.24</v>
      </c>
      <c r="K93" s="10">
        <f>J93*_xlfn.XLOOKUP(A93,IPCA_Fatores!$A$2:$A$10,IPCA_Fatores!$C$2:$C$10)</f>
        <v>2319600.1293065776</v>
      </c>
    </row>
    <row r="94" spans="1:11" x14ac:dyDescent="0.25">
      <c r="A94">
        <v>2020</v>
      </c>
      <c r="B94" t="s">
        <v>112</v>
      </c>
      <c r="C94" t="s">
        <v>113</v>
      </c>
      <c r="D94" t="s">
        <v>114</v>
      </c>
      <c r="E94" t="s">
        <v>115</v>
      </c>
      <c r="F94" t="s">
        <v>116</v>
      </c>
      <c r="G94" t="s">
        <v>117</v>
      </c>
      <c r="H94" t="s">
        <v>28</v>
      </c>
      <c r="I94" t="s">
        <v>29</v>
      </c>
      <c r="J94" s="1">
        <v>221946.53</v>
      </c>
      <c r="K94" s="10">
        <f>J94*_xlfn.XLOOKUP(A94,IPCA_Fatores!$A$2:$A$10,IPCA_Fatores!$C$2:$C$10)</f>
        <v>304952.82283722702</v>
      </c>
    </row>
    <row r="95" spans="1:11" x14ac:dyDescent="0.25">
      <c r="A95">
        <v>2021</v>
      </c>
      <c r="B95" t="s">
        <v>112</v>
      </c>
      <c r="C95" t="s">
        <v>113</v>
      </c>
      <c r="D95" t="s">
        <v>114</v>
      </c>
      <c r="E95" t="s">
        <v>115</v>
      </c>
      <c r="F95" t="s">
        <v>116</v>
      </c>
      <c r="G95" t="s">
        <v>117</v>
      </c>
      <c r="H95" t="s">
        <v>28</v>
      </c>
      <c r="I95" t="s">
        <v>29</v>
      </c>
      <c r="J95" s="1">
        <v>2072022.5</v>
      </c>
      <c r="K95" s="10">
        <f>J95*_xlfn.XLOOKUP(A95,IPCA_Fatores!$A$2:$A$10,IPCA_Fatores!$C$2:$C$10)</f>
        <v>2586719.0230273469</v>
      </c>
    </row>
    <row r="96" spans="1:11" x14ac:dyDescent="0.25">
      <c r="A96">
        <v>2022</v>
      </c>
      <c r="B96" t="s">
        <v>112</v>
      </c>
      <c r="C96" t="s">
        <v>113</v>
      </c>
      <c r="D96" t="s">
        <v>114</v>
      </c>
      <c r="E96" t="s">
        <v>115</v>
      </c>
      <c r="F96" t="s">
        <v>116</v>
      </c>
      <c r="G96" t="s">
        <v>117</v>
      </c>
      <c r="H96" t="s">
        <v>28</v>
      </c>
      <c r="I96" t="s">
        <v>29</v>
      </c>
      <c r="J96" s="1">
        <v>583738.04</v>
      </c>
      <c r="K96" s="10">
        <f>J96*_xlfn.XLOOKUP(A96,IPCA_Fatores!$A$2:$A$10,IPCA_Fatores!$C$2:$C$10)</f>
        <v>688855.56029630092</v>
      </c>
    </row>
    <row r="97" spans="1:11" x14ac:dyDescent="0.25">
      <c r="A97">
        <v>2023</v>
      </c>
      <c r="B97" t="s">
        <v>112</v>
      </c>
      <c r="C97" t="s">
        <v>113</v>
      </c>
      <c r="D97" t="s">
        <v>114</v>
      </c>
      <c r="E97" t="s">
        <v>115</v>
      </c>
      <c r="F97" t="s">
        <v>116</v>
      </c>
      <c r="G97" t="s">
        <v>117</v>
      </c>
      <c r="H97" t="s">
        <v>28</v>
      </c>
      <c r="I97" t="s">
        <v>29</v>
      </c>
      <c r="J97" s="1">
        <v>72514.12</v>
      </c>
      <c r="K97" s="10">
        <f>J97*_xlfn.XLOOKUP(A97,IPCA_Fatores!$A$2:$A$10,IPCA_Fatores!$C$2:$C$10)</f>
        <v>81793.357922871204</v>
      </c>
    </row>
    <row r="98" spans="1:11" x14ac:dyDescent="0.25">
      <c r="A98">
        <v>2023</v>
      </c>
      <c r="B98" t="s">
        <v>118</v>
      </c>
      <c r="C98" t="s">
        <v>119</v>
      </c>
      <c r="D98" t="s">
        <v>120</v>
      </c>
      <c r="E98" t="s">
        <v>121</v>
      </c>
      <c r="F98" t="s">
        <v>122</v>
      </c>
      <c r="G98" t="s">
        <v>123</v>
      </c>
      <c r="H98" t="s">
        <v>28</v>
      </c>
      <c r="I98" t="s">
        <v>29</v>
      </c>
      <c r="J98" s="1">
        <v>14063.41</v>
      </c>
      <c r="K98" s="10">
        <f>J98*_xlfn.XLOOKUP(A98,IPCA_Fatores!$A$2:$A$10,IPCA_Fatores!$C$2:$C$10)</f>
        <v>15863.028162599039</v>
      </c>
    </row>
    <row r="99" spans="1:11" x14ac:dyDescent="0.25">
      <c r="A99">
        <v>2015</v>
      </c>
      <c r="B99" t="s">
        <v>124</v>
      </c>
      <c r="C99" t="s">
        <v>125</v>
      </c>
      <c r="D99" t="s">
        <v>126</v>
      </c>
      <c r="E99" t="s">
        <v>121</v>
      </c>
      <c r="F99" t="s">
        <v>127</v>
      </c>
      <c r="G99" t="s">
        <v>128</v>
      </c>
      <c r="H99" t="s">
        <v>28</v>
      </c>
      <c r="I99" t="s">
        <v>29</v>
      </c>
      <c r="J99" s="1">
        <v>384752.65</v>
      </c>
      <c r="K99" s="10">
        <f>J99*_xlfn.XLOOKUP(A99,IPCA_Fatores!$A$2:$A$10,IPCA_Fatores!$C$2:$C$10)</f>
        <v>654331.95178935502</v>
      </c>
    </row>
    <row r="100" spans="1:11" x14ac:dyDescent="0.25">
      <c r="A100">
        <v>2016</v>
      </c>
      <c r="B100" t="s">
        <v>124</v>
      </c>
      <c r="C100" t="s">
        <v>125</v>
      </c>
      <c r="D100" t="s">
        <v>126</v>
      </c>
      <c r="E100" t="s">
        <v>121</v>
      </c>
      <c r="F100" t="s">
        <v>127</v>
      </c>
      <c r="G100" t="s">
        <v>128</v>
      </c>
      <c r="H100" t="s">
        <v>28</v>
      </c>
      <c r="I100" t="s">
        <v>29</v>
      </c>
      <c r="J100" s="1">
        <v>389842.9</v>
      </c>
      <c r="K100" s="10">
        <f>J100*_xlfn.XLOOKUP(A100,IPCA_Fatores!$A$2:$A$10,IPCA_Fatores!$C$2:$C$10)</f>
        <v>623754.55512493709</v>
      </c>
    </row>
    <row r="101" spans="1:11" x14ac:dyDescent="0.25">
      <c r="A101">
        <v>2017</v>
      </c>
      <c r="B101" t="s">
        <v>124</v>
      </c>
      <c r="C101" t="s">
        <v>125</v>
      </c>
      <c r="D101" t="s">
        <v>126</v>
      </c>
      <c r="E101" t="s">
        <v>121</v>
      </c>
      <c r="F101" t="s">
        <v>127</v>
      </c>
      <c r="G101" t="s">
        <v>128</v>
      </c>
      <c r="H101" t="s">
        <v>28</v>
      </c>
      <c r="I101" t="s">
        <v>29</v>
      </c>
      <c r="J101" s="1">
        <v>903700.4</v>
      </c>
      <c r="K101" s="10">
        <f>J101*_xlfn.XLOOKUP(A101,IPCA_Fatores!$A$2:$A$10,IPCA_Fatores!$C$2:$C$10)</f>
        <v>1404501.5560327191</v>
      </c>
    </row>
    <row r="102" spans="1:11" x14ac:dyDescent="0.25">
      <c r="A102">
        <v>2018</v>
      </c>
      <c r="B102" t="s">
        <v>124</v>
      </c>
      <c r="C102" t="s">
        <v>125</v>
      </c>
      <c r="D102" t="s">
        <v>126</v>
      </c>
      <c r="E102" t="s">
        <v>121</v>
      </c>
      <c r="F102" t="s">
        <v>127</v>
      </c>
      <c r="G102" t="s">
        <v>128</v>
      </c>
      <c r="H102" t="s">
        <v>28</v>
      </c>
      <c r="I102" t="s">
        <v>29</v>
      </c>
      <c r="J102" s="1">
        <v>2913463.95</v>
      </c>
      <c r="K102" s="10">
        <f>J102*_xlfn.XLOOKUP(A102,IPCA_Fatores!$A$2:$A$10,IPCA_Fatores!$C$2:$C$10)</f>
        <v>4364347.2044818597</v>
      </c>
    </row>
    <row r="103" spans="1:11" x14ac:dyDescent="0.25">
      <c r="A103">
        <v>2019</v>
      </c>
      <c r="B103" t="s">
        <v>124</v>
      </c>
      <c r="C103" t="s">
        <v>125</v>
      </c>
      <c r="D103" t="s">
        <v>126</v>
      </c>
      <c r="E103" t="s">
        <v>121</v>
      </c>
      <c r="F103" t="s">
        <v>127</v>
      </c>
      <c r="G103" t="s">
        <v>128</v>
      </c>
      <c r="H103" t="s">
        <v>28</v>
      </c>
      <c r="I103" t="s">
        <v>29</v>
      </c>
      <c r="J103" s="1">
        <v>4830569.1500000004</v>
      </c>
      <c r="K103" s="10">
        <f>J103*_xlfn.XLOOKUP(A103,IPCA_Fatores!$A$2:$A$10,IPCA_Fatores!$C$2:$C$10)</f>
        <v>6937164.6574591473</v>
      </c>
    </row>
    <row r="104" spans="1:11" x14ac:dyDescent="0.25">
      <c r="A104">
        <v>2020</v>
      </c>
      <c r="B104" t="s">
        <v>124</v>
      </c>
      <c r="C104" t="s">
        <v>125</v>
      </c>
      <c r="D104" t="s">
        <v>126</v>
      </c>
      <c r="E104" t="s">
        <v>121</v>
      </c>
      <c r="F104" t="s">
        <v>127</v>
      </c>
      <c r="G104" t="s">
        <v>128</v>
      </c>
      <c r="H104" t="s">
        <v>28</v>
      </c>
      <c r="I104" t="s">
        <v>29</v>
      </c>
      <c r="J104" s="1">
        <v>1595809.16</v>
      </c>
      <c r="K104" s="10">
        <f>J104*_xlfn.XLOOKUP(A104,IPCA_Fatores!$A$2:$A$10,IPCA_Fatores!$C$2:$C$10)</f>
        <v>2192629.4952730462</v>
      </c>
    </row>
    <row r="105" spans="1:11" x14ac:dyDescent="0.25">
      <c r="A105">
        <v>2021</v>
      </c>
      <c r="B105" t="s">
        <v>124</v>
      </c>
      <c r="C105" t="s">
        <v>125</v>
      </c>
      <c r="D105" t="s">
        <v>126</v>
      </c>
      <c r="E105" t="s">
        <v>121</v>
      </c>
      <c r="F105" t="s">
        <v>127</v>
      </c>
      <c r="G105" t="s">
        <v>128</v>
      </c>
      <c r="H105" t="s">
        <v>28</v>
      </c>
      <c r="I105" t="s">
        <v>29</v>
      </c>
      <c r="J105" s="1">
        <v>1128042.3999999999</v>
      </c>
      <c r="K105" s="10">
        <f>J105*_xlfn.XLOOKUP(A105,IPCA_Fatores!$A$2:$A$10,IPCA_Fatores!$C$2:$C$10)</f>
        <v>1408251.4716232202</v>
      </c>
    </row>
    <row r="106" spans="1:11" x14ac:dyDescent="0.25">
      <c r="A106">
        <v>2022</v>
      </c>
      <c r="B106" t="s">
        <v>124</v>
      </c>
      <c r="C106" t="s">
        <v>125</v>
      </c>
      <c r="D106" t="s">
        <v>126</v>
      </c>
      <c r="E106" t="s">
        <v>121</v>
      </c>
      <c r="F106" t="s">
        <v>127</v>
      </c>
      <c r="G106" t="s">
        <v>128</v>
      </c>
      <c r="H106" t="s">
        <v>28</v>
      </c>
      <c r="I106" t="s">
        <v>29</v>
      </c>
      <c r="J106" s="1">
        <v>1976902.48</v>
      </c>
      <c r="K106" s="10">
        <f>J106*_xlfn.XLOOKUP(A106,IPCA_Fatores!$A$2:$A$10,IPCA_Fatores!$C$2:$C$10)</f>
        <v>2332896.2174737607</v>
      </c>
    </row>
    <row r="107" spans="1:11" x14ac:dyDescent="0.25">
      <c r="A107">
        <v>2023</v>
      </c>
      <c r="B107" t="s">
        <v>124</v>
      </c>
      <c r="C107" t="s">
        <v>125</v>
      </c>
      <c r="D107" t="s">
        <v>126</v>
      </c>
      <c r="E107" t="s">
        <v>121</v>
      </c>
      <c r="F107" t="s">
        <v>127</v>
      </c>
      <c r="G107" t="s">
        <v>128</v>
      </c>
      <c r="H107" t="s">
        <v>28</v>
      </c>
      <c r="I107" t="s">
        <v>29</v>
      </c>
      <c r="J107" s="1">
        <v>1561079.02</v>
      </c>
      <c r="K107" s="10">
        <f>J107*_xlfn.XLOOKUP(A107,IPCA_Fatores!$A$2:$A$10,IPCA_Fatores!$C$2:$C$10)</f>
        <v>1760841.8198930777</v>
      </c>
    </row>
    <row r="108" spans="1:11" x14ac:dyDescent="0.25">
      <c r="A108">
        <v>2020</v>
      </c>
      <c r="B108" t="s">
        <v>129</v>
      </c>
      <c r="C108" t="s">
        <v>130</v>
      </c>
      <c r="D108" t="s">
        <v>131</v>
      </c>
      <c r="E108" t="s">
        <v>75</v>
      </c>
      <c r="F108" t="s">
        <v>75</v>
      </c>
      <c r="G108" t="s">
        <v>66</v>
      </c>
      <c r="H108" t="s">
        <v>28</v>
      </c>
      <c r="I108" t="s">
        <v>29</v>
      </c>
      <c r="J108" s="1">
        <v>18748390.68</v>
      </c>
      <c r="K108" s="10">
        <f>J108*_xlfn.XLOOKUP(A108,IPCA_Fatores!$A$2:$A$10,IPCA_Fatores!$C$2:$C$10)</f>
        <v>25760144.398388017</v>
      </c>
    </row>
    <row r="109" spans="1:11" x14ac:dyDescent="0.25">
      <c r="A109">
        <v>2020</v>
      </c>
      <c r="B109" t="s">
        <v>129</v>
      </c>
      <c r="C109" t="s">
        <v>130</v>
      </c>
      <c r="D109" t="s">
        <v>131</v>
      </c>
      <c r="E109" t="s">
        <v>75</v>
      </c>
      <c r="F109" t="s">
        <v>75</v>
      </c>
      <c r="G109" t="s">
        <v>66</v>
      </c>
      <c r="H109" t="s">
        <v>28</v>
      </c>
      <c r="I109" t="s">
        <v>35</v>
      </c>
      <c r="J109" s="1">
        <v>18748390.68</v>
      </c>
      <c r="K109" s="10">
        <f>IFERROR(J109*VLOOKUP(A109,IPCA_Fatores!$A$2:$C$10,3,FALSE),J109)</f>
        <v>25760144.398388017</v>
      </c>
    </row>
    <row r="110" spans="1:11" x14ac:dyDescent="0.25">
      <c r="A110">
        <v>2021</v>
      </c>
      <c r="B110" t="s">
        <v>129</v>
      </c>
      <c r="C110" t="s">
        <v>130</v>
      </c>
      <c r="D110" t="s">
        <v>131</v>
      </c>
      <c r="E110" t="s">
        <v>75</v>
      </c>
      <c r="F110" t="s">
        <v>75</v>
      </c>
      <c r="G110" t="s">
        <v>66</v>
      </c>
      <c r="H110" t="s">
        <v>28</v>
      </c>
      <c r="I110" t="s">
        <v>29</v>
      </c>
      <c r="J110" s="1">
        <v>38121133.859999999</v>
      </c>
      <c r="K110" s="10">
        <f>J110*_xlfn.XLOOKUP(A110,IPCA_Fatores!$A$2:$A$10,IPCA_Fatores!$C$2:$C$10)</f>
        <v>47590536.364848316</v>
      </c>
    </row>
    <row r="111" spans="1:11" x14ac:dyDescent="0.25">
      <c r="A111">
        <v>2022</v>
      </c>
      <c r="B111" t="s">
        <v>129</v>
      </c>
      <c r="C111" t="s">
        <v>130</v>
      </c>
      <c r="D111" t="s">
        <v>131</v>
      </c>
      <c r="E111" t="s">
        <v>75</v>
      </c>
      <c r="F111" t="s">
        <v>75</v>
      </c>
      <c r="G111" t="s">
        <v>66</v>
      </c>
      <c r="H111" t="s">
        <v>28</v>
      </c>
      <c r="I111" t="s">
        <v>29</v>
      </c>
      <c r="J111" s="1">
        <v>43204466.990000002</v>
      </c>
      <c r="K111" s="10">
        <f>J111*_xlfn.XLOOKUP(A111,IPCA_Fatores!$A$2:$A$10,IPCA_Fatores!$C$2:$C$10)</f>
        <v>50984577.458237067</v>
      </c>
    </row>
    <row r="112" spans="1:11" x14ac:dyDescent="0.25">
      <c r="A112">
        <v>2023</v>
      </c>
      <c r="B112" t="s">
        <v>129</v>
      </c>
      <c r="C112" t="s">
        <v>130</v>
      </c>
      <c r="D112" t="s">
        <v>131</v>
      </c>
      <c r="E112" t="s">
        <v>75</v>
      </c>
      <c r="F112" t="s">
        <v>75</v>
      </c>
      <c r="G112" t="s">
        <v>66</v>
      </c>
      <c r="H112" t="s">
        <v>28</v>
      </c>
      <c r="I112" t="s">
        <v>29</v>
      </c>
      <c r="J112" s="1">
        <v>12044445.52</v>
      </c>
      <c r="K112" s="10">
        <f>J112*_xlfn.XLOOKUP(A112,IPCA_Fatores!$A$2:$A$10,IPCA_Fatores!$C$2:$C$10)</f>
        <v>13585707.768361287</v>
      </c>
    </row>
    <row r="113" spans="1:11" x14ac:dyDescent="0.25">
      <c r="A113">
        <v>2020</v>
      </c>
      <c r="B113" t="s">
        <v>132</v>
      </c>
      <c r="C113" t="s">
        <v>133</v>
      </c>
      <c r="E113" t="s">
        <v>103</v>
      </c>
      <c r="F113" t="s">
        <v>134</v>
      </c>
      <c r="G113" t="s">
        <v>135</v>
      </c>
      <c r="H113" t="s">
        <v>28</v>
      </c>
      <c r="I113" t="s">
        <v>29</v>
      </c>
      <c r="J113" s="1">
        <v>37333851.560000002</v>
      </c>
      <c r="K113" s="10">
        <f>J113*_xlfn.XLOOKUP(A113,IPCA_Fatores!$A$2:$A$10,IPCA_Fatores!$C$2:$C$10)</f>
        <v>51296424.50642509</v>
      </c>
    </row>
    <row r="114" spans="1:11" x14ac:dyDescent="0.25">
      <c r="A114">
        <v>2021</v>
      </c>
      <c r="B114" t="s">
        <v>132</v>
      </c>
      <c r="C114" t="s">
        <v>133</v>
      </c>
      <c r="E114" t="s">
        <v>103</v>
      </c>
      <c r="F114" t="s">
        <v>134</v>
      </c>
      <c r="G114" t="s">
        <v>135</v>
      </c>
      <c r="H114" t="s">
        <v>28</v>
      </c>
      <c r="I114" t="s">
        <v>29</v>
      </c>
      <c r="J114" s="1">
        <v>111094092.09999999</v>
      </c>
      <c r="K114" s="10">
        <f>J114*_xlfn.XLOOKUP(A114,IPCA_Fatores!$A$2:$A$10,IPCA_Fatores!$C$2:$C$10)</f>
        <v>138690193.46123034</v>
      </c>
    </row>
    <row r="115" spans="1:11" x14ac:dyDescent="0.25">
      <c r="A115">
        <v>2019</v>
      </c>
      <c r="B115" t="s">
        <v>136</v>
      </c>
      <c r="C115" t="s">
        <v>137</v>
      </c>
      <c r="D115" t="s">
        <v>138</v>
      </c>
      <c r="E115" t="s">
        <v>25</v>
      </c>
      <c r="F115" t="s">
        <v>139</v>
      </c>
      <c r="G115" t="s">
        <v>140</v>
      </c>
      <c r="H115" t="s">
        <v>28</v>
      </c>
      <c r="I115" t="s">
        <v>29</v>
      </c>
      <c r="J115" s="1">
        <v>1732.02</v>
      </c>
      <c r="K115" s="10">
        <f>J115*_xlfn.XLOOKUP(A115,IPCA_Fatores!$A$2:$A$10,IPCA_Fatores!$C$2:$C$10)</f>
        <v>2487.3482931120843</v>
      </c>
    </row>
    <row r="116" spans="1:11" x14ac:dyDescent="0.25">
      <c r="A116">
        <v>2022</v>
      </c>
      <c r="B116" t="s">
        <v>136</v>
      </c>
      <c r="C116" t="s">
        <v>137</v>
      </c>
      <c r="D116" t="s">
        <v>138</v>
      </c>
      <c r="E116" t="s">
        <v>25</v>
      </c>
      <c r="F116" t="s">
        <v>139</v>
      </c>
      <c r="G116" t="s">
        <v>140</v>
      </c>
      <c r="H116" t="s">
        <v>28</v>
      </c>
      <c r="I116" t="s">
        <v>29</v>
      </c>
      <c r="J116" s="1">
        <v>258093.02</v>
      </c>
      <c r="K116" s="10">
        <f>J116*_xlfn.XLOOKUP(A116,IPCA_Fatores!$A$2:$A$10,IPCA_Fatores!$C$2:$C$10)</f>
        <v>304569.51529262064</v>
      </c>
    </row>
    <row r="117" spans="1:11" x14ac:dyDescent="0.25">
      <c r="A117">
        <v>2023</v>
      </c>
      <c r="B117" t="s">
        <v>136</v>
      </c>
      <c r="C117" t="s">
        <v>137</v>
      </c>
      <c r="D117" t="s">
        <v>138</v>
      </c>
      <c r="E117" t="s">
        <v>25</v>
      </c>
      <c r="F117" t="s">
        <v>139</v>
      </c>
      <c r="G117" t="s">
        <v>140</v>
      </c>
      <c r="H117" t="s">
        <v>28</v>
      </c>
      <c r="I117" t="s">
        <v>29</v>
      </c>
      <c r="J117" s="1">
        <v>250670.29</v>
      </c>
      <c r="K117" s="10">
        <f>J117*_xlfn.XLOOKUP(A117,IPCA_Fatores!$A$2:$A$10,IPCA_Fatores!$C$2:$C$10)</f>
        <v>282747.20496642479</v>
      </c>
    </row>
    <row r="118" spans="1:11" x14ac:dyDescent="0.25">
      <c r="A118">
        <v>2021</v>
      </c>
      <c r="B118" t="s">
        <v>141</v>
      </c>
      <c r="C118" t="s">
        <v>142</v>
      </c>
      <c r="E118" t="s">
        <v>143</v>
      </c>
      <c r="F118" t="s">
        <v>144</v>
      </c>
      <c r="G118" t="s">
        <v>145</v>
      </c>
      <c r="H118" t="s">
        <v>28</v>
      </c>
      <c r="I118" t="s">
        <v>29</v>
      </c>
      <c r="J118" s="1">
        <v>56958056.5</v>
      </c>
      <c r="K118" s="10">
        <f>J118*_xlfn.XLOOKUP(A118,IPCA_Fatores!$A$2:$A$10,IPCA_Fatores!$C$2:$C$10)</f>
        <v>71106606.35355863</v>
      </c>
    </row>
    <row r="119" spans="1:11" x14ac:dyDescent="0.25">
      <c r="A119">
        <v>2022</v>
      </c>
      <c r="B119" t="s">
        <v>141</v>
      </c>
      <c r="C119" t="s">
        <v>142</v>
      </c>
      <c r="E119" t="s">
        <v>143</v>
      </c>
      <c r="F119" t="s">
        <v>144</v>
      </c>
      <c r="G119" t="s">
        <v>145</v>
      </c>
      <c r="H119" t="s">
        <v>28</v>
      </c>
      <c r="I119" t="s">
        <v>29</v>
      </c>
      <c r="J119" s="1">
        <v>65987575.640000001</v>
      </c>
      <c r="K119" s="10">
        <f>J119*_xlfn.XLOOKUP(A119,IPCA_Fatores!$A$2:$A$10,IPCA_Fatores!$C$2:$C$10)</f>
        <v>77870389.241870776</v>
      </c>
    </row>
    <row r="120" spans="1:11" x14ac:dyDescent="0.25">
      <c r="A120">
        <v>2023</v>
      </c>
      <c r="B120" t="s">
        <v>141</v>
      </c>
      <c r="C120" t="s">
        <v>142</v>
      </c>
      <c r="E120" t="s">
        <v>143</v>
      </c>
      <c r="F120" t="s">
        <v>144</v>
      </c>
      <c r="G120" t="s">
        <v>145</v>
      </c>
      <c r="H120" t="s">
        <v>28</v>
      </c>
      <c r="I120" t="s">
        <v>29</v>
      </c>
      <c r="J120" s="1">
        <v>12061989.359999999</v>
      </c>
      <c r="K120" s="10">
        <f>J120*_xlfn.XLOOKUP(A120,IPCA_Fatores!$A$2:$A$10,IPCA_Fatores!$C$2:$C$10)</f>
        <v>13605496.598239683</v>
      </c>
    </row>
    <row r="121" spans="1:11" x14ac:dyDescent="0.25">
      <c r="A121">
        <v>2020</v>
      </c>
      <c r="B121" t="s">
        <v>146</v>
      </c>
      <c r="C121" t="s">
        <v>147</v>
      </c>
      <c r="D121" t="s">
        <v>148</v>
      </c>
      <c r="E121" t="s">
        <v>109</v>
      </c>
      <c r="F121" t="s">
        <v>110</v>
      </c>
      <c r="G121" t="s">
        <v>149</v>
      </c>
      <c r="H121" t="s">
        <v>28</v>
      </c>
      <c r="I121" t="s">
        <v>29</v>
      </c>
      <c r="J121" s="1">
        <v>171117.21</v>
      </c>
      <c r="K121" s="10">
        <f>J121*_xlfn.XLOOKUP(A121,IPCA_Fatores!$A$2:$A$10,IPCA_Fatores!$C$2:$C$10)</f>
        <v>235113.728633336</v>
      </c>
    </row>
    <row r="122" spans="1:11" x14ac:dyDescent="0.25">
      <c r="A122">
        <v>2021</v>
      </c>
      <c r="B122" t="s">
        <v>146</v>
      </c>
      <c r="C122" t="s">
        <v>147</v>
      </c>
      <c r="D122" t="s">
        <v>148</v>
      </c>
      <c r="E122" t="s">
        <v>109</v>
      </c>
      <c r="F122" t="s">
        <v>110</v>
      </c>
      <c r="G122" t="s">
        <v>149</v>
      </c>
      <c r="H122" t="s">
        <v>28</v>
      </c>
      <c r="I122" t="s">
        <v>29</v>
      </c>
      <c r="J122" s="1">
        <v>685216.47</v>
      </c>
      <c r="K122" s="10">
        <f>J122*_xlfn.XLOOKUP(A122,IPCA_Fatores!$A$2:$A$10,IPCA_Fatores!$C$2:$C$10)</f>
        <v>855426.26966678572</v>
      </c>
    </row>
    <row r="123" spans="1:11" x14ac:dyDescent="0.25">
      <c r="A123">
        <v>2015</v>
      </c>
      <c r="B123" t="s">
        <v>150</v>
      </c>
      <c r="C123" t="s">
        <v>151</v>
      </c>
      <c r="E123" t="s">
        <v>44</v>
      </c>
      <c r="F123" t="s">
        <v>45</v>
      </c>
      <c r="G123" t="s">
        <v>152</v>
      </c>
      <c r="H123" t="s">
        <v>28</v>
      </c>
      <c r="I123" t="s">
        <v>29</v>
      </c>
      <c r="J123" s="1">
        <v>904846.14</v>
      </c>
      <c r="K123" s="10">
        <f>J123*_xlfn.XLOOKUP(A123,IPCA_Fatores!$A$2:$A$10,IPCA_Fatores!$C$2:$C$10)</f>
        <v>1538832.1324239457</v>
      </c>
    </row>
    <row r="124" spans="1:11" x14ac:dyDescent="0.25">
      <c r="A124">
        <v>2016</v>
      </c>
      <c r="B124" t="s">
        <v>150</v>
      </c>
      <c r="C124" t="s">
        <v>151</v>
      </c>
      <c r="E124" t="s">
        <v>44</v>
      </c>
      <c r="F124" t="s">
        <v>45</v>
      </c>
      <c r="G124" t="s">
        <v>152</v>
      </c>
      <c r="H124" t="s">
        <v>28</v>
      </c>
      <c r="I124" t="s">
        <v>29</v>
      </c>
      <c r="J124" s="1">
        <v>142471.94</v>
      </c>
      <c r="K124" s="10">
        <f>J124*_xlfn.XLOOKUP(A124,IPCA_Fatores!$A$2:$A$10,IPCA_Fatores!$C$2:$C$10)</f>
        <v>227957.26574085795</v>
      </c>
    </row>
    <row r="125" spans="1:11" x14ac:dyDescent="0.25">
      <c r="A125">
        <v>2017</v>
      </c>
      <c r="B125" t="s">
        <v>150</v>
      </c>
      <c r="C125" t="s">
        <v>151</v>
      </c>
      <c r="E125" t="s">
        <v>44</v>
      </c>
      <c r="F125" t="s">
        <v>45</v>
      </c>
      <c r="G125" t="s">
        <v>152</v>
      </c>
      <c r="H125" t="s">
        <v>28</v>
      </c>
      <c r="I125" t="s">
        <v>29</v>
      </c>
      <c r="J125" s="1">
        <v>1090634.1200000001</v>
      </c>
      <c r="K125" s="10">
        <f>J125*_xlfn.XLOOKUP(A125,IPCA_Fatores!$A$2:$A$10,IPCA_Fatores!$C$2:$C$10)</f>
        <v>1695027.8196207231</v>
      </c>
    </row>
    <row r="126" spans="1:11" x14ac:dyDescent="0.25">
      <c r="A126">
        <v>2018</v>
      </c>
      <c r="B126" t="s">
        <v>150</v>
      </c>
      <c r="C126" t="s">
        <v>151</v>
      </c>
      <c r="E126" t="s">
        <v>44</v>
      </c>
      <c r="F126" t="s">
        <v>45</v>
      </c>
      <c r="G126" t="s">
        <v>152</v>
      </c>
      <c r="H126" t="s">
        <v>28</v>
      </c>
      <c r="I126" t="s">
        <v>29</v>
      </c>
      <c r="J126" s="1">
        <v>1496305.33</v>
      </c>
      <c r="K126" s="10">
        <f>J126*_xlfn.XLOOKUP(A126,IPCA_Fatores!$A$2:$A$10,IPCA_Fatores!$C$2:$C$10)</f>
        <v>2241454.1920234868</v>
      </c>
    </row>
    <row r="127" spans="1:11" x14ac:dyDescent="0.25">
      <c r="A127">
        <v>2021</v>
      </c>
      <c r="B127" t="s">
        <v>150</v>
      </c>
      <c r="C127" t="s">
        <v>151</v>
      </c>
      <c r="E127" t="s">
        <v>44</v>
      </c>
      <c r="F127" t="s">
        <v>45</v>
      </c>
      <c r="G127" t="s">
        <v>152</v>
      </c>
      <c r="H127" t="s">
        <v>28</v>
      </c>
      <c r="I127" t="s">
        <v>29</v>
      </c>
      <c r="J127" s="1">
        <v>3335199.47</v>
      </c>
      <c r="K127" s="10">
        <f>J127*_xlfn.XLOOKUP(A127,IPCA_Fatores!$A$2:$A$10,IPCA_Fatores!$C$2:$C$10)</f>
        <v>4163672.8918917272</v>
      </c>
    </row>
    <row r="128" spans="1:11" x14ac:dyDescent="0.25">
      <c r="A128">
        <v>2022</v>
      </c>
      <c r="B128" t="s">
        <v>150</v>
      </c>
      <c r="C128" t="s">
        <v>151</v>
      </c>
      <c r="E128" t="s">
        <v>44</v>
      </c>
      <c r="F128" t="s">
        <v>45</v>
      </c>
      <c r="G128" t="s">
        <v>152</v>
      </c>
      <c r="H128" t="s">
        <v>28</v>
      </c>
      <c r="I128" t="s">
        <v>29</v>
      </c>
      <c r="J128" s="1">
        <v>5393824.9400000004</v>
      </c>
      <c r="K128" s="10">
        <f>J128*_xlfn.XLOOKUP(A128,IPCA_Fatores!$A$2:$A$10,IPCA_Fatores!$C$2:$C$10)</f>
        <v>6365126.2151492843</v>
      </c>
    </row>
    <row r="129" spans="1:11" x14ac:dyDescent="0.25">
      <c r="A129">
        <v>2023</v>
      </c>
      <c r="B129" t="s">
        <v>150</v>
      </c>
      <c r="C129" t="s">
        <v>151</v>
      </c>
      <c r="E129" t="s">
        <v>44</v>
      </c>
      <c r="F129" t="s">
        <v>45</v>
      </c>
      <c r="G129" t="s">
        <v>152</v>
      </c>
      <c r="H129" t="s">
        <v>28</v>
      </c>
      <c r="I129" t="s">
        <v>29</v>
      </c>
      <c r="J129" s="1">
        <v>3635304.92</v>
      </c>
      <c r="K129" s="10">
        <f>J129*_xlfn.XLOOKUP(A129,IPCA_Fatores!$A$2:$A$10,IPCA_Fatores!$C$2:$C$10)</f>
        <v>4100495.1377791618</v>
      </c>
    </row>
    <row r="130" spans="1:11" x14ac:dyDescent="0.25">
      <c r="A130">
        <v>2015</v>
      </c>
      <c r="B130" t="s">
        <v>153</v>
      </c>
      <c r="C130" t="s">
        <v>154</v>
      </c>
      <c r="D130" t="s">
        <v>155</v>
      </c>
      <c r="E130" t="s">
        <v>115</v>
      </c>
      <c r="F130" t="s">
        <v>156</v>
      </c>
      <c r="G130" t="s">
        <v>157</v>
      </c>
      <c r="H130" t="s">
        <v>28</v>
      </c>
      <c r="I130" t="s">
        <v>29</v>
      </c>
      <c r="J130" s="1">
        <v>788078.96</v>
      </c>
      <c r="K130" s="10">
        <f>J130*_xlfn.XLOOKUP(A130,IPCA_Fatores!$A$2:$A$10,IPCA_Fatores!$C$2:$C$10)</f>
        <v>1340251.3122675698</v>
      </c>
    </row>
    <row r="131" spans="1:11" x14ac:dyDescent="0.25">
      <c r="A131">
        <v>2015</v>
      </c>
      <c r="B131" t="s">
        <v>153</v>
      </c>
      <c r="C131" t="s">
        <v>154</v>
      </c>
      <c r="D131" t="s">
        <v>155</v>
      </c>
      <c r="E131" t="s">
        <v>115</v>
      </c>
      <c r="F131" t="s">
        <v>156</v>
      </c>
      <c r="G131" t="s">
        <v>157</v>
      </c>
      <c r="H131" t="s">
        <v>28</v>
      </c>
      <c r="I131" t="s">
        <v>35</v>
      </c>
      <c r="J131" s="1">
        <v>81933.53</v>
      </c>
      <c r="K131" s="10">
        <f>IFERROR(J131*VLOOKUP(A131,IPCA_Fatores!$A$2:$C$10,3,FALSE),J131)</f>
        <v>139340.75984113864</v>
      </c>
    </row>
    <row r="132" spans="1:11" x14ac:dyDescent="0.25">
      <c r="A132">
        <v>2016</v>
      </c>
      <c r="B132" t="s">
        <v>153</v>
      </c>
      <c r="C132" t="s">
        <v>154</v>
      </c>
      <c r="D132" t="s">
        <v>155</v>
      </c>
      <c r="E132" t="s">
        <v>115</v>
      </c>
      <c r="F132" t="s">
        <v>156</v>
      </c>
      <c r="G132" t="s">
        <v>157</v>
      </c>
      <c r="H132" t="s">
        <v>28</v>
      </c>
      <c r="I132" t="s">
        <v>29</v>
      </c>
      <c r="J132" s="1">
        <v>1155703.46</v>
      </c>
      <c r="K132" s="10">
        <f>J132*_xlfn.XLOOKUP(A132,IPCA_Fatores!$A$2:$A$10,IPCA_Fatores!$C$2:$C$10)</f>
        <v>1849143.0716030749</v>
      </c>
    </row>
    <row r="133" spans="1:11" x14ac:dyDescent="0.25">
      <c r="A133">
        <v>2016</v>
      </c>
      <c r="B133" t="s">
        <v>153</v>
      </c>
      <c r="C133" t="s">
        <v>154</v>
      </c>
      <c r="D133" t="s">
        <v>155</v>
      </c>
      <c r="E133" t="s">
        <v>115</v>
      </c>
      <c r="F133" t="s">
        <v>156</v>
      </c>
      <c r="G133" t="s">
        <v>157</v>
      </c>
      <c r="H133" t="s">
        <v>28</v>
      </c>
      <c r="I133" t="s">
        <v>35</v>
      </c>
      <c r="J133" s="1">
        <v>115570.35</v>
      </c>
      <c r="K133" s="10">
        <f>IFERROR(J133*VLOOKUP(A133,IPCA_Fatores!$A$2:$C$10,3,FALSE),J133)</f>
        <v>184914.3135603682</v>
      </c>
    </row>
    <row r="134" spans="1:11" x14ac:dyDescent="0.25">
      <c r="A134">
        <v>2017</v>
      </c>
      <c r="B134" t="s">
        <v>153</v>
      </c>
      <c r="C134" t="s">
        <v>154</v>
      </c>
      <c r="D134" t="s">
        <v>155</v>
      </c>
      <c r="E134" t="s">
        <v>115</v>
      </c>
      <c r="F134" t="s">
        <v>156</v>
      </c>
      <c r="G134" t="s">
        <v>157</v>
      </c>
      <c r="H134" t="s">
        <v>28</v>
      </c>
      <c r="I134" t="s">
        <v>29</v>
      </c>
      <c r="J134" s="1">
        <v>828926.32</v>
      </c>
      <c r="K134" s="10">
        <f>J134*_xlfn.XLOOKUP(A134,IPCA_Fatores!$A$2:$A$10,IPCA_Fatores!$C$2:$C$10)</f>
        <v>1288290.1305305115</v>
      </c>
    </row>
    <row r="135" spans="1:11" x14ac:dyDescent="0.25">
      <c r="A135">
        <v>2017</v>
      </c>
      <c r="B135" t="s">
        <v>153</v>
      </c>
      <c r="C135" t="s">
        <v>154</v>
      </c>
      <c r="D135" t="s">
        <v>155</v>
      </c>
      <c r="E135" t="s">
        <v>115</v>
      </c>
      <c r="F135" t="s">
        <v>156</v>
      </c>
      <c r="G135" t="s">
        <v>157</v>
      </c>
      <c r="H135" t="s">
        <v>28</v>
      </c>
      <c r="I135" t="s">
        <v>35</v>
      </c>
      <c r="J135" s="1">
        <v>50453.5</v>
      </c>
      <c r="K135" s="10">
        <f>IFERROR(J135*VLOOKUP(A135,IPCA_Fatores!$A$2:$C$10,3,FALSE),J135)</f>
        <v>78413.176819769898</v>
      </c>
    </row>
    <row r="136" spans="1:11" x14ac:dyDescent="0.25">
      <c r="A136">
        <v>2017</v>
      </c>
      <c r="B136" t="s">
        <v>158</v>
      </c>
      <c r="C136" t="s">
        <v>159</v>
      </c>
      <c r="D136" t="s">
        <v>160</v>
      </c>
      <c r="E136" t="s">
        <v>161</v>
      </c>
      <c r="F136" t="s">
        <v>162</v>
      </c>
      <c r="G136" t="s">
        <v>71</v>
      </c>
      <c r="H136" t="s">
        <v>28</v>
      </c>
      <c r="I136" t="s">
        <v>29</v>
      </c>
      <c r="J136" s="1">
        <v>649876.18000000005</v>
      </c>
      <c r="K136" s="10">
        <f>J136*_xlfn.XLOOKUP(A136,IPCA_Fatores!$A$2:$A$10,IPCA_Fatores!$C$2:$C$10)</f>
        <v>1010016.268708744</v>
      </c>
    </row>
    <row r="137" spans="1:11" x14ac:dyDescent="0.25">
      <c r="A137">
        <v>2018</v>
      </c>
      <c r="B137" t="s">
        <v>158</v>
      </c>
      <c r="C137" t="s">
        <v>159</v>
      </c>
      <c r="D137" t="s">
        <v>160</v>
      </c>
      <c r="E137" t="s">
        <v>161</v>
      </c>
      <c r="F137" t="s">
        <v>162</v>
      </c>
      <c r="G137" t="s">
        <v>71</v>
      </c>
      <c r="H137" t="s">
        <v>28</v>
      </c>
      <c r="I137" t="s">
        <v>29</v>
      </c>
      <c r="J137" s="1">
        <v>702379.22</v>
      </c>
      <c r="K137" s="10">
        <f>J137*_xlfn.XLOOKUP(A137,IPCA_Fatores!$A$2:$A$10,IPCA_Fatores!$C$2:$C$10)</f>
        <v>1052158.8177856633</v>
      </c>
    </row>
    <row r="138" spans="1:11" x14ac:dyDescent="0.25">
      <c r="A138">
        <v>2019</v>
      </c>
      <c r="B138" t="s">
        <v>158</v>
      </c>
      <c r="C138" t="s">
        <v>159</v>
      </c>
      <c r="D138" t="s">
        <v>160</v>
      </c>
      <c r="E138" t="s">
        <v>161</v>
      </c>
      <c r="F138" t="s">
        <v>162</v>
      </c>
      <c r="G138" t="s">
        <v>71</v>
      </c>
      <c r="H138" t="s">
        <v>28</v>
      </c>
      <c r="I138" t="s">
        <v>29</v>
      </c>
      <c r="J138" s="1">
        <v>624762.79</v>
      </c>
      <c r="K138" s="10">
        <f>J138*_xlfn.XLOOKUP(A138,IPCA_Fatores!$A$2:$A$10,IPCA_Fatores!$C$2:$C$10)</f>
        <v>897219.81230380922</v>
      </c>
    </row>
    <row r="139" spans="1:11" x14ac:dyDescent="0.25">
      <c r="A139">
        <v>2020</v>
      </c>
      <c r="B139" t="s">
        <v>158</v>
      </c>
      <c r="C139" t="s">
        <v>159</v>
      </c>
      <c r="D139" t="s">
        <v>160</v>
      </c>
      <c r="E139" t="s">
        <v>161</v>
      </c>
      <c r="F139" t="s">
        <v>162</v>
      </c>
      <c r="G139" t="s">
        <v>71</v>
      </c>
      <c r="H139" t="s">
        <v>28</v>
      </c>
      <c r="I139" t="s">
        <v>29</v>
      </c>
      <c r="J139" s="1">
        <v>285163.94</v>
      </c>
      <c r="K139" s="10">
        <f>J139*_xlfn.XLOOKUP(A139,IPCA_Fatores!$A$2:$A$10,IPCA_Fatores!$C$2:$C$10)</f>
        <v>391813.0572908062</v>
      </c>
    </row>
    <row r="140" spans="1:11" x14ac:dyDescent="0.25">
      <c r="A140">
        <v>2021</v>
      </c>
      <c r="B140" t="s">
        <v>158</v>
      </c>
      <c r="C140" t="s">
        <v>159</v>
      </c>
      <c r="D140" t="s">
        <v>160</v>
      </c>
      <c r="E140" t="s">
        <v>161</v>
      </c>
      <c r="F140" t="s">
        <v>162</v>
      </c>
      <c r="G140" t="s">
        <v>71</v>
      </c>
      <c r="H140" t="s">
        <v>28</v>
      </c>
      <c r="I140" t="s">
        <v>29</v>
      </c>
      <c r="J140" s="1">
        <v>588489.9</v>
      </c>
      <c r="K140" s="10">
        <f>J140*_xlfn.XLOOKUP(A140,IPCA_Fatores!$A$2:$A$10,IPCA_Fatores!$C$2:$C$10)</f>
        <v>734672.53332889068</v>
      </c>
    </row>
    <row r="141" spans="1:11" x14ac:dyDescent="0.25">
      <c r="A141">
        <v>2022</v>
      </c>
      <c r="B141" t="s">
        <v>158</v>
      </c>
      <c r="C141" t="s">
        <v>159</v>
      </c>
      <c r="D141" t="s">
        <v>160</v>
      </c>
      <c r="E141" t="s">
        <v>161</v>
      </c>
      <c r="F141" t="s">
        <v>162</v>
      </c>
      <c r="G141" t="s">
        <v>71</v>
      </c>
      <c r="H141" t="s">
        <v>28</v>
      </c>
      <c r="I141" t="s">
        <v>29</v>
      </c>
      <c r="J141" s="1">
        <v>291514.57</v>
      </c>
      <c r="K141" s="10">
        <f>J141*_xlfn.XLOOKUP(A141,IPCA_Fatores!$A$2:$A$10,IPCA_Fatores!$C$2:$C$10)</f>
        <v>344009.50202232023</v>
      </c>
    </row>
    <row r="142" spans="1:11" x14ac:dyDescent="0.25">
      <c r="A142">
        <v>2016</v>
      </c>
      <c r="B142" t="s">
        <v>163</v>
      </c>
      <c r="C142" t="s">
        <v>164</v>
      </c>
      <c r="D142" t="s">
        <v>165</v>
      </c>
      <c r="E142" t="s">
        <v>166</v>
      </c>
      <c r="F142" t="s">
        <v>167</v>
      </c>
      <c r="G142" t="s">
        <v>117</v>
      </c>
      <c r="H142" t="s">
        <v>28</v>
      </c>
      <c r="I142" t="s">
        <v>29</v>
      </c>
      <c r="J142" s="1">
        <v>273759.34000000003</v>
      </c>
      <c r="K142" s="10">
        <f>J142*_xlfn.XLOOKUP(A142,IPCA_Fatores!$A$2:$A$10,IPCA_Fatores!$C$2:$C$10)</f>
        <v>438019.09777758271</v>
      </c>
    </row>
    <row r="143" spans="1:11" x14ac:dyDescent="0.25">
      <c r="A143">
        <v>2017</v>
      </c>
      <c r="B143" t="s">
        <v>163</v>
      </c>
      <c r="C143" t="s">
        <v>164</v>
      </c>
      <c r="D143" t="s">
        <v>165</v>
      </c>
      <c r="E143" t="s">
        <v>166</v>
      </c>
      <c r="F143" t="s">
        <v>167</v>
      </c>
      <c r="G143" t="s">
        <v>117</v>
      </c>
      <c r="H143" t="s">
        <v>28</v>
      </c>
      <c r="I143" t="s">
        <v>35</v>
      </c>
      <c r="J143" s="1">
        <v>134863.13</v>
      </c>
      <c r="K143" s="10">
        <f>IFERROR(J143*VLOOKUP(A143,IPCA_Fatores!$A$2:$C$10,3,FALSE),J143)</f>
        <v>209599.8584668579</v>
      </c>
    </row>
    <row r="144" spans="1:11" x14ac:dyDescent="0.25">
      <c r="A144">
        <v>2018</v>
      </c>
      <c r="B144" t="s">
        <v>163</v>
      </c>
      <c r="C144" t="s">
        <v>164</v>
      </c>
      <c r="D144" t="s">
        <v>165</v>
      </c>
      <c r="E144" t="s">
        <v>166</v>
      </c>
      <c r="F144" t="s">
        <v>167</v>
      </c>
      <c r="G144" t="s">
        <v>117</v>
      </c>
      <c r="H144" t="s">
        <v>28</v>
      </c>
      <c r="I144" t="s">
        <v>35</v>
      </c>
      <c r="J144" s="1">
        <v>183473.58</v>
      </c>
      <c r="K144" s="10">
        <f>IFERROR(J144*VLOOKUP(A144,IPCA_Fatores!$A$2:$C$10,3,FALSE),J144)</f>
        <v>274842.05046342814</v>
      </c>
    </row>
    <row r="145" spans="1:11" x14ac:dyDescent="0.25">
      <c r="A145">
        <v>2021</v>
      </c>
      <c r="B145" t="s">
        <v>163</v>
      </c>
      <c r="C145" t="s">
        <v>164</v>
      </c>
      <c r="D145" t="s">
        <v>165</v>
      </c>
      <c r="E145" t="s">
        <v>166</v>
      </c>
      <c r="F145" t="s">
        <v>167</v>
      </c>
      <c r="G145" t="s">
        <v>117</v>
      </c>
      <c r="H145" t="s">
        <v>28</v>
      </c>
      <c r="I145" t="s">
        <v>35</v>
      </c>
      <c r="J145" s="1">
        <v>151209.20000000001</v>
      </c>
      <c r="K145" s="10">
        <f>IFERROR(J145*VLOOKUP(A145,IPCA_Fatores!$A$2:$C$10,3,FALSE),J145)</f>
        <v>188770.01292058689</v>
      </c>
    </row>
    <row r="146" spans="1:11" x14ac:dyDescent="0.25">
      <c r="A146">
        <v>2015</v>
      </c>
      <c r="B146" t="s">
        <v>168</v>
      </c>
      <c r="C146" t="s">
        <v>169</v>
      </c>
      <c r="D146" t="s">
        <v>170</v>
      </c>
      <c r="E146" t="s">
        <v>121</v>
      </c>
      <c r="F146" t="s">
        <v>171</v>
      </c>
      <c r="G146" t="s">
        <v>172</v>
      </c>
      <c r="H146" t="s">
        <v>28</v>
      </c>
      <c r="I146" t="s">
        <v>29</v>
      </c>
      <c r="J146" s="1">
        <v>10074568.99</v>
      </c>
      <c r="K146" s="10">
        <f>J146*_xlfn.XLOOKUP(A146,IPCA_Fatores!$A$2:$A$10,IPCA_Fatores!$C$2:$C$10)</f>
        <v>17133377.484633859</v>
      </c>
    </row>
    <row r="147" spans="1:11" x14ac:dyDescent="0.25">
      <c r="A147">
        <v>2016</v>
      </c>
      <c r="B147" t="s">
        <v>168</v>
      </c>
      <c r="C147" t="s">
        <v>169</v>
      </c>
      <c r="D147" t="s">
        <v>170</v>
      </c>
      <c r="E147" t="s">
        <v>121</v>
      </c>
      <c r="F147" t="s">
        <v>171</v>
      </c>
      <c r="G147" t="s">
        <v>172</v>
      </c>
      <c r="H147" t="s">
        <v>28</v>
      </c>
      <c r="I147" t="s">
        <v>29</v>
      </c>
      <c r="J147" s="1">
        <v>6816277.29</v>
      </c>
      <c r="K147" s="10">
        <f>J147*_xlfn.XLOOKUP(A147,IPCA_Fatores!$A$2:$A$10,IPCA_Fatores!$C$2:$C$10)</f>
        <v>10906147.088050498</v>
      </c>
    </row>
    <row r="148" spans="1:11" x14ac:dyDescent="0.25">
      <c r="A148">
        <v>2017</v>
      </c>
      <c r="B148" t="s">
        <v>168</v>
      </c>
      <c r="C148" t="s">
        <v>169</v>
      </c>
      <c r="D148" t="s">
        <v>170</v>
      </c>
      <c r="E148" t="s">
        <v>121</v>
      </c>
      <c r="F148" t="s">
        <v>171</v>
      </c>
      <c r="G148" t="s">
        <v>172</v>
      </c>
      <c r="H148" t="s">
        <v>28</v>
      </c>
      <c r="I148" t="s">
        <v>29</v>
      </c>
      <c r="J148" s="1">
        <v>8663661.8499999996</v>
      </c>
      <c r="K148" s="10">
        <f>J148*_xlfn.XLOOKUP(A148,IPCA_Fatores!$A$2:$A$10,IPCA_Fatores!$C$2:$C$10)</f>
        <v>13464779.421660436</v>
      </c>
    </row>
    <row r="149" spans="1:11" x14ac:dyDescent="0.25">
      <c r="A149">
        <v>2018</v>
      </c>
      <c r="B149" t="s">
        <v>168</v>
      </c>
      <c r="C149" t="s">
        <v>169</v>
      </c>
      <c r="D149" t="s">
        <v>170</v>
      </c>
      <c r="E149" t="s">
        <v>121</v>
      </c>
      <c r="F149" t="s">
        <v>171</v>
      </c>
      <c r="G149" t="s">
        <v>172</v>
      </c>
      <c r="H149" t="s">
        <v>28</v>
      </c>
      <c r="I149" t="s">
        <v>29</v>
      </c>
      <c r="J149" s="1">
        <v>17615844.890000001</v>
      </c>
      <c r="K149" s="10">
        <f>J149*_xlfn.XLOOKUP(A149,IPCA_Fatores!$A$2:$A$10,IPCA_Fatores!$C$2:$C$10)</f>
        <v>26388403.879257727</v>
      </c>
    </row>
    <row r="150" spans="1:11" x14ac:dyDescent="0.25">
      <c r="A150">
        <v>2015</v>
      </c>
      <c r="B150" t="s">
        <v>173</v>
      </c>
      <c r="C150" t="s">
        <v>174</v>
      </c>
      <c r="D150" t="s">
        <v>175</v>
      </c>
      <c r="E150" t="s">
        <v>25</v>
      </c>
      <c r="F150" t="s">
        <v>176</v>
      </c>
      <c r="G150" t="s">
        <v>177</v>
      </c>
      <c r="H150" t="s">
        <v>28</v>
      </c>
      <c r="I150" t="s">
        <v>29</v>
      </c>
      <c r="J150" s="1">
        <v>26235013.600000001</v>
      </c>
      <c r="K150" s="10">
        <f>J150*_xlfn.XLOOKUP(A150,IPCA_Fatores!$A$2:$A$10,IPCA_Fatores!$C$2:$C$10)</f>
        <v>44616736.633544371</v>
      </c>
    </row>
    <row r="151" spans="1:11" x14ac:dyDescent="0.25">
      <c r="A151">
        <v>2016</v>
      </c>
      <c r="B151" t="s">
        <v>173</v>
      </c>
      <c r="C151" t="s">
        <v>174</v>
      </c>
      <c r="D151" t="s">
        <v>175</v>
      </c>
      <c r="E151" t="s">
        <v>25</v>
      </c>
      <c r="F151" t="s">
        <v>176</v>
      </c>
      <c r="G151" t="s">
        <v>177</v>
      </c>
      <c r="H151" t="s">
        <v>28</v>
      </c>
      <c r="I151" t="s">
        <v>29</v>
      </c>
      <c r="J151" s="1">
        <v>26962761.34</v>
      </c>
      <c r="K151" s="10">
        <f>J151*_xlfn.XLOOKUP(A151,IPCA_Fatores!$A$2:$A$10,IPCA_Fatores!$C$2:$C$10)</f>
        <v>43140827.25264857</v>
      </c>
    </row>
    <row r="152" spans="1:11" x14ac:dyDescent="0.25">
      <c r="A152">
        <v>2017</v>
      </c>
      <c r="B152" t="s">
        <v>173</v>
      </c>
      <c r="C152" t="s">
        <v>174</v>
      </c>
      <c r="D152" t="s">
        <v>175</v>
      </c>
      <c r="E152" t="s">
        <v>25</v>
      </c>
      <c r="F152" t="s">
        <v>176</v>
      </c>
      <c r="G152" t="s">
        <v>177</v>
      </c>
      <c r="H152" t="s">
        <v>28</v>
      </c>
      <c r="I152" t="s">
        <v>29</v>
      </c>
      <c r="J152" s="1">
        <v>24780121.75</v>
      </c>
      <c r="K152" s="10">
        <f>J152*_xlfn.XLOOKUP(A152,IPCA_Fatores!$A$2:$A$10,IPCA_Fatores!$C$2:$C$10)</f>
        <v>38512453.415485069</v>
      </c>
    </row>
    <row r="153" spans="1:11" x14ac:dyDescent="0.25">
      <c r="A153">
        <v>2018</v>
      </c>
      <c r="B153" t="s">
        <v>173</v>
      </c>
      <c r="C153" t="s">
        <v>174</v>
      </c>
      <c r="D153" t="s">
        <v>175</v>
      </c>
      <c r="E153" t="s">
        <v>25</v>
      </c>
      <c r="F153" t="s">
        <v>176</v>
      </c>
      <c r="G153" t="s">
        <v>177</v>
      </c>
      <c r="H153" t="s">
        <v>28</v>
      </c>
      <c r="I153" t="s">
        <v>29</v>
      </c>
      <c r="J153" s="1">
        <v>23734761.239999998</v>
      </c>
      <c r="K153" s="10">
        <f>J153*_xlfn.XLOOKUP(A153,IPCA_Fatores!$A$2:$A$10,IPCA_Fatores!$C$2:$C$10)</f>
        <v>35554494.802257076</v>
      </c>
    </row>
    <row r="154" spans="1:11" x14ac:dyDescent="0.25">
      <c r="A154">
        <v>2019</v>
      </c>
      <c r="B154" t="s">
        <v>173</v>
      </c>
      <c r="C154" t="s">
        <v>174</v>
      </c>
      <c r="D154" t="s">
        <v>175</v>
      </c>
      <c r="E154" t="s">
        <v>25</v>
      </c>
      <c r="F154" t="s">
        <v>176</v>
      </c>
      <c r="G154" t="s">
        <v>177</v>
      </c>
      <c r="H154" t="s">
        <v>28</v>
      </c>
      <c r="I154" t="s">
        <v>29</v>
      </c>
      <c r="J154" s="1">
        <v>35958582.140000001</v>
      </c>
      <c r="K154" s="10">
        <f>J154*_xlfn.XLOOKUP(A154,IPCA_Fatores!$A$2:$A$10,IPCA_Fatores!$C$2:$C$10)</f>
        <v>51640002.949538507</v>
      </c>
    </row>
    <row r="155" spans="1:11" x14ac:dyDescent="0.25">
      <c r="A155">
        <v>2020</v>
      </c>
      <c r="B155" t="s">
        <v>173</v>
      </c>
      <c r="C155" t="s">
        <v>174</v>
      </c>
      <c r="D155" t="s">
        <v>175</v>
      </c>
      <c r="E155" t="s">
        <v>25</v>
      </c>
      <c r="F155" t="s">
        <v>176</v>
      </c>
      <c r="G155" t="s">
        <v>177</v>
      </c>
      <c r="H155" t="s">
        <v>28</v>
      </c>
      <c r="I155" t="s">
        <v>29</v>
      </c>
      <c r="J155" s="1">
        <v>51135922.390000001</v>
      </c>
      <c r="K155" s="10">
        <f>J155*_xlfn.XLOOKUP(A155,IPCA_Fatores!$A$2:$A$10,IPCA_Fatores!$C$2:$C$10)</f>
        <v>70260363.526367635</v>
      </c>
    </row>
    <row r="156" spans="1:11" x14ac:dyDescent="0.25">
      <c r="A156">
        <v>2021</v>
      </c>
      <c r="B156" t="s">
        <v>173</v>
      </c>
      <c r="C156" t="s">
        <v>174</v>
      </c>
      <c r="D156" t="s">
        <v>175</v>
      </c>
      <c r="E156" t="s">
        <v>25</v>
      </c>
      <c r="F156" t="s">
        <v>176</v>
      </c>
      <c r="G156" t="s">
        <v>177</v>
      </c>
      <c r="H156" t="s">
        <v>28</v>
      </c>
      <c r="I156" t="s">
        <v>29</v>
      </c>
      <c r="J156" s="1">
        <v>8681888.5800000001</v>
      </c>
      <c r="K156" s="10">
        <f>J156*_xlfn.XLOOKUP(A156,IPCA_Fatores!$A$2:$A$10,IPCA_Fatores!$C$2:$C$10)</f>
        <v>10838495.405184973</v>
      </c>
    </row>
    <row r="157" spans="1:11" x14ac:dyDescent="0.25">
      <c r="A157">
        <v>2022</v>
      </c>
      <c r="B157" t="s">
        <v>173</v>
      </c>
      <c r="C157" t="s">
        <v>174</v>
      </c>
      <c r="D157" t="s">
        <v>175</v>
      </c>
      <c r="E157" t="s">
        <v>25</v>
      </c>
      <c r="F157" t="s">
        <v>176</v>
      </c>
      <c r="G157" t="s">
        <v>177</v>
      </c>
      <c r="H157" t="s">
        <v>28</v>
      </c>
      <c r="I157" t="s">
        <v>29</v>
      </c>
      <c r="J157" s="1">
        <v>7765170.1399999997</v>
      </c>
      <c r="K157" s="10">
        <f>J157*_xlfn.XLOOKUP(A157,IPCA_Fatores!$A$2:$A$10,IPCA_Fatores!$C$2:$C$10)</f>
        <v>9163495.0286704041</v>
      </c>
    </row>
    <row r="158" spans="1:11" x14ac:dyDescent="0.25">
      <c r="A158">
        <v>2023</v>
      </c>
      <c r="B158" t="s">
        <v>173</v>
      </c>
      <c r="C158" t="s">
        <v>174</v>
      </c>
      <c r="D158" t="s">
        <v>175</v>
      </c>
      <c r="E158" t="s">
        <v>25</v>
      </c>
      <c r="F158" t="s">
        <v>176</v>
      </c>
      <c r="G158" t="s">
        <v>177</v>
      </c>
      <c r="H158" t="s">
        <v>28</v>
      </c>
      <c r="I158" t="s">
        <v>29</v>
      </c>
      <c r="J158" s="1">
        <v>13553649.52</v>
      </c>
      <c r="K158" s="10">
        <f>J158*_xlfn.XLOOKUP(A158,IPCA_Fatores!$A$2:$A$10,IPCA_Fatores!$C$2:$C$10)</f>
        <v>15288036.403813651</v>
      </c>
    </row>
    <row r="159" spans="1:11" x14ac:dyDescent="0.25">
      <c r="A159">
        <v>2015</v>
      </c>
      <c r="B159" t="s">
        <v>178</v>
      </c>
      <c r="C159" t="s">
        <v>179</v>
      </c>
      <c r="E159" t="s">
        <v>103</v>
      </c>
      <c r="F159" t="s">
        <v>180</v>
      </c>
      <c r="G159" t="s">
        <v>181</v>
      </c>
      <c r="H159" t="s">
        <v>28</v>
      </c>
      <c r="I159" t="s">
        <v>29</v>
      </c>
      <c r="J159" s="1">
        <v>210575.38</v>
      </c>
      <c r="K159" s="10">
        <f>J159*_xlfn.XLOOKUP(A159,IPCA_Fatores!$A$2:$A$10,IPCA_Fatores!$C$2:$C$10)</f>
        <v>358116.31029490015</v>
      </c>
    </row>
    <row r="160" spans="1:11" x14ac:dyDescent="0.25">
      <c r="A160">
        <v>2015</v>
      </c>
      <c r="B160" t="s">
        <v>178</v>
      </c>
      <c r="C160" t="s">
        <v>179</v>
      </c>
      <c r="E160" t="s">
        <v>103</v>
      </c>
      <c r="F160" t="s">
        <v>180</v>
      </c>
      <c r="G160" t="s">
        <v>181</v>
      </c>
      <c r="H160" t="s">
        <v>28</v>
      </c>
      <c r="I160" t="s">
        <v>35</v>
      </c>
      <c r="J160" s="1">
        <v>18899.96</v>
      </c>
      <c r="K160" s="10">
        <f>IFERROR(J160*VLOOKUP(A160,IPCA_Fatores!$A$2:$C$10,3,FALSE),J160)</f>
        <v>32142.332783258902</v>
      </c>
    </row>
    <row r="161" spans="1:11" x14ac:dyDescent="0.25">
      <c r="A161">
        <v>2016</v>
      </c>
      <c r="B161" t="s">
        <v>178</v>
      </c>
      <c r="C161" t="s">
        <v>179</v>
      </c>
      <c r="E161" t="s">
        <v>103</v>
      </c>
      <c r="F161" t="s">
        <v>180</v>
      </c>
      <c r="G161" t="s">
        <v>181</v>
      </c>
      <c r="H161" t="s">
        <v>28</v>
      </c>
      <c r="I161" t="s">
        <v>29</v>
      </c>
      <c r="J161" s="1">
        <v>256498.6</v>
      </c>
      <c r="K161" s="10">
        <f>J161*_xlfn.XLOOKUP(A161,IPCA_Fatores!$A$2:$A$10,IPCA_Fatores!$C$2:$C$10)</f>
        <v>410401.65187866491</v>
      </c>
    </row>
    <row r="162" spans="1:11" x14ac:dyDescent="0.25">
      <c r="A162">
        <v>2016</v>
      </c>
      <c r="B162" t="s">
        <v>178</v>
      </c>
      <c r="C162" t="s">
        <v>179</v>
      </c>
      <c r="E162" t="s">
        <v>103</v>
      </c>
      <c r="F162" t="s">
        <v>180</v>
      </c>
      <c r="G162" t="s">
        <v>181</v>
      </c>
      <c r="H162" t="s">
        <v>28</v>
      </c>
      <c r="I162" t="s">
        <v>35</v>
      </c>
      <c r="J162" s="1">
        <v>22171.09</v>
      </c>
      <c r="K162" s="10">
        <f>IFERROR(J162*VLOOKUP(A162,IPCA_Fatores!$A$2:$C$10,3,FALSE),J162)</f>
        <v>35474.080404144697</v>
      </c>
    </row>
    <row r="163" spans="1:11" x14ac:dyDescent="0.25">
      <c r="A163">
        <v>2017</v>
      </c>
      <c r="B163" t="s">
        <v>178</v>
      </c>
      <c r="C163" t="s">
        <v>179</v>
      </c>
      <c r="E163" t="s">
        <v>103</v>
      </c>
      <c r="F163" t="s">
        <v>180</v>
      </c>
      <c r="G163" t="s">
        <v>181</v>
      </c>
      <c r="H163" t="s">
        <v>28</v>
      </c>
      <c r="I163" t="s">
        <v>29</v>
      </c>
      <c r="J163" s="1">
        <v>142001.16</v>
      </c>
      <c r="K163" s="10">
        <f>J163*_xlfn.XLOOKUP(A163,IPCA_Fatores!$A$2:$A$10,IPCA_Fatores!$C$2:$C$10)</f>
        <v>220693.55084766046</v>
      </c>
    </row>
    <row r="164" spans="1:11" x14ac:dyDescent="0.25">
      <c r="A164">
        <v>2017</v>
      </c>
      <c r="B164" t="s">
        <v>178</v>
      </c>
      <c r="C164" t="s">
        <v>179</v>
      </c>
      <c r="E164" t="s">
        <v>103</v>
      </c>
      <c r="F164" t="s">
        <v>180</v>
      </c>
      <c r="G164" t="s">
        <v>181</v>
      </c>
      <c r="H164" t="s">
        <v>28</v>
      </c>
      <c r="I164" t="s">
        <v>35</v>
      </c>
      <c r="J164" s="1">
        <v>12239.57</v>
      </c>
      <c r="K164" s="10">
        <f>IFERROR(J164*VLOOKUP(A164,IPCA_Fatores!$A$2:$C$10,3,FALSE),J164)</f>
        <v>19022.338719968902</v>
      </c>
    </row>
    <row r="165" spans="1:11" x14ac:dyDescent="0.25">
      <c r="A165">
        <v>2018</v>
      </c>
      <c r="B165" t="s">
        <v>178</v>
      </c>
      <c r="C165" t="s">
        <v>179</v>
      </c>
      <c r="E165" t="s">
        <v>103</v>
      </c>
      <c r="F165" t="s">
        <v>180</v>
      </c>
      <c r="G165" t="s">
        <v>181</v>
      </c>
      <c r="H165" t="s">
        <v>28</v>
      </c>
      <c r="I165" t="s">
        <v>29</v>
      </c>
      <c r="J165" s="1">
        <v>120463.27</v>
      </c>
      <c r="K165" s="10">
        <f>J165*_xlfn.XLOOKUP(A165,IPCA_Fatores!$A$2:$A$10,IPCA_Fatores!$C$2:$C$10)</f>
        <v>180453.07739855282</v>
      </c>
    </row>
    <row r="166" spans="1:11" x14ac:dyDescent="0.25">
      <c r="A166">
        <v>2018</v>
      </c>
      <c r="B166" t="s">
        <v>178</v>
      </c>
      <c r="C166" t="s">
        <v>179</v>
      </c>
      <c r="E166" t="s">
        <v>103</v>
      </c>
      <c r="F166" t="s">
        <v>180</v>
      </c>
      <c r="G166" t="s">
        <v>181</v>
      </c>
      <c r="H166" t="s">
        <v>28</v>
      </c>
      <c r="I166" t="s">
        <v>35</v>
      </c>
      <c r="J166" s="1">
        <v>10163.33</v>
      </c>
      <c r="K166" s="10">
        <f>IFERROR(J166*VLOOKUP(A166,IPCA_Fatores!$A$2:$C$10,3,FALSE),J166)</f>
        <v>15224.592318613248</v>
      </c>
    </row>
    <row r="167" spans="1:11" x14ac:dyDescent="0.25">
      <c r="A167">
        <v>2019</v>
      </c>
      <c r="B167" t="s">
        <v>178</v>
      </c>
      <c r="C167" t="s">
        <v>179</v>
      </c>
      <c r="E167" t="s">
        <v>103</v>
      </c>
      <c r="F167" t="s">
        <v>180</v>
      </c>
      <c r="G167" t="s">
        <v>181</v>
      </c>
      <c r="H167" t="s">
        <v>28</v>
      </c>
      <c r="I167" t="s">
        <v>29</v>
      </c>
      <c r="J167" s="1">
        <v>275920.11</v>
      </c>
      <c r="K167" s="10">
        <f>J167*_xlfn.XLOOKUP(A167,IPCA_Fatores!$A$2:$A$10,IPCA_Fatores!$C$2:$C$10)</f>
        <v>396247.97325885296</v>
      </c>
    </row>
    <row r="168" spans="1:11" x14ac:dyDescent="0.25">
      <c r="A168">
        <v>2019</v>
      </c>
      <c r="B168" t="s">
        <v>178</v>
      </c>
      <c r="C168" t="s">
        <v>179</v>
      </c>
      <c r="E168" t="s">
        <v>103</v>
      </c>
      <c r="F168" t="s">
        <v>180</v>
      </c>
      <c r="G168" t="s">
        <v>181</v>
      </c>
      <c r="H168" t="s">
        <v>28</v>
      </c>
      <c r="I168" t="s">
        <v>35</v>
      </c>
      <c r="J168" s="1">
        <v>17253.900000000001</v>
      </c>
      <c r="K168" s="10">
        <f>IFERROR(J168*VLOOKUP(A168,IPCA_Fatores!$A$2:$C$10,3,FALSE),J168)</f>
        <v>24778.269716589068</v>
      </c>
    </row>
    <row r="169" spans="1:11" x14ac:dyDescent="0.25">
      <c r="A169">
        <v>2020</v>
      </c>
      <c r="B169" t="s">
        <v>178</v>
      </c>
      <c r="C169" t="s">
        <v>179</v>
      </c>
      <c r="E169" t="s">
        <v>103</v>
      </c>
      <c r="F169" t="s">
        <v>180</v>
      </c>
      <c r="G169" t="s">
        <v>181</v>
      </c>
      <c r="H169" t="s">
        <v>28</v>
      </c>
      <c r="I169" t="s">
        <v>29</v>
      </c>
      <c r="J169" s="1">
        <v>408166.79</v>
      </c>
      <c r="K169" s="10">
        <f>J169*_xlfn.XLOOKUP(A169,IPCA_Fatores!$A$2:$A$10,IPCA_Fatores!$C$2:$C$10)</f>
        <v>560818.02585023351</v>
      </c>
    </row>
    <row r="170" spans="1:11" x14ac:dyDescent="0.25">
      <c r="A170">
        <v>2020</v>
      </c>
      <c r="B170" t="s">
        <v>178</v>
      </c>
      <c r="C170" t="s">
        <v>179</v>
      </c>
      <c r="E170" t="s">
        <v>103</v>
      </c>
      <c r="F170" t="s">
        <v>180</v>
      </c>
      <c r="G170" t="s">
        <v>181</v>
      </c>
      <c r="H170" t="s">
        <v>28</v>
      </c>
      <c r="I170" t="s">
        <v>35</v>
      </c>
      <c r="J170" s="1">
        <v>34380.78</v>
      </c>
      <c r="K170" s="10">
        <f>IFERROR(J170*VLOOKUP(A170,IPCA_Fatores!$A$2:$C$10,3,FALSE),J170)</f>
        <v>47238.926926884946</v>
      </c>
    </row>
    <row r="171" spans="1:11" x14ac:dyDescent="0.25">
      <c r="A171">
        <v>2021</v>
      </c>
      <c r="B171" t="s">
        <v>178</v>
      </c>
      <c r="C171" t="s">
        <v>179</v>
      </c>
      <c r="E171" t="s">
        <v>103</v>
      </c>
      <c r="F171" t="s">
        <v>180</v>
      </c>
      <c r="G171" t="s">
        <v>181</v>
      </c>
      <c r="H171" t="s">
        <v>28</v>
      </c>
      <c r="I171" t="s">
        <v>29</v>
      </c>
      <c r="J171" s="1">
        <v>590825.71</v>
      </c>
      <c r="K171" s="10">
        <f>J171*_xlfn.XLOOKUP(A171,IPCA_Fatores!$A$2:$A$10,IPCA_Fatores!$C$2:$C$10)</f>
        <v>737588.56544783595</v>
      </c>
    </row>
    <row r="172" spans="1:11" x14ac:dyDescent="0.25">
      <c r="A172">
        <v>2021</v>
      </c>
      <c r="B172" t="s">
        <v>178</v>
      </c>
      <c r="C172" t="s">
        <v>179</v>
      </c>
      <c r="E172" t="s">
        <v>103</v>
      </c>
      <c r="F172" t="s">
        <v>180</v>
      </c>
      <c r="G172" t="s">
        <v>181</v>
      </c>
      <c r="H172" t="s">
        <v>28</v>
      </c>
      <c r="I172" t="s">
        <v>35</v>
      </c>
      <c r="J172" s="1">
        <v>50074.16</v>
      </c>
      <c r="K172" s="10">
        <f>IFERROR(J172*VLOOKUP(A172,IPCA_Fatores!$A$2:$C$10,3,FALSE),J172)</f>
        <v>62512.729583831773</v>
      </c>
    </row>
    <row r="173" spans="1:11" x14ac:dyDescent="0.25">
      <c r="A173">
        <v>2022</v>
      </c>
      <c r="B173" t="s">
        <v>178</v>
      </c>
      <c r="C173" t="s">
        <v>179</v>
      </c>
      <c r="E173" t="s">
        <v>103</v>
      </c>
      <c r="F173" t="s">
        <v>180</v>
      </c>
      <c r="G173" t="s">
        <v>181</v>
      </c>
      <c r="H173" t="s">
        <v>28</v>
      </c>
      <c r="I173" t="s">
        <v>29</v>
      </c>
      <c r="J173" s="1">
        <v>737933.7</v>
      </c>
      <c r="K173" s="10">
        <f>J173*_xlfn.XLOOKUP(A173,IPCA_Fatores!$A$2:$A$10,IPCA_Fatores!$C$2:$C$10)</f>
        <v>870818.23959086579</v>
      </c>
    </row>
    <row r="174" spans="1:11" x14ac:dyDescent="0.25">
      <c r="A174">
        <v>2022</v>
      </c>
      <c r="B174" t="s">
        <v>178</v>
      </c>
      <c r="C174" t="s">
        <v>179</v>
      </c>
      <c r="E174" t="s">
        <v>103</v>
      </c>
      <c r="F174" t="s">
        <v>180</v>
      </c>
      <c r="G174" t="s">
        <v>181</v>
      </c>
      <c r="H174" t="s">
        <v>28</v>
      </c>
      <c r="I174" t="s">
        <v>35</v>
      </c>
      <c r="J174" s="1">
        <v>62290.3</v>
      </c>
      <c r="K174" s="10">
        <f>IFERROR(J174*VLOOKUP(A174,IPCA_Fatores!$A$2:$C$10,3,FALSE),J174)</f>
        <v>73507.321036546928</v>
      </c>
    </row>
    <row r="175" spans="1:11" x14ac:dyDescent="0.25">
      <c r="A175">
        <v>2023</v>
      </c>
      <c r="B175" t="s">
        <v>178</v>
      </c>
      <c r="C175" t="s">
        <v>179</v>
      </c>
      <c r="E175" t="s">
        <v>103</v>
      </c>
      <c r="F175" t="s">
        <v>180</v>
      </c>
      <c r="G175" t="s">
        <v>181</v>
      </c>
      <c r="H175" t="s">
        <v>28</v>
      </c>
      <c r="I175" t="s">
        <v>29</v>
      </c>
      <c r="J175" s="1">
        <v>694037.1</v>
      </c>
      <c r="K175" s="10">
        <f>J175*_xlfn.XLOOKUP(A175,IPCA_Fatores!$A$2:$A$10,IPCA_Fatores!$C$2:$C$10)</f>
        <v>782849.2565592957</v>
      </c>
    </row>
    <row r="176" spans="1:11" x14ac:dyDescent="0.25">
      <c r="A176">
        <v>2018</v>
      </c>
      <c r="B176" t="s">
        <v>182</v>
      </c>
      <c r="C176" t="s">
        <v>183</v>
      </c>
      <c r="E176" t="s">
        <v>75</v>
      </c>
      <c r="F176" t="s">
        <v>184</v>
      </c>
      <c r="G176" t="s">
        <v>99</v>
      </c>
      <c r="H176" t="s">
        <v>28</v>
      </c>
      <c r="I176" t="s">
        <v>29</v>
      </c>
      <c r="J176" s="1">
        <v>3296272.92</v>
      </c>
      <c r="K176" s="10">
        <f>J176*_xlfn.XLOOKUP(A176,IPCA_Fatores!$A$2:$A$10,IPCA_Fatores!$C$2:$C$10)</f>
        <v>4937792.1781428782</v>
      </c>
    </row>
    <row r="177" spans="1:11" x14ac:dyDescent="0.25">
      <c r="A177">
        <v>2019</v>
      </c>
      <c r="B177" t="s">
        <v>182</v>
      </c>
      <c r="C177" t="s">
        <v>183</v>
      </c>
      <c r="E177" t="s">
        <v>75</v>
      </c>
      <c r="F177" t="s">
        <v>184</v>
      </c>
      <c r="G177" t="s">
        <v>99</v>
      </c>
      <c r="H177" t="s">
        <v>28</v>
      </c>
      <c r="I177" t="s">
        <v>29</v>
      </c>
      <c r="J177" s="1">
        <v>2671832.7799999998</v>
      </c>
      <c r="K177" s="10">
        <f>J177*_xlfn.XLOOKUP(A177,IPCA_Fatores!$A$2:$A$10,IPCA_Fatores!$C$2:$C$10)</f>
        <v>3837010.3721746369</v>
      </c>
    </row>
    <row r="178" spans="1:11" x14ac:dyDescent="0.25">
      <c r="A178">
        <v>2020</v>
      </c>
      <c r="B178" t="s">
        <v>182</v>
      </c>
      <c r="C178" t="s">
        <v>183</v>
      </c>
      <c r="E178" t="s">
        <v>75</v>
      </c>
      <c r="F178" t="s">
        <v>184</v>
      </c>
      <c r="G178" t="s">
        <v>99</v>
      </c>
      <c r="H178" t="s">
        <v>28</v>
      </c>
      <c r="I178" t="s">
        <v>29</v>
      </c>
      <c r="J178" s="1">
        <v>2006590.33</v>
      </c>
      <c r="K178" s="10">
        <f>J178*_xlfn.XLOOKUP(A178,IPCA_Fatores!$A$2:$A$10,IPCA_Fatores!$C$2:$C$10)</f>
        <v>2757039.6591079072</v>
      </c>
    </row>
    <row r="179" spans="1:11" x14ac:dyDescent="0.25">
      <c r="A179">
        <v>2021</v>
      </c>
      <c r="B179" t="s">
        <v>182</v>
      </c>
      <c r="C179" t="s">
        <v>183</v>
      </c>
      <c r="E179" t="s">
        <v>75</v>
      </c>
      <c r="F179" t="s">
        <v>184</v>
      </c>
      <c r="G179" t="s">
        <v>99</v>
      </c>
      <c r="H179" t="s">
        <v>28</v>
      </c>
      <c r="I179" t="s">
        <v>29</v>
      </c>
      <c r="J179" s="1">
        <v>610016.68999999994</v>
      </c>
      <c r="K179" s="10">
        <f>J179*_xlfn.XLOOKUP(A179,IPCA_Fatores!$A$2:$A$10,IPCA_Fatores!$C$2:$C$10)</f>
        <v>761546.64169292373</v>
      </c>
    </row>
    <row r="180" spans="1:11" x14ac:dyDescent="0.25">
      <c r="A180">
        <v>2022</v>
      </c>
      <c r="B180" t="s">
        <v>182</v>
      </c>
      <c r="C180" t="s">
        <v>183</v>
      </c>
      <c r="E180" t="s">
        <v>75</v>
      </c>
      <c r="F180" t="s">
        <v>184</v>
      </c>
      <c r="G180" t="s">
        <v>99</v>
      </c>
      <c r="H180" t="s">
        <v>28</v>
      </c>
      <c r="I180" t="s">
        <v>29</v>
      </c>
      <c r="J180" s="1">
        <v>1564871.19</v>
      </c>
      <c r="K180" s="10">
        <f>J180*_xlfn.XLOOKUP(A180,IPCA_Fatores!$A$2:$A$10,IPCA_Fatores!$C$2:$C$10)</f>
        <v>1846667.7627844659</v>
      </c>
    </row>
    <row r="181" spans="1:11" x14ac:dyDescent="0.25">
      <c r="A181">
        <v>2023</v>
      </c>
      <c r="B181" t="s">
        <v>182</v>
      </c>
      <c r="C181" t="s">
        <v>183</v>
      </c>
      <c r="E181" t="s">
        <v>75</v>
      </c>
      <c r="F181" t="s">
        <v>184</v>
      </c>
      <c r="G181" t="s">
        <v>99</v>
      </c>
      <c r="H181" t="s">
        <v>28</v>
      </c>
      <c r="I181" t="s">
        <v>29</v>
      </c>
      <c r="J181" s="1">
        <v>815559.35</v>
      </c>
      <c r="K181" s="10">
        <f>J181*_xlfn.XLOOKUP(A181,IPCA_Fatores!$A$2:$A$10,IPCA_Fatores!$C$2:$C$10)</f>
        <v>919922.0485871468</v>
      </c>
    </row>
    <row r="182" spans="1:11" x14ac:dyDescent="0.25">
      <c r="A182">
        <v>2015</v>
      </c>
      <c r="B182" t="s">
        <v>185</v>
      </c>
      <c r="C182" t="s">
        <v>186</v>
      </c>
      <c r="E182" t="s">
        <v>121</v>
      </c>
      <c r="F182" t="s">
        <v>187</v>
      </c>
      <c r="G182" t="s">
        <v>188</v>
      </c>
      <c r="H182" t="s">
        <v>28</v>
      </c>
      <c r="I182" t="s">
        <v>29</v>
      </c>
      <c r="J182" s="1">
        <v>322200.40000000002</v>
      </c>
      <c r="K182" s="10">
        <f>J182*_xlfn.XLOOKUP(A182,IPCA_Fatores!$A$2:$A$10,IPCA_Fatores!$C$2:$C$10)</f>
        <v>547952.08453875734</v>
      </c>
    </row>
    <row r="183" spans="1:11" x14ac:dyDescent="0.25">
      <c r="A183">
        <v>2016</v>
      </c>
      <c r="B183" t="s">
        <v>185</v>
      </c>
      <c r="C183" t="s">
        <v>186</v>
      </c>
      <c r="E183" t="s">
        <v>121</v>
      </c>
      <c r="F183" t="s">
        <v>187</v>
      </c>
      <c r="G183" t="s">
        <v>188</v>
      </c>
      <c r="H183" t="s">
        <v>28</v>
      </c>
      <c r="I183" t="s">
        <v>29</v>
      </c>
      <c r="J183" s="1">
        <v>374023.84</v>
      </c>
      <c r="K183" s="10">
        <f>J183*_xlfn.XLOOKUP(A183,IPCA_Fatores!$A$2:$A$10,IPCA_Fatores!$C$2:$C$10)</f>
        <v>598443.81910077273</v>
      </c>
    </row>
    <row r="184" spans="1:11" x14ac:dyDescent="0.25">
      <c r="A184">
        <v>2017</v>
      </c>
      <c r="B184" t="s">
        <v>185</v>
      </c>
      <c r="C184" t="s">
        <v>186</v>
      </c>
      <c r="E184" t="s">
        <v>121</v>
      </c>
      <c r="F184" t="s">
        <v>187</v>
      </c>
      <c r="G184" t="s">
        <v>188</v>
      </c>
      <c r="H184" t="s">
        <v>28</v>
      </c>
      <c r="I184" t="s">
        <v>29</v>
      </c>
      <c r="J184" s="1">
        <v>281646.76</v>
      </c>
      <c r="K184" s="10">
        <f>J184*_xlfn.XLOOKUP(A184,IPCA_Fatores!$A$2:$A$10,IPCA_Fatores!$C$2:$C$10)</f>
        <v>437726.16751256696</v>
      </c>
    </row>
    <row r="185" spans="1:11" x14ac:dyDescent="0.25">
      <c r="A185">
        <v>2019</v>
      </c>
      <c r="B185" t="s">
        <v>185</v>
      </c>
      <c r="C185" t="s">
        <v>186</v>
      </c>
      <c r="E185" t="s">
        <v>121</v>
      </c>
      <c r="F185" t="s">
        <v>187</v>
      </c>
      <c r="G185" t="s">
        <v>188</v>
      </c>
      <c r="H185" t="s">
        <v>28</v>
      </c>
      <c r="I185" t="s">
        <v>29</v>
      </c>
      <c r="J185" s="1">
        <v>267152.28000000003</v>
      </c>
      <c r="K185" s="10">
        <f>J185*_xlfn.XLOOKUP(A185,IPCA_Fatores!$A$2:$A$10,IPCA_Fatores!$C$2:$C$10)</f>
        <v>383656.52109040407</v>
      </c>
    </row>
    <row r="186" spans="1:11" x14ac:dyDescent="0.25">
      <c r="A186">
        <v>2020</v>
      </c>
      <c r="B186" t="s">
        <v>185</v>
      </c>
      <c r="C186" t="s">
        <v>186</v>
      </c>
      <c r="E186" t="s">
        <v>121</v>
      </c>
      <c r="F186" t="s">
        <v>187</v>
      </c>
      <c r="G186" t="s">
        <v>188</v>
      </c>
      <c r="H186" t="s">
        <v>28</v>
      </c>
      <c r="I186" t="s">
        <v>29</v>
      </c>
      <c r="J186" s="1">
        <v>383781.36</v>
      </c>
      <c r="K186" s="10">
        <f>J186*_xlfn.XLOOKUP(A186,IPCA_Fatores!$A$2:$A$10,IPCA_Fatores!$C$2:$C$10)</f>
        <v>527312.63284138765</v>
      </c>
    </row>
    <row r="187" spans="1:11" x14ac:dyDescent="0.25">
      <c r="A187">
        <v>2021</v>
      </c>
      <c r="B187" t="s">
        <v>185</v>
      </c>
      <c r="C187" t="s">
        <v>186</v>
      </c>
      <c r="E187" t="s">
        <v>121</v>
      </c>
      <c r="F187" t="s">
        <v>187</v>
      </c>
      <c r="G187" t="s">
        <v>188</v>
      </c>
      <c r="H187" t="s">
        <v>28</v>
      </c>
      <c r="I187" t="s">
        <v>29</v>
      </c>
      <c r="J187" s="1">
        <v>557666.36</v>
      </c>
      <c r="K187" s="10">
        <f>J187*_xlfn.XLOOKUP(A187,IPCA_Fatores!$A$2:$A$10,IPCA_Fatores!$C$2:$C$10)</f>
        <v>696192.33474270522</v>
      </c>
    </row>
    <row r="188" spans="1:11" x14ac:dyDescent="0.25">
      <c r="A188">
        <v>2022</v>
      </c>
      <c r="B188" t="s">
        <v>185</v>
      </c>
      <c r="C188" t="s">
        <v>186</v>
      </c>
      <c r="E188" t="s">
        <v>121</v>
      </c>
      <c r="F188" t="s">
        <v>187</v>
      </c>
      <c r="G188" t="s">
        <v>188</v>
      </c>
      <c r="H188" t="s">
        <v>28</v>
      </c>
      <c r="I188" t="s">
        <v>29</v>
      </c>
      <c r="J188" s="1">
        <v>1134581.72</v>
      </c>
      <c r="K188" s="10">
        <f>J188*_xlfn.XLOOKUP(A188,IPCA_Fatores!$A$2:$A$10,IPCA_Fatores!$C$2:$C$10)</f>
        <v>1338893.2584084135</v>
      </c>
    </row>
    <row r="189" spans="1:11" x14ac:dyDescent="0.25">
      <c r="A189">
        <v>2023</v>
      </c>
      <c r="B189" t="s">
        <v>185</v>
      </c>
      <c r="C189" t="s">
        <v>186</v>
      </c>
      <c r="E189" t="s">
        <v>121</v>
      </c>
      <c r="F189" t="s">
        <v>187</v>
      </c>
      <c r="G189" t="s">
        <v>188</v>
      </c>
      <c r="H189" t="s">
        <v>28</v>
      </c>
      <c r="I189" t="s">
        <v>29</v>
      </c>
      <c r="J189" s="1">
        <v>1262223.8500000001</v>
      </c>
      <c r="K189" s="10">
        <f>J189*_xlfn.XLOOKUP(A189,IPCA_Fatores!$A$2:$A$10,IPCA_Fatores!$C$2:$C$10)</f>
        <v>1423743.7776509528</v>
      </c>
    </row>
    <row r="190" spans="1:11" x14ac:dyDescent="0.25">
      <c r="A190">
        <v>2023</v>
      </c>
      <c r="B190" t="s">
        <v>185</v>
      </c>
      <c r="C190" t="s">
        <v>186</v>
      </c>
      <c r="E190" t="s">
        <v>121</v>
      </c>
      <c r="F190" t="s">
        <v>187</v>
      </c>
      <c r="G190" t="s">
        <v>188</v>
      </c>
      <c r="H190" t="s">
        <v>28</v>
      </c>
      <c r="I190" t="s">
        <v>35</v>
      </c>
      <c r="J190" s="1">
        <v>126075.76</v>
      </c>
      <c r="K190" s="10">
        <f>IFERROR(J190*VLOOKUP(A190,IPCA_Fatores!$A$2:$C$10,3,FALSE),J190)</f>
        <v>142208.9899605485</v>
      </c>
    </row>
    <row r="191" spans="1:11" x14ac:dyDescent="0.25">
      <c r="A191">
        <v>2017</v>
      </c>
      <c r="B191" t="s">
        <v>189</v>
      </c>
      <c r="C191" t="s">
        <v>190</v>
      </c>
      <c r="E191" t="s">
        <v>44</v>
      </c>
      <c r="F191" t="s">
        <v>45</v>
      </c>
      <c r="G191" t="s">
        <v>191</v>
      </c>
      <c r="H191" t="s">
        <v>28</v>
      </c>
      <c r="I191" t="s">
        <v>29</v>
      </c>
      <c r="J191" s="1">
        <v>2091292.95</v>
      </c>
      <c r="K191" s="10">
        <f>J191*_xlfn.XLOOKUP(A191,IPCA_Fatores!$A$2:$A$10,IPCA_Fatores!$C$2:$C$10)</f>
        <v>3250218.9911559797</v>
      </c>
    </row>
    <row r="192" spans="1:11" x14ac:dyDescent="0.25">
      <c r="A192">
        <v>2018</v>
      </c>
      <c r="B192" t="s">
        <v>189</v>
      </c>
      <c r="C192" t="s">
        <v>190</v>
      </c>
      <c r="E192" t="s">
        <v>44</v>
      </c>
      <c r="F192" t="s">
        <v>45</v>
      </c>
      <c r="G192" t="s">
        <v>191</v>
      </c>
      <c r="H192" t="s">
        <v>28</v>
      </c>
      <c r="I192" t="s">
        <v>29</v>
      </c>
      <c r="J192" s="1">
        <v>3231500.37</v>
      </c>
      <c r="K192" s="10">
        <f>J192*_xlfn.XLOOKUP(A192,IPCA_Fatores!$A$2:$A$10,IPCA_Fatores!$C$2:$C$10)</f>
        <v>4840763.3827395029</v>
      </c>
    </row>
    <row r="193" spans="1:11" x14ac:dyDescent="0.25">
      <c r="A193">
        <v>2019</v>
      </c>
      <c r="B193" t="s">
        <v>189</v>
      </c>
      <c r="C193" t="s">
        <v>190</v>
      </c>
      <c r="E193" t="s">
        <v>44</v>
      </c>
      <c r="F193" t="s">
        <v>45</v>
      </c>
      <c r="G193" t="s">
        <v>191</v>
      </c>
      <c r="H193" t="s">
        <v>28</v>
      </c>
      <c r="I193" t="s">
        <v>29</v>
      </c>
      <c r="J193" s="1">
        <v>2626876.39</v>
      </c>
      <c r="K193" s="10">
        <f>J193*_xlfn.XLOOKUP(A193,IPCA_Fatores!$A$2:$A$10,IPCA_Fatores!$C$2:$C$10)</f>
        <v>3772448.6465993086</v>
      </c>
    </row>
    <row r="194" spans="1:11" x14ac:dyDescent="0.25">
      <c r="A194">
        <v>2020</v>
      </c>
      <c r="B194" t="s">
        <v>189</v>
      </c>
      <c r="C194" t="s">
        <v>190</v>
      </c>
      <c r="E194" t="s">
        <v>44</v>
      </c>
      <c r="F194" t="s">
        <v>45</v>
      </c>
      <c r="G194" t="s">
        <v>191</v>
      </c>
      <c r="H194" t="s">
        <v>28</v>
      </c>
      <c r="I194" t="s">
        <v>29</v>
      </c>
      <c r="J194" s="1">
        <v>4490755.76</v>
      </c>
      <c r="K194" s="10">
        <f>J194*_xlfn.XLOOKUP(A194,IPCA_Fatores!$A$2:$A$10,IPCA_Fatores!$C$2:$C$10)</f>
        <v>6170263.8274386926</v>
      </c>
    </row>
    <row r="195" spans="1:11" x14ac:dyDescent="0.25">
      <c r="A195">
        <v>2021</v>
      </c>
      <c r="B195" t="s">
        <v>189</v>
      </c>
      <c r="C195" t="s">
        <v>190</v>
      </c>
      <c r="E195" t="s">
        <v>44</v>
      </c>
      <c r="F195" t="s">
        <v>45</v>
      </c>
      <c r="G195" t="s">
        <v>191</v>
      </c>
      <c r="H195" t="s">
        <v>28</v>
      </c>
      <c r="I195" t="s">
        <v>29</v>
      </c>
      <c r="J195" s="1">
        <v>3838741.12</v>
      </c>
      <c r="K195" s="10">
        <f>J195*_xlfn.XLOOKUP(A195,IPCA_Fatores!$A$2:$A$10,IPCA_Fatores!$C$2:$C$10)</f>
        <v>4792295.778439329</v>
      </c>
    </row>
    <row r="196" spans="1:11" x14ac:dyDescent="0.25">
      <c r="A196">
        <v>2022</v>
      </c>
      <c r="B196" t="s">
        <v>189</v>
      </c>
      <c r="C196" t="s">
        <v>190</v>
      </c>
      <c r="E196" t="s">
        <v>44</v>
      </c>
      <c r="F196" t="s">
        <v>45</v>
      </c>
      <c r="G196" t="s">
        <v>191</v>
      </c>
      <c r="H196" t="s">
        <v>28</v>
      </c>
      <c r="I196" t="s">
        <v>29</v>
      </c>
      <c r="J196" s="1">
        <v>126812.8</v>
      </c>
      <c r="K196" s="10">
        <f>J196*_xlfn.XLOOKUP(A196,IPCA_Fatores!$A$2:$A$10,IPCA_Fatores!$C$2:$C$10)</f>
        <v>149648.80890192243</v>
      </c>
    </row>
    <row r="197" spans="1:11" x14ac:dyDescent="0.25">
      <c r="A197">
        <v>2023</v>
      </c>
      <c r="B197" t="s">
        <v>189</v>
      </c>
      <c r="C197" t="s">
        <v>190</v>
      </c>
      <c r="E197" t="s">
        <v>44</v>
      </c>
      <c r="F197" t="s">
        <v>45</v>
      </c>
      <c r="G197" t="s">
        <v>191</v>
      </c>
      <c r="H197" t="s">
        <v>28</v>
      </c>
      <c r="I197" t="s">
        <v>29</v>
      </c>
      <c r="J197" s="1">
        <v>2584700.61</v>
      </c>
      <c r="K197" s="10">
        <f>J197*_xlfn.XLOOKUP(A197,IPCA_Fatores!$A$2:$A$10,IPCA_Fatores!$C$2:$C$10)</f>
        <v>2915450.7028037235</v>
      </c>
    </row>
    <row r="198" spans="1:11" x14ac:dyDescent="0.25">
      <c r="A198">
        <v>2022</v>
      </c>
      <c r="B198" t="s">
        <v>192</v>
      </c>
      <c r="C198" t="s">
        <v>193</v>
      </c>
      <c r="E198" t="s">
        <v>25</v>
      </c>
      <c r="F198" t="s">
        <v>194</v>
      </c>
      <c r="G198" t="s">
        <v>195</v>
      </c>
      <c r="H198" t="s">
        <v>28</v>
      </c>
      <c r="I198" t="s">
        <v>29</v>
      </c>
      <c r="J198" s="1">
        <v>3717236.84</v>
      </c>
      <c r="K198" s="10">
        <f>J198*_xlfn.XLOOKUP(A198,IPCA_Fatores!$A$2:$A$10,IPCA_Fatores!$C$2:$C$10)</f>
        <v>4386623.9489416359</v>
      </c>
    </row>
    <row r="199" spans="1:11" x14ac:dyDescent="0.25">
      <c r="A199">
        <v>2023</v>
      </c>
      <c r="B199" t="s">
        <v>192</v>
      </c>
      <c r="C199" t="s">
        <v>193</v>
      </c>
      <c r="E199" t="s">
        <v>25</v>
      </c>
      <c r="F199" t="s">
        <v>194</v>
      </c>
      <c r="G199" t="s">
        <v>195</v>
      </c>
      <c r="H199" t="s">
        <v>28</v>
      </c>
      <c r="I199" t="s">
        <v>29</v>
      </c>
      <c r="J199" s="1">
        <v>142735.64000000001</v>
      </c>
      <c r="K199" s="10">
        <f>J199*_xlfn.XLOOKUP(A199,IPCA_Fatores!$A$2:$A$10,IPCA_Fatores!$C$2:$C$10)</f>
        <v>161000.74428083928</v>
      </c>
    </row>
    <row r="200" spans="1:11" x14ac:dyDescent="0.25">
      <c r="A200">
        <v>2018</v>
      </c>
      <c r="B200" t="s">
        <v>196</v>
      </c>
      <c r="C200" t="s">
        <v>197</v>
      </c>
      <c r="D200" t="s">
        <v>198</v>
      </c>
      <c r="E200" t="s">
        <v>32</v>
      </c>
      <c r="F200" t="s">
        <v>199</v>
      </c>
      <c r="G200" t="s">
        <v>200</v>
      </c>
      <c r="H200" t="s">
        <v>28</v>
      </c>
      <c r="I200" t="s">
        <v>29</v>
      </c>
      <c r="J200" s="1">
        <v>10896495.51</v>
      </c>
      <c r="K200" s="10">
        <f>J200*_xlfn.XLOOKUP(A200,IPCA_Fatores!$A$2:$A$10,IPCA_Fatores!$C$2:$C$10)</f>
        <v>16322868.768538436</v>
      </c>
    </row>
    <row r="201" spans="1:11" x14ac:dyDescent="0.25">
      <c r="A201">
        <v>2019</v>
      </c>
      <c r="B201" t="s">
        <v>196</v>
      </c>
      <c r="C201" t="s">
        <v>197</v>
      </c>
      <c r="D201" t="s">
        <v>198</v>
      </c>
      <c r="E201" t="s">
        <v>32</v>
      </c>
      <c r="F201" t="s">
        <v>199</v>
      </c>
      <c r="G201" t="s">
        <v>200</v>
      </c>
      <c r="H201" t="s">
        <v>28</v>
      </c>
      <c r="I201" t="s">
        <v>29</v>
      </c>
      <c r="J201" s="1">
        <v>2124670.35</v>
      </c>
      <c r="K201" s="10">
        <f>J201*_xlfn.XLOOKUP(A201,IPCA_Fatores!$A$2:$A$10,IPCA_Fatores!$C$2:$C$10)</f>
        <v>3051232.184673592</v>
      </c>
    </row>
    <row r="202" spans="1:11" x14ac:dyDescent="0.25">
      <c r="A202">
        <v>2021</v>
      </c>
      <c r="B202" t="s">
        <v>196</v>
      </c>
      <c r="C202" t="s">
        <v>197</v>
      </c>
      <c r="D202" t="s">
        <v>198</v>
      </c>
      <c r="E202" t="s">
        <v>32</v>
      </c>
      <c r="F202" t="s">
        <v>199</v>
      </c>
      <c r="G202" t="s">
        <v>200</v>
      </c>
      <c r="H202" t="s">
        <v>28</v>
      </c>
      <c r="I202" t="s">
        <v>29</v>
      </c>
      <c r="J202" s="1">
        <v>13091504.810000001</v>
      </c>
      <c r="K202" s="10">
        <f>J202*_xlfn.XLOOKUP(A202,IPCA_Fatores!$A$2:$A$10,IPCA_Fatores!$C$2:$C$10)</f>
        <v>16343473.360970268</v>
      </c>
    </row>
    <row r="203" spans="1:11" x14ac:dyDescent="0.25">
      <c r="A203">
        <v>2017</v>
      </c>
      <c r="B203" t="s">
        <v>201</v>
      </c>
      <c r="C203" t="s">
        <v>202</v>
      </c>
      <c r="D203" t="s">
        <v>203</v>
      </c>
      <c r="E203" t="s">
        <v>121</v>
      </c>
      <c r="F203" t="s">
        <v>204</v>
      </c>
      <c r="G203" t="s">
        <v>205</v>
      </c>
      <c r="H203" t="s">
        <v>28</v>
      </c>
      <c r="I203" t="s">
        <v>29</v>
      </c>
      <c r="J203" s="1">
        <v>303230.92</v>
      </c>
      <c r="K203" s="10">
        <f>J203*_xlfn.XLOOKUP(A203,IPCA_Fatores!$A$2:$A$10,IPCA_Fatores!$C$2:$C$10)</f>
        <v>471271.56187740195</v>
      </c>
    </row>
    <row r="204" spans="1:11" x14ac:dyDescent="0.25">
      <c r="A204">
        <v>2018</v>
      </c>
      <c r="B204" t="s">
        <v>201</v>
      </c>
      <c r="C204" t="s">
        <v>202</v>
      </c>
      <c r="D204" t="s">
        <v>203</v>
      </c>
      <c r="E204" t="s">
        <v>121</v>
      </c>
      <c r="F204" t="s">
        <v>204</v>
      </c>
      <c r="G204" t="s">
        <v>205</v>
      </c>
      <c r="H204" t="s">
        <v>28</v>
      </c>
      <c r="I204" t="s">
        <v>29</v>
      </c>
      <c r="J204" s="1">
        <v>476692.23</v>
      </c>
      <c r="K204" s="10">
        <f>J204*_xlfn.XLOOKUP(A204,IPCA_Fatores!$A$2:$A$10,IPCA_Fatores!$C$2:$C$10)</f>
        <v>714081.39489720587</v>
      </c>
    </row>
    <row r="205" spans="1:11" x14ac:dyDescent="0.25">
      <c r="A205">
        <v>2019</v>
      </c>
      <c r="B205" t="s">
        <v>201</v>
      </c>
      <c r="C205" t="s">
        <v>202</v>
      </c>
      <c r="D205" t="s">
        <v>203</v>
      </c>
      <c r="E205" t="s">
        <v>121</v>
      </c>
      <c r="F205" t="s">
        <v>204</v>
      </c>
      <c r="G205" t="s">
        <v>205</v>
      </c>
      <c r="H205" t="s">
        <v>28</v>
      </c>
      <c r="I205" t="s">
        <v>29</v>
      </c>
      <c r="J205" s="1">
        <v>901563.39</v>
      </c>
      <c r="K205" s="10">
        <f>J205*_xlfn.XLOOKUP(A205,IPCA_Fatores!$A$2:$A$10,IPCA_Fatores!$C$2:$C$10)</f>
        <v>1294732.2543901596</v>
      </c>
    </row>
    <row r="206" spans="1:11" x14ac:dyDescent="0.25">
      <c r="A206">
        <v>2020</v>
      </c>
      <c r="B206" t="s">
        <v>201</v>
      </c>
      <c r="C206" t="s">
        <v>202</v>
      </c>
      <c r="D206" t="s">
        <v>203</v>
      </c>
      <c r="E206" t="s">
        <v>121</v>
      </c>
      <c r="F206" t="s">
        <v>204</v>
      </c>
      <c r="G206" t="s">
        <v>205</v>
      </c>
      <c r="H206" t="s">
        <v>28</v>
      </c>
      <c r="I206" t="s">
        <v>29</v>
      </c>
      <c r="J206" s="1">
        <v>944151.53</v>
      </c>
      <c r="K206" s="10">
        <f>J206*_xlfn.XLOOKUP(A206,IPCA_Fatores!$A$2:$A$10,IPCA_Fatores!$C$2:$C$10)</f>
        <v>1297256.930575066</v>
      </c>
    </row>
    <row r="207" spans="1:11" x14ac:dyDescent="0.25">
      <c r="A207">
        <v>2021</v>
      </c>
      <c r="B207" t="s">
        <v>201</v>
      </c>
      <c r="C207" t="s">
        <v>202</v>
      </c>
      <c r="D207" t="s">
        <v>203</v>
      </c>
      <c r="E207" t="s">
        <v>121</v>
      </c>
      <c r="F207" t="s">
        <v>204</v>
      </c>
      <c r="G207" t="s">
        <v>205</v>
      </c>
      <c r="H207" t="s">
        <v>28</v>
      </c>
      <c r="I207" t="s">
        <v>29</v>
      </c>
      <c r="J207" s="1">
        <v>1006654.68</v>
      </c>
      <c r="K207" s="10">
        <f>J207*_xlfn.XLOOKUP(A207,IPCA_Fatores!$A$2:$A$10,IPCA_Fatores!$C$2:$C$10)</f>
        <v>1256710.6826183146</v>
      </c>
    </row>
    <row r="208" spans="1:11" x14ac:dyDescent="0.25">
      <c r="A208">
        <v>2022</v>
      </c>
      <c r="B208" t="s">
        <v>201</v>
      </c>
      <c r="C208" t="s">
        <v>202</v>
      </c>
      <c r="D208" t="s">
        <v>203</v>
      </c>
      <c r="E208" t="s">
        <v>121</v>
      </c>
      <c r="F208" t="s">
        <v>204</v>
      </c>
      <c r="G208" t="s">
        <v>205</v>
      </c>
      <c r="H208" t="s">
        <v>28</v>
      </c>
      <c r="I208" t="s">
        <v>29</v>
      </c>
      <c r="J208" s="1">
        <v>1159355.19</v>
      </c>
      <c r="K208" s="10">
        <f>J208*_xlfn.XLOOKUP(A208,IPCA_Fatores!$A$2:$A$10,IPCA_Fatores!$C$2:$C$10)</f>
        <v>1368127.8489061196</v>
      </c>
    </row>
    <row r="209" spans="1:11" x14ac:dyDescent="0.25">
      <c r="A209">
        <v>2023</v>
      </c>
      <c r="B209" t="s">
        <v>201</v>
      </c>
      <c r="C209" t="s">
        <v>202</v>
      </c>
      <c r="D209" t="s">
        <v>203</v>
      </c>
      <c r="E209" t="s">
        <v>121</v>
      </c>
      <c r="F209" t="s">
        <v>204</v>
      </c>
      <c r="G209" t="s">
        <v>205</v>
      </c>
      <c r="H209" t="s">
        <v>28</v>
      </c>
      <c r="I209" t="s">
        <v>29</v>
      </c>
      <c r="J209" s="1">
        <v>1029936.89</v>
      </c>
      <c r="K209" s="10">
        <f>J209*_xlfn.XLOOKUP(A209,IPCA_Fatores!$A$2:$A$10,IPCA_Fatores!$C$2:$C$10)</f>
        <v>1161732.3175367615</v>
      </c>
    </row>
    <row r="210" spans="1:11" x14ac:dyDescent="0.25">
      <c r="A210">
        <v>2015</v>
      </c>
      <c r="B210" t="s">
        <v>206</v>
      </c>
      <c r="C210" t="s">
        <v>207</v>
      </c>
      <c r="E210" t="s">
        <v>121</v>
      </c>
      <c r="F210" t="s">
        <v>204</v>
      </c>
      <c r="G210" t="s">
        <v>111</v>
      </c>
      <c r="H210" t="s">
        <v>28</v>
      </c>
      <c r="I210" t="s">
        <v>29</v>
      </c>
      <c r="J210" s="1">
        <v>109313.75</v>
      </c>
      <c r="K210" s="10">
        <f>J210*_xlfn.XLOOKUP(A210,IPCA_Fatores!$A$2:$A$10,IPCA_Fatores!$C$2:$C$10)</f>
        <v>185905.09875608032</v>
      </c>
    </row>
    <row r="211" spans="1:11" x14ac:dyDescent="0.25">
      <c r="A211">
        <v>2016</v>
      </c>
      <c r="B211" t="s">
        <v>206</v>
      </c>
      <c r="C211" t="s">
        <v>207</v>
      </c>
      <c r="E211" t="s">
        <v>121</v>
      </c>
      <c r="F211" t="s">
        <v>204</v>
      </c>
      <c r="G211" t="s">
        <v>111</v>
      </c>
      <c r="H211" t="s">
        <v>28</v>
      </c>
      <c r="I211" t="s">
        <v>29</v>
      </c>
      <c r="J211" s="1">
        <v>139757.54</v>
      </c>
      <c r="K211" s="10">
        <f>J211*_xlfn.XLOOKUP(A211,IPCA_Fatores!$A$2:$A$10,IPCA_Fatores!$C$2:$C$10)</f>
        <v>223614.18455499792</v>
      </c>
    </row>
    <row r="212" spans="1:11" x14ac:dyDescent="0.25">
      <c r="A212">
        <v>2017</v>
      </c>
      <c r="B212" t="s">
        <v>206</v>
      </c>
      <c r="C212" t="s">
        <v>207</v>
      </c>
      <c r="E212" t="s">
        <v>121</v>
      </c>
      <c r="F212" t="s">
        <v>204</v>
      </c>
      <c r="G212" t="s">
        <v>111</v>
      </c>
      <c r="H212" t="s">
        <v>28</v>
      </c>
      <c r="I212" t="s">
        <v>29</v>
      </c>
      <c r="J212" s="1">
        <v>20800.13</v>
      </c>
      <c r="K212" s="10">
        <f>J212*_xlfn.XLOOKUP(A212,IPCA_Fatores!$A$2:$A$10,IPCA_Fatores!$C$2:$C$10)</f>
        <v>32326.880624024114</v>
      </c>
    </row>
    <row r="213" spans="1:11" x14ac:dyDescent="0.25">
      <c r="A213">
        <v>2015</v>
      </c>
      <c r="B213" t="s">
        <v>208</v>
      </c>
      <c r="C213" t="s">
        <v>209</v>
      </c>
      <c r="E213" t="s">
        <v>103</v>
      </c>
      <c r="F213" t="s">
        <v>134</v>
      </c>
      <c r="G213" t="s">
        <v>210</v>
      </c>
      <c r="H213" t="s">
        <v>28</v>
      </c>
      <c r="I213" t="s">
        <v>29</v>
      </c>
      <c r="J213" s="1">
        <v>4760180.66</v>
      </c>
      <c r="K213" s="10">
        <f>J213*_xlfn.XLOOKUP(A213,IPCA_Fatores!$A$2:$A$10,IPCA_Fatores!$C$2:$C$10)</f>
        <v>8095430.4073740374</v>
      </c>
    </row>
    <row r="214" spans="1:11" x14ac:dyDescent="0.25">
      <c r="A214">
        <v>2016</v>
      </c>
      <c r="B214" t="s">
        <v>208</v>
      </c>
      <c r="C214" t="s">
        <v>209</v>
      </c>
      <c r="E214" t="s">
        <v>103</v>
      </c>
      <c r="F214" t="s">
        <v>134</v>
      </c>
      <c r="G214" t="s">
        <v>210</v>
      </c>
      <c r="H214" t="s">
        <v>28</v>
      </c>
      <c r="I214" t="s">
        <v>29</v>
      </c>
      <c r="J214" s="1">
        <v>5483637.5300000003</v>
      </c>
      <c r="K214" s="10">
        <f>J214*_xlfn.XLOOKUP(A214,IPCA_Fatores!$A$2:$A$10,IPCA_Fatores!$C$2:$C$10)</f>
        <v>8773903.2517754175</v>
      </c>
    </row>
    <row r="215" spans="1:11" x14ac:dyDescent="0.25">
      <c r="A215">
        <v>2017</v>
      </c>
      <c r="B215" t="s">
        <v>208</v>
      </c>
      <c r="C215" t="s">
        <v>209</v>
      </c>
      <c r="E215" t="s">
        <v>103</v>
      </c>
      <c r="F215" t="s">
        <v>134</v>
      </c>
      <c r="G215" t="s">
        <v>210</v>
      </c>
      <c r="H215" t="s">
        <v>28</v>
      </c>
      <c r="I215" t="s">
        <v>29</v>
      </c>
      <c r="J215" s="1">
        <v>9887465.1899999995</v>
      </c>
      <c r="K215" s="10">
        <f>J215*_xlfn.XLOOKUP(A215,IPCA_Fatores!$A$2:$A$10,IPCA_Fatores!$C$2:$C$10)</f>
        <v>15366774.480319299</v>
      </c>
    </row>
    <row r="216" spans="1:11" x14ac:dyDescent="0.25">
      <c r="A216">
        <v>2018</v>
      </c>
      <c r="B216" t="s">
        <v>208</v>
      </c>
      <c r="C216" t="s">
        <v>209</v>
      </c>
      <c r="E216" t="s">
        <v>103</v>
      </c>
      <c r="F216" t="s">
        <v>134</v>
      </c>
      <c r="G216" t="s">
        <v>210</v>
      </c>
      <c r="H216" t="s">
        <v>28</v>
      </c>
      <c r="I216" t="s">
        <v>29</v>
      </c>
      <c r="J216" s="1">
        <v>24735924</v>
      </c>
      <c r="K216" s="10">
        <f>J216*_xlfn.XLOOKUP(A216,IPCA_Fatores!$A$2:$A$10,IPCA_Fatores!$C$2:$C$10)</f>
        <v>37054229.128071323</v>
      </c>
    </row>
    <row r="217" spans="1:11" x14ac:dyDescent="0.25">
      <c r="A217">
        <v>2019</v>
      </c>
      <c r="B217" t="s">
        <v>208</v>
      </c>
      <c r="C217" t="s">
        <v>209</v>
      </c>
      <c r="E217" t="s">
        <v>103</v>
      </c>
      <c r="F217" t="s">
        <v>134</v>
      </c>
      <c r="G217" t="s">
        <v>210</v>
      </c>
      <c r="H217" t="s">
        <v>28</v>
      </c>
      <c r="I217" t="s">
        <v>29</v>
      </c>
      <c r="J217" s="1">
        <v>19274886.59</v>
      </c>
      <c r="K217" s="10">
        <f>J217*_xlfn.XLOOKUP(A217,IPCA_Fatores!$A$2:$A$10,IPCA_Fatores!$C$2:$C$10)</f>
        <v>27680601.990488276</v>
      </c>
    </row>
    <row r="218" spans="1:11" x14ac:dyDescent="0.25">
      <c r="A218">
        <v>2020</v>
      </c>
      <c r="B218" t="s">
        <v>208</v>
      </c>
      <c r="C218" t="s">
        <v>209</v>
      </c>
      <c r="E218" t="s">
        <v>103</v>
      </c>
      <c r="F218" t="s">
        <v>134</v>
      </c>
      <c r="G218" t="s">
        <v>210</v>
      </c>
      <c r="H218" t="s">
        <v>28</v>
      </c>
      <c r="I218" t="s">
        <v>29</v>
      </c>
      <c r="J218" s="1">
        <v>21587094.18</v>
      </c>
      <c r="K218" s="10">
        <f>J218*_xlfn.XLOOKUP(A218,IPCA_Fatores!$A$2:$A$10,IPCA_Fatores!$C$2:$C$10)</f>
        <v>29660501.144325502</v>
      </c>
    </row>
    <row r="219" spans="1:11" x14ac:dyDescent="0.25">
      <c r="A219">
        <v>2021</v>
      </c>
      <c r="B219" t="s">
        <v>208</v>
      </c>
      <c r="C219" t="s">
        <v>209</v>
      </c>
      <c r="E219" t="s">
        <v>103</v>
      </c>
      <c r="F219" t="s">
        <v>134</v>
      </c>
      <c r="G219" t="s">
        <v>210</v>
      </c>
      <c r="H219" t="s">
        <v>28</v>
      </c>
      <c r="I219" t="s">
        <v>29</v>
      </c>
      <c r="J219" s="1">
        <v>13577501.33</v>
      </c>
      <c r="K219" s="10">
        <f>J219*_xlfn.XLOOKUP(A219,IPCA_Fatores!$A$2:$A$10,IPCA_Fatores!$C$2:$C$10)</f>
        <v>16950192.855285164</v>
      </c>
    </row>
    <row r="220" spans="1:11" x14ac:dyDescent="0.25">
      <c r="A220">
        <v>2016</v>
      </c>
      <c r="B220" t="s">
        <v>211</v>
      </c>
      <c r="C220" t="s">
        <v>212</v>
      </c>
      <c r="D220" t="s">
        <v>213</v>
      </c>
      <c r="E220" t="s">
        <v>25</v>
      </c>
      <c r="F220" t="s">
        <v>214</v>
      </c>
      <c r="G220" t="s">
        <v>88</v>
      </c>
      <c r="H220" t="s">
        <v>28</v>
      </c>
      <c r="I220" t="s">
        <v>29</v>
      </c>
      <c r="J220" s="1">
        <v>38786.93</v>
      </c>
      <c r="K220" s="10">
        <f>J220*_xlfn.XLOOKUP(A220,IPCA_Fatores!$A$2:$A$10,IPCA_Fatores!$C$2:$C$10)</f>
        <v>62059.676517930871</v>
      </c>
    </row>
    <row r="221" spans="1:11" x14ac:dyDescent="0.25">
      <c r="A221">
        <v>2017</v>
      </c>
      <c r="B221" t="s">
        <v>211</v>
      </c>
      <c r="C221" t="s">
        <v>212</v>
      </c>
      <c r="D221" t="s">
        <v>213</v>
      </c>
      <c r="E221" t="s">
        <v>25</v>
      </c>
      <c r="F221" t="s">
        <v>214</v>
      </c>
      <c r="G221" t="s">
        <v>88</v>
      </c>
      <c r="H221" t="s">
        <v>28</v>
      </c>
      <c r="I221" t="s">
        <v>29</v>
      </c>
      <c r="J221" s="1">
        <v>20128.23</v>
      </c>
      <c r="K221" s="10">
        <f>J221*_xlfn.XLOOKUP(A221,IPCA_Fatores!$A$2:$A$10,IPCA_Fatores!$C$2:$C$10)</f>
        <v>31282.635655782</v>
      </c>
    </row>
    <row r="222" spans="1:11" x14ac:dyDescent="0.25">
      <c r="A222">
        <v>2018</v>
      </c>
      <c r="B222" t="s">
        <v>211</v>
      </c>
      <c r="C222" t="s">
        <v>212</v>
      </c>
      <c r="D222" t="s">
        <v>213</v>
      </c>
      <c r="E222" t="s">
        <v>25</v>
      </c>
      <c r="F222" t="s">
        <v>214</v>
      </c>
      <c r="G222" t="s">
        <v>88</v>
      </c>
      <c r="H222" t="s">
        <v>28</v>
      </c>
      <c r="I222" t="s">
        <v>29</v>
      </c>
      <c r="J222" s="1">
        <v>29137.13</v>
      </c>
      <c r="K222" s="10">
        <f>J222*_xlfn.XLOOKUP(A222,IPCA_Fatores!$A$2:$A$10,IPCA_Fatores!$C$2:$C$10)</f>
        <v>43647.202795189733</v>
      </c>
    </row>
    <row r="223" spans="1:11" x14ac:dyDescent="0.25">
      <c r="A223">
        <v>2019</v>
      </c>
      <c r="B223" t="s">
        <v>211</v>
      </c>
      <c r="C223" t="s">
        <v>212</v>
      </c>
      <c r="D223" t="s">
        <v>213</v>
      </c>
      <c r="E223" t="s">
        <v>25</v>
      </c>
      <c r="F223" t="s">
        <v>214</v>
      </c>
      <c r="G223" t="s">
        <v>88</v>
      </c>
      <c r="H223" t="s">
        <v>28</v>
      </c>
      <c r="I223" t="s">
        <v>29</v>
      </c>
      <c r="J223" s="1">
        <v>20261.099999999999</v>
      </c>
      <c r="K223" s="10">
        <f>J223*_xlfn.XLOOKUP(A223,IPCA_Fatores!$A$2:$A$10,IPCA_Fatores!$C$2:$C$10)</f>
        <v>29096.899863496521</v>
      </c>
    </row>
    <row r="224" spans="1:11" x14ac:dyDescent="0.25">
      <c r="A224">
        <v>2020</v>
      </c>
      <c r="B224" t="s">
        <v>211</v>
      </c>
      <c r="C224" t="s">
        <v>212</v>
      </c>
      <c r="D224" t="s">
        <v>213</v>
      </c>
      <c r="E224" t="s">
        <v>25</v>
      </c>
      <c r="F224" t="s">
        <v>214</v>
      </c>
      <c r="G224" t="s">
        <v>88</v>
      </c>
      <c r="H224" t="s">
        <v>28</v>
      </c>
      <c r="I224" t="s">
        <v>29</v>
      </c>
      <c r="J224" s="1">
        <v>29694.49</v>
      </c>
      <c r="K224" s="10">
        <f>J224*_xlfn.XLOOKUP(A224,IPCA_Fatores!$A$2:$A$10,IPCA_Fatores!$C$2:$C$10)</f>
        <v>40800.000559647451</v>
      </c>
    </row>
    <row r="225" spans="1:11" x14ac:dyDescent="0.25">
      <c r="A225">
        <v>2021</v>
      </c>
      <c r="B225" t="s">
        <v>211</v>
      </c>
      <c r="C225" t="s">
        <v>212</v>
      </c>
      <c r="D225" t="s">
        <v>213</v>
      </c>
      <c r="E225" t="s">
        <v>25</v>
      </c>
      <c r="F225" t="s">
        <v>214</v>
      </c>
      <c r="G225" t="s">
        <v>88</v>
      </c>
      <c r="H225" t="s">
        <v>28</v>
      </c>
      <c r="I225" t="s">
        <v>29</v>
      </c>
      <c r="J225" s="1">
        <v>49812.6</v>
      </c>
      <c r="K225" s="10">
        <f>J225*_xlfn.XLOOKUP(A225,IPCA_Fatores!$A$2:$A$10,IPCA_Fatores!$C$2:$C$10)</f>
        <v>62186.197305508038</v>
      </c>
    </row>
    <row r="226" spans="1:11" x14ac:dyDescent="0.25">
      <c r="A226">
        <v>2022</v>
      </c>
      <c r="B226" t="s">
        <v>211</v>
      </c>
      <c r="C226" t="s">
        <v>212</v>
      </c>
      <c r="D226" t="s">
        <v>213</v>
      </c>
      <c r="E226" t="s">
        <v>25</v>
      </c>
      <c r="F226" t="s">
        <v>214</v>
      </c>
      <c r="G226" t="s">
        <v>88</v>
      </c>
      <c r="H226" t="s">
        <v>28</v>
      </c>
      <c r="I226" t="s">
        <v>29</v>
      </c>
      <c r="J226" s="1">
        <v>42749.29</v>
      </c>
      <c r="K226" s="10">
        <f>J226*_xlfn.XLOOKUP(A226,IPCA_Fatores!$A$2:$A$10,IPCA_Fatores!$C$2:$C$10)</f>
        <v>50447.433775635138</v>
      </c>
    </row>
    <row r="227" spans="1:11" x14ac:dyDescent="0.25">
      <c r="A227">
        <v>2015</v>
      </c>
      <c r="B227" t="s">
        <v>215</v>
      </c>
      <c r="C227" t="s">
        <v>216</v>
      </c>
      <c r="D227" t="s">
        <v>217</v>
      </c>
      <c r="E227" t="s">
        <v>121</v>
      </c>
      <c r="F227" t="s">
        <v>218</v>
      </c>
      <c r="G227" t="s">
        <v>219</v>
      </c>
      <c r="H227" t="s">
        <v>28</v>
      </c>
      <c r="I227" t="s">
        <v>29</v>
      </c>
      <c r="J227" s="1">
        <v>1255192.55</v>
      </c>
      <c r="K227" s="10">
        <f>J227*_xlfn.XLOOKUP(A227,IPCA_Fatores!$A$2:$A$10,IPCA_Fatores!$C$2:$C$10)</f>
        <v>2134650.9013335127</v>
      </c>
    </row>
    <row r="228" spans="1:11" x14ac:dyDescent="0.25">
      <c r="A228">
        <v>2019</v>
      </c>
      <c r="B228" t="s">
        <v>215</v>
      </c>
      <c r="C228" t="s">
        <v>216</v>
      </c>
      <c r="D228" t="s">
        <v>217</v>
      </c>
      <c r="E228" t="s">
        <v>121</v>
      </c>
      <c r="F228" t="s">
        <v>218</v>
      </c>
      <c r="G228" t="s">
        <v>219</v>
      </c>
      <c r="H228" t="s">
        <v>28</v>
      </c>
      <c r="I228" t="s">
        <v>29</v>
      </c>
      <c r="J228" s="1">
        <v>493847.24</v>
      </c>
      <c r="K228" s="10">
        <f>J228*_xlfn.XLOOKUP(A228,IPCA_Fatores!$A$2:$A$10,IPCA_Fatores!$C$2:$C$10)</f>
        <v>709212.41641096165</v>
      </c>
    </row>
    <row r="229" spans="1:11" x14ac:dyDescent="0.25">
      <c r="A229">
        <v>2020</v>
      </c>
      <c r="B229" t="s">
        <v>215</v>
      </c>
      <c r="C229" t="s">
        <v>216</v>
      </c>
      <c r="D229" t="s">
        <v>217</v>
      </c>
      <c r="E229" t="s">
        <v>121</v>
      </c>
      <c r="F229" t="s">
        <v>218</v>
      </c>
      <c r="G229" t="s">
        <v>219</v>
      </c>
      <c r="H229" t="s">
        <v>28</v>
      </c>
      <c r="I229" t="s">
        <v>29</v>
      </c>
      <c r="J229" s="1">
        <v>396042.83</v>
      </c>
      <c r="K229" s="10">
        <f>J229*_xlfn.XLOOKUP(A229,IPCA_Fatores!$A$2:$A$10,IPCA_Fatores!$C$2:$C$10)</f>
        <v>544159.79818627494</v>
      </c>
    </row>
    <row r="230" spans="1:11" x14ac:dyDescent="0.25">
      <c r="A230">
        <v>2021</v>
      </c>
      <c r="B230" t="s">
        <v>215</v>
      </c>
      <c r="C230" t="s">
        <v>216</v>
      </c>
      <c r="D230" t="s">
        <v>217</v>
      </c>
      <c r="E230" t="s">
        <v>121</v>
      </c>
      <c r="F230" t="s">
        <v>218</v>
      </c>
      <c r="G230" t="s">
        <v>219</v>
      </c>
      <c r="H230" t="s">
        <v>28</v>
      </c>
      <c r="I230" t="s">
        <v>29</v>
      </c>
      <c r="J230" s="1">
        <v>614712.43999999994</v>
      </c>
      <c r="K230" s="10">
        <f>J230*_xlfn.XLOOKUP(A230,IPCA_Fatores!$A$2:$A$10,IPCA_Fatores!$C$2:$C$10)</f>
        <v>767408.82989424898</v>
      </c>
    </row>
    <row r="231" spans="1:11" x14ac:dyDescent="0.25">
      <c r="A231">
        <v>2022</v>
      </c>
      <c r="B231" t="s">
        <v>215</v>
      </c>
      <c r="C231" t="s">
        <v>216</v>
      </c>
      <c r="D231" t="s">
        <v>217</v>
      </c>
      <c r="E231" t="s">
        <v>121</v>
      </c>
      <c r="F231" t="s">
        <v>218</v>
      </c>
      <c r="G231" t="s">
        <v>219</v>
      </c>
      <c r="H231" t="s">
        <v>28</v>
      </c>
      <c r="I231" t="s">
        <v>29</v>
      </c>
      <c r="J231" s="1">
        <v>692891.23</v>
      </c>
      <c r="K231" s="10">
        <f>J231*_xlfn.XLOOKUP(A231,IPCA_Fatores!$A$2:$A$10,IPCA_Fatores!$C$2:$C$10)</f>
        <v>817664.67791964195</v>
      </c>
    </row>
    <row r="232" spans="1:11" x14ac:dyDescent="0.25">
      <c r="A232">
        <v>2023</v>
      </c>
      <c r="B232" t="s">
        <v>215</v>
      </c>
      <c r="C232" t="s">
        <v>216</v>
      </c>
      <c r="D232" t="s">
        <v>217</v>
      </c>
      <c r="E232" t="s">
        <v>121</v>
      </c>
      <c r="F232" t="s">
        <v>218</v>
      </c>
      <c r="G232" t="s">
        <v>219</v>
      </c>
      <c r="H232" t="s">
        <v>28</v>
      </c>
      <c r="I232" t="s">
        <v>29</v>
      </c>
      <c r="J232" s="1">
        <v>127751.28</v>
      </c>
      <c r="K232" s="10">
        <f>J232*_xlfn.XLOOKUP(A232,IPCA_Fatores!$A$2:$A$10,IPCA_Fatores!$C$2:$C$10)</f>
        <v>144098.91715082439</v>
      </c>
    </row>
    <row r="233" spans="1:11" x14ac:dyDescent="0.25">
      <c r="A233">
        <v>2017</v>
      </c>
      <c r="B233" t="s">
        <v>220</v>
      </c>
      <c r="C233" t="s">
        <v>221</v>
      </c>
      <c r="D233" t="s">
        <v>222</v>
      </c>
      <c r="E233" t="s">
        <v>32</v>
      </c>
      <c r="F233" t="s">
        <v>223</v>
      </c>
      <c r="G233" t="s">
        <v>224</v>
      </c>
      <c r="H233" t="s">
        <v>28</v>
      </c>
      <c r="I233" t="s">
        <v>29</v>
      </c>
      <c r="J233" s="1">
        <v>305074.39</v>
      </c>
      <c r="K233" s="10">
        <f>J233*_xlfn.XLOOKUP(A233,IPCA_Fatores!$A$2:$A$10,IPCA_Fatores!$C$2:$C$10)</f>
        <v>474136.6225584636</v>
      </c>
    </row>
    <row r="234" spans="1:11" x14ac:dyDescent="0.25">
      <c r="A234">
        <v>2018</v>
      </c>
      <c r="B234" t="s">
        <v>220</v>
      </c>
      <c r="C234" t="s">
        <v>221</v>
      </c>
      <c r="D234" t="s">
        <v>222</v>
      </c>
      <c r="E234" t="s">
        <v>32</v>
      </c>
      <c r="F234" t="s">
        <v>223</v>
      </c>
      <c r="G234" t="s">
        <v>224</v>
      </c>
      <c r="H234" t="s">
        <v>28</v>
      </c>
      <c r="I234" t="s">
        <v>29</v>
      </c>
      <c r="J234" s="1">
        <v>655313.5</v>
      </c>
      <c r="K234" s="10">
        <f>J234*_xlfn.XLOOKUP(A234,IPCA_Fatores!$A$2:$A$10,IPCA_Fatores!$C$2:$C$10)</f>
        <v>981654.72127575928</v>
      </c>
    </row>
    <row r="235" spans="1:11" x14ac:dyDescent="0.25">
      <c r="A235">
        <v>2019</v>
      </c>
      <c r="B235" t="s">
        <v>220</v>
      </c>
      <c r="C235" t="s">
        <v>221</v>
      </c>
      <c r="D235" t="s">
        <v>222</v>
      </c>
      <c r="E235" t="s">
        <v>32</v>
      </c>
      <c r="F235" t="s">
        <v>223</v>
      </c>
      <c r="G235" t="s">
        <v>224</v>
      </c>
      <c r="H235" t="s">
        <v>28</v>
      </c>
      <c r="I235" t="s">
        <v>29</v>
      </c>
      <c r="J235" s="1">
        <v>814145.6</v>
      </c>
      <c r="K235" s="10">
        <f>J235*_xlfn.XLOOKUP(A235,IPCA_Fatores!$A$2:$A$10,IPCA_Fatores!$C$2:$C$10)</f>
        <v>1169191.8502700394</v>
      </c>
    </row>
    <row r="236" spans="1:11" x14ac:dyDescent="0.25">
      <c r="A236">
        <v>2019</v>
      </c>
      <c r="B236" t="s">
        <v>220</v>
      </c>
      <c r="C236" t="s">
        <v>221</v>
      </c>
      <c r="D236" t="s">
        <v>222</v>
      </c>
      <c r="E236" t="s">
        <v>32</v>
      </c>
      <c r="F236" t="s">
        <v>223</v>
      </c>
      <c r="G236" t="s">
        <v>224</v>
      </c>
      <c r="H236" t="s">
        <v>28</v>
      </c>
      <c r="I236" t="s">
        <v>35</v>
      </c>
      <c r="J236" s="1">
        <v>67680.5</v>
      </c>
      <c r="K236" s="10">
        <f>IFERROR(J236*VLOOKUP(A236,IPCA_Fatores!$A$2:$C$10,3,FALSE),J236)</f>
        <v>97195.746095294759</v>
      </c>
    </row>
    <row r="237" spans="1:11" x14ac:dyDescent="0.25">
      <c r="A237">
        <v>2020</v>
      </c>
      <c r="B237" t="s">
        <v>220</v>
      </c>
      <c r="C237" t="s">
        <v>221</v>
      </c>
      <c r="D237" t="s">
        <v>222</v>
      </c>
      <c r="E237" t="s">
        <v>32</v>
      </c>
      <c r="F237" t="s">
        <v>223</v>
      </c>
      <c r="G237" t="s">
        <v>224</v>
      </c>
      <c r="H237" t="s">
        <v>28</v>
      </c>
      <c r="I237" t="s">
        <v>29</v>
      </c>
      <c r="J237" s="1">
        <v>254833.8</v>
      </c>
      <c r="K237" s="10">
        <f>J237*_xlfn.XLOOKUP(A237,IPCA_Fatores!$A$2:$A$10,IPCA_Fatores!$C$2:$C$10)</f>
        <v>350139.67852679355</v>
      </c>
    </row>
    <row r="238" spans="1:11" x14ac:dyDescent="0.25">
      <c r="A238">
        <v>2020</v>
      </c>
      <c r="B238" t="s">
        <v>220</v>
      </c>
      <c r="C238" t="s">
        <v>221</v>
      </c>
      <c r="D238" t="s">
        <v>222</v>
      </c>
      <c r="E238" t="s">
        <v>32</v>
      </c>
      <c r="F238" t="s">
        <v>223</v>
      </c>
      <c r="G238" t="s">
        <v>224</v>
      </c>
      <c r="H238" t="s">
        <v>28</v>
      </c>
      <c r="I238" t="s">
        <v>35</v>
      </c>
      <c r="J238" s="1">
        <v>14351.86</v>
      </c>
      <c r="K238" s="10">
        <f>IFERROR(J238*VLOOKUP(A238,IPCA_Fatores!$A$2:$C$10,3,FALSE),J238)</f>
        <v>19719.34510516873</v>
      </c>
    </row>
    <row r="239" spans="1:11" x14ac:dyDescent="0.25">
      <c r="A239">
        <v>2021</v>
      </c>
      <c r="B239" t="s">
        <v>220</v>
      </c>
      <c r="C239" t="s">
        <v>221</v>
      </c>
      <c r="D239" t="s">
        <v>222</v>
      </c>
      <c r="E239" t="s">
        <v>32</v>
      </c>
      <c r="F239" t="s">
        <v>223</v>
      </c>
      <c r="G239" t="s">
        <v>224</v>
      </c>
      <c r="H239" t="s">
        <v>28</v>
      </c>
      <c r="I239" t="s">
        <v>29</v>
      </c>
      <c r="J239" s="1">
        <v>761250.05</v>
      </c>
      <c r="K239" s="10">
        <f>J239*_xlfn.XLOOKUP(A239,IPCA_Fatores!$A$2:$A$10,IPCA_Fatores!$C$2:$C$10)</f>
        <v>950346.81602903409</v>
      </c>
    </row>
    <row r="240" spans="1:11" x14ac:dyDescent="0.25">
      <c r="A240">
        <v>2021</v>
      </c>
      <c r="B240" t="s">
        <v>220</v>
      </c>
      <c r="C240" t="s">
        <v>221</v>
      </c>
      <c r="D240" t="s">
        <v>222</v>
      </c>
      <c r="E240" t="s">
        <v>32</v>
      </c>
      <c r="F240" t="s">
        <v>223</v>
      </c>
      <c r="G240" t="s">
        <v>224</v>
      </c>
      <c r="H240" t="s">
        <v>28</v>
      </c>
      <c r="I240" t="s">
        <v>35</v>
      </c>
      <c r="J240" s="1">
        <v>47718.82</v>
      </c>
      <c r="K240" s="10">
        <f>IFERROR(J240*VLOOKUP(A240,IPCA_Fatores!$A$2:$C$10,3,FALSE),J240)</f>
        <v>59572.316155069668</v>
      </c>
    </row>
    <row r="241" spans="1:11" x14ac:dyDescent="0.25">
      <c r="A241">
        <v>2022</v>
      </c>
      <c r="B241" t="s">
        <v>220</v>
      </c>
      <c r="C241" t="s">
        <v>221</v>
      </c>
      <c r="D241" t="s">
        <v>222</v>
      </c>
      <c r="E241" t="s">
        <v>32</v>
      </c>
      <c r="F241" t="s">
        <v>223</v>
      </c>
      <c r="G241" t="s">
        <v>224</v>
      </c>
      <c r="H241" t="s">
        <v>28</v>
      </c>
      <c r="I241" t="s">
        <v>29</v>
      </c>
      <c r="J241" s="1">
        <v>1111440.42</v>
      </c>
      <c r="K241" s="10">
        <f>J241*_xlfn.XLOOKUP(A241,IPCA_Fatores!$A$2:$A$10,IPCA_Fatores!$C$2:$C$10)</f>
        <v>1311584.7534196263</v>
      </c>
    </row>
    <row r="242" spans="1:11" x14ac:dyDescent="0.25">
      <c r="A242">
        <v>2022</v>
      </c>
      <c r="B242" t="s">
        <v>220</v>
      </c>
      <c r="C242" t="s">
        <v>221</v>
      </c>
      <c r="D242" t="s">
        <v>222</v>
      </c>
      <c r="E242" t="s">
        <v>32</v>
      </c>
      <c r="F242" t="s">
        <v>223</v>
      </c>
      <c r="G242" t="s">
        <v>224</v>
      </c>
      <c r="H242" t="s">
        <v>28</v>
      </c>
      <c r="I242" t="s">
        <v>35</v>
      </c>
      <c r="J242" s="1">
        <v>57691</v>
      </c>
      <c r="K242" s="10">
        <f>IFERROR(J242*VLOOKUP(A242,IPCA_Fatores!$A$2:$C$10,3,FALSE),J242)</f>
        <v>68079.795055079667</v>
      </c>
    </row>
    <row r="243" spans="1:11" x14ac:dyDescent="0.25">
      <c r="A243">
        <v>2023</v>
      </c>
      <c r="B243" t="s">
        <v>220</v>
      </c>
      <c r="C243" t="s">
        <v>221</v>
      </c>
      <c r="D243" t="s">
        <v>222</v>
      </c>
      <c r="E243" t="s">
        <v>32</v>
      </c>
      <c r="F243" t="s">
        <v>223</v>
      </c>
      <c r="G243" t="s">
        <v>224</v>
      </c>
      <c r="H243" t="s">
        <v>28</v>
      </c>
      <c r="I243" t="s">
        <v>29</v>
      </c>
      <c r="J243" s="1">
        <v>3451707.11</v>
      </c>
      <c r="K243" s="10">
        <f>J243*_xlfn.XLOOKUP(A243,IPCA_Fatores!$A$2:$A$10,IPCA_Fatores!$C$2:$C$10)</f>
        <v>3893403.3136325642</v>
      </c>
    </row>
    <row r="244" spans="1:11" x14ac:dyDescent="0.25">
      <c r="A244">
        <v>2023</v>
      </c>
      <c r="B244" t="s">
        <v>220</v>
      </c>
      <c r="C244" t="s">
        <v>221</v>
      </c>
      <c r="D244" t="s">
        <v>222</v>
      </c>
      <c r="E244" t="s">
        <v>32</v>
      </c>
      <c r="F244" t="s">
        <v>223</v>
      </c>
      <c r="G244" t="s">
        <v>224</v>
      </c>
      <c r="H244" t="s">
        <v>28</v>
      </c>
      <c r="I244" t="s">
        <v>35</v>
      </c>
      <c r="J244" s="1">
        <v>214639.75</v>
      </c>
      <c r="K244" s="10">
        <f>IFERROR(J244*VLOOKUP(A244,IPCA_Fatores!$A$2:$C$10,3,FALSE),J244)</f>
        <v>242106.03253856761</v>
      </c>
    </row>
    <row r="245" spans="1:11" x14ac:dyDescent="0.25">
      <c r="A245">
        <v>2015</v>
      </c>
      <c r="B245" t="s">
        <v>225</v>
      </c>
      <c r="C245" t="s">
        <v>226</v>
      </c>
      <c r="D245" t="s">
        <v>227</v>
      </c>
      <c r="E245" t="s">
        <v>25</v>
      </c>
      <c r="F245" t="s">
        <v>26</v>
      </c>
      <c r="G245" t="s">
        <v>228</v>
      </c>
      <c r="H245" t="s">
        <v>28</v>
      </c>
      <c r="I245" t="s">
        <v>29</v>
      </c>
      <c r="J245" s="1">
        <v>37566.04</v>
      </c>
      <c r="K245" s="10">
        <f>J245*_xlfn.XLOOKUP(A245,IPCA_Fatores!$A$2:$A$10,IPCA_Fatores!$C$2:$C$10)</f>
        <v>63886.916111421153</v>
      </c>
    </row>
    <row r="246" spans="1:11" x14ac:dyDescent="0.25">
      <c r="A246">
        <v>2016</v>
      </c>
      <c r="B246" t="s">
        <v>225</v>
      </c>
      <c r="C246" t="s">
        <v>226</v>
      </c>
      <c r="D246" t="s">
        <v>227</v>
      </c>
      <c r="E246" t="s">
        <v>25</v>
      </c>
      <c r="F246" t="s">
        <v>26</v>
      </c>
      <c r="G246" t="s">
        <v>228</v>
      </c>
      <c r="H246" t="s">
        <v>28</v>
      </c>
      <c r="I246" t="s">
        <v>29</v>
      </c>
      <c r="J246" s="1">
        <v>658502.63</v>
      </c>
      <c r="K246" s="10">
        <f>J246*_xlfn.XLOOKUP(A246,IPCA_Fatores!$A$2:$A$10,IPCA_Fatores!$C$2:$C$10)</f>
        <v>1053614.199525632</v>
      </c>
    </row>
    <row r="247" spans="1:11" x14ac:dyDescent="0.25">
      <c r="A247">
        <v>2017</v>
      </c>
      <c r="B247" t="s">
        <v>225</v>
      </c>
      <c r="C247" t="s">
        <v>226</v>
      </c>
      <c r="D247" t="s">
        <v>227</v>
      </c>
      <c r="E247" t="s">
        <v>25</v>
      </c>
      <c r="F247" t="s">
        <v>26</v>
      </c>
      <c r="G247" t="s">
        <v>228</v>
      </c>
      <c r="H247" t="s">
        <v>28</v>
      </c>
      <c r="I247" t="s">
        <v>29</v>
      </c>
      <c r="J247" s="1">
        <v>380414.71</v>
      </c>
      <c r="K247" s="10">
        <f>J247*_xlfn.XLOOKUP(A247,IPCA_Fatores!$A$2:$A$10,IPCA_Fatores!$C$2:$C$10)</f>
        <v>591228.07971838408</v>
      </c>
    </row>
    <row r="248" spans="1:11" x14ac:dyDescent="0.25">
      <c r="A248">
        <v>2018</v>
      </c>
      <c r="B248" t="s">
        <v>225</v>
      </c>
      <c r="C248" t="s">
        <v>226</v>
      </c>
      <c r="D248" t="s">
        <v>227</v>
      </c>
      <c r="E248" t="s">
        <v>25</v>
      </c>
      <c r="F248" t="s">
        <v>26</v>
      </c>
      <c r="G248" t="s">
        <v>228</v>
      </c>
      <c r="H248" t="s">
        <v>28</v>
      </c>
      <c r="I248" t="s">
        <v>29</v>
      </c>
      <c r="J248" s="1">
        <v>111292.49</v>
      </c>
      <c r="K248" s="10">
        <f>J248*_xlfn.XLOOKUP(A248,IPCA_Fatores!$A$2:$A$10,IPCA_Fatores!$C$2:$C$10)</f>
        <v>166715.31755569699</v>
      </c>
    </row>
    <row r="249" spans="1:11" x14ac:dyDescent="0.25">
      <c r="A249">
        <v>2019</v>
      </c>
      <c r="B249" t="s">
        <v>225</v>
      </c>
      <c r="C249" t="s">
        <v>226</v>
      </c>
      <c r="D249" t="s">
        <v>227</v>
      </c>
      <c r="E249" t="s">
        <v>25</v>
      </c>
      <c r="F249" t="s">
        <v>26</v>
      </c>
      <c r="G249" t="s">
        <v>228</v>
      </c>
      <c r="H249" t="s">
        <v>28</v>
      </c>
      <c r="I249" t="s">
        <v>29</v>
      </c>
      <c r="J249" s="1">
        <v>30329.38</v>
      </c>
      <c r="K249" s="10">
        <f>J249*_xlfn.XLOOKUP(A249,IPCA_Fatores!$A$2:$A$10,IPCA_Fatores!$C$2:$C$10)</f>
        <v>43555.924050615919</v>
      </c>
    </row>
    <row r="250" spans="1:11" x14ac:dyDescent="0.25">
      <c r="A250">
        <v>2020</v>
      </c>
      <c r="B250" t="s">
        <v>225</v>
      </c>
      <c r="C250" t="s">
        <v>226</v>
      </c>
      <c r="D250" t="s">
        <v>227</v>
      </c>
      <c r="E250" t="s">
        <v>25</v>
      </c>
      <c r="F250" t="s">
        <v>26</v>
      </c>
      <c r="G250" t="s">
        <v>228</v>
      </c>
      <c r="H250" t="s">
        <v>28</v>
      </c>
      <c r="I250" t="s">
        <v>29</v>
      </c>
      <c r="J250" s="1">
        <v>6340.05</v>
      </c>
      <c r="K250" s="10">
        <f>J250*_xlfn.XLOOKUP(A250,IPCA_Fatores!$A$2:$A$10,IPCA_Fatores!$C$2:$C$10)</f>
        <v>8711.1798703460754</v>
      </c>
    </row>
    <row r="251" spans="1:11" x14ac:dyDescent="0.25">
      <c r="A251">
        <v>2022</v>
      </c>
      <c r="B251" t="s">
        <v>225</v>
      </c>
      <c r="C251" t="s">
        <v>226</v>
      </c>
      <c r="D251" t="s">
        <v>227</v>
      </c>
      <c r="E251" t="s">
        <v>25</v>
      </c>
      <c r="F251" t="s">
        <v>26</v>
      </c>
      <c r="G251" t="s">
        <v>228</v>
      </c>
      <c r="H251" t="s">
        <v>28</v>
      </c>
      <c r="I251" t="s">
        <v>29</v>
      </c>
      <c r="J251" s="1">
        <v>341452.16</v>
      </c>
      <c r="K251" s="10">
        <f>J251*_xlfn.XLOOKUP(A251,IPCA_Fatores!$A$2:$A$10,IPCA_Fatores!$C$2:$C$10)</f>
        <v>402939.67991392536</v>
      </c>
    </row>
    <row r="252" spans="1:11" x14ac:dyDescent="0.25">
      <c r="A252">
        <v>2023</v>
      </c>
      <c r="B252" t="s">
        <v>225</v>
      </c>
      <c r="C252" t="s">
        <v>226</v>
      </c>
      <c r="D252" t="s">
        <v>227</v>
      </c>
      <c r="E252" t="s">
        <v>25</v>
      </c>
      <c r="F252" t="s">
        <v>26</v>
      </c>
      <c r="G252" t="s">
        <v>228</v>
      </c>
      <c r="H252" t="s">
        <v>28</v>
      </c>
      <c r="I252" t="s">
        <v>29</v>
      </c>
      <c r="J252" s="1">
        <v>1295102.97</v>
      </c>
      <c r="K252" s="10">
        <f>J252*_xlfn.XLOOKUP(A252,IPCA_Fatores!$A$2:$A$10,IPCA_Fatores!$C$2:$C$10)</f>
        <v>1460830.2599850006</v>
      </c>
    </row>
    <row r="253" spans="1:11" x14ac:dyDescent="0.25">
      <c r="A253">
        <v>2021</v>
      </c>
      <c r="B253" t="s">
        <v>229</v>
      </c>
      <c r="C253" t="s">
        <v>230</v>
      </c>
      <c r="E253" t="s">
        <v>109</v>
      </c>
      <c r="F253" t="s">
        <v>231</v>
      </c>
      <c r="G253" t="s">
        <v>232</v>
      </c>
      <c r="H253" t="s">
        <v>28</v>
      </c>
      <c r="I253" t="s">
        <v>29</v>
      </c>
      <c r="J253" s="1">
        <v>3281467.64</v>
      </c>
      <c r="K253" s="10">
        <f>J253*_xlfn.XLOOKUP(A253,IPCA_Fatores!$A$2:$A$10,IPCA_Fatores!$C$2:$C$10)</f>
        <v>4096593.9162517083</v>
      </c>
    </row>
    <row r="254" spans="1:11" x14ac:dyDescent="0.25">
      <c r="A254">
        <v>2022</v>
      </c>
      <c r="B254" t="s">
        <v>229</v>
      </c>
      <c r="C254" t="s">
        <v>230</v>
      </c>
      <c r="E254" t="s">
        <v>109</v>
      </c>
      <c r="F254" t="s">
        <v>231</v>
      </c>
      <c r="G254" t="s">
        <v>232</v>
      </c>
      <c r="H254" t="s">
        <v>28</v>
      </c>
      <c r="I254" t="s">
        <v>29</v>
      </c>
      <c r="J254" s="1">
        <v>16301577.689999999</v>
      </c>
      <c r="K254" s="10">
        <f>J254*_xlfn.XLOOKUP(A254,IPCA_Fatores!$A$2:$A$10,IPCA_Fatores!$C$2:$C$10)</f>
        <v>19237109.223443154</v>
      </c>
    </row>
    <row r="255" spans="1:11" x14ac:dyDescent="0.25">
      <c r="A255">
        <v>2023</v>
      </c>
      <c r="B255" t="s">
        <v>229</v>
      </c>
      <c r="C255" t="s">
        <v>230</v>
      </c>
      <c r="E255" t="s">
        <v>109</v>
      </c>
      <c r="F255" t="s">
        <v>231</v>
      </c>
      <c r="G255" t="s">
        <v>232</v>
      </c>
      <c r="H255" t="s">
        <v>28</v>
      </c>
      <c r="I255" t="s">
        <v>29</v>
      </c>
      <c r="J255" s="1">
        <v>5306102.91</v>
      </c>
      <c r="K255" s="10">
        <f>J255*_xlfn.XLOOKUP(A255,IPCA_Fatores!$A$2:$A$10,IPCA_Fatores!$C$2:$C$10)</f>
        <v>5985096.0680929245</v>
      </c>
    </row>
    <row r="256" spans="1:11" x14ac:dyDescent="0.25">
      <c r="A256">
        <v>2017</v>
      </c>
      <c r="B256" t="s">
        <v>233</v>
      </c>
      <c r="C256" t="s">
        <v>234</v>
      </c>
      <c r="D256" t="s">
        <v>235</v>
      </c>
      <c r="E256" t="s">
        <v>161</v>
      </c>
      <c r="F256" t="s">
        <v>236</v>
      </c>
      <c r="G256" t="s">
        <v>66</v>
      </c>
      <c r="H256" t="s">
        <v>28</v>
      </c>
      <c r="I256" t="s">
        <v>29</v>
      </c>
      <c r="J256" s="1">
        <v>761543.86</v>
      </c>
      <c r="K256" s="10">
        <f>J256*_xlfn.XLOOKUP(A256,IPCA_Fatores!$A$2:$A$10,IPCA_Fatores!$C$2:$C$10)</f>
        <v>1183566.51867938</v>
      </c>
    </row>
    <row r="257" spans="1:11" x14ac:dyDescent="0.25">
      <c r="A257">
        <v>2018</v>
      </c>
      <c r="B257" t="s">
        <v>233</v>
      </c>
      <c r="C257" t="s">
        <v>234</v>
      </c>
      <c r="D257" t="s">
        <v>235</v>
      </c>
      <c r="E257" t="s">
        <v>161</v>
      </c>
      <c r="F257" t="s">
        <v>236</v>
      </c>
      <c r="G257" t="s">
        <v>66</v>
      </c>
      <c r="H257" t="s">
        <v>28</v>
      </c>
      <c r="I257" t="s">
        <v>29</v>
      </c>
      <c r="J257" s="1">
        <v>2231968.2799999998</v>
      </c>
      <c r="K257" s="10">
        <f>J257*_xlfn.XLOOKUP(A257,IPCA_Fatores!$A$2:$A$10,IPCA_Fatores!$C$2:$C$10)</f>
        <v>3343471.7883879025</v>
      </c>
    </row>
    <row r="258" spans="1:11" x14ac:dyDescent="0.25">
      <c r="A258">
        <v>2019</v>
      </c>
      <c r="B258" t="s">
        <v>233</v>
      </c>
      <c r="C258" t="s">
        <v>234</v>
      </c>
      <c r="D258" t="s">
        <v>235</v>
      </c>
      <c r="E258" t="s">
        <v>161</v>
      </c>
      <c r="F258" t="s">
        <v>236</v>
      </c>
      <c r="G258" t="s">
        <v>66</v>
      </c>
      <c r="H258" t="s">
        <v>28</v>
      </c>
      <c r="I258" t="s">
        <v>29</v>
      </c>
      <c r="J258" s="1">
        <v>4760750.18</v>
      </c>
      <c r="K258" s="10">
        <f>J258*_xlfn.XLOOKUP(A258,IPCA_Fatores!$A$2:$A$10,IPCA_Fatores!$C$2:$C$10)</f>
        <v>6836897.8615466608</v>
      </c>
    </row>
    <row r="259" spans="1:11" x14ac:dyDescent="0.25">
      <c r="A259">
        <v>2020</v>
      </c>
      <c r="B259" t="s">
        <v>233</v>
      </c>
      <c r="C259" t="s">
        <v>234</v>
      </c>
      <c r="D259" t="s">
        <v>235</v>
      </c>
      <c r="E259" t="s">
        <v>161</v>
      </c>
      <c r="F259" t="s">
        <v>236</v>
      </c>
      <c r="G259" t="s">
        <v>66</v>
      </c>
      <c r="H259" t="s">
        <v>28</v>
      </c>
      <c r="I259" t="s">
        <v>29</v>
      </c>
      <c r="J259" s="1">
        <v>3788508.75</v>
      </c>
      <c r="K259" s="10">
        <f>J259*_xlfn.XLOOKUP(A259,IPCA_Fatores!$A$2:$A$10,IPCA_Fatores!$C$2:$C$10)</f>
        <v>5205381.8442488573</v>
      </c>
    </row>
    <row r="260" spans="1:11" x14ac:dyDescent="0.25">
      <c r="A260">
        <v>2021</v>
      </c>
      <c r="B260" t="s">
        <v>233</v>
      </c>
      <c r="C260" t="s">
        <v>234</v>
      </c>
      <c r="D260" t="s">
        <v>235</v>
      </c>
      <c r="E260" t="s">
        <v>161</v>
      </c>
      <c r="F260" t="s">
        <v>236</v>
      </c>
      <c r="G260" t="s">
        <v>66</v>
      </c>
      <c r="H260" t="s">
        <v>28</v>
      </c>
      <c r="I260" t="s">
        <v>29</v>
      </c>
      <c r="J260" s="1">
        <v>1811568.8</v>
      </c>
      <c r="K260" s="10">
        <f>J260*_xlfn.XLOOKUP(A260,IPCA_Fatores!$A$2:$A$10,IPCA_Fatores!$C$2:$C$10)</f>
        <v>2261567.8528987132</v>
      </c>
    </row>
    <row r="261" spans="1:11" x14ac:dyDescent="0.25">
      <c r="A261">
        <v>2022</v>
      </c>
      <c r="B261" t="s">
        <v>233</v>
      </c>
      <c r="C261" t="s">
        <v>234</v>
      </c>
      <c r="D261" t="s">
        <v>235</v>
      </c>
      <c r="E261" t="s">
        <v>161</v>
      </c>
      <c r="F261" t="s">
        <v>236</v>
      </c>
      <c r="G261" t="s">
        <v>66</v>
      </c>
      <c r="H261" t="s">
        <v>28</v>
      </c>
      <c r="I261" t="s">
        <v>29</v>
      </c>
      <c r="J261" s="1">
        <v>5099442.33</v>
      </c>
      <c r="K261" s="10">
        <f>J261*_xlfn.XLOOKUP(A261,IPCA_Fatores!$A$2:$A$10,IPCA_Fatores!$C$2:$C$10)</f>
        <v>6017732.2064377097</v>
      </c>
    </row>
    <row r="262" spans="1:11" x14ac:dyDescent="0.25">
      <c r="A262">
        <v>2023</v>
      </c>
      <c r="B262" t="s">
        <v>233</v>
      </c>
      <c r="C262" t="s">
        <v>234</v>
      </c>
      <c r="D262" t="s">
        <v>235</v>
      </c>
      <c r="E262" t="s">
        <v>161</v>
      </c>
      <c r="F262" t="s">
        <v>236</v>
      </c>
      <c r="G262" t="s">
        <v>66</v>
      </c>
      <c r="H262" t="s">
        <v>28</v>
      </c>
      <c r="I262" t="s">
        <v>29</v>
      </c>
      <c r="J262" s="1">
        <v>4885643.75</v>
      </c>
      <c r="K262" s="10">
        <f>J262*_xlfn.XLOOKUP(A262,IPCA_Fatores!$A$2:$A$10,IPCA_Fatores!$C$2:$C$10)</f>
        <v>5510833.0339992912</v>
      </c>
    </row>
    <row r="263" spans="1:11" x14ac:dyDescent="0.25">
      <c r="A263">
        <v>2015</v>
      </c>
      <c r="B263" t="s">
        <v>237</v>
      </c>
      <c r="C263" t="s">
        <v>238</v>
      </c>
      <c r="D263" t="s">
        <v>239</v>
      </c>
      <c r="E263" t="s">
        <v>69</v>
      </c>
      <c r="F263" t="s">
        <v>240</v>
      </c>
      <c r="G263" t="s">
        <v>241</v>
      </c>
      <c r="H263" t="s">
        <v>28</v>
      </c>
      <c r="I263" t="s">
        <v>29</v>
      </c>
      <c r="J263" s="1">
        <v>346045.67</v>
      </c>
      <c r="K263" s="10">
        <f>J263*_xlfn.XLOOKUP(A263,IPCA_Fatores!$A$2:$A$10,IPCA_Fatores!$C$2:$C$10)</f>
        <v>588504.68907583889</v>
      </c>
    </row>
    <row r="264" spans="1:11" x14ac:dyDescent="0.25">
      <c r="A264">
        <v>2016</v>
      </c>
      <c r="B264" t="s">
        <v>237</v>
      </c>
      <c r="C264" t="s">
        <v>238</v>
      </c>
      <c r="D264" t="s">
        <v>239</v>
      </c>
      <c r="E264" t="s">
        <v>69</v>
      </c>
      <c r="F264" t="s">
        <v>240</v>
      </c>
      <c r="G264" t="s">
        <v>241</v>
      </c>
      <c r="H264" t="s">
        <v>28</v>
      </c>
      <c r="I264" t="s">
        <v>29</v>
      </c>
      <c r="J264" s="1">
        <v>18379.91</v>
      </c>
      <c r="K264" s="10">
        <f>J264*_xlfn.XLOOKUP(A264,IPCA_Fatores!$A$2:$A$10,IPCA_Fatores!$C$2:$C$10)</f>
        <v>29408.134880195023</v>
      </c>
    </row>
    <row r="265" spans="1:11" x14ac:dyDescent="0.25">
      <c r="A265">
        <v>2021</v>
      </c>
      <c r="B265" t="s">
        <v>242</v>
      </c>
      <c r="C265" t="s">
        <v>243</v>
      </c>
      <c r="E265" t="s">
        <v>103</v>
      </c>
      <c r="F265" t="s">
        <v>244</v>
      </c>
      <c r="G265" t="s">
        <v>241</v>
      </c>
      <c r="H265" t="s">
        <v>28</v>
      </c>
      <c r="I265" t="s">
        <v>29</v>
      </c>
      <c r="J265" s="1">
        <v>18230058.629999999</v>
      </c>
      <c r="K265" s="10">
        <f>J265*_xlfn.XLOOKUP(A265,IPCA_Fatores!$A$2:$A$10,IPCA_Fatores!$C$2:$C$10)</f>
        <v>22758459.1620626</v>
      </c>
    </row>
    <row r="266" spans="1:11" x14ac:dyDescent="0.25">
      <c r="A266">
        <v>2022</v>
      </c>
      <c r="B266" t="s">
        <v>242</v>
      </c>
      <c r="C266" t="s">
        <v>243</v>
      </c>
      <c r="E266" t="s">
        <v>103</v>
      </c>
      <c r="F266" t="s">
        <v>244</v>
      </c>
      <c r="G266" t="s">
        <v>241</v>
      </c>
      <c r="H266" t="s">
        <v>28</v>
      </c>
      <c r="I266" t="s">
        <v>29</v>
      </c>
      <c r="J266" s="1">
        <v>8850238.1799999997</v>
      </c>
      <c r="K266" s="10">
        <f>J266*_xlfn.XLOOKUP(A266,IPCA_Fatores!$A$2:$A$10,IPCA_Fatores!$C$2:$C$10)</f>
        <v>10443958.35542877</v>
      </c>
    </row>
    <row r="267" spans="1:11" x14ac:dyDescent="0.25">
      <c r="A267">
        <v>2023</v>
      </c>
      <c r="B267" t="s">
        <v>242</v>
      </c>
      <c r="C267" t="s">
        <v>243</v>
      </c>
      <c r="E267" t="s">
        <v>103</v>
      </c>
      <c r="F267" t="s">
        <v>244</v>
      </c>
      <c r="G267" t="s">
        <v>241</v>
      </c>
      <c r="H267" t="s">
        <v>28</v>
      </c>
      <c r="I267" t="s">
        <v>29</v>
      </c>
      <c r="J267" s="1">
        <v>21183700.329999998</v>
      </c>
      <c r="K267" s="10">
        <f>J267*_xlfn.XLOOKUP(A267,IPCA_Fatores!$A$2:$A$10,IPCA_Fatores!$C$2:$C$10)</f>
        <v>23894463.357240424</v>
      </c>
    </row>
    <row r="268" spans="1:11" x14ac:dyDescent="0.25">
      <c r="A268">
        <v>2015</v>
      </c>
      <c r="B268" t="s">
        <v>245</v>
      </c>
      <c r="C268" t="s">
        <v>246</v>
      </c>
      <c r="E268" t="s">
        <v>247</v>
      </c>
      <c r="F268" t="s">
        <v>248</v>
      </c>
      <c r="G268" t="s">
        <v>249</v>
      </c>
      <c r="H268" t="s">
        <v>28</v>
      </c>
      <c r="I268" t="s">
        <v>29</v>
      </c>
      <c r="J268" s="1">
        <v>699954.41</v>
      </c>
      <c r="K268" s="10">
        <f>J268*_xlfn.XLOOKUP(A268,IPCA_Fatores!$A$2:$A$10,IPCA_Fatores!$C$2:$C$10)</f>
        <v>1190381.756328037</v>
      </c>
    </row>
    <row r="269" spans="1:11" x14ac:dyDescent="0.25">
      <c r="A269">
        <v>2016</v>
      </c>
      <c r="B269" t="s">
        <v>245</v>
      </c>
      <c r="C269" t="s">
        <v>246</v>
      </c>
      <c r="E269" t="s">
        <v>247</v>
      </c>
      <c r="F269" t="s">
        <v>248</v>
      </c>
      <c r="G269" t="s">
        <v>249</v>
      </c>
      <c r="H269" t="s">
        <v>28</v>
      </c>
      <c r="I269" t="s">
        <v>29</v>
      </c>
      <c r="J269" s="1">
        <v>2905188.68</v>
      </c>
      <c r="K269" s="10">
        <f>J269*_xlfn.XLOOKUP(A269,IPCA_Fatores!$A$2:$A$10,IPCA_Fatores!$C$2:$C$10)</f>
        <v>4648345.9687156109</v>
      </c>
    </row>
    <row r="270" spans="1:11" x14ac:dyDescent="0.25">
      <c r="A270">
        <v>2017</v>
      </c>
      <c r="B270" t="s">
        <v>245</v>
      </c>
      <c r="C270" t="s">
        <v>246</v>
      </c>
      <c r="E270" t="s">
        <v>247</v>
      </c>
      <c r="F270" t="s">
        <v>248</v>
      </c>
      <c r="G270" t="s">
        <v>249</v>
      </c>
      <c r="H270" t="s">
        <v>28</v>
      </c>
      <c r="I270" t="s">
        <v>29</v>
      </c>
      <c r="J270" s="1">
        <v>2500189.54</v>
      </c>
      <c r="K270" s="10">
        <f>J270*_xlfn.XLOOKUP(A270,IPCA_Fatores!$A$2:$A$10,IPCA_Fatores!$C$2:$C$10)</f>
        <v>3885712.6756906691</v>
      </c>
    </row>
    <row r="271" spans="1:11" x14ac:dyDescent="0.25">
      <c r="A271">
        <v>2018</v>
      </c>
      <c r="B271" t="s">
        <v>245</v>
      </c>
      <c r="C271" t="s">
        <v>246</v>
      </c>
      <c r="E271" t="s">
        <v>247</v>
      </c>
      <c r="F271" t="s">
        <v>248</v>
      </c>
      <c r="G271" t="s">
        <v>249</v>
      </c>
      <c r="H271" t="s">
        <v>28</v>
      </c>
      <c r="I271" t="s">
        <v>29</v>
      </c>
      <c r="J271" s="1">
        <v>1414018.8</v>
      </c>
      <c r="K271" s="10">
        <f>J271*_xlfn.XLOOKUP(A271,IPCA_Fatores!$A$2:$A$10,IPCA_Fatores!$C$2:$C$10)</f>
        <v>2118189.5855841269</v>
      </c>
    </row>
    <row r="272" spans="1:11" x14ac:dyDescent="0.25">
      <c r="A272">
        <v>2019</v>
      </c>
      <c r="B272" t="s">
        <v>245</v>
      </c>
      <c r="C272" t="s">
        <v>246</v>
      </c>
      <c r="E272" t="s">
        <v>247</v>
      </c>
      <c r="F272" t="s">
        <v>248</v>
      </c>
      <c r="G272" t="s">
        <v>249</v>
      </c>
      <c r="H272" t="s">
        <v>28</v>
      </c>
      <c r="I272" t="s">
        <v>29</v>
      </c>
      <c r="J272" s="1">
        <v>1507597.2</v>
      </c>
      <c r="K272" s="10">
        <f>J272*_xlfn.XLOOKUP(A272,IPCA_Fatores!$A$2:$A$10,IPCA_Fatores!$C$2:$C$10)</f>
        <v>2165055.439383239</v>
      </c>
    </row>
    <row r="273" spans="1:11" x14ac:dyDescent="0.25">
      <c r="A273">
        <v>2020</v>
      </c>
      <c r="B273" t="s">
        <v>245</v>
      </c>
      <c r="C273" t="s">
        <v>246</v>
      </c>
      <c r="E273" t="s">
        <v>247</v>
      </c>
      <c r="F273" t="s">
        <v>248</v>
      </c>
      <c r="G273" t="s">
        <v>249</v>
      </c>
      <c r="H273" t="s">
        <v>28</v>
      </c>
      <c r="I273" t="s">
        <v>29</v>
      </c>
      <c r="J273" s="1">
        <v>8540356.4199999999</v>
      </c>
      <c r="K273" s="10">
        <f>J273*_xlfn.XLOOKUP(A273,IPCA_Fatores!$A$2:$A$10,IPCA_Fatores!$C$2:$C$10)</f>
        <v>11734383.945155773</v>
      </c>
    </row>
    <row r="274" spans="1:11" x14ac:dyDescent="0.25">
      <c r="A274">
        <v>2021</v>
      </c>
      <c r="B274" t="s">
        <v>245</v>
      </c>
      <c r="C274" t="s">
        <v>246</v>
      </c>
      <c r="E274" t="s">
        <v>247</v>
      </c>
      <c r="F274" t="s">
        <v>248</v>
      </c>
      <c r="G274" t="s">
        <v>249</v>
      </c>
      <c r="H274" t="s">
        <v>28</v>
      </c>
      <c r="I274" t="s">
        <v>29</v>
      </c>
      <c r="J274" s="1">
        <v>10494903.390000001</v>
      </c>
      <c r="K274" s="10">
        <f>J274*_xlfn.XLOOKUP(A274,IPCA_Fatores!$A$2:$A$10,IPCA_Fatores!$C$2:$C$10)</f>
        <v>13101868.461248463</v>
      </c>
    </row>
    <row r="275" spans="1:11" x14ac:dyDescent="0.25">
      <c r="A275">
        <v>2022</v>
      </c>
      <c r="B275" t="s">
        <v>245</v>
      </c>
      <c r="C275" t="s">
        <v>246</v>
      </c>
      <c r="E275" t="s">
        <v>247</v>
      </c>
      <c r="F275" t="s">
        <v>248</v>
      </c>
      <c r="G275" t="s">
        <v>249</v>
      </c>
      <c r="H275" t="s">
        <v>28</v>
      </c>
      <c r="I275" t="s">
        <v>29</v>
      </c>
      <c r="J275" s="1">
        <v>3399552.83</v>
      </c>
      <c r="K275" s="10">
        <f>J275*_xlfn.XLOOKUP(A275,IPCA_Fatores!$A$2:$A$10,IPCA_Fatores!$C$2:$C$10)</f>
        <v>4011732.5049889251</v>
      </c>
    </row>
    <row r="276" spans="1:11" x14ac:dyDescent="0.25">
      <c r="A276">
        <v>2015</v>
      </c>
      <c r="B276" t="s">
        <v>250</v>
      </c>
      <c r="C276" t="s">
        <v>251</v>
      </c>
      <c r="D276" t="s">
        <v>252</v>
      </c>
      <c r="E276" t="s">
        <v>69</v>
      </c>
      <c r="F276" t="s">
        <v>240</v>
      </c>
      <c r="G276" t="s">
        <v>241</v>
      </c>
      <c r="H276" t="s">
        <v>28</v>
      </c>
      <c r="I276" t="s">
        <v>29</v>
      </c>
      <c r="J276" s="1">
        <v>352486.09</v>
      </c>
      <c r="K276" s="10">
        <f>J276*_xlfn.XLOOKUP(A276,IPCA_Fatores!$A$2:$A$10,IPCA_Fatores!$C$2:$C$10)</f>
        <v>599457.62881242868</v>
      </c>
    </row>
    <row r="277" spans="1:11" x14ac:dyDescent="0.25">
      <c r="A277">
        <v>2016</v>
      </c>
      <c r="B277" t="s">
        <v>250</v>
      </c>
      <c r="C277" t="s">
        <v>251</v>
      </c>
      <c r="D277" t="s">
        <v>252</v>
      </c>
      <c r="E277" t="s">
        <v>69</v>
      </c>
      <c r="F277" t="s">
        <v>240</v>
      </c>
      <c r="G277" t="s">
        <v>241</v>
      </c>
      <c r="H277" t="s">
        <v>28</v>
      </c>
      <c r="I277" t="s">
        <v>29</v>
      </c>
      <c r="J277" s="1">
        <v>44276.88</v>
      </c>
      <c r="K277" s="10">
        <f>J277*_xlfn.XLOOKUP(A277,IPCA_Fatores!$A$2:$A$10,IPCA_Fatores!$C$2:$C$10)</f>
        <v>70843.679817486016</v>
      </c>
    </row>
    <row r="278" spans="1:11" x14ac:dyDescent="0.25">
      <c r="A278">
        <v>2018</v>
      </c>
      <c r="B278" t="s">
        <v>250</v>
      </c>
      <c r="C278" t="s">
        <v>251</v>
      </c>
      <c r="D278" t="s">
        <v>252</v>
      </c>
      <c r="E278" t="s">
        <v>69</v>
      </c>
      <c r="F278" t="s">
        <v>240</v>
      </c>
      <c r="G278" t="s">
        <v>241</v>
      </c>
      <c r="H278" t="s">
        <v>28</v>
      </c>
      <c r="I278" t="s">
        <v>29</v>
      </c>
      <c r="J278" s="1">
        <v>100057.43</v>
      </c>
      <c r="K278" s="10">
        <f>J278*_xlfn.XLOOKUP(A278,IPCA_Fatores!$A$2:$A$10,IPCA_Fatores!$C$2:$C$10)</f>
        <v>149885.2817135902</v>
      </c>
    </row>
    <row r="279" spans="1:11" x14ac:dyDescent="0.25">
      <c r="A279">
        <v>2019</v>
      </c>
      <c r="B279" t="s">
        <v>250</v>
      </c>
      <c r="C279" t="s">
        <v>251</v>
      </c>
      <c r="D279" t="s">
        <v>252</v>
      </c>
      <c r="E279" t="s">
        <v>69</v>
      </c>
      <c r="F279" t="s">
        <v>240</v>
      </c>
      <c r="G279" t="s">
        <v>241</v>
      </c>
      <c r="H279" t="s">
        <v>28</v>
      </c>
      <c r="I279" t="s">
        <v>29</v>
      </c>
      <c r="J279" s="1">
        <v>249464.31</v>
      </c>
      <c r="K279" s="10">
        <f>J279*_xlfn.XLOOKUP(A279,IPCA_Fatores!$A$2:$A$10,IPCA_Fatores!$C$2:$C$10)</f>
        <v>358254.88485749811</v>
      </c>
    </row>
    <row r="280" spans="1:11" x14ac:dyDescent="0.25">
      <c r="A280">
        <v>2020</v>
      </c>
      <c r="B280" t="s">
        <v>250</v>
      </c>
      <c r="C280" t="s">
        <v>251</v>
      </c>
      <c r="D280" t="s">
        <v>252</v>
      </c>
      <c r="E280" t="s">
        <v>69</v>
      </c>
      <c r="F280" t="s">
        <v>240</v>
      </c>
      <c r="G280" t="s">
        <v>241</v>
      </c>
      <c r="H280" t="s">
        <v>28</v>
      </c>
      <c r="I280" t="s">
        <v>29</v>
      </c>
      <c r="J280" s="1">
        <v>463706.57</v>
      </c>
      <c r="K280" s="10">
        <f>J280*_xlfn.XLOOKUP(A280,IPCA_Fatores!$A$2:$A$10,IPCA_Fatores!$C$2:$C$10)</f>
        <v>637129.25581521017</v>
      </c>
    </row>
    <row r="281" spans="1:11" x14ac:dyDescent="0.25">
      <c r="A281">
        <v>2021</v>
      </c>
      <c r="B281" t="s">
        <v>250</v>
      </c>
      <c r="C281" t="s">
        <v>251</v>
      </c>
      <c r="D281" t="s">
        <v>252</v>
      </c>
      <c r="E281" t="s">
        <v>69</v>
      </c>
      <c r="F281" t="s">
        <v>240</v>
      </c>
      <c r="G281" t="s">
        <v>241</v>
      </c>
      <c r="H281" t="s">
        <v>28</v>
      </c>
      <c r="I281" t="s">
        <v>29</v>
      </c>
      <c r="J281" s="1">
        <v>571934.26</v>
      </c>
      <c r="K281" s="10">
        <f>J281*_xlfn.XLOOKUP(A281,IPCA_Fatores!$A$2:$A$10,IPCA_Fatores!$C$2:$C$10)</f>
        <v>714004.42334147857</v>
      </c>
    </row>
    <row r="282" spans="1:11" x14ac:dyDescent="0.25">
      <c r="A282">
        <v>2022</v>
      </c>
      <c r="B282" t="s">
        <v>250</v>
      </c>
      <c r="C282" t="s">
        <v>251</v>
      </c>
      <c r="D282" t="s">
        <v>252</v>
      </c>
      <c r="E282" t="s">
        <v>69</v>
      </c>
      <c r="F282" t="s">
        <v>240</v>
      </c>
      <c r="G282" t="s">
        <v>241</v>
      </c>
      <c r="H282" t="s">
        <v>28</v>
      </c>
      <c r="I282" t="s">
        <v>29</v>
      </c>
      <c r="J282" s="1">
        <v>276500.53000000003</v>
      </c>
      <c r="K282" s="10">
        <f>J282*_xlfn.XLOOKUP(A282,IPCA_Fatores!$A$2:$A$10,IPCA_Fatores!$C$2:$C$10)</f>
        <v>326291.7858075074</v>
      </c>
    </row>
    <row r="283" spans="1:11" x14ac:dyDescent="0.25">
      <c r="A283">
        <v>2023</v>
      </c>
      <c r="B283" t="s">
        <v>250</v>
      </c>
      <c r="C283" t="s">
        <v>251</v>
      </c>
      <c r="D283" t="s">
        <v>252</v>
      </c>
      <c r="E283" t="s">
        <v>69</v>
      </c>
      <c r="F283" t="s">
        <v>240</v>
      </c>
      <c r="G283" t="s">
        <v>241</v>
      </c>
      <c r="H283" t="s">
        <v>28</v>
      </c>
      <c r="I283" t="s">
        <v>29</v>
      </c>
      <c r="J283" s="1">
        <v>551295.04</v>
      </c>
      <c r="K283" s="10">
        <f>J283*_xlfn.XLOOKUP(A283,IPCA_Fatores!$A$2:$A$10,IPCA_Fatores!$C$2:$C$10)</f>
        <v>621841.27074594027</v>
      </c>
    </row>
    <row r="284" spans="1:11" x14ac:dyDescent="0.25">
      <c r="A284">
        <v>2023</v>
      </c>
      <c r="B284" t="s">
        <v>253</v>
      </c>
      <c r="C284" t="s">
        <v>254</v>
      </c>
      <c r="D284" t="s">
        <v>255</v>
      </c>
      <c r="E284" t="s">
        <v>25</v>
      </c>
      <c r="F284" t="s">
        <v>256</v>
      </c>
      <c r="G284" t="s">
        <v>257</v>
      </c>
      <c r="H284" t="s">
        <v>28</v>
      </c>
      <c r="I284" t="s">
        <v>29</v>
      </c>
      <c r="J284" s="1">
        <v>1082799.06</v>
      </c>
      <c r="K284" s="10">
        <f>J284*_xlfn.XLOOKUP(A284,IPCA_Fatores!$A$2:$A$10,IPCA_Fatores!$C$2:$C$10)</f>
        <v>1221358.9721991869</v>
      </c>
    </row>
    <row r="285" spans="1:11" x14ac:dyDescent="0.25">
      <c r="A285">
        <v>2016</v>
      </c>
      <c r="B285" t="s">
        <v>258</v>
      </c>
      <c r="C285" t="s">
        <v>259</v>
      </c>
      <c r="D285" t="s">
        <v>260</v>
      </c>
      <c r="E285" t="s">
        <v>109</v>
      </c>
      <c r="F285" t="s">
        <v>261</v>
      </c>
      <c r="G285" t="s">
        <v>249</v>
      </c>
      <c r="H285" t="s">
        <v>28</v>
      </c>
      <c r="I285" t="s">
        <v>29</v>
      </c>
      <c r="J285" s="1">
        <v>833128.26</v>
      </c>
      <c r="K285" s="10">
        <f>J285*_xlfn.XLOOKUP(A285,IPCA_Fatores!$A$2:$A$10,IPCA_Fatores!$C$2:$C$10)</f>
        <v>1333017.8571376132</v>
      </c>
    </row>
    <row r="286" spans="1:11" x14ac:dyDescent="0.25">
      <c r="A286">
        <v>2017</v>
      </c>
      <c r="B286" t="s">
        <v>258</v>
      </c>
      <c r="C286" t="s">
        <v>259</v>
      </c>
      <c r="D286" t="s">
        <v>260</v>
      </c>
      <c r="E286" t="s">
        <v>109</v>
      </c>
      <c r="F286" t="s">
        <v>261</v>
      </c>
      <c r="G286" t="s">
        <v>249</v>
      </c>
      <c r="H286" t="s">
        <v>28</v>
      </c>
      <c r="I286" t="s">
        <v>29</v>
      </c>
      <c r="J286" s="1">
        <v>272512.98</v>
      </c>
      <c r="K286" s="10">
        <f>J286*_xlfn.XLOOKUP(A286,IPCA_Fatores!$A$2:$A$10,IPCA_Fatores!$C$2:$C$10)</f>
        <v>423530.7458634667</v>
      </c>
    </row>
    <row r="287" spans="1:11" x14ac:dyDescent="0.25">
      <c r="A287">
        <v>2018</v>
      </c>
      <c r="B287" t="s">
        <v>258</v>
      </c>
      <c r="C287" t="s">
        <v>259</v>
      </c>
      <c r="D287" t="s">
        <v>260</v>
      </c>
      <c r="E287" t="s">
        <v>109</v>
      </c>
      <c r="F287" t="s">
        <v>261</v>
      </c>
      <c r="G287" t="s">
        <v>249</v>
      </c>
      <c r="H287" t="s">
        <v>28</v>
      </c>
      <c r="I287" t="s">
        <v>29</v>
      </c>
      <c r="J287" s="1">
        <v>677925.42</v>
      </c>
      <c r="K287" s="10">
        <f>J287*_xlfn.XLOOKUP(A287,IPCA_Fatores!$A$2:$A$10,IPCA_Fatores!$C$2:$C$10)</f>
        <v>1015527.2082993134</v>
      </c>
    </row>
    <row r="288" spans="1:11" x14ac:dyDescent="0.25">
      <c r="A288">
        <v>2021</v>
      </c>
      <c r="B288" t="s">
        <v>258</v>
      </c>
      <c r="C288" t="s">
        <v>259</v>
      </c>
      <c r="D288" t="s">
        <v>260</v>
      </c>
      <c r="E288" t="s">
        <v>109</v>
      </c>
      <c r="F288" t="s">
        <v>261</v>
      </c>
      <c r="G288" t="s">
        <v>249</v>
      </c>
      <c r="H288" t="s">
        <v>28</v>
      </c>
      <c r="I288" t="s">
        <v>29</v>
      </c>
      <c r="J288" s="1">
        <v>353979.5</v>
      </c>
      <c r="K288" s="10">
        <f>J288*_xlfn.XLOOKUP(A288,IPCA_Fatores!$A$2:$A$10,IPCA_Fatores!$C$2:$C$10)</f>
        <v>441909.05572295131</v>
      </c>
    </row>
    <row r="289" spans="1:11" x14ac:dyDescent="0.25">
      <c r="A289">
        <v>2022</v>
      </c>
      <c r="B289" t="s">
        <v>258</v>
      </c>
      <c r="C289" t="s">
        <v>259</v>
      </c>
      <c r="D289" t="s">
        <v>260</v>
      </c>
      <c r="E289" t="s">
        <v>109</v>
      </c>
      <c r="F289" t="s">
        <v>261</v>
      </c>
      <c r="G289" t="s">
        <v>249</v>
      </c>
      <c r="H289" t="s">
        <v>28</v>
      </c>
      <c r="I289" t="s">
        <v>29</v>
      </c>
      <c r="J289" s="1">
        <v>1448312.44</v>
      </c>
      <c r="K289" s="10">
        <f>J289*_xlfn.XLOOKUP(A289,IPCA_Fatores!$A$2:$A$10,IPCA_Fatores!$C$2:$C$10)</f>
        <v>1709119.5176183868</v>
      </c>
    </row>
    <row r="290" spans="1:11" x14ac:dyDescent="0.25">
      <c r="A290">
        <v>2015</v>
      </c>
      <c r="B290" t="s">
        <v>262</v>
      </c>
      <c r="C290" t="s">
        <v>263</v>
      </c>
      <c r="D290" t="s">
        <v>264</v>
      </c>
      <c r="E290" t="s">
        <v>25</v>
      </c>
      <c r="F290" t="s">
        <v>265</v>
      </c>
      <c r="G290" t="s">
        <v>266</v>
      </c>
      <c r="H290" t="s">
        <v>28</v>
      </c>
      <c r="I290" t="s">
        <v>29</v>
      </c>
      <c r="J290" s="1">
        <v>193122.21</v>
      </c>
      <c r="K290" s="10">
        <f>J290*_xlfn.XLOOKUP(A290,IPCA_Fatores!$A$2:$A$10,IPCA_Fatores!$C$2:$C$10)</f>
        <v>328434.46979032812</v>
      </c>
    </row>
    <row r="291" spans="1:11" x14ac:dyDescent="0.25">
      <c r="A291">
        <v>2018</v>
      </c>
      <c r="B291" t="s">
        <v>262</v>
      </c>
      <c r="C291" t="s">
        <v>263</v>
      </c>
      <c r="D291" t="s">
        <v>264</v>
      </c>
      <c r="E291" t="s">
        <v>25</v>
      </c>
      <c r="F291" t="s">
        <v>265</v>
      </c>
      <c r="G291" t="s">
        <v>266</v>
      </c>
      <c r="H291" t="s">
        <v>28</v>
      </c>
      <c r="I291" t="s">
        <v>29</v>
      </c>
      <c r="J291" s="1">
        <v>267748.90999999997</v>
      </c>
      <c r="K291" s="10">
        <f>J291*_xlfn.XLOOKUP(A291,IPCA_Fatores!$A$2:$A$10,IPCA_Fatores!$C$2:$C$10)</f>
        <v>401085.86442662688</v>
      </c>
    </row>
    <row r="292" spans="1:11" x14ac:dyDescent="0.25">
      <c r="A292">
        <v>2018</v>
      </c>
      <c r="B292" t="s">
        <v>262</v>
      </c>
      <c r="C292" t="s">
        <v>263</v>
      </c>
      <c r="D292" t="s">
        <v>264</v>
      </c>
      <c r="E292" t="s">
        <v>25</v>
      </c>
      <c r="F292" t="s">
        <v>265</v>
      </c>
      <c r="G292" t="s">
        <v>266</v>
      </c>
      <c r="H292" t="s">
        <v>28</v>
      </c>
      <c r="I292" t="s">
        <v>35</v>
      </c>
      <c r="J292" s="1">
        <v>267748.90999999997</v>
      </c>
      <c r="K292" s="10">
        <f>IFERROR(J292*VLOOKUP(A292,IPCA_Fatores!$A$2:$C$10,3,FALSE),J292)</f>
        <v>401085.86442662688</v>
      </c>
    </row>
    <row r="293" spans="1:11" x14ac:dyDescent="0.25">
      <c r="A293">
        <v>2019</v>
      </c>
      <c r="B293" t="s">
        <v>262</v>
      </c>
      <c r="C293" t="s">
        <v>263</v>
      </c>
      <c r="D293" t="s">
        <v>264</v>
      </c>
      <c r="E293" t="s">
        <v>25</v>
      </c>
      <c r="F293" t="s">
        <v>265</v>
      </c>
      <c r="G293" t="s">
        <v>266</v>
      </c>
      <c r="H293" t="s">
        <v>28</v>
      </c>
      <c r="I293" t="s">
        <v>29</v>
      </c>
      <c r="J293" s="1">
        <v>1298469.1100000001</v>
      </c>
      <c r="K293" s="10">
        <f>J293*_xlfn.XLOOKUP(A293,IPCA_Fatores!$A$2:$A$10,IPCA_Fatores!$C$2:$C$10)</f>
        <v>1864727.2689791501</v>
      </c>
    </row>
    <row r="294" spans="1:11" x14ac:dyDescent="0.25">
      <c r="A294">
        <v>2020</v>
      </c>
      <c r="B294" t="s">
        <v>262</v>
      </c>
      <c r="C294" t="s">
        <v>263</v>
      </c>
      <c r="D294" t="s">
        <v>264</v>
      </c>
      <c r="E294" t="s">
        <v>25</v>
      </c>
      <c r="F294" t="s">
        <v>265</v>
      </c>
      <c r="G294" t="s">
        <v>266</v>
      </c>
      <c r="H294" t="s">
        <v>28</v>
      </c>
      <c r="I294" t="s">
        <v>29</v>
      </c>
      <c r="J294" s="1">
        <v>2145212.06</v>
      </c>
      <c r="K294" s="10">
        <f>J294*_xlfn.XLOOKUP(A294,IPCA_Fatores!$A$2:$A$10,IPCA_Fatores!$C$2:$C$10)</f>
        <v>2947504.8484941972</v>
      </c>
    </row>
    <row r="295" spans="1:11" x14ac:dyDescent="0.25">
      <c r="A295">
        <v>2021</v>
      </c>
      <c r="B295" t="s">
        <v>262</v>
      </c>
      <c r="C295" t="s">
        <v>263</v>
      </c>
      <c r="D295" t="s">
        <v>264</v>
      </c>
      <c r="E295" t="s">
        <v>25</v>
      </c>
      <c r="F295" t="s">
        <v>265</v>
      </c>
      <c r="G295" t="s">
        <v>266</v>
      </c>
      <c r="H295" t="s">
        <v>28</v>
      </c>
      <c r="I295" t="s">
        <v>29</v>
      </c>
      <c r="J295" s="1">
        <v>2951134.56</v>
      </c>
      <c r="K295" s="10">
        <f>J295*_xlfn.XLOOKUP(A295,IPCA_Fatores!$A$2:$A$10,IPCA_Fatores!$C$2:$C$10)</f>
        <v>3684205.1212597545</v>
      </c>
    </row>
    <row r="296" spans="1:11" x14ac:dyDescent="0.25">
      <c r="A296">
        <v>2015</v>
      </c>
      <c r="B296" t="s">
        <v>267</v>
      </c>
      <c r="C296" t="s">
        <v>268</v>
      </c>
      <c r="E296" t="s">
        <v>121</v>
      </c>
      <c r="F296" t="s">
        <v>269</v>
      </c>
      <c r="G296" t="s">
        <v>270</v>
      </c>
      <c r="H296" t="s">
        <v>28</v>
      </c>
      <c r="I296" t="s">
        <v>29</v>
      </c>
      <c r="J296" s="1">
        <v>2848002.76</v>
      </c>
      <c r="K296" s="10">
        <f>J296*_xlfn.XLOOKUP(A296,IPCA_Fatores!$A$2:$A$10,IPCA_Fatores!$C$2:$C$10)</f>
        <v>4843473.3448938429</v>
      </c>
    </row>
    <row r="297" spans="1:11" x14ac:dyDescent="0.25">
      <c r="A297">
        <v>2016</v>
      </c>
      <c r="B297" t="s">
        <v>267</v>
      </c>
      <c r="C297" t="s">
        <v>268</v>
      </c>
      <c r="E297" t="s">
        <v>121</v>
      </c>
      <c r="F297" t="s">
        <v>269</v>
      </c>
      <c r="G297" t="s">
        <v>270</v>
      </c>
      <c r="H297" t="s">
        <v>28</v>
      </c>
      <c r="I297" t="s">
        <v>29</v>
      </c>
      <c r="J297" s="1">
        <v>7470876.4800000004</v>
      </c>
      <c r="K297" s="10">
        <f>J297*_xlfn.XLOOKUP(A297,IPCA_Fatores!$A$2:$A$10,IPCA_Fatores!$C$2:$C$10)</f>
        <v>11953515.724348849</v>
      </c>
    </row>
    <row r="298" spans="1:11" x14ac:dyDescent="0.25">
      <c r="A298">
        <v>2016</v>
      </c>
      <c r="B298" t="s">
        <v>267</v>
      </c>
      <c r="C298" t="s">
        <v>268</v>
      </c>
      <c r="E298" t="s">
        <v>121</v>
      </c>
      <c r="F298" t="s">
        <v>269</v>
      </c>
      <c r="G298" t="s">
        <v>270</v>
      </c>
      <c r="H298" t="s">
        <v>28</v>
      </c>
      <c r="I298" t="s">
        <v>35</v>
      </c>
      <c r="J298" s="1">
        <v>448913.69</v>
      </c>
      <c r="K298" s="10">
        <f>IFERROR(J298*VLOOKUP(A298,IPCA_Fatores!$A$2:$C$10,3,FALSE),J298)</f>
        <v>718268.71541188483</v>
      </c>
    </row>
    <row r="299" spans="1:11" x14ac:dyDescent="0.25">
      <c r="A299">
        <v>2017</v>
      </c>
      <c r="B299" t="s">
        <v>267</v>
      </c>
      <c r="C299" t="s">
        <v>268</v>
      </c>
      <c r="E299" t="s">
        <v>121</v>
      </c>
      <c r="F299" t="s">
        <v>269</v>
      </c>
      <c r="G299" t="s">
        <v>270</v>
      </c>
      <c r="H299" t="s">
        <v>28</v>
      </c>
      <c r="I299" t="s">
        <v>29</v>
      </c>
      <c r="J299" s="1">
        <v>3637130.15</v>
      </c>
      <c r="K299" s="10">
        <f>J299*_xlfn.XLOOKUP(A299,IPCA_Fatores!$A$2:$A$10,IPCA_Fatores!$C$2:$C$10)</f>
        <v>5652708.5250471467</v>
      </c>
    </row>
    <row r="300" spans="1:11" x14ac:dyDescent="0.25">
      <c r="A300">
        <v>2019</v>
      </c>
      <c r="B300" t="s">
        <v>267</v>
      </c>
      <c r="C300" t="s">
        <v>268</v>
      </c>
      <c r="E300" t="s">
        <v>121</v>
      </c>
      <c r="F300" t="s">
        <v>269</v>
      </c>
      <c r="G300" t="s">
        <v>270</v>
      </c>
      <c r="H300" t="s">
        <v>28</v>
      </c>
      <c r="I300" t="s">
        <v>29</v>
      </c>
      <c r="J300" s="1">
        <v>6279532.9500000002</v>
      </c>
      <c r="K300" s="10">
        <f>J300*_xlfn.XLOOKUP(A300,IPCA_Fatores!$A$2:$A$10,IPCA_Fatores!$C$2:$C$10)</f>
        <v>9018016.861654941</v>
      </c>
    </row>
    <row r="301" spans="1:11" x14ac:dyDescent="0.25">
      <c r="A301">
        <v>2020</v>
      </c>
      <c r="B301" t="s">
        <v>267</v>
      </c>
      <c r="C301" t="s">
        <v>268</v>
      </c>
      <c r="E301" t="s">
        <v>121</v>
      </c>
      <c r="F301" t="s">
        <v>269</v>
      </c>
      <c r="G301" t="s">
        <v>270</v>
      </c>
      <c r="H301" t="s">
        <v>28</v>
      </c>
      <c r="I301" t="s">
        <v>29</v>
      </c>
      <c r="J301" s="1">
        <v>8553653.8900000006</v>
      </c>
      <c r="K301" s="10">
        <f>J301*_xlfn.XLOOKUP(A301,IPCA_Fatores!$A$2:$A$10,IPCA_Fatores!$C$2:$C$10)</f>
        <v>11752654.56652162</v>
      </c>
    </row>
    <row r="302" spans="1:11" x14ac:dyDescent="0.25">
      <c r="A302">
        <v>2020</v>
      </c>
      <c r="B302" t="s">
        <v>267</v>
      </c>
      <c r="C302" t="s">
        <v>268</v>
      </c>
      <c r="E302" t="s">
        <v>121</v>
      </c>
      <c r="F302" t="s">
        <v>269</v>
      </c>
      <c r="G302" t="s">
        <v>270</v>
      </c>
      <c r="H302" t="s">
        <v>28</v>
      </c>
      <c r="I302" t="s">
        <v>35</v>
      </c>
      <c r="J302" s="1">
        <v>214827.28</v>
      </c>
      <c r="K302" s="10">
        <f>IFERROR(J302*VLOOKUP(A302,IPCA_Fatores!$A$2:$C$10,3,FALSE),J302)</f>
        <v>295171.02816810593</v>
      </c>
    </row>
    <row r="303" spans="1:11" x14ac:dyDescent="0.25">
      <c r="A303">
        <v>2021</v>
      </c>
      <c r="B303" t="s">
        <v>267</v>
      </c>
      <c r="C303" t="s">
        <v>268</v>
      </c>
      <c r="E303" t="s">
        <v>121</v>
      </c>
      <c r="F303" t="s">
        <v>269</v>
      </c>
      <c r="G303" t="s">
        <v>270</v>
      </c>
      <c r="H303" t="s">
        <v>28</v>
      </c>
      <c r="I303" t="s">
        <v>29</v>
      </c>
      <c r="J303" s="1">
        <v>15089176.75</v>
      </c>
      <c r="K303" s="10">
        <f>J303*_xlfn.XLOOKUP(A303,IPCA_Fatores!$A$2:$A$10,IPCA_Fatores!$C$2:$C$10)</f>
        <v>18837372.924785789</v>
      </c>
    </row>
    <row r="304" spans="1:11" x14ac:dyDescent="0.25">
      <c r="A304">
        <v>2021</v>
      </c>
      <c r="B304" t="s">
        <v>267</v>
      </c>
      <c r="C304" t="s">
        <v>268</v>
      </c>
      <c r="E304" t="s">
        <v>121</v>
      </c>
      <c r="F304" t="s">
        <v>269</v>
      </c>
      <c r="G304" t="s">
        <v>270</v>
      </c>
      <c r="H304" t="s">
        <v>28</v>
      </c>
      <c r="I304" t="s">
        <v>35</v>
      </c>
      <c r="J304" s="1">
        <v>939123.22</v>
      </c>
      <c r="K304" s="10">
        <f>IFERROR(J304*VLOOKUP(A304,IPCA_Fatores!$A$2:$C$10,3,FALSE),J304)</f>
        <v>1172404.2080337913</v>
      </c>
    </row>
    <row r="305" spans="1:11" x14ac:dyDescent="0.25">
      <c r="A305">
        <v>2022</v>
      </c>
      <c r="B305" t="s">
        <v>267</v>
      </c>
      <c r="C305" t="s">
        <v>268</v>
      </c>
      <c r="E305" t="s">
        <v>121</v>
      </c>
      <c r="F305" t="s">
        <v>269</v>
      </c>
      <c r="G305" t="s">
        <v>270</v>
      </c>
      <c r="H305" t="s">
        <v>28</v>
      </c>
      <c r="I305" t="s">
        <v>29</v>
      </c>
      <c r="J305" s="1">
        <v>6464125.6799999997</v>
      </c>
      <c r="K305" s="10">
        <f>J305*_xlfn.XLOOKUP(A305,IPCA_Fatores!$A$2:$A$10,IPCA_Fatores!$C$2:$C$10)</f>
        <v>7628162.9977756916</v>
      </c>
    </row>
    <row r="306" spans="1:11" x14ac:dyDescent="0.25">
      <c r="A306">
        <v>2023</v>
      </c>
      <c r="B306" t="s">
        <v>267</v>
      </c>
      <c r="C306" t="s">
        <v>268</v>
      </c>
      <c r="E306" t="s">
        <v>121</v>
      </c>
      <c r="F306" t="s">
        <v>269</v>
      </c>
      <c r="G306" t="s">
        <v>270</v>
      </c>
      <c r="H306" t="s">
        <v>28</v>
      </c>
      <c r="I306" t="s">
        <v>29</v>
      </c>
      <c r="J306" s="1">
        <v>2398742.86</v>
      </c>
      <c r="K306" s="10">
        <f>J306*_xlfn.XLOOKUP(A306,IPCA_Fatores!$A$2:$A$10,IPCA_Fatores!$C$2:$C$10)</f>
        <v>2705696.9499583216</v>
      </c>
    </row>
    <row r="307" spans="1:11" x14ac:dyDescent="0.25">
      <c r="A307">
        <v>2020</v>
      </c>
      <c r="B307" t="s">
        <v>271</v>
      </c>
      <c r="C307" t="s">
        <v>272</v>
      </c>
      <c r="D307" t="s">
        <v>273</v>
      </c>
      <c r="E307" t="s">
        <v>143</v>
      </c>
      <c r="F307" t="s">
        <v>274</v>
      </c>
      <c r="G307" t="s">
        <v>275</v>
      </c>
      <c r="H307" t="s">
        <v>28</v>
      </c>
      <c r="I307" t="s">
        <v>29</v>
      </c>
      <c r="J307" s="1">
        <v>206498.61</v>
      </c>
      <c r="K307" s="10">
        <f>J307*_xlfn.XLOOKUP(A307,IPCA_Fatores!$A$2:$A$10,IPCA_Fatores!$C$2:$C$10)</f>
        <v>283727.4997336684</v>
      </c>
    </row>
    <row r="308" spans="1:11" x14ac:dyDescent="0.25">
      <c r="A308">
        <v>2021</v>
      </c>
      <c r="B308" t="s">
        <v>271</v>
      </c>
      <c r="C308" t="s">
        <v>272</v>
      </c>
      <c r="D308" t="s">
        <v>273</v>
      </c>
      <c r="E308" t="s">
        <v>143</v>
      </c>
      <c r="F308" t="s">
        <v>274</v>
      </c>
      <c r="G308" t="s">
        <v>275</v>
      </c>
      <c r="H308" t="s">
        <v>28</v>
      </c>
      <c r="I308" t="s">
        <v>29</v>
      </c>
      <c r="J308" s="1">
        <v>5246906.2699999996</v>
      </c>
      <c r="K308" s="10">
        <f>J308*_xlfn.XLOOKUP(A308,IPCA_Fatores!$A$2:$A$10,IPCA_Fatores!$C$2:$C$10)</f>
        <v>6550253.320439552</v>
      </c>
    </row>
    <row r="309" spans="1:11" x14ac:dyDescent="0.25">
      <c r="A309">
        <v>2022</v>
      </c>
      <c r="B309" t="s">
        <v>271</v>
      </c>
      <c r="C309" t="s">
        <v>272</v>
      </c>
      <c r="D309" t="s">
        <v>273</v>
      </c>
      <c r="E309" t="s">
        <v>143</v>
      </c>
      <c r="F309" t="s">
        <v>274</v>
      </c>
      <c r="G309" t="s">
        <v>275</v>
      </c>
      <c r="H309" t="s">
        <v>28</v>
      </c>
      <c r="I309" t="s">
        <v>29</v>
      </c>
      <c r="J309" s="1">
        <v>3807870.09</v>
      </c>
      <c r="K309" s="10">
        <f>J309*_xlfn.XLOOKUP(A309,IPCA_Fatores!$A$2:$A$10,IPCA_Fatores!$C$2:$C$10)</f>
        <v>4493578.1200458957</v>
      </c>
    </row>
    <row r="310" spans="1:11" x14ac:dyDescent="0.25">
      <c r="A310">
        <v>2023</v>
      </c>
      <c r="B310" t="s">
        <v>276</v>
      </c>
      <c r="C310" t="s">
        <v>277</v>
      </c>
      <c r="D310" t="s">
        <v>278</v>
      </c>
      <c r="E310" t="s">
        <v>32</v>
      </c>
      <c r="F310" t="s">
        <v>87</v>
      </c>
      <c r="G310" t="s">
        <v>279</v>
      </c>
      <c r="H310" t="s">
        <v>28</v>
      </c>
      <c r="I310" t="s">
        <v>35</v>
      </c>
      <c r="J310" s="1">
        <v>1156.32</v>
      </c>
      <c r="K310" s="10">
        <f>IFERROR(J310*VLOOKUP(A310,IPCA_Fatores!$A$2:$C$10,3,FALSE),J310)</f>
        <v>1304.2879874067896</v>
      </c>
    </row>
    <row r="311" spans="1:11" x14ac:dyDescent="0.25">
      <c r="A311">
        <v>2015</v>
      </c>
      <c r="B311" t="s">
        <v>280</v>
      </c>
      <c r="C311" t="s">
        <v>281</v>
      </c>
      <c r="E311" t="s">
        <v>25</v>
      </c>
      <c r="F311" t="s">
        <v>265</v>
      </c>
      <c r="G311" t="s">
        <v>266</v>
      </c>
      <c r="H311" t="s">
        <v>28</v>
      </c>
      <c r="I311" t="s">
        <v>29</v>
      </c>
      <c r="J311" s="1">
        <v>3815895.82</v>
      </c>
      <c r="K311" s="10">
        <f>J311*_xlfn.XLOOKUP(A311,IPCA_Fatores!$A$2:$A$10,IPCA_Fatores!$C$2:$C$10)</f>
        <v>6489526.6081349701</v>
      </c>
    </row>
    <row r="312" spans="1:11" x14ac:dyDescent="0.25">
      <c r="A312">
        <v>2015</v>
      </c>
      <c r="B312" t="s">
        <v>280</v>
      </c>
      <c r="C312" t="s">
        <v>281</v>
      </c>
      <c r="E312" t="s">
        <v>25</v>
      </c>
      <c r="F312" t="s">
        <v>265</v>
      </c>
      <c r="G312" t="s">
        <v>266</v>
      </c>
      <c r="H312" t="s">
        <v>28</v>
      </c>
      <c r="I312" t="s">
        <v>35</v>
      </c>
      <c r="J312" s="1">
        <v>230020.56</v>
      </c>
      <c r="K312" s="10">
        <f>IFERROR(J312*VLOOKUP(A312,IPCA_Fatores!$A$2:$C$10,3,FALSE),J312)</f>
        <v>391185.87481198751</v>
      </c>
    </row>
    <row r="313" spans="1:11" x14ac:dyDescent="0.25">
      <c r="A313">
        <v>2016</v>
      </c>
      <c r="B313" t="s">
        <v>280</v>
      </c>
      <c r="C313" t="s">
        <v>281</v>
      </c>
      <c r="E313" t="s">
        <v>25</v>
      </c>
      <c r="F313" t="s">
        <v>265</v>
      </c>
      <c r="G313" t="s">
        <v>266</v>
      </c>
      <c r="H313" t="s">
        <v>28</v>
      </c>
      <c r="I313" t="s">
        <v>29</v>
      </c>
      <c r="J313" s="1">
        <v>772414.57</v>
      </c>
      <c r="K313" s="10">
        <f>J313*_xlfn.XLOOKUP(A313,IPCA_Fatores!$A$2:$A$10,IPCA_Fatores!$C$2:$C$10)</f>
        <v>1235875.0319227809</v>
      </c>
    </row>
    <row r="314" spans="1:11" x14ac:dyDescent="0.25">
      <c r="A314">
        <v>2016</v>
      </c>
      <c r="B314" t="s">
        <v>280</v>
      </c>
      <c r="C314" t="s">
        <v>281</v>
      </c>
      <c r="E314" t="s">
        <v>25</v>
      </c>
      <c r="F314" t="s">
        <v>265</v>
      </c>
      <c r="G314" t="s">
        <v>266</v>
      </c>
      <c r="H314" t="s">
        <v>28</v>
      </c>
      <c r="I314" t="s">
        <v>35</v>
      </c>
      <c r="J314" s="1">
        <v>48996.959999999999</v>
      </c>
      <c r="K314" s="10">
        <f>IFERROR(J314*VLOOKUP(A314,IPCA_Fatores!$A$2:$C$10,3,FALSE),J314)</f>
        <v>78395.879435727402</v>
      </c>
    </row>
    <row r="315" spans="1:11" x14ac:dyDescent="0.25">
      <c r="A315">
        <v>2017</v>
      </c>
      <c r="B315" t="s">
        <v>280</v>
      </c>
      <c r="C315" t="s">
        <v>281</v>
      </c>
      <c r="E315" t="s">
        <v>25</v>
      </c>
      <c r="F315" t="s">
        <v>265</v>
      </c>
      <c r="G315" t="s">
        <v>266</v>
      </c>
      <c r="H315" t="s">
        <v>28</v>
      </c>
      <c r="I315" t="s">
        <v>29</v>
      </c>
      <c r="J315" s="1">
        <v>60040.87</v>
      </c>
      <c r="K315" s="10">
        <f>J315*_xlfn.XLOOKUP(A315,IPCA_Fatores!$A$2:$A$10,IPCA_Fatores!$C$2:$C$10)</f>
        <v>93313.553187049823</v>
      </c>
    </row>
    <row r="316" spans="1:11" x14ac:dyDescent="0.25">
      <c r="A316">
        <v>2018</v>
      </c>
      <c r="B316" t="s">
        <v>280</v>
      </c>
      <c r="C316" t="s">
        <v>281</v>
      </c>
      <c r="E316" t="s">
        <v>25</v>
      </c>
      <c r="F316" t="s">
        <v>265</v>
      </c>
      <c r="G316" t="s">
        <v>266</v>
      </c>
      <c r="H316" t="s">
        <v>28</v>
      </c>
      <c r="I316" t="s">
        <v>29</v>
      </c>
      <c r="J316" s="1">
        <v>586945.13</v>
      </c>
      <c r="K316" s="10">
        <f>J316*_xlfn.XLOOKUP(A316,IPCA_Fatores!$A$2:$A$10,IPCA_Fatores!$C$2:$C$10)</f>
        <v>879239.41440900322</v>
      </c>
    </row>
    <row r="317" spans="1:11" x14ac:dyDescent="0.25">
      <c r="A317">
        <v>2019</v>
      </c>
      <c r="B317" t="s">
        <v>280</v>
      </c>
      <c r="C317" t="s">
        <v>281</v>
      </c>
      <c r="E317" t="s">
        <v>25</v>
      </c>
      <c r="F317" t="s">
        <v>265</v>
      </c>
      <c r="G317" t="s">
        <v>266</v>
      </c>
      <c r="H317" t="s">
        <v>28</v>
      </c>
      <c r="I317" t="s">
        <v>29</v>
      </c>
      <c r="J317" s="1">
        <v>1291288.73</v>
      </c>
      <c r="K317" s="10">
        <f>J317*_xlfn.XLOOKUP(A317,IPCA_Fatores!$A$2:$A$10,IPCA_Fatores!$C$2:$C$10)</f>
        <v>1854415.5485966508</v>
      </c>
    </row>
    <row r="318" spans="1:11" x14ac:dyDescent="0.25">
      <c r="A318">
        <v>2020</v>
      </c>
      <c r="B318" t="s">
        <v>280</v>
      </c>
      <c r="C318" t="s">
        <v>281</v>
      </c>
      <c r="E318" t="s">
        <v>25</v>
      </c>
      <c r="F318" t="s">
        <v>265</v>
      </c>
      <c r="G318" t="s">
        <v>266</v>
      </c>
      <c r="H318" t="s">
        <v>28</v>
      </c>
      <c r="I318" t="s">
        <v>29</v>
      </c>
      <c r="J318" s="1">
        <v>2517083.67</v>
      </c>
      <c r="K318" s="10">
        <f>J318*_xlfn.XLOOKUP(A318,IPCA_Fatores!$A$2:$A$10,IPCA_Fatores!$C$2:$C$10)</f>
        <v>3458453.5765618286</v>
      </c>
    </row>
    <row r="319" spans="1:11" x14ac:dyDescent="0.25">
      <c r="A319">
        <v>2021</v>
      </c>
      <c r="B319" t="s">
        <v>280</v>
      </c>
      <c r="C319" t="s">
        <v>281</v>
      </c>
      <c r="E319" t="s">
        <v>25</v>
      </c>
      <c r="F319" t="s">
        <v>265</v>
      </c>
      <c r="G319" t="s">
        <v>266</v>
      </c>
      <c r="H319" t="s">
        <v>28</v>
      </c>
      <c r="I319" t="s">
        <v>29</v>
      </c>
      <c r="J319" s="1">
        <v>1576722.41</v>
      </c>
      <c r="K319" s="10">
        <f>J319*_xlfn.XLOOKUP(A319,IPCA_Fatores!$A$2:$A$10,IPCA_Fatores!$C$2:$C$10)</f>
        <v>1968384.9243821069</v>
      </c>
    </row>
    <row r="320" spans="1:11" x14ac:dyDescent="0.25">
      <c r="A320">
        <v>2022</v>
      </c>
      <c r="B320" t="s">
        <v>280</v>
      </c>
      <c r="C320" t="s">
        <v>281</v>
      </c>
      <c r="E320" t="s">
        <v>25</v>
      </c>
      <c r="F320" t="s">
        <v>265</v>
      </c>
      <c r="G320" t="s">
        <v>266</v>
      </c>
      <c r="H320" t="s">
        <v>28</v>
      </c>
      <c r="I320" t="s">
        <v>29</v>
      </c>
      <c r="J320" s="1">
        <v>982063.21</v>
      </c>
      <c r="K320" s="10">
        <f>J320*_xlfn.XLOOKUP(A320,IPCA_Fatores!$A$2:$A$10,IPCA_Fatores!$C$2:$C$10)</f>
        <v>1158909.744465058</v>
      </c>
    </row>
    <row r="321" spans="1:11" x14ac:dyDescent="0.25">
      <c r="A321">
        <v>2023</v>
      </c>
      <c r="B321" t="s">
        <v>280</v>
      </c>
      <c r="C321" t="s">
        <v>281</v>
      </c>
      <c r="E321" t="s">
        <v>25</v>
      </c>
      <c r="F321" t="s">
        <v>265</v>
      </c>
      <c r="G321" t="s">
        <v>266</v>
      </c>
      <c r="H321" t="s">
        <v>28</v>
      </c>
      <c r="I321" t="s">
        <v>29</v>
      </c>
      <c r="J321" s="1">
        <v>1440744.08</v>
      </c>
      <c r="K321" s="10">
        <f>J321*_xlfn.XLOOKUP(A321,IPCA_Fatores!$A$2:$A$10,IPCA_Fatores!$C$2:$C$10)</f>
        <v>1625108.2714745458</v>
      </c>
    </row>
    <row r="322" spans="1:11" x14ac:dyDescent="0.25">
      <c r="A322">
        <v>2018</v>
      </c>
      <c r="B322" t="s">
        <v>282</v>
      </c>
      <c r="C322" t="s">
        <v>283</v>
      </c>
      <c r="D322" t="s">
        <v>284</v>
      </c>
      <c r="E322" t="s">
        <v>75</v>
      </c>
      <c r="F322" t="s">
        <v>285</v>
      </c>
      <c r="G322" t="s">
        <v>99</v>
      </c>
      <c r="H322" t="s">
        <v>28</v>
      </c>
      <c r="I322" t="s">
        <v>29</v>
      </c>
      <c r="J322" s="1">
        <v>316633.19</v>
      </c>
      <c r="K322" s="10">
        <f>J322*_xlfn.XLOOKUP(A322,IPCA_Fatores!$A$2:$A$10,IPCA_Fatores!$C$2:$C$10)</f>
        <v>474314.15021375963</v>
      </c>
    </row>
    <row r="323" spans="1:11" x14ac:dyDescent="0.25">
      <c r="A323">
        <v>2022</v>
      </c>
      <c r="B323" t="s">
        <v>286</v>
      </c>
      <c r="C323" t="s">
        <v>287</v>
      </c>
      <c r="D323" t="s">
        <v>288</v>
      </c>
      <c r="E323" t="s">
        <v>97</v>
      </c>
      <c r="F323" t="s">
        <v>289</v>
      </c>
      <c r="G323" t="s">
        <v>290</v>
      </c>
      <c r="H323" t="s">
        <v>28</v>
      </c>
      <c r="I323" t="s">
        <v>29</v>
      </c>
      <c r="J323" s="1">
        <v>7978.58</v>
      </c>
      <c r="K323" s="10">
        <f>J323*_xlfn.XLOOKUP(A323,IPCA_Fatores!$A$2:$A$10,IPCA_Fatores!$C$2:$C$10)</f>
        <v>9415.3349955895628</v>
      </c>
    </row>
    <row r="324" spans="1:11" x14ac:dyDescent="0.25">
      <c r="A324">
        <v>2015</v>
      </c>
      <c r="B324" t="s">
        <v>291</v>
      </c>
      <c r="C324" t="s">
        <v>292</v>
      </c>
      <c r="D324" t="s">
        <v>293</v>
      </c>
      <c r="E324" t="s">
        <v>109</v>
      </c>
      <c r="F324" t="s">
        <v>294</v>
      </c>
      <c r="G324" t="s">
        <v>295</v>
      </c>
      <c r="H324" t="s">
        <v>28</v>
      </c>
      <c r="I324" t="s">
        <v>29</v>
      </c>
      <c r="J324" s="1">
        <v>13251.87</v>
      </c>
      <c r="K324" s="10">
        <f>J324*_xlfn.XLOOKUP(A324,IPCA_Fatores!$A$2:$A$10,IPCA_Fatores!$C$2:$C$10)</f>
        <v>22536.873916160945</v>
      </c>
    </row>
    <row r="325" spans="1:11" x14ac:dyDescent="0.25">
      <c r="A325">
        <v>2015</v>
      </c>
      <c r="B325" t="s">
        <v>291</v>
      </c>
      <c r="C325" t="s">
        <v>292</v>
      </c>
      <c r="D325" t="s">
        <v>293</v>
      </c>
      <c r="E325" t="s">
        <v>109</v>
      </c>
      <c r="F325" t="s">
        <v>294</v>
      </c>
      <c r="G325" t="s">
        <v>295</v>
      </c>
      <c r="H325" t="s">
        <v>28</v>
      </c>
      <c r="I325" t="s">
        <v>35</v>
      </c>
      <c r="J325" s="1">
        <v>1325.18</v>
      </c>
      <c r="K325" s="10">
        <f>IFERROR(J325*VLOOKUP(A325,IPCA_Fatores!$A$2:$C$10,3,FALSE),J325)</f>
        <v>2253.6754870232021</v>
      </c>
    </row>
    <row r="326" spans="1:11" x14ac:dyDescent="0.25">
      <c r="A326">
        <v>2016</v>
      </c>
      <c r="B326" t="s">
        <v>291</v>
      </c>
      <c r="C326" t="s">
        <v>292</v>
      </c>
      <c r="D326" t="s">
        <v>293</v>
      </c>
      <c r="E326" t="s">
        <v>109</v>
      </c>
      <c r="F326" t="s">
        <v>294</v>
      </c>
      <c r="G326" t="s">
        <v>295</v>
      </c>
      <c r="H326" t="s">
        <v>28</v>
      </c>
      <c r="I326" t="s">
        <v>29</v>
      </c>
      <c r="J326" s="1">
        <v>4077.36</v>
      </c>
      <c r="K326" s="10">
        <f>J326*_xlfn.XLOOKUP(A326,IPCA_Fatores!$A$2:$A$10,IPCA_Fatores!$C$2:$C$10)</f>
        <v>6523.8378661871566</v>
      </c>
    </row>
    <row r="327" spans="1:11" x14ac:dyDescent="0.25">
      <c r="A327">
        <v>2016</v>
      </c>
      <c r="B327" t="s">
        <v>291</v>
      </c>
      <c r="C327" t="s">
        <v>292</v>
      </c>
      <c r="D327" t="s">
        <v>293</v>
      </c>
      <c r="E327" t="s">
        <v>109</v>
      </c>
      <c r="F327" t="s">
        <v>294</v>
      </c>
      <c r="G327" t="s">
        <v>295</v>
      </c>
      <c r="H327" t="s">
        <v>28</v>
      </c>
      <c r="I327" t="s">
        <v>35</v>
      </c>
      <c r="J327">
        <v>285.41000000000003</v>
      </c>
      <c r="K327" s="10">
        <f>IFERROR(J327*VLOOKUP(A327,IPCA_Fatores!$A$2:$C$10,3,FALSE),J327)</f>
        <v>456.66033055420093</v>
      </c>
    </row>
    <row r="328" spans="1:11" x14ac:dyDescent="0.25">
      <c r="A328">
        <v>2017</v>
      </c>
      <c r="B328" t="s">
        <v>291</v>
      </c>
      <c r="C328" t="s">
        <v>292</v>
      </c>
      <c r="D328" t="s">
        <v>293</v>
      </c>
      <c r="E328" t="s">
        <v>109</v>
      </c>
      <c r="F328" t="s">
        <v>294</v>
      </c>
      <c r="G328" t="s">
        <v>295</v>
      </c>
      <c r="H328" t="s">
        <v>28</v>
      </c>
      <c r="I328" t="s">
        <v>29</v>
      </c>
      <c r="J328" s="1">
        <v>97704.63</v>
      </c>
      <c r="K328" s="10">
        <f>J328*_xlfn.XLOOKUP(A328,IPCA_Fatores!$A$2:$A$10,IPCA_Fatores!$C$2:$C$10)</f>
        <v>151849.33509667704</v>
      </c>
    </row>
    <row r="329" spans="1:11" x14ac:dyDescent="0.25">
      <c r="A329">
        <v>2017</v>
      </c>
      <c r="B329" t="s">
        <v>291</v>
      </c>
      <c r="C329" t="s">
        <v>292</v>
      </c>
      <c r="D329" t="s">
        <v>293</v>
      </c>
      <c r="E329" t="s">
        <v>109</v>
      </c>
      <c r="F329" t="s">
        <v>294</v>
      </c>
      <c r="G329" t="s">
        <v>295</v>
      </c>
      <c r="H329" t="s">
        <v>28</v>
      </c>
      <c r="I329" t="s">
        <v>35</v>
      </c>
      <c r="J329" s="1">
        <v>7488.08</v>
      </c>
      <c r="K329" s="10">
        <f>IFERROR(J329*VLOOKUP(A329,IPCA_Fatores!$A$2:$C$10,3,FALSE),J329)</f>
        <v>11637.728623001032</v>
      </c>
    </row>
    <row r="330" spans="1:11" x14ac:dyDescent="0.25">
      <c r="A330">
        <v>2018</v>
      </c>
      <c r="B330" t="s">
        <v>291</v>
      </c>
      <c r="C330" t="s">
        <v>292</v>
      </c>
      <c r="D330" t="s">
        <v>293</v>
      </c>
      <c r="E330" t="s">
        <v>109</v>
      </c>
      <c r="F330" t="s">
        <v>294</v>
      </c>
      <c r="G330" t="s">
        <v>295</v>
      </c>
      <c r="H330" t="s">
        <v>28</v>
      </c>
      <c r="I330" t="s">
        <v>29</v>
      </c>
      <c r="J330" s="1">
        <v>60738.23</v>
      </c>
      <c r="K330" s="10">
        <f>J330*_xlfn.XLOOKUP(A330,IPCA_Fatores!$A$2:$A$10,IPCA_Fatores!$C$2:$C$10)</f>
        <v>90985.414219961851</v>
      </c>
    </row>
    <row r="331" spans="1:11" x14ac:dyDescent="0.25">
      <c r="A331">
        <v>2018</v>
      </c>
      <c r="B331" t="s">
        <v>291</v>
      </c>
      <c r="C331" t="s">
        <v>292</v>
      </c>
      <c r="D331" t="s">
        <v>293</v>
      </c>
      <c r="E331" t="s">
        <v>109</v>
      </c>
      <c r="F331" t="s">
        <v>294</v>
      </c>
      <c r="G331" t="s">
        <v>295</v>
      </c>
      <c r="H331" t="s">
        <v>28</v>
      </c>
      <c r="I331" t="s">
        <v>35</v>
      </c>
      <c r="J331" s="1">
        <v>6073.82</v>
      </c>
      <c r="K331" s="10">
        <f>IFERROR(J331*VLOOKUP(A331,IPCA_Fatores!$A$2:$C$10,3,FALSE),J331)</f>
        <v>9098.5369280186242</v>
      </c>
    </row>
    <row r="332" spans="1:11" x14ac:dyDescent="0.25">
      <c r="A332">
        <v>2019</v>
      </c>
      <c r="B332" t="s">
        <v>291</v>
      </c>
      <c r="C332" t="s">
        <v>292</v>
      </c>
      <c r="D332" t="s">
        <v>293</v>
      </c>
      <c r="E332" t="s">
        <v>109</v>
      </c>
      <c r="F332" t="s">
        <v>294</v>
      </c>
      <c r="G332" t="s">
        <v>295</v>
      </c>
      <c r="H332" t="s">
        <v>28</v>
      </c>
      <c r="I332" t="s">
        <v>29</v>
      </c>
      <c r="J332" s="1">
        <v>325172.65000000002</v>
      </c>
      <c r="K332" s="10">
        <f>J332*_xlfn.XLOOKUP(A332,IPCA_Fatores!$A$2:$A$10,IPCA_Fatores!$C$2:$C$10)</f>
        <v>466979.38588713366</v>
      </c>
    </row>
    <row r="333" spans="1:11" x14ac:dyDescent="0.25">
      <c r="A333">
        <v>2019</v>
      </c>
      <c r="B333" t="s">
        <v>291</v>
      </c>
      <c r="C333" t="s">
        <v>292</v>
      </c>
      <c r="D333" t="s">
        <v>293</v>
      </c>
      <c r="E333" t="s">
        <v>109</v>
      </c>
      <c r="F333" t="s">
        <v>294</v>
      </c>
      <c r="G333" t="s">
        <v>295</v>
      </c>
      <c r="H333" t="s">
        <v>28</v>
      </c>
      <c r="I333" t="s">
        <v>35</v>
      </c>
      <c r="J333" s="1">
        <v>24040.34</v>
      </c>
      <c r="K333" s="10">
        <f>IFERROR(J333*VLOOKUP(A333,IPCA_Fatores!$A$2:$C$10,3,FALSE),J333)</f>
        <v>34524.254145352919</v>
      </c>
    </row>
    <row r="334" spans="1:11" x14ac:dyDescent="0.25">
      <c r="A334">
        <v>2020</v>
      </c>
      <c r="B334" t="s">
        <v>291</v>
      </c>
      <c r="C334" t="s">
        <v>292</v>
      </c>
      <c r="D334" t="s">
        <v>293</v>
      </c>
      <c r="E334" t="s">
        <v>109</v>
      </c>
      <c r="F334" t="s">
        <v>294</v>
      </c>
      <c r="G334" t="s">
        <v>295</v>
      </c>
      <c r="H334" t="s">
        <v>28</v>
      </c>
      <c r="I334" t="s">
        <v>29</v>
      </c>
      <c r="J334" s="1">
        <v>623782.12</v>
      </c>
      <c r="K334" s="10">
        <f>J334*_xlfn.XLOOKUP(A334,IPCA_Fatores!$A$2:$A$10,IPCA_Fatores!$C$2:$C$10)</f>
        <v>857071.82864895381</v>
      </c>
    </row>
    <row r="335" spans="1:11" x14ac:dyDescent="0.25">
      <c r="A335">
        <v>2020</v>
      </c>
      <c r="B335" t="s">
        <v>291</v>
      </c>
      <c r="C335" t="s">
        <v>292</v>
      </c>
      <c r="D335" t="s">
        <v>293</v>
      </c>
      <c r="E335" t="s">
        <v>109</v>
      </c>
      <c r="F335" t="s">
        <v>294</v>
      </c>
      <c r="G335" t="s">
        <v>295</v>
      </c>
      <c r="H335" t="s">
        <v>28</v>
      </c>
      <c r="I335" t="s">
        <v>35</v>
      </c>
      <c r="J335" s="1">
        <v>60510.45</v>
      </c>
      <c r="K335" s="10">
        <f>IFERROR(J335*VLOOKUP(A335,IPCA_Fatores!$A$2:$C$10,3,FALSE),J335)</f>
        <v>83140.892261982575</v>
      </c>
    </row>
    <row r="336" spans="1:11" x14ac:dyDescent="0.25">
      <c r="A336">
        <v>2021</v>
      </c>
      <c r="B336" t="s">
        <v>291</v>
      </c>
      <c r="C336" t="s">
        <v>292</v>
      </c>
      <c r="D336" t="s">
        <v>293</v>
      </c>
      <c r="E336" t="s">
        <v>109</v>
      </c>
      <c r="F336" t="s">
        <v>294</v>
      </c>
      <c r="G336" t="s">
        <v>295</v>
      </c>
      <c r="H336" t="s">
        <v>28</v>
      </c>
      <c r="I336" t="s">
        <v>29</v>
      </c>
      <c r="J336" s="1">
        <v>387819.83</v>
      </c>
      <c r="K336" s="10">
        <f>J336*_xlfn.XLOOKUP(A336,IPCA_Fatores!$A$2:$A$10,IPCA_Fatores!$C$2:$C$10)</f>
        <v>484155.42387605924</v>
      </c>
    </row>
    <row r="337" spans="1:11" x14ac:dyDescent="0.25">
      <c r="A337">
        <v>2021</v>
      </c>
      <c r="B337" t="s">
        <v>291</v>
      </c>
      <c r="C337" t="s">
        <v>292</v>
      </c>
      <c r="D337" t="s">
        <v>293</v>
      </c>
      <c r="E337" t="s">
        <v>109</v>
      </c>
      <c r="F337" t="s">
        <v>294</v>
      </c>
      <c r="G337" t="s">
        <v>295</v>
      </c>
      <c r="H337" t="s">
        <v>28</v>
      </c>
      <c r="I337" t="s">
        <v>35</v>
      </c>
      <c r="J337" s="1">
        <v>24079.19</v>
      </c>
      <c r="K337" s="10">
        <f>IFERROR(J337*VLOOKUP(A337,IPCA_Fatores!$A$2:$C$10,3,FALSE),J337)</f>
        <v>30060.532080172808</v>
      </c>
    </row>
    <row r="338" spans="1:11" x14ac:dyDescent="0.25">
      <c r="A338">
        <v>2022</v>
      </c>
      <c r="B338" t="s">
        <v>291</v>
      </c>
      <c r="C338" t="s">
        <v>292</v>
      </c>
      <c r="D338" t="s">
        <v>293</v>
      </c>
      <c r="E338" t="s">
        <v>109</v>
      </c>
      <c r="F338" t="s">
        <v>294</v>
      </c>
      <c r="G338" t="s">
        <v>295</v>
      </c>
      <c r="H338" t="s">
        <v>28</v>
      </c>
      <c r="I338" t="s">
        <v>29</v>
      </c>
      <c r="J338" s="1">
        <v>323594.02</v>
      </c>
      <c r="K338" s="10">
        <f>J338*_xlfn.XLOOKUP(A338,IPCA_Fatores!$A$2:$A$10,IPCA_Fatores!$C$2:$C$10)</f>
        <v>381865.70804197103</v>
      </c>
    </row>
    <row r="339" spans="1:11" x14ac:dyDescent="0.25">
      <c r="A339">
        <v>2022</v>
      </c>
      <c r="B339" t="s">
        <v>296</v>
      </c>
      <c r="C339" t="s">
        <v>297</v>
      </c>
      <c r="D339" t="s">
        <v>298</v>
      </c>
      <c r="E339" t="s">
        <v>299</v>
      </c>
      <c r="F339" t="s">
        <v>300</v>
      </c>
      <c r="G339" t="s">
        <v>301</v>
      </c>
      <c r="H339" t="s">
        <v>28</v>
      </c>
      <c r="I339" t="s">
        <v>29</v>
      </c>
      <c r="J339" s="1">
        <v>485893.16</v>
      </c>
      <c r="K339" s="10">
        <f>J339*_xlfn.XLOOKUP(A339,IPCA_Fatores!$A$2:$A$10,IPCA_Fatores!$C$2:$C$10)</f>
        <v>573391.11389064207</v>
      </c>
    </row>
    <row r="340" spans="1:11" x14ac:dyDescent="0.25">
      <c r="A340">
        <v>2023</v>
      </c>
      <c r="B340" t="s">
        <v>296</v>
      </c>
      <c r="C340" t="s">
        <v>297</v>
      </c>
      <c r="D340" t="s">
        <v>298</v>
      </c>
      <c r="E340" t="s">
        <v>299</v>
      </c>
      <c r="F340" t="s">
        <v>300</v>
      </c>
      <c r="G340" t="s">
        <v>301</v>
      </c>
      <c r="H340" t="s">
        <v>28</v>
      </c>
      <c r="I340" t="s">
        <v>29</v>
      </c>
      <c r="J340" s="1">
        <v>857387.83</v>
      </c>
      <c r="K340" s="10">
        <f>J340*_xlfn.XLOOKUP(A340,IPCA_Fatores!$A$2:$A$10,IPCA_Fatores!$C$2:$C$10)</f>
        <v>967103.09189305268</v>
      </c>
    </row>
    <row r="341" spans="1:11" x14ac:dyDescent="0.25">
      <c r="A341">
        <v>2018</v>
      </c>
      <c r="B341" t="s">
        <v>302</v>
      </c>
      <c r="C341" t="s">
        <v>303</v>
      </c>
      <c r="D341" t="s">
        <v>304</v>
      </c>
      <c r="E341" t="s">
        <v>109</v>
      </c>
      <c r="F341" t="s">
        <v>305</v>
      </c>
      <c r="G341" t="s">
        <v>306</v>
      </c>
      <c r="H341" t="s">
        <v>28</v>
      </c>
      <c r="I341" t="s">
        <v>29</v>
      </c>
      <c r="J341" s="1">
        <v>536091.61</v>
      </c>
      <c r="K341" s="10">
        <f>J341*_xlfn.XLOOKUP(A341,IPCA_Fatores!$A$2:$A$10,IPCA_Fatores!$C$2:$C$10)</f>
        <v>803061.22183172335</v>
      </c>
    </row>
    <row r="342" spans="1:11" x14ac:dyDescent="0.25">
      <c r="A342">
        <v>2019</v>
      </c>
      <c r="B342" t="s">
        <v>302</v>
      </c>
      <c r="C342" t="s">
        <v>303</v>
      </c>
      <c r="D342" t="s">
        <v>304</v>
      </c>
      <c r="E342" t="s">
        <v>109</v>
      </c>
      <c r="F342" t="s">
        <v>305</v>
      </c>
      <c r="G342" t="s">
        <v>306</v>
      </c>
      <c r="H342" t="s">
        <v>28</v>
      </c>
      <c r="I342" t="s">
        <v>29</v>
      </c>
      <c r="J342" s="1">
        <v>682689.08</v>
      </c>
      <c r="K342" s="10">
        <f>J342*_xlfn.XLOOKUP(A342,IPCA_Fatores!$A$2:$A$10,IPCA_Fatores!$C$2:$C$10)</f>
        <v>980407.56911828904</v>
      </c>
    </row>
    <row r="343" spans="1:11" x14ac:dyDescent="0.25">
      <c r="A343">
        <v>2019</v>
      </c>
      <c r="B343" t="s">
        <v>302</v>
      </c>
      <c r="C343" t="s">
        <v>303</v>
      </c>
      <c r="D343" t="s">
        <v>304</v>
      </c>
      <c r="E343" t="s">
        <v>109</v>
      </c>
      <c r="F343" t="s">
        <v>305</v>
      </c>
      <c r="G343" t="s">
        <v>306</v>
      </c>
      <c r="H343" t="s">
        <v>28</v>
      </c>
      <c r="I343" t="s">
        <v>35</v>
      </c>
      <c r="J343" s="1">
        <v>9859.86</v>
      </c>
      <c r="K343" s="10">
        <f>IFERROR(J343*VLOOKUP(A343,IPCA_Fatores!$A$2:$C$10,3,FALSE),J343)</f>
        <v>14159.712902463087</v>
      </c>
    </row>
    <row r="344" spans="1:11" x14ac:dyDescent="0.25">
      <c r="A344">
        <v>2020</v>
      </c>
      <c r="B344" t="s">
        <v>302</v>
      </c>
      <c r="C344" t="s">
        <v>303</v>
      </c>
      <c r="D344" t="s">
        <v>304</v>
      </c>
      <c r="E344" t="s">
        <v>109</v>
      </c>
      <c r="F344" t="s">
        <v>305</v>
      </c>
      <c r="G344" t="s">
        <v>306</v>
      </c>
      <c r="H344" t="s">
        <v>28</v>
      </c>
      <c r="I344" t="s">
        <v>29</v>
      </c>
      <c r="J344" s="1">
        <v>1919846.52</v>
      </c>
      <c r="K344" s="10">
        <f>J344*_xlfn.XLOOKUP(A344,IPCA_Fatores!$A$2:$A$10,IPCA_Fatores!$C$2:$C$10)</f>
        <v>2637854.3322494244</v>
      </c>
    </row>
    <row r="345" spans="1:11" x14ac:dyDescent="0.25">
      <c r="A345">
        <v>2021</v>
      </c>
      <c r="B345" t="s">
        <v>302</v>
      </c>
      <c r="C345" t="s">
        <v>303</v>
      </c>
      <c r="D345" t="s">
        <v>304</v>
      </c>
      <c r="E345" t="s">
        <v>109</v>
      </c>
      <c r="F345" t="s">
        <v>305</v>
      </c>
      <c r="G345" t="s">
        <v>306</v>
      </c>
      <c r="H345" t="s">
        <v>28</v>
      </c>
      <c r="I345" t="s">
        <v>29</v>
      </c>
      <c r="J345" s="1">
        <v>6819993.7300000004</v>
      </c>
      <c r="K345" s="10">
        <f>J345*_xlfn.XLOOKUP(A345,IPCA_Fatores!$A$2:$A$10,IPCA_Fatores!$C$2:$C$10)</f>
        <v>8514100.3624807335</v>
      </c>
    </row>
    <row r="346" spans="1:11" x14ac:dyDescent="0.25">
      <c r="A346">
        <v>2022</v>
      </c>
      <c r="B346" t="s">
        <v>302</v>
      </c>
      <c r="C346" t="s">
        <v>303</v>
      </c>
      <c r="D346" t="s">
        <v>304</v>
      </c>
      <c r="E346" t="s">
        <v>109</v>
      </c>
      <c r="F346" t="s">
        <v>305</v>
      </c>
      <c r="G346" t="s">
        <v>306</v>
      </c>
      <c r="H346" t="s">
        <v>28</v>
      </c>
      <c r="I346" t="s">
        <v>29</v>
      </c>
      <c r="J346" s="1">
        <v>1869044.33</v>
      </c>
      <c r="K346" s="10">
        <f>J346*_xlfn.XLOOKUP(A346,IPCA_Fatores!$A$2:$A$10,IPCA_Fatores!$C$2:$C$10)</f>
        <v>2205615.3461589967</v>
      </c>
    </row>
    <row r="347" spans="1:11" x14ac:dyDescent="0.25">
      <c r="A347">
        <v>2015</v>
      </c>
      <c r="B347" t="s">
        <v>307</v>
      </c>
      <c r="C347" t="s">
        <v>308</v>
      </c>
      <c r="D347" t="s">
        <v>309</v>
      </c>
      <c r="E347" t="s">
        <v>25</v>
      </c>
      <c r="F347" t="s">
        <v>194</v>
      </c>
      <c r="G347" t="s">
        <v>181</v>
      </c>
      <c r="H347" t="s">
        <v>28</v>
      </c>
      <c r="I347" t="s">
        <v>29</v>
      </c>
      <c r="J347" s="1">
        <v>103743.02</v>
      </c>
      <c r="K347" s="10">
        <f>J347*_xlfn.XLOOKUP(A347,IPCA_Fatores!$A$2:$A$10,IPCA_Fatores!$C$2:$C$10)</f>
        <v>176431.20264700477</v>
      </c>
    </row>
    <row r="348" spans="1:11" x14ac:dyDescent="0.25">
      <c r="A348">
        <v>2016</v>
      </c>
      <c r="B348" t="s">
        <v>307</v>
      </c>
      <c r="C348" t="s">
        <v>308</v>
      </c>
      <c r="D348" t="s">
        <v>309</v>
      </c>
      <c r="E348" t="s">
        <v>25</v>
      </c>
      <c r="F348" t="s">
        <v>194</v>
      </c>
      <c r="G348" t="s">
        <v>181</v>
      </c>
      <c r="H348" t="s">
        <v>28</v>
      </c>
      <c r="I348" t="s">
        <v>29</v>
      </c>
      <c r="J348" s="1">
        <v>143384.07999999999</v>
      </c>
      <c r="K348" s="10">
        <f>J348*_xlfn.XLOOKUP(A348,IPCA_Fatores!$A$2:$A$10,IPCA_Fatores!$C$2:$C$10)</f>
        <v>229416.70358084852</v>
      </c>
    </row>
    <row r="349" spans="1:11" x14ac:dyDescent="0.25">
      <c r="A349">
        <v>2017</v>
      </c>
      <c r="B349" t="s">
        <v>307</v>
      </c>
      <c r="C349" t="s">
        <v>308</v>
      </c>
      <c r="D349" t="s">
        <v>309</v>
      </c>
      <c r="E349" t="s">
        <v>25</v>
      </c>
      <c r="F349" t="s">
        <v>194</v>
      </c>
      <c r="G349" t="s">
        <v>181</v>
      </c>
      <c r="H349" t="s">
        <v>28</v>
      </c>
      <c r="I349" t="s">
        <v>29</v>
      </c>
      <c r="J349" s="1">
        <v>106959.08</v>
      </c>
      <c r="K349" s="10">
        <f>J349*_xlfn.XLOOKUP(A349,IPCA_Fatores!$A$2:$A$10,IPCA_Fatores!$C$2:$C$10)</f>
        <v>166232.29810657169</v>
      </c>
    </row>
    <row r="350" spans="1:11" x14ac:dyDescent="0.25">
      <c r="A350">
        <v>2018</v>
      </c>
      <c r="B350" t="s">
        <v>307</v>
      </c>
      <c r="C350" t="s">
        <v>308</v>
      </c>
      <c r="D350" t="s">
        <v>309</v>
      </c>
      <c r="E350" t="s">
        <v>25</v>
      </c>
      <c r="F350" t="s">
        <v>194</v>
      </c>
      <c r="G350" t="s">
        <v>181</v>
      </c>
      <c r="H350" t="s">
        <v>28</v>
      </c>
      <c r="I350" t="s">
        <v>29</v>
      </c>
      <c r="J350" s="1">
        <v>161947.03</v>
      </c>
      <c r="K350" s="10">
        <f>J350*_xlfn.XLOOKUP(A350,IPCA_Fatores!$A$2:$A$10,IPCA_Fatores!$C$2:$C$10)</f>
        <v>242595.43958134088</v>
      </c>
    </row>
    <row r="351" spans="1:11" x14ac:dyDescent="0.25">
      <c r="A351">
        <v>2019</v>
      </c>
      <c r="B351" t="s">
        <v>307</v>
      </c>
      <c r="C351" t="s">
        <v>308</v>
      </c>
      <c r="D351" t="s">
        <v>309</v>
      </c>
      <c r="E351" t="s">
        <v>25</v>
      </c>
      <c r="F351" t="s">
        <v>194</v>
      </c>
      <c r="G351" t="s">
        <v>181</v>
      </c>
      <c r="H351" t="s">
        <v>28</v>
      </c>
      <c r="I351" t="s">
        <v>29</v>
      </c>
      <c r="J351" s="1">
        <v>304965.71999999997</v>
      </c>
      <c r="K351" s="10">
        <f>J351*_xlfn.XLOOKUP(A351,IPCA_Fatores!$A$2:$A$10,IPCA_Fatores!$C$2:$C$10)</f>
        <v>437960.2793845901</v>
      </c>
    </row>
    <row r="352" spans="1:11" x14ac:dyDescent="0.25">
      <c r="A352">
        <v>2020</v>
      </c>
      <c r="B352" t="s">
        <v>307</v>
      </c>
      <c r="C352" t="s">
        <v>308</v>
      </c>
      <c r="D352" t="s">
        <v>309</v>
      </c>
      <c r="E352" t="s">
        <v>25</v>
      </c>
      <c r="F352" t="s">
        <v>194</v>
      </c>
      <c r="G352" t="s">
        <v>181</v>
      </c>
      <c r="H352" t="s">
        <v>28</v>
      </c>
      <c r="I352" t="s">
        <v>29</v>
      </c>
      <c r="J352" s="1">
        <v>265717</v>
      </c>
      <c r="K352" s="10">
        <f>J352*_xlfn.XLOOKUP(A352,IPCA_Fatores!$A$2:$A$10,IPCA_Fatores!$C$2:$C$10)</f>
        <v>365093.11150680954</v>
      </c>
    </row>
    <row r="353" spans="1:11" x14ac:dyDescent="0.25">
      <c r="A353">
        <v>2021</v>
      </c>
      <c r="B353" t="s">
        <v>307</v>
      </c>
      <c r="C353" t="s">
        <v>308</v>
      </c>
      <c r="D353" t="s">
        <v>309</v>
      </c>
      <c r="E353" t="s">
        <v>25</v>
      </c>
      <c r="F353" t="s">
        <v>194</v>
      </c>
      <c r="G353" t="s">
        <v>181</v>
      </c>
      <c r="H353" t="s">
        <v>28</v>
      </c>
      <c r="I353" t="s">
        <v>29</v>
      </c>
      <c r="J353" s="1">
        <v>277675.65000000002</v>
      </c>
      <c r="K353" s="10">
        <f>J353*_xlfn.XLOOKUP(A353,IPCA_Fatores!$A$2:$A$10,IPCA_Fatores!$C$2:$C$10)</f>
        <v>346651.10349259415</v>
      </c>
    </row>
    <row r="354" spans="1:11" x14ac:dyDescent="0.25">
      <c r="A354">
        <v>2022</v>
      </c>
      <c r="B354" t="s">
        <v>307</v>
      </c>
      <c r="C354" t="s">
        <v>308</v>
      </c>
      <c r="D354" t="s">
        <v>309</v>
      </c>
      <c r="E354" t="s">
        <v>25</v>
      </c>
      <c r="F354" t="s">
        <v>194</v>
      </c>
      <c r="G354" t="s">
        <v>181</v>
      </c>
      <c r="H354" t="s">
        <v>28</v>
      </c>
      <c r="I354" t="s">
        <v>29</v>
      </c>
      <c r="J354" s="1">
        <v>332674.74</v>
      </c>
      <c r="K354" s="10">
        <f>J354*_xlfn.XLOOKUP(A354,IPCA_Fatores!$A$2:$A$10,IPCA_Fatores!$C$2:$C$10)</f>
        <v>392581.65258362505</v>
      </c>
    </row>
    <row r="355" spans="1:11" x14ac:dyDescent="0.25">
      <c r="A355">
        <v>2023</v>
      </c>
      <c r="B355" t="s">
        <v>307</v>
      </c>
      <c r="C355" t="s">
        <v>308</v>
      </c>
      <c r="D355" t="s">
        <v>309</v>
      </c>
      <c r="E355" t="s">
        <v>25</v>
      </c>
      <c r="F355" t="s">
        <v>194</v>
      </c>
      <c r="G355" t="s">
        <v>181</v>
      </c>
      <c r="H355" t="s">
        <v>28</v>
      </c>
      <c r="I355" t="s">
        <v>29</v>
      </c>
      <c r="J355" s="1">
        <v>434096.95</v>
      </c>
      <c r="K355" s="10">
        <f>J355*_xlfn.XLOOKUP(A355,IPCA_Fatores!$A$2:$A$10,IPCA_Fatores!$C$2:$C$10)</f>
        <v>489645.97797748534</v>
      </c>
    </row>
    <row r="356" spans="1:11" x14ac:dyDescent="0.25">
      <c r="A356">
        <v>2015</v>
      </c>
      <c r="B356" t="s">
        <v>310</v>
      </c>
      <c r="C356" t="s">
        <v>311</v>
      </c>
      <c r="D356" t="s">
        <v>312</v>
      </c>
      <c r="E356" t="s">
        <v>121</v>
      </c>
      <c r="F356" t="s">
        <v>187</v>
      </c>
      <c r="G356" t="s">
        <v>313</v>
      </c>
      <c r="H356" t="s">
        <v>28</v>
      </c>
      <c r="I356" t="s">
        <v>29</v>
      </c>
      <c r="J356" s="1">
        <v>122218.97</v>
      </c>
      <c r="K356" s="10">
        <f>J356*_xlfn.XLOOKUP(A356,IPCA_Fatores!$A$2:$A$10,IPCA_Fatores!$C$2:$C$10)</f>
        <v>207852.44022564791</v>
      </c>
    </row>
    <row r="357" spans="1:11" x14ac:dyDescent="0.25">
      <c r="A357">
        <v>2017</v>
      </c>
      <c r="B357" t="s">
        <v>310</v>
      </c>
      <c r="C357" t="s">
        <v>311</v>
      </c>
      <c r="D357" t="s">
        <v>312</v>
      </c>
      <c r="E357" t="s">
        <v>121</v>
      </c>
      <c r="F357" t="s">
        <v>187</v>
      </c>
      <c r="G357" t="s">
        <v>313</v>
      </c>
      <c r="H357" t="s">
        <v>28</v>
      </c>
      <c r="I357" t="s">
        <v>29</v>
      </c>
      <c r="J357" s="1">
        <v>636603.12</v>
      </c>
      <c r="K357" s="10">
        <f>J357*_xlfn.XLOOKUP(A357,IPCA_Fatores!$A$2:$A$10,IPCA_Fatores!$C$2:$C$10)</f>
        <v>989387.71368839021</v>
      </c>
    </row>
    <row r="358" spans="1:11" x14ac:dyDescent="0.25">
      <c r="A358">
        <v>2018</v>
      </c>
      <c r="B358" t="s">
        <v>314</v>
      </c>
      <c r="C358" t="s">
        <v>315</v>
      </c>
      <c r="D358" t="s">
        <v>316</v>
      </c>
      <c r="E358" t="s">
        <v>97</v>
      </c>
      <c r="F358" t="s">
        <v>317</v>
      </c>
      <c r="G358" t="s">
        <v>99</v>
      </c>
      <c r="H358" t="s">
        <v>28</v>
      </c>
      <c r="I358" t="s">
        <v>29</v>
      </c>
      <c r="J358" s="1">
        <v>244248.27</v>
      </c>
      <c r="K358" s="10">
        <f>J358*_xlfn.XLOOKUP(A358,IPCA_Fatores!$A$2:$A$10,IPCA_Fatores!$C$2:$C$10)</f>
        <v>365882.08149067033</v>
      </c>
    </row>
    <row r="359" spans="1:11" x14ac:dyDescent="0.25">
      <c r="A359">
        <v>2019</v>
      </c>
      <c r="B359" t="s">
        <v>314</v>
      </c>
      <c r="C359" t="s">
        <v>315</v>
      </c>
      <c r="D359" t="s">
        <v>316</v>
      </c>
      <c r="E359" t="s">
        <v>97</v>
      </c>
      <c r="F359" t="s">
        <v>317</v>
      </c>
      <c r="G359" t="s">
        <v>99</v>
      </c>
      <c r="H359" t="s">
        <v>28</v>
      </c>
      <c r="I359" t="s">
        <v>29</v>
      </c>
      <c r="J359" s="1">
        <v>123868.38</v>
      </c>
      <c r="K359" s="10">
        <f>J359*_xlfn.XLOOKUP(A359,IPCA_Fatores!$A$2:$A$10,IPCA_Fatores!$C$2:$C$10)</f>
        <v>177886.97795842949</v>
      </c>
    </row>
    <row r="360" spans="1:11" x14ac:dyDescent="0.25">
      <c r="A360">
        <v>2020</v>
      </c>
      <c r="B360" t="s">
        <v>314</v>
      </c>
      <c r="C360" t="s">
        <v>315</v>
      </c>
      <c r="D360" t="s">
        <v>316</v>
      </c>
      <c r="E360" t="s">
        <v>97</v>
      </c>
      <c r="F360" t="s">
        <v>317</v>
      </c>
      <c r="G360" t="s">
        <v>99</v>
      </c>
      <c r="H360" t="s">
        <v>28</v>
      </c>
      <c r="I360" t="s">
        <v>29</v>
      </c>
      <c r="J360" s="1">
        <v>181798.91</v>
      </c>
      <c r="K360" s="10">
        <f>J360*_xlfn.XLOOKUP(A360,IPCA_Fatores!$A$2:$A$10,IPCA_Fatores!$C$2:$C$10)</f>
        <v>249790.30216526016</v>
      </c>
    </row>
    <row r="361" spans="1:11" x14ac:dyDescent="0.25">
      <c r="A361">
        <v>2021</v>
      </c>
      <c r="B361" t="s">
        <v>314</v>
      </c>
      <c r="C361" t="s">
        <v>315</v>
      </c>
      <c r="D361" t="s">
        <v>316</v>
      </c>
      <c r="E361" t="s">
        <v>97</v>
      </c>
      <c r="F361" t="s">
        <v>317</v>
      </c>
      <c r="G361" t="s">
        <v>99</v>
      </c>
      <c r="H361" t="s">
        <v>28</v>
      </c>
      <c r="I361" t="s">
        <v>29</v>
      </c>
      <c r="J361" s="1">
        <v>1627782.66</v>
      </c>
      <c r="K361" s="10">
        <f>J361*_xlfn.XLOOKUP(A361,IPCA_Fatores!$A$2:$A$10,IPCA_Fatores!$C$2:$C$10)</f>
        <v>2032128.6916411652</v>
      </c>
    </row>
    <row r="362" spans="1:11" x14ac:dyDescent="0.25">
      <c r="A362">
        <v>2023</v>
      </c>
      <c r="B362" t="s">
        <v>318</v>
      </c>
      <c r="C362" t="s">
        <v>319</v>
      </c>
      <c r="D362" t="s">
        <v>320</v>
      </c>
      <c r="E362" t="s">
        <v>109</v>
      </c>
      <c r="F362" t="s">
        <v>110</v>
      </c>
      <c r="G362" t="s">
        <v>321</v>
      </c>
      <c r="H362" t="s">
        <v>28</v>
      </c>
      <c r="I362" t="s">
        <v>29</v>
      </c>
      <c r="J362" s="1">
        <v>3983198.43</v>
      </c>
      <c r="K362" s="10">
        <f>J362*_xlfn.XLOOKUP(A362,IPCA_Fatores!$A$2:$A$10,IPCA_Fatores!$C$2:$C$10)</f>
        <v>4492906.6899358174</v>
      </c>
    </row>
    <row r="363" spans="1:11" x14ac:dyDescent="0.25">
      <c r="A363">
        <v>2019</v>
      </c>
      <c r="B363" t="s">
        <v>322</v>
      </c>
      <c r="C363" t="s">
        <v>323</v>
      </c>
      <c r="E363" t="s">
        <v>299</v>
      </c>
      <c r="F363" t="s">
        <v>324</v>
      </c>
      <c r="G363" t="s">
        <v>325</v>
      </c>
      <c r="H363" t="s">
        <v>28</v>
      </c>
      <c r="I363" t="s">
        <v>29</v>
      </c>
      <c r="J363" s="1">
        <v>216951.73</v>
      </c>
      <c r="K363" s="10">
        <f>J363*_xlfn.XLOOKUP(A363,IPCA_Fatores!$A$2:$A$10,IPCA_Fatores!$C$2:$C$10)</f>
        <v>311563.67438205896</v>
      </c>
    </row>
    <row r="364" spans="1:11" x14ac:dyDescent="0.25">
      <c r="A364">
        <v>2020</v>
      </c>
      <c r="B364" t="s">
        <v>322</v>
      </c>
      <c r="C364" t="s">
        <v>323</v>
      </c>
      <c r="E364" t="s">
        <v>299</v>
      </c>
      <c r="F364" t="s">
        <v>324</v>
      </c>
      <c r="G364" t="s">
        <v>325</v>
      </c>
      <c r="H364" t="s">
        <v>28</v>
      </c>
      <c r="I364" t="s">
        <v>29</v>
      </c>
      <c r="J364" s="1">
        <v>221275.53</v>
      </c>
      <c r="K364" s="10">
        <f>J364*_xlfn.XLOOKUP(A364,IPCA_Fatores!$A$2:$A$10,IPCA_Fatores!$C$2:$C$10)</f>
        <v>304030.87400511967</v>
      </c>
    </row>
    <row r="365" spans="1:11" x14ac:dyDescent="0.25">
      <c r="A365">
        <v>2021</v>
      </c>
      <c r="B365" t="s">
        <v>322</v>
      </c>
      <c r="C365" t="s">
        <v>323</v>
      </c>
      <c r="E365" t="s">
        <v>299</v>
      </c>
      <c r="F365" t="s">
        <v>324</v>
      </c>
      <c r="G365" t="s">
        <v>325</v>
      </c>
      <c r="H365" t="s">
        <v>28</v>
      </c>
      <c r="I365" t="s">
        <v>29</v>
      </c>
      <c r="J365" s="1">
        <v>799540.07</v>
      </c>
      <c r="K365" s="10">
        <f>J365*_xlfn.XLOOKUP(A365,IPCA_Fatores!$A$2:$A$10,IPCA_Fatores!$C$2:$C$10)</f>
        <v>998148.19035102974</v>
      </c>
    </row>
    <row r="366" spans="1:11" x14ac:dyDescent="0.25">
      <c r="A366">
        <v>2022</v>
      </c>
      <c r="B366" t="s">
        <v>322</v>
      </c>
      <c r="C366" t="s">
        <v>323</v>
      </c>
      <c r="E366" t="s">
        <v>299</v>
      </c>
      <c r="F366" t="s">
        <v>324</v>
      </c>
      <c r="G366" t="s">
        <v>325</v>
      </c>
      <c r="H366" t="s">
        <v>28</v>
      </c>
      <c r="I366" t="s">
        <v>29</v>
      </c>
      <c r="J366" s="1">
        <v>2198019.39</v>
      </c>
      <c r="K366" s="10">
        <f>J366*_xlfn.XLOOKUP(A366,IPCA_Fatores!$A$2:$A$10,IPCA_Fatores!$C$2:$C$10)</f>
        <v>2593831.0932084941</v>
      </c>
    </row>
    <row r="367" spans="1:11" x14ac:dyDescent="0.25">
      <c r="A367">
        <v>2015</v>
      </c>
      <c r="B367" t="s">
        <v>326</v>
      </c>
      <c r="C367" t="s">
        <v>327</v>
      </c>
      <c r="D367" t="s">
        <v>328</v>
      </c>
      <c r="E367" t="s">
        <v>121</v>
      </c>
      <c r="F367" t="s">
        <v>329</v>
      </c>
      <c r="G367" t="s">
        <v>279</v>
      </c>
      <c r="H367" t="s">
        <v>28</v>
      </c>
      <c r="I367" t="s">
        <v>29</v>
      </c>
      <c r="J367" s="1">
        <v>1513517.42</v>
      </c>
      <c r="K367" s="10">
        <f>J367*_xlfn.XLOOKUP(A367,IPCA_Fatores!$A$2:$A$10,IPCA_Fatores!$C$2:$C$10)</f>
        <v>2573972.6743812915</v>
      </c>
    </row>
    <row r="368" spans="1:11" x14ac:dyDescent="0.25">
      <c r="A368">
        <v>2016</v>
      </c>
      <c r="B368" t="s">
        <v>326</v>
      </c>
      <c r="C368" t="s">
        <v>327</v>
      </c>
      <c r="D368" t="s">
        <v>328</v>
      </c>
      <c r="E368" t="s">
        <v>121</v>
      </c>
      <c r="F368" t="s">
        <v>329</v>
      </c>
      <c r="G368" t="s">
        <v>279</v>
      </c>
      <c r="H368" t="s">
        <v>28</v>
      </c>
      <c r="I368" t="s">
        <v>29</v>
      </c>
      <c r="J368" s="1">
        <v>2881323.15</v>
      </c>
      <c r="K368" s="10">
        <f>J368*_xlfn.XLOOKUP(A368,IPCA_Fatores!$A$2:$A$10,IPCA_Fatores!$C$2:$C$10)</f>
        <v>4610160.7586015603</v>
      </c>
    </row>
    <row r="369" spans="1:11" x14ac:dyDescent="0.25">
      <c r="A369">
        <v>2017</v>
      </c>
      <c r="B369" t="s">
        <v>326</v>
      </c>
      <c r="C369" t="s">
        <v>327</v>
      </c>
      <c r="D369" t="s">
        <v>328</v>
      </c>
      <c r="E369" t="s">
        <v>121</v>
      </c>
      <c r="F369" t="s">
        <v>329</v>
      </c>
      <c r="G369" t="s">
        <v>279</v>
      </c>
      <c r="H369" t="s">
        <v>28</v>
      </c>
      <c r="I369" t="s">
        <v>29</v>
      </c>
      <c r="J369" s="1">
        <v>1022393.81</v>
      </c>
      <c r="K369" s="10">
        <f>J369*_xlfn.XLOOKUP(A369,IPCA_Fatores!$A$2:$A$10,IPCA_Fatores!$C$2:$C$10)</f>
        <v>1588970.965403158</v>
      </c>
    </row>
    <row r="370" spans="1:11" x14ac:dyDescent="0.25">
      <c r="A370">
        <v>2018</v>
      </c>
      <c r="B370" t="s">
        <v>326</v>
      </c>
      <c r="C370" t="s">
        <v>327</v>
      </c>
      <c r="D370" t="s">
        <v>328</v>
      </c>
      <c r="E370" t="s">
        <v>121</v>
      </c>
      <c r="F370" t="s">
        <v>329</v>
      </c>
      <c r="G370" t="s">
        <v>279</v>
      </c>
      <c r="H370" t="s">
        <v>28</v>
      </c>
      <c r="I370" t="s">
        <v>29</v>
      </c>
      <c r="J370" s="1">
        <v>2212985.88</v>
      </c>
      <c r="K370" s="10">
        <f>J370*_xlfn.XLOOKUP(A370,IPCA_Fatores!$A$2:$A$10,IPCA_Fatores!$C$2:$C$10)</f>
        <v>3315036.2951756539</v>
      </c>
    </row>
    <row r="371" spans="1:11" x14ac:dyDescent="0.25">
      <c r="A371">
        <v>2018</v>
      </c>
      <c r="B371" t="s">
        <v>326</v>
      </c>
      <c r="C371" t="s">
        <v>327</v>
      </c>
      <c r="D371" t="s">
        <v>328</v>
      </c>
      <c r="E371" t="s">
        <v>121</v>
      </c>
      <c r="F371" t="s">
        <v>329</v>
      </c>
      <c r="G371" t="s">
        <v>279</v>
      </c>
      <c r="H371" t="s">
        <v>28</v>
      </c>
      <c r="I371" t="s">
        <v>35</v>
      </c>
      <c r="J371" s="1">
        <v>48556.66</v>
      </c>
      <c r="K371" s="10">
        <f>IFERROR(J371*VLOOKUP(A371,IPCA_Fatores!$A$2:$C$10,3,FALSE),J371)</f>
        <v>72737.513477719927</v>
      </c>
    </row>
    <row r="372" spans="1:11" x14ac:dyDescent="0.25">
      <c r="A372">
        <v>2019</v>
      </c>
      <c r="B372" t="s">
        <v>326</v>
      </c>
      <c r="C372" t="s">
        <v>327</v>
      </c>
      <c r="D372" t="s">
        <v>328</v>
      </c>
      <c r="E372" t="s">
        <v>121</v>
      </c>
      <c r="F372" t="s">
        <v>329</v>
      </c>
      <c r="G372" t="s">
        <v>279</v>
      </c>
      <c r="H372" t="s">
        <v>28</v>
      </c>
      <c r="I372" t="s">
        <v>29</v>
      </c>
      <c r="J372" s="1">
        <v>290073.24</v>
      </c>
      <c r="K372" s="10">
        <f>J372*_xlfn.XLOOKUP(A372,IPCA_Fatores!$A$2:$A$10,IPCA_Fatores!$C$2:$C$10)</f>
        <v>416573.23725562752</v>
      </c>
    </row>
    <row r="373" spans="1:11" x14ac:dyDescent="0.25">
      <c r="A373">
        <v>2020</v>
      </c>
      <c r="B373" t="s">
        <v>326</v>
      </c>
      <c r="C373" t="s">
        <v>327</v>
      </c>
      <c r="D373" t="s">
        <v>328</v>
      </c>
      <c r="E373" t="s">
        <v>121</v>
      </c>
      <c r="F373" t="s">
        <v>329</v>
      </c>
      <c r="G373" t="s">
        <v>279</v>
      </c>
      <c r="H373" t="s">
        <v>28</v>
      </c>
      <c r="I373" t="s">
        <v>29</v>
      </c>
      <c r="J373" s="1">
        <v>1613803.95</v>
      </c>
      <c r="K373" s="10">
        <f>J373*_xlfn.XLOOKUP(A373,IPCA_Fatores!$A$2:$A$10,IPCA_Fatores!$C$2:$C$10)</f>
        <v>2217354.198141179</v>
      </c>
    </row>
    <row r="374" spans="1:11" x14ac:dyDescent="0.25">
      <c r="A374">
        <v>2020</v>
      </c>
      <c r="B374" t="s">
        <v>326</v>
      </c>
      <c r="C374" t="s">
        <v>327</v>
      </c>
      <c r="D374" t="s">
        <v>328</v>
      </c>
      <c r="E374" t="s">
        <v>121</v>
      </c>
      <c r="F374" t="s">
        <v>329</v>
      </c>
      <c r="G374" t="s">
        <v>279</v>
      </c>
      <c r="H374" t="s">
        <v>28</v>
      </c>
      <c r="I374" t="s">
        <v>35</v>
      </c>
      <c r="J374" s="1">
        <v>59761.13</v>
      </c>
      <c r="K374" s="10">
        <f>IFERROR(J374*VLOOKUP(A374,IPCA_Fatores!$A$2:$C$10,3,FALSE),J374)</f>
        <v>82111.332353078426</v>
      </c>
    </row>
    <row r="375" spans="1:11" x14ac:dyDescent="0.25">
      <c r="A375">
        <v>2021</v>
      </c>
      <c r="B375" t="s">
        <v>326</v>
      </c>
      <c r="C375" t="s">
        <v>327</v>
      </c>
      <c r="D375" t="s">
        <v>328</v>
      </c>
      <c r="E375" t="s">
        <v>121</v>
      </c>
      <c r="F375" t="s">
        <v>329</v>
      </c>
      <c r="G375" t="s">
        <v>279</v>
      </c>
      <c r="H375" t="s">
        <v>28</v>
      </c>
      <c r="I375" t="s">
        <v>29</v>
      </c>
      <c r="J375" s="1">
        <v>778039.71</v>
      </c>
      <c r="K375" s="10">
        <f>J375*_xlfn.XLOOKUP(A375,IPCA_Fatores!$A$2:$A$10,IPCA_Fatores!$C$2:$C$10)</f>
        <v>971307.07727724023</v>
      </c>
    </row>
    <row r="376" spans="1:11" x14ac:dyDescent="0.25">
      <c r="A376">
        <v>2021</v>
      </c>
      <c r="B376" t="s">
        <v>326</v>
      </c>
      <c r="C376" t="s">
        <v>327</v>
      </c>
      <c r="D376" t="s">
        <v>328</v>
      </c>
      <c r="E376" t="s">
        <v>121</v>
      </c>
      <c r="F376" t="s">
        <v>329</v>
      </c>
      <c r="G376" t="s">
        <v>279</v>
      </c>
      <c r="H376" t="s">
        <v>28</v>
      </c>
      <c r="I376" t="s">
        <v>35</v>
      </c>
      <c r="J376" s="1">
        <v>45465</v>
      </c>
      <c r="K376" s="10">
        <f>IFERROR(J376*VLOOKUP(A376,IPCA_Fatores!$A$2:$C$10,3,FALSE),J376)</f>
        <v>56758.640594847951</v>
      </c>
    </row>
    <row r="377" spans="1:11" x14ac:dyDescent="0.25">
      <c r="A377">
        <v>2022</v>
      </c>
      <c r="B377" t="s">
        <v>326</v>
      </c>
      <c r="C377" t="s">
        <v>327</v>
      </c>
      <c r="D377" t="s">
        <v>328</v>
      </c>
      <c r="E377" t="s">
        <v>121</v>
      </c>
      <c r="F377" t="s">
        <v>329</v>
      </c>
      <c r="G377" t="s">
        <v>279</v>
      </c>
      <c r="H377" t="s">
        <v>28</v>
      </c>
      <c r="I377" t="s">
        <v>29</v>
      </c>
      <c r="J377" s="1">
        <v>1247161.28</v>
      </c>
      <c r="K377" s="10">
        <f>J377*_xlfn.XLOOKUP(A377,IPCA_Fatores!$A$2:$A$10,IPCA_Fatores!$C$2:$C$10)</f>
        <v>1471745.7548496441</v>
      </c>
    </row>
    <row r="378" spans="1:11" x14ac:dyDescent="0.25">
      <c r="A378">
        <v>2023</v>
      </c>
      <c r="B378" t="s">
        <v>326</v>
      </c>
      <c r="C378" t="s">
        <v>327</v>
      </c>
      <c r="D378" t="s">
        <v>328</v>
      </c>
      <c r="E378" t="s">
        <v>121</v>
      </c>
      <c r="F378" t="s">
        <v>329</v>
      </c>
      <c r="G378" t="s">
        <v>279</v>
      </c>
      <c r="H378" t="s">
        <v>28</v>
      </c>
      <c r="I378" t="s">
        <v>29</v>
      </c>
      <c r="J378" s="1">
        <v>1138391.71</v>
      </c>
      <c r="K378" s="10">
        <f>J378*_xlfn.XLOOKUP(A378,IPCA_Fatores!$A$2:$A$10,IPCA_Fatores!$C$2:$C$10)</f>
        <v>1284065.5115508456</v>
      </c>
    </row>
    <row r="379" spans="1:11" x14ac:dyDescent="0.25">
      <c r="A379">
        <v>2016</v>
      </c>
      <c r="B379" t="s">
        <v>330</v>
      </c>
      <c r="C379" t="s">
        <v>331</v>
      </c>
      <c r="D379" t="s">
        <v>332</v>
      </c>
      <c r="E379" t="s">
        <v>109</v>
      </c>
      <c r="F379" t="s">
        <v>333</v>
      </c>
      <c r="G379" t="s">
        <v>275</v>
      </c>
      <c r="H379" t="s">
        <v>28</v>
      </c>
      <c r="I379" t="s">
        <v>29</v>
      </c>
      <c r="J379" s="1">
        <v>5216599.49</v>
      </c>
      <c r="K379" s="10">
        <f>J379*_xlfn.XLOOKUP(A379,IPCA_Fatores!$A$2:$A$10,IPCA_Fatores!$C$2:$C$10)</f>
        <v>8346638.3359807841</v>
      </c>
    </row>
    <row r="380" spans="1:11" x14ac:dyDescent="0.25">
      <c r="A380">
        <v>2017</v>
      </c>
      <c r="B380" t="s">
        <v>330</v>
      </c>
      <c r="C380" t="s">
        <v>331</v>
      </c>
      <c r="D380" t="s">
        <v>332</v>
      </c>
      <c r="E380" t="s">
        <v>109</v>
      </c>
      <c r="F380" t="s">
        <v>333</v>
      </c>
      <c r="G380" t="s">
        <v>275</v>
      </c>
      <c r="H380" t="s">
        <v>28</v>
      </c>
      <c r="I380" t="s">
        <v>29</v>
      </c>
      <c r="J380" s="1">
        <v>2114576.39</v>
      </c>
      <c r="K380" s="10">
        <f>J380*_xlfn.XLOOKUP(A380,IPCA_Fatores!$A$2:$A$10,IPCA_Fatores!$C$2:$C$10)</f>
        <v>3286405.3508276083</v>
      </c>
    </row>
    <row r="381" spans="1:11" x14ac:dyDescent="0.25">
      <c r="A381">
        <v>2018</v>
      </c>
      <c r="B381" t="s">
        <v>330</v>
      </c>
      <c r="C381" t="s">
        <v>331</v>
      </c>
      <c r="D381" t="s">
        <v>332</v>
      </c>
      <c r="E381" t="s">
        <v>109</v>
      </c>
      <c r="F381" t="s">
        <v>333</v>
      </c>
      <c r="G381" t="s">
        <v>275</v>
      </c>
      <c r="H381" t="s">
        <v>28</v>
      </c>
      <c r="I381" t="s">
        <v>29</v>
      </c>
      <c r="J381" s="1">
        <v>7896917.9800000004</v>
      </c>
      <c r="K381" s="10">
        <f>J381*_xlfn.XLOOKUP(A381,IPCA_Fatores!$A$2:$A$10,IPCA_Fatores!$C$2:$C$10)</f>
        <v>11829524.065343432</v>
      </c>
    </row>
    <row r="382" spans="1:11" x14ac:dyDescent="0.25">
      <c r="A382">
        <v>2019</v>
      </c>
      <c r="B382" t="s">
        <v>334</v>
      </c>
      <c r="C382" t="s">
        <v>331</v>
      </c>
      <c r="D382" t="s">
        <v>332</v>
      </c>
      <c r="E382" t="s">
        <v>109</v>
      </c>
      <c r="F382" t="s">
        <v>335</v>
      </c>
      <c r="G382" t="s">
        <v>275</v>
      </c>
      <c r="H382" t="s">
        <v>28</v>
      </c>
      <c r="I382" t="s">
        <v>29</v>
      </c>
      <c r="J382" s="1">
        <v>7072854.6299999999</v>
      </c>
      <c r="K382" s="10">
        <f>J382*_xlfn.XLOOKUP(A382,IPCA_Fatores!$A$2:$A$10,IPCA_Fatores!$C$2:$C$10)</f>
        <v>10157303.548088592</v>
      </c>
    </row>
    <row r="383" spans="1:11" x14ac:dyDescent="0.25">
      <c r="A383">
        <v>2020</v>
      </c>
      <c r="B383" t="s">
        <v>334</v>
      </c>
      <c r="C383" t="s">
        <v>331</v>
      </c>
      <c r="D383" t="s">
        <v>332</v>
      </c>
      <c r="E383" t="s">
        <v>109</v>
      </c>
      <c r="F383" t="s">
        <v>335</v>
      </c>
      <c r="G383" t="s">
        <v>275</v>
      </c>
      <c r="H383" t="s">
        <v>28</v>
      </c>
      <c r="I383" t="s">
        <v>29</v>
      </c>
      <c r="J383" s="1">
        <v>3467534.92</v>
      </c>
      <c r="K383" s="10">
        <f>J383*_xlfn.XLOOKUP(A383,IPCA_Fatores!$A$2:$A$10,IPCA_Fatores!$C$2:$C$10)</f>
        <v>4764366.2738978537</v>
      </c>
    </row>
    <row r="384" spans="1:11" x14ac:dyDescent="0.25">
      <c r="A384">
        <v>2021</v>
      </c>
      <c r="B384" t="s">
        <v>334</v>
      </c>
      <c r="C384" t="s">
        <v>331</v>
      </c>
      <c r="D384" t="s">
        <v>332</v>
      </c>
      <c r="E384" t="s">
        <v>109</v>
      </c>
      <c r="F384" t="s">
        <v>335</v>
      </c>
      <c r="G384" t="s">
        <v>275</v>
      </c>
      <c r="H384" t="s">
        <v>28</v>
      </c>
      <c r="I384" t="s">
        <v>29</v>
      </c>
      <c r="J384" s="1">
        <v>27417745.629999999</v>
      </c>
      <c r="K384" s="10">
        <f>J384*_xlfn.XLOOKUP(A384,IPCA_Fatores!$A$2:$A$10,IPCA_Fatores!$C$2:$C$10)</f>
        <v>34228394.81214413</v>
      </c>
    </row>
    <row r="385" spans="1:11" x14ac:dyDescent="0.25">
      <c r="A385">
        <v>2022</v>
      </c>
      <c r="B385" t="s">
        <v>334</v>
      </c>
      <c r="C385" t="s">
        <v>331</v>
      </c>
      <c r="D385" t="s">
        <v>332</v>
      </c>
      <c r="E385" t="s">
        <v>109</v>
      </c>
      <c r="F385" t="s">
        <v>335</v>
      </c>
      <c r="G385" t="s">
        <v>275</v>
      </c>
      <c r="H385" t="s">
        <v>28</v>
      </c>
      <c r="I385" t="s">
        <v>29</v>
      </c>
      <c r="J385" s="1">
        <v>16310135.960000001</v>
      </c>
      <c r="K385" s="10">
        <f>J385*_xlfn.XLOOKUP(A385,IPCA_Fatores!$A$2:$A$10,IPCA_Fatores!$C$2:$C$10)</f>
        <v>19247208.637002047</v>
      </c>
    </row>
    <row r="386" spans="1:11" x14ac:dyDescent="0.25">
      <c r="A386">
        <v>2023</v>
      </c>
      <c r="B386" t="s">
        <v>334</v>
      </c>
      <c r="C386" t="s">
        <v>331</v>
      </c>
      <c r="D386" t="s">
        <v>332</v>
      </c>
      <c r="E386" t="s">
        <v>109</v>
      </c>
      <c r="F386" t="s">
        <v>335</v>
      </c>
      <c r="G386" t="s">
        <v>275</v>
      </c>
      <c r="H386" t="s">
        <v>28</v>
      </c>
      <c r="I386" t="s">
        <v>29</v>
      </c>
      <c r="J386" s="1">
        <v>2857595.68</v>
      </c>
      <c r="K386" s="10">
        <f>J386*_xlfn.XLOOKUP(A386,IPCA_Fatores!$A$2:$A$10,IPCA_Fatores!$C$2:$C$10)</f>
        <v>3223266.6721059368</v>
      </c>
    </row>
    <row r="387" spans="1:11" x14ac:dyDescent="0.25">
      <c r="A387">
        <v>2023</v>
      </c>
      <c r="B387" t="s">
        <v>334</v>
      </c>
      <c r="C387" t="s">
        <v>331</v>
      </c>
      <c r="D387" t="s">
        <v>332</v>
      </c>
      <c r="E387" t="s">
        <v>109</v>
      </c>
      <c r="F387" t="s">
        <v>335</v>
      </c>
      <c r="G387" t="s">
        <v>275</v>
      </c>
      <c r="H387" t="s">
        <v>28</v>
      </c>
      <c r="I387" t="s">
        <v>35</v>
      </c>
      <c r="J387" s="1">
        <v>173669.24</v>
      </c>
      <c r="K387" s="10">
        <f>IFERROR(J387*VLOOKUP(A387,IPCA_Fatores!$A$2:$C$10,3,FALSE),J387)</f>
        <v>195892.74899168633</v>
      </c>
    </row>
    <row r="388" spans="1:11" x14ac:dyDescent="0.25">
      <c r="A388">
        <v>2015</v>
      </c>
      <c r="B388" t="s">
        <v>336</v>
      </c>
      <c r="C388" t="s">
        <v>337</v>
      </c>
      <c r="D388" t="s">
        <v>338</v>
      </c>
      <c r="E388" t="s">
        <v>339</v>
      </c>
      <c r="F388" t="s">
        <v>340</v>
      </c>
      <c r="G388" t="s">
        <v>341</v>
      </c>
      <c r="H388" t="s">
        <v>28</v>
      </c>
      <c r="I388" t="s">
        <v>29</v>
      </c>
      <c r="J388" s="1">
        <v>179905.1</v>
      </c>
      <c r="K388" s="10">
        <f>J388*_xlfn.XLOOKUP(A388,IPCA_Fatores!$A$2:$A$10,IPCA_Fatores!$C$2:$C$10)</f>
        <v>305956.71068115864</v>
      </c>
    </row>
    <row r="389" spans="1:11" x14ac:dyDescent="0.25">
      <c r="A389">
        <v>2016</v>
      </c>
      <c r="B389" t="s">
        <v>336</v>
      </c>
      <c r="C389" t="s">
        <v>337</v>
      </c>
      <c r="D389" t="s">
        <v>338</v>
      </c>
      <c r="E389" t="s">
        <v>339</v>
      </c>
      <c r="F389" t="s">
        <v>340</v>
      </c>
      <c r="G389" t="s">
        <v>341</v>
      </c>
      <c r="H389" t="s">
        <v>28</v>
      </c>
      <c r="I389" t="s">
        <v>29</v>
      </c>
      <c r="J389" s="1">
        <v>218663.16</v>
      </c>
      <c r="K389" s="10">
        <f>J389*_xlfn.XLOOKUP(A389,IPCA_Fatores!$A$2:$A$10,IPCA_Fatores!$C$2:$C$10)</f>
        <v>349864.37379778601</v>
      </c>
    </row>
    <row r="390" spans="1:11" x14ac:dyDescent="0.25">
      <c r="A390">
        <v>2017</v>
      </c>
      <c r="B390" t="s">
        <v>336</v>
      </c>
      <c r="C390" t="s">
        <v>337</v>
      </c>
      <c r="D390" t="s">
        <v>338</v>
      </c>
      <c r="E390" t="s">
        <v>339</v>
      </c>
      <c r="F390" t="s">
        <v>340</v>
      </c>
      <c r="G390" t="s">
        <v>341</v>
      </c>
      <c r="H390" t="s">
        <v>28</v>
      </c>
      <c r="I390" t="s">
        <v>29</v>
      </c>
      <c r="J390" s="1">
        <v>739759.08</v>
      </c>
      <c r="K390" s="10">
        <f>J390*_xlfn.XLOOKUP(A390,IPCA_Fatores!$A$2:$A$10,IPCA_Fatores!$C$2:$C$10)</f>
        <v>1149709.3272829498</v>
      </c>
    </row>
    <row r="391" spans="1:11" x14ac:dyDescent="0.25">
      <c r="A391">
        <v>2019</v>
      </c>
      <c r="B391" t="s">
        <v>342</v>
      </c>
      <c r="C391" t="s">
        <v>343</v>
      </c>
      <c r="E391" t="s">
        <v>69</v>
      </c>
      <c r="F391" t="s">
        <v>344</v>
      </c>
      <c r="G391" t="s">
        <v>345</v>
      </c>
      <c r="H391" t="s">
        <v>28</v>
      </c>
      <c r="I391" t="s">
        <v>29</v>
      </c>
      <c r="J391" s="1">
        <v>591243.01</v>
      </c>
      <c r="K391" s="10">
        <f>J391*_xlfn.XLOOKUP(A391,IPCA_Fatores!$A$2:$A$10,IPCA_Fatores!$C$2:$C$10)</f>
        <v>849082.16518166708</v>
      </c>
    </row>
    <row r="392" spans="1:11" x14ac:dyDescent="0.25">
      <c r="A392">
        <v>2020</v>
      </c>
      <c r="B392" t="s">
        <v>342</v>
      </c>
      <c r="C392" t="s">
        <v>343</v>
      </c>
      <c r="E392" t="s">
        <v>69</v>
      </c>
      <c r="F392" t="s">
        <v>344</v>
      </c>
      <c r="G392" t="s">
        <v>345</v>
      </c>
      <c r="H392" t="s">
        <v>28</v>
      </c>
      <c r="I392" t="s">
        <v>29</v>
      </c>
      <c r="J392" s="1">
        <v>1674080.88</v>
      </c>
      <c r="K392" s="10">
        <f>J392*_xlfn.XLOOKUP(A392,IPCA_Fatores!$A$2:$A$10,IPCA_Fatores!$C$2:$C$10)</f>
        <v>2300174.2357216808</v>
      </c>
    </row>
    <row r="393" spans="1:11" x14ac:dyDescent="0.25">
      <c r="A393">
        <v>2021</v>
      </c>
      <c r="B393" t="s">
        <v>342</v>
      </c>
      <c r="C393" t="s">
        <v>343</v>
      </c>
      <c r="E393" t="s">
        <v>69</v>
      </c>
      <c r="F393" t="s">
        <v>344</v>
      </c>
      <c r="G393" t="s">
        <v>345</v>
      </c>
      <c r="H393" t="s">
        <v>28</v>
      </c>
      <c r="I393" t="s">
        <v>29</v>
      </c>
      <c r="J393" s="1">
        <v>168490.34</v>
      </c>
      <c r="K393" s="10">
        <f>J393*_xlfn.XLOOKUP(A393,IPCA_Fatores!$A$2:$A$10,IPCA_Fatores!$C$2:$C$10)</f>
        <v>210343.83925577332</v>
      </c>
    </row>
    <row r="394" spans="1:11" x14ac:dyDescent="0.25">
      <c r="A394">
        <v>2022</v>
      </c>
      <c r="B394" t="s">
        <v>342</v>
      </c>
      <c r="C394" t="s">
        <v>343</v>
      </c>
      <c r="E394" t="s">
        <v>69</v>
      </c>
      <c r="F394" t="s">
        <v>344</v>
      </c>
      <c r="G394" t="s">
        <v>345</v>
      </c>
      <c r="H394" t="s">
        <v>28</v>
      </c>
      <c r="I394" t="s">
        <v>29</v>
      </c>
      <c r="J394" s="1">
        <v>848046.9</v>
      </c>
      <c r="K394" s="10">
        <f>J394*_xlfn.XLOOKUP(A394,IPCA_Fatores!$A$2:$A$10,IPCA_Fatores!$C$2:$C$10)</f>
        <v>1000760.2424831541</v>
      </c>
    </row>
    <row r="395" spans="1:11" x14ac:dyDescent="0.25">
      <c r="A395">
        <v>2019</v>
      </c>
      <c r="B395" t="s">
        <v>346</v>
      </c>
      <c r="C395" t="s">
        <v>347</v>
      </c>
      <c r="D395" t="s">
        <v>348</v>
      </c>
      <c r="E395" t="s">
        <v>32</v>
      </c>
      <c r="F395" t="s">
        <v>349</v>
      </c>
      <c r="G395" t="s">
        <v>200</v>
      </c>
      <c r="H395" t="s">
        <v>28</v>
      </c>
      <c r="I395" t="s">
        <v>29</v>
      </c>
      <c r="J395" s="1">
        <v>185202.68</v>
      </c>
      <c r="K395" s="10">
        <f>J395*_xlfn.XLOOKUP(A395,IPCA_Fatores!$A$2:$A$10,IPCA_Fatores!$C$2:$C$10)</f>
        <v>265968.96685822541</v>
      </c>
    </row>
    <row r="396" spans="1:11" x14ac:dyDescent="0.25">
      <c r="A396">
        <v>2020</v>
      </c>
      <c r="B396" t="s">
        <v>350</v>
      </c>
      <c r="C396" t="s">
        <v>351</v>
      </c>
      <c r="D396" t="s">
        <v>352</v>
      </c>
      <c r="E396" t="s">
        <v>121</v>
      </c>
      <c r="F396" t="s">
        <v>353</v>
      </c>
      <c r="G396" t="s">
        <v>200</v>
      </c>
      <c r="H396" t="s">
        <v>28</v>
      </c>
      <c r="I396" t="s">
        <v>29</v>
      </c>
      <c r="J396" s="1">
        <v>210860.87</v>
      </c>
      <c r="K396" s="10">
        <f>J396*_xlfn.XLOOKUP(A396,IPCA_Fatores!$A$2:$A$10,IPCA_Fatores!$C$2:$C$10)</f>
        <v>289721.21137651289</v>
      </c>
    </row>
    <row r="397" spans="1:11" x14ac:dyDescent="0.25">
      <c r="A397">
        <v>2020</v>
      </c>
      <c r="B397" t="s">
        <v>350</v>
      </c>
      <c r="C397" t="s">
        <v>351</v>
      </c>
      <c r="D397" t="s">
        <v>352</v>
      </c>
      <c r="E397" t="s">
        <v>121</v>
      </c>
      <c r="F397" t="s">
        <v>353</v>
      </c>
      <c r="G397" t="s">
        <v>200</v>
      </c>
      <c r="H397" t="s">
        <v>28</v>
      </c>
      <c r="I397" t="s">
        <v>35</v>
      </c>
      <c r="J397" s="1">
        <v>12037.43</v>
      </c>
      <c r="K397" s="10">
        <f>IFERROR(J397*VLOOKUP(A397,IPCA_Fatores!$A$2:$C$10,3,FALSE),J397)</f>
        <v>16539.336110393444</v>
      </c>
    </row>
    <row r="398" spans="1:11" x14ac:dyDescent="0.25">
      <c r="A398">
        <v>2021</v>
      </c>
      <c r="B398" t="s">
        <v>350</v>
      </c>
      <c r="C398" t="s">
        <v>351</v>
      </c>
      <c r="D398" t="s">
        <v>352</v>
      </c>
      <c r="E398" t="s">
        <v>121</v>
      </c>
      <c r="F398" t="s">
        <v>353</v>
      </c>
      <c r="G398" t="s">
        <v>200</v>
      </c>
      <c r="H398" t="s">
        <v>28</v>
      </c>
      <c r="I398" t="s">
        <v>29</v>
      </c>
      <c r="J398" s="1">
        <v>559451.53</v>
      </c>
      <c r="K398" s="10">
        <f>J398*_xlfn.XLOOKUP(A398,IPCA_Fatores!$A$2:$A$10,IPCA_Fatores!$C$2:$C$10)</f>
        <v>698420.94625553279</v>
      </c>
    </row>
    <row r="399" spans="1:11" x14ac:dyDescent="0.25">
      <c r="A399">
        <v>2021</v>
      </c>
      <c r="B399" t="s">
        <v>350</v>
      </c>
      <c r="C399" t="s">
        <v>351</v>
      </c>
      <c r="D399" t="s">
        <v>352</v>
      </c>
      <c r="E399" t="s">
        <v>121</v>
      </c>
      <c r="F399" t="s">
        <v>353</v>
      </c>
      <c r="G399" t="s">
        <v>200</v>
      </c>
      <c r="H399" t="s">
        <v>28</v>
      </c>
      <c r="I399" t="s">
        <v>35</v>
      </c>
      <c r="J399" s="1">
        <v>34647.089999999997</v>
      </c>
      <c r="K399" s="10">
        <f>IFERROR(J399*VLOOKUP(A399,IPCA_Fatores!$A$2:$C$10,3,FALSE),J399)</f>
        <v>43253.529725444852</v>
      </c>
    </row>
    <row r="400" spans="1:11" x14ac:dyDescent="0.25">
      <c r="A400">
        <v>2022</v>
      </c>
      <c r="B400" t="s">
        <v>350</v>
      </c>
      <c r="C400" t="s">
        <v>351</v>
      </c>
      <c r="D400" t="s">
        <v>352</v>
      </c>
      <c r="E400" t="s">
        <v>121</v>
      </c>
      <c r="F400" t="s">
        <v>353</v>
      </c>
      <c r="G400" t="s">
        <v>200</v>
      </c>
      <c r="H400" t="s">
        <v>28</v>
      </c>
      <c r="I400" t="s">
        <v>29</v>
      </c>
      <c r="J400" s="1">
        <v>1152568.43</v>
      </c>
      <c r="K400" s="10">
        <f>J400*_xlfn.XLOOKUP(A400,IPCA_Fatores!$A$2:$A$10,IPCA_Fatores!$C$2:$C$10)</f>
        <v>1360118.9527197471</v>
      </c>
    </row>
    <row r="401" spans="1:11" x14ac:dyDescent="0.25">
      <c r="A401">
        <v>2022</v>
      </c>
      <c r="B401" t="s">
        <v>350</v>
      </c>
      <c r="C401" t="s">
        <v>351</v>
      </c>
      <c r="D401" t="s">
        <v>352</v>
      </c>
      <c r="E401" t="s">
        <v>121</v>
      </c>
      <c r="F401" t="s">
        <v>353</v>
      </c>
      <c r="G401" t="s">
        <v>200</v>
      </c>
      <c r="H401" t="s">
        <v>28</v>
      </c>
      <c r="I401" t="s">
        <v>35</v>
      </c>
      <c r="J401" s="1">
        <v>70234.11</v>
      </c>
      <c r="K401" s="10">
        <f>IFERROR(J401*VLOOKUP(A401,IPCA_Fatores!$A$2:$C$10,3,FALSE),J401)</f>
        <v>82881.624771210787</v>
      </c>
    </row>
    <row r="402" spans="1:11" x14ac:dyDescent="0.25">
      <c r="A402">
        <v>2023</v>
      </c>
      <c r="B402" t="s">
        <v>350</v>
      </c>
      <c r="C402" t="s">
        <v>351</v>
      </c>
      <c r="D402" t="s">
        <v>352</v>
      </c>
      <c r="E402" t="s">
        <v>121</v>
      </c>
      <c r="F402" t="s">
        <v>353</v>
      </c>
      <c r="G402" t="s">
        <v>200</v>
      </c>
      <c r="H402" t="s">
        <v>28</v>
      </c>
      <c r="I402" t="s">
        <v>29</v>
      </c>
      <c r="J402" s="1">
        <v>398881.13</v>
      </c>
      <c r="K402" s="10">
        <f>J402*_xlfn.XLOOKUP(A402,IPCA_Fatores!$A$2:$A$10,IPCA_Fatores!$C$2:$C$10)</f>
        <v>449923.78084115649</v>
      </c>
    </row>
    <row r="403" spans="1:11" x14ac:dyDescent="0.25">
      <c r="A403">
        <v>2023</v>
      </c>
      <c r="B403" t="s">
        <v>350</v>
      </c>
      <c r="C403" t="s">
        <v>351</v>
      </c>
      <c r="D403" t="s">
        <v>352</v>
      </c>
      <c r="E403" t="s">
        <v>121</v>
      </c>
      <c r="F403" t="s">
        <v>353</v>
      </c>
      <c r="G403" t="s">
        <v>200</v>
      </c>
      <c r="H403" t="s">
        <v>28</v>
      </c>
      <c r="I403" t="s">
        <v>35</v>
      </c>
      <c r="J403" s="1">
        <v>86050.17</v>
      </c>
      <c r="K403" s="10">
        <f>IFERROR(J403*VLOOKUP(A403,IPCA_Fatores!$A$2:$C$10,3,FALSE),J403)</f>
        <v>97061.542691739407</v>
      </c>
    </row>
    <row r="404" spans="1:11" x14ac:dyDescent="0.25">
      <c r="A404">
        <v>2016</v>
      </c>
      <c r="B404" t="s">
        <v>354</v>
      </c>
      <c r="C404" t="s">
        <v>355</v>
      </c>
      <c r="D404" t="s">
        <v>356</v>
      </c>
      <c r="E404" t="s">
        <v>109</v>
      </c>
      <c r="F404" t="s">
        <v>305</v>
      </c>
      <c r="G404" t="s">
        <v>99</v>
      </c>
      <c r="H404" t="s">
        <v>28</v>
      </c>
      <c r="I404" t="s">
        <v>29</v>
      </c>
      <c r="J404" s="1">
        <v>269387.42</v>
      </c>
      <c r="K404" s="10">
        <f>J404*_xlfn.XLOOKUP(A404,IPCA_Fatores!$A$2:$A$10,IPCA_Fatores!$C$2:$C$10)</f>
        <v>431023.95944200741</v>
      </c>
    </row>
    <row r="405" spans="1:11" x14ac:dyDescent="0.25">
      <c r="A405">
        <v>2016</v>
      </c>
      <c r="B405" t="s">
        <v>354</v>
      </c>
      <c r="C405" t="s">
        <v>355</v>
      </c>
      <c r="D405" t="s">
        <v>356</v>
      </c>
      <c r="E405" t="s">
        <v>109</v>
      </c>
      <c r="F405" t="s">
        <v>305</v>
      </c>
      <c r="G405" t="s">
        <v>99</v>
      </c>
      <c r="H405" t="s">
        <v>28</v>
      </c>
      <c r="I405" t="s">
        <v>35</v>
      </c>
      <c r="J405" s="1">
        <v>12559.84</v>
      </c>
      <c r="K405" s="10">
        <f>IFERROR(J405*VLOOKUP(A405,IPCA_Fatores!$A$2:$C$10,3,FALSE),J405)</f>
        <v>20095.934571696416</v>
      </c>
    </row>
    <row r="406" spans="1:11" x14ac:dyDescent="0.25">
      <c r="A406">
        <v>2017</v>
      </c>
      <c r="B406" t="s">
        <v>354</v>
      </c>
      <c r="C406" t="s">
        <v>355</v>
      </c>
      <c r="D406" t="s">
        <v>356</v>
      </c>
      <c r="E406" t="s">
        <v>109</v>
      </c>
      <c r="F406" t="s">
        <v>305</v>
      </c>
      <c r="G406" t="s">
        <v>99</v>
      </c>
      <c r="H406" t="s">
        <v>28</v>
      </c>
      <c r="I406" t="s">
        <v>29</v>
      </c>
      <c r="J406" s="1">
        <v>243468.86</v>
      </c>
      <c r="K406" s="10">
        <f>J406*_xlfn.XLOOKUP(A406,IPCA_Fatores!$A$2:$A$10,IPCA_Fatores!$C$2:$C$10)</f>
        <v>378391.32605840632</v>
      </c>
    </row>
    <row r="407" spans="1:11" x14ac:dyDescent="0.25">
      <c r="A407">
        <v>2017</v>
      </c>
      <c r="B407" t="s">
        <v>354</v>
      </c>
      <c r="C407" t="s">
        <v>355</v>
      </c>
      <c r="D407" t="s">
        <v>356</v>
      </c>
      <c r="E407" t="s">
        <v>109</v>
      </c>
      <c r="F407" t="s">
        <v>305</v>
      </c>
      <c r="G407" t="s">
        <v>99</v>
      </c>
      <c r="H407" t="s">
        <v>28</v>
      </c>
      <c r="I407" t="s">
        <v>35</v>
      </c>
      <c r="J407" s="1">
        <v>17770.72</v>
      </c>
      <c r="K407" s="10">
        <f>IFERROR(J407*VLOOKUP(A407,IPCA_Fatores!$A$2:$C$10,3,FALSE),J407)</f>
        <v>27618.670846910947</v>
      </c>
    </row>
    <row r="408" spans="1:11" x14ac:dyDescent="0.25">
      <c r="A408">
        <v>2018</v>
      </c>
      <c r="B408" t="s">
        <v>354</v>
      </c>
      <c r="C408" t="s">
        <v>355</v>
      </c>
      <c r="D408" t="s">
        <v>356</v>
      </c>
      <c r="E408" t="s">
        <v>109</v>
      </c>
      <c r="F408" t="s">
        <v>305</v>
      </c>
      <c r="G408" t="s">
        <v>99</v>
      </c>
      <c r="H408" t="s">
        <v>28</v>
      </c>
      <c r="I408" t="s">
        <v>29</v>
      </c>
      <c r="J408" s="1">
        <v>151845.51999999999</v>
      </c>
      <c r="K408" s="10">
        <f>J408*_xlfn.XLOOKUP(A408,IPCA_Fatores!$A$2:$A$10,IPCA_Fatores!$C$2:$C$10)</f>
        <v>227463.45316031598</v>
      </c>
    </row>
    <row r="409" spans="1:11" x14ac:dyDescent="0.25">
      <c r="A409">
        <v>2018</v>
      </c>
      <c r="B409" t="s">
        <v>354</v>
      </c>
      <c r="C409" t="s">
        <v>355</v>
      </c>
      <c r="D409" t="s">
        <v>356</v>
      </c>
      <c r="E409" t="s">
        <v>109</v>
      </c>
      <c r="F409" t="s">
        <v>305</v>
      </c>
      <c r="G409" t="s">
        <v>99</v>
      </c>
      <c r="H409" t="s">
        <v>28</v>
      </c>
      <c r="I409" t="s">
        <v>35</v>
      </c>
      <c r="J409" s="1">
        <v>15290.6</v>
      </c>
      <c r="K409" s="10">
        <f>IFERROR(J409*VLOOKUP(A409,IPCA_Fatores!$A$2:$C$10,3,FALSE),J409)</f>
        <v>22905.204426795917</v>
      </c>
    </row>
    <row r="410" spans="1:11" x14ac:dyDescent="0.25">
      <c r="A410">
        <v>2019</v>
      </c>
      <c r="B410" t="s">
        <v>354</v>
      </c>
      <c r="C410" t="s">
        <v>355</v>
      </c>
      <c r="D410" t="s">
        <v>356</v>
      </c>
      <c r="E410" t="s">
        <v>109</v>
      </c>
      <c r="F410" t="s">
        <v>305</v>
      </c>
      <c r="G410" t="s">
        <v>99</v>
      </c>
      <c r="H410" t="s">
        <v>28</v>
      </c>
      <c r="I410" t="s">
        <v>29</v>
      </c>
      <c r="J410" s="1">
        <v>471713.12</v>
      </c>
      <c r="K410" s="10">
        <f>J410*_xlfn.XLOOKUP(A410,IPCA_Fatores!$A$2:$A$10,IPCA_Fatores!$C$2:$C$10)</f>
        <v>677425.67861258867</v>
      </c>
    </row>
    <row r="411" spans="1:11" x14ac:dyDescent="0.25">
      <c r="A411">
        <v>2019</v>
      </c>
      <c r="B411" t="s">
        <v>354</v>
      </c>
      <c r="C411" t="s">
        <v>355</v>
      </c>
      <c r="D411" t="s">
        <v>356</v>
      </c>
      <c r="E411" t="s">
        <v>109</v>
      </c>
      <c r="F411" t="s">
        <v>305</v>
      </c>
      <c r="G411" t="s">
        <v>99</v>
      </c>
      <c r="H411" t="s">
        <v>28</v>
      </c>
      <c r="I411" t="s">
        <v>35</v>
      </c>
      <c r="J411" s="1">
        <v>20415.669999999998</v>
      </c>
      <c r="K411" s="10">
        <f>IFERROR(J411*VLOOKUP(A411,IPCA_Fatores!$A$2:$C$10,3,FALSE),J411)</f>
        <v>29318.877338159826</v>
      </c>
    </row>
    <row r="412" spans="1:11" x14ac:dyDescent="0.25">
      <c r="A412">
        <v>2020</v>
      </c>
      <c r="B412" t="s">
        <v>354</v>
      </c>
      <c r="C412" t="s">
        <v>355</v>
      </c>
      <c r="D412" t="s">
        <v>356</v>
      </c>
      <c r="E412" t="s">
        <v>109</v>
      </c>
      <c r="F412" t="s">
        <v>305</v>
      </c>
      <c r="G412" t="s">
        <v>99</v>
      </c>
      <c r="H412" t="s">
        <v>28</v>
      </c>
      <c r="I412" t="s">
        <v>29</v>
      </c>
      <c r="J412" s="1">
        <v>2086514.62</v>
      </c>
      <c r="K412" s="10">
        <f>J412*_xlfn.XLOOKUP(A412,IPCA_Fatores!$A$2:$A$10,IPCA_Fatores!$C$2:$C$10)</f>
        <v>2866855.0180088151</v>
      </c>
    </row>
    <row r="413" spans="1:11" x14ac:dyDescent="0.25">
      <c r="A413">
        <v>2020</v>
      </c>
      <c r="B413" t="s">
        <v>354</v>
      </c>
      <c r="C413" t="s">
        <v>355</v>
      </c>
      <c r="D413" t="s">
        <v>356</v>
      </c>
      <c r="E413" t="s">
        <v>109</v>
      </c>
      <c r="F413" t="s">
        <v>305</v>
      </c>
      <c r="G413" t="s">
        <v>99</v>
      </c>
      <c r="H413" t="s">
        <v>28</v>
      </c>
      <c r="I413" t="s">
        <v>35</v>
      </c>
      <c r="J413" s="1">
        <v>126270.85</v>
      </c>
      <c r="K413" s="10">
        <f>IFERROR(J413*VLOOKUP(A413,IPCA_Fatores!$A$2:$C$10,3,FALSE),J413)</f>
        <v>173495.17539001879</v>
      </c>
    </row>
    <row r="414" spans="1:11" x14ac:dyDescent="0.25">
      <c r="A414">
        <v>2021</v>
      </c>
      <c r="B414" t="s">
        <v>354</v>
      </c>
      <c r="C414" t="s">
        <v>355</v>
      </c>
      <c r="D414" t="s">
        <v>356</v>
      </c>
      <c r="E414" t="s">
        <v>109</v>
      </c>
      <c r="F414" t="s">
        <v>305</v>
      </c>
      <c r="G414" t="s">
        <v>99</v>
      </c>
      <c r="H414" t="s">
        <v>28</v>
      </c>
      <c r="I414" t="s">
        <v>29</v>
      </c>
      <c r="J414" s="1">
        <v>1021600.21</v>
      </c>
      <c r="K414" s="10">
        <f>J414*_xlfn.XLOOKUP(A414,IPCA_Fatores!$A$2:$A$10,IPCA_Fatores!$C$2:$C$10)</f>
        <v>1275368.7265151476</v>
      </c>
    </row>
    <row r="415" spans="1:11" x14ac:dyDescent="0.25">
      <c r="A415">
        <v>2021</v>
      </c>
      <c r="B415" t="s">
        <v>354</v>
      </c>
      <c r="C415" t="s">
        <v>355</v>
      </c>
      <c r="D415" t="s">
        <v>356</v>
      </c>
      <c r="E415" t="s">
        <v>109</v>
      </c>
      <c r="F415" t="s">
        <v>305</v>
      </c>
      <c r="G415" t="s">
        <v>99</v>
      </c>
      <c r="H415" t="s">
        <v>28</v>
      </c>
      <c r="I415" t="s">
        <v>35</v>
      </c>
      <c r="J415" s="1">
        <v>62106</v>
      </c>
      <c r="K415" s="10">
        <f>IFERROR(J415*VLOOKUP(A415,IPCA_Fatores!$A$2:$C$10,3,FALSE),J415)</f>
        <v>77533.314258960236</v>
      </c>
    </row>
    <row r="416" spans="1:11" x14ac:dyDescent="0.25">
      <c r="A416">
        <v>2022</v>
      </c>
      <c r="B416" t="s">
        <v>354</v>
      </c>
      <c r="C416" t="s">
        <v>355</v>
      </c>
      <c r="D416" t="s">
        <v>356</v>
      </c>
      <c r="E416" t="s">
        <v>109</v>
      </c>
      <c r="F416" t="s">
        <v>305</v>
      </c>
      <c r="G416" t="s">
        <v>99</v>
      </c>
      <c r="H416" t="s">
        <v>28</v>
      </c>
      <c r="I416" t="s">
        <v>29</v>
      </c>
      <c r="J416" s="1">
        <v>1664121.72</v>
      </c>
      <c r="K416" s="10">
        <f>J416*_xlfn.XLOOKUP(A416,IPCA_Fatores!$A$2:$A$10,IPCA_Fatores!$C$2:$C$10)</f>
        <v>1963790.9837636142</v>
      </c>
    </row>
    <row r="417" spans="1:11" x14ac:dyDescent="0.25">
      <c r="A417">
        <v>2022</v>
      </c>
      <c r="B417" t="s">
        <v>354</v>
      </c>
      <c r="C417" t="s">
        <v>355</v>
      </c>
      <c r="D417" t="s">
        <v>356</v>
      </c>
      <c r="E417" t="s">
        <v>109</v>
      </c>
      <c r="F417" t="s">
        <v>305</v>
      </c>
      <c r="G417" t="s">
        <v>99</v>
      </c>
      <c r="H417" t="s">
        <v>28</v>
      </c>
      <c r="I417" t="s">
        <v>35</v>
      </c>
      <c r="J417" s="1">
        <v>100927.3</v>
      </c>
      <c r="K417" s="10">
        <f>IFERROR(J417*VLOOKUP(A417,IPCA_Fatores!$A$2:$C$10,3,FALSE),J417)</f>
        <v>119101.93790127648</v>
      </c>
    </row>
    <row r="418" spans="1:11" x14ac:dyDescent="0.25">
      <c r="A418">
        <v>2015</v>
      </c>
      <c r="B418" t="s">
        <v>357</v>
      </c>
      <c r="C418" t="s">
        <v>358</v>
      </c>
      <c r="E418" t="s">
        <v>79</v>
      </c>
      <c r="F418" t="s">
        <v>359</v>
      </c>
      <c r="G418" t="s">
        <v>270</v>
      </c>
      <c r="H418" t="s">
        <v>28</v>
      </c>
      <c r="I418" t="s">
        <v>29</v>
      </c>
      <c r="J418" s="1">
        <v>195070.34</v>
      </c>
      <c r="K418" s="10">
        <f>J418*_xlfn.XLOOKUP(A418,IPCA_Fatores!$A$2:$A$10,IPCA_Fatores!$C$2:$C$10)</f>
        <v>331747.56901196938</v>
      </c>
    </row>
    <row r="419" spans="1:11" x14ac:dyDescent="0.25">
      <c r="A419">
        <v>2016</v>
      </c>
      <c r="B419" t="s">
        <v>357</v>
      </c>
      <c r="C419" t="s">
        <v>358</v>
      </c>
      <c r="E419" t="s">
        <v>79</v>
      </c>
      <c r="F419" t="s">
        <v>359</v>
      </c>
      <c r="G419" t="s">
        <v>270</v>
      </c>
      <c r="H419" t="s">
        <v>28</v>
      </c>
      <c r="I419" t="s">
        <v>29</v>
      </c>
      <c r="J419" s="1">
        <v>2343367.0099999998</v>
      </c>
      <c r="K419" s="10">
        <f>J419*_xlfn.XLOOKUP(A419,IPCA_Fatores!$A$2:$A$10,IPCA_Fatores!$C$2:$C$10)</f>
        <v>3749422.7721397611</v>
      </c>
    </row>
    <row r="420" spans="1:11" x14ac:dyDescent="0.25">
      <c r="A420">
        <v>2017</v>
      </c>
      <c r="B420" t="s">
        <v>357</v>
      </c>
      <c r="C420" t="s">
        <v>358</v>
      </c>
      <c r="E420" t="s">
        <v>79</v>
      </c>
      <c r="F420" t="s">
        <v>359</v>
      </c>
      <c r="G420" t="s">
        <v>270</v>
      </c>
      <c r="H420" t="s">
        <v>28</v>
      </c>
      <c r="I420" t="s">
        <v>29</v>
      </c>
      <c r="J420" s="1">
        <v>1114077.83</v>
      </c>
      <c r="K420" s="10">
        <f>J420*_xlfn.XLOOKUP(A420,IPCA_Fatores!$A$2:$A$10,IPCA_Fatores!$C$2:$C$10)</f>
        <v>1731463.2656758314</v>
      </c>
    </row>
    <row r="421" spans="1:11" x14ac:dyDescent="0.25">
      <c r="A421">
        <v>2022</v>
      </c>
      <c r="B421" t="s">
        <v>360</v>
      </c>
      <c r="C421" t="s">
        <v>361</v>
      </c>
      <c r="E421" t="s">
        <v>69</v>
      </c>
      <c r="F421" t="s">
        <v>70</v>
      </c>
      <c r="G421" t="s">
        <v>71</v>
      </c>
      <c r="H421" t="s">
        <v>28</v>
      </c>
      <c r="I421" t="s">
        <v>29</v>
      </c>
      <c r="J421" s="1">
        <v>79816.41</v>
      </c>
      <c r="K421" s="10">
        <f>J421*_xlfn.XLOOKUP(A421,IPCA_Fatores!$A$2:$A$10,IPCA_Fatores!$C$2:$C$10)</f>
        <v>94189.472098459228</v>
      </c>
    </row>
    <row r="422" spans="1:11" x14ac:dyDescent="0.25">
      <c r="A422">
        <v>2015</v>
      </c>
      <c r="B422" t="s">
        <v>362</v>
      </c>
      <c r="C422" t="s">
        <v>363</v>
      </c>
      <c r="E422" t="s">
        <v>109</v>
      </c>
      <c r="F422" t="s">
        <v>364</v>
      </c>
      <c r="G422" t="s">
        <v>301</v>
      </c>
      <c r="H422" t="s">
        <v>28</v>
      </c>
      <c r="I422" t="s">
        <v>29</v>
      </c>
      <c r="J422" s="1">
        <v>126318.07</v>
      </c>
      <c r="K422" s="10">
        <f>J422*_xlfn.XLOOKUP(A422,IPCA_Fatores!$A$2:$A$10,IPCA_Fatores!$C$2:$C$10)</f>
        <v>214823.59975782983</v>
      </c>
    </row>
    <row r="423" spans="1:11" x14ac:dyDescent="0.25">
      <c r="A423">
        <v>2016</v>
      </c>
      <c r="B423" t="s">
        <v>362</v>
      </c>
      <c r="C423" t="s">
        <v>363</v>
      </c>
      <c r="E423" t="s">
        <v>109</v>
      </c>
      <c r="F423" t="s">
        <v>364</v>
      </c>
      <c r="G423" t="s">
        <v>301</v>
      </c>
      <c r="H423" t="s">
        <v>28</v>
      </c>
      <c r="I423" t="s">
        <v>29</v>
      </c>
      <c r="J423" s="1">
        <v>64116.92</v>
      </c>
      <c r="K423" s="10">
        <f>J423*_xlfn.XLOOKUP(A423,IPCA_Fatores!$A$2:$A$10,IPCA_Fatores!$C$2:$C$10)</f>
        <v>102588.04485237817</v>
      </c>
    </row>
    <row r="424" spans="1:11" x14ac:dyDescent="0.25">
      <c r="A424">
        <v>2017</v>
      </c>
      <c r="B424" t="s">
        <v>362</v>
      </c>
      <c r="C424" t="s">
        <v>363</v>
      </c>
      <c r="E424" t="s">
        <v>109</v>
      </c>
      <c r="F424" t="s">
        <v>364</v>
      </c>
      <c r="G424" t="s">
        <v>301</v>
      </c>
      <c r="H424" t="s">
        <v>28</v>
      </c>
      <c r="I424" t="s">
        <v>29</v>
      </c>
      <c r="J424" s="1">
        <v>154632.29</v>
      </c>
      <c r="K424" s="10">
        <f>J424*_xlfn.XLOOKUP(A424,IPCA_Fatores!$A$2:$A$10,IPCA_Fatores!$C$2:$C$10)</f>
        <v>240324.43929194086</v>
      </c>
    </row>
    <row r="425" spans="1:11" x14ac:dyDescent="0.25">
      <c r="A425">
        <v>2018</v>
      </c>
      <c r="B425" t="s">
        <v>362</v>
      </c>
      <c r="C425" t="s">
        <v>363</v>
      </c>
      <c r="E425" t="s">
        <v>109</v>
      </c>
      <c r="F425" t="s">
        <v>364</v>
      </c>
      <c r="G425" t="s">
        <v>301</v>
      </c>
      <c r="H425" t="s">
        <v>28</v>
      </c>
      <c r="I425" t="s">
        <v>29</v>
      </c>
      <c r="J425" s="1">
        <v>43043.27</v>
      </c>
      <c r="K425" s="10">
        <f>J425*_xlfn.XLOOKUP(A425,IPCA_Fatores!$A$2:$A$10,IPCA_Fatores!$C$2:$C$10)</f>
        <v>64478.496497702625</v>
      </c>
    </row>
    <row r="426" spans="1:11" x14ac:dyDescent="0.25">
      <c r="A426">
        <v>2019</v>
      </c>
      <c r="B426" t="s">
        <v>362</v>
      </c>
      <c r="C426" t="s">
        <v>363</v>
      </c>
      <c r="E426" t="s">
        <v>109</v>
      </c>
      <c r="F426" t="s">
        <v>364</v>
      </c>
      <c r="G426" t="s">
        <v>301</v>
      </c>
      <c r="H426" t="s">
        <v>28</v>
      </c>
      <c r="I426" t="s">
        <v>29</v>
      </c>
      <c r="J426" s="1">
        <v>79127.600000000006</v>
      </c>
      <c r="K426" s="10">
        <f>J426*_xlfn.XLOOKUP(A426,IPCA_Fatores!$A$2:$A$10,IPCA_Fatores!$C$2:$C$10)</f>
        <v>113634.88920339014</v>
      </c>
    </row>
    <row r="427" spans="1:11" x14ac:dyDescent="0.25">
      <c r="A427">
        <v>2020</v>
      </c>
      <c r="B427" t="s">
        <v>362</v>
      </c>
      <c r="C427" t="s">
        <v>363</v>
      </c>
      <c r="E427" t="s">
        <v>109</v>
      </c>
      <c r="F427" t="s">
        <v>364</v>
      </c>
      <c r="G427" t="s">
        <v>301</v>
      </c>
      <c r="H427" t="s">
        <v>28</v>
      </c>
      <c r="I427" t="s">
        <v>29</v>
      </c>
      <c r="J427" s="1">
        <v>159603.59</v>
      </c>
      <c r="K427" s="10">
        <f>J427*_xlfn.XLOOKUP(A427,IPCA_Fatores!$A$2:$A$10,IPCA_Fatores!$C$2:$C$10)</f>
        <v>219294.10342867454</v>
      </c>
    </row>
    <row r="428" spans="1:11" x14ac:dyDescent="0.25">
      <c r="A428">
        <v>2021</v>
      </c>
      <c r="B428" t="s">
        <v>362</v>
      </c>
      <c r="C428" t="s">
        <v>363</v>
      </c>
      <c r="E428" t="s">
        <v>109</v>
      </c>
      <c r="F428" t="s">
        <v>364</v>
      </c>
      <c r="G428" t="s">
        <v>301</v>
      </c>
      <c r="H428" t="s">
        <v>28</v>
      </c>
      <c r="I428" t="s">
        <v>29</v>
      </c>
      <c r="J428" s="1">
        <v>83137.84</v>
      </c>
      <c r="K428" s="10">
        <f>J428*_xlfn.XLOOKUP(A428,IPCA_Fatores!$A$2:$A$10,IPCA_Fatores!$C$2:$C$10)</f>
        <v>103789.52557774054</v>
      </c>
    </row>
    <row r="429" spans="1:11" x14ac:dyDescent="0.25">
      <c r="A429">
        <v>2022</v>
      </c>
      <c r="B429" t="s">
        <v>362</v>
      </c>
      <c r="C429" t="s">
        <v>363</v>
      </c>
      <c r="E429" t="s">
        <v>109</v>
      </c>
      <c r="F429" t="s">
        <v>364</v>
      </c>
      <c r="G429" t="s">
        <v>301</v>
      </c>
      <c r="H429" t="s">
        <v>28</v>
      </c>
      <c r="I429" t="s">
        <v>29</v>
      </c>
      <c r="J429" s="1">
        <v>101552.24</v>
      </c>
      <c r="K429" s="10">
        <f>J429*_xlfn.XLOOKUP(A429,IPCA_Fatores!$A$2:$A$10,IPCA_Fatores!$C$2:$C$10)</f>
        <v>119839.41492753226</v>
      </c>
    </row>
    <row r="430" spans="1:11" x14ac:dyDescent="0.25">
      <c r="A430">
        <v>2023</v>
      </c>
      <c r="B430" t="s">
        <v>362</v>
      </c>
      <c r="C430" t="s">
        <v>363</v>
      </c>
      <c r="E430" t="s">
        <v>109</v>
      </c>
      <c r="F430" t="s">
        <v>364</v>
      </c>
      <c r="G430" t="s">
        <v>301</v>
      </c>
      <c r="H430" t="s">
        <v>28</v>
      </c>
      <c r="I430" t="s">
        <v>29</v>
      </c>
      <c r="J430" s="1">
        <v>290453.49</v>
      </c>
      <c r="K430" s="10">
        <f>J430*_xlfn.XLOOKUP(A430,IPCA_Fatores!$A$2:$A$10,IPCA_Fatores!$C$2:$C$10)</f>
        <v>327621.24490398687</v>
      </c>
    </row>
    <row r="431" spans="1:11" x14ac:dyDescent="0.25">
      <c r="A431">
        <v>2019</v>
      </c>
      <c r="B431" t="s">
        <v>365</v>
      </c>
      <c r="C431" t="s">
        <v>366</v>
      </c>
      <c r="D431" t="s">
        <v>367</v>
      </c>
      <c r="E431" t="s">
        <v>109</v>
      </c>
      <c r="F431" t="s">
        <v>368</v>
      </c>
      <c r="G431" t="s">
        <v>66</v>
      </c>
      <c r="H431" t="s">
        <v>28</v>
      </c>
      <c r="I431" t="s">
        <v>29</v>
      </c>
      <c r="J431" s="1">
        <v>923272.16</v>
      </c>
      <c r="K431" s="10">
        <f>J431*_xlfn.XLOOKUP(A431,IPCA_Fatores!$A$2:$A$10,IPCA_Fatores!$C$2:$C$10)</f>
        <v>1325908.1484358767</v>
      </c>
    </row>
    <row r="432" spans="1:11" x14ac:dyDescent="0.25">
      <c r="A432">
        <v>2020</v>
      </c>
      <c r="B432" t="s">
        <v>365</v>
      </c>
      <c r="C432" t="s">
        <v>366</v>
      </c>
      <c r="D432" t="s">
        <v>367</v>
      </c>
      <c r="E432" t="s">
        <v>109</v>
      </c>
      <c r="F432" t="s">
        <v>368</v>
      </c>
      <c r="G432" t="s">
        <v>66</v>
      </c>
      <c r="H432" t="s">
        <v>28</v>
      </c>
      <c r="I432" t="s">
        <v>29</v>
      </c>
      <c r="J432" s="1">
        <v>1024369.91</v>
      </c>
      <c r="K432" s="10">
        <f>J432*_xlfn.XLOOKUP(A432,IPCA_Fatores!$A$2:$A$10,IPCA_Fatores!$C$2:$C$10)</f>
        <v>1407476.3668709584</v>
      </c>
    </row>
    <row r="433" spans="1:11" x14ac:dyDescent="0.25">
      <c r="A433">
        <v>2021</v>
      </c>
      <c r="B433" t="s">
        <v>365</v>
      </c>
      <c r="C433" t="s">
        <v>366</v>
      </c>
      <c r="D433" t="s">
        <v>367</v>
      </c>
      <c r="E433" t="s">
        <v>109</v>
      </c>
      <c r="F433" t="s">
        <v>368</v>
      </c>
      <c r="G433" t="s">
        <v>66</v>
      </c>
      <c r="H433" t="s">
        <v>28</v>
      </c>
      <c r="I433" t="s">
        <v>29</v>
      </c>
      <c r="J433" s="1">
        <v>1304588.29</v>
      </c>
      <c r="K433" s="10">
        <f>J433*_xlfn.XLOOKUP(A433,IPCA_Fatores!$A$2:$A$10,IPCA_Fatores!$C$2:$C$10)</f>
        <v>1628651.8833466903</v>
      </c>
    </row>
    <row r="434" spans="1:11" x14ac:dyDescent="0.25">
      <c r="A434">
        <v>2022</v>
      </c>
      <c r="B434" t="s">
        <v>365</v>
      </c>
      <c r="C434" t="s">
        <v>366</v>
      </c>
      <c r="D434" t="s">
        <v>367</v>
      </c>
      <c r="E434" t="s">
        <v>109</v>
      </c>
      <c r="F434" t="s">
        <v>368</v>
      </c>
      <c r="G434" t="s">
        <v>66</v>
      </c>
      <c r="H434" t="s">
        <v>28</v>
      </c>
      <c r="I434" t="s">
        <v>29</v>
      </c>
      <c r="J434" s="1">
        <v>1437383.22</v>
      </c>
      <c r="K434" s="10">
        <f>J434*_xlfn.XLOOKUP(A434,IPCA_Fatores!$A$2:$A$10,IPCA_Fatores!$C$2:$C$10)</f>
        <v>1696222.2016122183</v>
      </c>
    </row>
    <row r="435" spans="1:11" x14ac:dyDescent="0.25">
      <c r="A435">
        <v>2023</v>
      </c>
      <c r="B435" t="s">
        <v>365</v>
      </c>
      <c r="C435" t="s">
        <v>366</v>
      </c>
      <c r="D435" t="s">
        <v>367</v>
      </c>
      <c r="E435" t="s">
        <v>109</v>
      </c>
      <c r="F435" t="s">
        <v>368</v>
      </c>
      <c r="G435" t="s">
        <v>66</v>
      </c>
      <c r="H435" t="s">
        <v>28</v>
      </c>
      <c r="I435" t="s">
        <v>29</v>
      </c>
      <c r="J435" s="1">
        <v>1368009.82</v>
      </c>
      <c r="K435" s="10">
        <f>J435*_xlfn.XLOOKUP(A435,IPCA_Fatores!$A$2:$A$10,IPCA_Fatores!$C$2:$C$10)</f>
        <v>1543066.6034320297</v>
      </c>
    </row>
    <row r="436" spans="1:11" x14ac:dyDescent="0.25">
      <c r="A436">
        <v>2019</v>
      </c>
      <c r="B436" t="s">
        <v>369</v>
      </c>
      <c r="C436" t="s">
        <v>370</v>
      </c>
      <c r="D436" t="s">
        <v>371</v>
      </c>
      <c r="E436" t="s">
        <v>109</v>
      </c>
      <c r="F436" t="s">
        <v>372</v>
      </c>
      <c r="G436" t="s">
        <v>66</v>
      </c>
      <c r="H436" t="s">
        <v>28</v>
      </c>
      <c r="I436" t="s">
        <v>29</v>
      </c>
      <c r="J436" s="1">
        <v>161161.78</v>
      </c>
      <c r="K436" s="10">
        <f>J436*_xlfn.XLOOKUP(A436,IPCA_Fatores!$A$2:$A$10,IPCA_Fatores!$C$2:$C$10)</f>
        <v>231443.90849869241</v>
      </c>
    </row>
    <row r="437" spans="1:11" x14ac:dyDescent="0.25">
      <c r="A437">
        <v>2020</v>
      </c>
      <c r="B437" t="s">
        <v>369</v>
      </c>
      <c r="C437" t="s">
        <v>370</v>
      </c>
      <c r="D437" t="s">
        <v>371</v>
      </c>
      <c r="E437" t="s">
        <v>109</v>
      </c>
      <c r="F437" t="s">
        <v>372</v>
      </c>
      <c r="G437" t="s">
        <v>66</v>
      </c>
      <c r="H437" t="s">
        <v>28</v>
      </c>
      <c r="I437" t="s">
        <v>29</v>
      </c>
      <c r="J437" s="1">
        <v>195184.25</v>
      </c>
      <c r="K437" s="10">
        <f>J437*_xlfn.XLOOKUP(A437,IPCA_Fatores!$A$2:$A$10,IPCA_Fatores!$C$2:$C$10)</f>
        <v>268181.65623435081</v>
      </c>
    </row>
    <row r="438" spans="1:11" x14ac:dyDescent="0.25">
      <c r="A438">
        <v>2021</v>
      </c>
      <c r="B438" t="s">
        <v>369</v>
      </c>
      <c r="C438" t="s">
        <v>370</v>
      </c>
      <c r="D438" t="s">
        <v>371</v>
      </c>
      <c r="E438" t="s">
        <v>109</v>
      </c>
      <c r="F438" t="s">
        <v>372</v>
      </c>
      <c r="G438" t="s">
        <v>66</v>
      </c>
      <c r="H438" t="s">
        <v>28</v>
      </c>
      <c r="I438" t="s">
        <v>29</v>
      </c>
      <c r="J438" s="1">
        <v>118434.42</v>
      </c>
      <c r="K438" s="10">
        <f>J438*_xlfn.XLOOKUP(A438,IPCA_Fatores!$A$2:$A$10,IPCA_Fatores!$C$2:$C$10)</f>
        <v>147853.88054193935</v>
      </c>
    </row>
    <row r="439" spans="1:11" x14ac:dyDescent="0.25">
      <c r="A439">
        <v>2022</v>
      </c>
      <c r="B439" t="s">
        <v>369</v>
      </c>
      <c r="C439" t="s">
        <v>370</v>
      </c>
      <c r="D439" t="s">
        <v>371</v>
      </c>
      <c r="E439" t="s">
        <v>109</v>
      </c>
      <c r="F439" t="s">
        <v>372</v>
      </c>
      <c r="G439" t="s">
        <v>66</v>
      </c>
      <c r="H439" t="s">
        <v>28</v>
      </c>
      <c r="I439" t="s">
        <v>29</v>
      </c>
      <c r="J439" s="1">
        <v>122900.92</v>
      </c>
      <c r="K439" s="10">
        <f>J439*_xlfn.XLOOKUP(A439,IPCA_Fatores!$A$2:$A$10,IPCA_Fatores!$C$2:$C$10)</f>
        <v>145032.4911282651</v>
      </c>
    </row>
    <row r="440" spans="1:11" x14ac:dyDescent="0.25">
      <c r="A440">
        <v>2023</v>
      </c>
      <c r="B440" t="s">
        <v>369</v>
      </c>
      <c r="C440" t="s">
        <v>370</v>
      </c>
      <c r="D440" t="s">
        <v>371</v>
      </c>
      <c r="E440" t="s">
        <v>109</v>
      </c>
      <c r="F440" t="s">
        <v>372</v>
      </c>
      <c r="G440" t="s">
        <v>66</v>
      </c>
      <c r="H440" t="s">
        <v>28</v>
      </c>
      <c r="I440" t="s">
        <v>29</v>
      </c>
      <c r="J440" s="1">
        <v>155408.93</v>
      </c>
      <c r="K440" s="10">
        <f>J440*_xlfn.XLOOKUP(A440,IPCA_Fatores!$A$2:$A$10,IPCA_Fatores!$C$2:$C$10)</f>
        <v>175295.76634040978</v>
      </c>
    </row>
    <row r="441" spans="1:11" x14ac:dyDescent="0.25">
      <c r="A441">
        <v>2018</v>
      </c>
      <c r="B441" t="s">
        <v>373</v>
      </c>
      <c r="C441" t="s">
        <v>374</v>
      </c>
      <c r="D441" t="s">
        <v>375</v>
      </c>
      <c r="E441" t="s">
        <v>121</v>
      </c>
      <c r="F441" t="s">
        <v>376</v>
      </c>
      <c r="G441" t="s">
        <v>66</v>
      </c>
      <c r="H441" t="s">
        <v>28</v>
      </c>
      <c r="I441" t="s">
        <v>29</v>
      </c>
      <c r="J441" s="1">
        <v>917758.38</v>
      </c>
      <c r="K441" s="10">
        <f>J441*_xlfn.XLOOKUP(A441,IPCA_Fatores!$A$2:$A$10,IPCA_Fatores!$C$2:$C$10)</f>
        <v>1374795.1884363629</v>
      </c>
    </row>
    <row r="442" spans="1:11" x14ac:dyDescent="0.25">
      <c r="A442">
        <v>2019</v>
      </c>
      <c r="B442" t="s">
        <v>373</v>
      </c>
      <c r="C442" t="s">
        <v>374</v>
      </c>
      <c r="D442" t="s">
        <v>375</v>
      </c>
      <c r="E442" t="s">
        <v>121</v>
      </c>
      <c r="F442" t="s">
        <v>376</v>
      </c>
      <c r="G442" t="s">
        <v>66</v>
      </c>
      <c r="H442" t="s">
        <v>28</v>
      </c>
      <c r="I442" t="s">
        <v>29</v>
      </c>
      <c r="J442" s="1">
        <v>776564.36</v>
      </c>
      <c r="K442" s="10">
        <f>J442*_xlfn.XLOOKUP(A442,IPCA_Fatores!$A$2:$A$10,IPCA_Fatores!$C$2:$C$10)</f>
        <v>1115221.5536412271</v>
      </c>
    </row>
    <row r="443" spans="1:11" x14ac:dyDescent="0.25">
      <c r="A443">
        <v>2020</v>
      </c>
      <c r="B443" t="s">
        <v>373</v>
      </c>
      <c r="C443" t="s">
        <v>374</v>
      </c>
      <c r="D443" t="s">
        <v>375</v>
      </c>
      <c r="E443" t="s">
        <v>121</v>
      </c>
      <c r="F443" t="s">
        <v>376</v>
      </c>
      <c r="G443" t="s">
        <v>66</v>
      </c>
      <c r="H443" t="s">
        <v>28</v>
      </c>
      <c r="I443" t="s">
        <v>29</v>
      </c>
      <c r="J443" s="1">
        <v>705560.21</v>
      </c>
      <c r="K443" s="10">
        <f>J443*_xlfn.XLOOKUP(A443,IPCA_Fatores!$A$2:$A$10,IPCA_Fatores!$C$2:$C$10)</f>
        <v>969434.29447230685</v>
      </c>
    </row>
    <row r="444" spans="1:11" x14ac:dyDescent="0.25">
      <c r="A444">
        <v>2021</v>
      </c>
      <c r="B444" t="s">
        <v>373</v>
      </c>
      <c r="C444" t="s">
        <v>374</v>
      </c>
      <c r="D444" t="s">
        <v>375</v>
      </c>
      <c r="E444" t="s">
        <v>121</v>
      </c>
      <c r="F444" t="s">
        <v>376</v>
      </c>
      <c r="G444" t="s">
        <v>66</v>
      </c>
      <c r="H444" t="s">
        <v>28</v>
      </c>
      <c r="I444" t="s">
        <v>29</v>
      </c>
      <c r="J444" s="1">
        <v>464662.13</v>
      </c>
      <c r="K444" s="10">
        <f>J444*_xlfn.XLOOKUP(A444,IPCA_Fatores!$A$2:$A$10,IPCA_Fatores!$C$2:$C$10)</f>
        <v>580085.57868044684</v>
      </c>
    </row>
    <row r="445" spans="1:11" x14ac:dyDescent="0.25">
      <c r="A445">
        <v>2022</v>
      </c>
      <c r="B445" t="s">
        <v>373</v>
      </c>
      <c r="C445" t="s">
        <v>374</v>
      </c>
      <c r="D445" t="s">
        <v>375</v>
      </c>
      <c r="E445" t="s">
        <v>121</v>
      </c>
      <c r="F445" t="s">
        <v>376</v>
      </c>
      <c r="G445" t="s">
        <v>66</v>
      </c>
      <c r="H445" t="s">
        <v>28</v>
      </c>
      <c r="I445" t="s">
        <v>29</v>
      </c>
      <c r="J445" s="1">
        <v>240910.57</v>
      </c>
      <c r="K445" s="10">
        <f>J445*_xlfn.XLOOKUP(A445,IPCA_Fatores!$A$2:$A$10,IPCA_Fatores!$C$2:$C$10)</f>
        <v>284292.90933078685</v>
      </c>
    </row>
    <row r="446" spans="1:11" x14ac:dyDescent="0.25">
      <c r="A446">
        <v>2023</v>
      </c>
      <c r="B446" t="s">
        <v>373</v>
      </c>
      <c r="C446" t="s">
        <v>374</v>
      </c>
      <c r="D446" t="s">
        <v>375</v>
      </c>
      <c r="E446" t="s">
        <v>121</v>
      </c>
      <c r="F446" t="s">
        <v>376</v>
      </c>
      <c r="G446" t="s">
        <v>66</v>
      </c>
      <c r="H446" t="s">
        <v>28</v>
      </c>
      <c r="I446" t="s">
        <v>29</v>
      </c>
      <c r="J446" s="1">
        <v>619174.88</v>
      </c>
      <c r="K446" s="10">
        <f>J446*_xlfn.XLOOKUP(A446,IPCA_Fatores!$A$2:$A$10,IPCA_Fatores!$C$2:$C$10)</f>
        <v>698407.32503808686</v>
      </c>
    </row>
    <row r="447" spans="1:11" x14ac:dyDescent="0.25">
      <c r="A447">
        <v>2019</v>
      </c>
      <c r="B447" t="s">
        <v>377</v>
      </c>
      <c r="C447" t="s">
        <v>378</v>
      </c>
      <c r="D447" t="s">
        <v>379</v>
      </c>
      <c r="E447" t="s">
        <v>109</v>
      </c>
      <c r="F447" t="s">
        <v>380</v>
      </c>
      <c r="G447" t="s">
        <v>66</v>
      </c>
      <c r="H447" t="s">
        <v>28</v>
      </c>
      <c r="I447" t="s">
        <v>29</v>
      </c>
      <c r="J447" s="1">
        <v>259976.39</v>
      </c>
      <c r="K447" s="10">
        <f>J447*_xlfn.XLOOKUP(A447,IPCA_Fatores!$A$2:$A$10,IPCA_Fatores!$C$2:$C$10)</f>
        <v>373351.2487823129</v>
      </c>
    </row>
    <row r="448" spans="1:11" x14ac:dyDescent="0.25">
      <c r="A448">
        <v>2020</v>
      </c>
      <c r="B448" t="s">
        <v>377</v>
      </c>
      <c r="C448" t="s">
        <v>378</v>
      </c>
      <c r="D448" t="s">
        <v>379</v>
      </c>
      <c r="E448" t="s">
        <v>109</v>
      </c>
      <c r="F448" t="s">
        <v>380</v>
      </c>
      <c r="G448" t="s">
        <v>66</v>
      </c>
      <c r="H448" t="s">
        <v>28</v>
      </c>
      <c r="I448" t="s">
        <v>29</v>
      </c>
      <c r="J448" s="1">
        <v>218718.23</v>
      </c>
      <c r="K448" s="10">
        <f>J448*_xlfn.XLOOKUP(A448,IPCA_Fatores!$A$2:$A$10,IPCA_Fatores!$C$2:$C$10)</f>
        <v>300517.16350087506</v>
      </c>
    </row>
    <row r="449" spans="1:11" x14ac:dyDescent="0.25">
      <c r="A449">
        <v>2021</v>
      </c>
      <c r="B449" t="s">
        <v>377</v>
      </c>
      <c r="C449" t="s">
        <v>378</v>
      </c>
      <c r="D449" t="s">
        <v>379</v>
      </c>
      <c r="E449" t="s">
        <v>109</v>
      </c>
      <c r="F449" t="s">
        <v>380</v>
      </c>
      <c r="G449" t="s">
        <v>66</v>
      </c>
      <c r="H449" t="s">
        <v>28</v>
      </c>
      <c r="I449" t="s">
        <v>29</v>
      </c>
      <c r="J449" s="1">
        <v>407872.18</v>
      </c>
      <c r="K449" s="10">
        <f>J449*_xlfn.XLOOKUP(A449,IPCA_Fatores!$A$2:$A$10,IPCA_Fatores!$C$2:$C$10)</f>
        <v>509188.83697915165</v>
      </c>
    </row>
    <row r="450" spans="1:11" x14ac:dyDescent="0.25">
      <c r="A450">
        <v>2022</v>
      </c>
      <c r="B450" t="s">
        <v>377</v>
      </c>
      <c r="C450" t="s">
        <v>378</v>
      </c>
      <c r="D450" t="s">
        <v>379</v>
      </c>
      <c r="E450" t="s">
        <v>109</v>
      </c>
      <c r="F450" t="s">
        <v>380</v>
      </c>
      <c r="G450" t="s">
        <v>66</v>
      </c>
      <c r="H450" t="s">
        <v>28</v>
      </c>
      <c r="I450" t="s">
        <v>29</v>
      </c>
      <c r="J450" s="1">
        <v>554985.43000000005</v>
      </c>
      <c r="K450" s="10">
        <f>J450*_xlfn.XLOOKUP(A450,IPCA_Fatores!$A$2:$A$10,IPCA_Fatores!$C$2:$C$10)</f>
        <v>654925.28007757303</v>
      </c>
    </row>
    <row r="451" spans="1:11" x14ac:dyDescent="0.25">
      <c r="A451">
        <v>2023</v>
      </c>
      <c r="B451" t="s">
        <v>377</v>
      </c>
      <c r="C451" t="s">
        <v>378</v>
      </c>
      <c r="D451" t="s">
        <v>379</v>
      </c>
      <c r="E451" t="s">
        <v>109</v>
      </c>
      <c r="F451" t="s">
        <v>380</v>
      </c>
      <c r="G451" t="s">
        <v>66</v>
      </c>
      <c r="H451" t="s">
        <v>28</v>
      </c>
      <c r="I451" t="s">
        <v>29</v>
      </c>
      <c r="J451" s="1">
        <v>372660.18</v>
      </c>
      <c r="K451" s="10">
        <f>J451*_xlfn.XLOOKUP(A451,IPCA_Fatores!$A$2:$A$10,IPCA_Fatores!$C$2:$C$10)</f>
        <v>420347.47834410198</v>
      </c>
    </row>
    <row r="452" spans="1:11" x14ac:dyDescent="0.25">
      <c r="A452">
        <v>2019</v>
      </c>
      <c r="B452" t="s">
        <v>381</v>
      </c>
      <c r="C452" t="s">
        <v>382</v>
      </c>
      <c r="D452" t="s">
        <v>383</v>
      </c>
      <c r="E452" t="s">
        <v>109</v>
      </c>
      <c r="F452" t="s">
        <v>384</v>
      </c>
      <c r="G452" t="s">
        <v>66</v>
      </c>
      <c r="H452" t="s">
        <v>28</v>
      </c>
      <c r="I452" t="s">
        <v>29</v>
      </c>
      <c r="J452" s="1">
        <v>140655.67999999999</v>
      </c>
      <c r="K452" s="10">
        <f>J452*_xlfn.XLOOKUP(A452,IPCA_Fatores!$A$2:$A$10,IPCA_Fatores!$C$2:$C$10)</f>
        <v>201995.16493142085</v>
      </c>
    </row>
    <row r="453" spans="1:11" x14ac:dyDescent="0.25">
      <c r="A453">
        <v>2020</v>
      </c>
      <c r="B453" t="s">
        <v>381</v>
      </c>
      <c r="C453" t="s">
        <v>382</v>
      </c>
      <c r="D453" t="s">
        <v>383</v>
      </c>
      <c r="E453" t="s">
        <v>109</v>
      </c>
      <c r="F453" t="s">
        <v>384</v>
      </c>
      <c r="G453" t="s">
        <v>66</v>
      </c>
      <c r="H453" t="s">
        <v>28</v>
      </c>
      <c r="I453" t="s">
        <v>29</v>
      </c>
      <c r="J453" s="1">
        <v>152423.66</v>
      </c>
      <c r="K453" s="10">
        <f>J453*_xlfn.XLOOKUP(A453,IPCA_Fatores!$A$2:$A$10,IPCA_Fatores!$C$2:$C$10)</f>
        <v>209428.93490689728</v>
      </c>
    </row>
    <row r="454" spans="1:11" x14ac:dyDescent="0.25">
      <c r="A454">
        <v>2021</v>
      </c>
      <c r="B454" t="s">
        <v>381</v>
      </c>
      <c r="C454" t="s">
        <v>382</v>
      </c>
      <c r="D454" t="s">
        <v>383</v>
      </c>
      <c r="E454" t="s">
        <v>109</v>
      </c>
      <c r="F454" t="s">
        <v>384</v>
      </c>
      <c r="G454" t="s">
        <v>66</v>
      </c>
      <c r="H454" t="s">
        <v>28</v>
      </c>
      <c r="I454" t="s">
        <v>29</v>
      </c>
      <c r="J454" s="1">
        <v>184976.4</v>
      </c>
      <c r="K454" s="10">
        <f>J454*_xlfn.XLOOKUP(A454,IPCA_Fatores!$A$2:$A$10,IPCA_Fatores!$C$2:$C$10)</f>
        <v>230925.0853652003</v>
      </c>
    </row>
    <row r="455" spans="1:11" x14ac:dyDescent="0.25">
      <c r="A455">
        <v>2022</v>
      </c>
      <c r="B455" t="s">
        <v>381</v>
      </c>
      <c r="C455" t="s">
        <v>382</v>
      </c>
      <c r="D455" t="s">
        <v>383</v>
      </c>
      <c r="E455" t="s">
        <v>109</v>
      </c>
      <c r="F455" t="s">
        <v>384</v>
      </c>
      <c r="G455" t="s">
        <v>66</v>
      </c>
      <c r="H455" t="s">
        <v>28</v>
      </c>
      <c r="I455" t="s">
        <v>29</v>
      </c>
      <c r="J455" s="1">
        <v>320258.36</v>
      </c>
      <c r="K455" s="10">
        <f>J455*_xlfn.XLOOKUP(A455,IPCA_Fatores!$A$2:$A$10,IPCA_Fatores!$C$2:$C$10)</f>
        <v>377929.37396605918</v>
      </c>
    </row>
    <row r="456" spans="1:11" x14ac:dyDescent="0.25">
      <c r="A456">
        <v>2023</v>
      </c>
      <c r="B456" t="s">
        <v>381</v>
      </c>
      <c r="C456" t="s">
        <v>382</v>
      </c>
      <c r="D456" t="s">
        <v>383</v>
      </c>
      <c r="E456" t="s">
        <v>109</v>
      </c>
      <c r="F456" t="s">
        <v>384</v>
      </c>
      <c r="G456" t="s">
        <v>66</v>
      </c>
      <c r="H456" t="s">
        <v>28</v>
      </c>
      <c r="I456" t="s">
        <v>29</v>
      </c>
      <c r="J456" s="1">
        <v>328611.39</v>
      </c>
      <c r="K456" s="10">
        <f>J456*_xlfn.XLOOKUP(A456,IPCA_Fatores!$A$2:$A$10,IPCA_Fatores!$C$2:$C$10)</f>
        <v>370662.00403179717</v>
      </c>
    </row>
    <row r="457" spans="1:11" x14ac:dyDescent="0.25">
      <c r="A457">
        <v>2019</v>
      </c>
      <c r="B457" t="s">
        <v>385</v>
      </c>
      <c r="C457" t="s">
        <v>386</v>
      </c>
      <c r="D457" t="s">
        <v>387</v>
      </c>
      <c r="E457" t="s">
        <v>109</v>
      </c>
      <c r="F457" t="s">
        <v>110</v>
      </c>
      <c r="G457" t="s">
        <v>66</v>
      </c>
      <c r="H457" t="s">
        <v>28</v>
      </c>
      <c r="I457" t="s">
        <v>29</v>
      </c>
      <c r="J457" s="1">
        <v>287912.71000000002</v>
      </c>
      <c r="K457" s="10">
        <f>J457*_xlfn.XLOOKUP(A457,IPCA_Fatores!$A$2:$A$10,IPCA_Fatores!$C$2:$C$10)</f>
        <v>413470.50714412914</v>
      </c>
    </row>
    <row r="458" spans="1:11" x14ac:dyDescent="0.25">
      <c r="A458">
        <v>2023</v>
      </c>
      <c r="B458" t="s">
        <v>385</v>
      </c>
      <c r="C458" t="s">
        <v>386</v>
      </c>
      <c r="D458" t="s">
        <v>387</v>
      </c>
      <c r="E458" t="s">
        <v>109</v>
      </c>
      <c r="F458" t="s">
        <v>110</v>
      </c>
      <c r="G458" t="s">
        <v>66</v>
      </c>
      <c r="H458" t="s">
        <v>28</v>
      </c>
      <c r="I458" t="s">
        <v>29</v>
      </c>
      <c r="J458" s="1">
        <v>1139465.8700000001</v>
      </c>
      <c r="K458" s="10">
        <f>J458*_xlfn.XLOOKUP(A458,IPCA_Fatores!$A$2:$A$10,IPCA_Fatores!$C$2:$C$10)</f>
        <v>1285277.1259694779</v>
      </c>
    </row>
    <row r="459" spans="1:11" x14ac:dyDescent="0.25">
      <c r="A459">
        <v>2023</v>
      </c>
      <c r="B459" t="s">
        <v>388</v>
      </c>
      <c r="C459" t="s">
        <v>389</v>
      </c>
      <c r="E459" t="s">
        <v>339</v>
      </c>
      <c r="F459" t="s">
        <v>390</v>
      </c>
      <c r="G459" t="s">
        <v>66</v>
      </c>
      <c r="H459" t="s">
        <v>28</v>
      </c>
      <c r="I459" t="s">
        <v>29</v>
      </c>
      <c r="J459" s="1">
        <v>573252.76</v>
      </c>
      <c r="K459" s="10">
        <f>J459*_xlfn.XLOOKUP(A459,IPCA_Fatores!$A$2:$A$10,IPCA_Fatores!$C$2:$C$10)</f>
        <v>646608.80086462875</v>
      </c>
    </row>
    <row r="460" spans="1:11" x14ac:dyDescent="0.25">
      <c r="A460">
        <v>2021</v>
      </c>
      <c r="B460" t="s">
        <v>391</v>
      </c>
      <c r="C460" t="s">
        <v>392</v>
      </c>
      <c r="D460" t="s">
        <v>393</v>
      </c>
      <c r="E460" t="s">
        <v>109</v>
      </c>
      <c r="F460" t="s">
        <v>394</v>
      </c>
      <c r="G460" t="s">
        <v>66</v>
      </c>
      <c r="H460" t="s">
        <v>28</v>
      </c>
      <c r="I460" t="s">
        <v>29</v>
      </c>
      <c r="J460" s="1">
        <v>1220255.0900000001</v>
      </c>
      <c r="K460" s="10">
        <f>J460*_xlfn.XLOOKUP(A460,IPCA_Fatores!$A$2:$A$10,IPCA_Fatores!$C$2:$C$10)</f>
        <v>1523370.0668061993</v>
      </c>
    </row>
    <row r="461" spans="1:11" x14ac:dyDescent="0.25">
      <c r="A461">
        <v>2022</v>
      </c>
      <c r="B461" t="s">
        <v>391</v>
      </c>
      <c r="C461" t="s">
        <v>392</v>
      </c>
      <c r="D461" t="s">
        <v>393</v>
      </c>
      <c r="E461" t="s">
        <v>109</v>
      </c>
      <c r="F461" t="s">
        <v>394</v>
      </c>
      <c r="G461" t="s">
        <v>66</v>
      </c>
      <c r="H461" t="s">
        <v>28</v>
      </c>
      <c r="I461" t="s">
        <v>29</v>
      </c>
      <c r="J461" s="1">
        <v>1356344.05</v>
      </c>
      <c r="K461" s="10">
        <f>J461*_xlfn.XLOOKUP(A461,IPCA_Fatores!$A$2:$A$10,IPCA_Fatores!$C$2:$C$10)</f>
        <v>1600589.7791367236</v>
      </c>
    </row>
    <row r="462" spans="1:11" x14ac:dyDescent="0.25">
      <c r="A462">
        <v>2023</v>
      </c>
      <c r="B462" t="s">
        <v>391</v>
      </c>
      <c r="C462" t="s">
        <v>392</v>
      </c>
      <c r="D462" t="s">
        <v>393</v>
      </c>
      <c r="E462" t="s">
        <v>109</v>
      </c>
      <c r="F462" t="s">
        <v>394</v>
      </c>
      <c r="G462" t="s">
        <v>66</v>
      </c>
      <c r="H462" t="s">
        <v>28</v>
      </c>
      <c r="I462" t="s">
        <v>29</v>
      </c>
      <c r="J462" s="1">
        <v>1645034.86</v>
      </c>
      <c r="K462" s="10">
        <f>J462*_xlfn.XLOOKUP(A462,IPCA_Fatores!$A$2:$A$10,IPCA_Fatores!$C$2:$C$10)</f>
        <v>1855541.0325544921</v>
      </c>
    </row>
    <row r="463" spans="1:11" x14ac:dyDescent="0.25">
      <c r="A463">
        <v>2020</v>
      </c>
      <c r="B463" t="s">
        <v>395</v>
      </c>
      <c r="C463" t="s">
        <v>396</v>
      </c>
      <c r="D463" t="s">
        <v>397</v>
      </c>
      <c r="E463" t="s">
        <v>109</v>
      </c>
      <c r="F463" t="s">
        <v>398</v>
      </c>
      <c r="G463" t="s">
        <v>66</v>
      </c>
      <c r="H463" t="s">
        <v>28</v>
      </c>
      <c r="I463" t="s">
        <v>29</v>
      </c>
      <c r="J463" s="1">
        <v>37998.31</v>
      </c>
      <c r="K463" s="10">
        <f>J463*_xlfn.XLOOKUP(A463,IPCA_Fatores!$A$2:$A$10,IPCA_Fatores!$C$2:$C$10)</f>
        <v>52209.385285474076</v>
      </c>
    </row>
    <row r="464" spans="1:11" x14ac:dyDescent="0.25">
      <c r="A464">
        <v>2021</v>
      </c>
      <c r="B464" t="s">
        <v>395</v>
      </c>
      <c r="C464" t="s">
        <v>396</v>
      </c>
      <c r="D464" t="s">
        <v>397</v>
      </c>
      <c r="E464" t="s">
        <v>109</v>
      </c>
      <c r="F464" t="s">
        <v>398</v>
      </c>
      <c r="G464" t="s">
        <v>66</v>
      </c>
      <c r="H464" t="s">
        <v>28</v>
      </c>
      <c r="I464" t="s">
        <v>29</v>
      </c>
      <c r="J464" s="1">
        <v>55835.27</v>
      </c>
      <c r="K464" s="10">
        <f>J464*_xlfn.XLOOKUP(A464,IPCA_Fatores!$A$2:$A$10,IPCA_Fatores!$C$2:$C$10)</f>
        <v>69704.916363055003</v>
      </c>
    </row>
    <row r="465" spans="1:11" x14ac:dyDescent="0.25">
      <c r="A465">
        <v>2022</v>
      </c>
      <c r="B465" t="s">
        <v>395</v>
      </c>
      <c r="C465" t="s">
        <v>396</v>
      </c>
      <c r="D465" t="s">
        <v>397</v>
      </c>
      <c r="E465" t="s">
        <v>109</v>
      </c>
      <c r="F465" t="s">
        <v>398</v>
      </c>
      <c r="G465" t="s">
        <v>66</v>
      </c>
      <c r="H465" t="s">
        <v>28</v>
      </c>
      <c r="I465" t="s">
        <v>29</v>
      </c>
      <c r="J465" s="1">
        <v>120748.4</v>
      </c>
      <c r="K465" s="10">
        <f>J465*_xlfn.XLOOKUP(A465,IPCA_Fatores!$A$2:$A$10,IPCA_Fatores!$C$2:$C$10)</f>
        <v>142492.35279729561</v>
      </c>
    </row>
    <row r="466" spans="1:11" x14ac:dyDescent="0.25">
      <c r="A466">
        <v>2023</v>
      </c>
      <c r="B466" t="s">
        <v>395</v>
      </c>
      <c r="C466" t="s">
        <v>396</v>
      </c>
      <c r="D466" t="s">
        <v>397</v>
      </c>
      <c r="E466" t="s">
        <v>109</v>
      </c>
      <c r="F466" t="s">
        <v>398</v>
      </c>
      <c r="G466" t="s">
        <v>66</v>
      </c>
      <c r="H466" t="s">
        <v>28</v>
      </c>
      <c r="I466" t="s">
        <v>29</v>
      </c>
      <c r="J466" s="1">
        <v>130068.49</v>
      </c>
      <c r="K466" s="10">
        <f>J466*_xlfn.XLOOKUP(A466,IPCA_Fatores!$A$2:$A$10,IPCA_Fatores!$C$2:$C$10)</f>
        <v>146712.64792370639</v>
      </c>
    </row>
    <row r="467" spans="1:11" x14ac:dyDescent="0.25">
      <c r="A467">
        <v>2018</v>
      </c>
      <c r="B467" t="s">
        <v>399</v>
      </c>
      <c r="C467" t="s">
        <v>400</v>
      </c>
      <c r="E467" t="s">
        <v>109</v>
      </c>
      <c r="F467" t="s">
        <v>401</v>
      </c>
      <c r="G467" t="s">
        <v>66</v>
      </c>
      <c r="H467" t="s">
        <v>28</v>
      </c>
      <c r="I467" t="s">
        <v>29</v>
      </c>
      <c r="J467" s="1">
        <v>47570.69</v>
      </c>
      <c r="K467" s="10">
        <f>J467*_xlfn.XLOOKUP(A467,IPCA_Fatores!$A$2:$A$10,IPCA_Fatores!$C$2:$C$10)</f>
        <v>71260.537792744319</v>
      </c>
    </row>
    <row r="468" spans="1:11" x14ac:dyDescent="0.25">
      <c r="A468">
        <v>2019</v>
      </c>
      <c r="B468" t="s">
        <v>399</v>
      </c>
      <c r="C468" t="s">
        <v>400</v>
      </c>
      <c r="E468" t="s">
        <v>109</v>
      </c>
      <c r="F468" t="s">
        <v>401</v>
      </c>
      <c r="G468" t="s">
        <v>66</v>
      </c>
      <c r="H468" t="s">
        <v>28</v>
      </c>
      <c r="I468" t="s">
        <v>29</v>
      </c>
      <c r="J468" s="1">
        <v>163697.60999999999</v>
      </c>
      <c r="K468" s="10">
        <f>J468*_xlfn.XLOOKUP(A468,IPCA_Fatores!$A$2:$A$10,IPCA_Fatores!$C$2:$C$10)</f>
        <v>235085.60572050416</v>
      </c>
    </row>
    <row r="469" spans="1:11" x14ac:dyDescent="0.25">
      <c r="A469">
        <v>2020</v>
      </c>
      <c r="B469" t="s">
        <v>399</v>
      </c>
      <c r="C469" t="s">
        <v>400</v>
      </c>
      <c r="E469" t="s">
        <v>109</v>
      </c>
      <c r="F469" t="s">
        <v>401</v>
      </c>
      <c r="G469" t="s">
        <v>66</v>
      </c>
      <c r="H469" t="s">
        <v>28</v>
      </c>
      <c r="I469" t="s">
        <v>29</v>
      </c>
      <c r="J469" s="1">
        <v>235271.86</v>
      </c>
      <c r="K469" s="10">
        <f>J469*_xlfn.XLOOKUP(A469,IPCA_Fatores!$A$2:$A$10,IPCA_Fatores!$C$2:$C$10)</f>
        <v>323261.72362850129</v>
      </c>
    </row>
    <row r="470" spans="1:11" x14ac:dyDescent="0.25">
      <c r="A470">
        <v>2021</v>
      </c>
      <c r="B470" t="s">
        <v>399</v>
      </c>
      <c r="C470" t="s">
        <v>400</v>
      </c>
      <c r="E470" t="s">
        <v>109</v>
      </c>
      <c r="F470" t="s">
        <v>401</v>
      </c>
      <c r="G470" t="s">
        <v>66</v>
      </c>
      <c r="H470" t="s">
        <v>28</v>
      </c>
      <c r="I470" t="s">
        <v>29</v>
      </c>
      <c r="J470" s="1">
        <v>324770.45</v>
      </c>
      <c r="K470" s="10">
        <f>J470*_xlfn.XLOOKUP(A470,IPCA_Fatores!$A$2:$A$10,IPCA_Fatores!$C$2:$C$10)</f>
        <v>405444.39123231138</v>
      </c>
    </row>
    <row r="471" spans="1:11" x14ac:dyDescent="0.25">
      <c r="A471">
        <v>2022</v>
      </c>
      <c r="B471" t="s">
        <v>399</v>
      </c>
      <c r="C471" t="s">
        <v>400</v>
      </c>
      <c r="E471" t="s">
        <v>109</v>
      </c>
      <c r="F471" t="s">
        <v>401</v>
      </c>
      <c r="G471" t="s">
        <v>66</v>
      </c>
      <c r="H471" t="s">
        <v>28</v>
      </c>
      <c r="I471" t="s">
        <v>29</v>
      </c>
      <c r="J471" s="1">
        <v>406016.87</v>
      </c>
      <c r="K471" s="10">
        <f>J471*_xlfn.XLOOKUP(A471,IPCA_Fatores!$A$2:$A$10,IPCA_Fatores!$C$2:$C$10)</f>
        <v>479130.978809605</v>
      </c>
    </row>
    <row r="472" spans="1:11" x14ac:dyDescent="0.25">
      <c r="A472">
        <v>2023</v>
      </c>
      <c r="B472" t="s">
        <v>399</v>
      </c>
      <c r="C472" t="s">
        <v>400</v>
      </c>
      <c r="E472" t="s">
        <v>109</v>
      </c>
      <c r="F472" t="s">
        <v>401</v>
      </c>
      <c r="G472" t="s">
        <v>66</v>
      </c>
      <c r="H472" t="s">
        <v>28</v>
      </c>
      <c r="I472" t="s">
        <v>29</v>
      </c>
      <c r="J472" s="1">
        <v>440777.29</v>
      </c>
      <c r="K472" s="10">
        <f>J472*_xlfn.XLOOKUP(A472,IPCA_Fatores!$A$2:$A$10,IPCA_Fatores!$C$2:$C$10)</f>
        <v>497181.1647889156</v>
      </c>
    </row>
    <row r="473" spans="1:11" x14ac:dyDescent="0.25">
      <c r="A473">
        <v>2021</v>
      </c>
      <c r="B473" t="s">
        <v>402</v>
      </c>
      <c r="C473" t="s">
        <v>403</v>
      </c>
      <c r="E473" t="s">
        <v>109</v>
      </c>
      <c r="F473" t="s">
        <v>404</v>
      </c>
      <c r="G473" t="s">
        <v>66</v>
      </c>
      <c r="H473" t="s">
        <v>28</v>
      </c>
      <c r="I473" t="s">
        <v>29</v>
      </c>
      <c r="J473" s="1">
        <v>135651.95000000001</v>
      </c>
      <c r="K473" s="10">
        <f>J473*_xlfn.XLOOKUP(A473,IPCA_Fatores!$A$2:$A$10,IPCA_Fatores!$C$2:$C$10)</f>
        <v>169348.29596481437</v>
      </c>
    </row>
    <row r="474" spans="1:11" x14ac:dyDescent="0.25">
      <c r="A474">
        <v>2023</v>
      </c>
      <c r="B474" t="s">
        <v>402</v>
      </c>
      <c r="C474" t="s">
        <v>403</v>
      </c>
      <c r="E474" t="s">
        <v>109</v>
      </c>
      <c r="F474" t="s">
        <v>404</v>
      </c>
      <c r="G474" t="s">
        <v>66</v>
      </c>
      <c r="H474" t="s">
        <v>28</v>
      </c>
      <c r="I474" t="s">
        <v>29</v>
      </c>
      <c r="J474" s="1">
        <v>40280.94</v>
      </c>
      <c r="K474" s="10">
        <f>J474*_xlfn.XLOOKUP(A474,IPCA_Fatores!$A$2:$A$10,IPCA_Fatores!$C$2:$C$10)</f>
        <v>45435.473020836493</v>
      </c>
    </row>
    <row r="475" spans="1:11" x14ac:dyDescent="0.25">
      <c r="A475">
        <v>2018</v>
      </c>
      <c r="B475" t="s">
        <v>405</v>
      </c>
      <c r="C475" t="s">
        <v>406</v>
      </c>
      <c r="D475" t="s">
        <v>406</v>
      </c>
      <c r="E475" t="s">
        <v>109</v>
      </c>
      <c r="F475" t="s">
        <v>407</v>
      </c>
      <c r="G475" t="s">
        <v>66</v>
      </c>
      <c r="H475" t="s">
        <v>28</v>
      </c>
      <c r="I475" t="s">
        <v>29</v>
      </c>
      <c r="J475" s="1">
        <v>211920.25</v>
      </c>
      <c r="K475" s="10">
        <f>J475*_xlfn.XLOOKUP(A475,IPCA_Fatores!$A$2:$A$10,IPCA_Fatores!$C$2:$C$10)</f>
        <v>317454.94934323686</v>
      </c>
    </row>
    <row r="476" spans="1:11" x14ac:dyDescent="0.25">
      <c r="A476">
        <v>2019</v>
      </c>
      <c r="B476" t="s">
        <v>405</v>
      </c>
      <c r="C476" t="s">
        <v>406</v>
      </c>
      <c r="D476" t="s">
        <v>406</v>
      </c>
      <c r="E476" t="s">
        <v>109</v>
      </c>
      <c r="F476" t="s">
        <v>407</v>
      </c>
      <c r="G476" t="s">
        <v>66</v>
      </c>
      <c r="H476" t="s">
        <v>28</v>
      </c>
      <c r="I476" t="s">
        <v>29</v>
      </c>
      <c r="J476" s="1">
        <v>91864.12</v>
      </c>
      <c r="K476" s="10">
        <f>J476*_xlfn.XLOOKUP(A476,IPCA_Fatores!$A$2:$A$10,IPCA_Fatores!$C$2:$C$10)</f>
        <v>131925.76418300232</v>
      </c>
    </row>
    <row r="477" spans="1:11" x14ac:dyDescent="0.25">
      <c r="A477">
        <v>2020</v>
      </c>
      <c r="B477" t="s">
        <v>405</v>
      </c>
      <c r="C477" t="s">
        <v>406</v>
      </c>
      <c r="D477" t="s">
        <v>406</v>
      </c>
      <c r="E477" t="s">
        <v>109</v>
      </c>
      <c r="F477" t="s">
        <v>407</v>
      </c>
      <c r="G477" t="s">
        <v>66</v>
      </c>
      <c r="H477" t="s">
        <v>28</v>
      </c>
      <c r="I477" t="s">
        <v>29</v>
      </c>
      <c r="J477" s="1">
        <v>110863.66</v>
      </c>
      <c r="K477" s="10">
        <f>J477*_xlfn.XLOOKUP(A477,IPCA_Fatores!$A$2:$A$10,IPCA_Fatores!$C$2:$C$10)</f>
        <v>152325.81499276683</v>
      </c>
    </row>
    <row r="478" spans="1:11" x14ac:dyDescent="0.25">
      <c r="A478">
        <v>2021</v>
      </c>
      <c r="B478" t="s">
        <v>405</v>
      </c>
      <c r="C478" t="s">
        <v>406</v>
      </c>
      <c r="D478" t="s">
        <v>406</v>
      </c>
      <c r="E478" t="s">
        <v>109</v>
      </c>
      <c r="F478" t="s">
        <v>407</v>
      </c>
      <c r="G478" t="s">
        <v>66</v>
      </c>
      <c r="H478" t="s">
        <v>28</v>
      </c>
      <c r="I478" t="s">
        <v>29</v>
      </c>
      <c r="J478" s="1">
        <v>20575.169999999998</v>
      </c>
      <c r="K478" s="10">
        <f>J478*_xlfn.XLOOKUP(A478,IPCA_Fatores!$A$2:$A$10,IPCA_Fatores!$C$2:$C$10)</f>
        <v>25686.103138851813</v>
      </c>
    </row>
    <row r="479" spans="1:11" x14ac:dyDescent="0.25">
      <c r="A479">
        <v>2022</v>
      </c>
      <c r="B479" t="s">
        <v>408</v>
      </c>
      <c r="C479" t="s">
        <v>409</v>
      </c>
      <c r="D479" t="s">
        <v>410</v>
      </c>
      <c r="E479" t="s">
        <v>109</v>
      </c>
      <c r="F479" t="s">
        <v>411</v>
      </c>
      <c r="G479" t="s">
        <v>66</v>
      </c>
      <c r="H479" t="s">
        <v>28</v>
      </c>
      <c r="I479" t="s">
        <v>29</v>
      </c>
      <c r="J479" s="1">
        <v>66477.600000000006</v>
      </c>
      <c r="K479" s="10">
        <f>J479*_xlfn.XLOOKUP(A479,IPCA_Fatores!$A$2:$A$10,IPCA_Fatores!$C$2:$C$10)</f>
        <v>78448.655487919503</v>
      </c>
    </row>
    <row r="480" spans="1:11" x14ac:dyDescent="0.25">
      <c r="A480">
        <v>2023</v>
      </c>
      <c r="B480" t="s">
        <v>408</v>
      </c>
      <c r="C480" t="s">
        <v>409</v>
      </c>
      <c r="D480" t="s">
        <v>410</v>
      </c>
      <c r="E480" t="s">
        <v>109</v>
      </c>
      <c r="F480" t="s">
        <v>411</v>
      </c>
      <c r="G480" t="s">
        <v>66</v>
      </c>
      <c r="H480" t="s">
        <v>28</v>
      </c>
      <c r="I480" t="s">
        <v>29</v>
      </c>
      <c r="J480" s="1">
        <v>60628.39</v>
      </c>
      <c r="K480" s="10">
        <f>J480*_xlfn.XLOOKUP(A480,IPCA_Fatores!$A$2:$A$10,IPCA_Fatores!$C$2:$C$10)</f>
        <v>68386.675637205903</v>
      </c>
    </row>
    <row r="481" spans="1:11" x14ac:dyDescent="0.25">
      <c r="A481">
        <v>2020</v>
      </c>
      <c r="B481" t="s">
        <v>412</v>
      </c>
      <c r="C481" t="s">
        <v>413</v>
      </c>
      <c r="D481" t="s">
        <v>414</v>
      </c>
      <c r="E481" t="s">
        <v>109</v>
      </c>
      <c r="F481" t="s">
        <v>415</v>
      </c>
      <c r="G481" t="s">
        <v>66</v>
      </c>
      <c r="H481" t="s">
        <v>28</v>
      </c>
      <c r="I481" t="s">
        <v>29</v>
      </c>
      <c r="J481" s="1">
        <v>214958.44</v>
      </c>
      <c r="K481" s="10">
        <f>J481*_xlfn.XLOOKUP(A481,IPCA_Fatores!$A$2:$A$10,IPCA_Fatores!$C$2:$C$10)</f>
        <v>295351.24099794077</v>
      </c>
    </row>
    <row r="482" spans="1:11" x14ac:dyDescent="0.25">
      <c r="A482">
        <v>2021</v>
      </c>
      <c r="B482" t="s">
        <v>412</v>
      </c>
      <c r="C482" t="s">
        <v>413</v>
      </c>
      <c r="D482" t="s">
        <v>414</v>
      </c>
      <c r="E482" t="s">
        <v>109</v>
      </c>
      <c r="F482" t="s">
        <v>415</v>
      </c>
      <c r="G482" t="s">
        <v>66</v>
      </c>
      <c r="H482" t="s">
        <v>28</v>
      </c>
      <c r="I482" t="s">
        <v>29</v>
      </c>
      <c r="J482" s="1">
        <v>246076.15</v>
      </c>
      <c r="K482" s="10">
        <f>J482*_xlfn.XLOOKUP(A482,IPCA_Fatores!$A$2:$A$10,IPCA_Fatores!$C$2:$C$10)</f>
        <v>307202.19414525223</v>
      </c>
    </row>
    <row r="483" spans="1:11" x14ac:dyDescent="0.25">
      <c r="A483">
        <v>2022</v>
      </c>
      <c r="B483" t="s">
        <v>412</v>
      </c>
      <c r="C483" t="s">
        <v>413</v>
      </c>
      <c r="D483" t="s">
        <v>414</v>
      </c>
      <c r="E483" t="s">
        <v>109</v>
      </c>
      <c r="F483" t="s">
        <v>415</v>
      </c>
      <c r="G483" t="s">
        <v>66</v>
      </c>
      <c r="H483" t="s">
        <v>28</v>
      </c>
      <c r="I483" t="s">
        <v>29</v>
      </c>
      <c r="J483" s="1">
        <v>255600.96</v>
      </c>
      <c r="K483" s="10">
        <f>J483*_xlfn.XLOOKUP(A483,IPCA_Fatores!$A$2:$A$10,IPCA_Fatores!$C$2:$C$10)</f>
        <v>301628.69377687358</v>
      </c>
    </row>
    <row r="484" spans="1:11" x14ac:dyDescent="0.25">
      <c r="A484">
        <v>2023</v>
      </c>
      <c r="B484" t="s">
        <v>412</v>
      </c>
      <c r="C484" t="s">
        <v>413</v>
      </c>
      <c r="D484" t="s">
        <v>414</v>
      </c>
      <c r="E484" t="s">
        <v>109</v>
      </c>
      <c r="F484" t="s">
        <v>415</v>
      </c>
      <c r="G484" t="s">
        <v>66</v>
      </c>
      <c r="H484" t="s">
        <v>28</v>
      </c>
      <c r="I484" t="s">
        <v>29</v>
      </c>
      <c r="J484" s="1">
        <v>283180.68</v>
      </c>
      <c r="K484" s="10">
        <f>J484*_xlfn.XLOOKUP(A484,IPCA_Fatores!$A$2:$A$10,IPCA_Fatores!$C$2:$C$10)</f>
        <v>319417.77292590815</v>
      </c>
    </row>
    <row r="485" spans="1:11" x14ac:dyDescent="0.25">
      <c r="A485">
        <v>2018</v>
      </c>
      <c r="B485" t="s">
        <v>416</v>
      </c>
      <c r="C485" t="s">
        <v>417</v>
      </c>
      <c r="D485" t="s">
        <v>418</v>
      </c>
      <c r="E485" t="s">
        <v>109</v>
      </c>
      <c r="F485" t="s">
        <v>419</v>
      </c>
      <c r="G485" t="s">
        <v>66</v>
      </c>
      <c r="H485" t="s">
        <v>28</v>
      </c>
      <c r="I485" t="s">
        <v>29</v>
      </c>
      <c r="J485" s="1">
        <v>56840.78</v>
      </c>
      <c r="K485" s="10">
        <f>J485*_xlfn.XLOOKUP(A485,IPCA_Fatores!$A$2:$A$10,IPCA_Fatores!$C$2:$C$10)</f>
        <v>85147.063272764499</v>
      </c>
    </row>
    <row r="486" spans="1:11" x14ac:dyDescent="0.25">
      <c r="A486">
        <v>2020</v>
      </c>
      <c r="B486" t="s">
        <v>416</v>
      </c>
      <c r="C486" t="s">
        <v>417</v>
      </c>
      <c r="D486" t="s">
        <v>418</v>
      </c>
      <c r="E486" t="s">
        <v>109</v>
      </c>
      <c r="F486" t="s">
        <v>419</v>
      </c>
      <c r="G486" t="s">
        <v>66</v>
      </c>
      <c r="H486" t="s">
        <v>28</v>
      </c>
      <c r="I486" t="s">
        <v>29</v>
      </c>
      <c r="J486" s="1">
        <v>123106.49</v>
      </c>
      <c r="K486" s="10">
        <f>J486*_xlfn.XLOOKUP(A486,IPCA_Fatores!$A$2:$A$10,IPCA_Fatores!$C$2:$C$10)</f>
        <v>169147.36912121519</v>
      </c>
    </row>
    <row r="487" spans="1:11" x14ac:dyDescent="0.25">
      <c r="A487">
        <v>2021</v>
      </c>
      <c r="B487" t="s">
        <v>416</v>
      </c>
      <c r="C487" t="s">
        <v>417</v>
      </c>
      <c r="D487" t="s">
        <v>418</v>
      </c>
      <c r="E487" t="s">
        <v>109</v>
      </c>
      <c r="F487" t="s">
        <v>419</v>
      </c>
      <c r="G487" t="s">
        <v>66</v>
      </c>
      <c r="H487" t="s">
        <v>28</v>
      </c>
      <c r="I487" t="s">
        <v>29</v>
      </c>
      <c r="J487" s="1">
        <v>125802.22</v>
      </c>
      <c r="K487" s="10">
        <f>J487*_xlfn.XLOOKUP(A487,IPCA_Fatores!$A$2:$A$10,IPCA_Fatores!$C$2:$C$10)</f>
        <v>157051.86387361691</v>
      </c>
    </row>
    <row r="488" spans="1:11" x14ac:dyDescent="0.25">
      <c r="A488">
        <v>2022</v>
      </c>
      <c r="B488" t="s">
        <v>416</v>
      </c>
      <c r="C488" t="s">
        <v>417</v>
      </c>
      <c r="D488" t="s">
        <v>418</v>
      </c>
      <c r="E488" t="s">
        <v>109</v>
      </c>
      <c r="F488" t="s">
        <v>419</v>
      </c>
      <c r="G488" t="s">
        <v>66</v>
      </c>
      <c r="H488" t="s">
        <v>28</v>
      </c>
      <c r="I488" t="s">
        <v>29</v>
      </c>
      <c r="J488" s="1">
        <v>123933.04</v>
      </c>
      <c r="K488" s="10">
        <f>J488*_xlfn.XLOOKUP(A488,IPCA_Fatores!$A$2:$A$10,IPCA_Fatores!$C$2:$C$10)</f>
        <v>146250.47171574403</v>
      </c>
    </row>
    <row r="489" spans="1:11" x14ac:dyDescent="0.25">
      <c r="A489">
        <v>2023</v>
      </c>
      <c r="B489" t="s">
        <v>416</v>
      </c>
      <c r="C489" t="s">
        <v>417</v>
      </c>
      <c r="D489" t="s">
        <v>418</v>
      </c>
      <c r="E489" t="s">
        <v>109</v>
      </c>
      <c r="F489" t="s">
        <v>419</v>
      </c>
      <c r="G489" t="s">
        <v>66</v>
      </c>
      <c r="H489" t="s">
        <v>28</v>
      </c>
      <c r="I489" t="s">
        <v>29</v>
      </c>
      <c r="J489" s="1">
        <v>185164.05</v>
      </c>
      <c r="K489" s="10">
        <f>J489*_xlfn.XLOOKUP(A489,IPCA_Fatores!$A$2:$A$10,IPCA_Fatores!$C$2:$C$10)</f>
        <v>208858.48736905889</v>
      </c>
    </row>
    <row r="490" spans="1:11" x14ac:dyDescent="0.25">
      <c r="A490">
        <v>2018</v>
      </c>
      <c r="B490" t="s">
        <v>420</v>
      </c>
      <c r="C490" t="s">
        <v>421</v>
      </c>
      <c r="D490" t="s">
        <v>422</v>
      </c>
      <c r="E490" t="s">
        <v>115</v>
      </c>
      <c r="F490" t="s">
        <v>423</v>
      </c>
      <c r="G490" t="s">
        <v>66</v>
      </c>
      <c r="H490" t="s">
        <v>28</v>
      </c>
      <c r="I490" t="s">
        <v>29</v>
      </c>
      <c r="J490" s="1">
        <v>39595.15</v>
      </c>
      <c r="K490" s="10">
        <f>J490*_xlfn.XLOOKUP(A490,IPCA_Fatores!$A$2:$A$10,IPCA_Fatores!$C$2:$C$10)</f>
        <v>59313.238529531111</v>
      </c>
    </row>
    <row r="491" spans="1:11" x14ac:dyDescent="0.25">
      <c r="A491">
        <v>2020</v>
      </c>
      <c r="B491" t="s">
        <v>420</v>
      </c>
      <c r="C491" t="s">
        <v>421</v>
      </c>
      <c r="D491" t="s">
        <v>422</v>
      </c>
      <c r="E491" t="s">
        <v>115</v>
      </c>
      <c r="F491" t="s">
        <v>423</v>
      </c>
      <c r="G491" t="s">
        <v>66</v>
      </c>
      <c r="H491" t="s">
        <v>28</v>
      </c>
      <c r="I491" t="s">
        <v>29</v>
      </c>
      <c r="J491" s="1">
        <v>136530.23999999999</v>
      </c>
      <c r="K491" s="10">
        <f>J491*_xlfn.XLOOKUP(A491,IPCA_Fatores!$A$2:$A$10,IPCA_Fatores!$C$2:$C$10)</f>
        <v>187591.49823448053</v>
      </c>
    </row>
    <row r="492" spans="1:11" x14ac:dyDescent="0.25">
      <c r="A492">
        <v>2021</v>
      </c>
      <c r="B492" t="s">
        <v>420</v>
      </c>
      <c r="C492" t="s">
        <v>421</v>
      </c>
      <c r="D492" t="s">
        <v>422</v>
      </c>
      <c r="E492" t="s">
        <v>115</v>
      </c>
      <c r="F492" t="s">
        <v>423</v>
      </c>
      <c r="G492" t="s">
        <v>66</v>
      </c>
      <c r="H492" t="s">
        <v>28</v>
      </c>
      <c r="I492" t="s">
        <v>29</v>
      </c>
      <c r="J492" s="1">
        <v>351605.63</v>
      </c>
      <c r="K492" s="10">
        <f>J492*_xlfn.XLOOKUP(A492,IPCA_Fatores!$A$2:$A$10,IPCA_Fatores!$C$2:$C$10)</f>
        <v>438945.50938733289</v>
      </c>
    </row>
    <row r="493" spans="1:11" x14ac:dyDescent="0.25">
      <c r="A493">
        <v>2022</v>
      </c>
      <c r="B493" t="s">
        <v>420</v>
      </c>
      <c r="C493" t="s">
        <v>421</v>
      </c>
      <c r="D493" t="s">
        <v>422</v>
      </c>
      <c r="E493" t="s">
        <v>115</v>
      </c>
      <c r="F493" t="s">
        <v>423</v>
      </c>
      <c r="G493" t="s">
        <v>66</v>
      </c>
      <c r="H493" t="s">
        <v>28</v>
      </c>
      <c r="I493" t="s">
        <v>29</v>
      </c>
      <c r="J493" s="1">
        <v>371572.84</v>
      </c>
      <c r="K493" s="10">
        <f>J493*_xlfn.XLOOKUP(A493,IPCA_Fatores!$A$2:$A$10,IPCA_Fatores!$C$2:$C$10)</f>
        <v>438484.3874301695</v>
      </c>
    </row>
    <row r="494" spans="1:11" x14ac:dyDescent="0.25">
      <c r="A494">
        <v>2023</v>
      </c>
      <c r="B494" t="s">
        <v>420</v>
      </c>
      <c r="C494" t="s">
        <v>421</v>
      </c>
      <c r="D494" t="s">
        <v>422</v>
      </c>
      <c r="E494" t="s">
        <v>115</v>
      </c>
      <c r="F494" t="s">
        <v>423</v>
      </c>
      <c r="G494" t="s">
        <v>66</v>
      </c>
      <c r="H494" t="s">
        <v>28</v>
      </c>
      <c r="I494" t="s">
        <v>29</v>
      </c>
      <c r="J494" s="1">
        <v>471952.14</v>
      </c>
      <c r="K494" s="10">
        <f>J494*_xlfn.XLOOKUP(A494,IPCA_Fatores!$A$2:$A$10,IPCA_Fatores!$C$2:$C$10)</f>
        <v>532345.29095140402</v>
      </c>
    </row>
    <row r="495" spans="1:11" x14ac:dyDescent="0.25">
      <c r="A495">
        <v>2018</v>
      </c>
      <c r="B495" t="s">
        <v>424</v>
      </c>
      <c r="C495" t="s">
        <v>425</v>
      </c>
      <c r="E495" t="s">
        <v>109</v>
      </c>
      <c r="F495" t="s">
        <v>426</v>
      </c>
      <c r="G495" t="s">
        <v>66</v>
      </c>
      <c r="H495" t="s">
        <v>28</v>
      </c>
      <c r="I495" t="s">
        <v>29</v>
      </c>
      <c r="J495" s="1">
        <v>95618.13</v>
      </c>
      <c r="K495" s="10">
        <f>J495*_xlfn.XLOOKUP(A495,IPCA_Fatores!$A$2:$A$10,IPCA_Fatores!$C$2:$C$10)</f>
        <v>143235.24351941372</v>
      </c>
    </row>
    <row r="496" spans="1:11" x14ac:dyDescent="0.25">
      <c r="A496">
        <v>2020</v>
      </c>
      <c r="B496" t="s">
        <v>424</v>
      </c>
      <c r="C496" t="s">
        <v>425</v>
      </c>
      <c r="E496" t="s">
        <v>109</v>
      </c>
      <c r="F496" t="s">
        <v>426</v>
      </c>
      <c r="G496" t="s">
        <v>66</v>
      </c>
      <c r="H496" t="s">
        <v>28</v>
      </c>
      <c r="I496" t="s">
        <v>29</v>
      </c>
      <c r="J496" s="1">
        <v>229581.19</v>
      </c>
      <c r="K496" s="10">
        <f>J496*_xlfn.XLOOKUP(A496,IPCA_Fatores!$A$2:$A$10,IPCA_Fatores!$C$2:$C$10)</f>
        <v>315442.78687677503</v>
      </c>
    </row>
    <row r="497" spans="1:11" x14ac:dyDescent="0.25">
      <c r="A497">
        <v>2021</v>
      </c>
      <c r="B497" t="s">
        <v>424</v>
      </c>
      <c r="C497" t="s">
        <v>425</v>
      </c>
      <c r="E497" t="s">
        <v>109</v>
      </c>
      <c r="F497" t="s">
        <v>426</v>
      </c>
      <c r="G497" t="s">
        <v>66</v>
      </c>
      <c r="H497" t="s">
        <v>28</v>
      </c>
      <c r="I497" t="s">
        <v>29</v>
      </c>
      <c r="J497" s="1">
        <v>161422.49</v>
      </c>
      <c r="K497" s="10">
        <f>J497*_xlfn.XLOOKUP(A497,IPCA_Fatores!$A$2:$A$10,IPCA_Fatores!$C$2:$C$10)</f>
        <v>201520.31439206944</v>
      </c>
    </row>
    <row r="498" spans="1:11" x14ac:dyDescent="0.25">
      <c r="A498">
        <v>2022</v>
      </c>
      <c r="B498" t="s">
        <v>424</v>
      </c>
      <c r="C498" t="s">
        <v>425</v>
      </c>
      <c r="E498" t="s">
        <v>109</v>
      </c>
      <c r="F498" t="s">
        <v>426</v>
      </c>
      <c r="G498" t="s">
        <v>66</v>
      </c>
      <c r="H498" t="s">
        <v>28</v>
      </c>
      <c r="I498" t="s">
        <v>29</v>
      </c>
      <c r="J498" s="1">
        <v>134109.4</v>
      </c>
      <c r="K498" s="10">
        <f>J498*_xlfn.XLOOKUP(A498,IPCA_Fatores!$A$2:$A$10,IPCA_Fatores!$C$2:$C$10)</f>
        <v>158259.35530602175</v>
      </c>
    </row>
    <row r="499" spans="1:11" x14ac:dyDescent="0.25">
      <c r="A499">
        <v>2023</v>
      </c>
      <c r="B499" t="s">
        <v>424</v>
      </c>
      <c r="C499" t="s">
        <v>425</v>
      </c>
      <c r="E499" t="s">
        <v>109</v>
      </c>
      <c r="F499" t="s">
        <v>426</v>
      </c>
      <c r="G499" t="s">
        <v>66</v>
      </c>
      <c r="H499" t="s">
        <v>28</v>
      </c>
      <c r="I499" t="s">
        <v>29</v>
      </c>
      <c r="J499" s="1">
        <v>215598.31</v>
      </c>
      <c r="K499" s="10">
        <f>J499*_xlfn.XLOOKUP(A499,IPCA_Fatores!$A$2:$A$10,IPCA_Fatores!$C$2:$C$10)</f>
        <v>243187.25425332531</v>
      </c>
    </row>
    <row r="500" spans="1:11" x14ac:dyDescent="0.25">
      <c r="A500">
        <v>2021</v>
      </c>
      <c r="B500" t="s">
        <v>427</v>
      </c>
      <c r="C500" t="s">
        <v>428</v>
      </c>
      <c r="E500" t="s">
        <v>339</v>
      </c>
      <c r="F500" t="s">
        <v>429</v>
      </c>
      <c r="G500" t="s">
        <v>66</v>
      </c>
      <c r="H500" t="s">
        <v>28</v>
      </c>
      <c r="I500" t="s">
        <v>29</v>
      </c>
      <c r="J500" s="1">
        <v>845387.62</v>
      </c>
      <c r="K500" s="10">
        <f>J500*_xlfn.XLOOKUP(A500,IPCA_Fatores!$A$2:$A$10,IPCA_Fatores!$C$2:$C$10)</f>
        <v>1055384.4074983811</v>
      </c>
    </row>
    <row r="501" spans="1:11" x14ac:dyDescent="0.25">
      <c r="A501">
        <v>2022</v>
      </c>
      <c r="B501" t="s">
        <v>427</v>
      </c>
      <c r="C501" t="s">
        <v>428</v>
      </c>
      <c r="E501" t="s">
        <v>339</v>
      </c>
      <c r="F501" t="s">
        <v>429</v>
      </c>
      <c r="G501" t="s">
        <v>66</v>
      </c>
      <c r="H501" t="s">
        <v>28</v>
      </c>
      <c r="I501" t="s">
        <v>29</v>
      </c>
      <c r="J501" s="1">
        <v>1181908.08</v>
      </c>
      <c r="K501" s="10">
        <f>J501*_xlfn.XLOOKUP(A501,IPCA_Fatores!$A$2:$A$10,IPCA_Fatores!$C$2:$C$10)</f>
        <v>1394741.9850642683</v>
      </c>
    </row>
    <row r="502" spans="1:11" x14ac:dyDescent="0.25">
      <c r="A502">
        <v>2023</v>
      </c>
      <c r="B502" t="s">
        <v>427</v>
      </c>
      <c r="C502" t="s">
        <v>428</v>
      </c>
      <c r="E502" t="s">
        <v>339</v>
      </c>
      <c r="F502" t="s">
        <v>429</v>
      </c>
      <c r="G502" t="s">
        <v>66</v>
      </c>
      <c r="H502" t="s">
        <v>28</v>
      </c>
      <c r="I502" t="s">
        <v>29</v>
      </c>
      <c r="J502" s="1">
        <v>1518838.93</v>
      </c>
      <c r="K502" s="10">
        <f>J502*_xlfn.XLOOKUP(A502,IPCA_Fatores!$A$2:$A$10,IPCA_Fatores!$C$2:$C$10)</f>
        <v>1713196.4950920003</v>
      </c>
    </row>
    <row r="503" spans="1:11" x14ac:dyDescent="0.25">
      <c r="A503">
        <v>2021</v>
      </c>
      <c r="B503" t="s">
        <v>430</v>
      </c>
      <c r="C503" t="s">
        <v>431</v>
      </c>
      <c r="D503" t="s">
        <v>432</v>
      </c>
      <c r="E503" t="s">
        <v>109</v>
      </c>
      <c r="F503" t="s">
        <v>433</v>
      </c>
      <c r="G503" t="s">
        <v>66</v>
      </c>
      <c r="H503" t="s">
        <v>28</v>
      </c>
      <c r="I503" t="s">
        <v>29</v>
      </c>
      <c r="J503" s="1">
        <v>51958.42</v>
      </c>
      <c r="K503" s="10">
        <f>J503*_xlfn.XLOOKUP(A503,IPCA_Fatores!$A$2:$A$10,IPCA_Fatores!$C$2:$C$10)</f>
        <v>64865.045346005929</v>
      </c>
    </row>
    <row r="504" spans="1:11" x14ac:dyDescent="0.25">
      <c r="A504">
        <v>2022</v>
      </c>
      <c r="B504" t="s">
        <v>430</v>
      </c>
      <c r="C504" t="s">
        <v>431</v>
      </c>
      <c r="D504" t="s">
        <v>432</v>
      </c>
      <c r="E504" t="s">
        <v>109</v>
      </c>
      <c r="F504" t="s">
        <v>433</v>
      </c>
      <c r="G504" t="s">
        <v>66</v>
      </c>
      <c r="H504" t="s">
        <v>28</v>
      </c>
      <c r="I504" t="s">
        <v>29</v>
      </c>
      <c r="J504" s="1">
        <v>92773.06</v>
      </c>
      <c r="K504" s="10">
        <f>J504*_xlfn.XLOOKUP(A504,IPCA_Fatores!$A$2:$A$10,IPCA_Fatores!$C$2:$C$10)</f>
        <v>109479.31066254023</v>
      </c>
    </row>
    <row r="505" spans="1:11" x14ac:dyDescent="0.25">
      <c r="A505">
        <v>2023</v>
      </c>
      <c r="B505" t="s">
        <v>430</v>
      </c>
      <c r="C505" t="s">
        <v>431</v>
      </c>
      <c r="D505" t="s">
        <v>432</v>
      </c>
      <c r="E505" t="s">
        <v>109</v>
      </c>
      <c r="F505" t="s">
        <v>433</v>
      </c>
      <c r="G505" t="s">
        <v>66</v>
      </c>
      <c r="H505" t="s">
        <v>28</v>
      </c>
      <c r="I505" t="s">
        <v>29</v>
      </c>
      <c r="J505" s="1">
        <v>110631.56</v>
      </c>
      <c r="K505" s="10">
        <f>J505*_xlfn.XLOOKUP(A505,IPCA_Fatores!$A$2:$A$10,IPCA_Fatores!$C$2:$C$10)</f>
        <v>124788.47960432536</v>
      </c>
    </row>
    <row r="506" spans="1:11" x14ac:dyDescent="0.25">
      <c r="A506">
        <v>2022</v>
      </c>
      <c r="B506" t="s">
        <v>434</v>
      </c>
      <c r="C506" t="s">
        <v>435</v>
      </c>
      <c r="D506" t="s">
        <v>436</v>
      </c>
      <c r="E506" t="s">
        <v>109</v>
      </c>
      <c r="F506" t="s">
        <v>305</v>
      </c>
      <c r="G506" t="s">
        <v>66</v>
      </c>
      <c r="H506" t="s">
        <v>28</v>
      </c>
      <c r="I506" t="s">
        <v>29</v>
      </c>
      <c r="J506" s="1">
        <v>478609.88</v>
      </c>
      <c r="K506" s="10">
        <f>J506*_xlfn.XLOOKUP(A506,IPCA_Fatores!$A$2:$A$10,IPCA_Fatores!$C$2:$C$10)</f>
        <v>564796.28610591381</v>
      </c>
    </row>
    <row r="507" spans="1:11" x14ac:dyDescent="0.25">
      <c r="A507">
        <v>2023</v>
      </c>
      <c r="B507" t="s">
        <v>434</v>
      </c>
      <c r="C507" t="s">
        <v>435</v>
      </c>
      <c r="D507" t="s">
        <v>436</v>
      </c>
      <c r="E507" t="s">
        <v>109</v>
      </c>
      <c r="F507" t="s">
        <v>305</v>
      </c>
      <c r="G507" t="s">
        <v>66</v>
      </c>
      <c r="H507" t="s">
        <v>28</v>
      </c>
      <c r="I507" t="s">
        <v>29</v>
      </c>
      <c r="J507" s="1">
        <v>606989.5</v>
      </c>
      <c r="K507" s="10">
        <f>J507*_xlfn.XLOOKUP(A507,IPCA_Fatores!$A$2:$A$10,IPCA_Fatores!$C$2:$C$10)</f>
        <v>684662.64817010309</v>
      </c>
    </row>
    <row r="508" spans="1:11" x14ac:dyDescent="0.25">
      <c r="A508">
        <v>2021</v>
      </c>
      <c r="B508" t="s">
        <v>437</v>
      </c>
      <c r="C508" t="s">
        <v>438</v>
      </c>
      <c r="E508" t="s">
        <v>339</v>
      </c>
      <c r="F508" t="s">
        <v>439</v>
      </c>
      <c r="G508" t="s">
        <v>66</v>
      </c>
      <c r="H508" t="s">
        <v>28</v>
      </c>
      <c r="I508" t="s">
        <v>29</v>
      </c>
      <c r="J508" s="1">
        <v>820725.91</v>
      </c>
      <c r="K508" s="10">
        <f>J508*_xlfn.XLOOKUP(A508,IPCA_Fatores!$A$2:$A$10,IPCA_Fatores!$C$2:$C$10)</f>
        <v>1024596.6557257127</v>
      </c>
    </row>
    <row r="509" spans="1:11" x14ac:dyDescent="0.25">
      <c r="A509">
        <v>2022</v>
      </c>
      <c r="B509" t="s">
        <v>437</v>
      </c>
      <c r="C509" t="s">
        <v>438</v>
      </c>
      <c r="E509" t="s">
        <v>339</v>
      </c>
      <c r="F509" t="s">
        <v>439</v>
      </c>
      <c r="G509" t="s">
        <v>66</v>
      </c>
      <c r="H509" t="s">
        <v>28</v>
      </c>
      <c r="I509" t="s">
        <v>29</v>
      </c>
      <c r="J509" s="1">
        <v>1702765.46</v>
      </c>
      <c r="K509" s="10">
        <f>J509*_xlfn.XLOOKUP(A509,IPCA_Fatores!$A$2:$A$10,IPCA_Fatores!$C$2:$C$10)</f>
        <v>2009393.5543441516</v>
      </c>
    </row>
    <row r="510" spans="1:11" x14ac:dyDescent="0.25">
      <c r="A510">
        <v>2023</v>
      </c>
      <c r="B510" t="s">
        <v>437</v>
      </c>
      <c r="C510" t="s">
        <v>438</v>
      </c>
      <c r="E510" t="s">
        <v>339</v>
      </c>
      <c r="F510" t="s">
        <v>439</v>
      </c>
      <c r="G510" t="s">
        <v>66</v>
      </c>
      <c r="H510" t="s">
        <v>28</v>
      </c>
      <c r="I510" t="s">
        <v>29</v>
      </c>
      <c r="J510" s="1">
        <v>2177705.36</v>
      </c>
      <c r="K510" s="10">
        <f>J510*_xlfn.XLOOKUP(A510,IPCA_Fatores!$A$2:$A$10,IPCA_Fatores!$C$2:$C$10)</f>
        <v>2456374.4821151397</v>
      </c>
    </row>
    <row r="511" spans="1:11" x14ac:dyDescent="0.25">
      <c r="A511">
        <v>2020</v>
      </c>
      <c r="B511" t="s">
        <v>440</v>
      </c>
      <c r="C511" t="s">
        <v>441</v>
      </c>
      <c r="D511" t="s">
        <v>442</v>
      </c>
      <c r="E511" t="s">
        <v>109</v>
      </c>
      <c r="F511" t="s">
        <v>443</v>
      </c>
      <c r="G511" t="s">
        <v>66</v>
      </c>
      <c r="H511" t="s">
        <v>28</v>
      </c>
      <c r="I511" t="s">
        <v>29</v>
      </c>
      <c r="J511" s="1">
        <v>67559.990000000005</v>
      </c>
      <c r="K511" s="10">
        <f>J511*_xlfn.XLOOKUP(A511,IPCA_Fatores!$A$2:$A$10,IPCA_Fatores!$C$2:$C$10)</f>
        <v>92826.905927994594</v>
      </c>
    </row>
    <row r="512" spans="1:11" x14ac:dyDescent="0.25">
      <c r="A512">
        <v>2021</v>
      </c>
      <c r="B512" t="s">
        <v>440</v>
      </c>
      <c r="C512" t="s">
        <v>441</v>
      </c>
      <c r="D512" t="s">
        <v>442</v>
      </c>
      <c r="E512" t="s">
        <v>109</v>
      </c>
      <c r="F512" t="s">
        <v>443</v>
      </c>
      <c r="G512" t="s">
        <v>66</v>
      </c>
      <c r="H512" t="s">
        <v>28</v>
      </c>
      <c r="I512" t="s">
        <v>29</v>
      </c>
      <c r="J512" s="1">
        <v>58254.77</v>
      </c>
      <c r="K512" s="10">
        <f>J512*_xlfn.XLOOKUP(A512,IPCA_Fatores!$A$2:$A$10,IPCA_Fatores!$C$2:$C$10)</f>
        <v>72725.42732575674</v>
      </c>
    </row>
    <row r="513" spans="1:11" x14ac:dyDescent="0.25">
      <c r="A513">
        <v>2022</v>
      </c>
      <c r="B513" t="s">
        <v>440</v>
      </c>
      <c r="C513" t="s">
        <v>441</v>
      </c>
      <c r="D513" t="s">
        <v>442</v>
      </c>
      <c r="E513" t="s">
        <v>109</v>
      </c>
      <c r="F513" t="s">
        <v>443</v>
      </c>
      <c r="G513" t="s">
        <v>66</v>
      </c>
      <c r="H513" t="s">
        <v>28</v>
      </c>
      <c r="I513" t="s">
        <v>29</v>
      </c>
      <c r="J513" s="1">
        <v>107503.63</v>
      </c>
      <c r="K513" s="10">
        <f>J513*_xlfn.XLOOKUP(A513,IPCA_Fatores!$A$2:$A$10,IPCA_Fatores!$C$2:$C$10)</f>
        <v>126862.51058357654</v>
      </c>
    </row>
    <row r="514" spans="1:11" x14ac:dyDescent="0.25">
      <c r="A514">
        <v>2023</v>
      </c>
      <c r="B514" t="s">
        <v>440</v>
      </c>
      <c r="C514" t="s">
        <v>441</v>
      </c>
      <c r="D514" t="s">
        <v>442</v>
      </c>
      <c r="E514" t="s">
        <v>109</v>
      </c>
      <c r="F514" t="s">
        <v>443</v>
      </c>
      <c r="G514" t="s">
        <v>66</v>
      </c>
      <c r="H514" t="s">
        <v>28</v>
      </c>
      <c r="I514" t="s">
        <v>29</v>
      </c>
      <c r="J514" s="1">
        <v>148141.15</v>
      </c>
      <c r="K514" s="10">
        <f>J514*_xlfn.XLOOKUP(A514,IPCA_Fatores!$A$2:$A$10,IPCA_Fatores!$C$2:$C$10)</f>
        <v>167097.96802410003</v>
      </c>
    </row>
    <row r="515" spans="1:11" x14ac:dyDescent="0.25">
      <c r="A515">
        <v>2018</v>
      </c>
      <c r="B515" t="s">
        <v>444</v>
      </c>
      <c r="C515" t="s">
        <v>445</v>
      </c>
      <c r="D515" t="s">
        <v>446</v>
      </c>
      <c r="E515" t="s">
        <v>109</v>
      </c>
      <c r="F515" t="s">
        <v>447</v>
      </c>
      <c r="G515" t="s">
        <v>66</v>
      </c>
      <c r="H515" t="s">
        <v>28</v>
      </c>
      <c r="I515" t="s">
        <v>29</v>
      </c>
      <c r="J515" s="1">
        <v>175270.13</v>
      </c>
      <c r="K515" s="10">
        <f>J515*_xlfn.XLOOKUP(A515,IPCA_Fatores!$A$2:$A$10,IPCA_Fatores!$C$2:$C$10)</f>
        <v>262553.34372497455</v>
      </c>
    </row>
    <row r="516" spans="1:11" x14ac:dyDescent="0.25">
      <c r="A516">
        <v>2019</v>
      </c>
      <c r="B516" t="s">
        <v>444</v>
      </c>
      <c r="C516" t="s">
        <v>445</v>
      </c>
      <c r="D516" t="s">
        <v>446</v>
      </c>
      <c r="E516" t="s">
        <v>109</v>
      </c>
      <c r="F516" t="s">
        <v>447</v>
      </c>
      <c r="G516" t="s">
        <v>66</v>
      </c>
      <c r="H516" t="s">
        <v>28</v>
      </c>
      <c r="I516" t="s">
        <v>29</v>
      </c>
      <c r="J516" s="1">
        <v>229717.15</v>
      </c>
      <c r="K516" s="10">
        <f>J516*_xlfn.XLOOKUP(A516,IPCA_Fatores!$A$2:$A$10,IPCA_Fatores!$C$2:$C$10)</f>
        <v>329896.05255774909</v>
      </c>
    </row>
    <row r="517" spans="1:11" x14ac:dyDescent="0.25">
      <c r="A517">
        <v>2020</v>
      </c>
      <c r="B517" t="s">
        <v>444</v>
      </c>
      <c r="C517" t="s">
        <v>445</v>
      </c>
      <c r="D517" t="s">
        <v>446</v>
      </c>
      <c r="E517" t="s">
        <v>109</v>
      </c>
      <c r="F517" t="s">
        <v>447</v>
      </c>
      <c r="G517" t="s">
        <v>66</v>
      </c>
      <c r="H517" t="s">
        <v>28</v>
      </c>
      <c r="I517" t="s">
        <v>29</v>
      </c>
      <c r="J517" s="1">
        <v>317422.93</v>
      </c>
      <c r="K517" s="10">
        <f>J517*_xlfn.XLOOKUP(A517,IPCA_Fatores!$A$2:$A$10,IPCA_Fatores!$C$2:$C$10)</f>
        <v>436136.66109924542</v>
      </c>
    </row>
    <row r="518" spans="1:11" x14ac:dyDescent="0.25">
      <c r="A518">
        <v>2021</v>
      </c>
      <c r="B518" t="s">
        <v>444</v>
      </c>
      <c r="C518" t="s">
        <v>445</v>
      </c>
      <c r="D518" t="s">
        <v>446</v>
      </c>
      <c r="E518" t="s">
        <v>109</v>
      </c>
      <c r="F518" t="s">
        <v>447</v>
      </c>
      <c r="G518" t="s">
        <v>66</v>
      </c>
      <c r="H518" t="s">
        <v>28</v>
      </c>
      <c r="I518" t="s">
        <v>29</v>
      </c>
      <c r="J518" s="1">
        <v>317778.76</v>
      </c>
      <c r="K518" s="10">
        <f>J518*_xlfn.XLOOKUP(A518,IPCA_Fatores!$A$2:$A$10,IPCA_Fatores!$C$2:$C$10)</f>
        <v>396715.94473807205</v>
      </c>
    </row>
    <row r="519" spans="1:11" x14ac:dyDescent="0.25">
      <c r="A519">
        <v>2022</v>
      </c>
      <c r="B519" t="s">
        <v>444</v>
      </c>
      <c r="C519" t="s">
        <v>445</v>
      </c>
      <c r="D519" t="s">
        <v>446</v>
      </c>
      <c r="E519" t="s">
        <v>109</v>
      </c>
      <c r="F519" t="s">
        <v>447</v>
      </c>
      <c r="G519" t="s">
        <v>66</v>
      </c>
      <c r="H519" t="s">
        <v>28</v>
      </c>
      <c r="I519" t="s">
        <v>29</v>
      </c>
      <c r="J519" s="1">
        <v>393915.6</v>
      </c>
      <c r="K519" s="10">
        <f>J519*_xlfn.XLOOKUP(A519,IPCA_Fatores!$A$2:$A$10,IPCA_Fatores!$C$2:$C$10)</f>
        <v>464850.55410720455</v>
      </c>
    </row>
    <row r="520" spans="1:11" x14ac:dyDescent="0.25">
      <c r="A520">
        <v>2023</v>
      </c>
      <c r="B520" t="s">
        <v>444</v>
      </c>
      <c r="C520" t="s">
        <v>445</v>
      </c>
      <c r="D520" t="s">
        <v>446</v>
      </c>
      <c r="E520" t="s">
        <v>109</v>
      </c>
      <c r="F520" t="s">
        <v>447</v>
      </c>
      <c r="G520" t="s">
        <v>66</v>
      </c>
      <c r="H520" t="s">
        <v>28</v>
      </c>
      <c r="I520" t="s">
        <v>29</v>
      </c>
      <c r="J520" s="1">
        <v>478561.78</v>
      </c>
      <c r="K520" s="10">
        <f>J520*_xlfn.XLOOKUP(A520,IPCA_Fatores!$A$2:$A$10,IPCA_Fatores!$C$2:$C$10)</f>
        <v>539800.73066799063</v>
      </c>
    </row>
    <row r="521" spans="1:11" x14ac:dyDescent="0.25">
      <c r="A521">
        <v>2018</v>
      </c>
      <c r="B521" t="s">
        <v>448</v>
      </c>
      <c r="C521" t="s">
        <v>449</v>
      </c>
      <c r="D521" t="s">
        <v>450</v>
      </c>
      <c r="E521" t="s">
        <v>109</v>
      </c>
      <c r="F521" t="s">
        <v>451</v>
      </c>
      <c r="G521" t="s">
        <v>66</v>
      </c>
      <c r="H521" t="s">
        <v>28</v>
      </c>
      <c r="I521" t="s">
        <v>29</v>
      </c>
      <c r="J521" s="1">
        <v>1301665.8700000001</v>
      </c>
      <c r="K521" s="10">
        <f>J521*_xlfn.XLOOKUP(A521,IPCA_Fatores!$A$2:$A$10,IPCA_Fatores!$C$2:$C$10)</f>
        <v>1949885.7368404877</v>
      </c>
    </row>
    <row r="522" spans="1:11" x14ac:dyDescent="0.25">
      <c r="A522">
        <v>2019</v>
      </c>
      <c r="B522" t="s">
        <v>448</v>
      </c>
      <c r="C522" t="s">
        <v>449</v>
      </c>
      <c r="D522" t="s">
        <v>450</v>
      </c>
      <c r="E522" t="s">
        <v>109</v>
      </c>
      <c r="F522" t="s">
        <v>451</v>
      </c>
      <c r="G522" t="s">
        <v>66</v>
      </c>
      <c r="H522" t="s">
        <v>28</v>
      </c>
      <c r="I522" t="s">
        <v>29</v>
      </c>
      <c r="J522" s="1">
        <v>2256665.5699999998</v>
      </c>
      <c r="K522" s="10">
        <f>J522*_xlfn.XLOOKUP(A522,IPCA_Fatores!$A$2:$A$10,IPCA_Fatores!$C$2:$C$10)</f>
        <v>3240790.0911446218</v>
      </c>
    </row>
    <row r="523" spans="1:11" x14ac:dyDescent="0.25">
      <c r="A523">
        <v>2020</v>
      </c>
      <c r="B523" t="s">
        <v>448</v>
      </c>
      <c r="C523" t="s">
        <v>449</v>
      </c>
      <c r="D523" t="s">
        <v>450</v>
      </c>
      <c r="E523" t="s">
        <v>109</v>
      </c>
      <c r="F523" t="s">
        <v>451</v>
      </c>
      <c r="G523" t="s">
        <v>66</v>
      </c>
      <c r="H523" t="s">
        <v>28</v>
      </c>
      <c r="I523" t="s">
        <v>29</v>
      </c>
      <c r="J523" s="1">
        <v>3622504.24</v>
      </c>
      <c r="K523" s="10">
        <f>J523*_xlfn.XLOOKUP(A523,IPCA_Fatores!$A$2:$A$10,IPCA_Fatores!$C$2:$C$10)</f>
        <v>4977292.9260386443</v>
      </c>
    </row>
    <row r="524" spans="1:11" x14ac:dyDescent="0.25">
      <c r="A524">
        <v>2021</v>
      </c>
      <c r="B524" t="s">
        <v>448</v>
      </c>
      <c r="C524" t="s">
        <v>449</v>
      </c>
      <c r="D524" t="s">
        <v>450</v>
      </c>
      <c r="E524" t="s">
        <v>109</v>
      </c>
      <c r="F524" t="s">
        <v>451</v>
      </c>
      <c r="G524" t="s">
        <v>66</v>
      </c>
      <c r="H524" t="s">
        <v>28</v>
      </c>
      <c r="I524" t="s">
        <v>29</v>
      </c>
      <c r="J524" s="1">
        <v>4766816.22</v>
      </c>
      <c r="K524" s="10">
        <f>J524*_xlfn.XLOOKUP(A524,IPCA_Fatores!$A$2:$A$10,IPCA_Fatores!$C$2:$C$10)</f>
        <v>5950907.4807582023</v>
      </c>
    </row>
    <row r="525" spans="1:11" x14ac:dyDescent="0.25">
      <c r="A525">
        <v>2022</v>
      </c>
      <c r="B525" t="s">
        <v>448</v>
      </c>
      <c r="C525" t="s">
        <v>449</v>
      </c>
      <c r="D525" t="s">
        <v>450</v>
      </c>
      <c r="E525" t="s">
        <v>109</v>
      </c>
      <c r="F525" t="s">
        <v>451</v>
      </c>
      <c r="G525" t="s">
        <v>66</v>
      </c>
      <c r="H525" t="s">
        <v>28</v>
      </c>
      <c r="I525" t="s">
        <v>29</v>
      </c>
      <c r="J525" s="1">
        <v>7265739.3799999999</v>
      </c>
      <c r="K525" s="10">
        <f>J525*_xlfn.XLOOKUP(A525,IPCA_Fatores!$A$2:$A$10,IPCA_Fatores!$C$2:$C$10)</f>
        <v>8574128.5107559506</v>
      </c>
    </row>
    <row r="526" spans="1:11" x14ac:dyDescent="0.25">
      <c r="A526">
        <v>2023</v>
      </c>
      <c r="B526" t="s">
        <v>448</v>
      </c>
      <c r="C526" t="s">
        <v>449</v>
      </c>
      <c r="D526" t="s">
        <v>450</v>
      </c>
      <c r="E526" t="s">
        <v>109</v>
      </c>
      <c r="F526" t="s">
        <v>451</v>
      </c>
      <c r="G526" t="s">
        <v>66</v>
      </c>
      <c r="H526" t="s">
        <v>28</v>
      </c>
      <c r="I526" t="s">
        <v>29</v>
      </c>
      <c r="J526" s="1">
        <v>9319571.2899999991</v>
      </c>
      <c r="K526" s="10">
        <f>J526*_xlfn.XLOOKUP(A526,IPCA_Fatores!$A$2:$A$10,IPCA_Fatores!$C$2:$C$10)</f>
        <v>10512146.189055104</v>
      </c>
    </row>
    <row r="527" spans="1:11" x14ac:dyDescent="0.25">
      <c r="A527">
        <v>2018</v>
      </c>
      <c r="B527" t="s">
        <v>452</v>
      </c>
      <c r="C527" t="s">
        <v>453</v>
      </c>
      <c r="D527" t="s">
        <v>454</v>
      </c>
      <c r="E527" t="s">
        <v>109</v>
      </c>
      <c r="F527" t="s">
        <v>294</v>
      </c>
      <c r="G527" t="s">
        <v>66</v>
      </c>
      <c r="H527" t="s">
        <v>28</v>
      </c>
      <c r="I527" t="s">
        <v>29</v>
      </c>
      <c r="J527" s="1">
        <v>36327.050000000003</v>
      </c>
      <c r="K527" s="10">
        <f>J527*_xlfn.XLOOKUP(A527,IPCA_Fatores!$A$2:$A$10,IPCA_Fatores!$C$2:$C$10)</f>
        <v>54417.649174815684</v>
      </c>
    </row>
    <row r="528" spans="1:11" x14ac:dyDescent="0.25">
      <c r="A528">
        <v>2022</v>
      </c>
      <c r="B528" t="s">
        <v>452</v>
      </c>
      <c r="C528" t="s">
        <v>453</v>
      </c>
      <c r="D528" t="s">
        <v>454</v>
      </c>
      <c r="E528" t="s">
        <v>109</v>
      </c>
      <c r="F528" t="s">
        <v>294</v>
      </c>
      <c r="G528" t="s">
        <v>66</v>
      </c>
      <c r="H528" t="s">
        <v>28</v>
      </c>
      <c r="I528" t="s">
        <v>29</v>
      </c>
      <c r="J528" s="1">
        <v>712980.54</v>
      </c>
      <c r="K528" s="10">
        <f>J528*_xlfn.XLOOKUP(A528,IPCA_Fatores!$A$2:$A$10,IPCA_Fatores!$C$2:$C$10)</f>
        <v>841371.60114159971</v>
      </c>
    </row>
    <row r="529" spans="1:11" x14ac:dyDescent="0.25">
      <c r="A529">
        <v>2023</v>
      </c>
      <c r="B529" t="s">
        <v>452</v>
      </c>
      <c r="C529" t="s">
        <v>453</v>
      </c>
      <c r="D529" t="s">
        <v>454</v>
      </c>
      <c r="E529" t="s">
        <v>109</v>
      </c>
      <c r="F529" t="s">
        <v>294</v>
      </c>
      <c r="G529" t="s">
        <v>66</v>
      </c>
      <c r="H529" t="s">
        <v>28</v>
      </c>
      <c r="I529" t="s">
        <v>29</v>
      </c>
      <c r="J529" s="1">
        <v>975583.68</v>
      </c>
      <c r="K529" s="10">
        <f>J529*_xlfn.XLOOKUP(A529,IPCA_Fatores!$A$2:$A$10,IPCA_Fatores!$C$2:$C$10)</f>
        <v>1100423.822587268</v>
      </c>
    </row>
    <row r="530" spans="1:11" x14ac:dyDescent="0.25">
      <c r="A530">
        <v>2018</v>
      </c>
      <c r="B530" t="s">
        <v>455</v>
      </c>
      <c r="C530" t="s">
        <v>456</v>
      </c>
      <c r="D530" t="s">
        <v>457</v>
      </c>
      <c r="E530" t="s">
        <v>458</v>
      </c>
      <c r="F530" t="s">
        <v>459</v>
      </c>
      <c r="G530" t="s">
        <v>66</v>
      </c>
      <c r="H530" t="s">
        <v>28</v>
      </c>
      <c r="I530" t="s">
        <v>29</v>
      </c>
      <c r="J530" s="1">
        <v>661885.01</v>
      </c>
      <c r="K530" s="10">
        <f>J530*_xlfn.XLOOKUP(A530,IPCA_Fatores!$A$2:$A$10,IPCA_Fatores!$C$2:$C$10)</f>
        <v>991498.79410107248</v>
      </c>
    </row>
    <row r="531" spans="1:11" x14ac:dyDescent="0.25">
      <c r="A531">
        <v>2020</v>
      </c>
      <c r="B531" t="s">
        <v>455</v>
      </c>
      <c r="C531" t="s">
        <v>456</v>
      </c>
      <c r="D531" t="s">
        <v>457</v>
      </c>
      <c r="E531" t="s">
        <v>458</v>
      </c>
      <c r="F531" t="s">
        <v>459</v>
      </c>
      <c r="G531" t="s">
        <v>66</v>
      </c>
      <c r="H531" t="s">
        <v>28</v>
      </c>
      <c r="I531" t="s">
        <v>29</v>
      </c>
      <c r="J531" s="1">
        <v>18626185.27</v>
      </c>
      <c r="K531" s="10">
        <f>J531*_xlfn.XLOOKUP(A531,IPCA_Fatores!$A$2:$A$10,IPCA_Fatores!$C$2:$C$10)</f>
        <v>25592235.106246885</v>
      </c>
    </row>
    <row r="532" spans="1:11" x14ac:dyDescent="0.25">
      <c r="A532">
        <v>2021</v>
      </c>
      <c r="B532" t="s">
        <v>455</v>
      </c>
      <c r="C532" t="s">
        <v>456</v>
      </c>
      <c r="D532" t="s">
        <v>457</v>
      </c>
      <c r="E532" t="s">
        <v>458</v>
      </c>
      <c r="F532" t="s">
        <v>459</v>
      </c>
      <c r="G532" t="s">
        <v>66</v>
      </c>
      <c r="H532" t="s">
        <v>28</v>
      </c>
      <c r="I532" t="s">
        <v>29</v>
      </c>
      <c r="J532" s="1">
        <v>17667396.93</v>
      </c>
      <c r="K532" s="10">
        <f>J532*_xlfn.XLOOKUP(A532,IPCA_Fatores!$A$2:$A$10,IPCA_Fatores!$C$2:$C$10)</f>
        <v>22056030.630075663</v>
      </c>
    </row>
    <row r="533" spans="1:11" x14ac:dyDescent="0.25">
      <c r="A533">
        <v>2021</v>
      </c>
      <c r="B533" t="s">
        <v>455</v>
      </c>
      <c r="C533" t="s">
        <v>456</v>
      </c>
      <c r="D533" t="s">
        <v>457</v>
      </c>
      <c r="E533" t="s">
        <v>458</v>
      </c>
      <c r="F533" t="s">
        <v>459</v>
      </c>
      <c r="G533" t="s">
        <v>66</v>
      </c>
      <c r="H533" t="s">
        <v>28</v>
      </c>
      <c r="I533" t="s">
        <v>35</v>
      </c>
      <c r="J533" s="1">
        <v>357513.69</v>
      </c>
      <c r="K533" s="10">
        <f>IFERROR(J533*VLOOKUP(A533,IPCA_Fatores!$A$2:$C$10,3,FALSE),J533)</f>
        <v>446321.14898158773</v>
      </c>
    </row>
    <row r="534" spans="1:11" x14ac:dyDescent="0.25">
      <c r="A534">
        <v>2022</v>
      </c>
      <c r="B534" t="s">
        <v>455</v>
      </c>
      <c r="C534" t="s">
        <v>456</v>
      </c>
      <c r="D534" t="s">
        <v>457</v>
      </c>
      <c r="E534" t="s">
        <v>458</v>
      </c>
      <c r="F534" t="s">
        <v>459</v>
      </c>
      <c r="G534" t="s">
        <v>66</v>
      </c>
      <c r="H534" t="s">
        <v>28</v>
      </c>
      <c r="I534" t="s">
        <v>29</v>
      </c>
      <c r="J534" s="1">
        <v>9359490.1099999994</v>
      </c>
      <c r="K534" s="10">
        <f>J534*_xlfn.XLOOKUP(A534,IPCA_Fatores!$A$2:$A$10,IPCA_Fatores!$C$2:$C$10)</f>
        <v>11044914.605551038</v>
      </c>
    </row>
    <row r="535" spans="1:11" x14ac:dyDescent="0.25">
      <c r="A535">
        <v>2023</v>
      </c>
      <c r="B535" t="s">
        <v>455</v>
      </c>
      <c r="C535" t="s">
        <v>456</v>
      </c>
      <c r="D535" t="s">
        <v>457</v>
      </c>
      <c r="E535" t="s">
        <v>458</v>
      </c>
      <c r="F535" t="s">
        <v>459</v>
      </c>
      <c r="G535" t="s">
        <v>66</v>
      </c>
      <c r="H535" t="s">
        <v>28</v>
      </c>
      <c r="I535" t="s">
        <v>29</v>
      </c>
      <c r="J535" s="1">
        <v>17702586.949999999</v>
      </c>
      <c r="K535" s="10">
        <f>J535*_xlfn.XLOOKUP(A535,IPCA_Fatores!$A$2:$A$10,IPCA_Fatores!$C$2:$C$10)</f>
        <v>19967890.813018195</v>
      </c>
    </row>
    <row r="536" spans="1:11" x14ac:dyDescent="0.25">
      <c r="A536">
        <v>2018</v>
      </c>
      <c r="B536" t="s">
        <v>460</v>
      </c>
      <c r="C536" t="s">
        <v>461</v>
      </c>
      <c r="D536" t="s">
        <v>461</v>
      </c>
      <c r="E536" t="s">
        <v>143</v>
      </c>
      <c r="F536" t="s">
        <v>462</v>
      </c>
      <c r="G536" t="s">
        <v>66</v>
      </c>
      <c r="H536" t="s">
        <v>28</v>
      </c>
      <c r="I536" t="s">
        <v>29</v>
      </c>
      <c r="J536" s="1">
        <v>909672.05</v>
      </c>
      <c r="K536" s="10">
        <f>J536*_xlfn.XLOOKUP(A536,IPCA_Fatores!$A$2:$A$10,IPCA_Fatores!$C$2:$C$10)</f>
        <v>1362681.9265818554</v>
      </c>
    </row>
    <row r="537" spans="1:11" x14ac:dyDescent="0.25">
      <c r="A537">
        <v>2019</v>
      </c>
      <c r="B537" t="s">
        <v>460</v>
      </c>
      <c r="C537" t="s">
        <v>461</v>
      </c>
      <c r="D537" t="s">
        <v>461</v>
      </c>
      <c r="E537" t="s">
        <v>143</v>
      </c>
      <c r="F537" t="s">
        <v>462</v>
      </c>
      <c r="G537" t="s">
        <v>66</v>
      </c>
      <c r="H537" t="s">
        <v>28</v>
      </c>
      <c r="I537" t="s">
        <v>29</v>
      </c>
      <c r="J537" s="1">
        <v>1383098.01</v>
      </c>
      <c r="K537" s="10">
        <f>J537*_xlfn.XLOOKUP(A537,IPCA_Fatores!$A$2:$A$10,IPCA_Fatores!$C$2:$C$10)</f>
        <v>1986262.5572338775</v>
      </c>
    </row>
    <row r="538" spans="1:11" x14ac:dyDescent="0.25">
      <c r="A538">
        <v>2020</v>
      </c>
      <c r="B538" t="s">
        <v>460</v>
      </c>
      <c r="C538" t="s">
        <v>461</v>
      </c>
      <c r="D538" t="s">
        <v>461</v>
      </c>
      <c r="E538" t="s">
        <v>143</v>
      </c>
      <c r="F538" t="s">
        <v>462</v>
      </c>
      <c r="G538" t="s">
        <v>66</v>
      </c>
      <c r="H538" t="s">
        <v>28</v>
      </c>
      <c r="I538" t="s">
        <v>29</v>
      </c>
      <c r="J538" s="1">
        <v>1610922.03</v>
      </c>
      <c r="K538" s="10">
        <f>J538*_xlfn.XLOOKUP(A538,IPCA_Fatores!$A$2:$A$10,IPCA_Fatores!$C$2:$C$10)</f>
        <v>2213394.4622570854</v>
      </c>
    </row>
    <row r="539" spans="1:11" x14ac:dyDescent="0.25">
      <c r="A539">
        <v>2021</v>
      </c>
      <c r="B539" t="s">
        <v>460</v>
      </c>
      <c r="C539" t="s">
        <v>461</v>
      </c>
      <c r="D539" t="s">
        <v>461</v>
      </c>
      <c r="E539" t="s">
        <v>143</v>
      </c>
      <c r="F539" t="s">
        <v>462</v>
      </c>
      <c r="G539" t="s">
        <v>66</v>
      </c>
      <c r="H539" t="s">
        <v>28</v>
      </c>
      <c r="I539" t="s">
        <v>29</v>
      </c>
      <c r="J539" s="1">
        <v>985440.94</v>
      </c>
      <c r="K539" s="10">
        <f>J539*_xlfn.XLOOKUP(A539,IPCA_Fatores!$A$2:$A$10,IPCA_Fatores!$C$2:$C$10)</f>
        <v>1230227.3868010363</v>
      </c>
    </row>
    <row r="540" spans="1:11" x14ac:dyDescent="0.25">
      <c r="A540">
        <v>2022</v>
      </c>
      <c r="B540" t="s">
        <v>460</v>
      </c>
      <c r="C540" t="s">
        <v>461</v>
      </c>
      <c r="D540" t="s">
        <v>461</v>
      </c>
      <c r="E540" t="s">
        <v>143</v>
      </c>
      <c r="F540" t="s">
        <v>462</v>
      </c>
      <c r="G540" t="s">
        <v>66</v>
      </c>
      <c r="H540" t="s">
        <v>28</v>
      </c>
      <c r="I540" t="s">
        <v>29</v>
      </c>
      <c r="J540" s="1">
        <v>870138.4</v>
      </c>
      <c r="K540" s="10">
        <f>J540*_xlfn.XLOOKUP(A540,IPCA_Fatores!$A$2:$A$10,IPCA_Fatores!$C$2:$C$10)</f>
        <v>1026829.9031314232</v>
      </c>
    </row>
    <row r="541" spans="1:11" x14ac:dyDescent="0.25">
      <c r="A541">
        <v>2023</v>
      </c>
      <c r="B541" t="s">
        <v>460</v>
      </c>
      <c r="C541" t="s">
        <v>461</v>
      </c>
      <c r="D541" t="s">
        <v>461</v>
      </c>
      <c r="E541" t="s">
        <v>143</v>
      </c>
      <c r="F541" t="s">
        <v>462</v>
      </c>
      <c r="G541" t="s">
        <v>66</v>
      </c>
      <c r="H541" t="s">
        <v>28</v>
      </c>
      <c r="I541" t="s">
        <v>29</v>
      </c>
      <c r="J541" s="1">
        <v>1975645.77</v>
      </c>
      <c r="K541" s="10">
        <f>J541*_xlfn.XLOOKUP(A541,IPCA_Fatores!$A$2:$A$10,IPCA_Fatores!$C$2:$C$10)</f>
        <v>2228458.424296075</v>
      </c>
    </row>
    <row r="542" spans="1:11" x14ac:dyDescent="0.25">
      <c r="A542">
        <v>2020</v>
      </c>
      <c r="B542" t="s">
        <v>463</v>
      </c>
      <c r="C542" t="s">
        <v>464</v>
      </c>
      <c r="D542" t="s">
        <v>465</v>
      </c>
      <c r="E542" t="s">
        <v>109</v>
      </c>
      <c r="F542" t="s">
        <v>466</v>
      </c>
      <c r="G542" t="s">
        <v>66</v>
      </c>
      <c r="H542" t="s">
        <v>28</v>
      </c>
      <c r="I542" t="s">
        <v>29</v>
      </c>
      <c r="J542" s="1">
        <v>33751.29</v>
      </c>
      <c r="K542" s="10">
        <f>J542*_xlfn.XLOOKUP(A542,IPCA_Fatores!$A$2:$A$10,IPCA_Fatores!$C$2:$C$10)</f>
        <v>46374.012515076814</v>
      </c>
    </row>
    <row r="543" spans="1:11" x14ac:dyDescent="0.25">
      <c r="A543">
        <v>2021</v>
      </c>
      <c r="B543" t="s">
        <v>463</v>
      </c>
      <c r="C543" t="s">
        <v>464</v>
      </c>
      <c r="D543" t="s">
        <v>465</v>
      </c>
      <c r="E543" t="s">
        <v>109</v>
      </c>
      <c r="F543" t="s">
        <v>466</v>
      </c>
      <c r="G543" t="s">
        <v>66</v>
      </c>
      <c r="H543" t="s">
        <v>28</v>
      </c>
      <c r="I543" t="s">
        <v>29</v>
      </c>
      <c r="J543" s="1">
        <v>16173.96</v>
      </c>
      <c r="K543" s="10">
        <f>J543*_xlfn.XLOOKUP(A543,IPCA_Fatores!$A$2:$A$10,IPCA_Fatores!$C$2:$C$10)</f>
        <v>20191.619545484369</v>
      </c>
    </row>
    <row r="544" spans="1:11" x14ac:dyDescent="0.25">
      <c r="A544">
        <v>2022</v>
      </c>
      <c r="B544" t="s">
        <v>463</v>
      </c>
      <c r="C544" t="s">
        <v>464</v>
      </c>
      <c r="D544" t="s">
        <v>465</v>
      </c>
      <c r="E544" t="s">
        <v>109</v>
      </c>
      <c r="F544" t="s">
        <v>466</v>
      </c>
      <c r="G544" t="s">
        <v>66</v>
      </c>
      <c r="H544" t="s">
        <v>28</v>
      </c>
      <c r="I544" t="s">
        <v>29</v>
      </c>
      <c r="J544" s="1">
        <v>64228.24</v>
      </c>
      <c r="K544" s="10">
        <f>J544*_xlfn.XLOOKUP(A544,IPCA_Fatores!$A$2:$A$10,IPCA_Fatores!$C$2:$C$10)</f>
        <v>75794.238545847184</v>
      </c>
    </row>
    <row r="545" spans="1:11" x14ac:dyDescent="0.25">
      <c r="A545">
        <v>2023</v>
      </c>
      <c r="B545" t="s">
        <v>463</v>
      </c>
      <c r="C545" t="s">
        <v>464</v>
      </c>
      <c r="D545" t="s">
        <v>465</v>
      </c>
      <c r="E545" t="s">
        <v>109</v>
      </c>
      <c r="F545" t="s">
        <v>466</v>
      </c>
      <c r="G545" t="s">
        <v>66</v>
      </c>
      <c r="H545" t="s">
        <v>28</v>
      </c>
      <c r="I545" t="s">
        <v>29</v>
      </c>
      <c r="J545" s="1">
        <v>73040.240000000005</v>
      </c>
      <c r="K545" s="10">
        <f>J545*_xlfn.XLOOKUP(A545,IPCA_Fatores!$A$2:$A$10,IPCA_Fatores!$C$2:$C$10)</f>
        <v>82386.80264053974</v>
      </c>
    </row>
    <row r="546" spans="1:11" x14ac:dyDescent="0.25">
      <c r="A546">
        <v>2018</v>
      </c>
      <c r="B546" t="s">
        <v>467</v>
      </c>
      <c r="C546" t="s">
        <v>468</v>
      </c>
      <c r="D546" t="s">
        <v>469</v>
      </c>
      <c r="E546" t="s">
        <v>109</v>
      </c>
      <c r="F546" t="s">
        <v>470</v>
      </c>
      <c r="G546" t="s">
        <v>66</v>
      </c>
      <c r="H546" t="s">
        <v>28</v>
      </c>
      <c r="I546" t="s">
        <v>29</v>
      </c>
      <c r="J546" s="1">
        <v>61215.14</v>
      </c>
      <c r="K546" s="10">
        <f>J546*_xlfn.XLOOKUP(A546,IPCA_Fatores!$A$2:$A$10,IPCA_Fatores!$C$2:$C$10)</f>
        <v>91699.821832690126</v>
      </c>
    </row>
    <row r="547" spans="1:11" x14ac:dyDescent="0.25">
      <c r="A547">
        <v>2019</v>
      </c>
      <c r="B547" t="s">
        <v>467</v>
      </c>
      <c r="C547" t="s">
        <v>468</v>
      </c>
      <c r="D547" t="s">
        <v>469</v>
      </c>
      <c r="E547" t="s">
        <v>109</v>
      </c>
      <c r="F547" t="s">
        <v>470</v>
      </c>
      <c r="G547" t="s">
        <v>66</v>
      </c>
      <c r="H547" t="s">
        <v>28</v>
      </c>
      <c r="I547" t="s">
        <v>29</v>
      </c>
      <c r="J547" s="1">
        <v>72870.86</v>
      </c>
      <c r="K547" s="10">
        <f>J547*_xlfn.XLOOKUP(A547,IPCA_Fatores!$A$2:$A$10,IPCA_Fatores!$C$2:$C$10)</f>
        <v>104649.60522315542</v>
      </c>
    </row>
    <row r="548" spans="1:11" x14ac:dyDescent="0.25">
      <c r="A548">
        <v>2020</v>
      </c>
      <c r="B548" t="s">
        <v>467</v>
      </c>
      <c r="C548" t="s">
        <v>468</v>
      </c>
      <c r="D548" t="s">
        <v>469</v>
      </c>
      <c r="E548" t="s">
        <v>109</v>
      </c>
      <c r="F548" t="s">
        <v>470</v>
      </c>
      <c r="G548" t="s">
        <v>66</v>
      </c>
      <c r="H548" t="s">
        <v>28</v>
      </c>
      <c r="I548" t="s">
        <v>29</v>
      </c>
      <c r="J548" s="1">
        <v>95045.16</v>
      </c>
      <c r="K548" s="10">
        <f>J548*_xlfn.XLOOKUP(A548,IPCA_Fatores!$A$2:$A$10,IPCA_Fatores!$C$2:$C$10)</f>
        <v>130591.31782333292</v>
      </c>
    </row>
    <row r="549" spans="1:11" x14ac:dyDescent="0.25">
      <c r="A549">
        <v>2021</v>
      </c>
      <c r="B549" t="s">
        <v>467</v>
      </c>
      <c r="C549" t="s">
        <v>468</v>
      </c>
      <c r="D549" t="s">
        <v>469</v>
      </c>
      <c r="E549" t="s">
        <v>109</v>
      </c>
      <c r="F549" t="s">
        <v>470</v>
      </c>
      <c r="G549" t="s">
        <v>66</v>
      </c>
      <c r="H549" t="s">
        <v>28</v>
      </c>
      <c r="I549" t="s">
        <v>29</v>
      </c>
      <c r="J549" s="1">
        <v>120326.58</v>
      </c>
      <c r="K549" s="10">
        <f>J549*_xlfn.XLOOKUP(A549,IPCA_Fatores!$A$2:$A$10,IPCA_Fatores!$C$2:$C$10)</f>
        <v>150216.05868750071</v>
      </c>
    </row>
    <row r="550" spans="1:11" x14ac:dyDescent="0.25">
      <c r="A550">
        <v>2022</v>
      </c>
      <c r="B550" t="s">
        <v>467</v>
      </c>
      <c r="C550" t="s">
        <v>468</v>
      </c>
      <c r="D550" t="s">
        <v>469</v>
      </c>
      <c r="E550" t="s">
        <v>109</v>
      </c>
      <c r="F550" t="s">
        <v>470</v>
      </c>
      <c r="G550" t="s">
        <v>66</v>
      </c>
      <c r="H550" t="s">
        <v>28</v>
      </c>
      <c r="I550" t="s">
        <v>29</v>
      </c>
      <c r="J550" s="1">
        <v>252323.54</v>
      </c>
      <c r="K550" s="10">
        <f>J550*_xlfn.XLOOKUP(A550,IPCA_Fatores!$A$2:$A$10,IPCA_Fatores!$C$2:$C$10)</f>
        <v>297761.08735803154</v>
      </c>
    </row>
    <row r="551" spans="1:11" x14ac:dyDescent="0.25">
      <c r="A551">
        <v>2023</v>
      </c>
      <c r="B551" t="s">
        <v>467</v>
      </c>
      <c r="C551" t="s">
        <v>468</v>
      </c>
      <c r="D551" t="s">
        <v>469</v>
      </c>
      <c r="E551" t="s">
        <v>109</v>
      </c>
      <c r="F551" t="s">
        <v>470</v>
      </c>
      <c r="G551" t="s">
        <v>66</v>
      </c>
      <c r="H551" t="s">
        <v>28</v>
      </c>
      <c r="I551" t="s">
        <v>29</v>
      </c>
      <c r="J551" s="1">
        <v>267673.24</v>
      </c>
      <c r="K551" s="10">
        <f>J551*_xlfn.XLOOKUP(A551,IPCA_Fatores!$A$2:$A$10,IPCA_Fatores!$C$2:$C$10)</f>
        <v>301925.93009050662</v>
      </c>
    </row>
    <row r="552" spans="1:11" x14ac:dyDescent="0.25">
      <c r="A552">
        <v>2021</v>
      </c>
      <c r="B552" t="s">
        <v>471</v>
      </c>
      <c r="C552" t="s">
        <v>472</v>
      </c>
      <c r="E552" t="s">
        <v>109</v>
      </c>
      <c r="F552" t="s">
        <v>473</v>
      </c>
      <c r="G552" t="s">
        <v>301</v>
      </c>
      <c r="H552" t="s">
        <v>28</v>
      </c>
      <c r="I552" t="s">
        <v>29</v>
      </c>
      <c r="J552" s="1">
        <v>1892195.97</v>
      </c>
      <c r="K552" s="10">
        <f>J552*_xlfn.XLOOKUP(A552,IPCA_Fatores!$A$2:$A$10,IPCA_Fatores!$C$2:$C$10)</f>
        <v>2362223.0506158518</v>
      </c>
    </row>
    <row r="553" spans="1:11" x14ac:dyDescent="0.25">
      <c r="A553">
        <v>2021</v>
      </c>
      <c r="B553" t="s">
        <v>474</v>
      </c>
      <c r="C553" t="s">
        <v>475</v>
      </c>
      <c r="D553" t="s">
        <v>476</v>
      </c>
      <c r="E553" t="s">
        <v>109</v>
      </c>
      <c r="F553" t="s">
        <v>477</v>
      </c>
      <c r="G553" t="s">
        <v>66</v>
      </c>
      <c r="H553" t="s">
        <v>28</v>
      </c>
      <c r="I553" t="s">
        <v>29</v>
      </c>
      <c r="J553" s="1">
        <v>1035272.72</v>
      </c>
      <c r="K553" s="10">
        <f>J553*_xlfn.XLOOKUP(A553,IPCA_Fatores!$A$2:$A$10,IPCA_Fatores!$C$2:$C$10)</f>
        <v>1292437.5284753251</v>
      </c>
    </row>
    <row r="554" spans="1:11" x14ac:dyDescent="0.25">
      <c r="A554">
        <v>2022</v>
      </c>
      <c r="B554" t="s">
        <v>474</v>
      </c>
      <c r="C554" t="s">
        <v>475</v>
      </c>
      <c r="D554" t="s">
        <v>476</v>
      </c>
      <c r="E554" t="s">
        <v>109</v>
      </c>
      <c r="F554" t="s">
        <v>477</v>
      </c>
      <c r="G554" t="s">
        <v>66</v>
      </c>
      <c r="H554" t="s">
        <v>28</v>
      </c>
      <c r="I554" t="s">
        <v>29</v>
      </c>
      <c r="J554" s="1">
        <v>907914.08</v>
      </c>
      <c r="K554" s="10">
        <f>J554*_xlfn.XLOOKUP(A554,IPCA_Fatores!$A$2:$A$10,IPCA_Fatores!$C$2:$C$10)</f>
        <v>1071408.0964798876</v>
      </c>
    </row>
    <row r="555" spans="1:11" x14ac:dyDescent="0.25">
      <c r="A555">
        <v>2023</v>
      </c>
      <c r="B555" t="s">
        <v>474</v>
      </c>
      <c r="C555" t="s">
        <v>475</v>
      </c>
      <c r="D555" t="s">
        <v>476</v>
      </c>
      <c r="E555" t="s">
        <v>109</v>
      </c>
      <c r="F555" t="s">
        <v>477</v>
      </c>
      <c r="G555" t="s">
        <v>66</v>
      </c>
      <c r="H555" t="s">
        <v>28</v>
      </c>
      <c r="I555" t="s">
        <v>29</v>
      </c>
      <c r="J555" s="1">
        <v>323385.02</v>
      </c>
      <c r="K555" s="10">
        <f>J555*_xlfn.XLOOKUP(A555,IPCA_Fatores!$A$2:$A$10,IPCA_Fatores!$C$2:$C$10)</f>
        <v>364766.84386095928</v>
      </c>
    </row>
    <row r="556" spans="1:11" x14ac:dyDescent="0.25">
      <c r="A556">
        <v>2015</v>
      </c>
      <c r="B556" t="s">
        <v>478</v>
      </c>
      <c r="C556" t="s">
        <v>479</v>
      </c>
      <c r="E556" t="s">
        <v>75</v>
      </c>
      <c r="F556" t="s">
        <v>75</v>
      </c>
      <c r="G556" t="s">
        <v>480</v>
      </c>
      <c r="H556" t="s">
        <v>28</v>
      </c>
      <c r="I556" t="s">
        <v>29</v>
      </c>
      <c r="J556" s="1">
        <v>1847134.59</v>
      </c>
      <c r="K556" s="10">
        <f>J556*_xlfn.XLOOKUP(A556,IPCA_Fatores!$A$2:$A$10,IPCA_Fatores!$C$2:$C$10)</f>
        <v>3141340.7587766587</v>
      </c>
    </row>
    <row r="557" spans="1:11" x14ac:dyDescent="0.25">
      <c r="A557">
        <v>2016</v>
      </c>
      <c r="B557" t="s">
        <v>478</v>
      </c>
      <c r="C557" t="s">
        <v>479</v>
      </c>
      <c r="E557" t="s">
        <v>75</v>
      </c>
      <c r="F557" t="s">
        <v>75</v>
      </c>
      <c r="G557" t="s">
        <v>480</v>
      </c>
      <c r="H557" t="s">
        <v>28</v>
      </c>
      <c r="I557" t="s">
        <v>29</v>
      </c>
      <c r="J557" s="1">
        <v>1488866.06</v>
      </c>
      <c r="K557" s="10">
        <f>J557*_xlfn.XLOOKUP(A557,IPCA_Fatores!$A$2:$A$10,IPCA_Fatores!$C$2:$C$10)</f>
        <v>2382208.286712206</v>
      </c>
    </row>
    <row r="558" spans="1:11" x14ac:dyDescent="0.25">
      <c r="A558">
        <v>2017</v>
      </c>
      <c r="B558" t="s">
        <v>478</v>
      </c>
      <c r="C558" t="s">
        <v>479</v>
      </c>
      <c r="E558" t="s">
        <v>75</v>
      </c>
      <c r="F558" t="s">
        <v>75</v>
      </c>
      <c r="G558" t="s">
        <v>480</v>
      </c>
      <c r="H558" t="s">
        <v>28</v>
      </c>
      <c r="I558" t="s">
        <v>29</v>
      </c>
      <c r="J558" s="1">
        <v>1746530.05</v>
      </c>
      <c r="K558" s="10">
        <f>J558*_xlfn.XLOOKUP(A558,IPCA_Fatores!$A$2:$A$10,IPCA_Fatores!$C$2:$C$10)</f>
        <v>2714399.7865696447</v>
      </c>
    </row>
    <row r="559" spans="1:11" x14ac:dyDescent="0.25">
      <c r="A559">
        <v>2018</v>
      </c>
      <c r="B559" t="s">
        <v>478</v>
      </c>
      <c r="C559" t="s">
        <v>479</v>
      </c>
      <c r="E559" t="s">
        <v>75</v>
      </c>
      <c r="F559" t="s">
        <v>75</v>
      </c>
      <c r="G559" t="s">
        <v>480</v>
      </c>
      <c r="H559" t="s">
        <v>28</v>
      </c>
      <c r="I559" t="s">
        <v>29</v>
      </c>
      <c r="J559" s="1">
        <v>2526667.73</v>
      </c>
      <c r="K559" s="10">
        <f>J559*_xlfn.XLOOKUP(A559,IPCA_Fatores!$A$2:$A$10,IPCA_Fatores!$C$2:$C$10)</f>
        <v>3784929.3601453435</v>
      </c>
    </row>
    <row r="560" spans="1:11" x14ac:dyDescent="0.25">
      <c r="A560">
        <v>2019</v>
      </c>
      <c r="B560" t="s">
        <v>478</v>
      </c>
      <c r="C560" t="s">
        <v>479</v>
      </c>
      <c r="E560" t="s">
        <v>75</v>
      </c>
      <c r="F560" t="s">
        <v>75</v>
      </c>
      <c r="G560" t="s">
        <v>480</v>
      </c>
      <c r="H560" t="s">
        <v>28</v>
      </c>
      <c r="I560" t="s">
        <v>29</v>
      </c>
      <c r="J560" s="1">
        <v>3827193.75</v>
      </c>
      <c r="K560" s="10">
        <f>J560*_xlfn.XLOOKUP(A560,IPCA_Fatores!$A$2:$A$10,IPCA_Fatores!$C$2:$C$10)</f>
        <v>5496220.5063866107</v>
      </c>
    </row>
    <row r="561" spans="1:11" x14ac:dyDescent="0.25">
      <c r="A561">
        <v>2020</v>
      </c>
      <c r="B561" t="s">
        <v>478</v>
      </c>
      <c r="C561" t="s">
        <v>479</v>
      </c>
      <c r="E561" t="s">
        <v>75</v>
      </c>
      <c r="F561" t="s">
        <v>75</v>
      </c>
      <c r="G561" t="s">
        <v>480</v>
      </c>
      <c r="H561" t="s">
        <v>28</v>
      </c>
      <c r="I561" t="s">
        <v>29</v>
      </c>
      <c r="J561" s="1">
        <v>5992194.2300000004</v>
      </c>
      <c r="K561" s="10">
        <f>J561*_xlfn.XLOOKUP(A561,IPCA_Fatores!$A$2:$A$10,IPCA_Fatores!$C$2:$C$10)</f>
        <v>8233228.7214737898</v>
      </c>
    </row>
    <row r="562" spans="1:11" x14ac:dyDescent="0.25">
      <c r="A562">
        <v>2021</v>
      </c>
      <c r="B562" t="s">
        <v>478</v>
      </c>
      <c r="C562" t="s">
        <v>479</v>
      </c>
      <c r="E562" t="s">
        <v>75</v>
      </c>
      <c r="F562" t="s">
        <v>75</v>
      </c>
      <c r="G562" t="s">
        <v>480</v>
      </c>
      <c r="H562" t="s">
        <v>28</v>
      </c>
      <c r="I562" t="s">
        <v>29</v>
      </c>
      <c r="J562" s="1">
        <v>3404913.41</v>
      </c>
      <c r="K562" s="10">
        <f>J562*_xlfn.XLOOKUP(A562,IPCA_Fatores!$A$2:$A$10,IPCA_Fatores!$C$2:$C$10)</f>
        <v>4250703.9809692772</v>
      </c>
    </row>
    <row r="563" spans="1:11" x14ac:dyDescent="0.25">
      <c r="A563">
        <v>2022</v>
      </c>
      <c r="B563" t="s">
        <v>478</v>
      </c>
      <c r="C563" t="s">
        <v>479</v>
      </c>
      <c r="E563" t="s">
        <v>75</v>
      </c>
      <c r="F563" t="s">
        <v>75</v>
      </c>
      <c r="G563" t="s">
        <v>480</v>
      </c>
      <c r="H563" t="s">
        <v>28</v>
      </c>
      <c r="I563" t="s">
        <v>29</v>
      </c>
      <c r="J563" s="1">
        <v>3420481.02</v>
      </c>
      <c r="K563" s="10">
        <f>J563*_xlfn.XLOOKUP(A563,IPCA_Fatores!$A$2:$A$10,IPCA_Fatores!$C$2:$C$10)</f>
        <v>4036429.3708098289</v>
      </c>
    </row>
    <row r="564" spans="1:11" x14ac:dyDescent="0.25">
      <c r="A564">
        <v>2023</v>
      </c>
      <c r="B564" t="s">
        <v>478</v>
      </c>
      <c r="C564" t="s">
        <v>479</v>
      </c>
      <c r="E564" t="s">
        <v>75</v>
      </c>
      <c r="F564" t="s">
        <v>75</v>
      </c>
      <c r="G564" t="s">
        <v>480</v>
      </c>
      <c r="H564" t="s">
        <v>28</v>
      </c>
      <c r="I564" t="s">
        <v>29</v>
      </c>
      <c r="J564" s="1">
        <v>8059375.6699999999</v>
      </c>
      <c r="K564" s="10">
        <f>J564*_xlfn.XLOOKUP(A564,IPCA_Fatores!$A$2:$A$10,IPCA_Fatores!$C$2:$C$10)</f>
        <v>9090690.1829766389</v>
      </c>
    </row>
    <row r="565" spans="1:11" x14ac:dyDescent="0.25">
      <c r="A565">
        <v>2022</v>
      </c>
      <c r="B565" t="s">
        <v>481</v>
      </c>
      <c r="C565" t="s">
        <v>482</v>
      </c>
      <c r="E565" t="s">
        <v>32</v>
      </c>
      <c r="F565" t="s">
        <v>87</v>
      </c>
      <c r="G565" t="s">
        <v>483</v>
      </c>
      <c r="H565" t="s">
        <v>28</v>
      </c>
      <c r="I565" t="s">
        <v>29</v>
      </c>
      <c r="J565" s="1">
        <v>5758.23</v>
      </c>
      <c r="K565" s="10">
        <f>J565*_xlfn.XLOOKUP(A565,IPCA_Fatores!$A$2:$A$10,IPCA_Fatores!$C$2:$C$10)</f>
        <v>6795.1520736338653</v>
      </c>
    </row>
    <row r="566" spans="1:11" x14ac:dyDescent="0.25">
      <c r="A566">
        <v>2023</v>
      </c>
      <c r="B566" t="s">
        <v>481</v>
      </c>
      <c r="C566" t="s">
        <v>482</v>
      </c>
      <c r="E566" t="s">
        <v>32</v>
      </c>
      <c r="F566" t="s">
        <v>87</v>
      </c>
      <c r="G566" t="s">
        <v>483</v>
      </c>
      <c r="H566" t="s">
        <v>28</v>
      </c>
      <c r="I566" t="s">
        <v>29</v>
      </c>
      <c r="J566" s="1">
        <v>19038.419999999998</v>
      </c>
      <c r="K566" s="10">
        <f>J566*_xlfn.XLOOKUP(A566,IPCA_Fatores!$A$2:$A$10,IPCA_Fatores!$C$2:$C$10)</f>
        <v>21474.663160029377</v>
      </c>
    </row>
    <row r="567" spans="1:11" x14ac:dyDescent="0.25">
      <c r="A567">
        <v>2022</v>
      </c>
      <c r="B567" t="s">
        <v>484</v>
      </c>
      <c r="C567" t="s">
        <v>485</v>
      </c>
      <c r="D567" t="s">
        <v>486</v>
      </c>
      <c r="E567" t="s">
        <v>161</v>
      </c>
      <c r="F567" t="s">
        <v>487</v>
      </c>
      <c r="G567" t="s">
        <v>66</v>
      </c>
      <c r="H567" t="s">
        <v>28</v>
      </c>
      <c r="I567" t="s">
        <v>29</v>
      </c>
      <c r="J567" s="1">
        <v>1115410.45</v>
      </c>
      <c r="K567" s="10">
        <f>J567*_xlfn.XLOOKUP(A567,IPCA_Fatores!$A$2:$A$10,IPCA_Fatores!$C$2:$C$10)</f>
        <v>1316269.6926434657</v>
      </c>
    </row>
    <row r="568" spans="1:11" x14ac:dyDescent="0.25">
      <c r="A568">
        <v>2023</v>
      </c>
      <c r="B568" t="s">
        <v>484</v>
      </c>
      <c r="C568" t="s">
        <v>485</v>
      </c>
      <c r="D568" t="s">
        <v>486</v>
      </c>
      <c r="E568" t="s">
        <v>161</v>
      </c>
      <c r="F568" t="s">
        <v>487</v>
      </c>
      <c r="G568" t="s">
        <v>66</v>
      </c>
      <c r="H568" t="s">
        <v>28</v>
      </c>
      <c r="I568" t="s">
        <v>29</v>
      </c>
      <c r="J568" s="1">
        <v>2394117.61</v>
      </c>
      <c r="K568" s="10">
        <f>J568*_xlfn.XLOOKUP(A568,IPCA_Fatores!$A$2:$A$10,IPCA_Fatores!$C$2:$C$10)</f>
        <v>2700479.8318476314</v>
      </c>
    </row>
    <row r="569" spans="1:11" x14ac:dyDescent="0.25">
      <c r="A569">
        <v>2023</v>
      </c>
      <c r="B569" t="s">
        <v>484</v>
      </c>
      <c r="C569" t="s">
        <v>485</v>
      </c>
      <c r="D569" t="s">
        <v>486</v>
      </c>
      <c r="E569" t="s">
        <v>161</v>
      </c>
      <c r="F569" t="s">
        <v>487</v>
      </c>
      <c r="G569" t="s">
        <v>66</v>
      </c>
      <c r="H569" t="s">
        <v>28</v>
      </c>
      <c r="I569" t="s">
        <v>35</v>
      </c>
      <c r="J569" s="1">
        <v>251501.81</v>
      </c>
      <c r="K569" s="10">
        <f>IFERROR(J569*VLOOKUP(A569,IPCA_Fatores!$A$2:$C$10,3,FALSE),J569)</f>
        <v>283685.13006266847</v>
      </c>
    </row>
    <row r="570" spans="1:11" x14ac:dyDescent="0.25">
      <c r="A570">
        <v>2022</v>
      </c>
      <c r="B570" t="s">
        <v>488</v>
      </c>
      <c r="C570" t="s">
        <v>489</v>
      </c>
      <c r="E570" t="s">
        <v>25</v>
      </c>
      <c r="F570" t="s">
        <v>26</v>
      </c>
      <c r="G570" t="s">
        <v>490</v>
      </c>
      <c r="H570" t="s">
        <v>28</v>
      </c>
      <c r="I570" t="s">
        <v>29</v>
      </c>
      <c r="J570" s="1">
        <v>275957.63</v>
      </c>
      <c r="K570" s="10">
        <f>J570*_xlfn.XLOOKUP(A570,IPCA_Fatores!$A$2:$A$10,IPCA_Fatores!$C$2:$C$10)</f>
        <v>325651.12225971994</v>
      </c>
    </row>
    <row r="571" spans="1:11" x14ac:dyDescent="0.25">
      <c r="A571">
        <v>2015</v>
      </c>
      <c r="B571" t="s">
        <v>491</v>
      </c>
      <c r="C571" t="s">
        <v>492</v>
      </c>
      <c r="D571" t="s">
        <v>493</v>
      </c>
      <c r="E571" t="s">
        <v>121</v>
      </c>
      <c r="F571" t="s">
        <v>494</v>
      </c>
      <c r="G571" t="s">
        <v>495</v>
      </c>
      <c r="H571" t="s">
        <v>28</v>
      </c>
      <c r="I571" t="s">
        <v>29</v>
      </c>
      <c r="J571" s="1">
        <v>675826.15</v>
      </c>
      <c r="K571" s="10">
        <f>J571*_xlfn.XLOOKUP(A571,IPCA_Fatores!$A$2:$A$10,IPCA_Fatores!$C$2:$C$10)</f>
        <v>1149347.8831134378</v>
      </c>
    </row>
    <row r="572" spans="1:11" x14ac:dyDescent="0.25">
      <c r="A572">
        <v>2016</v>
      </c>
      <c r="B572" t="s">
        <v>491</v>
      </c>
      <c r="C572" t="s">
        <v>492</v>
      </c>
      <c r="D572" t="s">
        <v>493</v>
      </c>
      <c r="E572" t="s">
        <v>121</v>
      </c>
      <c r="F572" t="s">
        <v>494</v>
      </c>
      <c r="G572" t="s">
        <v>495</v>
      </c>
      <c r="H572" t="s">
        <v>28</v>
      </c>
      <c r="I572" t="s">
        <v>29</v>
      </c>
      <c r="J572" s="1">
        <v>1078185.57</v>
      </c>
      <c r="K572" s="10">
        <f>J572*_xlfn.XLOOKUP(A572,IPCA_Fatores!$A$2:$A$10,IPCA_Fatores!$C$2:$C$10)</f>
        <v>1725113.2714164518</v>
      </c>
    </row>
    <row r="573" spans="1:11" x14ac:dyDescent="0.25">
      <c r="A573">
        <v>2017</v>
      </c>
      <c r="B573" t="s">
        <v>491</v>
      </c>
      <c r="C573" t="s">
        <v>492</v>
      </c>
      <c r="D573" t="s">
        <v>493</v>
      </c>
      <c r="E573" t="s">
        <v>121</v>
      </c>
      <c r="F573" t="s">
        <v>494</v>
      </c>
      <c r="G573" t="s">
        <v>495</v>
      </c>
      <c r="H573" t="s">
        <v>28</v>
      </c>
      <c r="I573" t="s">
        <v>29</v>
      </c>
      <c r="J573" s="1">
        <v>938777.57</v>
      </c>
      <c r="K573" s="10">
        <f>J573*_xlfn.XLOOKUP(A573,IPCA_Fatores!$A$2:$A$10,IPCA_Fatores!$C$2:$C$10)</f>
        <v>1459017.344502243</v>
      </c>
    </row>
    <row r="574" spans="1:11" x14ac:dyDescent="0.25">
      <c r="A574">
        <v>2019</v>
      </c>
      <c r="B574" t="s">
        <v>491</v>
      </c>
      <c r="C574" t="s">
        <v>492</v>
      </c>
      <c r="D574" t="s">
        <v>493</v>
      </c>
      <c r="E574" t="s">
        <v>121</v>
      </c>
      <c r="F574" t="s">
        <v>494</v>
      </c>
      <c r="G574" t="s">
        <v>495</v>
      </c>
      <c r="H574" t="s">
        <v>28</v>
      </c>
      <c r="I574" t="s">
        <v>29</v>
      </c>
      <c r="J574" s="1">
        <v>80030.880000000005</v>
      </c>
      <c r="K574" s="10">
        <f>J574*_xlfn.XLOOKUP(A574,IPCA_Fatores!$A$2:$A$10,IPCA_Fatores!$C$2:$C$10)</f>
        <v>114932.08667582249</v>
      </c>
    </row>
    <row r="575" spans="1:11" x14ac:dyDescent="0.25">
      <c r="A575">
        <v>2020</v>
      </c>
      <c r="B575" t="s">
        <v>491</v>
      </c>
      <c r="C575" t="s">
        <v>492</v>
      </c>
      <c r="D575" t="s">
        <v>493</v>
      </c>
      <c r="E575" t="s">
        <v>121</v>
      </c>
      <c r="F575" t="s">
        <v>494</v>
      </c>
      <c r="G575" t="s">
        <v>495</v>
      </c>
      <c r="H575" t="s">
        <v>28</v>
      </c>
      <c r="I575" t="s">
        <v>29</v>
      </c>
      <c r="J575" s="1">
        <v>1534231.34</v>
      </c>
      <c r="K575" s="10">
        <f>J575*_xlfn.XLOOKUP(A575,IPCA_Fatores!$A$2:$A$10,IPCA_Fatores!$C$2:$C$10)</f>
        <v>2108022.0448517101</v>
      </c>
    </row>
    <row r="576" spans="1:11" x14ac:dyDescent="0.25">
      <c r="A576">
        <v>2021</v>
      </c>
      <c r="B576" t="s">
        <v>491</v>
      </c>
      <c r="C576" t="s">
        <v>492</v>
      </c>
      <c r="D576" t="s">
        <v>493</v>
      </c>
      <c r="E576" t="s">
        <v>121</v>
      </c>
      <c r="F576" t="s">
        <v>494</v>
      </c>
      <c r="G576" t="s">
        <v>495</v>
      </c>
      <c r="H576" t="s">
        <v>28</v>
      </c>
      <c r="I576" t="s">
        <v>29</v>
      </c>
      <c r="J576" s="1">
        <v>7246982.7999999998</v>
      </c>
      <c r="K576" s="10">
        <f>J576*_xlfn.XLOOKUP(A576,IPCA_Fatores!$A$2:$A$10,IPCA_Fatores!$C$2:$C$10)</f>
        <v>9047154.7815296352</v>
      </c>
    </row>
    <row r="577" spans="1:11" x14ac:dyDescent="0.25">
      <c r="A577">
        <v>2015</v>
      </c>
      <c r="B577" t="s">
        <v>496</v>
      </c>
      <c r="C577" t="s">
        <v>497</v>
      </c>
      <c r="E577" t="s">
        <v>38</v>
      </c>
      <c r="F577" t="s">
        <v>498</v>
      </c>
      <c r="G577" t="s">
        <v>499</v>
      </c>
      <c r="H577" t="s">
        <v>28</v>
      </c>
      <c r="I577" t="s">
        <v>29</v>
      </c>
      <c r="J577" s="1">
        <v>16072222.119999999</v>
      </c>
      <c r="K577" s="10">
        <f>J577*_xlfn.XLOOKUP(A577,IPCA_Fatores!$A$2:$A$10,IPCA_Fatores!$C$2:$C$10)</f>
        <v>27333323.030709848</v>
      </c>
    </row>
    <row r="578" spans="1:11" x14ac:dyDescent="0.25">
      <c r="A578">
        <v>2015</v>
      </c>
      <c r="B578" t="s">
        <v>496</v>
      </c>
      <c r="C578" t="s">
        <v>497</v>
      </c>
      <c r="E578" t="s">
        <v>38</v>
      </c>
      <c r="F578" t="s">
        <v>498</v>
      </c>
      <c r="G578" t="s">
        <v>499</v>
      </c>
      <c r="H578" t="s">
        <v>28</v>
      </c>
      <c r="I578" t="s">
        <v>35</v>
      </c>
      <c r="J578" s="1">
        <v>1198299.74</v>
      </c>
      <c r="K578" s="10">
        <f>IFERROR(J578*VLOOKUP(A578,IPCA_Fatores!$A$2:$C$10,3,FALSE),J578)</f>
        <v>2037895.79539706</v>
      </c>
    </row>
    <row r="579" spans="1:11" x14ac:dyDescent="0.25">
      <c r="A579">
        <v>2017</v>
      </c>
      <c r="B579" t="s">
        <v>496</v>
      </c>
      <c r="C579" t="s">
        <v>497</v>
      </c>
      <c r="E579" t="s">
        <v>38</v>
      </c>
      <c r="F579" t="s">
        <v>498</v>
      </c>
      <c r="G579" t="s">
        <v>499</v>
      </c>
      <c r="H579" t="s">
        <v>28</v>
      </c>
      <c r="I579" t="s">
        <v>29</v>
      </c>
      <c r="J579" s="1">
        <v>5569534.0999999996</v>
      </c>
      <c r="K579" s="10">
        <f>J579*_xlfn.XLOOKUP(A579,IPCA_Fatores!$A$2:$A$10,IPCA_Fatores!$C$2:$C$10)</f>
        <v>8655987.4376809932</v>
      </c>
    </row>
    <row r="580" spans="1:11" x14ac:dyDescent="0.25">
      <c r="A580">
        <v>2018</v>
      </c>
      <c r="B580" t="s">
        <v>496</v>
      </c>
      <c r="C580" t="s">
        <v>497</v>
      </c>
      <c r="E580" t="s">
        <v>38</v>
      </c>
      <c r="F580" t="s">
        <v>498</v>
      </c>
      <c r="G580" t="s">
        <v>499</v>
      </c>
      <c r="H580" t="s">
        <v>28</v>
      </c>
      <c r="I580" t="s">
        <v>29</v>
      </c>
      <c r="J580" s="1">
        <v>30557741.390000001</v>
      </c>
      <c r="K580" s="10">
        <f>J580*_xlfn.XLOOKUP(A580,IPCA_Fatores!$A$2:$A$10,IPCA_Fatores!$C$2:$C$10)</f>
        <v>45775268.031281494</v>
      </c>
    </row>
    <row r="581" spans="1:11" x14ac:dyDescent="0.25">
      <c r="A581">
        <v>2019</v>
      </c>
      <c r="B581" t="s">
        <v>496</v>
      </c>
      <c r="C581" t="s">
        <v>497</v>
      </c>
      <c r="E581" t="s">
        <v>38</v>
      </c>
      <c r="F581" t="s">
        <v>498</v>
      </c>
      <c r="G581" t="s">
        <v>499</v>
      </c>
      <c r="H581" t="s">
        <v>28</v>
      </c>
      <c r="I581" t="s">
        <v>29</v>
      </c>
      <c r="J581" s="1">
        <v>4211732.91</v>
      </c>
      <c r="K581" s="10">
        <f>J581*_xlfn.XLOOKUP(A581,IPCA_Fatores!$A$2:$A$10,IPCA_Fatores!$C$2:$C$10)</f>
        <v>6048455.9443496568</v>
      </c>
    </row>
    <row r="582" spans="1:11" x14ac:dyDescent="0.25">
      <c r="A582">
        <v>2020</v>
      </c>
      <c r="B582" t="s">
        <v>496</v>
      </c>
      <c r="C582" t="s">
        <v>497</v>
      </c>
      <c r="E582" t="s">
        <v>38</v>
      </c>
      <c r="F582" t="s">
        <v>498</v>
      </c>
      <c r="G582" t="s">
        <v>499</v>
      </c>
      <c r="H582" t="s">
        <v>28</v>
      </c>
      <c r="I582" t="s">
        <v>29</v>
      </c>
      <c r="J582" s="1">
        <v>2534786.83</v>
      </c>
      <c r="K582" s="10">
        <f>J582*_xlfn.XLOOKUP(A582,IPCA_Fatores!$A$2:$A$10,IPCA_Fatores!$C$2:$C$10)</f>
        <v>3482777.5820560306</v>
      </c>
    </row>
    <row r="583" spans="1:11" x14ac:dyDescent="0.25">
      <c r="A583">
        <v>2021</v>
      </c>
      <c r="B583" t="s">
        <v>496</v>
      </c>
      <c r="C583" t="s">
        <v>497</v>
      </c>
      <c r="E583" t="s">
        <v>38</v>
      </c>
      <c r="F583" t="s">
        <v>498</v>
      </c>
      <c r="G583" t="s">
        <v>499</v>
      </c>
      <c r="H583" t="s">
        <v>28</v>
      </c>
      <c r="I583" t="s">
        <v>29</v>
      </c>
      <c r="J583" s="1">
        <v>23263519.760000002</v>
      </c>
      <c r="K583" s="10">
        <f>J583*_xlfn.XLOOKUP(A583,IPCA_Fatores!$A$2:$A$10,IPCA_Fatores!$C$2:$C$10)</f>
        <v>29042246.937841933</v>
      </c>
    </row>
    <row r="584" spans="1:11" x14ac:dyDescent="0.25">
      <c r="A584">
        <v>2015</v>
      </c>
      <c r="B584" t="s">
        <v>500</v>
      </c>
      <c r="C584" t="s">
        <v>501</v>
      </c>
      <c r="E584" t="s">
        <v>75</v>
      </c>
      <c r="F584" t="s">
        <v>75</v>
      </c>
      <c r="G584" t="s">
        <v>502</v>
      </c>
      <c r="H584" t="s">
        <v>28</v>
      </c>
      <c r="I584" t="s">
        <v>29</v>
      </c>
      <c r="J584" s="1">
        <v>56509918.310000002</v>
      </c>
      <c r="K584" s="10">
        <f>J584*_xlfn.XLOOKUP(A584,IPCA_Fatores!$A$2:$A$10,IPCA_Fatores!$C$2:$C$10)</f>
        <v>96103938.837690428</v>
      </c>
    </row>
    <row r="585" spans="1:11" x14ac:dyDescent="0.25">
      <c r="A585">
        <v>2015</v>
      </c>
      <c r="B585" t="s">
        <v>500</v>
      </c>
      <c r="C585" t="s">
        <v>501</v>
      </c>
      <c r="E585" t="s">
        <v>75</v>
      </c>
      <c r="F585" t="s">
        <v>75</v>
      </c>
      <c r="G585" t="s">
        <v>502</v>
      </c>
      <c r="H585" t="s">
        <v>28</v>
      </c>
      <c r="I585" t="s">
        <v>35</v>
      </c>
      <c r="J585" s="1">
        <v>3606754.44</v>
      </c>
      <c r="K585" s="10">
        <f>IFERROR(J585*VLOOKUP(A585,IPCA_Fatores!$A$2:$C$10,3,FALSE),J585)</f>
        <v>6133849.0387268867</v>
      </c>
    </row>
    <row r="586" spans="1:11" x14ac:dyDescent="0.25">
      <c r="A586">
        <v>2016</v>
      </c>
      <c r="B586" t="s">
        <v>500</v>
      </c>
      <c r="C586" t="s">
        <v>501</v>
      </c>
      <c r="E586" t="s">
        <v>75</v>
      </c>
      <c r="F586" t="s">
        <v>75</v>
      </c>
      <c r="G586" t="s">
        <v>502</v>
      </c>
      <c r="H586" t="s">
        <v>28</v>
      </c>
      <c r="I586" t="s">
        <v>29</v>
      </c>
      <c r="J586" s="1">
        <v>15792960.16</v>
      </c>
      <c r="K586" s="10">
        <f>J586*_xlfn.XLOOKUP(A586,IPCA_Fatores!$A$2:$A$10,IPCA_Fatores!$C$2:$C$10)</f>
        <v>25268975.884148855</v>
      </c>
    </row>
    <row r="587" spans="1:11" x14ac:dyDescent="0.25">
      <c r="A587">
        <v>2016</v>
      </c>
      <c r="B587" t="s">
        <v>500</v>
      </c>
      <c r="C587" t="s">
        <v>501</v>
      </c>
      <c r="E587" t="s">
        <v>75</v>
      </c>
      <c r="F587" t="s">
        <v>75</v>
      </c>
      <c r="G587" t="s">
        <v>502</v>
      </c>
      <c r="H587" t="s">
        <v>28</v>
      </c>
      <c r="I587" t="s">
        <v>35</v>
      </c>
      <c r="J587" s="1">
        <v>1045945.43</v>
      </c>
      <c r="K587" s="10">
        <f>IFERROR(J587*VLOOKUP(A587,IPCA_Fatores!$A$2:$C$10,3,FALSE),J587)</f>
        <v>1673528.5582336141</v>
      </c>
    </row>
    <row r="588" spans="1:11" x14ac:dyDescent="0.25">
      <c r="A588">
        <v>2017</v>
      </c>
      <c r="B588" t="s">
        <v>500</v>
      </c>
      <c r="C588" t="s">
        <v>501</v>
      </c>
      <c r="E588" t="s">
        <v>75</v>
      </c>
      <c r="F588" t="s">
        <v>75</v>
      </c>
      <c r="G588" t="s">
        <v>502</v>
      </c>
      <c r="H588" t="s">
        <v>28</v>
      </c>
      <c r="I588" t="s">
        <v>29</v>
      </c>
      <c r="J588" s="1">
        <v>68346476.859999999</v>
      </c>
      <c r="K588" s="10">
        <f>J588*_xlfn.XLOOKUP(A588,IPCA_Fatores!$A$2:$A$10,IPCA_Fatores!$C$2:$C$10)</f>
        <v>106221855.27330099</v>
      </c>
    </row>
    <row r="589" spans="1:11" x14ac:dyDescent="0.25">
      <c r="A589">
        <v>2018</v>
      </c>
      <c r="B589" t="s">
        <v>500</v>
      </c>
      <c r="C589" t="s">
        <v>501</v>
      </c>
      <c r="E589" t="s">
        <v>75</v>
      </c>
      <c r="F589" t="s">
        <v>75</v>
      </c>
      <c r="G589" t="s">
        <v>502</v>
      </c>
      <c r="H589" t="s">
        <v>28</v>
      </c>
      <c r="I589" t="s">
        <v>29</v>
      </c>
      <c r="J589" s="1">
        <v>145430353.21000001</v>
      </c>
      <c r="K589" s="10">
        <f>J589*_xlfn.XLOOKUP(A589,IPCA_Fatores!$A$2:$A$10,IPCA_Fatores!$C$2:$C$10)</f>
        <v>217853581.29414058</v>
      </c>
    </row>
    <row r="590" spans="1:11" x14ac:dyDescent="0.25">
      <c r="A590">
        <v>2019</v>
      </c>
      <c r="B590" t="s">
        <v>500</v>
      </c>
      <c r="C590" t="s">
        <v>501</v>
      </c>
      <c r="E590" t="s">
        <v>75</v>
      </c>
      <c r="F590" t="s">
        <v>75</v>
      </c>
      <c r="G590" t="s">
        <v>502</v>
      </c>
      <c r="H590" t="s">
        <v>28</v>
      </c>
      <c r="I590" t="s">
        <v>29</v>
      </c>
      <c r="J590" s="1">
        <v>35369769.810000002</v>
      </c>
      <c r="K590" s="10">
        <f>J590*_xlfn.XLOOKUP(A590,IPCA_Fatores!$A$2:$A$10,IPCA_Fatores!$C$2:$C$10)</f>
        <v>50794411.476005375</v>
      </c>
    </row>
    <row r="591" spans="1:11" x14ac:dyDescent="0.25">
      <c r="A591">
        <v>2020</v>
      </c>
      <c r="B591" t="s">
        <v>500</v>
      </c>
      <c r="C591" t="s">
        <v>501</v>
      </c>
      <c r="E591" t="s">
        <v>75</v>
      </c>
      <c r="F591" t="s">
        <v>75</v>
      </c>
      <c r="G591" t="s">
        <v>502</v>
      </c>
      <c r="H591" t="s">
        <v>28</v>
      </c>
      <c r="I591" t="s">
        <v>29</v>
      </c>
      <c r="J591" s="1">
        <v>73462505.870000005</v>
      </c>
      <c r="K591" s="10">
        <f>J591*_xlfn.XLOOKUP(A591,IPCA_Fatores!$A$2:$A$10,IPCA_Fatores!$C$2:$C$10)</f>
        <v>100936917.27351116</v>
      </c>
    </row>
    <row r="592" spans="1:11" x14ac:dyDescent="0.25">
      <c r="A592">
        <v>2021</v>
      </c>
      <c r="B592" t="s">
        <v>500</v>
      </c>
      <c r="C592" t="s">
        <v>501</v>
      </c>
      <c r="E592" t="s">
        <v>75</v>
      </c>
      <c r="F592" t="s">
        <v>75</v>
      </c>
      <c r="G592" t="s">
        <v>502</v>
      </c>
      <c r="H592" t="s">
        <v>28</v>
      </c>
      <c r="I592" t="s">
        <v>29</v>
      </c>
      <c r="J592" s="1">
        <v>102215901.45999999</v>
      </c>
      <c r="K592" s="10">
        <f>J592*_xlfn.XLOOKUP(A592,IPCA_Fatores!$A$2:$A$10,IPCA_Fatores!$C$2:$C$10)</f>
        <v>127606633.9832076</v>
      </c>
    </row>
    <row r="593" spans="1:11" x14ac:dyDescent="0.25">
      <c r="A593">
        <v>2022</v>
      </c>
      <c r="B593" t="s">
        <v>500</v>
      </c>
      <c r="C593" t="s">
        <v>501</v>
      </c>
      <c r="E593" t="s">
        <v>75</v>
      </c>
      <c r="F593" t="s">
        <v>75</v>
      </c>
      <c r="G593" t="s">
        <v>502</v>
      </c>
      <c r="H593" t="s">
        <v>28</v>
      </c>
      <c r="I593" t="s">
        <v>29</v>
      </c>
      <c r="J593" s="1">
        <v>28430039.960000001</v>
      </c>
      <c r="K593" s="10">
        <f>J593*_xlfn.XLOOKUP(A593,IPCA_Fatores!$A$2:$A$10,IPCA_Fatores!$C$2:$C$10)</f>
        <v>33549622.885450508</v>
      </c>
    </row>
    <row r="594" spans="1:11" x14ac:dyDescent="0.25">
      <c r="A594">
        <v>2015</v>
      </c>
      <c r="B594" t="s">
        <v>503</v>
      </c>
      <c r="C594" t="s">
        <v>504</v>
      </c>
      <c r="D594" t="s">
        <v>505</v>
      </c>
      <c r="E594" t="s">
        <v>32</v>
      </c>
      <c r="F594" t="s">
        <v>506</v>
      </c>
      <c r="G594" t="s">
        <v>275</v>
      </c>
      <c r="H594" t="s">
        <v>28</v>
      </c>
      <c r="I594" t="s">
        <v>29</v>
      </c>
      <c r="J594" s="1">
        <v>8030839.1500000004</v>
      </c>
      <c r="K594" s="10">
        <f>J594*_xlfn.XLOOKUP(A594,IPCA_Fatores!$A$2:$A$10,IPCA_Fatores!$C$2:$C$10)</f>
        <v>13657695.809309864</v>
      </c>
    </row>
    <row r="595" spans="1:11" x14ac:dyDescent="0.25">
      <c r="A595">
        <v>2016</v>
      </c>
      <c r="B595" t="s">
        <v>503</v>
      </c>
      <c r="C595" t="s">
        <v>504</v>
      </c>
      <c r="D595" t="s">
        <v>505</v>
      </c>
      <c r="E595" t="s">
        <v>32</v>
      </c>
      <c r="F595" t="s">
        <v>506</v>
      </c>
      <c r="G595" t="s">
        <v>275</v>
      </c>
      <c r="H595" t="s">
        <v>28</v>
      </c>
      <c r="I595" t="s">
        <v>29</v>
      </c>
      <c r="J595" s="1">
        <v>13121120.109999999</v>
      </c>
      <c r="K595" s="10">
        <f>J595*_xlfn.XLOOKUP(A595,IPCA_Fatores!$A$2:$A$10,IPCA_Fatores!$C$2:$C$10)</f>
        <v>20993991.264055122</v>
      </c>
    </row>
    <row r="596" spans="1:11" x14ac:dyDescent="0.25">
      <c r="A596">
        <v>2017</v>
      </c>
      <c r="B596" t="s">
        <v>503</v>
      </c>
      <c r="C596" t="s">
        <v>504</v>
      </c>
      <c r="D596" t="s">
        <v>505</v>
      </c>
      <c r="E596" t="s">
        <v>32</v>
      </c>
      <c r="F596" t="s">
        <v>506</v>
      </c>
      <c r="G596" t="s">
        <v>275</v>
      </c>
      <c r="H596" t="s">
        <v>28</v>
      </c>
      <c r="I596" t="s">
        <v>29</v>
      </c>
      <c r="J596" s="1">
        <v>5025721.26</v>
      </c>
      <c r="K596" s="10">
        <f>J596*_xlfn.XLOOKUP(A596,IPCA_Fatores!$A$2:$A$10,IPCA_Fatores!$C$2:$C$10)</f>
        <v>7810811.3373156823</v>
      </c>
    </row>
    <row r="597" spans="1:11" x14ac:dyDescent="0.25">
      <c r="A597">
        <v>2018</v>
      </c>
      <c r="B597" t="s">
        <v>503</v>
      </c>
      <c r="C597" t="s">
        <v>504</v>
      </c>
      <c r="D597" t="s">
        <v>505</v>
      </c>
      <c r="E597" t="s">
        <v>32</v>
      </c>
      <c r="F597" t="s">
        <v>506</v>
      </c>
      <c r="G597" t="s">
        <v>275</v>
      </c>
      <c r="H597" t="s">
        <v>28</v>
      </c>
      <c r="I597" t="s">
        <v>29</v>
      </c>
      <c r="J597" s="1">
        <v>8259385.5199999996</v>
      </c>
      <c r="K597" s="10">
        <f>J597*_xlfn.XLOOKUP(A597,IPCA_Fatores!$A$2:$A$10,IPCA_Fatores!$C$2:$C$10)</f>
        <v>12372497.729017703</v>
      </c>
    </row>
    <row r="598" spans="1:11" x14ac:dyDescent="0.25">
      <c r="A598">
        <v>2019</v>
      </c>
      <c r="B598" t="s">
        <v>503</v>
      </c>
      <c r="C598" t="s">
        <v>504</v>
      </c>
      <c r="D598" t="s">
        <v>505</v>
      </c>
      <c r="E598" t="s">
        <v>32</v>
      </c>
      <c r="F598" t="s">
        <v>506</v>
      </c>
      <c r="G598" t="s">
        <v>275</v>
      </c>
      <c r="H598" t="s">
        <v>28</v>
      </c>
      <c r="I598" t="s">
        <v>29</v>
      </c>
      <c r="J598" s="1">
        <v>17276816.780000001</v>
      </c>
      <c r="K598" s="10">
        <f>J598*_xlfn.XLOOKUP(A598,IPCA_Fatores!$A$2:$A$10,IPCA_Fatores!$C$2:$C$10)</f>
        <v>24811180.429869875</v>
      </c>
    </row>
    <row r="599" spans="1:11" x14ac:dyDescent="0.25">
      <c r="A599">
        <v>2020</v>
      </c>
      <c r="B599" t="s">
        <v>503</v>
      </c>
      <c r="C599" t="s">
        <v>504</v>
      </c>
      <c r="D599" t="s">
        <v>505</v>
      </c>
      <c r="E599" t="s">
        <v>32</v>
      </c>
      <c r="F599" t="s">
        <v>506</v>
      </c>
      <c r="G599" t="s">
        <v>275</v>
      </c>
      <c r="H599" t="s">
        <v>28</v>
      </c>
      <c r="I599" t="s">
        <v>29</v>
      </c>
      <c r="J599" s="1">
        <v>21222820.359999999</v>
      </c>
      <c r="K599" s="10">
        <f>J599*_xlfn.XLOOKUP(A599,IPCA_Fatores!$A$2:$A$10,IPCA_Fatores!$C$2:$C$10)</f>
        <v>29159991.721201383</v>
      </c>
    </row>
    <row r="600" spans="1:11" x14ac:dyDescent="0.25">
      <c r="A600">
        <v>2021</v>
      </c>
      <c r="B600" t="s">
        <v>503</v>
      </c>
      <c r="C600" t="s">
        <v>504</v>
      </c>
      <c r="D600" t="s">
        <v>505</v>
      </c>
      <c r="E600" t="s">
        <v>32</v>
      </c>
      <c r="F600" t="s">
        <v>506</v>
      </c>
      <c r="G600" t="s">
        <v>275</v>
      </c>
      <c r="H600" t="s">
        <v>28</v>
      </c>
      <c r="I600" t="s">
        <v>29</v>
      </c>
      <c r="J600" s="1">
        <v>35704613.200000003</v>
      </c>
      <c r="K600" s="10">
        <f>J600*_xlfn.XLOOKUP(A600,IPCA_Fatores!$A$2:$A$10,IPCA_Fatores!$C$2:$C$10)</f>
        <v>44573744.819022633</v>
      </c>
    </row>
    <row r="601" spans="1:11" x14ac:dyDescent="0.25">
      <c r="A601">
        <v>2022</v>
      </c>
      <c r="B601" t="s">
        <v>503</v>
      </c>
      <c r="C601" t="s">
        <v>504</v>
      </c>
      <c r="D601" t="s">
        <v>505</v>
      </c>
      <c r="E601" t="s">
        <v>32</v>
      </c>
      <c r="F601" t="s">
        <v>506</v>
      </c>
      <c r="G601" t="s">
        <v>275</v>
      </c>
      <c r="H601" t="s">
        <v>28</v>
      </c>
      <c r="I601" t="s">
        <v>29</v>
      </c>
      <c r="J601" s="1">
        <v>28573914.190000001</v>
      </c>
      <c r="K601" s="10">
        <f>J601*_xlfn.XLOOKUP(A601,IPCA_Fatores!$A$2:$A$10,IPCA_Fatores!$C$2:$C$10)</f>
        <v>33719405.487452686</v>
      </c>
    </row>
    <row r="602" spans="1:11" x14ac:dyDescent="0.25">
      <c r="A602">
        <v>2022</v>
      </c>
      <c r="B602" t="s">
        <v>503</v>
      </c>
      <c r="C602" t="s">
        <v>504</v>
      </c>
      <c r="D602" t="s">
        <v>505</v>
      </c>
      <c r="E602" t="s">
        <v>32</v>
      </c>
      <c r="F602" t="s">
        <v>506</v>
      </c>
      <c r="G602" t="s">
        <v>275</v>
      </c>
      <c r="H602" t="s">
        <v>28</v>
      </c>
      <c r="I602" t="s">
        <v>35</v>
      </c>
      <c r="J602" s="1">
        <v>1700000</v>
      </c>
      <c r="K602" s="10">
        <f>IFERROR(J602*VLOOKUP(A602,IPCA_Fatores!$A$2:$C$10,3,FALSE),J602)</f>
        <v>2006130.0999052785</v>
      </c>
    </row>
    <row r="603" spans="1:11" x14ac:dyDescent="0.25">
      <c r="A603">
        <v>2023</v>
      </c>
      <c r="B603" t="s">
        <v>503</v>
      </c>
      <c r="C603" t="s">
        <v>504</v>
      </c>
      <c r="D603" t="s">
        <v>505</v>
      </c>
      <c r="E603" t="s">
        <v>32</v>
      </c>
      <c r="F603" t="s">
        <v>506</v>
      </c>
      <c r="G603" t="s">
        <v>275</v>
      </c>
      <c r="H603" t="s">
        <v>28</v>
      </c>
      <c r="I603" t="s">
        <v>29</v>
      </c>
      <c r="J603" s="1">
        <v>22676595.780000001</v>
      </c>
      <c r="K603" s="10">
        <f>J603*_xlfn.XLOOKUP(A603,IPCA_Fatores!$A$2:$A$10,IPCA_Fatores!$C$2:$C$10)</f>
        <v>25578396.526163608</v>
      </c>
    </row>
    <row r="604" spans="1:11" x14ac:dyDescent="0.25">
      <c r="A604">
        <v>2023</v>
      </c>
      <c r="B604" t="s">
        <v>503</v>
      </c>
      <c r="C604" t="s">
        <v>504</v>
      </c>
      <c r="D604" t="s">
        <v>505</v>
      </c>
      <c r="E604" t="s">
        <v>32</v>
      </c>
      <c r="F604" t="s">
        <v>506</v>
      </c>
      <c r="G604" t="s">
        <v>275</v>
      </c>
      <c r="H604" t="s">
        <v>28</v>
      </c>
      <c r="I604" t="s">
        <v>35</v>
      </c>
      <c r="J604" s="1">
        <v>1371762.42</v>
      </c>
      <c r="K604" s="10">
        <f>IFERROR(J604*VLOOKUP(A604,IPCA_Fatores!$A$2:$C$10,3,FALSE),J604)</f>
        <v>1547299.4032638606</v>
      </c>
    </row>
    <row r="605" spans="1:11" x14ac:dyDescent="0.25">
      <c r="A605">
        <v>2015</v>
      </c>
      <c r="B605" t="s">
        <v>507</v>
      </c>
      <c r="C605" t="s">
        <v>508</v>
      </c>
      <c r="E605" t="s">
        <v>44</v>
      </c>
      <c r="F605" t="s">
        <v>45</v>
      </c>
      <c r="G605" t="s">
        <v>490</v>
      </c>
      <c r="H605" t="s">
        <v>28</v>
      </c>
      <c r="I605" t="s">
        <v>29</v>
      </c>
      <c r="J605" s="1">
        <v>520680.79</v>
      </c>
      <c r="K605" s="10">
        <f>J605*_xlfn.XLOOKUP(A605,IPCA_Fatores!$A$2:$A$10,IPCA_Fatores!$C$2:$C$10)</f>
        <v>885498.97597826365</v>
      </c>
    </row>
    <row r="606" spans="1:11" x14ac:dyDescent="0.25">
      <c r="A606">
        <v>2016</v>
      </c>
      <c r="B606" t="s">
        <v>507</v>
      </c>
      <c r="C606" t="s">
        <v>508</v>
      </c>
      <c r="E606" t="s">
        <v>44</v>
      </c>
      <c r="F606" t="s">
        <v>45</v>
      </c>
      <c r="G606" t="s">
        <v>490</v>
      </c>
      <c r="H606" t="s">
        <v>28</v>
      </c>
      <c r="I606" t="s">
        <v>29</v>
      </c>
      <c r="J606" s="1">
        <v>402712.5</v>
      </c>
      <c r="K606" s="10">
        <f>J606*_xlfn.XLOOKUP(A606,IPCA_Fatores!$A$2:$A$10,IPCA_Fatores!$C$2:$C$10)</f>
        <v>644346.1103966526</v>
      </c>
    </row>
    <row r="607" spans="1:11" x14ac:dyDescent="0.25">
      <c r="A607">
        <v>2017</v>
      </c>
      <c r="B607" t="s">
        <v>507</v>
      </c>
      <c r="C607" t="s">
        <v>508</v>
      </c>
      <c r="E607" t="s">
        <v>44</v>
      </c>
      <c r="F607" t="s">
        <v>45</v>
      </c>
      <c r="G607" t="s">
        <v>490</v>
      </c>
      <c r="H607" t="s">
        <v>28</v>
      </c>
      <c r="I607" t="s">
        <v>29</v>
      </c>
      <c r="J607" s="1">
        <v>478283.88</v>
      </c>
      <c r="K607" s="10">
        <f>J607*_xlfn.XLOOKUP(A607,IPCA_Fatores!$A$2:$A$10,IPCA_Fatores!$C$2:$C$10)</f>
        <v>743333.1374926538</v>
      </c>
    </row>
    <row r="608" spans="1:11" x14ac:dyDescent="0.25">
      <c r="A608">
        <v>2018</v>
      </c>
      <c r="B608" t="s">
        <v>507</v>
      </c>
      <c r="C608" t="s">
        <v>508</v>
      </c>
      <c r="E608" t="s">
        <v>44</v>
      </c>
      <c r="F608" t="s">
        <v>45</v>
      </c>
      <c r="G608" t="s">
        <v>490</v>
      </c>
      <c r="H608" t="s">
        <v>28</v>
      </c>
      <c r="I608" t="s">
        <v>29</v>
      </c>
      <c r="J608" s="1">
        <v>110215.22</v>
      </c>
      <c r="K608" s="10">
        <f>J608*_xlfn.XLOOKUP(A608,IPCA_Fatores!$A$2:$A$10,IPCA_Fatores!$C$2:$C$10)</f>
        <v>165101.57515364248</v>
      </c>
    </row>
    <row r="609" spans="1:11" x14ac:dyDescent="0.25">
      <c r="A609">
        <v>2020</v>
      </c>
      <c r="B609" t="s">
        <v>507</v>
      </c>
      <c r="C609" t="s">
        <v>508</v>
      </c>
      <c r="E609" t="s">
        <v>44</v>
      </c>
      <c r="F609" t="s">
        <v>45</v>
      </c>
      <c r="G609" t="s">
        <v>490</v>
      </c>
      <c r="H609" t="s">
        <v>28</v>
      </c>
      <c r="I609" t="s">
        <v>29</v>
      </c>
      <c r="J609" s="1">
        <v>295362.95</v>
      </c>
      <c r="K609" s="10">
        <f>J609*_xlfn.XLOOKUP(A609,IPCA_Fatores!$A$2:$A$10,IPCA_Fatores!$C$2:$C$10)</f>
        <v>405826.41848030128</v>
      </c>
    </row>
    <row r="610" spans="1:11" x14ac:dyDescent="0.25">
      <c r="A610">
        <v>2020</v>
      </c>
      <c r="B610" t="s">
        <v>507</v>
      </c>
      <c r="C610" t="s">
        <v>508</v>
      </c>
      <c r="E610" t="s">
        <v>44</v>
      </c>
      <c r="F610" t="s">
        <v>45</v>
      </c>
      <c r="G610" t="s">
        <v>490</v>
      </c>
      <c r="H610" t="s">
        <v>28</v>
      </c>
      <c r="I610" t="s">
        <v>35</v>
      </c>
      <c r="J610" s="1">
        <v>295362.95</v>
      </c>
      <c r="K610" s="10">
        <f>IFERROR(J610*VLOOKUP(A610,IPCA_Fatores!$A$2:$C$10,3,FALSE),J610)</f>
        <v>405826.41848030128</v>
      </c>
    </row>
    <row r="611" spans="1:11" x14ac:dyDescent="0.25">
      <c r="A611">
        <v>2021</v>
      </c>
      <c r="B611" t="s">
        <v>507</v>
      </c>
      <c r="C611" t="s">
        <v>508</v>
      </c>
      <c r="E611" t="s">
        <v>44</v>
      </c>
      <c r="F611" t="s">
        <v>45</v>
      </c>
      <c r="G611" t="s">
        <v>490</v>
      </c>
      <c r="H611" t="s">
        <v>28</v>
      </c>
      <c r="I611" t="s">
        <v>29</v>
      </c>
      <c r="J611" s="1">
        <v>1894886.17</v>
      </c>
      <c r="K611" s="10">
        <f>J611*_xlfn.XLOOKUP(A611,IPCA_Fatores!$A$2:$A$10,IPCA_Fatores!$C$2:$C$10)</f>
        <v>2365581.5042599351</v>
      </c>
    </row>
    <row r="612" spans="1:11" x14ac:dyDescent="0.25">
      <c r="A612">
        <v>2022</v>
      </c>
      <c r="B612" t="s">
        <v>507</v>
      </c>
      <c r="C612" t="s">
        <v>508</v>
      </c>
      <c r="E612" t="s">
        <v>44</v>
      </c>
      <c r="F612" t="s">
        <v>45</v>
      </c>
      <c r="G612" t="s">
        <v>490</v>
      </c>
      <c r="H612" t="s">
        <v>28</v>
      </c>
      <c r="I612" t="s">
        <v>29</v>
      </c>
      <c r="J612" s="1">
        <v>1728602.47</v>
      </c>
      <c r="K612" s="10">
        <f>J612*_xlfn.XLOOKUP(A612,IPCA_Fatores!$A$2:$A$10,IPCA_Fatores!$C$2:$C$10)</f>
        <v>2039883.203433889</v>
      </c>
    </row>
    <row r="613" spans="1:11" x14ac:dyDescent="0.25">
      <c r="A613">
        <v>2023</v>
      </c>
      <c r="B613" t="s">
        <v>507</v>
      </c>
      <c r="C613" t="s">
        <v>508</v>
      </c>
      <c r="E613" t="s">
        <v>44</v>
      </c>
      <c r="F613" t="s">
        <v>45</v>
      </c>
      <c r="G613" t="s">
        <v>490</v>
      </c>
      <c r="H613" t="s">
        <v>28</v>
      </c>
      <c r="I613" t="s">
        <v>29</v>
      </c>
      <c r="J613" s="1">
        <v>1841762.57</v>
      </c>
      <c r="K613" s="10">
        <f>J613*_xlfn.XLOOKUP(A613,IPCA_Fatores!$A$2:$A$10,IPCA_Fatores!$C$2:$C$10)</f>
        <v>2077442.9186613192</v>
      </c>
    </row>
    <row r="614" spans="1:11" x14ac:dyDescent="0.25">
      <c r="A614">
        <v>2021</v>
      </c>
      <c r="B614" t="s">
        <v>509</v>
      </c>
      <c r="C614" t="s">
        <v>510</v>
      </c>
      <c r="D614" t="s">
        <v>511</v>
      </c>
      <c r="E614" t="s">
        <v>38</v>
      </c>
      <c r="F614" t="s">
        <v>512</v>
      </c>
      <c r="G614" t="s">
        <v>27</v>
      </c>
      <c r="H614" t="s">
        <v>28</v>
      </c>
      <c r="I614" t="s">
        <v>29</v>
      </c>
      <c r="J614" s="1">
        <v>1751256.87</v>
      </c>
      <c r="K614" s="10">
        <f>J614*_xlfn.XLOOKUP(A614,IPCA_Fatores!$A$2:$A$10,IPCA_Fatores!$C$2:$C$10)</f>
        <v>2186274.260938928</v>
      </c>
    </row>
    <row r="615" spans="1:11" x14ac:dyDescent="0.25">
      <c r="A615">
        <v>2022</v>
      </c>
      <c r="B615" t="s">
        <v>509</v>
      </c>
      <c r="C615" t="s">
        <v>510</v>
      </c>
      <c r="D615" t="s">
        <v>511</v>
      </c>
      <c r="E615" t="s">
        <v>38</v>
      </c>
      <c r="F615" t="s">
        <v>512</v>
      </c>
      <c r="G615" t="s">
        <v>27</v>
      </c>
      <c r="H615" t="s">
        <v>28</v>
      </c>
      <c r="I615" t="s">
        <v>29</v>
      </c>
      <c r="J615" s="1">
        <v>458202.82</v>
      </c>
      <c r="K615" s="10">
        <f>J615*_xlfn.XLOOKUP(A615,IPCA_Fatores!$A$2:$A$10,IPCA_Fatores!$C$2:$C$10)</f>
        <v>540714.39356675313</v>
      </c>
    </row>
    <row r="616" spans="1:11" x14ac:dyDescent="0.25">
      <c r="A616">
        <v>2015</v>
      </c>
      <c r="B616" t="s">
        <v>513</v>
      </c>
      <c r="C616" t="s">
        <v>514</v>
      </c>
      <c r="D616" t="s">
        <v>515</v>
      </c>
      <c r="E616" t="s">
        <v>109</v>
      </c>
      <c r="F616" t="s">
        <v>516</v>
      </c>
      <c r="G616" t="s">
        <v>295</v>
      </c>
      <c r="H616" t="s">
        <v>28</v>
      </c>
      <c r="I616" t="s">
        <v>29</v>
      </c>
      <c r="J616" s="1">
        <v>620899.30000000005</v>
      </c>
      <c r="K616" s="10">
        <f>J616*_xlfn.XLOOKUP(A616,IPCA_Fatores!$A$2:$A$10,IPCA_Fatores!$C$2:$C$10)</f>
        <v>1055936.1990973793</v>
      </c>
    </row>
    <row r="617" spans="1:11" x14ac:dyDescent="0.25">
      <c r="A617">
        <v>2015</v>
      </c>
      <c r="B617" t="s">
        <v>513</v>
      </c>
      <c r="C617" t="s">
        <v>514</v>
      </c>
      <c r="D617" t="s">
        <v>515</v>
      </c>
      <c r="E617" t="s">
        <v>109</v>
      </c>
      <c r="F617" t="s">
        <v>516</v>
      </c>
      <c r="G617" t="s">
        <v>295</v>
      </c>
      <c r="H617" t="s">
        <v>28</v>
      </c>
      <c r="I617" t="s">
        <v>35</v>
      </c>
      <c r="J617" s="1">
        <v>62089.93</v>
      </c>
      <c r="K617" s="10">
        <f>IFERROR(J617*VLOOKUP(A617,IPCA_Fatores!$A$2:$C$10,3,FALSE),J617)</f>
        <v>105593.61990973793</v>
      </c>
    </row>
    <row r="618" spans="1:11" x14ac:dyDescent="0.25">
      <c r="A618">
        <v>2016</v>
      </c>
      <c r="B618" t="s">
        <v>513</v>
      </c>
      <c r="C618" t="s">
        <v>514</v>
      </c>
      <c r="D618" t="s">
        <v>515</v>
      </c>
      <c r="E618" t="s">
        <v>109</v>
      </c>
      <c r="F618" t="s">
        <v>516</v>
      </c>
      <c r="G618" t="s">
        <v>295</v>
      </c>
      <c r="H618" t="s">
        <v>28</v>
      </c>
      <c r="I618" t="s">
        <v>29</v>
      </c>
      <c r="J618" s="1">
        <v>927764.26</v>
      </c>
      <c r="K618" s="10">
        <f>J618*_xlfn.XLOOKUP(A618,IPCA_Fatores!$A$2:$A$10,IPCA_Fatores!$C$2:$C$10)</f>
        <v>1484436.8930590153</v>
      </c>
    </row>
    <row r="619" spans="1:11" x14ac:dyDescent="0.25">
      <c r="A619">
        <v>2016</v>
      </c>
      <c r="B619" t="s">
        <v>513</v>
      </c>
      <c r="C619" t="s">
        <v>514</v>
      </c>
      <c r="D619" t="s">
        <v>515</v>
      </c>
      <c r="E619" t="s">
        <v>109</v>
      </c>
      <c r="F619" t="s">
        <v>516</v>
      </c>
      <c r="G619" t="s">
        <v>295</v>
      </c>
      <c r="H619" t="s">
        <v>28</v>
      </c>
      <c r="I619" t="s">
        <v>35</v>
      </c>
      <c r="J619" s="1">
        <v>92776.43</v>
      </c>
      <c r="K619" s="10">
        <f>IFERROR(J619*VLOOKUP(A619,IPCA_Fatores!$A$2:$C$10,3,FALSE),J619)</f>
        <v>148443.69570596222</v>
      </c>
    </row>
    <row r="620" spans="1:11" x14ac:dyDescent="0.25">
      <c r="A620">
        <v>2017</v>
      </c>
      <c r="B620" t="s">
        <v>513</v>
      </c>
      <c r="C620" t="s">
        <v>514</v>
      </c>
      <c r="D620" t="s">
        <v>515</v>
      </c>
      <c r="E620" t="s">
        <v>109</v>
      </c>
      <c r="F620" t="s">
        <v>516</v>
      </c>
      <c r="G620" t="s">
        <v>295</v>
      </c>
      <c r="H620" t="s">
        <v>28</v>
      </c>
      <c r="I620" t="s">
        <v>29</v>
      </c>
      <c r="J620" s="1">
        <v>384572.83</v>
      </c>
      <c r="K620" s="10">
        <f>J620*_xlfn.XLOOKUP(A620,IPCA_Fatores!$A$2:$A$10,IPCA_Fatores!$C$2:$C$10)</f>
        <v>597690.49360043032</v>
      </c>
    </row>
    <row r="621" spans="1:11" x14ac:dyDescent="0.25">
      <c r="A621">
        <v>2017</v>
      </c>
      <c r="B621" t="s">
        <v>513</v>
      </c>
      <c r="C621" t="s">
        <v>514</v>
      </c>
      <c r="D621" t="s">
        <v>515</v>
      </c>
      <c r="E621" t="s">
        <v>109</v>
      </c>
      <c r="F621" t="s">
        <v>516</v>
      </c>
      <c r="G621" t="s">
        <v>295</v>
      </c>
      <c r="H621" t="s">
        <v>28</v>
      </c>
      <c r="I621" t="s">
        <v>35</v>
      </c>
      <c r="J621" s="1">
        <v>38426.54</v>
      </c>
      <c r="K621" s="10">
        <f>IFERROR(J621*VLOOKUP(A621,IPCA_Fatores!$A$2:$C$10,3,FALSE),J621)</f>
        <v>59721.269596598075</v>
      </c>
    </row>
    <row r="622" spans="1:11" x14ac:dyDescent="0.25">
      <c r="A622">
        <v>2018</v>
      </c>
      <c r="B622" t="s">
        <v>513</v>
      </c>
      <c r="C622" t="s">
        <v>514</v>
      </c>
      <c r="D622" t="s">
        <v>515</v>
      </c>
      <c r="E622" t="s">
        <v>109</v>
      </c>
      <c r="F622" t="s">
        <v>516</v>
      </c>
      <c r="G622" t="s">
        <v>295</v>
      </c>
      <c r="H622" t="s">
        <v>28</v>
      </c>
      <c r="I622" t="s">
        <v>29</v>
      </c>
      <c r="J622" s="1">
        <v>522209.83</v>
      </c>
      <c r="K622" s="10">
        <f>J622*_xlfn.XLOOKUP(A622,IPCA_Fatores!$A$2:$A$10,IPCA_Fatores!$C$2:$C$10)</f>
        <v>782266.41922699846</v>
      </c>
    </row>
    <row r="623" spans="1:11" x14ac:dyDescent="0.25">
      <c r="A623">
        <v>2018</v>
      </c>
      <c r="B623" t="s">
        <v>513</v>
      </c>
      <c r="C623" t="s">
        <v>514</v>
      </c>
      <c r="D623" t="s">
        <v>515</v>
      </c>
      <c r="E623" t="s">
        <v>109</v>
      </c>
      <c r="F623" t="s">
        <v>516</v>
      </c>
      <c r="G623" t="s">
        <v>295</v>
      </c>
      <c r="H623" t="s">
        <v>28</v>
      </c>
      <c r="I623" t="s">
        <v>35</v>
      </c>
      <c r="J623" s="1">
        <v>51848.27</v>
      </c>
      <c r="K623" s="10">
        <f>IFERROR(J623*VLOOKUP(A623,IPCA_Fatores!$A$2:$C$10,3,FALSE),J623)</f>
        <v>77668.32063658128</v>
      </c>
    </row>
    <row r="624" spans="1:11" x14ac:dyDescent="0.25">
      <c r="A624">
        <v>2019</v>
      </c>
      <c r="B624" t="s">
        <v>513</v>
      </c>
      <c r="C624" t="s">
        <v>514</v>
      </c>
      <c r="D624" t="s">
        <v>515</v>
      </c>
      <c r="E624" t="s">
        <v>109</v>
      </c>
      <c r="F624" t="s">
        <v>516</v>
      </c>
      <c r="G624" t="s">
        <v>295</v>
      </c>
      <c r="H624" t="s">
        <v>28</v>
      </c>
      <c r="I624" t="s">
        <v>29</v>
      </c>
      <c r="J624" s="1">
        <v>517274.13</v>
      </c>
      <c r="K624" s="10">
        <f>J624*_xlfn.XLOOKUP(A624,IPCA_Fatores!$A$2:$A$10,IPCA_Fatores!$C$2:$C$10)</f>
        <v>742855.69700496434</v>
      </c>
    </row>
    <row r="625" spans="1:11" x14ac:dyDescent="0.25">
      <c r="A625">
        <v>2019</v>
      </c>
      <c r="B625" t="s">
        <v>513</v>
      </c>
      <c r="C625" t="s">
        <v>514</v>
      </c>
      <c r="D625" t="s">
        <v>515</v>
      </c>
      <c r="E625" t="s">
        <v>109</v>
      </c>
      <c r="F625" t="s">
        <v>516</v>
      </c>
      <c r="G625" t="s">
        <v>295</v>
      </c>
      <c r="H625" t="s">
        <v>28</v>
      </c>
      <c r="I625" t="s">
        <v>35</v>
      </c>
      <c r="J625" s="1">
        <v>49073.760000000002</v>
      </c>
      <c r="K625" s="10">
        <f>IFERROR(J625*VLOOKUP(A625,IPCA_Fatores!$A$2:$C$10,3,FALSE),J625)</f>
        <v>70474.667251297375</v>
      </c>
    </row>
    <row r="626" spans="1:11" x14ac:dyDescent="0.25">
      <c r="A626">
        <v>2020</v>
      </c>
      <c r="B626" t="s">
        <v>513</v>
      </c>
      <c r="C626" t="s">
        <v>514</v>
      </c>
      <c r="D626" t="s">
        <v>515</v>
      </c>
      <c r="E626" t="s">
        <v>109</v>
      </c>
      <c r="F626" t="s">
        <v>516</v>
      </c>
      <c r="G626" t="s">
        <v>295</v>
      </c>
      <c r="H626" t="s">
        <v>28</v>
      </c>
      <c r="I626" t="s">
        <v>29</v>
      </c>
      <c r="J626" s="1">
        <v>1226751.69</v>
      </c>
      <c r="K626" s="10">
        <f>J626*_xlfn.XLOOKUP(A626,IPCA_Fatores!$A$2:$A$10,IPCA_Fatores!$C$2:$C$10)</f>
        <v>1685547.3738915352</v>
      </c>
    </row>
    <row r="627" spans="1:11" x14ac:dyDescent="0.25">
      <c r="A627">
        <v>2020</v>
      </c>
      <c r="B627" t="s">
        <v>513</v>
      </c>
      <c r="C627" t="s">
        <v>514</v>
      </c>
      <c r="D627" t="s">
        <v>515</v>
      </c>
      <c r="E627" t="s">
        <v>109</v>
      </c>
      <c r="F627" t="s">
        <v>516</v>
      </c>
      <c r="G627" t="s">
        <v>295</v>
      </c>
      <c r="H627" t="s">
        <v>28</v>
      </c>
      <c r="I627" t="s">
        <v>35</v>
      </c>
      <c r="J627" s="1">
        <v>122675.16</v>
      </c>
      <c r="K627" s="10">
        <f>IFERROR(J627*VLOOKUP(A627,IPCA_Fatores!$A$2:$C$10,3,FALSE),J627)</f>
        <v>168554.72502322283</v>
      </c>
    </row>
    <row r="628" spans="1:11" x14ac:dyDescent="0.25">
      <c r="A628">
        <v>2021</v>
      </c>
      <c r="B628" t="s">
        <v>513</v>
      </c>
      <c r="C628" t="s">
        <v>514</v>
      </c>
      <c r="D628" t="s">
        <v>515</v>
      </c>
      <c r="E628" t="s">
        <v>109</v>
      </c>
      <c r="F628" t="s">
        <v>516</v>
      </c>
      <c r="G628" t="s">
        <v>295</v>
      </c>
      <c r="H628" t="s">
        <v>28</v>
      </c>
      <c r="I628" t="s">
        <v>29</v>
      </c>
      <c r="J628" s="1">
        <v>21778.35</v>
      </c>
      <c r="K628" s="10">
        <f>J628*_xlfn.XLOOKUP(A628,IPCA_Fatores!$A$2:$A$10,IPCA_Fatores!$C$2:$C$10)</f>
        <v>27188.156612752817</v>
      </c>
    </row>
    <row r="629" spans="1:11" x14ac:dyDescent="0.25">
      <c r="A629">
        <v>2021</v>
      </c>
      <c r="B629" t="s">
        <v>513</v>
      </c>
      <c r="C629" t="s">
        <v>514</v>
      </c>
      <c r="D629" t="s">
        <v>515</v>
      </c>
      <c r="E629" t="s">
        <v>109</v>
      </c>
      <c r="F629" t="s">
        <v>516</v>
      </c>
      <c r="G629" t="s">
        <v>295</v>
      </c>
      <c r="H629" t="s">
        <v>28</v>
      </c>
      <c r="I629" t="s">
        <v>35</v>
      </c>
      <c r="J629" s="1">
        <v>2177.84</v>
      </c>
      <c r="K629" s="10">
        <f>IFERROR(J629*VLOOKUP(A629,IPCA_Fatores!$A$2:$C$10,3,FALSE),J629)</f>
        <v>2718.8219032900838</v>
      </c>
    </row>
    <row r="630" spans="1:11" x14ac:dyDescent="0.25">
      <c r="A630">
        <v>2022</v>
      </c>
      <c r="B630" t="s">
        <v>513</v>
      </c>
      <c r="C630" t="s">
        <v>514</v>
      </c>
      <c r="D630" t="s">
        <v>515</v>
      </c>
      <c r="E630" t="s">
        <v>109</v>
      </c>
      <c r="F630" t="s">
        <v>516</v>
      </c>
      <c r="G630" t="s">
        <v>295</v>
      </c>
      <c r="H630" t="s">
        <v>28</v>
      </c>
      <c r="I630" t="s">
        <v>29</v>
      </c>
      <c r="J630" s="1">
        <v>9198.85</v>
      </c>
      <c r="K630" s="10">
        <f>J630*_xlfn.XLOOKUP(A630,IPCA_Fatores!$A$2:$A$10,IPCA_Fatores!$C$2:$C$10)</f>
        <v>10855.346982066867</v>
      </c>
    </row>
    <row r="631" spans="1:11" x14ac:dyDescent="0.25">
      <c r="A631">
        <v>2022</v>
      </c>
      <c r="B631" t="s">
        <v>517</v>
      </c>
      <c r="C631" t="s">
        <v>518</v>
      </c>
      <c r="D631" t="s">
        <v>519</v>
      </c>
      <c r="E631" t="s">
        <v>121</v>
      </c>
      <c r="F631" t="s">
        <v>520</v>
      </c>
      <c r="G631" t="s">
        <v>306</v>
      </c>
      <c r="H631" t="s">
        <v>28</v>
      </c>
      <c r="I631" t="s">
        <v>29</v>
      </c>
      <c r="J631" s="1">
        <v>43716.71</v>
      </c>
      <c r="K631" s="10">
        <f>J631*_xlfn.XLOOKUP(A631,IPCA_Fatores!$A$2:$A$10,IPCA_Fatores!$C$2:$C$10)</f>
        <v>51589.063411664756</v>
      </c>
    </row>
    <row r="632" spans="1:11" x14ac:dyDescent="0.25">
      <c r="A632">
        <v>2022</v>
      </c>
      <c r="B632" t="s">
        <v>521</v>
      </c>
      <c r="C632" t="s">
        <v>522</v>
      </c>
      <c r="D632" t="s">
        <v>523</v>
      </c>
      <c r="E632" t="s">
        <v>143</v>
      </c>
      <c r="F632" t="s">
        <v>524</v>
      </c>
      <c r="G632" t="s">
        <v>525</v>
      </c>
      <c r="H632" t="s">
        <v>28</v>
      </c>
      <c r="I632" t="s">
        <v>29</v>
      </c>
      <c r="J632" s="1">
        <v>663690.46</v>
      </c>
      <c r="K632" s="10">
        <f>J632*_xlfn.XLOOKUP(A632,IPCA_Fatores!$A$2:$A$10,IPCA_Fatores!$C$2:$C$10)</f>
        <v>783205.53460351774</v>
      </c>
    </row>
    <row r="633" spans="1:11" x14ac:dyDescent="0.25">
      <c r="A633">
        <v>2022</v>
      </c>
      <c r="B633" t="s">
        <v>521</v>
      </c>
      <c r="C633" t="s">
        <v>522</v>
      </c>
      <c r="D633" t="s">
        <v>523</v>
      </c>
      <c r="E633" t="s">
        <v>143</v>
      </c>
      <c r="F633" t="s">
        <v>524</v>
      </c>
      <c r="G633" t="s">
        <v>525</v>
      </c>
      <c r="H633" t="s">
        <v>28</v>
      </c>
      <c r="I633" t="s">
        <v>35</v>
      </c>
      <c r="J633" s="1">
        <v>2241.14</v>
      </c>
      <c r="K633" s="10">
        <f>IFERROR(J633*VLOOKUP(A633,IPCA_Fatores!$A$2:$C$10,3,FALSE),J633)</f>
        <v>2644.7167130010093</v>
      </c>
    </row>
    <row r="634" spans="1:11" x14ac:dyDescent="0.25">
      <c r="A634">
        <v>2023</v>
      </c>
      <c r="B634" t="s">
        <v>521</v>
      </c>
      <c r="C634" t="s">
        <v>522</v>
      </c>
      <c r="D634" t="s">
        <v>523</v>
      </c>
      <c r="E634" t="s">
        <v>143</v>
      </c>
      <c r="F634" t="s">
        <v>524</v>
      </c>
      <c r="G634" t="s">
        <v>525</v>
      </c>
      <c r="H634" t="s">
        <v>28</v>
      </c>
      <c r="I634" t="s">
        <v>29</v>
      </c>
      <c r="J634" s="1">
        <v>1431485.19</v>
      </c>
      <c r="K634" s="10">
        <f>J634*_xlfn.XLOOKUP(A634,IPCA_Fatores!$A$2:$A$10,IPCA_Fatores!$C$2:$C$10)</f>
        <v>1614664.5716304535</v>
      </c>
    </row>
    <row r="635" spans="1:11" x14ac:dyDescent="0.25">
      <c r="A635">
        <v>2016</v>
      </c>
      <c r="B635" t="s">
        <v>526</v>
      </c>
      <c r="C635" t="s">
        <v>527</v>
      </c>
      <c r="D635" t="s">
        <v>528</v>
      </c>
      <c r="E635" t="s">
        <v>103</v>
      </c>
      <c r="F635" t="s">
        <v>529</v>
      </c>
      <c r="G635" t="s">
        <v>525</v>
      </c>
      <c r="H635" t="s">
        <v>28</v>
      </c>
      <c r="I635" t="s">
        <v>29</v>
      </c>
      <c r="J635" s="1">
        <v>404708.95</v>
      </c>
      <c r="K635" s="10">
        <f>J635*_xlfn.XLOOKUP(A635,IPCA_Fatores!$A$2:$A$10,IPCA_Fatores!$C$2:$C$10)</f>
        <v>647540.46068898623</v>
      </c>
    </row>
    <row r="636" spans="1:11" x14ac:dyDescent="0.25">
      <c r="A636">
        <v>2017</v>
      </c>
      <c r="B636" t="s">
        <v>526</v>
      </c>
      <c r="C636" t="s">
        <v>527</v>
      </c>
      <c r="D636" t="s">
        <v>528</v>
      </c>
      <c r="E636" t="s">
        <v>103</v>
      </c>
      <c r="F636" t="s">
        <v>529</v>
      </c>
      <c r="G636" t="s">
        <v>525</v>
      </c>
      <c r="H636" t="s">
        <v>28</v>
      </c>
      <c r="I636" t="s">
        <v>29</v>
      </c>
      <c r="J636" s="1">
        <v>793025.42</v>
      </c>
      <c r="K636" s="10">
        <f>J636*_xlfn.XLOOKUP(A636,IPCA_Fatores!$A$2:$A$10,IPCA_Fatores!$C$2:$C$10)</f>
        <v>1232494.1278807672</v>
      </c>
    </row>
    <row r="637" spans="1:11" x14ac:dyDescent="0.25">
      <c r="A637">
        <v>2018</v>
      </c>
      <c r="B637" t="s">
        <v>526</v>
      </c>
      <c r="C637" t="s">
        <v>527</v>
      </c>
      <c r="D637" t="s">
        <v>528</v>
      </c>
      <c r="E637" t="s">
        <v>103</v>
      </c>
      <c r="F637" t="s">
        <v>529</v>
      </c>
      <c r="G637" t="s">
        <v>525</v>
      </c>
      <c r="H637" t="s">
        <v>28</v>
      </c>
      <c r="I637" t="s">
        <v>29</v>
      </c>
      <c r="J637" s="1">
        <v>1163126.8</v>
      </c>
      <c r="K637" s="10">
        <f>J637*_xlfn.XLOOKUP(A637,IPCA_Fatores!$A$2:$A$10,IPCA_Fatores!$C$2:$C$10)</f>
        <v>1742355.2462483468</v>
      </c>
    </row>
    <row r="638" spans="1:11" x14ac:dyDescent="0.25">
      <c r="A638">
        <v>2019</v>
      </c>
      <c r="B638" t="s">
        <v>526</v>
      </c>
      <c r="C638" t="s">
        <v>527</v>
      </c>
      <c r="D638" t="s">
        <v>528</v>
      </c>
      <c r="E638" t="s">
        <v>103</v>
      </c>
      <c r="F638" t="s">
        <v>529</v>
      </c>
      <c r="G638" t="s">
        <v>525</v>
      </c>
      <c r="H638" t="s">
        <v>28</v>
      </c>
      <c r="I638" t="s">
        <v>29</v>
      </c>
      <c r="J638" s="1">
        <v>1241120.3600000001</v>
      </c>
      <c r="K638" s="10">
        <f>J638*_xlfn.XLOOKUP(A638,IPCA_Fatores!$A$2:$A$10,IPCA_Fatores!$C$2:$C$10)</f>
        <v>1782368.9154817241</v>
      </c>
    </row>
    <row r="639" spans="1:11" x14ac:dyDescent="0.25">
      <c r="A639">
        <v>2020</v>
      </c>
      <c r="B639" t="s">
        <v>526</v>
      </c>
      <c r="C639" t="s">
        <v>527</v>
      </c>
      <c r="D639" t="s">
        <v>528</v>
      </c>
      <c r="E639" t="s">
        <v>103</v>
      </c>
      <c r="F639" t="s">
        <v>529</v>
      </c>
      <c r="G639" t="s">
        <v>525</v>
      </c>
      <c r="H639" t="s">
        <v>28</v>
      </c>
      <c r="I639" t="s">
        <v>29</v>
      </c>
      <c r="J639" s="1">
        <v>885975.14</v>
      </c>
      <c r="K639" s="10">
        <f>J639*_xlfn.XLOOKUP(A639,IPCA_Fatores!$A$2:$A$10,IPCA_Fatores!$C$2:$C$10)</f>
        <v>1217323.0187766729</v>
      </c>
    </row>
    <row r="640" spans="1:11" x14ac:dyDescent="0.25">
      <c r="A640">
        <v>2021</v>
      </c>
      <c r="B640" t="s">
        <v>526</v>
      </c>
      <c r="C640" t="s">
        <v>527</v>
      </c>
      <c r="D640" t="s">
        <v>528</v>
      </c>
      <c r="E640" t="s">
        <v>103</v>
      </c>
      <c r="F640" t="s">
        <v>529</v>
      </c>
      <c r="G640" t="s">
        <v>525</v>
      </c>
      <c r="H640" t="s">
        <v>28</v>
      </c>
      <c r="I640" t="s">
        <v>29</v>
      </c>
      <c r="J640" s="1">
        <v>1621261.69</v>
      </c>
      <c r="K640" s="10">
        <f>J640*_xlfn.XLOOKUP(A640,IPCA_Fatores!$A$2:$A$10,IPCA_Fatores!$C$2:$C$10)</f>
        <v>2023987.8933884481</v>
      </c>
    </row>
    <row r="641" spans="1:11" x14ac:dyDescent="0.25">
      <c r="A641">
        <v>2022</v>
      </c>
      <c r="B641" t="s">
        <v>526</v>
      </c>
      <c r="C641" t="s">
        <v>527</v>
      </c>
      <c r="D641" t="s">
        <v>528</v>
      </c>
      <c r="E641" t="s">
        <v>103</v>
      </c>
      <c r="F641" t="s">
        <v>529</v>
      </c>
      <c r="G641" t="s">
        <v>525</v>
      </c>
      <c r="H641" t="s">
        <v>28</v>
      </c>
      <c r="I641" t="s">
        <v>29</v>
      </c>
      <c r="J641" s="1">
        <v>2554480.23</v>
      </c>
      <c r="K641" s="10">
        <f>J641*_xlfn.XLOOKUP(A641,IPCA_Fatores!$A$2:$A$10,IPCA_Fatores!$C$2:$C$10)</f>
        <v>3014482.1641270346</v>
      </c>
    </row>
    <row r="642" spans="1:11" x14ac:dyDescent="0.25">
      <c r="A642">
        <v>2022</v>
      </c>
      <c r="B642" t="s">
        <v>526</v>
      </c>
      <c r="C642" t="s">
        <v>527</v>
      </c>
      <c r="D642" t="s">
        <v>528</v>
      </c>
      <c r="E642" t="s">
        <v>103</v>
      </c>
      <c r="F642" t="s">
        <v>529</v>
      </c>
      <c r="G642" t="s">
        <v>525</v>
      </c>
      <c r="H642" t="s">
        <v>28</v>
      </c>
      <c r="I642" t="s">
        <v>35</v>
      </c>
      <c r="J642" s="1">
        <v>213229.07</v>
      </c>
      <c r="K642" s="10">
        <f>IFERROR(J642*VLOOKUP(A642,IPCA_Fatores!$A$2:$C$10,3,FALSE),J642)</f>
        <v>251626.62088341743</v>
      </c>
    </row>
    <row r="643" spans="1:11" x14ac:dyDescent="0.25">
      <c r="A643">
        <v>2023</v>
      </c>
      <c r="B643" t="s">
        <v>526</v>
      </c>
      <c r="C643" t="s">
        <v>527</v>
      </c>
      <c r="D643" t="s">
        <v>528</v>
      </c>
      <c r="E643" t="s">
        <v>103</v>
      </c>
      <c r="F643" t="s">
        <v>529</v>
      </c>
      <c r="G643" t="s">
        <v>525</v>
      </c>
      <c r="H643" t="s">
        <v>28</v>
      </c>
      <c r="I643" t="s">
        <v>29</v>
      </c>
      <c r="J643" s="1">
        <v>1818463.15</v>
      </c>
      <c r="K643" s="10">
        <f>J643*_xlfn.XLOOKUP(A643,IPCA_Fatores!$A$2:$A$10,IPCA_Fatores!$C$2:$C$10)</f>
        <v>2051161.9984839067</v>
      </c>
    </row>
    <row r="644" spans="1:11" x14ac:dyDescent="0.25">
      <c r="A644">
        <v>2023</v>
      </c>
      <c r="B644" t="s">
        <v>526</v>
      </c>
      <c r="C644" t="s">
        <v>527</v>
      </c>
      <c r="D644" t="s">
        <v>528</v>
      </c>
      <c r="E644" t="s">
        <v>103</v>
      </c>
      <c r="F644" t="s">
        <v>529</v>
      </c>
      <c r="G644" t="s">
        <v>525</v>
      </c>
      <c r="H644" t="s">
        <v>28</v>
      </c>
      <c r="I644" t="s">
        <v>35</v>
      </c>
      <c r="J644" s="1">
        <v>70438.2</v>
      </c>
      <c r="K644" s="10">
        <f>IFERROR(J644*VLOOKUP(A644,IPCA_Fatores!$A$2:$C$10,3,FALSE),J644)</f>
        <v>79451.793720213202</v>
      </c>
    </row>
    <row r="645" spans="1:11" x14ac:dyDescent="0.25">
      <c r="A645">
        <v>2015</v>
      </c>
      <c r="B645" t="s">
        <v>530</v>
      </c>
      <c r="C645" t="s">
        <v>531</v>
      </c>
      <c r="E645" t="s">
        <v>121</v>
      </c>
      <c r="F645" t="s">
        <v>532</v>
      </c>
      <c r="G645" t="s">
        <v>499</v>
      </c>
      <c r="H645" t="s">
        <v>28</v>
      </c>
      <c r="I645" t="s">
        <v>29</v>
      </c>
      <c r="J645" s="1">
        <v>876933.46</v>
      </c>
      <c r="K645" s="10">
        <f>J645*_xlfn.XLOOKUP(A645,IPCA_Fatores!$A$2:$A$10,IPCA_Fatores!$C$2:$C$10)</f>
        <v>1491362.2621473621</v>
      </c>
    </row>
    <row r="646" spans="1:11" x14ac:dyDescent="0.25">
      <c r="A646">
        <v>2016</v>
      </c>
      <c r="B646" t="s">
        <v>530</v>
      </c>
      <c r="C646" t="s">
        <v>531</v>
      </c>
      <c r="E646" t="s">
        <v>121</v>
      </c>
      <c r="F646" t="s">
        <v>532</v>
      </c>
      <c r="G646" t="s">
        <v>499</v>
      </c>
      <c r="H646" t="s">
        <v>28</v>
      </c>
      <c r="I646" t="s">
        <v>29</v>
      </c>
      <c r="J646" s="1">
        <v>26444.16</v>
      </c>
      <c r="K646" s="10">
        <f>J646*_xlfn.XLOOKUP(A646,IPCA_Fatores!$A$2:$A$10,IPCA_Fatores!$C$2:$C$10)</f>
        <v>42311.057239859067</v>
      </c>
    </row>
    <row r="647" spans="1:11" x14ac:dyDescent="0.25">
      <c r="A647">
        <v>2021</v>
      </c>
      <c r="B647" t="s">
        <v>533</v>
      </c>
      <c r="C647" t="s">
        <v>534</v>
      </c>
      <c r="E647" t="s">
        <v>103</v>
      </c>
      <c r="F647" t="s">
        <v>535</v>
      </c>
      <c r="G647" t="s">
        <v>536</v>
      </c>
      <c r="H647" t="s">
        <v>28</v>
      </c>
      <c r="I647" t="s">
        <v>29</v>
      </c>
      <c r="J647" s="1">
        <v>61412.3</v>
      </c>
      <c r="K647" s="10">
        <f>J647*_xlfn.XLOOKUP(A647,IPCA_Fatores!$A$2:$A$10,IPCA_Fatores!$C$2:$C$10)</f>
        <v>76667.297125326761</v>
      </c>
    </row>
    <row r="648" spans="1:11" x14ac:dyDescent="0.25">
      <c r="A648">
        <v>2022</v>
      </c>
      <c r="B648" t="s">
        <v>533</v>
      </c>
      <c r="C648" t="s">
        <v>534</v>
      </c>
      <c r="E648" t="s">
        <v>103</v>
      </c>
      <c r="F648" t="s">
        <v>535</v>
      </c>
      <c r="G648" t="s">
        <v>536</v>
      </c>
      <c r="H648" t="s">
        <v>28</v>
      </c>
      <c r="I648" t="s">
        <v>29</v>
      </c>
      <c r="J648" s="1">
        <v>112072.61</v>
      </c>
      <c r="K648" s="10">
        <f>J648*_xlfn.XLOOKUP(A648,IPCA_Fatores!$A$2:$A$10,IPCA_Fatores!$C$2:$C$10)</f>
        <v>132254.25664467373</v>
      </c>
    </row>
    <row r="649" spans="1:11" x14ac:dyDescent="0.25">
      <c r="A649">
        <v>2017</v>
      </c>
      <c r="B649" t="s">
        <v>537</v>
      </c>
      <c r="C649" t="s">
        <v>538</v>
      </c>
      <c r="E649" t="s">
        <v>75</v>
      </c>
      <c r="F649" t="s">
        <v>75</v>
      </c>
      <c r="G649" t="s">
        <v>539</v>
      </c>
      <c r="H649" t="s">
        <v>28</v>
      </c>
      <c r="I649" t="s">
        <v>29</v>
      </c>
      <c r="J649" s="1">
        <v>27774844.079999998</v>
      </c>
      <c r="K649" s="10">
        <f>J649*_xlfn.XLOOKUP(A649,IPCA_Fatores!$A$2:$A$10,IPCA_Fatores!$C$2:$C$10)</f>
        <v>43166752.752268508</v>
      </c>
    </row>
    <row r="650" spans="1:11" x14ac:dyDescent="0.25">
      <c r="A650">
        <v>2018</v>
      </c>
      <c r="B650" t="s">
        <v>537</v>
      </c>
      <c r="C650" t="s">
        <v>538</v>
      </c>
      <c r="E650" t="s">
        <v>75</v>
      </c>
      <c r="F650" t="s">
        <v>75</v>
      </c>
      <c r="G650" t="s">
        <v>539</v>
      </c>
      <c r="H650" t="s">
        <v>28</v>
      </c>
      <c r="I650" t="s">
        <v>29</v>
      </c>
      <c r="J650" s="1">
        <v>44825639.32</v>
      </c>
      <c r="K650" s="10">
        <f>J650*_xlfn.XLOOKUP(A650,IPCA_Fatores!$A$2:$A$10,IPCA_Fatores!$C$2:$C$10)</f>
        <v>67148472.406996533</v>
      </c>
    </row>
    <row r="651" spans="1:11" x14ac:dyDescent="0.25">
      <c r="A651">
        <v>2019</v>
      </c>
      <c r="B651" t="s">
        <v>537</v>
      </c>
      <c r="C651" t="s">
        <v>538</v>
      </c>
      <c r="E651" t="s">
        <v>75</v>
      </c>
      <c r="F651" t="s">
        <v>75</v>
      </c>
      <c r="G651" t="s">
        <v>539</v>
      </c>
      <c r="H651" t="s">
        <v>28</v>
      </c>
      <c r="I651" t="s">
        <v>29</v>
      </c>
      <c r="J651" s="1">
        <v>42480165.560000002</v>
      </c>
      <c r="K651" s="10">
        <f>J651*_xlfn.XLOOKUP(A651,IPCA_Fatores!$A$2:$A$10,IPCA_Fatores!$C$2:$C$10)</f>
        <v>61005627.704521164</v>
      </c>
    </row>
    <row r="652" spans="1:11" x14ac:dyDescent="0.25">
      <c r="A652">
        <v>2020</v>
      </c>
      <c r="B652" t="s">
        <v>537</v>
      </c>
      <c r="C652" t="s">
        <v>538</v>
      </c>
      <c r="E652" t="s">
        <v>75</v>
      </c>
      <c r="F652" t="s">
        <v>75</v>
      </c>
      <c r="G652" t="s">
        <v>539</v>
      </c>
      <c r="H652" t="s">
        <v>28</v>
      </c>
      <c r="I652" t="s">
        <v>29</v>
      </c>
      <c r="J652" s="1">
        <v>18211620.649999999</v>
      </c>
      <c r="K652" s="10">
        <f>J652*_xlfn.XLOOKUP(A652,IPCA_Fatores!$A$2:$A$10,IPCA_Fatores!$C$2:$C$10)</f>
        <v>25022626.511251312</v>
      </c>
    </row>
    <row r="653" spans="1:11" x14ac:dyDescent="0.25">
      <c r="A653">
        <v>2021</v>
      </c>
      <c r="B653" t="s">
        <v>537</v>
      </c>
      <c r="C653" t="s">
        <v>538</v>
      </c>
      <c r="E653" t="s">
        <v>75</v>
      </c>
      <c r="F653" t="s">
        <v>75</v>
      </c>
      <c r="G653" t="s">
        <v>539</v>
      </c>
      <c r="H653" t="s">
        <v>28</v>
      </c>
      <c r="I653" t="s">
        <v>29</v>
      </c>
      <c r="J653" s="1">
        <v>40202739.43</v>
      </c>
      <c r="K653" s="10">
        <f>J653*_xlfn.XLOOKUP(A653,IPCA_Fatores!$A$2:$A$10,IPCA_Fatores!$C$2:$C$10)</f>
        <v>50189218.920833439</v>
      </c>
    </row>
    <row r="654" spans="1:11" x14ac:dyDescent="0.25">
      <c r="A654">
        <v>2022</v>
      </c>
      <c r="B654" t="s">
        <v>537</v>
      </c>
      <c r="C654" t="s">
        <v>538</v>
      </c>
      <c r="E654" t="s">
        <v>75</v>
      </c>
      <c r="F654" t="s">
        <v>75</v>
      </c>
      <c r="G654" t="s">
        <v>539</v>
      </c>
      <c r="H654" t="s">
        <v>28</v>
      </c>
      <c r="I654" t="s">
        <v>29</v>
      </c>
      <c r="J654" s="1">
        <v>14514838.16</v>
      </c>
      <c r="K654" s="10">
        <f>J654*_xlfn.XLOOKUP(A654,IPCA_Fatores!$A$2:$A$10,IPCA_Fatores!$C$2:$C$10)</f>
        <v>17128619.840017501</v>
      </c>
    </row>
    <row r="655" spans="1:11" x14ac:dyDescent="0.25">
      <c r="A655">
        <v>2022</v>
      </c>
      <c r="B655" t="s">
        <v>540</v>
      </c>
      <c r="C655" t="s">
        <v>541</v>
      </c>
      <c r="D655" t="s">
        <v>542</v>
      </c>
      <c r="E655" t="s">
        <v>25</v>
      </c>
      <c r="F655" t="s">
        <v>543</v>
      </c>
      <c r="G655" t="s">
        <v>544</v>
      </c>
      <c r="H655" t="s">
        <v>28</v>
      </c>
      <c r="I655" t="s">
        <v>29</v>
      </c>
      <c r="J655" s="1">
        <v>55064007.609999999</v>
      </c>
      <c r="K655" s="10">
        <f>J655*_xlfn.XLOOKUP(A655,IPCA_Fatores!$A$2:$A$10,IPCA_Fatores!$C$2:$C$10)</f>
        <v>64979742.992843717</v>
      </c>
    </row>
    <row r="656" spans="1:11" x14ac:dyDescent="0.25">
      <c r="A656">
        <v>2016</v>
      </c>
      <c r="B656" t="s">
        <v>545</v>
      </c>
      <c r="C656" t="s">
        <v>546</v>
      </c>
      <c r="E656" t="s">
        <v>44</v>
      </c>
      <c r="F656" t="s">
        <v>45</v>
      </c>
      <c r="G656" t="s">
        <v>547</v>
      </c>
      <c r="H656" t="s">
        <v>28</v>
      </c>
      <c r="I656" t="s">
        <v>29</v>
      </c>
      <c r="J656" s="1">
        <v>427943.45</v>
      </c>
      <c r="K656" s="10">
        <f>J656*_xlfn.XLOOKUP(A656,IPCA_Fatores!$A$2:$A$10,IPCA_Fatores!$C$2:$C$10)</f>
        <v>684716.01322835614</v>
      </c>
    </row>
    <row r="657" spans="1:11" x14ac:dyDescent="0.25">
      <c r="A657">
        <v>2017</v>
      </c>
      <c r="B657" t="s">
        <v>545</v>
      </c>
      <c r="C657" t="s">
        <v>546</v>
      </c>
      <c r="E657" t="s">
        <v>44</v>
      </c>
      <c r="F657" t="s">
        <v>45</v>
      </c>
      <c r="G657" t="s">
        <v>547</v>
      </c>
      <c r="H657" t="s">
        <v>28</v>
      </c>
      <c r="I657" t="s">
        <v>29</v>
      </c>
      <c r="J657" s="1">
        <v>267236.2</v>
      </c>
      <c r="K657" s="10">
        <f>J657*_xlfn.XLOOKUP(A657,IPCA_Fatores!$A$2:$A$10,IPCA_Fatores!$C$2:$C$10)</f>
        <v>415329.74725724466</v>
      </c>
    </row>
    <row r="658" spans="1:11" x14ac:dyDescent="0.25">
      <c r="A658">
        <v>2018</v>
      </c>
      <c r="B658" t="s">
        <v>545</v>
      </c>
      <c r="C658" t="s">
        <v>546</v>
      </c>
      <c r="E658" t="s">
        <v>44</v>
      </c>
      <c r="F658" t="s">
        <v>45</v>
      </c>
      <c r="G658" t="s">
        <v>547</v>
      </c>
      <c r="H658" t="s">
        <v>28</v>
      </c>
      <c r="I658" t="s">
        <v>29</v>
      </c>
      <c r="J658" s="1">
        <v>659570.72</v>
      </c>
      <c r="K658" s="10">
        <f>J658*_xlfn.XLOOKUP(A658,IPCA_Fatores!$A$2:$A$10,IPCA_Fatores!$C$2:$C$10)</f>
        <v>988032.00499188842</v>
      </c>
    </row>
    <row r="659" spans="1:11" x14ac:dyDescent="0.25">
      <c r="A659">
        <v>2019</v>
      </c>
      <c r="B659" t="s">
        <v>545</v>
      </c>
      <c r="C659" t="s">
        <v>546</v>
      </c>
      <c r="E659" t="s">
        <v>44</v>
      </c>
      <c r="F659" t="s">
        <v>45</v>
      </c>
      <c r="G659" t="s">
        <v>547</v>
      </c>
      <c r="H659" t="s">
        <v>28</v>
      </c>
      <c r="I659" t="s">
        <v>29</v>
      </c>
      <c r="J659" s="1">
        <v>1583669.11</v>
      </c>
      <c r="K659" s="10">
        <f>J659*_xlfn.XLOOKUP(A659,IPCA_Fatores!$A$2:$A$10,IPCA_Fatores!$C$2:$C$10)</f>
        <v>2274302.0621083095</v>
      </c>
    </row>
    <row r="660" spans="1:11" x14ac:dyDescent="0.25">
      <c r="A660">
        <v>2020</v>
      </c>
      <c r="B660" t="s">
        <v>545</v>
      </c>
      <c r="C660" t="s">
        <v>546</v>
      </c>
      <c r="E660" t="s">
        <v>44</v>
      </c>
      <c r="F660" t="s">
        <v>45</v>
      </c>
      <c r="G660" t="s">
        <v>547</v>
      </c>
      <c r="H660" t="s">
        <v>28</v>
      </c>
      <c r="I660" t="s">
        <v>29</v>
      </c>
      <c r="J660" s="1">
        <v>2727570.98</v>
      </c>
      <c r="K660" s="10">
        <f>J660*_xlfn.XLOOKUP(A660,IPCA_Fatores!$A$2:$A$10,IPCA_Fatores!$C$2:$C$10)</f>
        <v>3747661.5193754174</v>
      </c>
    </row>
    <row r="661" spans="1:11" x14ac:dyDescent="0.25">
      <c r="A661">
        <v>2021</v>
      </c>
      <c r="B661" t="s">
        <v>545</v>
      </c>
      <c r="C661" t="s">
        <v>546</v>
      </c>
      <c r="E661" t="s">
        <v>44</v>
      </c>
      <c r="F661" t="s">
        <v>45</v>
      </c>
      <c r="G661" t="s">
        <v>547</v>
      </c>
      <c r="H661" t="s">
        <v>28</v>
      </c>
      <c r="I661" t="s">
        <v>29</v>
      </c>
      <c r="J661" s="1">
        <v>4494185.8899999997</v>
      </c>
      <c r="K661" s="10">
        <f>J661*_xlfn.XLOOKUP(A661,IPCA_Fatores!$A$2:$A$10,IPCA_Fatores!$C$2:$C$10)</f>
        <v>5610554.9696898023</v>
      </c>
    </row>
    <row r="662" spans="1:11" x14ac:dyDescent="0.25">
      <c r="A662">
        <v>2022</v>
      </c>
      <c r="B662" t="s">
        <v>545</v>
      </c>
      <c r="C662" t="s">
        <v>546</v>
      </c>
      <c r="E662" t="s">
        <v>44</v>
      </c>
      <c r="F662" t="s">
        <v>45</v>
      </c>
      <c r="G662" t="s">
        <v>547</v>
      </c>
      <c r="H662" t="s">
        <v>28</v>
      </c>
      <c r="I662" t="s">
        <v>29</v>
      </c>
      <c r="J662" s="1">
        <v>3932111.66</v>
      </c>
      <c r="K662" s="10">
        <f>J662*_xlfn.XLOOKUP(A662,IPCA_Fatores!$A$2:$A$10,IPCA_Fatores!$C$2:$C$10)</f>
        <v>4640192.6807732414</v>
      </c>
    </row>
    <row r="663" spans="1:11" x14ac:dyDescent="0.25">
      <c r="A663">
        <v>2023</v>
      </c>
      <c r="B663" t="s">
        <v>545</v>
      </c>
      <c r="C663" t="s">
        <v>546</v>
      </c>
      <c r="E663" t="s">
        <v>44</v>
      </c>
      <c r="F663" t="s">
        <v>45</v>
      </c>
      <c r="G663" t="s">
        <v>547</v>
      </c>
      <c r="H663" t="s">
        <v>28</v>
      </c>
      <c r="I663" t="s">
        <v>29</v>
      </c>
      <c r="J663" s="1">
        <v>5730309.8600000003</v>
      </c>
      <c r="K663" s="10">
        <f>J663*_xlfn.XLOOKUP(A663,IPCA_Fatores!$A$2:$A$10,IPCA_Fatores!$C$2:$C$10)</f>
        <v>6463586.4765088242</v>
      </c>
    </row>
    <row r="664" spans="1:11" x14ac:dyDescent="0.25">
      <c r="A664">
        <v>2018</v>
      </c>
      <c r="B664" t="s">
        <v>548</v>
      </c>
      <c r="C664" t="s">
        <v>549</v>
      </c>
      <c r="D664" t="s">
        <v>550</v>
      </c>
      <c r="E664" t="s">
        <v>79</v>
      </c>
      <c r="F664" t="s">
        <v>80</v>
      </c>
      <c r="G664" t="s">
        <v>71</v>
      </c>
      <c r="H664" t="s">
        <v>28</v>
      </c>
      <c r="I664" t="s">
        <v>29</v>
      </c>
      <c r="J664" s="1">
        <v>72086.98</v>
      </c>
      <c r="K664" s="10">
        <f>J664*_xlfn.XLOOKUP(A664,IPCA_Fatores!$A$2:$A$10,IPCA_Fatores!$C$2:$C$10)</f>
        <v>107985.75683167099</v>
      </c>
    </row>
    <row r="665" spans="1:11" x14ac:dyDescent="0.25">
      <c r="A665">
        <v>2019</v>
      </c>
      <c r="B665" t="s">
        <v>548</v>
      </c>
      <c r="C665" t="s">
        <v>549</v>
      </c>
      <c r="D665" t="s">
        <v>550</v>
      </c>
      <c r="E665" t="s">
        <v>79</v>
      </c>
      <c r="F665" t="s">
        <v>80</v>
      </c>
      <c r="G665" t="s">
        <v>71</v>
      </c>
      <c r="H665" t="s">
        <v>28</v>
      </c>
      <c r="I665" t="s">
        <v>29</v>
      </c>
      <c r="J665" s="1">
        <v>42269.81</v>
      </c>
      <c r="K665" s="10">
        <f>J665*_xlfn.XLOOKUP(A665,IPCA_Fatores!$A$2:$A$10,IPCA_Fatores!$C$2:$C$10)</f>
        <v>60703.536768439226</v>
      </c>
    </row>
    <row r="666" spans="1:11" x14ac:dyDescent="0.25">
      <c r="A666">
        <v>2020</v>
      </c>
      <c r="B666" t="s">
        <v>548</v>
      </c>
      <c r="C666" t="s">
        <v>549</v>
      </c>
      <c r="D666" t="s">
        <v>550</v>
      </c>
      <c r="E666" t="s">
        <v>79</v>
      </c>
      <c r="F666" t="s">
        <v>80</v>
      </c>
      <c r="G666" t="s">
        <v>71</v>
      </c>
      <c r="H666" t="s">
        <v>28</v>
      </c>
      <c r="I666" t="s">
        <v>29</v>
      </c>
      <c r="J666" s="1">
        <v>23721.31</v>
      </c>
      <c r="K666" s="10">
        <f>J666*_xlfn.XLOOKUP(A666,IPCA_Fatores!$A$2:$A$10,IPCA_Fatores!$C$2:$C$10)</f>
        <v>32592.897243750293</v>
      </c>
    </row>
    <row r="667" spans="1:11" x14ac:dyDescent="0.25">
      <c r="A667">
        <v>2021</v>
      </c>
      <c r="B667" t="s">
        <v>548</v>
      </c>
      <c r="C667" t="s">
        <v>549</v>
      </c>
      <c r="D667" t="s">
        <v>550</v>
      </c>
      <c r="E667" t="s">
        <v>79</v>
      </c>
      <c r="F667" t="s">
        <v>80</v>
      </c>
      <c r="G667" t="s">
        <v>71</v>
      </c>
      <c r="H667" t="s">
        <v>28</v>
      </c>
      <c r="I667" t="s">
        <v>29</v>
      </c>
      <c r="J667" s="1">
        <v>117078.82</v>
      </c>
      <c r="K667" s="10">
        <f>J667*_xlfn.XLOOKUP(A667,IPCA_Fatores!$A$2:$A$10,IPCA_Fatores!$C$2:$C$10)</f>
        <v>146161.54548881331</v>
      </c>
    </row>
    <row r="668" spans="1:11" x14ac:dyDescent="0.25">
      <c r="A668">
        <v>2015</v>
      </c>
      <c r="B668" t="s">
        <v>551</v>
      </c>
      <c r="C668" t="s">
        <v>552</v>
      </c>
      <c r="E668" t="s">
        <v>25</v>
      </c>
      <c r="F668" t="s">
        <v>139</v>
      </c>
      <c r="G668" t="s">
        <v>490</v>
      </c>
      <c r="H668" t="s">
        <v>28</v>
      </c>
      <c r="I668" t="s">
        <v>29</v>
      </c>
      <c r="J668" s="1">
        <v>171098.84</v>
      </c>
      <c r="K668" s="10">
        <f>J668*_xlfn.XLOOKUP(A668,IPCA_Fatores!$A$2:$A$10,IPCA_Fatores!$C$2:$C$10)</f>
        <v>290980.29065191513</v>
      </c>
    </row>
    <row r="669" spans="1:11" x14ac:dyDescent="0.25">
      <c r="A669">
        <v>2021</v>
      </c>
      <c r="B669" t="s">
        <v>551</v>
      </c>
      <c r="C669" t="s">
        <v>552</v>
      </c>
      <c r="E669" t="s">
        <v>25</v>
      </c>
      <c r="F669" t="s">
        <v>139</v>
      </c>
      <c r="G669" t="s">
        <v>490</v>
      </c>
      <c r="H669" t="s">
        <v>28</v>
      </c>
      <c r="I669" t="s">
        <v>29</v>
      </c>
      <c r="J669" s="1">
        <v>526743.78</v>
      </c>
      <c r="K669" s="10">
        <f>J669*_xlfn.XLOOKUP(A669,IPCA_Fatores!$A$2:$A$10,IPCA_Fatores!$C$2:$C$10)</f>
        <v>657588.49432732118</v>
      </c>
    </row>
    <row r="670" spans="1:11" x14ac:dyDescent="0.25">
      <c r="A670">
        <v>2022</v>
      </c>
      <c r="B670" t="s">
        <v>551</v>
      </c>
      <c r="C670" t="s">
        <v>552</v>
      </c>
      <c r="E670" t="s">
        <v>25</v>
      </c>
      <c r="F670" t="s">
        <v>139</v>
      </c>
      <c r="G670" t="s">
        <v>490</v>
      </c>
      <c r="H670" t="s">
        <v>28</v>
      </c>
      <c r="I670" t="s">
        <v>29</v>
      </c>
      <c r="J670" s="1">
        <v>1176034.67</v>
      </c>
      <c r="K670" s="10">
        <f>J670*_xlfn.XLOOKUP(A670,IPCA_Fatores!$A$2:$A$10,IPCA_Fatores!$C$2:$C$10)</f>
        <v>1387810.9117759832</v>
      </c>
    </row>
    <row r="671" spans="1:11" x14ac:dyDescent="0.25">
      <c r="A671">
        <v>2015</v>
      </c>
      <c r="B671" t="s">
        <v>553</v>
      </c>
      <c r="C671" t="s">
        <v>554</v>
      </c>
      <c r="D671" t="s">
        <v>555</v>
      </c>
      <c r="E671" t="s">
        <v>299</v>
      </c>
      <c r="F671" t="s">
        <v>556</v>
      </c>
      <c r="G671" t="s">
        <v>557</v>
      </c>
      <c r="H671" t="s">
        <v>28</v>
      </c>
      <c r="I671" t="s">
        <v>29</v>
      </c>
      <c r="J671" s="1">
        <v>188523.04</v>
      </c>
      <c r="K671" s="10">
        <f>J671*_xlfn.XLOOKUP(A671,IPCA_Fatores!$A$2:$A$10,IPCA_Fatores!$C$2:$C$10)</f>
        <v>320612.86314847384</v>
      </c>
    </row>
    <row r="672" spans="1:11" x14ac:dyDescent="0.25">
      <c r="A672">
        <v>2016</v>
      </c>
      <c r="B672" t="s">
        <v>553</v>
      </c>
      <c r="C672" t="s">
        <v>554</v>
      </c>
      <c r="D672" t="s">
        <v>555</v>
      </c>
      <c r="E672" t="s">
        <v>299</v>
      </c>
      <c r="F672" t="s">
        <v>556</v>
      </c>
      <c r="G672" t="s">
        <v>557</v>
      </c>
      <c r="H672" t="s">
        <v>28</v>
      </c>
      <c r="I672" t="s">
        <v>29</v>
      </c>
      <c r="J672" s="1">
        <v>609764.37</v>
      </c>
      <c r="K672" s="10">
        <f>J672*_xlfn.XLOOKUP(A672,IPCA_Fatores!$A$2:$A$10,IPCA_Fatores!$C$2:$C$10)</f>
        <v>975632.24401518528</v>
      </c>
    </row>
    <row r="673" spans="1:11" x14ac:dyDescent="0.25">
      <c r="A673">
        <v>2017</v>
      </c>
      <c r="B673" t="s">
        <v>553</v>
      </c>
      <c r="C673" t="s">
        <v>554</v>
      </c>
      <c r="D673" t="s">
        <v>555</v>
      </c>
      <c r="E673" t="s">
        <v>299</v>
      </c>
      <c r="F673" t="s">
        <v>556</v>
      </c>
      <c r="G673" t="s">
        <v>557</v>
      </c>
      <c r="H673" t="s">
        <v>28</v>
      </c>
      <c r="I673" t="s">
        <v>29</v>
      </c>
      <c r="J673" s="1">
        <v>848787.38</v>
      </c>
      <c r="K673" s="10">
        <f>J673*_xlfn.XLOOKUP(A673,IPCA_Fatores!$A$2:$A$10,IPCA_Fatores!$C$2:$C$10)</f>
        <v>1319157.5393249076</v>
      </c>
    </row>
    <row r="674" spans="1:11" x14ac:dyDescent="0.25">
      <c r="A674">
        <v>2018</v>
      </c>
      <c r="B674" t="s">
        <v>553</v>
      </c>
      <c r="C674" t="s">
        <v>554</v>
      </c>
      <c r="D674" t="s">
        <v>555</v>
      </c>
      <c r="E674" t="s">
        <v>299</v>
      </c>
      <c r="F674" t="s">
        <v>556</v>
      </c>
      <c r="G674" t="s">
        <v>557</v>
      </c>
      <c r="H674" t="s">
        <v>28</v>
      </c>
      <c r="I674" t="s">
        <v>29</v>
      </c>
      <c r="J674" s="1">
        <v>705709.43</v>
      </c>
      <c r="K674" s="10">
        <f>J674*_xlfn.XLOOKUP(A674,IPCA_Fatores!$A$2:$A$10,IPCA_Fatores!$C$2:$C$10)</f>
        <v>1057147.447455798</v>
      </c>
    </row>
    <row r="675" spans="1:11" x14ac:dyDescent="0.25">
      <c r="A675">
        <v>2019</v>
      </c>
      <c r="B675" t="s">
        <v>553</v>
      </c>
      <c r="C675" t="s">
        <v>554</v>
      </c>
      <c r="D675" t="s">
        <v>555</v>
      </c>
      <c r="E675" t="s">
        <v>299</v>
      </c>
      <c r="F675" t="s">
        <v>556</v>
      </c>
      <c r="G675" t="s">
        <v>557</v>
      </c>
      <c r="H675" t="s">
        <v>28</v>
      </c>
      <c r="I675" t="s">
        <v>29</v>
      </c>
      <c r="J675" s="1">
        <v>832119.47</v>
      </c>
      <c r="K675" s="10">
        <f>J675*_xlfn.XLOOKUP(A675,IPCA_Fatores!$A$2:$A$10,IPCA_Fatores!$C$2:$C$10)</f>
        <v>1195004.0665637995</v>
      </c>
    </row>
    <row r="676" spans="1:11" x14ac:dyDescent="0.25">
      <c r="A676">
        <v>2020</v>
      </c>
      <c r="B676" t="s">
        <v>553</v>
      </c>
      <c r="C676" t="s">
        <v>554</v>
      </c>
      <c r="D676" t="s">
        <v>555</v>
      </c>
      <c r="E676" t="s">
        <v>299</v>
      </c>
      <c r="F676" t="s">
        <v>556</v>
      </c>
      <c r="G676" t="s">
        <v>557</v>
      </c>
      <c r="H676" t="s">
        <v>28</v>
      </c>
      <c r="I676" t="s">
        <v>29</v>
      </c>
      <c r="J676" s="1">
        <v>2332785.36</v>
      </c>
      <c r="K676" s="10">
        <f>J676*_xlfn.XLOOKUP(A676,IPCA_Fatores!$A$2:$A$10,IPCA_Fatores!$C$2:$C$10)</f>
        <v>3205229.1180463908</v>
      </c>
    </row>
    <row r="677" spans="1:11" x14ac:dyDescent="0.25">
      <c r="A677">
        <v>2021</v>
      </c>
      <c r="B677" t="s">
        <v>553</v>
      </c>
      <c r="C677" t="s">
        <v>554</v>
      </c>
      <c r="D677" t="s">
        <v>555</v>
      </c>
      <c r="E677" t="s">
        <v>299</v>
      </c>
      <c r="F677" t="s">
        <v>556</v>
      </c>
      <c r="G677" t="s">
        <v>557</v>
      </c>
      <c r="H677" t="s">
        <v>28</v>
      </c>
      <c r="I677" t="s">
        <v>29</v>
      </c>
      <c r="J677" s="1">
        <v>2064087.47</v>
      </c>
      <c r="K677" s="10">
        <f>J677*_xlfn.XLOOKUP(A677,IPCA_Fatores!$A$2:$A$10,IPCA_Fatores!$C$2:$C$10)</f>
        <v>2576812.9080844386</v>
      </c>
    </row>
    <row r="678" spans="1:11" x14ac:dyDescent="0.25">
      <c r="A678">
        <v>2022</v>
      </c>
      <c r="B678" t="s">
        <v>553</v>
      </c>
      <c r="C678" t="s">
        <v>554</v>
      </c>
      <c r="D678" t="s">
        <v>555</v>
      </c>
      <c r="E678" t="s">
        <v>299</v>
      </c>
      <c r="F678" t="s">
        <v>556</v>
      </c>
      <c r="G678" t="s">
        <v>557</v>
      </c>
      <c r="H678" t="s">
        <v>28</v>
      </c>
      <c r="I678" t="s">
        <v>29</v>
      </c>
      <c r="J678" s="1">
        <v>1638472.78</v>
      </c>
      <c r="K678" s="10">
        <f>J678*_xlfn.XLOOKUP(A678,IPCA_Fatores!$A$2:$A$10,IPCA_Fatores!$C$2:$C$10)</f>
        <v>1933523.2716667526</v>
      </c>
    </row>
    <row r="679" spans="1:11" x14ac:dyDescent="0.25">
      <c r="A679">
        <v>2023</v>
      </c>
      <c r="B679" t="s">
        <v>553</v>
      </c>
      <c r="C679" t="s">
        <v>554</v>
      </c>
      <c r="D679" t="s">
        <v>555</v>
      </c>
      <c r="E679" t="s">
        <v>299</v>
      </c>
      <c r="F679" t="s">
        <v>556</v>
      </c>
      <c r="G679" t="s">
        <v>557</v>
      </c>
      <c r="H679" t="s">
        <v>28</v>
      </c>
      <c r="I679" t="s">
        <v>29</v>
      </c>
      <c r="J679" s="1">
        <v>1287619.18</v>
      </c>
      <c r="K679" s="10">
        <f>J679*_xlfn.XLOOKUP(A679,IPCA_Fatores!$A$2:$A$10,IPCA_Fatores!$C$2:$C$10)</f>
        <v>1452388.8100427052</v>
      </c>
    </row>
    <row r="680" spans="1:11" x14ac:dyDescent="0.25">
      <c r="A680">
        <v>2015</v>
      </c>
      <c r="B680" t="s">
        <v>558</v>
      </c>
      <c r="C680" t="s">
        <v>559</v>
      </c>
      <c r="D680" t="s">
        <v>560</v>
      </c>
      <c r="E680" t="s">
        <v>115</v>
      </c>
      <c r="F680" t="s">
        <v>561</v>
      </c>
      <c r="G680" t="s">
        <v>562</v>
      </c>
      <c r="H680" t="s">
        <v>28</v>
      </c>
      <c r="I680" t="s">
        <v>29</v>
      </c>
      <c r="J680" s="1">
        <v>7869366.1900000004</v>
      </c>
      <c r="K680" s="10">
        <f>J680*_xlfn.XLOOKUP(A680,IPCA_Fatores!$A$2:$A$10,IPCA_Fatores!$C$2:$C$10)</f>
        <v>13383085.830462404</v>
      </c>
    </row>
    <row r="681" spans="1:11" x14ac:dyDescent="0.25">
      <c r="A681">
        <v>2016</v>
      </c>
      <c r="B681" t="s">
        <v>558</v>
      </c>
      <c r="C681" t="s">
        <v>559</v>
      </c>
      <c r="D681" t="s">
        <v>560</v>
      </c>
      <c r="E681" t="s">
        <v>115</v>
      </c>
      <c r="F681" t="s">
        <v>561</v>
      </c>
      <c r="G681" t="s">
        <v>562</v>
      </c>
      <c r="H681" t="s">
        <v>28</v>
      </c>
      <c r="I681" t="s">
        <v>29</v>
      </c>
      <c r="J681" s="1">
        <v>6222097.6900000004</v>
      </c>
      <c r="K681" s="10">
        <f>J681*_xlfn.XLOOKUP(A681,IPCA_Fatores!$A$2:$A$10,IPCA_Fatores!$C$2:$C$10)</f>
        <v>9955450.7125045713</v>
      </c>
    </row>
    <row r="682" spans="1:11" x14ac:dyDescent="0.25">
      <c r="A682">
        <v>2017</v>
      </c>
      <c r="B682" t="s">
        <v>558</v>
      </c>
      <c r="C682" t="s">
        <v>559</v>
      </c>
      <c r="D682" t="s">
        <v>560</v>
      </c>
      <c r="E682" t="s">
        <v>115</v>
      </c>
      <c r="F682" t="s">
        <v>561</v>
      </c>
      <c r="G682" t="s">
        <v>562</v>
      </c>
      <c r="H682" t="s">
        <v>28</v>
      </c>
      <c r="I682" t="s">
        <v>29</v>
      </c>
      <c r="J682" s="1">
        <v>7028561.21</v>
      </c>
      <c r="K682" s="10">
        <f>J682*_xlfn.XLOOKUP(A682,IPCA_Fatores!$A$2:$A$10,IPCA_Fatores!$C$2:$C$10)</f>
        <v>10923559.573633265</v>
      </c>
    </row>
    <row r="683" spans="1:11" x14ac:dyDescent="0.25">
      <c r="A683">
        <v>2018</v>
      </c>
      <c r="B683" t="s">
        <v>558</v>
      </c>
      <c r="C683" t="s">
        <v>559</v>
      </c>
      <c r="D683" t="s">
        <v>560</v>
      </c>
      <c r="E683" t="s">
        <v>115</v>
      </c>
      <c r="F683" t="s">
        <v>561</v>
      </c>
      <c r="G683" t="s">
        <v>562</v>
      </c>
      <c r="H683" t="s">
        <v>28</v>
      </c>
      <c r="I683" t="s">
        <v>29</v>
      </c>
      <c r="J683" s="1">
        <v>12317955.560000001</v>
      </c>
      <c r="K683" s="10">
        <f>J683*_xlfn.XLOOKUP(A683,IPCA_Fatores!$A$2:$A$10,IPCA_Fatores!$C$2:$C$10)</f>
        <v>18452205.290962249</v>
      </c>
    </row>
    <row r="684" spans="1:11" x14ac:dyDescent="0.25">
      <c r="A684">
        <v>2019</v>
      </c>
      <c r="B684" t="s">
        <v>558</v>
      </c>
      <c r="C684" t="s">
        <v>559</v>
      </c>
      <c r="D684" t="s">
        <v>560</v>
      </c>
      <c r="E684" t="s">
        <v>115</v>
      </c>
      <c r="F684" t="s">
        <v>561</v>
      </c>
      <c r="G684" t="s">
        <v>562</v>
      </c>
      <c r="H684" t="s">
        <v>28</v>
      </c>
      <c r="I684" t="s">
        <v>29</v>
      </c>
      <c r="J684" s="1">
        <v>29504004.739999998</v>
      </c>
      <c r="K684" s="10">
        <f>J684*_xlfn.XLOOKUP(A684,IPCA_Fatores!$A$2:$A$10,IPCA_Fatores!$C$2:$C$10)</f>
        <v>42370605.322115123</v>
      </c>
    </row>
    <row r="685" spans="1:11" x14ac:dyDescent="0.25">
      <c r="A685">
        <v>2020</v>
      </c>
      <c r="B685" t="s">
        <v>558</v>
      </c>
      <c r="C685" t="s">
        <v>559</v>
      </c>
      <c r="D685" t="s">
        <v>560</v>
      </c>
      <c r="E685" t="s">
        <v>115</v>
      </c>
      <c r="F685" t="s">
        <v>561</v>
      </c>
      <c r="G685" t="s">
        <v>562</v>
      </c>
      <c r="H685" t="s">
        <v>28</v>
      </c>
      <c r="I685" t="s">
        <v>29</v>
      </c>
      <c r="J685" s="1">
        <v>20145234.239999998</v>
      </c>
      <c r="K685" s="10">
        <f>J685*_xlfn.XLOOKUP(A685,IPCA_Fatores!$A$2:$A$10,IPCA_Fatores!$C$2:$C$10)</f>
        <v>27679396.691649828</v>
      </c>
    </row>
    <row r="686" spans="1:11" x14ac:dyDescent="0.25">
      <c r="A686">
        <v>2022</v>
      </c>
      <c r="B686" t="s">
        <v>558</v>
      </c>
      <c r="C686" t="s">
        <v>559</v>
      </c>
      <c r="D686" t="s">
        <v>560</v>
      </c>
      <c r="E686" t="s">
        <v>115</v>
      </c>
      <c r="F686" t="s">
        <v>561</v>
      </c>
      <c r="G686" t="s">
        <v>562</v>
      </c>
      <c r="H686" t="s">
        <v>28</v>
      </c>
      <c r="I686" t="s">
        <v>29</v>
      </c>
      <c r="J686" s="1">
        <v>21788360.91</v>
      </c>
      <c r="K686" s="10">
        <f>J686*_xlfn.XLOOKUP(A686,IPCA_Fatores!$A$2:$A$10,IPCA_Fatores!$C$2:$C$10)</f>
        <v>25711933.323029745</v>
      </c>
    </row>
    <row r="687" spans="1:11" x14ac:dyDescent="0.25">
      <c r="A687">
        <v>2016</v>
      </c>
      <c r="B687" t="s">
        <v>563</v>
      </c>
      <c r="C687" t="s">
        <v>564</v>
      </c>
      <c r="D687" t="s">
        <v>565</v>
      </c>
      <c r="E687" t="s">
        <v>25</v>
      </c>
      <c r="F687" t="s">
        <v>566</v>
      </c>
      <c r="G687" t="s">
        <v>567</v>
      </c>
      <c r="H687" t="s">
        <v>28</v>
      </c>
      <c r="I687" t="s">
        <v>29</v>
      </c>
      <c r="J687" s="1">
        <v>834741.97</v>
      </c>
      <c r="K687" s="10">
        <f>J687*_xlfn.XLOOKUP(A687,IPCA_Fatores!$A$2:$A$10,IPCA_Fatores!$C$2:$C$10)</f>
        <v>1335599.8176225948</v>
      </c>
    </row>
    <row r="688" spans="1:11" x14ac:dyDescent="0.25">
      <c r="A688">
        <v>2017</v>
      </c>
      <c r="B688" t="s">
        <v>563</v>
      </c>
      <c r="C688" t="s">
        <v>564</v>
      </c>
      <c r="D688" t="s">
        <v>565</v>
      </c>
      <c r="E688" t="s">
        <v>25</v>
      </c>
      <c r="F688" t="s">
        <v>566</v>
      </c>
      <c r="G688" t="s">
        <v>567</v>
      </c>
      <c r="H688" t="s">
        <v>28</v>
      </c>
      <c r="I688" t="s">
        <v>29</v>
      </c>
      <c r="J688" s="1">
        <v>1018760.74</v>
      </c>
      <c r="K688" s="10">
        <f>J688*_xlfn.XLOOKUP(A688,IPCA_Fatores!$A$2:$A$10,IPCA_Fatores!$C$2:$C$10)</f>
        <v>1583324.5670302284</v>
      </c>
    </row>
    <row r="689" spans="1:11" x14ac:dyDescent="0.25">
      <c r="A689">
        <v>2018</v>
      </c>
      <c r="B689" t="s">
        <v>563</v>
      </c>
      <c r="C689" t="s">
        <v>564</v>
      </c>
      <c r="D689" t="s">
        <v>565</v>
      </c>
      <c r="E689" t="s">
        <v>25</v>
      </c>
      <c r="F689" t="s">
        <v>566</v>
      </c>
      <c r="G689" t="s">
        <v>567</v>
      </c>
      <c r="H689" t="s">
        <v>28</v>
      </c>
      <c r="I689" t="s">
        <v>29</v>
      </c>
      <c r="J689" s="1">
        <v>2366385.91</v>
      </c>
      <c r="K689" s="10">
        <f>J689*_xlfn.XLOOKUP(A689,IPCA_Fatores!$A$2:$A$10,IPCA_Fatores!$C$2:$C$10)</f>
        <v>3544828.3926882846</v>
      </c>
    </row>
    <row r="690" spans="1:11" x14ac:dyDescent="0.25">
      <c r="A690">
        <v>2019</v>
      </c>
      <c r="B690" t="s">
        <v>563</v>
      </c>
      <c r="C690" t="s">
        <v>564</v>
      </c>
      <c r="D690" t="s">
        <v>565</v>
      </c>
      <c r="E690" t="s">
        <v>25</v>
      </c>
      <c r="F690" t="s">
        <v>566</v>
      </c>
      <c r="G690" t="s">
        <v>567</v>
      </c>
      <c r="H690" t="s">
        <v>28</v>
      </c>
      <c r="I690" t="s">
        <v>29</v>
      </c>
      <c r="J690" s="1">
        <v>1365446.46</v>
      </c>
      <c r="K690" s="10">
        <f>J690*_xlfn.XLOOKUP(A690,IPCA_Fatores!$A$2:$A$10,IPCA_Fatores!$C$2:$C$10)</f>
        <v>1960913.2236446103</v>
      </c>
    </row>
    <row r="691" spans="1:11" x14ac:dyDescent="0.25">
      <c r="A691">
        <v>2020</v>
      </c>
      <c r="B691" t="s">
        <v>563</v>
      </c>
      <c r="C691" t="s">
        <v>564</v>
      </c>
      <c r="D691" t="s">
        <v>565</v>
      </c>
      <c r="E691" t="s">
        <v>25</v>
      </c>
      <c r="F691" t="s">
        <v>566</v>
      </c>
      <c r="G691" t="s">
        <v>567</v>
      </c>
      <c r="H691" t="s">
        <v>28</v>
      </c>
      <c r="I691" t="s">
        <v>29</v>
      </c>
      <c r="J691" s="1">
        <v>2122299.5099999998</v>
      </c>
      <c r="K691" s="10">
        <f>J691*_xlfn.XLOOKUP(A691,IPCA_Fatores!$A$2:$A$10,IPCA_Fatores!$C$2:$C$10)</f>
        <v>2916023.1812615572</v>
      </c>
    </row>
    <row r="692" spans="1:11" x14ac:dyDescent="0.25">
      <c r="A692">
        <v>2021</v>
      </c>
      <c r="B692" t="s">
        <v>563</v>
      </c>
      <c r="C692" t="s">
        <v>564</v>
      </c>
      <c r="D692" t="s">
        <v>565</v>
      </c>
      <c r="E692" t="s">
        <v>25</v>
      </c>
      <c r="F692" t="s">
        <v>566</v>
      </c>
      <c r="G692" t="s">
        <v>567</v>
      </c>
      <c r="H692" t="s">
        <v>28</v>
      </c>
      <c r="I692" t="s">
        <v>29</v>
      </c>
      <c r="J692" s="1">
        <v>2461064.33</v>
      </c>
      <c r="K692" s="10">
        <f>J692*_xlfn.XLOOKUP(A692,IPCA_Fatores!$A$2:$A$10,IPCA_Fatores!$C$2:$C$10)</f>
        <v>3072399.9953210223</v>
      </c>
    </row>
    <row r="693" spans="1:11" x14ac:dyDescent="0.25">
      <c r="A693">
        <v>2022</v>
      </c>
      <c r="B693" t="s">
        <v>563</v>
      </c>
      <c r="C693" t="s">
        <v>564</v>
      </c>
      <c r="D693" t="s">
        <v>565</v>
      </c>
      <c r="E693" t="s">
        <v>25</v>
      </c>
      <c r="F693" t="s">
        <v>566</v>
      </c>
      <c r="G693" t="s">
        <v>567</v>
      </c>
      <c r="H693" t="s">
        <v>28</v>
      </c>
      <c r="I693" t="s">
        <v>29</v>
      </c>
      <c r="J693" s="1">
        <v>3292045.01</v>
      </c>
      <c r="K693" s="10">
        <f>J693*_xlfn.XLOOKUP(A693,IPCA_Fatores!$A$2:$A$10,IPCA_Fatores!$C$2:$C$10)</f>
        <v>3884865.0498846904</v>
      </c>
    </row>
    <row r="694" spans="1:11" x14ac:dyDescent="0.25">
      <c r="A694">
        <v>2023</v>
      </c>
      <c r="B694" t="s">
        <v>563</v>
      </c>
      <c r="C694" t="s">
        <v>564</v>
      </c>
      <c r="D694" t="s">
        <v>565</v>
      </c>
      <c r="E694" t="s">
        <v>25</v>
      </c>
      <c r="F694" t="s">
        <v>566</v>
      </c>
      <c r="G694" t="s">
        <v>567</v>
      </c>
      <c r="H694" t="s">
        <v>28</v>
      </c>
      <c r="I694" t="s">
        <v>29</v>
      </c>
      <c r="J694" s="1">
        <v>1897173.8</v>
      </c>
      <c r="K694" s="10">
        <f>J694*_xlfn.XLOOKUP(A694,IPCA_Fatores!$A$2:$A$10,IPCA_Fatores!$C$2:$C$10)</f>
        <v>2139944.8226813436</v>
      </c>
    </row>
    <row r="695" spans="1:11" x14ac:dyDescent="0.25">
      <c r="A695">
        <v>2022</v>
      </c>
      <c r="B695" t="s">
        <v>568</v>
      </c>
      <c r="C695" t="s">
        <v>569</v>
      </c>
      <c r="E695" t="s">
        <v>570</v>
      </c>
      <c r="F695" t="s">
        <v>571</v>
      </c>
      <c r="G695" t="s">
        <v>572</v>
      </c>
      <c r="H695" t="s">
        <v>28</v>
      </c>
      <c r="I695" t="s">
        <v>29</v>
      </c>
      <c r="J695" s="1">
        <v>438038</v>
      </c>
      <c r="K695" s="10">
        <f>J695*_xlfn.XLOOKUP(A695,IPCA_Fatores!$A$2:$A$10,IPCA_Fatores!$C$2:$C$10)</f>
        <v>516918.36276606377</v>
      </c>
    </row>
    <row r="696" spans="1:11" x14ac:dyDescent="0.25">
      <c r="A696">
        <v>2023</v>
      </c>
      <c r="B696" t="s">
        <v>568</v>
      </c>
      <c r="C696" t="s">
        <v>569</v>
      </c>
      <c r="E696" t="s">
        <v>570</v>
      </c>
      <c r="F696" t="s">
        <v>571</v>
      </c>
      <c r="G696" t="s">
        <v>572</v>
      </c>
      <c r="H696" t="s">
        <v>28</v>
      </c>
      <c r="I696" t="s">
        <v>29</v>
      </c>
      <c r="J696" s="1">
        <v>1410528.98</v>
      </c>
      <c r="K696" s="10">
        <f>J696*_xlfn.XLOOKUP(A696,IPCA_Fatores!$A$2:$A$10,IPCA_Fatores!$C$2:$C$10)</f>
        <v>1591026.7093046491</v>
      </c>
    </row>
    <row r="697" spans="1:11" x14ac:dyDescent="0.25">
      <c r="A697">
        <v>2023</v>
      </c>
      <c r="B697" t="s">
        <v>568</v>
      </c>
      <c r="C697" t="s">
        <v>569</v>
      </c>
      <c r="E697" t="s">
        <v>570</v>
      </c>
      <c r="F697" t="s">
        <v>571</v>
      </c>
      <c r="G697" t="s">
        <v>572</v>
      </c>
      <c r="H697" t="s">
        <v>28</v>
      </c>
      <c r="I697" t="s">
        <v>35</v>
      </c>
      <c r="J697" s="1">
        <v>141052.89000000001</v>
      </c>
      <c r="K697" s="10">
        <f>IFERROR(J697*VLOOKUP(A697,IPCA_Fatores!$A$2:$C$10,3,FALSE),J697)</f>
        <v>159102.6619067484</v>
      </c>
    </row>
    <row r="698" spans="1:11" x14ac:dyDescent="0.25">
      <c r="A698">
        <v>2023</v>
      </c>
      <c r="B698" t="s">
        <v>573</v>
      </c>
      <c r="C698" t="s">
        <v>574</v>
      </c>
      <c r="D698" t="s">
        <v>575</v>
      </c>
      <c r="E698" t="s">
        <v>121</v>
      </c>
      <c r="F698" t="s">
        <v>187</v>
      </c>
      <c r="G698" t="s">
        <v>490</v>
      </c>
      <c r="H698" t="s">
        <v>28</v>
      </c>
      <c r="I698" t="s">
        <v>29</v>
      </c>
      <c r="J698" s="1">
        <v>123560</v>
      </c>
      <c r="K698" s="10">
        <f>J698*_xlfn.XLOOKUP(A698,IPCA_Fatores!$A$2:$A$10,IPCA_Fatores!$C$2:$C$10)</f>
        <v>139371.30182301</v>
      </c>
    </row>
    <row r="699" spans="1:11" x14ac:dyDescent="0.25">
      <c r="A699">
        <v>2015</v>
      </c>
      <c r="B699" t="s">
        <v>576</v>
      </c>
      <c r="C699" t="s">
        <v>577</v>
      </c>
      <c r="E699" t="s">
        <v>115</v>
      </c>
      <c r="F699" t="s">
        <v>561</v>
      </c>
      <c r="G699" t="s">
        <v>499</v>
      </c>
      <c r="H699" t="s">
        <v>28</v>
      </c>
      <c r="I699" t="s">
        <v>29</v>
      </c>
      <c r="J699" s="1">
        <v>11041020.859999999</v>
      </c>
      <c r="K699" s="10">
        <f>J699*_xlfn.XLOOKUP(A699,IPCA_Fatores!$A$2:$A$10,IPCA_Fatores!$C$2:$C$10)</f>
        <v>18776979.779270612</v>
      </c>
    </row>
    <row r="700" spans="1:11" x14ac:dyDescent="0.25">
      <c r="A700">
        <v>2016</v>
      </c>
      <c r="B700" t="s">
        <v>576</v>
      </c>
      <c r="C700" t="s">
        <v>577</v>
      </c>
      <c r="E700" t="s">
        <v>115</v>
      </c>
      <c r="F700" t="s">
        <v>561</v>
      </c>
      <c r="G700" t="s">
        <v>499</v>
      </c>
      <c r="H700" t="s">
        <v>28</v>
      </c>
      <c r="I700" t="s">
        <v>29</v>
      </c>
      <c r="J700" s="1">
        <v>34047248.659999996</v>
      </c>
      <c r="K700" s="10">
        <f>J700*_xlfn.XLOOKUP(A700,IPCA_Fatores!$A$2:$A$10,IPCA_Fatores!$C$2:$C$10)</f>
        <v>54476114.458276413</v>
      </c>
    </row>
    <row r="701" spans="1:11" x14ac:dyDescent="0.25">
      <c r="A701">
        <v>2015</v>
      </c>
      <c r="B701" t="s">
        <v>578</v>
      </c>
      <c r="C701" t="s">
        <v>579</v>
      </c>
      <c r="D701" t="s">
        <v>580</v>
      </c>
      <c r="E701" t="s">
        <v>103</v>
      </c>
      <c r="F701" t="s">
        <v>581</v>
      </c>
      <c r="G701" t="s">
        <v>480</v>
      </c>
      <c r="H701" t="s">
        <v>28</v>
      </c>
      <c r="I701" t="s">
        <v>29</v>
      </c>
      <c r="J701" s="1">
        <v>5469895.7000000002</v>
      </c>
      <c r="K701" s="10">
        <f>J701*_xlfn.XLOOKUP(A701,IPCA_Fatores!$A$2:$A$10,IPCA_Fatores!$C$2:$C$10)</f>
        <v>9302411.6389197074</v>
      </c>
    </row>
    <row r="702" spans="1:11" x14ac:dyDescent="0.25">
      <c r="A702">
        <v>2016</v>
      </c>
      <c r="B702" t="s">
        <v>578</v>
      </c>
      <c r="C702" t="s">
        <v>579</v>
      </c>
      <c r="D702" t="s">
        <v>580</v>
      </c>
      <c r="E702" t="s">
        <v>103</v>
      </c>
      <c r="F702" t="s">
        <v>581</v>
      </c>
      <c r="G702" t="s">
        <v>480</v>
      </c>
      <c r="H702" t="s">
        <v>28</v>
      </c>
      <c r="I702" t="s">
        <v>29</v>
      </c>
      <c r="J702" s="1">
        <v>8910035.8200000003</v>
      </c>
      <c r="K702" s="10">
        <f>J702*_xlfn.XLOOKUP(A702,IPCA_Fatores!$A$2:$A$10,IPCA_Fatores!$C$2:$C$10)</f>
        <v>14256192.504856067</v>
      </c>
    </row>
    <row r="703" spans="1:11" x14ac:dyDescent="0.25">
      <c r="A703">
        <v>2018</v>
      </c>
      <c r="B703" t="s">
        <v>578</v>
      </c>
      <c r="C703" t="s">
        <v>579</v>
      </c>
      <c r="D703" t="s">
        <v>580</v>
      </c>
      <c r="E703" t="s">
        <v>103</v>
      </c>
      <c r="F703" t="s">
        <v>581</v>
      </c>
      <c r="G703" t="s">
        <v>480</v>
      </c>
      <c r="H703" t="s">
        <v>28</v>
      </c>
      <c r="I703" t="s">
        <v>29</v>
      </c>
      <c r="J703" s="1">
        <v>1211521.75</v>
      </c>
      <c r="K703" s="10">
        <f>J703*_xlfn.XLOOKUP(A703,IPCA_Fatores!$A$2:$A$10,IPCA_Fatores!$C$2:$C$10)</f>
        <v>1814850.5193556522</v>
      </c>
    </row>
    <row r="704" spans="1:11" x14ac:dyDescent="0.25">
      <c r="A704">
        <v>2019</v>
      </c>
      <c r="B704" t="s">
        <v>578</v>
      </c>
      <c r="C704" t="s">
        <v>579</v>
      </c>
      <c r="D704" t="s">
        <v>580</v>
      </c>
      <c r="E704" t="s">
        <v>103</v>
      </c>
      <c r="F704" t="s">
        <v>581</v>
      </c>
      <c r="G704" t="s">
        <v>480</v>
      </c>
      <c r="H704" t="s">
        <v>28</v>
      </c>
      <c r="I704" t="s">
        <v>29</v>
      </c>
      <c r="J704" s="1">
        <v>875160.86</v>
      </c>
      <c r="K704" s="10">
        <f>J704*_xlfn.XLOOKUP(A704,IPCA_Fatores!$A$2:$A$10,IPCA_Fatores!$C$2:$C$10)</f>
        <v>1256815.6668626827</v>
      </c>
    </row>
    <row r="705" spans="1:11" x14ac:dyDescent="0.25">
      <c r="A705">
        <v>2020</v>
      </c>
      <c r="B705" t="s">
        <v>578</v>
      </c>
      <c r="C705" t="s">
        <v>579</v>
      </c>
      <c r="D705" t="s">
        <v>580</v>
      </c>
      <c r="E705" t="s">
        <v>103</v>
      </c>
      <c r="F705" t="s">
        <v>581</v>
      </c>
      <c r="G705" t="s">
        <v>480</v>
      </c>
      <c r="H705" t="s">
        <v>28</v>
      </c>
      <c r="I705" t="s">
        <v>29</v>
      </c>
      <c r="J705" s="1">
        <v>6071686.3200000003</v>
      </c>
      <c r="K705" s="10">
        <f>J705*_xlfn.XLOOKUP(A705,IPCA_Fatores!$A$2:$A$10,IPCA_Fatores!$C$2:$C$10)</f>
        <v>8342450.2409034055</v>
      </c>
    </row>
    <row r="706" spans="1:11" x14ac:dyDescent="0.25">
      <c r="A706">
        <v>2022</v>
      </c>
      <c r="B706" t="s">
        <v>578</v>
      </c>
      <c r="C706" t="s">
        <v>579</v>
      </c>
      <c r="D706" t="s">
        <v>580</v>
      </c>
      <c r="E706" t="s">
        <v>103</v>
      </c>
      <c r="F706" t="s">
        <v>581</v>
      </c>
      <c r="G706" t="s">
        <v>480</v>
      </c>
      <c r="H706" t="s">
        <v>28</v>
      </c>
      <c r="I706" t="s">
        <v>29</v>
      </c>
      <c r="J706" s="1">
        <v>4319344.16</v>
      </c>
      <c r="K706" s="10">
        <f>J706*_xlfn.XLOOKUP(A706,IPCA_Fatores!$A$2:$A$10,IPCA_Fatores!$C$2:$C$10)</f>
        <v>5097156.6654271074</v>
      </c>
    </row>
    <row r="707" spans="1:11" x14ac:dyDescent="0.25">
      <c r="A707">
        <v>2021</v>
      </c>
      <c r="B707" t="s">
        <v>582</v>
      </c>
      <c r="C707" t="s">
        <v>583</v>
      </c>
      <c r="E707" t="s">
        <v>38</v>
      </c>
      <c r="F707" t="s">
        <v>584</v>
      </c>
      <c r="G707" t="s">
        <v>480</v>
      </c>
      <c r="H707" t="s">
        <v>28</v>
      </c>
      <c r="I707" t="s">
        <v>29</v>
      </c>
      <c r="J707" s="1">
        <v>7517424.2699999996</v>
      </c>
      <c r="K707" s="10">
        <f>J707*_xlfn.XLOOKUP(A707,IPCA_Fatores!$A$2:$A$10,IPCA_Fatores!$C$2:$C$10)</f>
        <v>9384774.7132941205</v>
      </c>
    </row>
    <row r="708" spans="1:11" x14ac:dyDescent="0.25">
      <c r="A708">
        <v>2022</v>
      </c>
      <c r="B708" t="s">
        <v>582</v>
      </c>
      <c r="C708" t="s">
        <v>583</v>
      </c>
      <c r="E708" t="s">
        <v>38</v>
      </c>
      <c r="F708" t="s">
        <v>584</v>
      </c>
      <c r="G708" t="s">
        <v>480</v>
      </c>
      <c r="H708" t="s">
        <v>28</v>
      </c>
      <c r="I708" t="s">
        <v>29</v>
      </c>
      <c r="J708" s="1">
        <v>26510964.57</v>
      </c>
      <c r="K708" s="10">
        <f>J708*_xlfn.XLOOKUP(A708,IPCA_Fatores!$A$2:$A$10,IPCA_Fatores!$C$2:$C$10)</f>
        <v>31284967.059646707</v>
      </c>
    </row>
    <row r="709" spans="1:11" x14ac:dyDescent="0.25">
      <c r="A709">
        <v>2023</v>
      </c>
      <c r="B709" t="s">
        <v>582</v>
      </c>
      <c r="C709" t="s">
        <v>583</v>
      </c>
      <c r="E709" t="s">
        <v>38</v>
      </c>
      <c r="F709" t="s">
        <v>584</v>
      </c>
      <c r="G709" t="s">
        <v>480</v>
      </c>
      <c r="H709" t="s">
        <v>28</v>
      </c>
      <c r="I709" t="s">
        <v>29</v>
      </c>
      <c r="J709" s="1">
        <v>32008127.870000001</v>
      </c>
      <c r="K709" s="10">
        <f>J709*_xlfn.XLOOKUP(A709,IPCA_Fatores!$A$2:$A$10,IPCA_Fatores!$C$2:$C$10)</f>
        <v>36104034.073804379</v>
      </c>
    </row>
    <row r="710" spans="1:11" x14ac:dyDescent="0.25">
      <c r="A710">
        <v>2019</v>
      </c>
      <c r="B710" t="s">
        <v>585</v>
      </c>
      <c r="C710" t="s">
        <v>586</v>
      </c>
      <c r="E710" t="s">
        <v>115</v>
      </c>
      <c r="F710" t="s">
        <v>156</v>
      </c>
      <c r="G710" t="s">
        <v>587</v>
      </c>
      <c r="H710" t="s">
        <v>28</v>
      </c>
      <c r="I710" t="s">
        <v>29</v>
      </c>
      <c r="J710" s="1">
        <v>411503.55</v>
      </c>
      <c r="K710" s="10">
        <f>J710*_xlfn.XLOOKUP(A710,IPCA_Fatores!$A$2:$A$10,IPCA_Fatores!$C$2:$C$10)</f>
        <v>590958.91081053519</v>
      </c>
    </row>
    <row r="711" spans="1:11" x14ac:dyDescent="0.25">
      <c r="A711">
        <v>2020</v>
      </c>
      <c r="B711" t="s">
        <v>585</v>
      </c>
      <c r="C711" t="s">
        <v>586</v>
      </c>
      <c r="E711" t="s">
        <v>115</v>
      </c>
      <c r="F711" t="s">
        <v>156</v>
      </c>
      <c r="G711" t="s">
        <v>587</v>
      </c>
      <c r="H711" t="s">
        <v>28</v>
      </c>
      <c r="I711" t="s">
        <v>29</v>
      </c>
      <c r="J711" s="1">
        <v>893296.85</v>
      </c>
      <c r="K711" s="10">
        <f>J711*_xlfn.XLOOKUP(A711,IPCA_Fatores!$A$2:$A$10,IPCA_Fatores!$C$2:$C$10)</f>
        <v>1227382.9919264922</v>
      </c>
    </row>
    <row r="712" spans="1:11" x14ac:dyDescent="0.25">
      <c r="A712">
        <v>2020</v>
      </c>
      <c r="B712" t="s">
        <v>585</v>
      </c>
      <c r="C712" t="s">
        <v>586</v>
      </c>
      <c r="E712" t="s">
        <v>115</v>
      </c>
      <c r="F712" t="s">
        <v>156</v>
      </c>
      <c r="G712" t="s">
        <v>587</v>
      </c>
      <c r="H712" t="s">
        <v>28</v>
      </c>
      <c r="I712" t="s">
        <v>35</v>
      </c>
      <c r="J712" s="1">
        <v>69339.259999999995</v>
      </c>
      <c r="K712" s="10">
        <f>IFERROR(J712*VLOOKUP(A712,IPCA_Fatores!$A$2:$C$10,3,FALSE),J712)</f>
        <v>95271.609204453067</v>
      </c>
    </row>
    <row r="713" spans="1:11" x14ac:dyDescent="0.25">
      <c r="A713">
        <v>2021</v>
      </c>
      <c r="B713" t="s">
        <v>585</v>
      </c>
      <c r="C713" t="s">
        <v>586</v>
      </c>
      <c r="E713" t="s">
        <v>115</v>
      </c>
      <c r="F713" t="s">
        <v>156</v>
      </c>
      <c r="G713" t="s">
        <v>587</v>
      </c>
      <c r="H713" t="s">
        <v>28</v>
      </c>
      <c r="I713" t="s">
        <v>29</v>
      </c>
      <c r="J713" s="1">
        <v>900367.99</v>
      </c>
      <c r="K713" s="10">
        <f>J713*_xlfn.XLOOKUP(A713,IPCA_Fatores!$A$2:$A$10,IPCA_Fatores!$C$2:$C$10)</f>
        <v>1124022.0641705852</v>
      </c>
    </row>
    <row r="714" spans="1:11" x14ac:dyDescent="0.25">
      <c r="A714">
        <v>2021</v>
      </c>
      <c r="B714" t="s">
        <v>585</v>
      </c>
      <c r="C714" t="s">
        <v>586</v>
      </c>
      <c r="E714" t="s">
        <v>115</v>
      </c>
      <c r="F714" t="s">
        <v>156</v>
      </c>
      <c r="G714" t="s">
        <v>587</v>
      </c>
      <c r="H714" t="s">
        <v>28</v>
      </c>
      <c r="I714" t="s">
        <v>35</v>
      </c>
      <c r="J714" s="1">
        <v>66089.570000000007</v>
      </c>
      <c r="K714" s="10">
        <f>IFERROR(J714*VLOOKUP(A714,IPCA_Fatores!$A$2:$C$10,3,FALSE),J714)</f>
        <v>82506.414839943813</v>
      </c>
    </row>
    <row r="715" spans="1:11" x14ac:dyDescent="0.25">
      <c r="A715">
        <v>2022</v>
      </c>
      <c r="B715" t="s">
        <v>585</v>
      </c>
      <c r="C715" t="s">
        <v>586</v>
      </c>
      <c r="E715" t="s">
        <v>115</v>
      </c>
      <c r="F715" t="s">
        <v>156</v>
      </c>
      <c r="G715" t="s">
        <v>587</v>
      </c>
      <c r="H715" t="s">
        <v>28</v>
      </c>
      <c r="I715" t="s">
        <v>29</v>
      </c>
      <c r="J715" s="1">
        <v>1534561.73</v>
      </c>
      <c r="K715" s="10">
        <f>J715*_xlfn.XLOOKUP(A715,IPCA_Fatores!$A$2:$A$10,IPCA_Fatores!$C$2:$C$10)</f>
        <v>1810900.28042101</v>
      </c>
    </row>
    <row r="716" spans="1:11" x14ac:dyDescent="0.25">
      <c r="A716">
        <v>2022</v>
      </c>
      <c r="B716" t="s">
        <v>585</v>
      </c>
      <c r="C716" t="s">
        <v>586</v>
      </c>
      <c r="E716" t="s">
        <v>115</v>
      </c>
      <c r="F716" t="s">
        <v>156</v>
      </c>
      <c r="G716" t="s">
        <v>587</v>
      </c>
      <c r="H716" t="s">
        <v>28</v>
      </c>
      <c r="I716" t="s">
        <v>35</v>
      </c>
      <c r="J716" s="1">
        <v>119413.57</v>
      </c>
      <c r="K716" s="10">
        <f>IFERROR(J716*VLOOKUP(A716,IPCA_Fatores!$A$2:$C$10,3,FALSE),J716)</f>
        <v>140917.15124361528</v>
      </c>
    </row>
    <row r="717" spans="1:11" x14ac:dyDescent="0.25">
      <c r="A717">
        <v>2023</v>
      </c>
      <c r="B717" t="s">
        <v>585</v>
      </c>
      <c r="C717" t="s">
        <v>586</v>
      </c>
      <c r="E717" t="s">
        <v>115</v>
      </c>
      <c r="F717" t="s">
        <v>156</v>
      </c>
      <c r="G717" t="s">
        <v>587</v>
      </c>
      <c r="H717" t="s">
        <v>28</v>
      </c>
      <c r="I717" t="s">
        <v>29</v>
      </c>
      <c r="J717" s="1">
        <v>2314622.39</v>
      </c>
      <c r="K717" s="10">
        <f>J717*_xlfn.XLOOKUP(A717,IPCA_Fatores!$A$2:$A$10,IPCA_Fatores!$C$2:$C$10)</f>
        <v>2610812.0404903432</v>
      </c>
    </row>
    <row r="718" spans="1:11" x14ac:dyDescent="0.25">
      <c r="A718">
        <v>2023</v>
      </c>
      <c r="B718" t="s">
        <v>585</v>
      </c>
      <c r="C718" t="s">
        <v>586</v>
      </c>
      <c r="E718" t="s">
        <v>115</v>
      </c>
      <c r="F718" t="s">
        <v>156</v>
      </c>
      <c r="G718" t="s">
        <v>587</v>
      </c>
      <c r="H718" t="s">
        <v>28</v>
      </c>
      <c r="I718" t="s">
        <v>35</v>
      </c>
      <c r="J718" s="1">
        <v>190604.27</v>
      </c>
      <c r="K718" s="10">
        <f>IFERROR(J718*VLOOKUP(A718,IPCA_Fatores!$A$2:$C$10,3,FALSE),J718)</f>
        <v>214994.86276241898</v>
      </c>
    </row>
    <row r="719" spans="1:11" x14ac:dyDescent="0.25">
      <c r="A719">
        <v>2016</v>
      </c>
      <c r="B719" t="s">
        <v>588</v>
      </c>
      <c r="C719" t="s">
        <v>589</v>
      </c>
      <c r="D719" t="s">
        <v>590</v>
      </c>
      <c r="E719" t="s">
        <v>109</v>
      </c>
      <c r="F719" t="s">
        <v>110</v>
      </c>
      <c r="G719" t="s">
        <v>591</v>
      </c>
      <c r="H719" t="s">
        <v>28</v>
      </c>
      <c r="I719" t="s">
        <v>29</v>
      </c>
      <c r="J719" s="1">
        <v>14300960.439999999</v>
      </c>
      <c r="K719" s="10">
        <f>J719*_xlfn.XLOOKUP(A719,IPCA_Fatores!$A$2:$A$10,IPCA_Fatores!$C$2:$C$10)</f>
        <v>22881753.693889316</v>
      </c>
    </row>
    <row r="720" spans="1:11" x14ac:dyDescent="0.25">
      <c r="A720">
        <v>2019</v>
      </c>
      <c r="B720" t="s">
        <v>588</v>
      </c>
      <c r="C720" t="s">
        <v>589</v>
      </c>
      <c r="D720" t="s">
        <v>590</v>
      </c>
      <c r="E720" t="s">
        <v>109</v>
      </c>
      <c r="F720" t="s">
        <v>110</v>
      </c>
      <c r="G720" t="s">
        <v>591</v>
      </c>
      <c r="H720" t="s">
        <v>28</v>
      </c>
      <c r="I720" t="s">
        <v>29</v>
      </c>
      <c r="J720" s="1">
        <v>12935262.02</v>
      </c>
      <c r="K720" s="10">
        <f>J720*_xlfn.XLOOKUP(A720,IPCA_Fatores!$A$2:$A$10,IPCA_Fatores!$C$2:$C$10)</f>
        <v>18576287.748642955</v>
      </c>
    </row>
    <row r="721" spans="1:11" x14ac:dyDescent="0.25">
      <c r="A721">
        <v>2020</v>
      </c>
      <c r="B721" t="s">
        <v>588</v>
      </c>
      <c r="C721" t="s">
        <v>589</v>
      </c>
      <c r="D721" t="s">
        <v>590</v>
      </c>
      <c r="E721" t="s">
        <v>109</v>
      </c>
      <c r="F721" t="s">
        <v>110</v>
      </c>
      <c r="G721" t="s">
        <v>591</v>
      </c>
      <c r="H721" t="s">
        <v>28</v>
      </c>
      <c r="I721" t="s">
        <v>29</v>
      </c>
      <c r="J721" s="1">
        <v>23827639.43</v>
      </c>
      <c r="K721" s="10">
        <f>J721*_xlfn.XLOOKUP(A721,IPCA_Fatores!$A$2:$A$10,IPCA_Fatores!$C$2:$C$10)</f>
        <v>32738993.061644688</v>
      </c>
    </row>
    <row r="722" spans="1:11" x14ac:dyDescent="0.25">
      <c r="A722">
        <v>2023</v>
      </c>
      <c r="B722" t="s">
        <v>588</v>
      </c>
      <c r="C722" t="s">
        <v>589</v>
      </c>
      <c r="D722" t="s">
        <v>590</v>
      </c>
      <c r="E722" t="s">
        <v>109</v>
      </c>
      <c r="F722" t="s">
        <v>110</v>
      </c>
      <c r="G722" t="s">
        <v>591</v>
      </c>
      <c r="H722" t="s">
        <v>28</v>
      </c>
      <c r="I722" t="s">
        <v>29</v>
      </c>
      <c r="J722" s="1">
        <v>3967955.49</v>
      </c>
      <c r="K722" s="10">
        <f>J722*_xlfn.XLOOKUP(A722,IPCA_Fatores!$A$2:$A$10,IPCA_Fatores!$C$2:$C$10)</f>
        <v>4475713.1937282262</v>
      </c>
    </row>
    <row r="723" spans="1:11" x14ac:dyDescent="0.25">
      <c r="A723">
        <v>2020</v>
      </c>
      <c r="B723" t="s">
        <v>592</v>
      </c>
      <c r="C723" t="s">
        <v>593</v>
      </c>
      <c r="D723" t="s">
        <v>594</v>
      </c>
      <c r="E723" t="s">
        <v>75</v>
      </c>
      <c r="F723" t="s">
        <v>75</v>
      </c>
      <c r="G723" t="s">
        <v>228</v>
      </c>
      <c r="H723" t="s">
        <v>28</v>
      </c>
      <c r="I723" t="s">
        <v>29</v>
      </c>
      <c r="J723" s="1">
        <v>3542268.72</v>
      </c>
      <c r="K723" s="10">
        <f>J723*_xlfn.XLOOKUP(A723,IPCA_Fatores!$A$2:$A$10,IPCA_Fatores!$C$2:$C$10)</f>
        <v>4867049.9395147609</v>
      </c>
    </row>
    <row r="724" spans="1:11" x14ac:dyDescent="0.25">
      <c r="A724">
        <v>2021</v>
      </c>
      <c r="B724" t="s">
        <v>592</v>
      </c>
      <c r="C724" t="s">
        <v>593</v>
      </c>
      <c r="D724" t="s">
        <v>594</v>
      </c>
      <c r="E724" t="s">
        <v>75</v>
      </c>
      <c r="F724" t="s">
        <v>75</v>
      </c>
      <c r="G724" t="s">
        <v>228</v>
      </c>
      <c r="H724" t="s">
        <v>28</v>
      </c>
      <c r="I724" t="s">
        <v>29</v>
      </c>
      <c r="J724" s="1">
        <v>6908067.6299999999</v>
      </c>
      <c r="K724" s="10">
        <f>J724*_xlfn.XLOOKUP(A724,IPCA_Fatores!$A$2:$A$10,IPCA_Fatores!$C$2:$C$10)</f>
        <v>8624052.0799752139</v>
      </c>
    </row>
    <row r="725" spans="1:11" x14ac:dyDescent="0.25">
      <c r="A725">
        <v>2022</v>
      </c>
      <c r="B725" t="s">
        <v>592</v>
      </c>
      <c r="C725" t="s">
        <v>593</v>
      </c>
      <c r="D725" t="s">
        <v>594</v>
      </c>
      <c r="E725" t="s">
        <v>75</v>
      </c>
      <c r="F725" t="s">
        <v>75</v>
      </c>
      <c r="G725" t="s">
        <v>228</v>
      </c>
      <c r="H725" t="s">
        <v>28</v>
      </c>
      <c r="I725" t="s">
        <v>29</v>
      </c>
      <c r="J725" s="1">
        <v>7529263.0999999996</v>
      </c>
      <c r="K725" s="10">
        <f>J725*_xlfn.XLOOKUP(A725,IPCA_Fatores!$A$2:$A$10,IPCA_Fatores!$C$2:$C$10)</f>
        <v>8885106.6676565446</v>
      </c>
    </row>
    <row r="726" spans="1:11" x14ac:dyDescent="0.25">
      <c r="A726">
        <v>2023</v>
      </c>
      <c r="B726" t="s">
        <v>592</v>
      </c>
      <c r="C726" t="s">
        <v>593</v>
      </c>
      <c r="D726" t="s">
        <v>594</v>
      </c>
      <c r="E726" t="s">
        <v>75</v>
      </c>
      <c r="F726" t="s">
        <v>75</v>
      </c>
      <c r="G726" t="s">
        <v>228</v>
      </c>
      <c r="H726" t="s">
        <v>28</v>
      </c>
      <c r="I726" t="s">
        <v>29</v>
      </c>
      <c r="J726" s="1">
        <v>7088079.5999999996</v>
      </c>
      <c r="K726" s="10">
        <f>J726*_xlfn.XLOOKUP(A726,IPCA_Fatores!$A$2:$A$10,IPCA_Fatores!$C$2:$C$10)</f>
        <v>7995102.6325438656</v>
      </c>
    </row>
    <row r="727" spans="1:11" x14ac:dyDescent="0.25">
      <c r="A727">
        <v>2016</v>
      </c>
      <c r="B727" t="s">
        <v>595</v>
      </c>
      <c r="C727" t="s">
        <v>596</v>
      </c>
      <c r="D727" t="s">
        <v>597</v>
      </c>
      <c r="E727" t="s">
        <v>44</v>
      </c>
      <c r="F727" t="s">
        <v>45</v>
      </c>
      <c r="G727" t="s">
        <v>135</v>
      </c>
      <c r="H727" t="s">
        <v>28</v>
      </c>
      <c r="I727" t="s">
        <v>29</v>
      </c>
      <c r="J727" s="1">
        <v>695052.87</v>
      </c>
      <c r="K727" s="10">
        <f>J727*_xlfn.XLOOKUP(A727,IPCA_Fatores!$A$2:$A$10,IPCA_Fatores!$C$2:$C$10)</f>
        <v>1112095.1381060439</v>
      </c>
    </row>
    <row r="728" spans="1:11" x14ac:dyDescent="0.25">
      <c r="A728">
        <v>2017</v>
      </c>
      <c r="B728" t="s">
        <v>595</v>
      </c>
      <c r="C728" t="s">
        <v>596</v>
      </c>
      <c r="D728" t="s">
        <v>597</v>
      </c>
      <c r="E728" t="s">
        <v>44</v>
      </c>
      <c r="F728" t="s">
        <v>45</v>
      </c>
      <c r="G728" t="s">
        <v>135</v>
      </c>
      <c r="H728" t="s">
        <v>28</v>
      </c>
      <c r="I728" t="s">
        <v>29</v>
      </c>
      <c r="J728" s="1">
        <v>2507125.94</v>
      </c>
      <c r="K728" s="10">
        <f>J728*_xlfn.XLOOKUP(A728,IPCA_Fatores!$A$2:$A$10,IPCA_Fatores!$C$2:$C$10)</f>
        <v>3896493.0013309647</v>
      </c>
    </row>
    <row r="729" spans="1:11" x14ac:dyDescent="0.25">
      <c r="A729">
        <v>2018</v>
      </c>
      <c r="B729" t="s">
        <v>595</v>
      </c>
      <c r="C729" t="s">
        <v>596</v>
      </c>
      <c r="D729" t="s">
        <v>597</v>
      </c>
      <c r="E729" t="s">
        <v>44</v>
      </c>
      <c r="F729" t="s">
        <v>45</v>
      </c>
      <c r="G729" t="s">
        <v>135</v>
      </c>
      <c r="H729" t="s">
        <v>28</v>
      </c>
      <c r="I729" t="s">
        <v>29</v>
      </c>
      <c r="J729" s="1">
        <v>10654958.5</v>
      </c>
      <c r="K729" s="10">
        <f>J729*_xlfn.XLOOKUP(A729,IPCA_Fatores!$A$2:$A$10,IPCA_Fatores!$C$2:$C$10)</f>
        <v>15961048.134247627</v>
      </c>
    </row>
    <row r="730" spans="1:11" x14ac:dyDescent="0.25">
      <c r="A730">
        <v>2019</v>
      </c>
      <c r="B730" t="s">
        <v>595</v>
      </c>
      <c r="C730" t="s">
        <v>596</v>
      </c>
      <c r="D730" t="s">
        <v>597</v>
      </c>
      <c r="E730" t="s">
        <v>44</v>
      </c>
      <c r="F730" t="s">
        <v>45</v>
      </c>
      <c r="G730" t="s">
        <v>135</v>
      </c>
      <c r="H730" t="s">
        <v>28</v>
      </c>
      <c r="I730" t="s">
        <v>29</v>
      </c>
      <c r="J730" s="1">
        <v>1516537.09</v>
      </c>
      <c r="K730" s="10">
        <f>J730*_xlfn.XLOOKUP(A730,IPCA_Fatores!$A$2:$A$10,IPCA_Fatores!$C$2:$C$10)</f>
        <v>2177893.9863585108</v>
      </c>
    </row>
    <row r="731" spans="1:11" x14ac:dyDescent="0.25">
      <c r="A731">
        <v>2020</v>
      </c>
      <c r="B731" t="s">
        <v>595</v>
      </c>
      <c r="C731" t="s">
        <v>596</v>
      </c>
      <c r="D731" t="s">
        <v>597</v>
      </c>
      <c r="E731" t="s">
        <v>44</v>
      </c>
      <c r="F731" t="s">
        <v>45</v>
      </c>
      <c r="G731" t="s">
        <v>135</v>
      </c>
      <c r="H731" t="s">
        <v>28</v>
      </c>
      <c r="I731" t="s">
        <v>29</v>
      </c>
      <c r="J731" s="1">
        <v>22215439.539999999</v>
      </c>
      <c r="K731" s="10">
        <f>J731*_xlfn.XLOOKUP(A731,IPCA_Fatores!$A$2:$A$10,IPCA_Fatores!$C$2:$C$10)</f>
        <v>30523842.829589397</v>
      </c>
    </row>
    <row r="732" spans="1:11" x14ac:dyDescent="0.25">
      <c r="A732">
        <v>2021</v>
      </c>
      <c r="B732" t="s">
        <v>595</v>
      </c>
      <c r="C732" t="s">
        <v>596</v>
      </c>
      <c r="D732" t="s">
        <v>597</v>
      </c>
      <c r="E732" t="s">
        <v>44</v>
      </c>
      <c r="F732" t="s">
        <v>45</v>
      </c>
      <c r="G732" t="s">
        <v>135</v>
      </c>
      <c r="H732" t="s">
        <v>28</v>
      </c>
      <c r="I732" t="s">
        <v>29</v>
      </c>
      <c r="J732" s="1">
        <v>81828991.150000006</v>
      </c>
      <c r="K732" s="10">
        <f>J732*_xlfn.XLOOKUP(A732,IPCA_Fatores!$A$2:$A$10,IPCA_Fatores!$C$2:$C$10)</f>
        <v>102155554.79867688</v>
      </c>
    </row>
    <row r="733" spans="1:11" x14ac:dyDescent="0.25">
      <c r="A733">
        <v>2023</v>
      </c>
      <c r="B733" t="s">
        <v>598</v>
      </c>
      <c r="C733" t="s">
        <v>599</v>
      </c>
      <c r="E733" t="s">
        <v>44</v>
      </c>
      <c r="F733" t="s">
        <v>45</v>
      </c>
      <c r="G733" t="s">
        <v>600</v>
      </c>
      <c r="H733" t="s">
        <v>28</v>
      </c>
      <c r="I733" t="s">
        <v>29</v>
      </c>
      <c r="J733" s="1">
        <v>33312.559999999998</v>
      </c>
      <c r="K733" s="10">
        <f>J733*_xlfn.XLOOKUP(A733,IPCA_Fatores!$A$2:$A$10,IPCA_Fatores!$C$2:$C$10)</f>
        <v>37575.387295703542</v>
      </c>
    </row>
    <row r="734" spans="1:11" x14ac:dyDescent="0.25">
      <c r="A734">
        <v>2020</v>
      </c>
      <c r="B734" t="s">
        <v>601</v>
      </c>
      <c r="C734" t="s">
        <v>602</v>
      </c>
      <c r="D734" t="s">
        <v>603</v>
      </c>
      <c r="E734" t="s">
        <v>115</v>
      </c>
      <c r="F734" t="s">
        <v>604</v>
      </c>
      <c r="G734" t="s">
        <v>181</v>
      </c>
      <c r="H734" t="s">
        <v>28</v>
      </c>
      <c r="I734" t="s">
        <v>29</v>
      </c>
      <c r="J734" s="1">
        <v>331548.90999999997</v>
      </c>
      <c r="K734" s="10">
        <f>J734*_xlfn.XLOOKUP(A734,IPCA_Fatores!$A$2:$A$10,IPCA_Fatores!$C$2:$C$10)</f>
        <v>455545.64882409159</v>
      </c>
    </row>
    <row r="735" spans="1:11" x14ac:dyDescent="0.25">
      <c r="A735">
        <v>2023</v>
      </c>
      <c r="B735" t="s">
        <v>601</v>
      </c>
      <c r="C735" t="s">
        <v>602</v>
      </c>
      <c r="D735" t="s">
        <v>603</v>
      </c>
      <c r="E735" t="s">
        <v>115</v>
      </c>
      <c r="F735" t="s">
        <v>604</v>
      </c>
      <c r="G735" t="s">
        <v>181</v>
      </c>
      <c r="H735" t="s">
        <v>28</v>
      </c>
      <c r="I735" t="s">
        <v>29</v>
      </c>
      <c r="J735" s="1">
        <v>818599.4</v>
      </c>
      <c r="K735" s="10">
        <f>J735*_xlfn.XLOOKUP(A735,IPCA_Fatores!$A$2:$A$10,IPCA_Fatores!$C$2:$C$10)</f>
        <v>923351.11726719735</v>
      </c>
    </row>
    <row r="736" spans="1:11" x14ac:dyDescent="0.25">
      <c r="A736">
        <v>2015</v>
      </c>
      <c r="B736" t="s">
        <v>605</v>
      </c>
      <c r="C736" t="s">
        <v>606</v>
      </c>
      <c r="D736" t="s">
        <v>607</v>
      </c>
      <c r="E736" t="s">
        <v>44</v>
      </c>
      <c r="F736" t="s">
        <v>45</v>
      </c>
      <c r="G736" t="s">
        <v>608</v>
      </c>
      <c r="H736" t="s">
        <v>28</v>
      </c>
      <c r="I736" t="s">
        <v>29</v>
      </c>
      <c r="J736" s="1">
        <v>267051.06</v>
      </c>
      <c r="K736" s="10">
        <f>J736*_xlfn.XLOOKUP(A736,IPCA_Fatores!$A$2:$A$10,IPCA_Fatores!$C$2:$C$10)</f>
        <v>454162.02154089429</v>
      </c>
    </row>
    <row r="737" spans="1:11" x14ac:dyDescent="0.25">
      <c r="A737">
        <v>2016</v>
      </c>
      <c r="B737" t="s">
        <v>605</v>
      </c>
      <c r="C737" t="s">
        <v>606</v>
      </c>
      <c r="D737" t="s">
        <v>607</v>
      </c>
      <c r="E737" t="s">
        <v>44</v>
      </c>
      <c r="F737" t="s">
        <v>45</v>
      </c>
      <c r="G737" t="s">
        <v>608</v>
      </c>
      <c r="H737" t="s">
        <v>28</v>
      </c>
      <c r="I737" t="s">
        <v>29</v>
      </c>
      <c r="J737" s="1">
        <v>35983.160000000003</v>
      </c>
      <c r="K737" s="10">
        <f>J737*_xlfn.XLOOKUP(A737,IPCA_Fatores!$A$2:$A$10,IPCA_Fatores!$C$2:$C$10)</f>
        <v>57573.601976050944</v>
      </c>
    </row>
    <row r="738" spans="1:11" x14ac:dyDescent="0.25">
      <c r="A738">
        <v>2018</v>
      </c>
      <c r="B738" t="s">
        <v>605</v>
      </c>
      <c r="C738" t="s">
        <v>606</v>
      </c>
      <c r="D738" t="s">
        <v>607</v>
      </c>
      <c r="E738" t="s">
        <v>44</v>
      </c>
      <c r="F738" t="s">
        <v>45</v>
      </c>
      <c r="G738" t="s">
        <v>608</v>
      </c>
      <c r="H738" t="s">
        <v>28</v>
      </c>
      <c r="I738" t="s">
        <v>29</v>
      </c>
      <c r="J738" s="1">
        <v>497629.39</v>
      </c>
      <c r="K738" s="10">
        <f>J738*_xlfn.XLOOKUP(A738,IPCA_Fatores!$A$2:$A$10,IPCA_Fatores!$C$2:$C$10)</f>
        <v>745445.1039679118</v>
      </c>
    </row>
    <row r="739" spans="1:11" x14ac:dyDescent="0.25">
      <c r="A739">
        <v>2019</v>
      </c>
      <c r="B739" t="s">
        <v>605</v>
      </c>
      <c r="C739" t="s">
        <v>606</v>
      </c>
      <c r="D739" t="s">
        <v>607</v>
      </c>
      <c r="E739" t="s">
        <v>44</v>
      </c>
      <c r="F739" t="s">
        <v>45</v>
      </c>
      <c r="G739" t="s">
        <v>608</v>
      </c>
      <c r="H739" t="s">
        <v>28</v>
      </c>
      <c r="I739" t="s">
        <v>29</v>
      </c>
      <c r="J739" s="1">
        <v>1378403.45</v>
      </c>
      <c r="K739" s="10">
        <f>J739*_xlfn.XLOOKUP(A739,IPCA_Fatores!$A$2:$A$10,IPCA_Fatores!$C$2:$C$10)</f>
        <v>1979520.7148747174</v>
      </c>
    </row>
    <row r="740" spans="1:11" x14ac:dyDescent="0.25">
      <c r="A740">
        <v>2020</v>
      </c>
      <c r="B740" t="s">
        <v>605</v>
      </c>
      <c r="C740" t="s">
        <v>606</v>
      </c>
      <c r="D740" t="s">
        <v>607</v>
      </c>
      <c r="E740" t="s">
        <v>44</v>
      </c>
      <c r="F740" t="s">
        <v>45</v>
      </c>
      <c r="G740" t="s">
        <v>608</v>
      </c>
      <c r="H740" t="s">
        <v>28</v>
      </c>
      <c r="I740" t="s">
        <v>29</v>
      </c>
      <c r="J740" s="1">
        <v>2310600.35</v>
      </c>
      <c r="K740" s="10">
        <f>J740*_xlfn.XLOOKUP(A740,IPCA_Fatores!$A$2:$A$10,IPCA_Fatores!$C$2:$C$10)</f>
        <v>3174747.0851703999</v>
      </c>
    </row>
    <row r="741" spans="1:11" x14ac:dyDescent="0.25">
      <c r="A741">
        <v>2021</v>
      </c>
      <c r="B741" t="s">
        <v>605</v>
      </c>
      <c r="C741" t="s">
        <v>606</v>
      </c>
      <c r="D741" t="s">
        <v>607</v>
      </c>
      <c r="E741" t="s">
        <v>44</v>
      </c>
      <c r="F741" t="s">
        <v>45</v>
      </c>
      <c r="G741" t="s">
        <v>608</v>
      </c>
      <c r="H741" t="s">
        <v>28</v>
      </c>
      <c r="I741" t="s">
        <v>29</v>
      </c>
      <c r="J741" s="1">
        <v>3729382.13</v>
      </c>
      <c r="K741" s="10">
        <f>J741*_xlfn.XLOOKUP(A741,IPCA_Fatores!$A$2:$A$10,IPCA_Fatores!$C$2:$C$10)</f>
        <v>4655771.6915763449</v>
      </c>
    </row>
    <row r="742" spans="1:11" x14ac:dyDescent="0.25">
      <c r="A742">
        <v>2021</v>
      </c>
      <c r="B742" t="s">
        <v>605</v>
      </c>
      <c r="C742" t="s">
        <v>606</v>
      </c>
      <c r="D742" t="s">
        <v>607</v>
      </c>
      <c r="E742" t="s">
        <v>44</v>
      </c>
      <c r="F742" t="s">
        <v>45</v>
      </c>
      <c r="G742" t="s">
        <v>608</v>
      </c>
      <c r="H742" t="s">
        <v>28</v>
      </c>
      <c r="I742" t="s">
        <v>35</v>
      </c>
      <c r="J742">
        <v>2</v>
      </c>
      <c r="K742" s="10">
        <f>IFERROR(J742*VLOOKUP(A742,IPCA_Fatores!$A$2:$C$10,3,FALSE),J742)</f>
        <v>2.4968059208115232</v>
      </c>
    </row>
    <row r="743" spans="1:11" x14ac:dyDescent="0.25">
      <c r="A743">
        <v>2022</v>
      </c>
      <c r="B743" t="s">
        <v>605</v>
      </c>
      <c r="C743" t="s">
        <v>606</v>
      </c>
      <c r="D743" t="s">
        <v>607</v>
      </c>
      <c r="E743" t="s">
        <v>44</v>
      </c>
      <c r="F743" t="s">
        <v>45</v>
      </c>
      <c r="G743" t="s">
        <v>608</v>
      </c>
      <c r="H743" t="s">
        <v>28</v>
      </c>
      <c r="I743" t="s">
        <v>29</v>
      </c>
      <c r="J743" s="1">
        <v>1984025.12</v>
      </c>
      <c r="K743" s="10">
        <f>J743*_xlfn.XLOOKUP(A743,IPCA_Fatores!$A$2:$A$10,IPCA_Fatores!$C$2:$C$10)</f>
        <v>2341301.4777648132</v>
      </c>
    </row>
    <row r="744" spans="1:11" x14ac:dyDescent="0.25">
      <c r="A744">
        <v>2018</v>
      </c>
      <c r="B744" t="s">
        <v>609</v>
      </c>
      <c r="C744" t="s">
        <v>610</v>
      </c>
      <c r="D744" t="s">
        <v>611</v>
      </c>
      <c r="E744" t="s">
        <v>339</v>
      </c>
      <c r="F744" t="s">
        <v>340</v>
      </c>
      <c r="G744" t="s">
        <v>612</v>
      </c>
      <c r="H744" t="s">
        <v>28</v>
      </c>
      <c r="I744" t="s">
        <v>29</v>
      </c>
      <c r="J744" s="1">
        <v>2610202.61</v>
      </c>
      <c r="K744" s="10">
        <f>J744*_xlfn.XLOOKUP(A744,IPCA_Fatores!$A$2:$A$10,IPCA_Fatores!$C$2:$C$10)</f>
        <v>3910063.9855470844</v>
      </c>
    </row>
    <row r="745" spans="1:11" x14ac:dyDescent="0.25">
      <c r="A745">
        <v>2019</v>
      </c>
      <c r="B745" t="s">
        <v>609</v>
      </c>
      <c r="C745" t="s">
        <v>610</v>
      </c>
      <c r="D745" t="s">
        <v>611</v>
      </c>
      <c r="E745" t="s">
        <v>339</v>
      </c>
      <c r="F745" t="s">
        <v>340</v>
      </c>
      <c r="G745" t="s">
        <v>612</v>
      </c>
      <c r="H745" t="s">
        <v>28</v>
      </c>
      <c r="I745" t="s">
        <v>29</v>
      </c>
      <c r="J745" s="1">
        <v>2462816.33</v>
      </c>
      <c r="K745" s="10">
        <f>J745*_xlfn.XLOOKUP(A745,IPCA_Fatores!$A$2:$A$10,IPCA_Fatores!$C$2:$C$10)</f>
        <v>3536842.5276117297</v>
      </c>
    </row>
    <row r="746" spans="1:11" x14ac:dyDescent="0.25">
      <c r="A746">
        <v>2021</v>
      </c>
      <c r="B746" t="s">
        <v>609</v>
      </c>
      <c r="C746" t="s">
        <v>610</v>
      </c>
      <c r="D746" t="s">
        <v>611</v>
      </c>
      <c r="E746" t="s">
        <v>339</v>
      </c>
      <c r="F746" t="s">
        <v>340</v>
      </c>
      <c r="G746" t="s">
        <v>612</v>
      </c>
      <c r="H746" t="s">
        <v>28</v>
      </c>
      <c r="I746" t="s">
        <v>29</v>
      </c>
      <c r="J746" s="1">
        <v>479543.75</v>
      </c>
      <c r="K746" s="10">
        <f>J746*_xlfn.XLOOKUP(A746,IPCA_Fatores!$A$2:$A$10,IPCA_Fatores!$C$2:$C$10)</f>
        <v>598663.83714408043</v>
      </c>
    </row>
    <row r="747" spans="1:11" x14ac:dyDescent="0.25">
      <c r="A747">
        <v>2022</v>
      </c>
      <c r="B747" t="s">
        <v>613</v>
      </c>
      <c r="C747" t="s">
        <v>614</v>
      </c>
      <c r="D747" t="s">
        <v>615</v>
      </c>
      <c r="E747" t="s">
        <v>115</v>
      </c>
      <c r="F747" t="s">
        <v>604</v>
      </c>
      <c r="G747" t="s">
        <v>490</v>
      </c>
      <c r="H747" t="s">
        <v>28</v>
      </c>
      <c r="I747" t="s">
        <v>29</v>
      </c>
      <c r="J747" s="1">
        <v>39589.29</v>
      </c>
      <c r="K747" s="10">
        <f>J747*_xlfn.XLOOKUP(A747,IPCA_Fatores!$A$2:$A$10,IPCA_Fatores!$C$2:$C$10)</f>
        <v>46718.391942870032</v>
      </c>
    </row>
    <row r="748" spans="1:11" x14ac:dyDescent="0.25">
      <c r="A748">
        <v>2023</v>
      </c>
      <c r="B748" t="s">
        <v>613</v>
      </c>
      <c r="C748" t="s">
        <v>614</v>
      </c>
      <c r="D748" t="s">
        <v>615</v>
      </c>
      <c r="E748" t="s">
        <v>115</v>
      </c>
      <c r="F748" t="s">
        <v>604</v>
      </c>
      <c r="G748" t="s">
        <v>490</v>
      </c>
      <c r="H748" t="s">
        <v>28</v>
      </c>
      <c r="I748" t="s">
        <v>29</v>
      </c>
      <c r="J748" s="1">
        <v>32378.83</v>
      </c>
      <c r="K748" s="10">
        <f>J748*_xlfn.XLOOKUP(A748,IPCA_Fatores!$A$2:$A$10,IPCA_Fatores!$C$2:$C$10)</f>
        <v>36522.172941129262</v>
      </c>
    </row>
    <row r="749" spans="1:11" x14ac:dyDescent="0.25">
      <c r="A749">
        <v>2015</v>
      </c>
      <c r="B749" t="s">
        <v>616</v>
      </c>
      <c r="C749" t="s">
        <v>617</v>
      </c>
      <c r="D749" t="s">
        <v>618</v>
      </c>
      <c r="E749" t="s">
        <v>44</v>
      </c>
      <c r="F749" t="s">
        <v>45</v>
      </c>
      <c r="G749" t="s">
        <v>157</v>
      </c>
      <c r="H749" t="s">
        <v>28</v>
      </c>
      <c r="I749" t="s">
        <v>29</v>
      </c>
      <c r="J749" s="1">
        <v>180650.46</v>
      </c>
      <c r="K749" s="10">
        <f>J749*_xlfn.XLOOKUP(A749,IPCA_Fatores!$A$2:$A$10,IPCA_Fatores!$C$2:$C$10)</f>
        <v>307224.31173234235</v>
      </c>
    </row>
    <row r="750" spans="1:11" x14ac:dyDescent="0.25">
      <c r="A750">
        <v>2016</v>
      </c>
      <c r="B750" t="s">
        <v>616</v>
      </c>
      <c r="C750" t="s">
        <v>617</v>
      </c>
      <c r="D750" t="s">
        <v>618</v>
      </c>
      <c r="E750" t="s">
        <v>44</v>
      </c>
      <c r="F750" t="s">
        <v>45</v>
      </c>
      <c r="G750" t="s">
        <v>157</v>
      </c>
      <c r="H750" t="s">
        <v>28</v>
      </c>
      <c r="I750" t="s">
        <v>29</v>
      </c>
      <c r="J750" s="1">
        <v>86280.56</v>
      </c>
      <c r="K750" s="10">
        <f>J750*_xlfn.XLOOKUP(A750,IPCA_Fatores!$A$2:$A$10,IPCA_Fatores!$C$2:$C$10)</f>
        <v>138050.20514348327</v>
      </c>
    </row>
    <row r="751" spans="1:11" x14ac:dyDescent="0.25">
      <c r="A751">
        <v>2023</v>
      </c>
      <c r="B751" t="s">
        <v>616</v>
      </c>
      <c r="C751" t="s">
        <v>617</v>
      </c>
      <c r="D751" t="s">
        <v>618</v>
      </c>
      <c r="E751" t="s">
        <v>44</v>
      </c>
      <c r="F751" t="s">
        <v>45</v>
      </c>
      <c r="G751" t="s">
        <v>157</v>
      </c>
      <c r="H751" t="s">
        <v>28</v>
      </c>
      <c r="I751" t="s">
        <v>29</v>
      </c>
      <c r="J751" s="1">
        <v>163456.64000000001</v>
      </c>
      <c r="K751" s="10">
        <f>J751*_xlfn.XLOOKUP(A751,IPCA_Fatores!$A$2:$A$10,IPCA_Fatores!$C$2:$C$10)</f>
        <v>184373.29806098327</v>
      </c>
    </row>
    <row r="752" spans="1:11" x14ac:dyDescent="0.25">
      <c r="A752">
        <v>2017</v>
      </c>
      <c r="B752" t="s">
        <v>619</v>
      </c>
      <c r="C752" t="s">
        <v>620</v>
      </c>
      <c r="E752" t="s">
        <v>75</v>
      </c>
      <c r="F752" t="s">
        <v>75</v>
      </c>
      <c r="G752" t="s">
        <v>621</v>
      </c>
      <c r="H752" t="s">
        <v>28</v>
      </c>
      <c r="I752" t="s">
        <v>29</v>
      </c>
      <c r="J752" s="1">
        <v>425349068.87</v>
      </c>
      <c r="K752" s="10">
        <f>J752*_xlfn.XLOOKUP(A752,IPCA_Fatores!$A$2:$A$10,IPCA_Fatores!$C$2:$C$10)</f>
        <v>661063588.20354974</v>
      </c>
    </row>
    <row r="753" spans="1:11" x14ac:dyDescent="0.25">
      <c r="A753">
        <v>2015</v>
      </c>
      <c r="B753" t="s">
        <v>622</v>
      </c>
      <c r="C753" t="s">
        <v>623</v>
      </c>
      <c r="E753" t="s">
        <v>25</v>
      </c>
      <c r="F753" t="s">
        <v>624</v>
      </c>
      <c r="G753" t="s">
        <v>490</v>
      </c>
      <c r="H753" t="s">
        <v>28</v>
      </c>
      <c r="I753" t="s">
        <v>29</v>
      </c>
      <c r="J753" s="1">
        <v>505490.02</v>
      </c>
      <c r="K753" s="10">
        <f>J753*_xlfn.XLOOKUP(A753,IPCA_Fatores!$A$2:$A$10,IPCA_Fatores!$C$2:$C$10)</f>
        <v>859664.69989651826</v>
      </c>
    </row>
    <row r="754" spans="1:11" x14ac:dyDescent="0.25">
      <c r="A754">
        <v>2020</v>
      </c>
      <c r="B754" t="s">
        <v>622</v>
      </c>
      <c r="C754" t="s">
        <v>623</v>
      </c>
      <c r="E754" t="s">
        <v>25</v>
      </c>
      <c r="F754" t="s">
        <v>624</v>
      </c>
      <c r="G754" t="s">
        <v>490</v>
      </c>
      <c r="H754" t="s">
        <v>28</v>
      </c>
      <c r="I754" t="s">
        <v>29</v>
      </c>
      <c r="J754" s="1">
        <v>833003.35</v>
      </c>
      <c r="K754" s="10">
        <f>J754*_xlfn.XLOOKUP(A754,IPCA_Fatores!$A$2:$A$10,IPCA_Fatores!$C$2:$C$10)</f>
        <v>1144540.1872936089</v>
      </c>
    </row>
    <row r="755" spans="1:11" x14ac:dyDescent="0.25">
      <c r="A755">
        <v>2021</v>
      </c>
      <c r="B755" t="s">
        <v>622</v>
      </c>
      <c r="C755" t="s">
        <v>623</v>
      </c>
      <c r="E755" t="s">
        <v>25</v>
      </c>
      <c r="F755" t="s">
        <v>624</v>
      </c>
      <c r="G755" t="s">
        <v>490</v>
      </c>
      <c r="H755" t="s">
        <v>28</v>
      </c>
      <c r="I755" t="s">
        <v>29</v>
      </c>
      <c r="J755" s="1">
        <v>962429.55</v>
      </c>
      <c r="K755" s="10">
        <f>J755*_xlfn.XLOOKUP(A755,IPCA_Fatores!$A$2:$A$10,IPCA_Fatores!$C$2:$C$10)</f>
        <v>1201499.8994019851</v>
      </c>
    </row>
    <row r="756" spans="1:11" x14ac:dyDescent="0.25">
      <c r="A756">
        <v>2015</v>
      </c>
      <c r="B756" t="s">
        <v>625</v>
      </c>
      <c r="C756" t="s">
        <v>626</v>
      </c>
      <c r="E756" t="s">
        <v>44</v>
      </c>
      <c r="F756" t="s">
        <v>45</v>
      </c>
      <c r="G756" t="s">
        <v>490</v>
      </c>
      <c r="H756" t="s">
        <v>28</v>
      </c>
      <c r="I756" t="s">
        <v>29</v>
      </c>
      <c r="J756" s="1">
        <v>2892909.71</v>
      </c>
      <c r="K756" s="10">
        <f>J756*_xlfn.XLOOKUP(A756,IPCA_Fatores!$A$2:$A$10,IPCA_Fatores!$C$2:$C$10)</f>
        <v>4919844.6245780941</v>
      </c>
    </row>
    <row r="757" spans="1:11" x14ac:dyDescent="0.25">
      <c r="A757">
        <v>2016</v>
      </c>
      <c r="B757" t="s">
        <v>625</v>
      </c>
      <c r="C757" t="s">
        <v>626</v>
      </c>
      <c r="E757" t="s">
        <v>44</v>
      </c>
      <c r="F757" t="s">
        <v>45</v>
      </c>
      <c r="G757" t="s">
        <v>490</v>
      </c>
      <c r="H757" t="s">
        <v>28</v>
      </c>
      <c r="I757" t="s">
        <v>29</v>
      </c>
      <c r="J757" s="1">
        <v>4025333.74</v>
      </c>
      <c r="K757" s="10">
        <f>J757*_xlfn.XLOOKUP(A757,IPCA_Fatores!$A$2:$A$10,IPCA_Fatores!$C$2:$C$10)</f>
        <v>6440595.0607875604</v>
      </c>
    </row>
    <row r="758" spans="1:11" x14ac:dyDescent="0.25">
      <c r="A758">
        <v>2017</v>
      </c>
      <c r="B758" t="s">
        <v>625</v>
      </c>
      <c r="C758" t="s">
        <v>626</v>
      </c>
      <c r="E758" t="s">
        <v>44</v>
      </c>
      <c r="F758" t="s">
        <v>45</v>
      </c>
      <c r="G758" t="s">
        <v>490</v>
      </c>
      <c r="H758" t="s">
        <v>28</v>
      </c>
      <c r="I758" t="s">
        <v>29</v>
      </c>
      <c r="J758" s="1">
        <v>3576844.8</v>
      </c>
      <c r="K758" s="10">
        <f>J758*_xlfn.XLOOKUP(A758,IPCA_Fatores!$A$2:$A$10,IPCA_Fatores!$C$2:$C$10)</f>
        <v>5559015.0090533756</v>
      </c>
    </row>
    <row r="759" spans="1:11" x14ac:dyDescent="0.25">
      <c r="A759">
        <v>2019</v>
      </c>
      <c r="B759" t="s">
        <v>625</v>
      </c>
      <c r="C759" t="s">
        <v>626</v>
      </c>
      <c r="E759" t="s">
        <v>44</v>
      </c>
      <c r="F759" t="s">
        <v>45</v>
      </c>
      <c r="G759" t="s">
        <v>490</v>
      </c>
      <c r="H759" t="s">
        <v>28</v>
      </c>
      <c r="I759" t="s">
        <v>29</v>
      </c>
      <c r="J759" s="1">
        <v>7144340.7000000002</v>
      </c>
      <c r="K759" s="10">
        <f>J759*_xlfn.XLOOKUP(A759,IPCA_Fatores!$A$2:$A$10,IPCA_Fatores!$C$2:$C$10)</f>
        <v>10259964.460893173</v>
      </c>
    </row>
    <row r="760" spans="1:11" x14ac:dyDescent="0.25">
      <c r="A760">
        <v>2020</v>
      </c>
      <c r="B760" t="s">
        <v>625</v>
      </c>
      <c r="C760" t="s">
        <v>626</v>
      </c>
      <c r="E760" t="s">
        <v>44</v>
      </c>
      <c r="F760" t="s">
        <v>45</v>
      </c>
      <c r="G760" t="s">
        <v>490</v>
      </c>
      <c r="H760" t="s">
        <v>28</v>
      </c>
      <c r="I760" t="s">
        <v>29</v>
      </c>
      <c r="J760" s="1">
        <v>11743861.880000001</v>
      </c>
      <c r="K760" s="10">
        <f>J760*_xlfn.XLOOKUP(A760,IPCA_Fatores!$A$2:$A$10,IPCA_Fatores!$C$2:$C$10)</f>
        <v>16135975.774509761</v>
      </c>
    </row>
    <row r="761" spans="1:11" x14ac:dyDescent="0.25">
      <c r="A761">
        <v>2021</v>
      </c>
      <c r="B761" t="s">
        <v>625</v>
      </c>
      <c r="C761" t="s">
        <v>626</v>
      </c>
      <c r="E761" t="s">
        <v>44</v>
      </c>
      <c r="F761" t="s">
        <v>45</v>
      </c>
      <c r="G761" t="s">
        <v>490</v>
      </c>
      <c r="H761" t="s">
        <v>28</v>
      </c>
      <c r="I761" t="s">
        <v>29</v>
      </c>
      <c r="J761" s="1">
        <v>14289848.48</v>
      </c>
      <c r="K761" s="10">
        <f>J761*_xlfn.XLOOKUP(A761,IPCA_Fatores!$A$2:$A$10,IPCA_Fatores!$C$2:$C$10)</f>
        <v>17839489.146181773</v>
      </c>
    </row>
    <row r="762" spans="1:11" x14ac:dyDescent="0.25">
      <c r="A762">
        <v>2022</v>
      </c>
      <c r="B762" t="s">
        <v>625</v>
      </c>
      <c r="C762" t="s">
        <v>626</v>
      </c>
      <c r="E762" t="s">
        <v>44</v>
      </c>
      <c r="F762" t="s">
        <v>45</v>
      </c>
      <c r="G762" t="s">
        <v>490</v>
      </c>
      <c r="H762" t="s">
        <v>28</v>
      </c>
      <c r="I762" t="s">
        <v>29</v>
      </c>
      <c r="J762" s="1">
        <v>10731801.26</v>
      </c>
      <c r="K762" s="10">
        <f>J762*_xlfn.XLOOKUP(A762,IPCA_Fatores!$A$2:$A$10,IPCA_Fatores!$C$2:$C$10)</f>
        <v>12664346.784639644</v>
      </c>
    </row>
    <row r="763" spans="1:11" x14ac:dyDescent="0.25">
      <c r="A763">
        <v>2023</v>
      </c>
      <c r="B763" t="s">
        <v>625</v>
      </c>
      <c r="C763" t="s">
        <v>626</v>
      </c>
      <c r="E763" t="s">
        <v>44</v>
      </c>
      <c r="F763" t="s">
        <v>45</v>
      </c>
      <c r="G763" t="s">
        <v>490</v>
      </c>
      <c r="H763" t="s">
        <v>28</v>
      </c>
      <c r="I763" t="s">
        <v>29</v>
      </c>
      <c r="J763" s="1">
        <v>8091288.5599999996</v>
      </c>
      <c r="K763" s="10">
        <f>J763*_xlfn.XLOOKUP(A763,IPCA_Fatores!$A$2:$A$10,IPCA_Fatores!$C$2:$C$10)</f>
        <v>9126686.792107705</v>
      </c>
    </row>
    <row r="764" spans="1:11" x14ac:dyDescent="0.25">
      <c r="A764">
        <v>2015</v>
      </c>
      <c r="B764" t="s">
        <v>627</v>
      </c>
      <c r="C764" t="s">
        <v>628</v>
      </c>
      <c r="E764" t="s">
        <v>75</v>
      </c>
      <c r="F764" t="s">
        <v>75</v>
      </c>
      <c r="G764" t="s">
        <v>480</v>
      </c>
      <c r="H764" t="s">
        <v>28</v>
      </c>
      <c r="I764" t="s">
        <v>29</v>
      </c>
      <c r="J764" s="1">
        <v>612198.74</v>
      </c>
      <c r="K764" s="10">
        <f>J764*_xlfn.XLOOKUP(A764,IPCA_Fatores!$A$2:$A$10,IPCA_Fatores!$C$2:$C$10)</f>
        <v>1041139.5384208111</v>
      </c>
    </row>
    <row r="765" spans="1:11" x14ac:dyDescent="0.25">
      <c r="A765">
        <v>2016</v>
      </c>
      <c r="B765" t="s">
        <v>627</v>
      </c>
      <c r="C765" t="s">
        <v>628</v>
      </c>
      <c r="E765" t="s">
        <v>75</v>
      </c>
      <c r="F765" t="s">
        <v>75</v>
      </c>
      <c r="G765" t="s">
        <v>480</v>
      </c>
      <c r="H765" t="s">
        <v>28</v>
      </c>
      <c r="I765" t="s">
        <v>29</v>
      </c>
      <c r="J765" s="1">
        <v>333095.27</v>
      </c>
      <c r="K765" s="10">
        <f>J765*_xlfn.XLOOKUP(A765,IPCA_Fatores!$A$2:$A$10,IPCA_Fatores!$C$2:$C$10)</f>
        <v>532957.48608752596</v>
      </c>
    </row>
    <row r="766" spans="1:11" x14ac:dyDescent="0.25">
      <c r="A766">
        <v>2015</v>
      </c>
      <c r="B766" t="s">
        <v>629</v>
      </c>
      <c r="C766" t="s">
        <v>630</v>
      </c>
      <c r="E766" t="s">
        <v>109</v>
      </c>
      <c r="F766" t="s">
        <v>231</v>
      </c>
      <c r="G766" t="s">
        <v>490</v>
      </c>
      <c r="H766" t="s">
        <v>28</v>
      </c>
      <c r="I766" t="s">
        <v>29</v>
      </c>
      <c r="J766" s="1">
        <v>2906080.84</v>
      </c>
      <c r="K766" s="10">
        <f>J766*_xlfn.XLOOKUP(A766,IPCA_Fatores!$A$2:$A$10,IPCA_Fatores!$C$2:$C$10)</f>
        <v>4942244.1875185221</v>
      </c>
    </row>
    <row r="767" spans="1:11" x14ac:dyDescent="0.25">
      <c r="A767">
        <v>2015</v>
      </c>
      <c r="B767" t="s">
        <v>631</v>
      </c>
      <c r="C767" t="s">
        <v>632</v>
      </c>
      <c r="E767" t="s">
        <v>103</v>
      </c>
      <c r="F767" t="s">
        <v>581</v>
      </c>
      <c r="G767" t="s">
        <v>181</v>
      </c>
      <c r="H767" t="s">
        <v>28</v>
      </c>
      <c r="I767" t="s">
        <v>29</v>
      </c>
      <c r="J767" s="1">
        <v>3322220.01</v>
      </c>
      <c r="K767" s="10">
        <f>J767*_xlfn.XLOOKUP(A767,IPCA_Fatores!$A$2:$A$10,IPCA_Fatores!$C$2:$C$10)</f>
        <v>5649953.8168663699</v>
      </c>
    </row>
    <row r="768" spans="1:11" x14ac:dyDescent="0.25">
      <c r="A768">
        <v>2016</v>
      </c>
      <c r="B768" t="s">
        <v>631</v>
      </c>
      <c r="C768" t="s">
        <v>632</v>
      </c>
      <c r="E768" t="s">
        <v>103</v>
      </c>
      <c r="F768" t="s">
        <v>581</v>
      </c>
      <c r="G768" t="s">
        <v>181</v>
      </c>
      <c r="H768" t="s">
        <v>28</v>
      </c>
      <c r="I768" t="s">
        <v>29</v>
      </c>
      <c r="J768" s="1">
        <v>1508110.56</v>
      </c>
      <c r="K768" s="10">
        <f>J768*_xlfn.XLOOKUP(A768,IPCA_Fatores!$A$2:$A$10,IPCA_Fatores!$C$2:$C$10)</f>
        <v>2412999.7787109106</v>
      </c>
    </row>
    <row r="769" spans="1:11" x14ac:dyDescent="0.25">
      <c r="A769">
        <v>2017</v>
      </c>
      <c r="B769" t="s">
        <v>631</v>
      </c>
      <c r="C769" t="s">
        <v>632</v>
      </c>
      <c r="E769" t="s">
        <v>103</v>
      </c>
      <c r="F769" t="s">
        <v>581</v>
      </c>
      <c r="G769" t="s">
        <v>181</v>
      </c>
      <c r="H769" t="s">
        <v>28</v>
      </c>
      <c r="I769" t="s">
        <v>29</v>
      </c>
      <c r="J769" s="1">
        <v>598033.31000000006</v>
      </c>
      <c r="K769" s="10">
        <f>J769*_xlfn.XLOOKUP(A769,IPCA_Fatores!$A$2:$A$10,IPCA_Fatores!$C$2:$C$10)</f>
        <v>929443.77855138434</v>
      </c>
    </row>
    <row r="770" spans="1:11" x14ac:dyDescent="0.25">
      <c r="A770">
        <v>2018</v>
      </c>
      <c r="B770" t="s">
        <v>631</v>
      </c>
      <c r="C770" t="s">
        <v>632</v>
      </c>
      <c r="E770" t="s">
        <v>103</v>
      </c>
      <c r="F770" t="s">
        <v>581</v>
      </c>
      <c r="G770" t="s">
        <v>181</v>
      </c>
      <c r="H770" t="s">
        <v>28</v>
      </c>
      <c r="I770" t="s">
        <v>29</v>
      </c>
      <c r="J770" s="1">
        <v>1522968.43</v>
      </c>
      <c r="K770" s="10">
        <f>J770*_xlfn.XLOOKUP(A770,IPCA_Fatores!$A$2:$A$10,IPCA_Fatores!$C$2:$C$10)</f>
        <v>2281395.3163843425</v>
      </c>
    </row>
    <row r="771" spans="1:11" x14ac:dyDescent="0.25">
      <c r="A771">
        <v>2020</v>
      </c>
      <c r="B771" t="s">
        <v>631</v>
      </c>
      <c r="C771" t="s">
        <v>632</v>
      </c>
      <c r="E771" t="s">
        <v>103</v>
      </c>
      <c r="F771" t="s">
        <v>581</v>
      </c>
      <c r="G771" t="s">
        <v>181</v>
      </c>
      <c r="H771" t="s">
        <v>28</v>
      </c>
      <c r="I771" t="s">
        <v>29</v>
      </c>
      <c r="J771" s="1">
        <v>1288427.01</v>
      </c>
      <c r="K771" s="10">
        <f>J771*_xlfn.XLOOKUP(A771,IPCA_Fatores!$A$2:$A$10,IPCA_Fatores!$C$2:$C$10)</f>
        <v>1770288.7885619483</v>
      </c>
    </row>
    <row r="772" spans="1:11" x14ac:dyDescent="0.25">
      <c r="A772">
        <v>2021</v>
      </c>
      <c r="B772" t="s">
        <v>631</v>
      </c>
      <c r="C772" t="s">
        <v>632</v>
      </c>
      <c r="E772" t="s">
        <v>103</v>
      </c>
      <c r="F772" t="s">
        <v>581</v>
      </c>
      <c r="G772" t="s">
        <v>181</v>
      </c>
      <c r="H772" t="s">
        <v>28</v>
      </c>
      <c r="I772" t="s">
        <v>29</v>
      </c>
      <c r="J772" s="1">
        <v>2997547.4</v>
      </c>
      <c r="K772" s="10">
        <f>J772*_xlfn.XLOOKUP(A772,IPCA_Fatores!$A$2:$A$10,IPCA_Fatores!$C$2:$C$10)</f>
        <v>3742147.0481165936</v>
      </c>
    </row>
    <row r="773" spans="1:11" x14ac:dyDescent="0.25">
      <c r="A773">
        <v>2015</v>
      </c>
      <c r="B773" t="s">
        <v>633</v>
      </c>
      <c r="C773" t="s">
        <v>634</v>
      </c>
      <c r="D773" t="s">
        <v>635</v>
      </c>
      <c r="E773" t="s">
        <v>38</v>
      </c>
      <c r="F773" t="s">
        <v>636</v>
      </c>
      <c r="G773" t="s">
        <v>637</v>
      </c>
      <c r="H773" t="s">
        <v>28</v>
      </c>
      <c r="I773" t="s">
        <v>29</v>
      </c>
      <c r="J773" s="1">
        <v>738365.94</v>
      </c>
      <c r="K773" s="10">
        <f>J773*_xlfn.XLOOKUP(A773,IPCA_Fatores!$A$2:$A$10,IPCA_Fatores!$C$2:$C$10)</f>
        <v>1255706.5601886869</v>
      </c>
    </row>
    <row r="774" spans="1:11" x14ac:dyDescent="0.25">
      <c r="A774">
        <v>2015</v>
      </c>
      <c r="B774" t="s">
        <v>633</v>
      </c>
      <c r="C774" t="s">
        <v>634</v>
      </c>
      <c r="D774" t="s">
        <v>635</v>
      </c>
      <c r="E774" t="s">
        <v>38</v>
      </c>
      <c r="F774" t="s">
        <v>636</v>
      </c>
      <c r="G774" t="s">
        <v>637</v>
      </c>
      <c r="H774" t="s">
        <v>28</v>
      </c>
      <c r="I774" t="s">
        <v>35</v>
      </c>
      <c r="J774" s="1">
        <v>69623.72</v>
      </c>
      <c r="K774" s="10">
        <f>IFERROR(J774*VLOOKUP(A774,IPCA_Fatores!$A$2:$C$10,3,FALSE),J774)</f>
        <v>118406.00603643809</v>
      </c>
    </row>
    <row r="775" spans="1:11" x14ac:dyDescent="0.25">
      <c r="A775">
        <v>2016</v>
      </c>
      <c r="B775" t="s">
        <v>633</v>
      </c>
      <c r="C775" t="s">
        <v>634</v>
      </c>
      <c r="D775" t="s">
        <v>635</v>
      </c>
      <c r="E775" t="s">
        <v>38</v>
      </c>
      <c r="F775" t="s">
        <v>636</v>
      </c>
      <c r="G775" t="s">
        <v>637</v>
      </c>
      <c r="H775" t="s">
        <v>28</v>
      </c>
      <c r="I775" t="s">
        <v>29</v>
      </c>
      <c r="J775" s="1">
        <v>872908.27</v>
      </c>
      <c r="K775" s="10">
        <f>J775*_xlfn.XLOOKUP(A775,IPCA_Fatores!$A$2:$A$10,IPCA_Fatores!$C$2:$C$10)</f>
        <v>1396666.4767236453</v>
      </c>
    </row>
    <row r="776" spans="1:11" x14ac:dyDescent="0.25">
      <c r="A776">
        <v>2016</v>
      </c>
      <c r="B776" t="s">
        <v>633</v>
      </c>
      <c r="C776" t="s">
        <v>634</v>
      </c>
      <c r="D776" t="s">
        <v>635</v>
      </c>
      <c r="E776" t="s">
        <v>38</v>
      </c>
      <c r="F776" t="s">
        <v>636</v>
      </c>
      <c r="G776" t="s">
        <v>637</v>
      </c>
      <c r="H776" t="s">
        <v>28</v>
      </c>
      <c r="I776" t="s">
        <v>35</v>
      </c>
      <c r="J776" s="1">
        <v>54586.44</v>
      </c>
      <c r="K776" s="10">
        <f>IFERROR(J776*VLOOKUP(A776,IPCA_Fatores!$A$2:$C$10,3,FALSE),J776)</f>
        <v>87339.132245461107</v>
      </c>
    </row>
    <row r="777" spans="1:11" x14ac:dyDescent="0.25">
      <c r="A777">
        <v>2017</v>
      </c>
      <c r="B777" t="s">
        <v>633</v>
      </c>
      <c r="C777" t="s">
        <v>634</v>
      </c>
      <c r="D777" t="s">
        <v>635</v>
      </c>
      <c r="E777" t="s">
        <v>38</v>
      </c>
      <c r="F777" t="s">
        <v>636</v>
      </c>
      <c r="G777" t="s">
        <v>637</v>
      </c>
      <c r="H777" t="s">
        <v>28</v>
      </c>
      <c r="I777" t="s">
        <v>29</v>
      </c>
      <c r="J777" s="1">
        <v>879672.17</v>
      </c>
      <c r="K777" s="10">
        <f>J777*_xlfn.XLOOKUP(A777,IPCA_Fatores!$A$2:$A$10,IPCA_Fatores!$C$2:$C$10)</f>
        <v>1367157.668142759</v>
      </c>
    </row>
    <row r="778" spans="1:11" x14ac:dyDescent="0.25">
      <c r="A778">
        <v>2017</v>
      </c>
      <c r="B778" t="s">
        <v>633</v>
      </c>
      <c r="C778" t="s">
        <v>634</v>
      </c>
      <c r="D778" t="s">
        <v>635</v>
      </c>
      <c r="E778" t="s">
        <v>38</v>
      </c>
      <c r="F778" t="s">
        <v>636</v>
      </c>
      <c r="G778" t="s">
        <v>637</v>
      </c>
      <c r="H778" t="s">
        <v>28</v>
      </c>
      <c r="I778" t="s">
        <v>35</v>
      </c>
      <c r="J778" s="1">
        <v>53805.1</v>
      </c>
      <c r="K778" s="10">
        <f>IFERROR(J778*VLOOKUP(A778,IPCA_Fatores!$A$2:$C$10,3,FALSE),J778)</f>
        <v>83622.123739788149</v>
      </c>
    </row>
    <row r="779" spans="1:11" x14ac:dyDescent="0.25">
      <c r="A779">
        <v>2018</v>
      </c>
      <c r="B779" t="s">
        <v>633</v>
      </c>
      <c r="C779" t="s">
        <v>634</v>
      </c>
      <c r="D779" t="s">
        <v>635</v>
      </c>
      <c r="E779" t="s">
        <v>38</v>
      </c>
      <c r="F779" t="s">
        <v>636</v>
      </c>
      <c r="G779" t="s">
        <v>637</v>
      </c>
      <c r="H779" t="s">
        <v>28</v>
      </c>
      <c r="I779" t="s">
        <v>29</v>
      </c>
      <c r="J779" s="1">
        <v>1257569.26</v>
      </c>
      <c r="K779" s="10">
        <f>J779*_xlfn.XLOOKUP(A779,IPCA_Fatores!$A$2:$A$10,IPCA_Fatores!$C$2:$C$10)</f>
        <v>1883829.3449017347</v>
      </c>
    </row>
    <row r="780" spans="1:11" x14ac:dyDescent="0.25">
      <c r="A780">
        <v>2018</v>
      </c>
      <c r="B780" t="s">
        <v>633</v>
      </c>
      <c r="C780" t="s">
        <v>634</v>
      </c>
      <c r="D780" t="s">
        <v>635</v>
      </c>
      <c r="E780" t="s">
        <v>38</v>
      </c>
      <c r="F780" t="s">
        <v>636</v>
      </c>
      <c r="G780" t="s">
        <v>637</v>
      </c>
      <c r="H780" t="s">
        <v>28</v>
      </c>
      <c r="I780" t="s">
        <v>35</v>
      </c>
      <c r="J780" s="1">
        <v>76492.3</v>
      </c>
      <c r="K780" s="10">
        <f>IFERROR(J780*VLOOKUP(A780,IPCA_Fatores!$A$2:$C$10,3,FALSE),J780)</f>
        <v>114584.89324001683</v>
      </c>
    </row>
    <row r="781" spans="1:11" x14ac:dyDescent="0.25">
      <c r="A781">
        <v>2019</v>
      </c>
      <c r="B781" t="s">
        <v>633</v>
      </c>
      <c r="C781" t="s">
        <v>634</v>
      </c>
      <c r="D781" t="s">
        <v>635</v>
      </c>
      <c r="E781" t="s">
        <v>38</v>
      </c>
      <c r="F781" t="s">
        <v>636</v>
      </c>
      <c r="G781" t="s">
        <v>637</v>
      </c>
      <c r="H781" t="s">
        <v>28</v>
      </c>
      <c r="I781" t="s">
        <v>29</v>
      </c>
      <c r="J781" s="1">
        <v>881178.03</v>
      </c>
      <c r="K781" s="10">
        <f>J781*_xlfn.XLOOKUP(A781,IPCA_Fatores!$A$2:$A$10,IPCA_Fatores!$C$2:$C$10)</f>
        <v>1265456.9051444954</v>
      </c>
    </row>
    <row r="782" spans="1:11" x14ac:dyDescent="0.25">
      <c r="A782">
        <v>2019</v>
      </c>
      <c r="B782" t="s">
        <v>633</v>
      </c>
      <c r="C782" t="s">
        <v>634</v>
      </c>
      <c r="D782" t="s">
        <v>635</v>
      </c>
      <c r="E782" t="s">
        <v>38</v>
      </c>
      <c r="F782" t="s">
        <v>636</v>
      </c>
      <c r="G782" t="s">
        <v>637</v>
      </c>
      <c r="H782" t="s">
        <v>28</v>
      </c>
      <c r="I782" t="s">
        <v>35</v>
      </c>
      <c r="J782" s="1">
        <v>54291.96</v>
      </c>
      <c r="K782" s="10">
        <f>IFERROR(J782*VLOOKUP(A782,IPCA_Fatores!$A$2:$C$10,3,FALSE),J782)</f>
        <v>77968.507312680886</v>
      </c>
    </row>
    <row r="783" spans="1:11" x14ac:dyDescent="0.25">
      <c r="A783">
        <v>2020</v>
      </c>
      <c r="B783" t="s">
        <v>633</v>
      </c>
      <c r="C783" t="s">
        <v>634</v>
      </c>
      <c r="D783" t="s">
        <v>635</v>
      </c>
      <c r="E783" t="s">
        <v>38</v>
      </c>
      <c r="F783" t="s">
        <v>636</v>
      </c>
      <c r="G783" t="s">
        <v>637</v>
      </c>
      <c r="H783" t="s">
        <v>28</v>
      </c>
      <c r="I783" t="s">
        <v>29</v>
      </c>
      <c r="J783" s="1">
        <v>527474.65</v>
      </c>
      <c r="K783" s="10">
        <f>J783*_xlfn.XLOOKUP(A783,IPCA_Fatores!$A$2:$A$10,IPCA_Fatores!$C$2:$C$10)</f>
        <v>724746.10660765157</v>
      </c>
    </row>
    <row r="784" spans="1:11" x14ac:dyDescent="0.25">
      <c r="A784">
        <v>2021</v>
      </c>
      <c r="B784" t="s">
        <v>633</v>
      </c>
      <c r="C784" t="s">
        <v>634</v>
      </c>
      <c r="D784" t="s">
        <v>635</v>
      </c>
      <c r="E784" t="s">
        <v>38</v>
      </c>
      <c r="F784" t="s">
        <v>636</v>
      </c>
      <c r="G784" t="s">
        <v>637</v>
      </c>
      <c r="H784" t="s">
        <v>28</v>
      </c>
      <c r="I784" t="s">
        <v>29</v>
      </c>
      <c r="J784" s="1">
        <v>780258.8</v>
      </c>
      <c r="K784" s="10">
        <f>J784*_xlfn.XLOOKUP(A784,IPCA_Fatores!$A$2:$A$10,IPCA_Fatores!$C$2:$C$10)</f>
        <v>974077.39580264711</v>
      </c>
    </row>
    <row r="785" spans="1:11" x14ac:dyDescent="0.25">
      <c r="A785">
        <v>2021</v>
      </c>
      <c r="B785" t="s">
        <v>633</v>
      </c>
      <c r="C785" t="s">
        <v>634</v>
      </c>
      <c r="D785" t="s">
        <v>635</v>
      </c>
      <c r="E785" t="s">
        <v>38</v>
      </c>
      <c r="F785" t="s">
        <v>636</v>
      </c>
      <c r="G785" t="s">
        <v>637</v>
      </c>
      <c r="H785" t="s">
        <v>28</v>
      </c>
      <c r="I785" t="s">
        <v>35</v>
      </c>
      <c r="J785" s="1">
        <v>47359.08</v>
      </c>
      <c r="K785" s="10">
        <f>IFERROR(J785*VLOOKUP(A785,IPCA_Fatores!$A$2:$C$10,3,FALSE),J785)</f>
        <v>59123.215674093299</v>
      </c>
    </row>
    <row r="786" spans="1:11" x14ac:dyDescent="0.25">
      <c r="A786">
        <v>2022</v>
      </c>
      <c r="B786" t="s">
        <v>633</v>
      </c>
      <c r="C786" t="s">
        <v>634</v>
      </c>
      <c r="D786" t="s">
        <v>635</v>
      </c>
      <c r="E786" t="s">
        <v>38</v>
      </c>
      <c r="F786" t="s">
        <v>636</v>
      </c>
      <c r="G786" t="s">
        <v>637</v>
      </c>
      <c r="H786" t="s">
        <v>28</v>
      </c>
      <c r="I786" t="s">
        <v>29</v>
      </c>
      <c r="J786" s="1">
        <v>914352.18</v>
      </c>
      <c r="K786" s="10">
        <f>J786*_xlfn.XLOOKUP(A786,IPCA_Fatores!$A$2:$A$10,IPCA_Fatores!$C$2:$C$10)</f>
        <v>1079005.5471835348</v>
      </c>
    </row>
    <row r="787" spans="1:11" x14ac:dyDescent="0.25">
      <c r="A787">
        <v>2022</v>
      </c>
      <c r="B787" t="s">
        <v>633</v>
      </c>
      <c r="C787" t="s">
        <v>634</v>
      </c>
      <c r="D787" t="s">
        <v>635</v>
      </c>
      <c r="E787" t="s">
        <v>38</v>
      </c>
      <c r="F787" t="s">
        <v>636</v>
      </c>
      <c r="G787" t="s">
        <v>637</v>
      </c>
      <c r="H787" t="s">
        <v>28</v>
      </c>
      <c r="I787" t="s">
        <v>35</v>
      </c>
      <c r="J787" s="1">
        <v>55078.28</v>
      </c>
      <c r="K787" s="10">
        <f>IFERROR(J787*VLOOKUP(A787,IPCA_Fatores!$A$2:$C$10,3,FALSE),J787)</f>
        <v>64996.585505300536</v>
      </c>
    </row>
    <row r="788" spans="1:11" x14ac:dyDescent="0.25">
      <c r="A788">
        <v>2023</v>
      </c>
      <c r="B788" t="s">
        <v>633</v>
      </c>
      <c r="C788" t="s">
        <v>634</v>
      </c>
      <c r="D788" t="s">
        <v>635</v>
      </c>
      <c r="E788" t="s">
        <v>38</v>
      </c>
      <c r="F788" t="s">
        <v>636</v>
      </c>
      <c r="G788" t="s">
        <v>637</v>
      </c>
      <c r="H788" t="s">
        <v>28</v>
      </c>
      <c r="I788" t="s">
        <v>29</v>
      </c>
      <c r="J788" s="1">
        <v>1199645.69</v>
      </c>
      <c r="K788" s="10">
        <f>J788*_xlfn.XLOOKUP(A788,IPCA_Fatores!$A$2:$A$10,IPCA_Fatores!$C$2:$C$10)</f>
        <v>1353157.8305411388</v>
      </c>
    </row>
    <row r="789" spans="1:11" x14ac:dyDescent="0.25">
      <c r="A789">
        <v>2023</v>
      </c>
      <c r="B789" t="s">
        <v>633</v>
      </c>
      <c r="C789" t="s">
        <v>634</v>
      </c>
      <c r="D789" t="s">
        <v>635</v>
      </c>
      <c r="E789" t="s">
        <v>38</v>
      </c>
      <c r="F789" t="s">
        <v>636</v>
      </c>
      <c r="G789" t="s">
        <v>637</v>
      </c>
      <c r="H789" t="s">
        <v>28</v>
      </c>
      <c r="I789" t="s">
        <v>35</v>
      </c>
      <c r="J789" s="1">
        <v>77382.820000000007</v>
      </c>
      <c r="K789" s="10">
        <f>IFERROR(J789*VLOOKUP(A789,IPCA_Fatores!$A$2:$C$10,3,FALSE),J789)</f>
        <v>87285.079007248758</v>
      </c>
    </row>
    <row r="790" spans="1:11" x14ac:dyDescent="0.25">
      <c r="A790">
        <v>2022</v>
      </c>
      <c r="B790" t="s">
        <v>638</v>
      </c>
      <c r="C790" t="s">
        <v>639</v>
      </c>
      <c r="D790" t="s">
        <v>640</v>
      </c>
      <c r="E790" t="s">
        <v>44</v>
      </c>
      <c r="F790" t="s">
        <v>45</v>
      </c>
      <c r="G790" t="s">
        <v>345</v>
      </c>
      <c r="H790" t="s">
        <v>28</v>
      </c>
      <c r="I790" t="s">
        <v>29</v>
      </c>
      <c r="J790" s="1">
        <v>313375.86</v>
      </c>
      <c r="K790" s="10">
        <f>J790*_xlfn.XLOOKUP(A790,IPCA_Fatores!$A$2:$A$10,IPCA_Fatores!$C$2:$C$10)</f>
        <v>369807.49725276622</v>
      </c>
    </row>
    <row r="791" spans="1:11" x14ac:dyDescent="0.25">
      <c r="A791">
        <v>2023</v>
      </c>
      <c r="B791" t="s">
        <v>638</v>
      </c>
      <c r="C791" t="s">
        <v>639</v>
      </c>
      <c r="D791" t="s">
        <v>640</v>
      </c>
      <c r="E791" t="s">
        <v>44</v>
      </c>
      <c r="F791" t="s">
        <v>45</v>
      </c>
      <c r="G791" t="s">
        <v>345</v>
      </c>
      <c r="H791" t="s">
        <v>28</v>
      </c>
      <c r="I791" t="s">
        <v>29</v>
      </c>
      <c r="J791" s="1">
        <v>395943.88</v>
      </c>
      <c r="K791" s="10">
        <f>J791*_xlfn.XLOOKUP(A791,IPCA_Fatores!$A$2:$A$10,IPCA_Fatores!$C$2:$C$10)</f>
        <v>446610.66691853071</v>
      </c>
    </row>
    <row r="792" spans="1:11" x14ac:dyDescent="0.25">
      <c r="A792">
        <v>2018</v>
      </c>
      <c r="B792" t="s">
        <v>641</v>
      </c>
      <c r="C792" t="s">
        <v>642</v>
      </c>
      <c r="E792" t="s">
        <v>103</v>
      </c>
      <c r="F792" t="s">
        <v>581</v>
      </c>
      <c r="G792" t="s">
        <v>71</v>
      </c>
      <c r="H792" t="s">
        <v>28</v>
      </c>
      <c r="I792" t="s">
        <v>29</v>
      </c>
      <c r="J792" s="1">
        <v>25362.82</v>
      </c>
      <c r="K792" s="10">
        <f>J792*_xlfn.XLOOKUP(A792,IPCA_Fatores!$A$2:$A$10,IPCA_Fatores!$C$2:$C$10)</f>
        <v>37993.314646909079</v>
      </c>
    </row>
    <row r="793" spans="1:11" x14ac:dyDescent="0.25">
      <c r="A793">
        <v>2019</v>
      </c>
      <c r="B793" t="s">
        <v>641</v>
      </c>
      <c r="C793" t="s">
        <v>642</v>
      </c>
      <c r="E793" t="s">
        <v>103</v>
      </c>
      <c r="F793" t="s">
        <v>581</v>
      </c>
      <c r="G793" t="s">
        <v>71</v>
      </c>
      <c r="H793" t="s">
        <v>28</v>
      </c>
      <c r="I793" t="s">
        <v>35</v>
      </c>
      <c r="J793" s="1">
        <v>17026.62</v>
      </c>
      <c r="K793" s="10">
        <f>IFERROR(J793*VLOOKUP(A793,IPCA_Fatores!$A$2:$C$10,3,FALSE),J793)</f>
        <v>24451.873647225824</v>
      </c>
    </row>
    <row r="794" spans="1:11" x14ac:dyDescent="0.25">
      <c r="A794">
        <v>2023</v>
      </c>
      <c r="B794" t="s">
        <v>641</v>
      </c>
      <c r="C794" t="s">
        <v>642</v>
      </c>
      <c r="E794" t="s">
        <v>103</v>
      </c>
      <c r="F794" t="s">
        <v>581</v>
      </c>
      <c r="G794" t="s">
        <v>71</v>
      </c>
      <c r="H794" t="s">
        <v>28</v>
      </c>
      <c r="I794" t="s">
        <v>29</v>
      </c>
      <c r="J794" s="1">
        <v>142538.23999999999</v>
      </c>
      <c r="K794" s="10">
        <f>J794*_xlfn.XLOOKUP(A794,IPCA_Fatores!$A$2:$A$10,IPCA_Fatores!$C$2:$C$10)</f>
        <v>160778.0840754341</v>
      </c>
    </row>
    <row r="795" spans="1:11" x14ac:dyDescent="0.25">
      <c r="A795">
        <v>2023</v>
      </c>
      <c r="B795" t="s">
        <v>641</v>
      </c>
      <c r="C795" t="s">
        <v>642</v>
      </c>
      <c r="E795" t="s">
        <v>103</v>
      </c>
      <c r="F795" t="s">
        <v>581</v>
      </c>
      <c r="G795" t="s">
        <v>71</v>
      </c>
      <c r="H795" t="s">
        <v>28</v>
      </c>
      <c r="I795" t="s">
        <v>35</v>
      </c>
      <c r="J795" s="1">
        <v>156011.93</v>
      </c>
      <c r="K795" s="10">
        <f>IFERROR(J795*VLOOKUP(A795,IPCA_Fatores!$A$2:$C$10,3,FALSE),J795)</f>
        <v>175975.9289739423</v>
      </c>
    </row>
    <row r="796" spans="1:11" x14ac:dyDescent="0.25">
      <c r="A796">
        <v>2016</v>
      </c>
      <c r="B796" t="s">
        <v>643</v>
      </c>
      <c r="C796" t="s">
        <v>644</v>
      </c>
      <c r="E796" t="s">
        <v>38</v>
      </c>
      <c r="F796" t="s">
        <v>39</v>
      </c>
      <c r="G796" t="s">
        <v>645</v>
      </c>
      <c r="H796" t="s">
        <v>28</v>
      </c>
      <c r="I796" t="s">
        <v>29</v>
      </c>
      <c r="J796" s="1">
        <v>35411.53</v>
      </c>
      <c r="K796" s="10">
        <f>J796*_xlfn.XLOOKUP(A796,IPCA_Fatores!$A$2:$A$10,IPCA_Fatores!$C$2:$C$10)</f>
        <v>56658.985302652327</v>
      </c>
    </row>
    <row r="797" spans="1:11" x14ac:dyDescent="0.25">
      <c r="A797">
        <v>2017</v>
      </c>
      <c r="B797" t="s">
        <v>643</v>
      </c>
      <c r="C797" t="s">
        <v>644</v>
      </c>
      <c r="E797" t="s">
        <v>38</v>
      </c>
      <c r="F797" t="s">
        <v>39</v>
      </c>
      <c r="G797" t="s">
        <v>645</v>
      </c>
      <c r="H797" t="s">
        <v>28</v>
      </c>
      <c r="I797" t="s">
        <v>29</v>
      </c>
      <c r="J797" s="1">
        <v>329242.03999999998</v>
      </c>
      <c r="K797" s="10">
        <f>J797*_xlfn.XLOOKUP(A797,IPCA_Fatores!$A$2:$A$10,IPCA_Fatores!$C$2:$C$10)</f>
        <v>511697.19244495925</v>
      </c>
    </row>
    <row r="798" spans="1:11" x14ac:dyDescent="0.25">
      <c r="A798">
        <v>2018</v>
      </c>
      <c r="B798" t="s">
        <v>643</v>
      </c>
      <c r="C798" t="s">
        <v>644</v>
      </c>
      <c r="E798" t="s">
        <v>38</v>
      </c>
      <c r="F798" t="s">
        <v>39</v>
      </c>
      <c r="G798" t="s">
        <v>645</v>
      </c>
      <c r="H798" t="s">
        <v>28</v>
      </c>
      <c r="I798" t="s">
        <v>29</v>
      </c>
      <c r="J798" s="1">
        <v>30641.75</v>
      </c>
      <c r="K798" s="10">
        <f>J798*_xlfn.XLOOKUP(A798,IPCA_Fatores!$A$2:$A$10,IPCA_Fatores!$C$2:$C$10)</f>
        <v>45901.11230067975</v>
      </c>
    </row>
    <row r="799" spans="1:11" x14ac:dyDescent="0.25">
      <c r="A799">
        <v>2019</v>
      </c>
      <c r="B799" t="s">
        <v>643</v>
      </c>
      <c r="C799" t="s">
        <v>644</v>
      </c>
      <c r="E799" t="s">
        <v>38</v>
      </c>
      <c r="F799" t="s">
        <v>39</v>
      </c>
      <c r="G799" t="s">
        <v>645</v>
      </c>
      <c r="H799" t="s">
        <v>28</v>
      </c>
      <c r="I799" t="s">
        <v>29</v>
      </c>
      <c r="J799" s="1">
        <v>187419.48</v>
      </c>
      <c r="K799" s="10">
        <f>J799*_xlfn.XLOOKUP(A799,IPCA_Fatores!$A$2:$A$10,IPCA_Fatores!$C$2:$C$10)</f>
        <v>269152.50613385206</v>
      </c>
    </row>
    <row r="800" spans="1:11" x14ac:dyDescent="0.25">
      <c r="A800">
        <v>2020</v>
      </c>
      <c r="B800" t="s">
        <v>643</v>
      </c>
      <c r="C800" t="s">
        <v>644</v>
      </c>
      <c r="E800" t="s">
        <v>38</v>
      </c>
      <c r="F800" t="s">
        <v>39</v>
      </c>
      <c r="G800" t="s">
        <v>645</v>
      </c>
      <c r="H800" t="s">
        <v>28</v>
      </c>
      <c r="I800" t="s">
        <v>29</v>
      </c>
      <c r="J800" s="1">
        <v>26842.07</v>
      </c>
      <c r="K800" s="10">
        <f>J800*_xlfn.XLOOKUP(A800,IPCA_Fatores!$A$2:$A$10,IPCA_Fatores!$C$2:$C$10)</f>
        <v>36880.79744835139</v>
      </c>
    </row>
    <row r="801" spans="1:11" x14ac:dyDescent="0.25">
      <c r="A801">
        <v>2021</v>
      </c>
      <c r="B801" t="s">
        <v>643</v>
      </c>
      <c r="C801" t="s">
        <v>644</v>
      </c>
      <c r="E801" t="s">
        <v>38</v>
      </c>
      <c r="F801" t="s">
        <v>39</v>
      </c>
      <c r="G801" t="s">
        <v>645</v>
      </c>
      <c r="H801" t="s">
        <v>28</v>
      </c>
      <c r="I801" t="s">
        <v>29</v>
      </c>
      <c r="J801" s="1">
        <v>402172.55</v>
      </c>
      <c r="K801" s="10">
        <f>J801*_xlfn.XLOOKUP(A801,IPCA_Fatores!$A$2:$A$10,IPCA_Fatores!$C$2:$C$10)</f>
        <v>502073.40201393416</v>
      </c>
    </row>
    <row r="802" spans="1:11" x14ac:dyDescent="0.25">
      <c r="A802">
        <v>2022</v>
      </c>
      <c r="B802" t="s">
        <v>646</v>
      </c>
      <c r="C802" t="s">
        <v>647</v>
      </c>
      <c r="D802" t="s">
        <v>648</v>
      </c>
      <c r="E802" t="s">
        <v>115</v>
      </c>
      <c r="F802" t="s">
        <v>649</v>
      </c>
      <c r="G802" t="s">
        <v>145</v>
      </c>
      <c r="H802" t="s">
        <v>28</v>
      </c>
      <c r="I802" t="s">
        <v>29</v>
      </c>
      <c r="J802" s="1">
        <v>2249037.38</v>
      </c>
      <c r="K802" s="10">
        <f>J802*_xlfn.XLOOKUP(A802,IPCA_Fatores!$A$2:$A$10,IPCA_Fatores!$C$2:$C$10)</f>
        <v>2654036.2257824154</v>
      </c>
    </row>
    <row r="803" spans="1:11" x14ac:dyDescent="0.25">
      <c r="A803">
        <v>2022</v>
      </c>
      <c r="B803" t="s">
        <v>650</v>
      </c>
      <c r="C803" t="s">
        <v>651</v>
      </c>
      <c r="D803" t="s">
        <v>652</v>
      </c>
      <c r="E803" t="s">
        <v>115</v>
      </c>
      <c r="F803" t="s">
        <v>649</v>
      </c>
      <c r="G803" t="s">
        <v>145</v>
      </c>
      <c r="H803" t="s">
        <v>28</v>
      </c>
      <c r="I803" t="s">
        <v>29</v>
      </c>
      <c r="J803" s="1">
        <v>17310884.140000001</v>
      </c>
      <c r="K803" s="10">
        <f>J803*_xlfn.XLOOKUP(A803,IPCA_Fatores!$A$2:$A$10,IPCA_Fatores!$C$2:$C$10)</f>
        <v>20428168.076015826</v>
      </c>
    </row>
    <row r="804" spans="1:11" x14ac:dyDescent="0.25">
      <c r="A804">
        <v>2023</v>
      </c>
      <c r="B804" t="s">
        <v>650</v>
      </c>
      <c r="C804" t="s">
        <v>651</v>
      </c>
      <c r="D804" t="s">
        <v>652</v>
      </c>
      <c r="E804" t="s">
        <v>115</v>
      </c>
      <c r="F804" t="s">
        <v>649</v>
      </c>
      <c r="G804" t="s">
        <v>145</v>
      </c>
      <c r="H804" t="s">
        <v>28</v>
      </c>
      <c r="I804" t="s">
        <v>29</v>
      </c>
      <c r="J804" s="1">
        <v>2444013.9900000002</v>
      </c>
      <c r="K804" s="10">
        <f>J804*_xlfn.XLOOKUP(A804,IPCA_Fatores!$A$2:$A$10,IPCA_Fatores!$C$2:$C$10)</f>
        <v>2756761.1804787065</v>
      </c>
    </row>
    <row r="805" spans="1:11" x14ac:dyDescent="0.25">
      <c r="A805">
        <v>2021</v>
      </c>
      <c r="B805" t="s">
        <v>653</v>
      </c>
      <c r="C805" t="s">
        <v>654</v>
      </c>
      <c r="D805" t="s">
        <v>655</v>
      </c>
      <c r="E805" t="s">
        <v>69</v>
      </c>
      <c r="F805" t="s">
        <v>656</v>
      </c>
      <c r="G805" t="s">
        <v>241</v>
      </c>
      <c r="H805" t="s">
        <v>28</v>
      </c>
      <c r="I805" t="s">
        <v>29</v>
      </c>
      <c r="J805" s="1">
        <v>257520.27</v>
      </c>
      <c r="K805" s="10">
        <f>J805*_xlfn.XLOOKUP(A805,IPCA_Fatores!$A$2:$A$10,IPCA_Fatores!$C$2:$C$10)</f>
        <v>321489.06743249105</v>
      </c>
    </row>
    <row r="806" spans="1:11" x14ac:dyDescent="0.25">
      <c r="A806">
        <v>2022</v>
      </c>
      <c r="B806" t="s">
        <v>653</v>
      </c>
      <c r="C806" t="s">
        <v>654</v>
      </c>
      <c r="D806" t="s">
        <v>655</v>
      </c>
      <c r="E806" t="s">
        <v>69</v>
      </c>
      <c r="F806" t="s">
        <v>656</v>
      </c>
      <c r="G806" t="s">
        <v>241</v>
      </c>
      <c r="H806" t="s">
        <v>28</v>
      </c>
      <c r="I806" t="s">
        <v>29</v>
      </c>
      <c r="J806" s="1">
        <v>306384.23</v>
      </c>
      <c r="K806" s="10">
        <f>J806*_xlfn.XLOOKUP(A806,IPCA_Fatores!$A$2:$A$10,IPCA_Fatores!$C$2:$C$10)</f>
        <v>361556.83878782461</v>
      </c>
    </row>
    <row r="807" spans="1:11" x14ac:dyDescent="0.25">
      <c r="A807">
        <v>2023</v>
      </c>
      <c r="B807" t="s">
        <v>653</v>
      </c>
      <c r="C807" t="s">
        <v>654</v>
      </c>
      <c r="D807" t="s">
        <v>655</v>
      </c>
      <c r="E807" t="s">
        <v>69</v>
      </c>
      <c r="F807" t="s">
        <v>656</v>
      </c>
      <c r="G807" t="s">
        <v>241</v>
      </c>
      <c r="H807" t="s">
        <v>28</v>
      </c>
      <c r="I807" t="s">
        <v>29</v>
      </c>
      <c r="J807" s="1">
        <v>197050.78</v>
      </c>
      <c r="K807" s="10">
        <f>J807*_xlfn.XLOOKUP(A807,IPCA_Fatores!$A$2:$A$10,IPCA_Fatores!$C$2:$C$10)</f>
        <v>222266.29761929059</v>
      </c>
    </row>
    <row r="808" spans="1:11" x14ac:dyDescent="0.25">
      <c r="A808">
        <v>2019</v>
      </c>
      <c r="B808" t="s">
        <v>657</v>
      </c>
      <c r="C808" t="s">
        <v>658</v>
      </c>
      <c r="E808" t="s">
        <v>25</v>
      </c>
      <c r="F808" t="s">
        <v>659</v>
      </c>
      <c r="G808" t="s">
        <v>660</v>
      </c>
      <c r="H808" t="s">
        <v>28</v>
      </c>
      <c r="I808" t="s">
        <v>29</v>
      </c>
      <c r="J808" s="1">
        <v>212302.61</v>
      </c>
      <c r="K808" s="10">
        <f>J808*_xlfn.XLOOKUP(A808,IPCA_Fatores!$A$2:$A$10,IPCA_Fatores!$C$2:$C$10)</f>
        <v>304887.08825922362</v>
      </c>
    </row>
    <row r="809" spans="1:11" x14ac:dyDescent="0.25">
      <c r="A809">
        <v>2020</v>
      </c>
      <c r="B809" t="s">
        <v>657</v>
      </c>
      <c r="C809" t="s">
        <v>658</v>
      </c>
      <c r="E809" t="s">
        <v>25</v>
      </c>
      <c r="F809" t="s">
        <v>659</v>
      </c>
      <c r="G809" t="s">
        <v>660</v>
      </c>
      <c r="H809" t="s">
        <v>28</v>
      </c>
      <c r="I809" t="s">
        <v>29</v>
      </c>
      <c r="J809" s="1">
        <v>958899.51</v>
      </c>
      <c r="K809" s="10">
        <f>J809*_xlfn.XLOOKUP(A809,IPCA_Fatores!$A$2:$A$10,IPCA_Fatores!$C$2:$C$10)</f>
        <v>1317520.5415094069</v>
      </c>
    </row>
    <row r="810" spans="1:11" x14ac:dyDescent="0.25">
      <c r="A810">
        <v>2021</v>
      </c>
      <c r="B810" t="s">
        <v>657</v>
      </c>
      <c r="C810" t="s">
        <v>658</v>
      </c>
      <c r="E810" t="s">
        <v>25</v>
      </c>
      <c r="F810" t="s">
        <v>659</v>
      </c>
      <c r="G810" t="s">
        <v>660</v>
      </c>
      <c r="H810" t="s">
        <v>28</v>
      </c>
      <c r="I810" t="s">
        <v>29</v>
      </c>
      <c r="J810" s="1">
        <v>230618.28</v>
      </c>
      <c r="K810" s="10">
        <f>J810*_xlfn.XLOOKUP(A810,IPCA_Fatores!$A$2:$A$10,IPCA_Fatores!$C$2:$C$10)</f>
        <v>287904.54347568483</v>
      </c>
    </row>
    <row r="811" spans="1:11" x14ac:dyDescent="0.25">
      <c r="A811">
        <v>2022</v>
      </c>
      <c r="B811" t="s">
        <v>657</v>
      </c>
      <c r="C811" t="s">
        <v>658</v>
      </c>
      <c r="E811" t="s">
        <v>25</v>
      </c>
      <c r="F811" t="s">
        <v>659</v>
      </c>
      <c r="G811" t="s">
        <v>660</v>
      </c>
      <c r="H811" t="s">
        <v>28</v>
      </c>
      <c r="I811" t="s">
        <v>29</v>
      </c>
      <c r="J811" s="1">
        <v>46571.37</v>
      </c>
      <c r="K811" s="10">
        <f>J811*_xlfn.XLOOKUP(A811,IPCA_Fatores!$A$2:$A$10,IPCA_Fatores!$C$2:$C$10)</f>
        <v>54957.780676956296</v>
      </c>
    </row>
    <row r="812" spans="1:11" x14ac:dyDescent="0.25">
      <c r="A812">
        <v>2023</v>
      </c>
      <c r="B812" t="s">
        <v>657</v>
      </c>
      <c r="C812" t="s">
        <v>658</v>
      </c>
      <c r="E812" t="s">
        <v>25</v>
      </c>
      <c r="F812" t="s">
        <v>659</v>
      </c>
      <c r="G812" t="s">
        <v>660</v>
      </c>
      <c r="H812" t="s">
        <v>28</v>
      </c>
      <c r="I812" t="s">
        <v>29</v>
      </c>
      <c r="J812" s="1">
        <v>679425.43</v>
      </c>
      <c r="K812" s="10">
        <f>J812*_xlfn.XLOOKUP(A812,IPCA_Fatores!$A$2:$A$10,IPCA_Fatores!$C$2:$C$10)</f>
        <v>766367.81054352841</v>
      </c>
    </row>
    <row r="813" spans="1:11" x14ac:dyDescent="0.25">
      <c r="A813">
        <v>2021</v>
      </c>
      <c r="B813" t="s">
        <v>661</v>
      </c>
      <c r="C813" t="s">
        <v>662</v>
      </c>
      <c r="E813" t="s">
        <v>44</v>
      </c>
      <c r="F813" t="s">
        <v>45</v>
      </c>
      <c r="G813" t="s">
        <v>663</v>
      </c>
      <c r="H813" t="s">
        <v>28</v>
      </c>
      <c r="I813" t="s">
        <v>29</v>
      </c>
      <c r="J813" s="1">
        <v>772032.41</v>
      </c>
      <c r="K813" s="10">
        <f>J813*_xlfn.XLOOKUP(A813,IPCA_Fatores!$A$2:$A$10,IPCA_Fatores!$C$2:$C$10)</f>
        <v>963807.54617319477</v>
      </c>
    </row>
    <row r="814" spans="1:11" x14ac:dyDescent="0.25">
      <c r="A814">
        <v>2022</v>
      </c>
      <c r="B814" t="s">
        <v>661</v>
      </c>
      <c r="C814" t="s">
        <v>662</v>
      </c>
      <c r="E814" t="s">
        <v>44</v>
      </c>
      <c r="F814" t="s">
        <v>45</v>
      </c>
      <c r="G814" t="s">
        <v>663</v>
      </c>
      <c r="H814" t="s">
        <v>28</v>
      </c>
      <c r="I814" t="s">
        <v>29</v>
      </c>
      <c r="J814" s="1">
        <v>832669.7</v>
      </c>
      <c r="K814" s="10">
        <f>J814*_xlfn.XLOOKUP(A814,IPCA_Fatores!$A$2:$A$10,IPCA_Fatores!$C$2:$C$10)</f>
        <v>982613.96967594011</v>
      </c>
    </row>
    <row r="815" spans="1:11" x14ac:dyDescent="0.25">
      <c r="A815">
        <v>2023</v>
      </c>
      <c r="B815" t="s">
        <v>661</v>
      </c>
      <c r="C815" t="s">
        <v>662</v>
      </c>
      <c r="E815" t="s">
        <v>44</v>
      </c>
      <c r="F815" t="s">
        <v>45</v>
      </c>
      <c r="G815" t="s">
        <v>663</v>
      </c>
      <c r="H815" t="s">
        <v>28</v>
      </c>
      <c r="I815" t="s">
        <v>29</v>
      </c>
      <c r="J815" s="1">
        <v>1648942.04</v>
      </c>
      <c r="K815" s="10">
        <f>J815*_xlfn.XLOOKUP(A815,IPCA_Fatores!$A$2:$A$10,IPCA_Fatores!$C$2:$C$10)</f>
        <v>1859948.1931489953</v>
      </c>
    </row>
    <row r="816" spans="1:11" x14ac:dyDescent="0.25">
      <c r="A816">
        <v>2023</v>
      </c>
      <c r="B816" t="s">
        <v>661</v>
      </c>
      <c r="C816" t="s">
        <v>662</v>
      </c>
      <c r="E816" t="s">
        <v>44</v>
      </c>
      <c r="F816" t="s">
        <v>45</v>
      </c>
      <c r="G816" t="s">
        <v>663</v>
      </c>
      <c r="H816" t="s">
        <v>28</v>
      </c>
      <c r="I816" t="s">
        <v>35</v>
      </c>
      <c r="J816" s="1">
        <v>47304.67</v>
      </c>
      <c r="K816" s="10">
        <f>IFERROR(J816*VLOOKUP(A816,IPCA_Fatores!$A$2:$C$10,3,FALSE),J816)</f>
        <v>53357.991584719057</v>
      </c>
    </row>
    <row r="817" spans="1:11" x14ac:dyDescent="0.25">
      <c r="A817">
        <v>2015</v>
      </c>
      <c r="B817" t="s">
        <v>664</v>
      </c>
      <c r="C817" t="s">
        <v>665</v>
      </c>
      <c r="E817" t="s">
        <v>247</v>
      </c>
      <c r="F817" t="s">
        <v>666</v>
      </c>
      <c r="G817" t="s">
        <v>667</v>
      </c>
      <c r="H817" t="s">
        <v>28</v>
      </c>
      <c r="I817" t="s">
        <v>29</v>
      </c>
      <c r="J817" s="1">
        <v>931810.52</v>
      </c>
      <c r="K817" s="10">
        <f>J817*_xlfn.XLOOKUP(A817,IPCA_Fatores!$A$2:$A$10,IPCA_Fatores!$C$2:$C$10)</f>
        <v>1584689.2704948331</v>
      </c>
    </row>
    <row r="818" spans="1:11" x14ac:dyDescent="0.25">
      <c r="A818">
        <v>2016</v>
      </c>
      <c r="B818" t="s">
        <v>664</v>
      </c>
      <c r="C818" t="s">
        <v>665</v>
      </c>
      <c r="E818" t="s">
        <v>247</v>
      </c>
      <c r="F818" t="s">
        <v>666</v>
      </c>
      <c r="G818" t="s">
        <v>667</v>
      </c>
      <c r="H818" t="s">
        <v>28</v>
      </c>
      <c r="I818" t="s">
        <v>29</v>
      </c>
      <c r="J818" s="1">
        <v>632710.11</v>
      </c>
      <c r="K818" s="10">
        <f>J818*_xlfn.XLOOKUP(A818,IPCA_Fatores!$A$2:$A$10,IPCA_Fatores!$C$2:$C$10)</f>
        <v>1012345.7761731711</v>
      </c>
    </row>
    <row r="819" spans="1:11" x14ac:dyDescent="0.25">
      <c r="A819">
        <v>2017</v>
      </c>
      <c r="B819" t="s">
        <v>664</v>
      </c>
      <c r="C819" t="s">
        <v>665</v>
      </c>
      <c r="E819" t="s">
        <v>247</v>
      </c>
      <c r="F819" t="s">
        <v>666</v>
      </c>
      <c r="G819" t="s">
        <v>667</v>
      </c>
      <c r="H819" t="s">
        <v>28</v>
      </c>
      <c r="I819" t="s">
        <v>29</v>
      </c>
      <c r="J819" s="1">
        <v>3280996.58</v>
      </c>
      <c r="K819" s="10">
        <f>J819*_xlfn.XLOOKUP(A819,IPCA_Fatores!$A$2:$A$10,IPCA_Fatores!$C$2:$C$10)</f>
        <v>5099217.3976552729</v>
      </c>
    </row>
    <row r="820" spans="1:11" x14ac:dyDescent="0.25">
      <c r="A820">
        <v>2018</v>
      </c>
      <c r="B820" t="s">
        <v>664</v>
      </c>
      <c r="C820" t="s">
        <v>665</v>
      </c>
      <c r="E820" t="s">
        <v>247</v>
      </c>
      <c r="F820" t="s">
        <v>666</v>
      </c>
      <c r="G820" t="s">
        <v>667</v>
      </c>
      <c r="H820" t="s">
        <v>28</v>
      </c>
      <c r="I820" t="s">
        <v>29</v>
      </c>
      <c r="J820" s="1">
        <v>1117918.1000000001</v>
      </c>
      <c r="K820" s="10">
        <f>J820*_xlfn.XLOOKUP(A820,IPCA_Fatores!$A$2:$A$10,IPCA_Fatores!$C$2:$C$10)</f>
        <v>1674632.9518079921</v>
      </c>
    </row>
    <row r="821" spans="1:11" x14ac:dyDescent="0.25">
      <c r="A821">
        <v>2019</v>
      </c>
      <c r="B821" t="s">
        <v>664</v>
      </c>
      <c r="C821" t="s">
        <v>665</v>
      </c>
      <c r="E821" t="s">
        <v>247</v>
      </c>
      <c r="F821" t="s">
        <v>666</v>
      </c>
      <c r="G821" t="s">
        <v>667</v>
      </c>
      <c r="H821" t="s">
        <v>28</v>
      </c>
      <c r="I821" t="s">
        <v>29</v>
      </c>
      <c r="J821" s="1">
        <v>5595666.6699999999</v>
      </c>
      <c r="K821" s="10">
        <f>J821*_xlfn.XLOOKUP(A821,IPCA_Fatores!$A$2:$A$10,IPCA_Fatores!$C$2:$C$10)</f>
        <v>8035918.7194424318</v>
      </c>
    </row>
    <row r="822" spans="1:11" x14ac:dyDescent="0.25">
      <c r="A822">
        <v>2020</v>
      </c>
      <c r="B822" t="s">
        <v>664</v>
      </c>
      <c r="C822" t="s">
        <v>665</v>
      </c>
      <c r="E822" t="s">
        <v>247</v>
      </c>
      <c r="F822" t="s">
        <v>666</v>
      </c>
      <c r="G822" t="s">
        <v>667</v>
      </c>
      <c r="H822" t="s">
        <v>28</v>
      </c>
      <c r="I822" t="s">
        <v>29</v>
      </c>
      <c r="J822" s="1">
        <v>3203483.83</v>
      </c>
      <c r="K822" s="10">
        <f>J822*_xlfn.XLOOKUP(A822,IPCA_Fatores!$A$2:$A$10,IPCA_Fatores!$C$2:$C$10)</f>
        <v>4401562.1099005761</v>
      </c>
    </row>
    <row r="823" spans="1:11" x14ac:dyDescent="0.25">
      <c r="A823">
        <v>2021</v>
      </c>
      <c r="B823" t="s">
        <v>664</v>
      </c>
      <c r="C823" t="s">
        <v>665</v>
      </c>
      <c r="E823" t="s">
        <v>247</v>
      </c>
      <c r="F823" t="s">
        <v>666</v>
      </c>
      <c r="G823" t="s">
        <v>667</v>
      </c>
      <c r="H823" t="s">
        <v>28</v>
      </c>
      <c r="I823" t="s">
        <v>29</v>
      </c>
      <c r="J823" s="1">
        <v>5397178.3399999999</v>
      </c>
      <c r="K823" s="10">
        <f>J823*_xlfn.XLOOKUP(A823,IPCA_Fatores!$A$2:$A$10,IPCA_Fatores!$C$2:$C$10)</f>
        <v>6737853.4174938537</v>
      </c>
    </row>
    <row r="824" spans="1:11" x14ac:dyDescent="0.25">
      <c r="A824">
        <v>2022</v>
      </c>
      <c r="B824" t="s">
        <v>664</v>
      </c>
      <c r="C824" t="s">
        <v>665</v>
      </c>
      <c r="E824" t="s">
        <v>247</v>
      </c>
      <c r="F824" t="s">
        <v>666</v>
      </c>
      <c r="G824" t="s">
        <v>667</v>
      </c>
      <c r="H824" t="s">
        <v>28</v>
      </c>
      <c r="I824" t="s">
        <v>29</v>
      </c>
      <c r="J824" s="1">
        <v>12771409.08</v>
      </c>
      <c r="K824" s="10">
        <f>J824*_xlfn.XLOOKUP(A824,IPCA_Fatores!$A$2:$A$10,IPCA_Fatores!$C$2:$C$10)</f>
        <v>15071240.102112696</v>
      </c>
    </row>
    <row r="825" spans="1:11" x14ac:dyDescent="0.25">
      <c r="A825">
        <v>2023</v>
      </c>
      <c r="B825" t="s">
        <v>664</v>
      </c>
      <c r="C825" t="s">
        <v>665</v>
      </c>
      <c r="E825" t="s">
        <v>247</v>
      </c>
      <c r="F825" t="s">
        <v>666</v>
      </c>
      <c r="G825" t="s">
        <v>667</v>
      </c>
      <c r="H825" t="s">
        <v>28</v>
      </c>
      <c r="I825" t="s">
        <v>29</v>
      </c>
      <c r="J825" s="1">
        <v>13596868.18</v>
      </c>
      <c r="K825" s="10">
        <f>J825*_xlfn.XLOOKUP(A825,IPCA_Fatores!$A$2:$A$10,IPCA_Fatores!$C$2:$C$10)</f>
        <v>15336785.52090046</v>
      </c>
    </row>
    <row r="826" spans="1:11" x14ac:dyDescent="0.25">
      <c r="A826">
        <v>2016</v>
      </c>
      <c r="B826" t="s">
        <v>668</v>
      </c>
      <c r="C826" t="s">
        <v>669</v>
      </c>
      <c r="D826" t="s">
        <v>670</v>
      </c>
      <c r="E826" t="s">
        <v>121</v>
      </c>
      <c r="F826" t="s">
        <v>171</v>
      </c>
      <c r="G826" t="s">
        <v>671</v>
      </c>
      <c r="H826" t="s">
        <v>28</v>
      </c>
      <c r="I826" t="s">
        <v>35</v>
      </c>
      <c r="J826" s="1">
        <v>36036.44</v>
      </c>
      <c r="K826" s="10">
        <f>IFERROR(J826*VLOOKUP(A826,IPCA_Fatores!$A$2:$C$10,3,FALSE),J826)</f>
        <v>57658.85078447366</v>
      </c>
    </row>
    <row r="827" spans="1:11" x14ac:dyDescent="0.25">
      <c r="A827">
        <v>2017</v>
      </c>
      <c r="B827" t="s">
        <v>668</v>
      </c>
      <c r="C827" t="s">
        <v>669</v>
      </c>
      <c r="D827" t="s">
        <v>670</v>
      </c>
      <c r="E827" t="s">
        <v>121</v>
      </c>
      <c r="F827" t="s">
        <v>171</v>
      </c>
      <c r="G827" t="s">
        <v>671</v>
      </c>
      <c r="H827" t="s">
        <v>28</v>
      </c>
      <c r="I827" t="s">
        <v>29</v>
      </c>
      <c r="J827" s="1">
        <v>156930.74</v>
      </c>
      <c r="K827" s="10">
        <f>J827*_xlfn.XLOOKUP(A827,IPCA_Fatores!$A$2:$A$10,IPCA_Fatores!$C$2:$C$10)</f>
        <v>243896.61498364506</v>
      </c>
    </row>
    <row r="828" spans="1:11" x14ac:dyDescent="0.25">
      <c r="A828">
        <v>2022</v>
      </c>
      <c r="B828" t="s">
        <v>668</v>
      </c>
      <c r="C828" t="s">
        <v>669</v>
      </c>
      <c r="D828" t="s">
        <v>670</v>
      </c>
      <c r="E828" t="s">
        <v>121</v>
      </c>
      <c r="F828" t="s">
        <v>171</v>
      </c>
      <c r="G828" t="s">
        <v>671</v>
      </c>
      <c r="H828" t="s">
        <v>28</v>
      </c>
      <c r="I828" t="s">
        <v>29</v>
      </c>
      <c r="J828" s="1">
        <v>480041.57</v>
      </c>
      <c r="K828" s="10">
        <f>J828*_xlfn.XLOOKUP(A828,IPCA_Fatores!$A$2:$A$10,IPCA_Fatores!$C$2:$C$10)</f>
        <v>566485.78987222759</v>
      </c>
    </row>
    <row r="829" spans="1:11" x14ac:dyDescent="0.25">
      <c r="A829">
        <v>2022</v>
      </c>
      <c r="B829" t="s">
        <v>668</v>
      </c>
      <c r="C829" t="s">
        <v>669</v>
      </c>
      <c r="D829" t="s">
        <v>670</v>
      </c>
      <c r="E829" t="s">
        <v>121</v>
      </c>
      <c r="F829" t="s">
        <v>171</v>
      </c>
      <c r="G829" t="s">
        <v>671</v>
      </c>
      <c r="H829" t="s">
        <v>28</v>
      </c>
      <c r="I829" t="s">
        <v>35</v>
      </c>
      <c r="J829">
        <v>1</v>
      </c>
      <c r="K829" s="10">
        <f>IFERROR(J829*VLOOKUP(A829,IPCA_Fatores!$A$2:$C$10,3,FALSE),J829)</f>
        <v>1.1800765293560462</v>
      </c>
    </row>
    <row r="830" spans="1:11" x14ac:dyDescent="0.25">
      <c r="A830">
        <v>2023</v>
      </c>
      <c r="B830" t="s">
        <v>672</v>
      </c>
      <c r="C830" t="s">
        <v>673</v>
      </c>
      <c r="E830" t="s">
        <v>109</v>
      </c>
      <c r="F830" t="s">
        <v>674</v>
      </c>
      <c r="G830" t="s">
        <v>66</v>
      </c>
      <c r="H830" t="s">
        <v>28</v>
      </c>
      <c r="I830" t="s">
        <v>29</v>
      </c>
      <c r="J830" s="1">
        <v>214207.04</v>
      </c>
      <c r="K830" s="10">
        <f>J830*_xlfn.XLOOKUP(A830,IPCA_Fatores!$A$2:$A$10,IPCA_Fatores!$C$2:$C$10)</f>
        <v>241617.95099104548</v>
      </c>
    </row>
    <row r="831" spans="1:11" x14ac:dyDescent="0.25">
      <c r="A831">
        <v>2020</v>
      </c>
      <c r="B831" t="s">
        <v>675</v>
      </c>
      <c r="C831" t="s">
        <v>676</v>
      </c>
      <c r="D831" t="s">
        <v>677</v>
      </c>
      <c r="E831" t="s">
        <v>103</v>
      </c>
      <c r="F831" t="s">
        <v>678</v>
      </c>
      <c r="G831" t="s">
        <v>228</v>
      </c>
      <c r="H831" t="s">
        <v>28</v>
      </c>
      <c r="I831" t="s">
        <v>29</v>
      </c>
      <c r="J831" s="1">
        <v>274744.78999999998</v>
      </c>
      <c r="K831" s="10">
        <f>J831*_xlfn.XLOOKUP(A831,IPCA_Fatores!$A$2:$A$10,IPCA_Fatores!$C$2:$C$10)</f>
        <v>377497.22543678037</v>
      </c>
    </row>
    <row r="832" spans="1:11" x14ac:dyDescent="0.25">
      <c r="A832">
        <v>2021</v>
      </c>
      <c r="B832" t="s">
        <v>675</v>
      </c>
      <c r="C832" t="s">
        <v>676</v>
      </c>
      <c r="D832" t="s">
        <v>677</v>
      </c>
      <c r="E832" t="s">
        <v>103</v>
      </c>
      <c r="F832" t="s">
        <v>678</v>
      </c>
      <c r="G832" t="s">
        <v>228</v>
      </c>
      <c r="H832" t="s">
        <v>28</v>
      </c>
      <c r="I832" t="s">
        <v>29</v>
      </c>
      <c r="J832" s="1">
        <v>1550347.76</v>
      </c>
      <c r="K832" s="10">
        <f>J832*_xlfn.XLOOKUP(A832,IPCA_Fatores!$A$2:$A$10,IPCA_Fatores!$C$2:$C$10)</f>
        <v>1935458.7332424412</v>
      </c>
    </row>
    <row r="833" spans="1:11" x14ac:dyDescent="0.25">
      <c r="A833">
        <v>2015</v>
      </c>
      <c r="B833" t="s">
        <v>679</v>
      </c>
      <c r="C833" t="s">
        <v>680</v>
      </c>
      <c r="D833" t="s">
        <v>681</v>
      </c>
      <c r="E833" t="s">
        <v>103</v>
      </c>
      <c r="F833" t="s">
        <v>682</v>
      </c>
      <c r="G833" t="s">
        <v>683</v>
      </c>
      <c r="H833" t="s">
        <v>28</v>
      </c>
      <c r="I833" t="s">
        <v>29</v>
      </c>
      <c r="J833" s="1">
        <v>494678.25</v>
      </c>
      <c r="K833" s="10">
        <f>J833*_xlfn.XLOOKUP(A833,IPCA_Fatores!$A$2:$A$10,IPCA_Fatores!$C$2:$C$10)</f>
        <v>841277.59699703823</v>
      </c>
    </row>
    <row r="834" spans="1:11" x14ac:dyDescent="0.25">
      <c r="A834">
        <v>2016</v>
      </c>
      <c r="B834" t="s">
        <v>679</v>
      </c>
      <c r="C834" t="s">
        <v>680</v>
      </c>
      <c r="D834" t="s">
        <v>681</v>
      </c>
      <c r="E834" t="s">
        <v>103</v>
      </c>
      <c r="F834" t="s">
        <v>682</v>
      </c>
      <c r="G834" t="s">
        <v>683</v>
      </c>
      <c r="H834" t="s">
        <v>28</v>
      </c>
      <c r="I834" t="s">
        <v>29</v>
      </c>
      <c r="J834" s="1">
        <v>559982.66</v>
      </c>
      <c r="K834" s="10">
        <f>J834*_xlfn.XLOOKUP(A834,IPCA_Fatores!$A$2:$A$10,IPCA_Fatores!$C$2:$C$10)</f>
        <v>895980.75267236843</v>
      </c>
    </row>
    <row r="835" spans="1:11" x14ac:dyDescent="0.25">
      <c r="A835">
        <v>2017</v>
      </c>
      <c r="B835" t="s">
        <v>679</v>
      </c>
      <c r="C835" t="s">
        <v>680</v>
      </c>
      <c r="D835" t="s">
        <v>681</v>
      </c>
      <c r="E835" t="s">
        <v>103</v>
      </c>
      <c r="F835" t="s">
        <v>682</v>
      </c>
      <c r="G835" t="s">
        <v>683</v>
      </c>
      <c r="H835" t="s">
        <v>28</v>
      </c>
      <c r="I835" t="s">
        <v>29</v>
      </c>
      <c r="J835" s="1">
        <v>366650.88</v>
      </c>
      <c r="K835" s="10">
        <f>J835*_xlfn.XLOOKUP(A835,IPCA_Fatores!$A$2:$A$10,IPCA_Fatores!$C$2:$C$10)</f>
        <v>569836.7860418848</v>
      </c>
    </row>
    <row r="836" spans="1:11" x14ac:dyDescent="0.25">
      <c r="A836">
        <v>2018</v>
      </c>
      <c r="B836" t="s">
        <v>679</v>
      </c>
      <c r="C836" t="s">
        <v>680</v>
      </c>
      <c r="D836" t="s">
        <v>681</v>
      </c>
      <c r="E836" t="s">
        <v>103</v>
      </c>
      <c r="F836" t="s">
        <v>682</v>
      </c>
      <c r="G836" t="s">
        <v>683</v>
      </c>
      <c r="H836" t="s">
        <v>28</v>
      </c>
      <c r="I836" t="s">
        <v>29</v>
      </c>
      <c r="J836" s="1">
        <v>322164.98</v>
      </c>
      <c r="K836" s="10">
        <f>J836*_xlfn.XLOOKUP(A836,IPCA_Fatores!$A$2:$A$10,IPCA_Fatores!$C$2:$C$10)</f>
        <v>482600.73025614541</v>
      </c>
    </row>
    <row r="837" spans="1:11" x14ac:dyDescent="0.25">
      <c r="A837">
        <v>2019</v>
      </c>
      <c r="B837" t="s">
        <v>679</v>
      </c>
      <c r="C837" t="s">
        <v>680</v>
      </c>
      <c r="D837" t="s">
        <v>681</v>
      </c>
      <c r="E837" t="s">
        <v>103</v>
      </c>
      <c r="F837" t="s">
        <v>682</v>
      </c>
      <c r="G837" t="s">
        <v>683</v>
      </c>
      <c r="H837" t="s">
        <v>28</v>
      </c>
      <c r="I837" t="s">
        <v>29</v>
      </c>
      <c r="J837" s="1">
        <v>348532.86</v>
      </c>
      <c r="K837" s="10">
        <f>J837*_xlfn.XLOOKUP(A837,IPCA_Fatores!$A$2:$A$10,IPCA_Fatores!$C$2:$C$10)</f>
        <v>500526.90754983947</v>
      </c>
    </row>
    <row r="838" spans="1:11" x14ac:dyDescent="0.25">
      <c r="A838">
        <v>2020</v>
      </c>
      <c r="B838" t="s">
        <v>679</v>
      </c>
      <c r="C838" t="s">
        <v>680</v>
      </c>
      <c r="D838" t="s">
        <v>681</v>
      </c>
      <c r="E838" t="s">
        <v>103</v>
      </c>
      <c r="F838" t="s">
        <v>682</v>
      </c>
      <c r="G838" t="s">
        <v>683</v>
      </c>
      <c r="H838" t="s">
        <v>28</v>
      </c>
      <c r="I838" t="s">
        <v>29</v>
      </c>
      <c r="J838" s="1">
        <v>1057241.93</v>
      </c>
      <c r="K838" s="10">
        <f>J838*_xlfn.XLOOKUP(A838,IPCA_Fatores!$A$2:$A$10,IPCA_Fatores!$C$2:$C$10)</f>
        <v>1452642.269177977</v>
      </c>
    </row>
    <row r="839" spans="1:11" x14ac:dyDescent="0.25">
      <c r="A839">
        <v>2021</v>
      </c>
      <c r="B839" t="s">
        <v>679</v>
      </c>
      <c r="C839" t="s">
        <v>680</v>
      </c>
      <c r="D839" t="s">
        <v>681</v>
      </c>
      <c r="E839" t="s">
        <v>103</v>
      </c>
      <c r="F839" t="s">
        <v>682</v>
      </c>
      <c r="G839" t="s">
        <v>683</v>
      </c>
      <c r="H839" t="s">
        <v>28</v>
      </c>
      <c r="I839" t="s">
        <v>29</v>
      </c>
      <c r="J839" s="1">
        <v>791426.46</v>
      </c>
      <c r="K839" s="10">
        <f>J839*_xlfn.XLOOKUP(A839,IPCA_Fatores!$A$2:$A$10,IPCA_Fatores!$C$2:$C$10)</f>
        <v>988019.13560745202</v>
      </c>
    </row>
    <row r="840" spans="1:11" x14ac:dyDescent="0.25">
      <c r="A840">
        <v>2022</v>
      </c>
      <c r="B840" t="s">
        <v>679</v>
      </c>
      <c r="C840" t="s">
        <v>680</v>
      </c>
      <c r="D840" t="s">
        <v>681</v>
      </c>
      <c r="E840" t="s">
        <v>103</v>
      </c>
      <c r="F840" t="s">
        <v>682</v>
      </c>
      <c r="G840" t="s">
        <v>683</v>
      </c>
      <c r="H840" t="s">
        <v>28</v>
      </c>
      <c r="I840" t="s">
        <v>29</v>
      </c>
      <c r="J840" s="1">
        <v>914637.58</v>
      </c>
      <c r="K840" s="10">
        <f>J840*_xlfn.XLOOKUP(A840,IPCA_Fatores!$A$2:$A$10,IPCA_Fatores!$C$2:$C$10)</f>
        <v>1079342.341025013</v>
      </c>
    </row>
    <row r="841" spans="1:11" x14ac:dyDescent="0.25">
      <c r="A841">
        <v>2015</v>
      </c>
      <c r="B841" t="s">
        <v>684</v>
      </c>
      <c r="C841" t="s">
        <v>685</v>
      </c>
      <c r="E841" t="s">
        <v>103</v>
      </c>
      <c r="F841" t="s">
        <v>581</v>
      </c>
      <c r="G841" t="s">
        <v>683</v>
      </c>
      <c r="H841" t="s">
        <v>28</v>
      </c>
      <c r="I841" t="s">
        <v>29</v>
      </c>
      <c r="J841" s="1">
        <v>16451.88</v>
      </c>
      <c r="K841" s="10">
        <f>J841*_xlfn.XLOOKUP(A841,IPCA_Fatores!$A$2:$A$10,IPCA_Fatores!$C$2:$C$10)</f>
        <v>27978.990530680567</v>
      </c>
    </row>
    <row r="842" spans="1:11" x14ac:dyDescent="0.25">
      <c r="A842">
        <v>2020</v>
      </c>
      <c r="B842" t="s">
        <v>686</v>
      </c>
      <c r="C842" t="s">
        <v>687</v>
      </c>
      <c r="E842" t="s">
        <v>103</v>
      </c>
      <c r="F842" t="s">
        <v>581</v>
      </c>
      <c r="G842" t="s">
        <v>71</v>
      </c>
      <c r="H842" t="s">
        <v>28</v>
      </c>
      <c r="I842" t="s">
        <v>29</v>
      </c>
      <c r="J842" s="1">
        <v>213155.35</v>
      </c>
      <c r="K842" s="10">
        <f>J842*_xlfn.XLOOKUP(A842,IPCA_Fatores!$A$2:$A$10,IPCA_Fatores!$C$2:$C$10)</f>
        <v>292873.80922493862</v>
      </c>
    </row>
    <row r="843" spans="1:11" x14ac:dyDescent="0.25">
      <c r="A843">
        <v>2020</v>
      </c>
      <c r="B843" t="s">
        <v>686</v>
      </c>
      <c r="C843" t="s">
        <v>687</v>
      </c>
      <c r="E843" t="s">
        <v>103</v>
      </c>
      <c r="F843" t="s">
        <v>581</v>
      </c>
      <c r="G843" t="s">
        <v>71</v>
      </c>
      <c r="H843" t="s">
        <v>28</v>
      </c>
      <c r="I843" t="s">
        <v>35</v>
      </c>
      <c r="J843" s="1">
        <v>13866.19</v>
      </c>
      <c r="K843" s="10">
        <f>IFERROR(J843*VLOOKUP(A843,IPCA_Fatores!$A$2:$C$10,3,FALSE),J843)</f>
        <v>19052.038265690971</v>
      </c>
    </row>
    <row r="844" spans="1:11" x14ac:dyDescent="0.25">
      <c r="A844">
        <v>2021</v>
      </c>
      <c r="B844" t="s">
        <v>686</v>
      </c>
      <c r="C844" t="s">
        <v>687</v>
      </c>
      <c r="E844" t="s">
        <v>103</v>
      </c>
      <c r="F844" t="s">
        <v>581</v>
      </c>
      <c r="G844" t="s">
        <v>71</v>
      </c>
      <c r="H844" t="s">
        <v>28</v>
      </c>
      <c r="I844" t="s">
        <v>29</v>
      </c>
      <c r="J844" s="1">
        <v>261110.62</v>
      </c>
      <c r="K844" s="10">
        <f>J844*_xlfn.XLOOKUP(A844,IPCA_Fatores!$A$2:$A$10,IPCA_Fatores!$C$2:$C$10)</f>
        <v>325971.27100138384</v>
      </c>
    </row>
    <row r="845" spans="1:11" x14ac:dyDescent="0.25">
      <c r="A845">
        <v>2021</v>
      </c>
      <c r="B845" t="s">
        <v>686</v>
      </c>
      <c r="C845" t="s">
        <v>687</v>
      </c>
      <c r="E845" t="s">
        <v>103</v>
      </c>
      <c r="F845" t="s">
        <v>581</v>
      </c>
      <c r="G845" t="s">
        <v>71</v>
      </c>
      <c r="H845" t="s">
        <v>28</v>
      </c>
      <c r="I845" t="s">
        <v>35</v>
      </c>
      <c r="J845" s="1">
        <v>16721.97</v>
      </c>
      <c r="K845" s="10">
        <f>IFERROR(J845*VLOOKUP(A845,IPCA_Fatores!$A$2:$C$10,3,FALSE),J845)</f>
        <v>20875.756851816335</v>
      </c>
    </row>
    <row r="846" spans="1:11" x14ac:dyDescent="0.25">
      <c r="A846">
        <v>2022</v>
      </c>
      <c r="B846" t="s">
        <v>686</v>
      </c>
      <c r="C846" t="s">
        <v>687</v>
      </c>
      <c r="E846" t="s">
        <v>103</v>
      </c>
      <c r="F846" t="s">
        <v>581</v>
      </c>
      <c r="G846" t="s">
        <v>71</v>
      </c>
      <c r="H846" t="s">
        <v>28</v>
      </c>
      <c r="I846" t="s">
        <v>29</v>
      </c>
      <c r="J846" s="1">
        <v>70173.13</v>
      </c>
      <c r="K846" s="10">
        <f>J846*_xlfn.XLOOKUP(A846,IPCA_Fatores!$A$2:$A$10,IPCA_Fatores!$C$2:$C$10)</f>
        <v>82809.66370445065</v>
      </c>
    </row>
    <row r="847" spans="1:11" x14ac:dyDescent="0.25">
      <c r="A847">
        <v>2022</v>
      </c>
      <c r="B847" t="s">
        <v>686</v>
      </c>
      <c r="C847" t="s">
        <v>687</v>
      </c>
      <c r="E847" t="s">
        <v>103</v>
      </c>
      <c r="F847" t="s">
        <v>581</v>
      </c>
      <c r="G847" t="s">
        <v>71</v>
      </c>
      <c r="H847" t="s">
        <v>28</v>
      </c>
      <c r="I847" t="s">
        <v>35</v>
      </c>
      <c r="J847" s="1">
        <v>4477.37</v>
      </c>
      <c r="K847" s="10">
        <f>IFERROR(J847*VLOOKUP(A847,IPCA_Fatores!$A$2:$C$10,3,FALSE),J847)</f>
        <v>5283.6392502428807</v>
      </c>
    </row>
    <row r="848" spans="1:11" x14ac:dyDescent="0.25">
      <c r="A848">
        <v>2015</v>
      </c>
      <c r="B848" t="s">
        <v>688</v>
      </c>
      <c r="C848" t="s">
        <v>689</v>
      </c>
      <c r="E848" t="s">
        <v>458</v>
      </c>
      <c r="F848" t="s">
        <v>690</v>
      </c>
      <c r="G848" t="s">
        <v>683</v>
      </c>
      <c r="H848" t="s">
        <v>28</v>
      </c>
      <c r="I848" t="s">
        <v>29</v>
      </c>
      <c r="J848" s="1">
        <v>439838.34</v>
      </c>
      <c r="K848" s="10">
        <f>J848*_xlfn.XLOOKUP(A848,IPCA_Fatores!$A$2:$A$10,IPCA_Fatores!$C$2:$C$10)</f>
        <v>748013.7680247036</v>
      </c>
    </row>
    <row r="849" spans="1:11" x14ac:dyDescent="0.25">
      <c r="A849">
        <v>2016</v>
      </c>
      <c r="B849" t="s">
        <v>688</v>
      </c>
      <c r="C849" t="s">
        <v>689</v>
      </c>
      <c r="E849" t="s">
        <v>458</v>
      </c>
      <c r="F849" t="s">
        <v>690</v>
      </c>
      <c r="G849" t="s">
        <v>683</v>
      </c>
      <c r="H849" t="s">
        <v>28</v>
      </c>
      <c r="I849" t="s">
        <v>29</v>
      </c>
      <c r="J849" s="1">
        <v>525713.02</v>
      </c>
      <c r="K849" s="10">
        <f>J849*_xlfn.XLOOKUP(A849,IPCA_Fatores!$A$2:$A$10,IPCA_Fatores!$C$2:$C$10)</f>
        <v>841148.80869572621</v>
      </c>
    </row>
    <row r="850" spans="1:11" x14ac:dyDescent="0.25">
      <c r="A850">
        <v>2017</v>
      </c>
      <c r="B850" t="s">
        <v>688</v>
      </c>
      <c r="C850" t="s">
        <v>689</v>
      </c>
      <c r="E850" t="s">
        <v>458</v>
      </c>
      <c r="F850" t="s">
        <v>690</v>
      </c>
      <c r="G850" t="s">
        <v>683</v>
      </c>
      <c r="H850" t="s">
        <v>28</v>
      </c>
      <c r="I850" t="s">
        <v>29</v>
      </c>
      <c r="J850" s="1">
        <v>59654.86</v>
      </c>
      <c r="K850" s="10">
        <f>J850*_xlfn.XLOOKUP(A850,IPCA_Fatores!$A$2:$A$10,IPCA_Fatores!$C$2:$C$10)</f>
        <v>92713.629090917748</v>
      </c>
    </row>
    <row r="851" spans="1:11" x14ac:dyDescent="0.25">
      <c r="A851">
        <v>2021</v>
      </c>
      <c r="B851" t="s">
        <v>688</v>
      </c>
      <c r="C851" t="s">
        <v>689</v>
      </c>
      <c r="E851" t="s">
        <v>458</v>
      </c>
      <c r="F851" t="s">
        <v>690</v>
      </c>
      <c r="G851" t="s">
        <v>683</v>
      </c>
      <c r="H851" t="s">
        <v>28</v>
      </c>
      <c r="I851" t="s">
        <v>29</v>
      </c>
      <c r="J851" s="1">
        <v>415164.32</v>
      </c>
      <c r="K851" s="10">
        <f>J851*_xlfn.XLOOKUP(A851,IPCA_Fatores!$A$2:$A$10,IPCA_Fatores!$C$2:$C$10)</f>
        <v>518292.36614284496</v>
      </c>
    </row>
    <row r="852" spans="1:11" x14ac:dyDescent="0.25">
      <c r="A852">
        <v>2022</v>
      </c>
      <c r="B852" t="s">
        <v>688</v>
      </c>
      <c r="C852" t="s">
        <v>689</v>
      </c>
      <c r="E852" t="s">
        <v>458</v>
      </c>
      <c r="F852" t="s">
        <v>690</v>
      </c>
      <c r="G852" t="s">
        <v>683</v>
      </c>
      <c r="H852" t="s">
        <v>28</v>
      </c>
      <c r="I852" t="s">
        <v>29</v>
      </c>
      <c r="J852" s="1">
        <v>582553.82999999996</v>
      </c>
      <c r="K852" s="10">
        <f>J852*_xlfn.XLOOKUP(A852,IPCA_Fatores!$A$2:$A$10,IPCA_Fatores!$C$2:$C$10)</f>
        <v>687458.10186947207</v>
      </c>
    </row>
    <row r="853" spans="1:11" x14ac:dyDescent="0.25">
      <c r="A853">
        <v>2023</v>
      </c>
      <c r="B853" t="s">
        <v>688</v>
      </c>
      <c r="C853" t="s">
        <v>689</v>
      </c>
      <c r="E853" t="s">
        <v>458</v>
      </c>
      <c r="F853" t="s">
        <v>690</v>
      </c>
      <c r="G853" t="s">
        <v>683</v>
      </c>
      <c r="H853" t="s">
        <v>28</v>
      </c>
      <c r="I853" t="s">
        <v>29</v>
      </c>
      <c r="J853" s="1">
        <v>544661.32999999996</v>
      </c>
      <c r="K853" s="10">
        <f>J853*_xlfn.XLOOKUP(A853,IPCA_Fatores!$A$2:$A$10,IPCA_Fatores!$C$2:$C$10)</f>
        <v>614358.6809222406</v>
      </c>
    </row>
    <row r="854" spans="1:11" x14ac:dyDescent="0.25">
      <c r="A854">
        <v>2019</v>
      </c>
      <c r="B854" t="s">
        <v>691</v>
      </c>
      <c r="C854" t="s">
        <v>692</v>
      </c>
      <c r="D854" t="s">
        <v>693</v>
      </c>
      <c r="E854" t="s">
        <v>25</v>
      </c>
      <c r="F854" t="s">
        <v>543</v>
      </c>
      <c r="G854" t="s">
        <v>71</v>
      </c>
      <c r="H854" t="s">
        <v>28</v>
      </c>
      <c r="I854" t="s">
        <v>29</v>
      </c>
      <c r="J854" s="1">
        <v>876637.57</v>
      </c>
      <c r="K854" s="10">
        <f>J854*_xlfn.XLOOKUP(A854,IPCA_Fatores!$A$2:$A$10,IPCA_Fatores!$C$2:$C$10)</f>
        <v>1258936.3652945261</v>
      </c>
    </row>
    <row r="855" spans="1:11" x14ac:dyDescent="0.25">
      <c r="A855">
        <v>2020</v>
      </c>
      <c r="B855" t="s">
        <v>691</v>
      </c>
      <c r="C855" t="s">
        <v>692</v>
      </c>
      <c r="D855" t="s">
        <v>693</v>
      </c>
      <c r="E855" t="s">
        <v>25</v>
      </c>
      <c r="F855" t="s">
        <v>543</v>
      </c>
      <c r="G855" t="s">
        <v>71</v>
      </c>
      <c r="H855" t="s">
        <v>28</v>
      </c>
      <c r="I855" t="s">
        <v>29</v>
      </c>
      <c r="J855" s="1">
        <v>796227.25</v>
      </c>
      <c r="K855" s="10">
        <f>J855*_xlfn.XLOOKUP(A855,IPCA_Fatores!$A$2:$A$10,IPCA_Fatores!$C$2:$C$10)</f>
        <v>1094010.1091349456</v>
      </c>
    </row>
    <row r="856" spans="1:11" x14ac:dyDescent="0.25">
      <c r="A856">
        <v>2021</v>
      </c>
      <c r="B856" t="s">
        <v>691</v>
      </c>
      <c r="C856" t="s">
        <v>692</v>
      </c>
      <c r="D856" t="s">
        <v>693</v>
      </c>
      <c r="E856" t="s">
        <v>25</v>
      </c>
      <c r="F856" t="s">
        <v>543</v>
      </c>
      <c r="G856" t="s">
        <v>71</v>
      </c>
      <c r="H856" t="s">
        <v>28</v>
      </c>
      <c r="I856" t="s">
        <v>29</v>
      </c>
      <c r="J856" s="1">
        <v>2005019.69</v>
      </c>
      <c r="K856" s="10">
        <f>J856*_xlfn.XLOOKUP(A856,IPCA_Fatores!$A$2:$A$10,IPCA_Fatores!$C$2:$C$10)</f>
        <v>2503072.5166678424</v>
      </c>
    </row>
    <row r="857" spans="1:11" x14ac:dyDescent="0.25">
      <c r="A857">
        <v>2021</v>
      </c>
      <c r="B857" t="s">
        <v>691</v>
      </c>
      <c r="C857" t="s">
        <v>692</v>
      </c>
      <c r="D857" t="s">
        <v>693</v>
      </c>
      <c r="E857" t="s">
        <v>25</v>
      </c>
      <c r="F857" t="s">
        <v>543</v>
      </c>
      <c r="G857" t="s">
        <v>71</v>
      </c>
      <c r="H857" t="s">
        <v>28</v>
      </c>
      <c r="I857" t="s">
        <v>35</v>
      </c>
      <c r="J857" s="1">
        <v>126745.14</v>
      </c>
      <c r="K857" s="10">
        <f>IFERROR(J857*VLOOKUP(A857,IPCA_Fatores!$A$2:$C$10,3,FALSE),J857)</f>
        <v>158229.0079930427</v>
      </c>
    </row>
    <row r="858" spans="1:11" x14ac:dyDescent="0.25">
      <c r="A858">
        <v>2022</v>
      </c>
      <c r="B858" t="s">
        <v>691</v>
      </c>
      <c r="C858" t="s">
        <v>692</v>
      </c>
      <c r="D858" t="s">
        <v>693</v>
      </c>
      <c r="E858" t="s">
        <v>25</v>
      </c>
      <c r="F858" t="s">
        <v>543</v>
      </c>
      <c r="G858" t="s">
        <v>71</v>
      </c>
      <c r="H858" t="s">
        <v>28</v>
      </c>
      <c r="I858" t="s">
        <v>29</v>
      </c>
      <c r="J858" s="1">
        <v>987674.14</v>
      </c>
      <c r="K858" s="10">
        <f>J858*_xlfn.XLOOKUP(A858,IPCA_Fatores!$A$2:$A$10,IPCA_Fatores!$C$2:$C$10)</f>
        <v>1165531.0712659177</v>
      </c>
    </row>
    <row r="859" spans="1:11" x14ac:dyDescent="0.25">
      <c r="A859">
        <v>2022</v>
      </c>
      <c r="B859" t="s">
        <v>691</v>
      </c>
      <c r="C859" t="s">
        <v>692</v>
      </c>
      <c r="D859" t="s">
        <v>693</v>
      </c>
      <c r="E859" t="s">
        <v>25</v>
      </c>
      <c r="F859" t="s">
        <v>543</v>
      </c>
      <c r="G859" t="s">
        <v>71</v>
      </c>
      <c r="H859" t="s">
        <v>28</v>
      </c>
      <c r="I859" t="s">
        <v>35</v>
      </c>
      <c r="J859" s="1">
        <v>56824.22</v>
      </c>
      <c r="K859" s="10">
        <f>IFERROR(J859*VLOOKUP(A859,IPCA_Fatores!$A$2:$C$10,3,FALSE),J859)</f>
        <v>67056.928320964435</v>
      </c>
    </row>
    <row r="860" spans="1:11" x14ac:dyDescent="0.25">
      <c r="A860">
        <v>2015</v>
      </c>
      <c r="B860" t="s">
        <v>694</v>
      </c>
      <c r="C860" t="s">
        <v>695</v>
      </c>
      <c r="D860" t="s">
        <v>696</v>
      </c>
      <c r="E860" t="s">
        <v>25</v>
      </c>
      <c r="F860" t="s">
        <v>697</v>
      </c>
      <c r="G860" t="s">
        <v>698</v>
      </c>
      <c r="H860" t="s">
        <v>28</v>
      </c>
      <c r="I860" t="s">
        <v>29</v>
      </c>
      <c r="J860" s="1">
        <v>825243.33</v>
      </c>
      <c r="K860" s="10">
        <f>J860*_xlfn.XLOOKUP(A860,IPCA_Fatores!$A$2:$A$10,IPCA_Fatores!$C$2:$C$10)</f>
        <v>1403455.1258322634</v>
      </c>
    </row>
    <row r="861" spans="1:11" x14ac:dyDescent="0.25">
      <c r="A861">
        <v>2015</v>
      </c>
      <c r="B861" t="s">
        <v>694</v>
      </c>
      <c r="C861" t="s">
        <v>695</v>
      </c>
      <c r="D861" t="s">
        <v>696</v>
      </c>
      <c r="E861" t="s">
        <v>25</v>
      </c>
      <c r="F861" t="s">
        <v>697</v>
      </c>
      <c r="G861" t="s">
        <v>698</v>
      </c>
      <c r="H861" t="s">
        <v>28</v>
      </c>
      <c r="I861" t="s">
        <v>35</v>
      </c>
      <c r="J861" s="1">
        <v>71959.98</v>
      </c>
      <c r="K861" s="10">
        <f>IFERROR(J861*VLOOKUP(A861,IPCA_Fatores!$A$2:$C$10,3,FALSE),J861)</f>
        <v>122379.18092084082</v>
      </c>
    </row>
    <row r="862" spans="1:11" x14ac:dyDescent="0.25">
      <c r="A862">
        <v>2016</v>
      </c>
      <c r="B862" t="s">
        <v>694</v>
      </c>
      <c r="C862" t="s">
        <v>695</v>
      </c>
      <c r="D862" t="s">
        <v>696</v>
      </c>
      <c r="E862" t="s">
        <v>25</v>
      </c>
      <c r="F862" t="s">
        <v>697</v>
      </c>
      <c r="G862" t="s">
        <v>698</v>
      </c>
      <c r="H862" t="s">
        <v>28</v>
      </c>
      <c r="I862" t="s">
        <v>29</v>
      </c>
      <c r="J862" s="1">
        <v>882301.24</v>
      </c>
      <c r="K862" s="10">
        <f>J862*_xlfn.XLOOKUP(A862,IPCA_Fatores!$A$2:$A$10,IPCA_Fatores!$C$2:$C$10)</f>
        <v>1411695.3712441095</v>
      </c>
    </row>
    <row r="863" spans="1:11" x14ac:dyDescent="0.25">
      <c r="A863">
        <v>2016</v>
      </c>
      <c r="B863" t="s">
        <v>694</v>
      </c>
      <c r="C863" t="s">
        <v>695</v>
      </c>
      <c r="D863" t="s">
        <v>696</v>
      </c>
      <c r="E863" t="s">
        <v>25</v>
      </c>
      <c r="F863" t="s">
        <v>697</v>
      </c>
      <c r="G863" t="s">
        <v>698</v>
      </c>
      <c r="H863" t="s">
        <v>28</v>
      </c>
      <c r="I863" t="s">
        <v>35</v>
      </c>
      <c r="J863" s="1">
        <v>78386.86</v>
      </c>
      <c r="K863" s="10">
        <f>IFERROR(J863*VLOOKUP(A863,IPCA_Fatores!$A$2:$C$10,3,FALSE),J863)</f>
        <v>125420.16537159127</v>
      </c>
    </row>
    <row r="864" spans="1:11" x14ac:dyDescent="0.25">
      <c r="A864">
        <v>2017</v>
      </c>
      <c r="B864" t="s">
        <v>694</v>
      </c>
      <c r="C864" t="s">
        <v>695</v>
      </c>
      <c r="D864" t="s">
        <v>696</v>
      </c>
      <c r="E864" t="s">
        <v>25</v>
      </c>
      <c r="F864" t="s">
        <v>697</v>
      </c>
      <c r="G864" t="s">
        <v>698</v>
      </c>
      <c r="H864" t="s">
        <v>28</v>
      </c>
      <c r="I864" t="s">
        <v>29</v>
      </c>
      <c r="J864" s="1">
        <v>1143810.96</v>
      </c>
      <c r="K864" s="10">
        <f>J864*_xlfn.XLOOKUP(A864,IPCA_Fatores!$A$2:$A$10,IPCA_Fatores!$C$2:$C$10)</f>
        <v>1777673.522250602</v>
      </c>
    </row>
    <row r="865" spans="1:11" x14ac:dyDescent="0.25">
      <c r="A865">
        <v>2017</v>
      </c>
      <c r="B865" t="s">
        <v>694</v>
      </c>
      <c r="C865" t="s">
        <v>695</v>
      </c>
      <c r="D865" t="s">
        <v>696</v>
      </c>
      <c r="E865" t="s">
        <v>25</v>
      </c>
      <c r="F865" t="s">
        <v>697</v>
      </c>
      <c r="G865" t="s">
        <v>698</v>
      </c>
      <c r="H865" t="s">
        <v>28</v>
      </c>
      <c r="I865" t="s">
        <v>35</v>
      </c>
      <c r="J865" s="1">
        <v>69457.789999999994</v>
      </c>
      <c r="K865" s="10">
        <f>IFERROR(J865*VLOOKUP(A865,IPCA_Fatores!$A$2:$C$10,3,FALSE),J865)</f>
        <v>107949.02174835136</v>
      </c>
    </row>
    <row r="866" spans="1:11" x14ac:dyDescent="0.25">
      <c r="A866">
        <v>2018</v>
      </c>
      <c r="B866" t="s">
        <v>694</v>
      </c>
      <c r="C866" t="s">
        <v>695</v>
      </c>
      <c r="D866" t="s">
        <v>696</v>
      </c>
      <c r="E866" t="s">
        <v>25</v>
      </c>
      <c r="F866" t="s">
        <v>697</v>
      </c>
      <c r="G866" t="s">
        <v>698</v>
      </c>
      <c r="H866" t="s">
        <v>28</v>
      </c>
      <c r="I866" t="s">
        <v>29</v>
      </c>
      <c r="J866" s="1">
        <v>1094097.8</v>
      </c>
      <c r="K866" s="10">
        <f>J866*_xlfn.XLOOKUP(A866,IPCA_Fatores!$A$2:$A$10,IPCA_Fatores!$C$2:$C$10)</f>
        <v>1638950.320583082</v>
      </c>
    </row>
    <row r="867" spans="1:11" x14ac:dyDescent="0.25">
      <c r="A867">
        <v>2018</v>
      </c>
      <c r="B867" t="s">
        <v>694</v>
      </c>
      <c r="C867" t="s">
        <v>695</v>
      </c>
      <c r="D867" t="s">
        <v>696</v>
      </c>
      <c r="E867" t="s">
        <v>25</v>
      </c>
      <c r="F867" t="s">
        <v>697</v>
      </c>
      <c r="G867" t="s">
        <v>698</v>
      </c>
      <c r="H867" t="s">
        <v>28</v>
      </c>
      <c r="I867" t="s">
        <v>35</v>
      </c>
      <c r="J867" s="1">
        <v>80516.13</v>
      </c>
      <c r="K867" s="10">
        <f>IFERROR(J867*VLOOKUP(A867,IPCA_Fatores!$A$2:$C$10,3,FALSE),J867)</f>
        <v>120612.56048189578</v>
      </c>
    </row>
    <row r="868" spans="1:11" x14ac:dyDescent="0.25">
      <c r="A868">
        <v>2019</v>
      </c>
      <c r="B868" t="s">
        <v>694</v>
      </c>
      <c r="C868" t="s">
        <v>695</v>
      </c>
      <c r="D868" t="s">
        <v>696</v>
      </c>
      <c r="E868" t="s">
        <v>25</v>
      </c>
      <c r="F868" t="s">
        <v>697</v>
      </c>
      <c r="G868" t="s">
        <v>698</v>
      </c>
      <c r="H868" t="s">
        <v>28</v>
      </c>
      <c r="I868" t="s">
        <v>29</v>
      </c>
      <c r="J868" s="1">
        <v>753695.75</v>
      </c>
      <c r="K868" s="10">
        <f>J868*_xlfn.XLOOKUP(A868,IPCA_Fatores!$A$2:$A$10,IPCA_Fatores!$C$2:$C$10)</f>
        <v>1082380.0171408714</v>
      </c>
    </row>
    <row r="869" spans="1:11" x14ac:dyDescent="0.25">
      <c r="A869">
        <v>2020</v>
      </c>
      <c r="B869" t="s">
        <v>694</v>
      </c>
      <c r="C869" t="s">
        <v>695</v>
      </c>
      <c r="D869" t="s">
        <v>696</v>
      </c>
      <c r="E869" t="s">
        <v>25</v>
      </c>
      <c r="F869" t="s">
        <v>697</v>
      </c>
      <c r="G869" t="s">
        <v>698</v>
      </c>
      <c r="H869" t="s">
        <v>28</v>
      </c>
      <c r="I869" t="s">
        <v>29</v>
      </c>
      <c r="J869" s="1">
        <v>1108453.26</v>
      </c>
      <c r="K869" s="10">
        <f>J869*_xlfn.XLOOKUP(A869,IPCA_Fatores!$A$2:$A$10,IPCA_Fatores!$C$2:$C$10)</f>
        <v>1523006.242179712</v>
      </c>
    </row>
    <row r="870" spans="1:11" x14ac:dyDescent="0.25">
      <c r="A870">
        <v>2020</v>
      </c>
      <c r="B870" t="s">
        <v>694</v>
      </c>
      <c r="C870" t="s">
        <v>695</v>
      </c>
      <c r="D870" t="s">
        <v>696</v>
      </c>
      <c r="E870" t="s">
        <v>25</v>
      </c>
      <c r="F870" t="s">
        <v>697</v>
      </c>
      <c r="G870" t="s">
        <v>698</v>
      </c>
      <c r="H870" t="s">
        <v>28</v>
      </c>
      <c r="I870" t="s">
        <v>35</v>
      </c>
      <c r="J870" s="1">
        <v>72504.66</v>
      </c>
      <c r="K870" s="10">
        <f>IFERROR(J870*VLOOKUP(A870,IPCA_Fatores!$A$2:$C$10,3,FALSE),J870)</f>
        <v>99620.844425246847</v>
      </c>
    </row>
    <row r="871" spans="1:11" x14ac:dyDescent="0.25">
      <c r="A871">
        <v>2021</v>
      </c>
      <c r="B871" t="s">
        <v>694</v>
      </c>
      <c r="C871" t="s">
        <v>695</v>
      </c>
      <c r="D871" t="s">
        <v>696</v>
      </c>
      <c r="E871" t="s">
        <v>25</v>
      </c>
      <c r="F871" t="s">
        <v>697</v>
      </c>
      <c r="G871" t="s">
        <v>698</v>
      </c>
      <c r="H871" t="s">
        <v>28</v>
      </c>
      <c r="I871" t="s">
        <v>29</v>
      </c>
      <c r="J871" s="1">
        <v>1771601.04</v>
      </c>
      <c r="K871" s="10">
        <f>J871*_xlfn.XLOOKUP(A871,IPCA_Fatores!$A$2:$A$10,IPCA_Fatores!$C$2:$C$10)</f>
        <v>2211671.9829939259</v>
      </c>
    </row>
    <row r="872" spans="1:11" x14ac:dyDescent="0.25">
      <c r="A872">
        <v>2021</v>
      </c>
      <c r="B872" t="s">
        <v>694</v>
      </c>
      <c r="C872" t="s">
        <v>695</v>
      </c>
      <c r="D872" t="s">
        <v>696</v>
      </c>
      <c r="E872" t="s">
        <v>25</v>
      </c>
      <c r="F872" t="s">
        <v>697</v>
      </c>
      <c r="G872" t="s">
        <v>698</v>
      </c>
      <c r="H872" t="s">
        <v>28</v>
      </c>
      <c r="I872" t="s">
        <v>35</v>
      </c>
      <c r="J872" s="1">
        <v>113849.16</v>
      </c>
      <c r="K872" s="10">
        <f>IFERROR(J872*VLOOKUP(A872,IPCA_Fatores!$A$2:$C$10,3,FALSE),J872)</f>
        <v>142129.62838370923</v>
      </c>
    </row>
    <row r="873" spans="1:11" x14ac:dyDescent="0.25">
      <c r="A873">
        <v>2022</v>
      </c>
      <c r="B873" t="s">
        <v>694</v>
      </c>
      <c r="C873" t="s">
        <v>695</v>
      </c>
      <c r="D873" t="s">
        <v>696</v>
      </c>
      <c r="E873" t="s">
        <v>25</v>
      </c>
      <c r="F873" t="s">
        <v>697</v>
      </c>
      <c r="G873" t="s">
        <v>698</v>
      </c>
      <c r="H873" t="s">
        <v>28</v>
      </c>
      <c r="I873" t="s">
        <v>29</v>
      </c>
      <c r="J873" s="1">
        <v>3038116.24</v>
      </c>
      <c r="K873" s="10">
        <f>J873*_xlfn.XLOOKUP(A873,IPCA_Fatores!$A$2:$A$10,IPCA_Fatores!$C$2:$C$10)</f>
        <v>3585209.6682794411</v>
      </c>
    </row>
    <row r="874" spans="1:11" x14ac:dyDescent="0.25">
      <c r="A874">
        <v>2022</v>
      </c>
      <c r="B874" t="s">
        <v>694</v>
      </c>
      <c r="C874" t="s">
        <v>695</v>
      </c>
      <c r="D874" t="s">
        <v>696</v>
      </c>
      <c r="E874" t="s">
        <v>25</v>
      </c>
      <c r="F874" t="s">
        <v>697</v>
      </c>
      <c r="G874" t="s">
        <v>698</v>
      </c>
      <c r="H874" t="s">
        <v>28</v>
      </c>
      <c r="I874" t="s">
        <v>35</v>
      </c>
      <c r="J874" s="1">
        <v>190497.82</v>
      </c>
      <c r="K874" s="10">
        <f>IFERROR(J874*VLOOKUP(A874,IPCA_Fatores!$A$2:$C$10,3,FALSE),J874)</f>
        <v>224802.00627549281</v>
      </c>
    </row>
    <row r="875" spans="1:11" x14ac:dyDescent="0.25">
      <c r="A875">
        <v>2023</v>
      </c>
      <c r="B875" t="s">
        <v>694</v>
      </c>
      <c r="C875" t="s">
        <v>695</v>
      </c>
      <c r="D875" t="s">
        <v>696</v>
      </c>
      <c r="E875" t="s">
        <v>25</v>
      </c>
      <c r="F875" t="s">
        <v>697</v>
      </c>
      <c r="G875" t="s">
        <v>698</v>
      </c>
      <c r="H875" t="s">
        <v>28</v>
      </c>
      <c r="I875" t="s">
        <v>29</v>
      </c>
      <c r="J875" s="1">
        <v>751643.99</v>
      </c>
      <c r="K875" s="10">
        <f>J875*_xlfn.XLOOKUP(A875,IPCA_Fatores!$A$2:$A$10,IPCA_Fatores!$C$2:$C$10)</f>
        <v>847827.78725915763</v>
      </c>
    </row>
    <row r="876" spans="1:11" x14ac:dyDescent="0.25">
      <c r="A876">
        <v>2023</v>
      </c>
      <c r="B876" t="s">
        <v>694</v>
      </c>
      <c r="C876" t="s">
        <v>695</v>
      </c>
      <c r="D876" t="s">
        <v>696</v>
      </c>
      <c r="E876" t="s">
        <v>25</v>
      </c>
      <c r="F876" t="s">
        <v>697</v>
      </c>
      <c r="G876" t="s">
        <v>698</v>
      </c>
      <c r="H876" t="s">
        <v>28</v>
      </c>
      <c r="I876" t="s">
        <v>35</v>
      </c>
      <c r="J876" s="1">
        <v>62234.25</v>
      </c>
      <c r="K876" s="10">
        <f>IFERROR(J876*VLOOKUP(A876,IPCA_Fatores!$A$2:$C$10,3,FALSE),J876)</f>
        <v>70198.028815787155</v>
      </c>
    </row>
    <row r="877" spans="1:11" x14ac:dyDescent="0.25">
      <c r="A877">
        <v>2015</v>
      </c>
      <c r="B877" t="s">
        <v>699</v>
      </c>
      <c r="C877" t="s">
        <v>700</v>
      </c>
      <c r="D877" t="s">
        <v>701</v>
      </c>
      <c r="E877" t="s">
        <v>299</v>
      </c>
      <c r="F877" t="s">
        <v>702</v>
      </c>
      <c r="G877" t="s">
        <v>703</v>
      </c>
      <c r="H877" t="s">
        <v>28</v>
      </c>
      <c r="I877" t="s">
        <v>29</v>
      </c>
      <c r="J877" s="1">
        <v>8597.08</v>
      </c>
      <c r="K877" s="10">
        <f>J877*_xlfn.XLOOKUP(A877,IPCA_Fatores!$A$2:$A$10,IPCA_Fatores!$C$2:$C$10)</f>
        <v>14620.676780495802</v>
      </c>
    </row>
    <row r="878" spans="1:11" x14ac:dyDescent="0.25">
      <c r="A878">
        <v>2016</v>
      </c>
      <c r="B878" t="s">
        <v>699</v>
      </c>
      <c r="C878" t="s">
        <v>700</v>
      </c>
      <c r="D878" t="s">
        <v>701</v>
      </c>
      <c r="E878" t="s">
        <v>299</v>
      </c>
      <c r="F878" t="s">
        <v>702</v>
      </c>
      <c r="G878" t="s">
        <v>703</v>
      </c>
      <c r="H878" t="s">
        <v>28</v>
      </c>
      <c r="I878" t="s">
        <v>29</v>
      </c>
      <c r="J878" s="1">
        <v>4340.29</v>
      </c>
      <c r="K878" s="10">
        <f>J878*_xlfn.XLOOKUP(A878,IPCA_Fatores!$A$2:$A$10,IPCA_Fatores!$C$2:$C$10)</f>
        <v>6944.5298556500911</v>
      </c>
    </row>
    <row r="879" spans="1:11" x14ac:dyDescent="0.25">
      <c r="A879">
        <v>2015</v>
      </c>
      <c r="B879" t="s">
        <v>704</v>
      </c>
      <c r="C879" t="s">
        <v>705</v>
      </c>
      <c r="D879" t="s">
        <v>706</v>
      </c>
      <c r="E879" t="s">
        <v>44</v>
      </c>
      <c r="F879" t="s">
        <v>45</v>
      </c>
      <c r="G879" t="s">
        <v>608</v>
      </c>
      <c r="H879" t="s">
        <v>28</v>
      </c>
      <c r="I879" t="s">
        <v>29</v>
      </c>
      <c r="J879" s="1">
        <v>129084.6</v>
      </c>
      <c r="K879" s="10">
        <f>J879*_xlfn.XLOOKUP(A879,IPCA_Fatores!$A$2:$A$10,IPCA_Fatores!$C$2:$C$10)</f>
        <v>219528.51595420638</v>
      </c>
    </row>
    <row r="880" spans="1:11" x14ac:dyDescent="0.25">
      <c r="A880">
        <v>2020</v>
      </c>
      <c r="B880" t="s">
        <v>707</v>
      </c>
      <c r="C880" t="s">
        <v>708</v>
      </c>
      <c r="D880" t="s">
        <v>709</v>
      </c>
      <c r="E880" t="s">
        <v>115</v>
      </c>
      <c r="F880" t="s">
        <v>710</v>
      </c>
      <c r="G880" t="s">
        <v>711</v>
      </c>
      <c r="H880" t="s">
        <v>28</v>
      </c>
      <c r="I880" t="s">
        <v>29</v>
      </c>
      <c r="J880" s="1">
        <v>1049765.1100000001</v>
      </c>
      <c r="K880" s="10">
        <f>J880*_xlfn.XLOOKUP(A880,IPCA_Fatores!$A$2:$A$10,IPCA_Fatores!$C$2:$C$10)</f>
        <v>1442369.1760827806</v>
      </c>
    </row>
    <row r="881" spans="1:11" x14ac:dyDescent="0.25">
      <c r="A881">
        <v>2021</v>
      </c>
      <c r="B881" t="s">
        <v>707</v>
      </c>
      <c r="C881" t="s">
        <v>708</v>
      </c>
      <c r="D881" t="s">
        <v>709</v>
      </c>
      <c r="E881" t="s">
        <v>115</v>
      </c>
      <c r="F881" t="s">
        <v>710</v>
      </c>
      <c r="G881" t="s">
        <v>711</v>
      </c>
      <c r="H881" t="s">
        <v>28</v>
      </c>
      <c r="I881" t="s">
        <v>29</v>
      </c>
      <c r="J881" s="1">
        <v>1071447.6299999999</v>
      </c>
      <c r="K881" s="10">
        <f>J881*_xlfn.XLOOKUP(A881,IPCA_Fatores!$A$2:$A$10,IPCA_Fatores!$C$2:$C$10)</f>
        <v>1337598.393211737</v>
      </c>
    </row>
    <row r="882" spans="1:11" x14ac:dyDescent="0.25">
      <c r="A882">
        <v>2022</v>
      </c>
      <c r="B882" t="s">
        <v>707</v>
      </c>
      <c r="C882" t="s">
        <v>708</v>
      </c>
      <c r="D882" t="s">
        <v>709</v>
      </c>
      <c r="E882" t="s">
        <v>115</v>
      </c>
      <c r="F882" t="s">
        <v>710</v>
      </c>
      <c r="G882" t="s">
        <v>711</v>
      </c>
      <c r="H882" t="s">
        <v>28</v>
      </c>
      <c r="I882" t="s">
        <v>29</v>
      </c>
      <c r="J882" s="1">
        <v>391365.36</v>
      </c>
      <c r="K882" s="10">
        <f>J882*_xlfn.XLOOKUP(A882,IPCA_Fatores!$A$2:$A$10,IPCA_Fatores!$C$2:$C$10)</f>
        <v>461841.07573897956</v>
      </c>
    </row>
    <row r="883" spans="1:11" x14ac:dyDescent="0.25">
      <c r="A883">
        <v>2023</v>
      </c>
      <c r="B883" t="s">
        <v>707</v>
      </c>
      <c r="C883" t="s">
        <v>708</v>
      </c>
      <c r="D883" t="s">
        <v>709</v>
      </c>
      <c r="E883" t="s">
        <v>115</v>
      </c>
      <c r="F883" t="s">
        <v>710</v>
      </c>
      <c r="G883" t="s">
        <v>711</v>
      </c>
      <c r="H883" t="s">
        <v>28</v>
      </c>
      <c r="I883" t="s">
        <v>29</v>
      </c>
      <c r="J883" s="1">
        <v>1231228.95</v>
      </c>
      <c r="K883" s="10">
        <f>J883*_xlfn.XLOOKUP(A883,IPCA_Fatores!$A$2:$A$10,IPCA_Fatores!$C$2:$C$10)</f>
        <v>1388782.6287121859</v>
      </c>
    </row>
    <row r="884" spans="1:11" x14ac:dyDescent="0.25">
      <c r="A884">
        <v>2015</v>
      </c>
      <c r="B884" t="s">
        <v>712</v>
      </c>
      <c r="C884" t="s">
        <v>713</v>
      </c>
      <c r="D884" t="s">
        <v>709</v>
      </c>
      <c r="E884" t="s">
        <v>714</v>
      </c>
      <c r="F884" t="s">
        <v>715</v>
      </c>
      <c r="G884" t="s">
        <v>587</v>
      </c>
      <c r="H884" t="s">
        <v>28</v>
      </c>
      <c r="I884" t="s">
        <v>29</v>
      </c>
      <c r="J884" s="1">
        <v>684561.96</v>
      </c>
      <c r="K884" s="10">
        <f>J884*_xlfn.XLOOKUP(A884,IPCA_Fatores!$A$2:$A$10,IPCA_Fatores!$C$2:$C$10)</f>
        <v>1164204.4919184998</v>
      </c>
    </row>
    <row r="885" spans="1:11" x14ac:dyDescent="0.25">
      <c r="A885">
        <v>2016</v>
      </c>
      <c r="B885" t="s">
        <v>712</v>
      </c>
      <c r="C885" t="s">
        <v>713</v>
      </c>
      <c r="D885" t="s">
        <v>709</v>
      </c>
      <c r="E885" t="s">
        <v>714</v>
      </c>
      <c r="F885" t="s">
        <v>715</v>
      </c>
      <c r="G885" t="s">
        <v>587</v>
      </c>
      <c r="H885" t="s">
        <v>28</v>
      </c>
      <c r="I885" t="s">
        <v>29</v>
      </c>
      <c r="J885" s="1">
        <v>1440430.9</v>
      </c>
      <c r="K885" s="10">
        <f>J885*_xlfn.XLOOKUP(A885,IPCA_Fatores!$A$2:$A$10,IPCA_Fatores!$C$2:$C$10)</f>
        <v>2304711.2958007255</v>
      </c>
    </row>
    <row r="886" spans="1:11" x14ac:dyDescent="0.25">
      <c r="A886">
        <v>2017</v>
      </c>
      <c r="B886" t="s">
        <v>712</v>
      </c>
      <c r="C886" t="s">
        <v>713</v>
      </c>
      <c r="D886" t="s">
        <v>709</v>
      </c>
      <c r="E886" t="s">
        <v>714</v>
      </c>
      <c r="F886" t="s">
        <v>715</v>
      </c>
      <c r="G886" t="s">
        <v>587</v>
      </c>
      <c r="H886" t="s">
        <v>28</v>
      </c>
      <c r="I886" t="s">
        <v>29</v>
      </c>
      <c r="J886" s="1">
        <v>1469154.54</v>
      </c>
      <c r="K886" s="10">
        <f>J886*_xlfn.XLOOKUP(A886,IPCA_Fatores!$A$2:$A$10,IPCA_Fatores!$C$2:$C$10)</f>
        <v>2283311.8558789324</v>
      </c>
    </row>
    <row r="887" spans="1:11" x14ac:dyDescent="0.25">
      <c r="A887">
        <v>2018</v>
      </c>
      <c r="B887" t="s">
        <v>712</v>
      </c>
      <c r="C887" t="s">
        <v>713</v>
      </c>
      <c r="D887" t="s">
        <v>709</v>
      </c>
      <c r="E887" t="s">
        <v>714</v>
      </c>
      <c r="F887" t="s">
        <v>715</v>
      </c>
      <c r="G887" t="s">
        <v>587</v>
      </c>
      <c r="H887" t="s">
        <v>28</v>
      </c>
      <c r="I887" t="s">
        <v>29</v>
      </c>
      <c r="J887" s="1">
        <v>2743992.1</v>
      </c>
      <c r="K887" s="10">
        <f>J887*_xlfn.XLOOKUP(A887,IPCA_Fatores!$A$2:$A$10,IPCA_Fatores!$C$2:$C$10)</f>
        <v>4110479.6408259338</v>
      </c>
    </row>
    <row r="888" spans="1:11" x14ac:dyDescent="0.25">
      <c r="A888">
        <v>2019</v>
      </c>
      <c r="B888" t="s">
        <v>712</v>
      </c>
      <c r="C888" t="s">
        <v>713</v>
      </c>
      <c r="D888" t="s">
        <v>709</v>
      </c>
      <c r="E888" t="s">
        <v>714</v>
      </c>
      <c r="F888" t="s">
        <v>715</v>
      </c>
      <c r="G888" t="s">
        <v>587</v>
      </c>
      <c r="H888" t="s">
        <v>28</v>
      </c>
      <c r="I888" t="s">
        <v>29</v>
      </c>
      <c r="J888" s="1">
        <v>3839007.26</v>
      </c>
      <c r="K888" s="10">
        <f>J888*_xlfn.XLOOKUP(A888,IPCA_Fatores!$A$2:$A$10,IPCA_Fatores!$C$2:$C$10)</f>
        <v>5513185.8497049101</v>
      </c>
    </row>
    <row r="889" spans="1:11" x14ac:dyDescent="0.25">
      <c r="A889">
        <v>2020</v>
      </c>
      <c r="B889" t="s">
        <v>712</v>
      </c>
      <c r="C889" t="s">
        <v>713</v>
      </c>
      <c r="D889" t="s">
        <v>709</v>
      </c>
      <c r="E889" t="s">
        <v>714</v>
      </c>
      <c r="F889" t="s">
        <v>715</v>
      </c>
      <c r="G889" t="s">
        <v>587</v>
      </c>
      <c r="H889" t="s">
        <v>28</v>
      </c>
      <c r="I889" t="s">
        <v>29</v>
      </c>
      <c r="J889" s="1">
        <v>7631957.7999999998</v>
      </c>
      <c r="K889" s="10">
        <f>J889*_xlfn.XLOOKUP(A889,IPCA_Fatores!$A$2:$A$10,IPCA_Fatores!$C$2:$C$10)</f>
        <v>10486251.237559753</v>
      </c>
    </row>
    <row r="890" spans="1:11" x14ac:dyDescent="0.25">
      <c r="A890">
        <v>2021</v>
      </c>
      <c r="B890" t="s">
        <v>712</v>
      </c>
      <c r="C890" t="s">
        <v>713</v>
      </c>
      <c r="D890" t="s">
        <v>709</v>
      </c>
      <c r="E890" t="s">
        <v>714</v>
      </c>
      <c r="F890" t="s">
        <v>715</v>
      </c>
      <c r="G890" t="s">
        <v>587</v>
      </c>
      <c r="H890" t="s">
        <v>28</v>
      </c>
      <c r="I890" t="s">
        <v>29</v>
      </c>
      <c r="J890" s="1">
        <v>47749854.520000003</v>
      </c>
      <c r="K890" s="10">
        <f>J890*_xlfn.XLOOKUP(A890,IPCA_Fatores!$A$2:$A$10,IPCA_Fatores!$C$2:$C$10)</f>
        <v>59611059.741712444</v>
      </c>
    </row>
    <row r="891" spans="1:11" x14ac:dyDescent="0.25">
      <c r="A891">
        <v>2022</v>
      </c>
      <c r="B891" t="s">
        <v>712</v>
      </c>
      <c r="C891" t="s">
        <v>713</v>
      </c>
      <c r="D891" t="s">
        <v>709</v>
      </c>
      <c r="E891" t="s">
        <v>714</v>
      </c>
      <c r="F891" t="s">
        <v>715</v>
      </c>
      <c r="G891" t="s">
        <v>587</v>
      </c>
      <c r="H891" t="s">
        <v>28</v>
      </c>
      <c r="I891" t="s">
        <v>29</v>
      </c>
      <c r="J891" s="1">
        <v>61923995.439999998</v>
      </c>
      <c r="K891" s="10">
        <f>J891*_xlfn.XLOOKUP(A891,IPCA_Fatores!$A$2:$A$10,IPCA_Fatores!$C$2:$C$10)</f>
        <v>73075053.622694835</v>
      </c>
    </row>
    <row r="892" spans="1:11" x14ac:dyDescent="0.25">
      <c r="A892">
        <v>2015</v>
      </c>
      <c r="B892" t="s">
        <v>716</v>
      </c>
      <c r="C892" t="s">
        <v>717</v>
      </c>
      <c r="D892" t="s">
        <v>718</v>
      </c>
      <c r="E892" t="s">
        <v>299</v>
      </c>
      <c r="F892" t="s">
        <v>702</v>
      </c>
      <c r="G892" t="s">
        <v>71</v>
      </c>
      <c r="H892" t="s">
        <v>28</v>
      </c>
      <c r="I892" t="s">
        <v>29</v>
      </c>
      <c r="J892" s="1">
        <v>210965.2</v>
      </c>
      <c r="K892" s="10">
        <f>J892*_xlfn.XLOOKUP(A892,IPCA_Fatores!$A$2:$A$10,IPCA_Fatores!$C$2:$C$10)</f>
        <v>358779.26006651716</v>
      </c>
    </row>
    <row r="893" spans="1:11" x14ac:dyDescent="0.25">
      <c r="A893">
        <v>2016</v>
      </c>
      <c r="B893" t="s">
        <v>716</v>
      </c>
      <c r="C893" t="s">
        <v>717</v>
      </c>
      <c r="D893" t="s">
        <v>718</v>
      </c>
      <c r="E893" t="s">
        <v>299</v>
      </c>
      <c r="F893" t="s">
        <v>702</v>
      </c>
      <c r="G893" t="s">
        <v>71</v>
      </c>
      <c r="H893" t="s">
        <v>28</v>
      </c>
      <c r="I893" t="s">
        <v>29</v>
      </c>
      <c r="J893" s="1">
        <v>222985.41</v>
      </c>
      <c r="K893" s="10">
        <f>J893*_xlfn.XLOOKUP(A893,IPCA_Fatores!$A$2:$A$10,IPCA_Fatores!$C$2:$C$10)</f>
        <v>356780.03937971342</v>
      </c>
    </row>
    <row r="894" spans="1:11" x14ac:dyDescent="0.25">
      <c r="A894">
        <v>2017</v>
      </c>
      <c r="B894" t="s">
        <v>716</v>
      </c>
      <c r="C894" t="s">
        <v>717</v>
      </c>
      <c r="D894" t="s">
        <v>718</v>
      </c>
      <c r="E894" t="s">
        <v>299</v>
      </c>
      <c r="F894" t="s">
        <v>702</v>
      </c>
      <c r="G894" t="s">
        <v>71</v>
      </c>
      <c r="H894" t="s">
        <v>28</v>
      </c>
      <c r="I894" t="s">
        <v>29</v>
      </c>
      <c r="J894" s="1">
        <v>114116.74</v>
      </c>
      <c r="K894" s="10">
        <f>J894*_xlfn.XLOOKUP(A894,IPCA_Fatores!$A$2:$A$10,IPCA_Fatores!$C$2:$C$10)</f>
        <v>177356.49879028628</v>
      </c>
    </row>
    <row r="895" spans="1:11" x14ac:dyDescent="0.25">
      <c r="A895">
        <v>2018</v>
      </c>
      <c r="B895" t="s">
        <v>716</v>
      </c>
      <c r="C895" t="s">
        <v>717</v>
      </c>
      <c r="D895" t="s">
        <v>718</v>
      </c>
      <c r="E895" t="s">
        <v>299</v>
      </c>
      <c r="F895" t="s">
        <v>702</v>
      </c>
      <c r="G895" t="s">
        <v>71</v>
      </c>
      <c r="H895" t="s">
        <v>28</v>
      </c>
      <c r="I895" t="s">
        <v>29</v>
      </c>
      <c r="J895" s="1">
        <v>113385.32</v>
      </c>
      <c r="K895" s="10">
        <f>J895*_xlfn.XLOOKUP(A895,IPCA_Fatores!$A$2:$A$10,IPCA_Fatores!$C$2:$C$10)</f>
        <v>169850.36124139483</v>
      </c>
    </row>
    <row r="896" spans="1:11" x14ac:dyDescent="0.25">
      <c r="A896">
        <v>2019</v>
      </c>
      <c r="B896" t="s">
        <v>716</v>
      </c>
      <c r="C896" t="s">
        <v>717</v>
      </c>
      <c r="D896" t="s">
        <v>718</v>
      </c>
      <c r="E896" t="s">
        <v>299</v>
      </c>
      <c r="F896" t="s">
        <v>702</v>
      </c>
      <c r="G896" t="s">
        <v>71</v>
      </c>
      <c r="H896" t="s">
        <v>28</v>
      </c>
      <c r="I896" t="s">
        <v>29</v>
      </c>
      <c r="J896" s="1">
        <v>127267.12</v>
      </c>
      <c r="K896" s="10">
        <f>J896*_xlfn.XLOOKUP(A896,IPCA_Fatores!$A$2:$A$10,IPCA_Fatores!$C$2:$C$10)</f>
        <v>182767.89742687196</v>
      </c>
    </row>
    <row r="897" spans="1:11" x14ac:dyDescent="0.25">
      <c r="A897">
        <v>2020</v>
      </c>
      <c r="B897" t="s">
        <v>716</v>
      </c>
      <c r="C897" t="s">
        <v>717</v>
      </c>
      <c r="D897" t="s">
        <v>718</v>
      </c>
      <c r="E897" t="s">
        <v>299</v>
      </c>
      <c r="F897" t="s">
        <v>702</v>
      </c>
      <c r="G897" t="s">
        <v>71</v>
      </c>
      <c r="H897" t="s">
        <v>28</v>
      </c>
      <c r="I897" t="s">
        <v>29</v>
      </c>
      <c r="J897" s="1">
        <v>93535.49</v>
      </c>
      <c r="K897" s="10">
        <f>J897*_xlfn.XLOOKUP(A897,IPCA_Fatores!$A$2:$A$10,IPCA_Fatores!$C$2:$C$10)</f>
        <v>128517.04287047524</v>
      </c>
    </row>
    <row r="898" spans="1:11" x14ac:dyDescent="0.25">
      <c r="A898">
        <v>2021</v>
      </c>
      <c r="B898" t="s">
        <v>716</v>
      </c>
      <c r="C898" t="s">
        <v>717</v>
      </c>
      <c r="D898" t="s">
        <v>718</v>
      </c>
      <c r="E898" t="s">
        <v>299</v>
      </c>
      <c r="F898" t="s">
        <v>702</v>
      </c>
      <c r="G898" t="s">
        <v>71</v>
      </c>
      <c r="H898" t="s">
        <v>28</v>
      </c>
      <c r="I898" t="s">
        <v>29</v>
      </c>
      <c r="J898" s="1">
        <v>236383.17</v>
      </c>
      <c r="K898" s="10">
        <f>J898*_xlfn.XLOOKUP(A898,IPCA_Fatores!$A$2:$A$10,IPCA_Fatores!$C$2:$C$10)</f>
        <v>295101.44921809842</v>
      </c>
    </row>
    <row r="899" spans="1:11" x14ac:dyDescent="0.25">
      <c r="A899">
        <v>2022</v>
      </c>
      <c r="B899" t="s">
        <v>716</v>
      </c>
      <c r="C899" t="s">
        <v>717</v>
      </c>
      <c r="D899" t="s">
        <v>718</v>
      </c>
      <c r="E899" t="s">
        <v>299</v>
      </c>
      <c r="F899" t="s">
        <v>702</v>
      </c>
      <c r="G899" t="s">
        <v>71</v>
      </c>
      <c r="H899" t="s">
        <v>28</v>
      </c>
      <c r="I899" t="s">
        <v>29</v>
      </c>
      <c r="J899" s="1">
        <v>111390.44</v>
      </c>
      <c r="K899" s="10">
        <f>J899*_xlfn.XLOOKUP(A899,IPCA_Fatores!$A$2:$A$10,IPCA_Fatores!$C$2:$C$10)</f>
        <v>131449.2438386429</v>
      </c>
    </row>
    <row r="900" spans="1:11" x14ac:dyDescent="0.25">
      <c r="A900">
        <v>2015</v>
      </c>
      <c r="B900" t="s">
        <v>719</v>
      </c>
      <c r="C900" t="s">
        <v>720</v>
      </c>
      <c r="D900" t="s">
        <v>721</v>
      </c>
      <c r="E900" t="s">
        <v>103</v>
      </c>
      <c r="F900" t="s">
        <v>581</v>
      </c>
      <c r="G900" t="s">
        <v>722</v>
      </c>
      <c r="H900" t="s">
        <v>28</v>
      </c>
      <c r="I900" t="s">
        <v>29</v>
      </c>
      <c r="J900" s="1">
        <v>473729.32</v>
      </c>
      <c r="K900" s="10">
        <f>J900*_xlfn.XLOOKUP(A900,IPCA_Fatores!$A$2:$A$10,IPCA_Fatores!$C$2:$C$10)</f>
        <v>805650.67082824232</v>
      </c>
    </row>
    <row r="901" spans="1:11" x14ac:dyDescent="0.25">
      <c r="A901">
        <v>2021</v>
      </c>
      <c r="B901" t="s">
        <v>723</v>
      </c>
      <c r="C901" t="s">
        <v>724</v>
      </c>
      <c r="E901" t="s">
        <v>103</v>
      </c>
      <c r="F901" t="s">
        <v>678</v>
      </c>
      <c r="G901" t="s">
        <v>725</v>
      </c>
      <c r="H901" t="s">
        <v>28</v>
      </c>
      <c r="I901" t="s">
        <v>29</v>
      </c>
      <c r="J901" s="1">
        <v>328066184.89999998</v>
      </c>
      <c r="K901" s="10">
        <f>J901*_xlfn.XLOOKUP(A901,IPCA_Fatores!$A$2:$A$10,IPCA_Fatores!$C$2:$C$10)</f>
        <v>409558796.4381839</v>
      </c>
    </row>
    <row r="902" spans="1:11" x14ac:dyDescent="0.25">
      <c r="A902">
        <v>2022</v>
      </c>
      <c r="B902" t="s">
        <v>723</v>
      </c>
      <c r="C902" t="s">
        <v>724</v>
      </c>
      <c r="E902" t="s">
        <v>103</v>
      </c>
      <c r="F902" t="s">
        <v>678</v>
      </c>
      <c r="G902" t="s">
        <v>725</v>
      </c>
      <c r="H902" t="s">
        <v>28</v>
      </c>
      <c r="I902" t="s">
        <v>29</v>
      </c>
      <c r="J902" s="1">
        <v>52860891.850000001</v>
      </c>
      <c r="K902" s="10">
        <f>J902*_xlfn.XLOOKUP(A902,IPCA_Fatores!$A$2:$A$10,IPCA_Fatores!$C$2:$C$10)</f>
        <v>62379897.793013312</v>
      </c>
    </row>
    <row r="903" spans="1:11" x14ac:dyDescent="0.25">
      <c r="A903">
        <v>2023</v>
      </c>
      <c r="B903" t="s">
        <v>723</v>
      </c>
      <c r="C903" t="s">
        <v>724</v>
      </c>
      <c r="E903" t="s">
        <v>103</v>
      </c>
      <c r="F903" t="s">
        <v>678</v>
      </c>
      <c r="G903" t="s">
        <v>725</v>
      </c>
      <c r="H903" t="s">
        <v>28</v>
      </c>
      <c r="I903" t="s">
        <v>29</v>
      </c>
      <c r="J903" s="1">
        <v>87850109.140000001</v>
      </c>
      <c r="K903" s="10">
        <f>J903*_xlfn.XLOOKUP(A903,IPCA_Fatores!$A$2:$A$10,IPCA_Fatores!$C$2:$C$10)</f>
        <v>99091810.263315886</v>
      </c>
    </row>
    <row r="904" spans="1:11" x14ac:dyDescent="0.25">
      <c r="A904">
        <v>2022</v>
      </c>
      <c r="B904" t="s">
        <v>726</v>
      </c>
      <c r="C904" t="s">
        <v>727</v>
      </c>
      <c r="E904" t="s">
        <v>38</v>
      </c>
      <c r="F904" t="s">
        <v>584</v>
      </c>
      <c r="G904" t="s">
        <v>71</v>
      </c>
      <c r="H904" t="s">
        <v>28</v>
      </c>
      <c r="I904" t="s">
        <v>35</v>
      </c>
      <c r="J904" s="1">
        <v>1580259.87</v>
      </c>
      <c r="K904" s="10">
        <f>IFERROR(J904*VLOOKUP(A904,IPCA_Fatores!$A$2:$C$10,3,FALSE),J904)</f>
        <v>1864827.5828702368</v>
      </c>
    </row>
    <row r="905" spans="1:11" x14ac:dyDescent="0.25">
      <c r="A905">
        <v>2019</v>
      </c>
      <c r="B905" t="s">
        <v>728</v>
      </c>
      <c r="C905" t="s">
        <v>729</v>
      </c>
      <c r="D905" t="s">
        <v>730</v>
      </c>
      <c r="E905" t="s">
        <v>44</v>
      </c>
      <c r="F905" t="s">
        <v>45</v>
      </c>
      <c r="G905" t="s">
        <v>567</v>
      </c>
      <c r="H905" t="s">
        <v>28</v>
      </c>
      <c r="I905" t="s">
        <v>29</v>
      </c>
      <c r="J905" s="1">
        <v>37868727.710000001</v>
      </c>
      <c r="K905" s="10">
        <f>J905*_xlfn.XLOOKUP(A905,IPCA_Fatores!$A$2:$A$10,IPCA_Fatores!$C$2:$C$10)</f>
        <v>54383156.794837698</v>
      </c>
    </row>
    <row r="906" spans="1:11" x14ac:dyDescent="0.25">
      <c r="A906">
        <v>2019</v>
      </c>
      <c r="B906" t="s">
        <v>728</v>
      </c>
      <c r="C906" t="s">
        <v>729</v>
      </c>
      <c r="D906" t="s">
        <v>730</v>
      </c>
      <c r="E906" t="s">
        <v>44</v>
      </c>
      <c r="F906" t="s">
        <v>45</v>
      </c>
      <c r="G906" t="s">
        <v>567</v>
      </c>
      <c r="H906" t="s">
        <v>28</v>
      </c>
      <c r="I906" t="s">
        <v>35</v>
      </c>
      <c r="J906" s="1">
        <v>2040129.4</v>
      </c>
      <c r="K906" s="10">
        <f>IFERROR(J906*VLOOKUP(A906,IPCA_Fatores!$A$2:$C$10,3,FALSE),J906)</f>
        <v>2929823.2011280358</v>
      </c>
    </row>
    <row r="907" spans="1:11" x14ac:dyDescent="0.25">
      <c r="A907">
        <v>2020</v>
      </c>
      <c r="B907" t="s">
        <v>728</v>
      </c>
      <c r="C907" t="s">
        <v>729</v>
      </c>
      <c r="D907" t="s">
        <v>730</v>
      </c>
      <c r="E907" t="s">
        <v>44</v>
      </c>
      <c r="F907" t="s">
        <v>45</v>
      </c>
      <c r="G907" t="s">
        <v>567</v>
      </c>
      <c r="H907" t="s">
        <v>28</v>
      </c>
      <c r="I907" t="s">
        <v>29</v>
      </c>
      <c r="J907" s="1">
        <v>53438598.799999997</v>
      </c>
      <c r="K907" s="10">
        <f>J907*_xlfn.XLOOKUP(A907,IPCA_Fatores!$A$2:$A$10,IPCA_Fatores!$C$2:$C$10)</f>
        <v>73424223.179006457</v>
      </c>
    </row>
    <row r="908" spans="1:11" x14ac:dyDescent="0.25">
      <c r="A908">
        <v>2020</v>
      </c>
      <c r="B908" t="s">
        <v>728</v>
      </c>
      <c r="C908" t="s">
        <v>729</v>
      </c>
      <c r="D908" t="s">
        <v>730</v>
      </c>
      <c r="E908" t="s">
        <v>44</v>
      </c>
      <c r="F908" t="s">
        <v>45</v>
      </c>
      <c r="G908" t="s">
        <v>567</v>
      </c>
      <c r="H908" t="s">
        <v>28</v>
      </c>
      <c r="I908" t="s">
        <v>35</v>
      </c>
      <c r="J908" s="1">
        <v>6616618.9400000004</v>
      </c>
      <c r="K908" s="10">
        <f>IFERROR(J908*VLOOKUP(A908,IPCA_Fatores!$A$2:$C$10,3,FALSE),J908)</f>
        <v>9091183.463833658</v>
      </c>
    </row>
    <row r="909" spans="1:11" x14ac:dyDescent="0.25">
      <c r="A909">
        <v>2021</v>
      </c>
      <c r="B909" t="s">
        <v>728</v>
      </c>
      <c r="C909" t="s">
        <v>729</v>
      </c>
      <c r="D909" t="s">
        <v>730</v>
      </c>
      <c r="E909" t="s">
        <v>44</v>
      </c>
      <c r="F909" t="s">
        <v>45</v>
      </c>
      <c r="G909" t="s">
        <v>567</v>
      </c>
      <c r="H909" t="s">
        <v>28</v>
      </c>
      <c r="I909" t="s">
        <v>29</v>
      </c>
      <c r="J909" s="1">
        <v>62595421.950000003</v>
      </c>
      <c r="K909" s="10">
        <f>J909*_xlfn.XLOOKUP(A909,IPCA_Fatores!$A$2:$A$10,IPCA_Fatores!$C$2:$C$10)</f>
        <v>78144310.070227787</v>
      </c>
    </row>
    <row r="910" spans="1:11" x14ac:dyDescent="0.25">
      <c r="A910">
        <v>2021</v>
      </c>
      <c r="B910" t="s">
        <v>728</v>
      </c>
      <c r="C910" t="s">
        <v>729</v>
      </c>
      <c r="D910" t="s">
        <v>730</v>
      </c>
      <c r="E910" t="s">
        <v>44</v>
      </c>
      <c r="F910" t="s">
        <v>45</v>
      </c>
      <c r="G910" t="s">
        <v>567</v>
      </c>
      <c r="H910" t="s">
        <v>28</v>
      </c>
      <c r="I910" t="s">
        <v>35</v>
      </c>
      <c r="J910" s="1">
        <v>2026371.74</v>
      </c>
      <c r="K910" s="10">
        <f>IFERROR(J910*VLOOKUP(A910,IPCA_Fatores!$A$2:$C$10,3,FALSE),J910)</f>
        <v>2529728.4790985743</v>
      </c>
    </row>
    <row r="911" spans="1:11" x14ac:dyDescent="0.25">
      <c r="A911">
        <v>2022</v>
      </c>
      <c r="B911" t="s">
        <v>728</v>
      </c>
      <c r="C911" t="s">
        <v>729</v>
      </c>
      <c r="D911" t="s">
        <v>730</v>
      </c>
      <c r="E911" t="s">
        <v>44</v>
      </c>
      <c r="F911" t="s">
        <v>45</v>
      </c>
      <c r="G911" t="s">
        <v>567</v>
      </c>
      <c r="H911" t="s">
        <v>28</v>
      </c>
      <c r="I911" t="s">
        <v>29</v>
      </c>
      <c r="J911" s="1">
        <v>75989513.780000001</v>
      </c>
      <c r="K911" s="10">
        <f>J911*_xlfn.XLOOKUP(A911,IPCA_Fatores!$A$2:$A$10,IPCA_Fatores!$C$2:$C$10)</f>
        <v>89673441.688955858</v>
      </c>
    </row>
    <row r="912" spans="1:11" x14ac:dyDescent="0.25">
      <c r="A912">
        <v>2022</v>
      </c>
      <c r="B912" t="s">
        <v>728</v>
      </c>
      <c r="C912" t="s">
        <v>729</v>
      </c>
      <c r="D912" t="s">
        <v>730</v>
      </c>
      <c r="E912" t="s">
        <v>44</v>
      </c>
      <c r="F912" t="s">
        <v>45</v>
      </c>
      <c r="G912" t="s">
        <v>567</v>
      </c>
      <c r="H912" t="s">
        <v>28</v>
      </c>
      <c r="I912" t="s">
        <v>35</v>
      </c>
      <c r="J912" s="1">
        <v>3782451.32</v>
      </c>
      <c r="K912" s="10">
        <f>IFERROR(J912*VLOOKUP(A912,IPCA_Fatores!$A$2:$C$10,3,FALSE),J912)</f>
        <v>4463582.026163796</v>
      </c>
    </row>
    <row r="913" spans="1:11" x14ac:dyDescent="0.25">
      <c r="A913">
        <v>2023</v>
      </c>
      <c r="B913" t="s">
        <v>728</v>
      </c>
      <c r="C913" t="s">
        <v>729</v>
      </c>
      <c r="D913" t="s">
        <v>730</v>
      </c>
      <c r="E913" t="s">
        <v>44</v>
      </c>
      <c r="F913" t="s">
        <v>45</v>
      </c>
      <c r="G913" t="s">
        <v>567</v>
      </c>
      <c r="H913" t="s">
        <v>28</v>
      </c>
      <c r="I913" t="s">
        <v>29</v>
      </c>
      <c r="J913" s="1">
        <v>48508709.770000003</v>
      </c>
      <c r="K913" s="10">
        <f>J913*_xlfn.XLOOKUP(A913,IPCA_Fatores!$A$2:$A$10,IPCA_Fatores!$C$2:$C$10)</f>
        <v>54716105.781802081</v>
      </c>
    </row>
    <row r="914" spans="1:11" x14ac:dyDescent="0.25">
      <c r="A914">
        <v>2023</v>
      </c>
      <c r="B914" t="s">
        <v>728</v>
      </c>
      <c r="C914" t="s">
        <v>729</v>
      </c>
      <c r="D914" t="s">
        <v>730</v>
      </c>
      <c r="E914" t="s">
        <v>44</v>
      </c>
      <c r="F914" t="s">
        <v>45</v>
      </c>
      <c r="G914" t="s">
        <v>567</v>
      </c>
      <c r="H914" t="s">
        <v>28</v>
      </c>
      <c r="I914" t="s">
        <v>35</v>
      </c>
      <c r="J914" s="1">
        <v>2822906.19</v>
      </c>
      <c r="K914" s="10">
        <f>IFERROR(J914*VLOOKUP(A914,IPCA_Fatores!$A$2:$C$10,3,FALSE),J914)</f>
        <v>3184138.1565598352</v>
      </c>
    </row>
    <row r="915" spans="1:11" x14ac:dyDescent="0.25">
      <c r="A915">
        <v>2016</v>
      </c>
      <c r="B915" t="s">
        <v>731</v>
      </c>
      <c r="C915" t="s">
        <v>732</v>
      </c>
      <c r="D915" t="s">
        <v>733</v>
      </c>
      <c r="E915" t="s">
        <v>121</v>
      </c>
      <c r="F915" t="s">
        <v>734</v>
      </c>
      <c r="G915" t="s">
        <v>567</v>
      </c>
      <c r="H915" t="s">
        <v>28</v>
      </c>
      <c r="I915" t="s">
        <v>29</v>
      </c>
      <c r="J915" s="1">
        <v>5800870.71</v>
      </c>
      <c r="K915" s="10">
        <f>J915*_xlfn.XLOOKUP(A915,IPCA_Fatores!$A$2:$A$10,IPCA_Fatores!$C$2:$C$10)</f>
        <v>9281481.1531858798</v>
      </c>
    </row>
    <row r="916" spans="1:11" x14ac:dyDescent="0.25">
      <c r="A916">
        <v>2017</v>
      </c>
      <c r="B916" t="s">
        <v>731</v>
      </c>
      <c r="C916" t="s">
        <v>732</v>
      </c>
      <c r="D916" t="s">
        <v>733</v>
      </c>
      <c r="E916" t="s">
        <v>121</v>
      </c>
      <c r="F916" t="s">
        <v>734</v>
      </c>
      <c r="G916" t="s">
        <v>567</v>
      </c>
      <c r="H916" t="s">
        <v>28</v>
      </c>
      <c r="I916" t="s">
        <v>29</v>
      </c>
      <c r="J916" s="1">
        <v>9818124.0199999996</v>
      </c>
      <c r="K916" s="10">
        <f>J916*_xlfn.XLOOKUP(A916,IPCA_Fatores!$A$2:$A$10,IPCA_Fatores!$C$2:$C$10)</f>
        <v>15259006.705554422</v>
      </c>
    </row>
    <row r="917" spans="1:11" x14ac:dyDescent="0.25">
      <c r="A917">
        <v>2018</v>
      </c>
      <c r="B917" t="s">
        <v>731</v>
      </c>
      <c r="C917" t="s">
        <v>732</v>
      </c>
      <c r="D917" t="s">
        <v>733</v>
      </c>
      <c r="E917" t="s">
        <v>121</v>
      </c>
      <c r="F917" t="s">
        <v>734</v>
      </c>
      <c r="G917" t="s">
        <v>567</v>
      </c>
      <c r="H917" t="s">
        <v>28</v>
      </c>
      <c r="I917" t="s">
        <v>29</v>
      </c>
      <c r="J917" s="1">
        <v>10745209.52</v>
      </c>
      <c r="K917" s="10">
        <f>J917*_xlfn.XLOOKUP(A917,IPCA_Fatores!$A$2:$A$10,IPCA_Fatores!$C$2:$C$10)</f>
        <v>16096243.487132853</v>
      </c>
    </row>
    <row r="918" spans="1:11" x14ac:dyDescent="0.25">
      <c r="A918">
        <v>2019</v>
      </c>
      <c r="B918" t="s">
        <v>731</v>
      </c>
      <c r="C918" t="s">
        <v>732</v>
      </c>
      <c r="D918" t="s">
        <v>733</v>
      </c>
      <c r="E918" t="s">
        <v>121</v>
      </c>
      <c r="F918" t="s">
        <v>734</v>
      </c>
      <c r="G918" t="s">
        <v>567</v>
      </c>
      <c r="H918" t="s">
        <v>28</v>
      </c>
      <c r="I918" t="s">
        <v>29</v>
      </c>
      <c r="J918" s="1">
        <v>1115608.56</v>
      </c>
      <c r="K918" s="10">
        <f>J918*_xlfn.XLOOKUP(A918,IPCA_Fatores!$A$2:$A$10,IPCA_Fatores!$C$2:$C$10)</f>
        <v>1602121.8274022415</v>
      </c>
    </row>
    <row r="919" spans="1:11" x14ac:dyDescent="0.25">
      <c r="A919">
        <v>2020</v>
      </c>
      <c r="B919" t="s">
        <v>731</v>
      </c>
      <c r="C919" t="s">
        <v>732</v>
      </c>
      <c r="D919" t="s">
        <v>733</v>
      </c>
      <c r="E919" t="s">
        <v>121</v>
      </c>
      <c r="F919" t="s">
        <v>734</v>
      </c>
      <c r="G919" t="s">
        <v>567</v>
      </c>
      <c r="H919" t="s">
        <v>28</v>
      </c>
      <c r="I919" t="s">
        <v>29</v>
      </c>
      <c r="J919" s="1">
        <v>10376309.1</v>
      </c>
      <c r="K919" s="10">
        <f>J919*_xlfn.XLOOKUP(A919,IPCA_Fatores!$A$2:$A$10,IPCA_Fatores!$C$2:$C$10)</f>
        <v>14256968.787376881</v>
      </c>
    </row>
    <row r="920" spans="1:11" x14ac:dyDescent="0.25">
      <c r="A920">
        <v>2021</v>
      </c>
      <c r="B920" t="s">
        <v>731</v>
      </c>
      <c r="C920" t="s">
        <v>732</v>
      </c>
      <c r="D920" t="s">
        <v>733</v>
      </c>
      <c r="E920" t="s">
        <v>121</v>
      </c>
      <c r="F920" t="s">
        <v>734</v>
      </c>
      <c r="G920" t="s">
        <v>567</v>
      </c>
      <c r="H920" t="s">
        <v>28</v>
      </c>
      <c r="I920" t="s">
        <v>29</v>
      </c>
      <c r="J920" s="1">
        <v>11790222.5</v>
      </c>
      <c r="K920" s="10">
        <f>J920*_xlfn.XLOOKUP(A920,IPCA_Fatores!$A$2:$A$10,IPCA_Fatores!$C$2:$C$10)</f>
        <v>14718948.67284262</v>
      </c>
    </row>
    <row r="921" spans="1:11" x14ac:dyDescent="0.25">
      <c r="A921">
        <v>2015</v>
      </c>
      <c r="B921" t="s">
        <v>735</v>
      </c>
      <c r="C921" t="s">
        <v>736</v>
      </c>
      <c r="D921" t="s">
        <v>736</v>
      </c>
      <c r="E921" t="s">
        <v>121</v>
      </c>
      <c r="F921" t="s">
        <v>171</v>
      </c>
      <c r="G921" t="s">
        <v>66</v>
      </c>
      <c r="H921" t="s">
        <v>28</v>
      </c>
      <c r="I921" t="s">
        <v>29</v>
      </c>
      <c r="J921" s="1">
        <v>2852427.2</v>
      </c>
      <c r="K921" s="10">
        <f>J921*_xlfn.XLOOKUP(A921,IPCA_Fatores!$A$2:$A$10,IPCA_Fatores!$C$2:$C$10)</f>
        <v>4850997.7958905417</v>
      </c>
    </row>
    <row r="922" spans="1:11" x14ac:dyDescent="0.25">
      <c r="A922">
        <v>2018</v>
      </c>
      <c r="B922" t="s">
        <v>737</v>
      </c>
      <c r="C922" t="s">
        <v>738</v>
      </c>
      <c r="E922" t="s">
        <v>69</v>
      </c>
      <c r="F922" t="s">
        <v>70</v>
      </c>
      <c r="G922" t="s">
        <v>71</v>
      </c>
      <c r="H922" t="s">
        <v>28</v>
      </c>
      <c r="I922" t="s">
        <v>29</v>
      </c>
      <c r="J922" s="1">
        <v>115535.67</v>
      </c>
      <c r="K922" s="10">
        <f>J922*_xlfn.XLOOKUP(A922,IPCA_Fatores!$A$2:$A$10,IPCA_Fatores!$C$2:$C$10)</f>
        <v>173071.56945684485</v>
      </c>
    </row>
    <row r="923" spans="1:11" x14ac:dyDescent="0.25">
      <c r="A923">
        <v>2021</v>
      </c>
      <c r="B923" t="s">
        <v>737</v>
      </c>
      <c r="C923" t="s">
        <v>738</v>
      </c>
      <c r="E923" t="s">
        <v>69</v>
      </c>
      <c r="F923" t="s">
        <v>70</v>
      </c>
      <c r="G923" t="s">
        <v>71</v>
      </c>
      <c r="H923" t="s">
        <v>28</v>
      </c>
      <c r="I923" t="s">
        <v>29</v>
      </c>
      <c r="J923" s="1">
        <v>26209.17</v>
      </c>
      <c r="K923" s="10">
        <f>J923*_xlfn.XLOOKUP(A923,IPCA_Fatores!$A$2:$A$10,IPCA_Fatores!$C$2:$C$10)</f>
        <v>32719.605417777871</v>
      </c>
    </row>
    <row r="924" spans="1:11" x14ac:dyDescent="0.25">
      <c r="A924">
        <v>2022</v>
      </c>
      <c r="B924" t="s">
        <v>737</v>
      </c>
      <c r="C924" t="s">
        <v>738</v>
      </c>
      <c r="E924" t="s">
        <v>69</v>
      </c>
      <c r="F924" t="s">
        <v>70</v>
      </c>
      <c r="G924" t="s">
        <v>71</v>
      </c>
      <c r="H924" t="s">
        <v>28</v>
      </c>
      <c r="I924" t="s">
        <v>29</v>
      </c>
      <c r="J924" s="1">
        <v>8795.2999999999993</v>
      </c>
      <c r="K924" s="10">
        <f>J924*_xlfn.XLOOKUP(A924,IPCA_Fatores!$A$2:$A$10,IPCA_Fatores!$C$2:$C$10)</f>
        <v>10379.127098645233</v>
      </c>
    </row>
    <row r="925" spans="1:11" x14ac:dyDescent="0.25">
      <c r="A925">
        <v>2015</v>
      </c>
      <c r="B925" t="s">
        <v>739</v>
      </c>
      <c r="C925" t="s">
        <v>740</v>
      </c>
      <c r="D925" t="s">
        <v>741</v>
      </c>
      <c r="E925" t="s">
        <v>339</v>
      </c>
      <c r="F925" t="s">
        <v>742</v>
      </c>
      <c r="G925" t="s">
        <v>66</v>
      </c>
      <c r="H925" t="s">
        <v>28</v>
      </c>
      <c r="I925" t="s">
        <v>29</v>
      </c>
      <c r="J925" s="1">
        <v>119978.98</v>
      </c>
      <c r="K925" s="10">
        <f>J925*_xlfn.XLOOKUP(A925,IPCA_Fatores!$A$2:$A$10,IPCA_Fatores!$C$2:$C$10)</f>
        <v>204042.98750663834</v>
      </c>
    </row>
    <row r="926" spans="1:11" x14ac:dyDescent="0.25">
      <c r="A926">
        <v>2022</v>
      </c>
      <c r="B926" t="s">
        <v>743</v>
      </c>
      <c r="C926" t="s">
        <v>744</v>
      </c>
      <c r="D926" t="s">
        <v>745</v>
      </c>
      <c r="E926" t="s">
        <v>121</v>
      </c>
      <c r="F926" t="s">
        <v>746</v>
      </c>
      <c r="G926" t="s">
        <v>66</v>
      </c>
      <c r="H926" t="s">
        <v>28</v>
      </c>
      <c r="I926" t="s">
        <v>29</v>
      </c>
      <c r="J926">
        <v>722.77</v>
      </c>
      <c r="K926" s="10">
        <f>J926*_xlfn.XLOOKUP(A926,IPCA_Fatores!$A$2:$A$10,IPCA_Fatores!$C$2:$C$10)</f>
        <v>852.92391312266955</v>
      </c>
    </row>
    <row r="927" spans="1:11" x14ac:dyDescent="0.25">
      <c r="A927">
        <v>2023</v>
      </c>
      <c r="B927" t="s">
        <v>743</v>
      </c>
      <c r="C927" t="s">
        <v>744</v>
      </c>
      <c r="D927" t="s">
        <v>745</v>
      </c>
      <c r="E927" t="s">
        <v>121</v>
      </c>
      <c r="F927" t="s">
        <v>746</v>
      </c>
      <c r="G927" t="s">
        <v>66</v>
      </c>
      <c r="H927" t="s">
        <v>28</v>
      </c>
      <c r="I927" t="s">
        <v>29</v>
      </c>
      <c r="J927" s="1">
        <v>21316.69</v>
      </c>
      <c r="K927" s="10">
        <f>J927*_xlfn.XLOOKUP(A927,IPCA_Fatores!$A$2:$A$10,IPCA_Fatores!$C$2:$C$10)</f>
        <v>24044.470992696173</v>
      </c>
    </row>
    <row r="928" spans="1:11" x14ac:dyDescent="0.25">
      <c r="A928">
        <v>2023</v>
      </c>
      <c r="B928" t="s">
        <v>747</v>
      </c>
      <c r="C928" t="s">
        <v>748</v>
      </c>
      <c r="E928" t="s">
        <v>75</v>
      </c>
      <c r="F928" t="s">
        <v>75</v>
      </c>
      <c r="G928" t="s">
        <v>66</v>
      </c>
      <c r="H928" t="s">
        <v>28</v>
      </c>
      <c r="I928" t="s">
        <v>29</v>
      </c>
      <c r="J928" s="1">
        <v>7492785.9900000002</v>
      </c>
      <c r="K928" s="10">
        <f>J928*_xlfn.XLOOKUP(A928,IPCA_Fatores!$A$2:$A$10,IPCA_Fatores!$C$2:$C$10)</f>
        <v>8451597.1002550256</v>
      </c>
    </row>
    <row r="929" spans="1:11" x14ac:dyDescent="0.25">
      <c r="A929">
        <v>2022</v>
      </c>
      <c r="B929" t="s">
        <v>749</v>
      </c>
      <c r="C929" t="s">
        <v>750</v>
      </c>
      <c r="E929" t="s">
        <v>75</v>
      </c>
      <c r="F929" t="s">
        <v>75</v>
      </c>
      <c r="G929" t="s">
        <v>66</v>
      </c>
      <c r="H929" t="s">
        <v>28</v>
      </c>
      <c r="I929" t="s">
        <v>29</v>
      </c>
      <c r="J929" s="1">
        <v>10388731.199999999</v>
      </c>
      <c r="K929" s="10">
        <f>J929*_xlfn.XLOOKUP(A929,IPCA_Fatores!$A$2:$A$10,IPCA_Fatores!$C$2:$C$10)</f>
        <v>12259497.858908873</v>
      </c>
    </row>
    <row r="930" spans="1:11" x14ac:dyDescent="0.25">
      <c r="A930">
        <v>2023</v>
      </c>
      <c r="B930" t="s">
        <v>749</v>
      </c>
      <c r="C930" t="s">
        <v>750</v>
      </c>
      <c r="E930" t="s">
        <v>75</v>
      </c>
      <c r="F930" t="s">
        <v>75</v>
      </c>
      <c r="G930" t="s">
        <v>66</v>
      </c>
      <c r="H930" t="s">
        <v>28</v>
      </c>
      <c r="I930" t="s">
        <v>29</v>
      </c>
      <c r="J930" s="1">
        <v>9668036.9499999993</v>
      </c>
      <c r="K930" s="10">
        <f>J930*_xlfn.XLOOKUP(A930,IPCA_Fatores!$A$2:$A$10,IPCA_Fatores!$C$2:$C$10)</f>
        <v>10905203.106138419</v>
      </c>
    </row>
    <row r="931" spans="1:11" x14ac:dyDescent="0.25">
      <c r="A931">
        <v>2022</v>
      </c>
      <c r="B931" t="s">
        <v>751</v>
      </c>
      <c r="C931" t="s">
        <v>752</v>
      </c>
      <c r="E931" t="s">
        <v>75</v>
      </c>
      <c r="F931" t="s">
        <v>75</v>
      </c>
      <c r="G931" t="s">
        <v>66</v>
      </c>
      <c r="H931" t="s">
        <v>28</v>
      </c>
      <c r="I931" t="s">
        <v>29</v>
      </c>
      <c r="J931" s="1">
        <v>12434964.310000001</v>
      </c>
      <c r="K931" s="10">
        <f>J931*_xlfn.XLOOKUP(A931,IPCA_Fatores!$A$2:$A$10,IPCA_Fatores!$C$2:$C$10)</f>
        <v>14674209.525611103</v>
      </c>
    </row>
    <row r="932" spans="1:11" x14ac:dyDescent="0.25">
      <c r="A932">
        <v>2023</v>
      </c>
      <c r="B932" t="s">
        <v>751</v>
      </c>
      <c r="C932" t="s">
        <v>752</v>
      </c>
      <c r="E932" t="s">
        <v>75</v>
      </c>
      <c r="F932" t="s">
        <v>75</v>
      </c>
      <c r="G932" t="s">
        <v>66</v>
      </c>
      <c r="H932" t="s">
        <v>28</v>
      </c>
      <c r="I932" t="s">
        <v>29</v>
      </c>
      <c r="J932" s="1">
        <v>20921964.84</v>
      </c>
      <c r="K932" s="10">
        <f>J932*_xlfn.XLOOKUP(A932,IPCA_Fatores!$A$2:$A$10,IPCA_Fatores!$C$2:$C$10)</f>
        <v>23599234.998753991</v>
      </c>
    </row>
    <row r="933" spans="1:11" x14ac:dyDescent="0.25">
      <c r="A933">
        <v>2020</v>
      </c>
      <c r="B933" t="s">
        <v>753</v>
      </c>
      <c r="C933" t="s">
        <v>754</v>
      </c>
      <c r="E933" t="s">
        <v>75</v>
      </c>
      <c r="F933" t="s">
        <v>75</v>
      </c>
      <c r="G933" t="s">
        <v>66</v>
      </c>
      <c r="H933" t="s">
        <v>28</v>
      </c>
      <c r="I933" t="s">
        <v>29</v>
      </c>
      <c r="J933" s="1">
        <v>189872590.71000001</v>
      </c>
      <c r="K933" s="10">
        <f>J933*_xlfn.XLOOKUP(A933,IPCA_Fatores!$A$2:$A$10,IPCA_Fatores!$C$2:$C$10)</f>
        <v>260883477.27910838</v>
      </c>
    </row>
    <row r="934" spans="1:11" x14ac:dyDescent="0.25">
      <c r="A934">
        <v>2021</v>
      </c>
      <c r="B934" t="s">
        <v>753</v>
      </c>
      <c r="C934" t="s">
        <v>754</v>
      </c>
      <c r="E934" t="s">
        <v>75</v>
      </c>
      <c r="F934" t="s">
        <v>75</v>
      </c>
      <c r="G934" t="s">
        <v>66</v>
      </c>
      <c r="H934" t="s">
        <v>28</v>
      </c>
      <c r="I934" t="s">
        <v>29</v>
      </c>
      <c r="J934" s="1">
        <v>111023384.91</v>
      </c>
      <c r="K934" s="10">
        <f>J934*_xlfn.XLOOKUP(A934,IPCA_Fatores!$A$2:$A$10,IPCA_Fatores!$C$2:$C$10)</f>
        <v>138601922.39591235</v>
      </c>
    </row>
    <row r="935" spans="1:11" x14ac:dyDescent="0.25">
      <c r="A935">
        <v>2022</v>
      </c>
      <c r="B935" t="s">
        <v>753</v>
      </c>
      <c r="C935" t="s">
        <v>754</v>
      </c>
      <c r="E935" t="s">
        <v>75</v>
      </c>
      <c r="F935" t="s">
        <v>75</v>
      </c>
      <c r="G935" t="s">
        <v>66</v>
      </c>
      <c r="H935" t="s">
        <v>28</v>
      </c>
      <c r="I935" t="s">
        <v>29</v>
      </c>
      <c r="J935" s="1">
        <v>89015889.989999995</v>
      </c>
      <c r="K935" s="10">
        <f>J935*_xlfn.XLOOKUP(A935,IPCA_Fatores!$A$2:$A$10,IPCA_Fatores!$C$2:$C$10)</f>
        <v>105045562.51693881</v>
      </c>
    </row>
    <row r="936" spans="1:11" x14ac:dyDescent="0.25">
      <c r="A936">
        <v>2023</v>
      </c>
      <c r="B936" t="s">
        <v>753</v>
      </c>
      <c r="C936" t="s">
        <v>754</v>
      </c>
      <c r="E936" t="s">
        <v>75</v>
      </c>
      <c r="F936" t="s">
        <v>75</v>
      </c>
      <c r="G936" t="s">
        <v>66</v>
      </c>
      <c r="H936" t="s">
        <v>28</v>
      </c>
      <c r="I936" t="s">
        <v>29</v>
      </c>
      <c r="J936" s="1">
        <v>66699209.659999996</v>
      </c>
      <c r="K936" s="10">
        <f>J936*_xlfn.XLOOKUP(A936,IPCA_Fatores!$A$2:$A$10,IPCA_Fatores!$C$2:$C$10)</f>
        <v>75234345.102622896</v>
      </c>
    </row>
    <row r="937" spans="1:11" x14ac:dyDescent="0.25">
      <c r="A937">
        <v>2018</v>
      </c>
      <c r="B937" t="s">
        <v>755</v>
      </c>
      <c r="C937" t="s">
        <v>756</v>
      </c>
      <c r="D937" t="s">
        <v>757</v>
      </c>
      <c r="E937" t="s">
        <v>75</v>
      </c>
      <c r="F937" t="s">
        <v>75</v>
      </c>
      <c r="G937" t="s">
        <v>66</v>
      </c>
      <c r="H937" t="s">
        <v>28</v>
      </c>
      <c r="I937" t="s">
        <v>29</v>
      </c>
      <c r="J937" s="1">
        <v>5205378.05</v>
      </c>
      <c r="K937" s="10">
        <f>J937*_xlfn.XLOOKUP(A937,IPCA_Fatores!$A$2:$A$10,IPCA_Fatores!$C$2:$C$10)</f>
        <v>7797617.3828369249</v>
      </c>
    </row>
    <row r="938" spans="1:11" x14ac:dyDescent="0.25">
      <c r="A938">
        <v>2019</v>
      </c>
      <c r="B938" t="s">
        <v>755</v>
      </c>
      <c r="C938" t="s">
        <v>756</v>
      </c>
      <c r="D938" t="s">
        <v>757</v>
      </c>
      <c r="E938" t="s">
        <v>75</v>
      </c>
      <c r="F938" t="s">
        <v>75</v>
      </c>
      <c r="G938" t="s">
        <v>66</v>
      </c>
      <c r="H938" t="s">
        <v>28</v>
      </c>
      <c r="I938" t="s">
        <v>29</v>
      </c>
      <c r="J938" s="1">
        <v>4680123.51</v>
      </c>
      <c r="K938" s="10">
        <f>J938*_xlfn.XLOOKUP(A938,IPCA_Fatores!$A$2:$A$10,IPCA_Fatores!$C$2:$C$10)</f>
        <v>6721110.162788095</v>
      </c>
    </row>
    <row r="939" spans="1:11" x14ac:dyDescent="0.25">
      <c r="A939">
        <v>2020</v>
      </c>
      <c r="B939" t="s">
        <v>755</v>
      </c>
      <c r="C939" t="s">
        <v>756</v>
      </c>
      <c r="D939" t="s">
        <v>757</v>
      </c>
      <c r="E939" t="s">
        <v>75</v>
      </c>
      <c r="F939" t="s">
        <v>75</v>
      </c>
      <c r="G939" t="s">
        <v>66</v>
      </c>
      <c r="H939" t="s">
        <v>28</v>
      </c>
      <c r="I939" t="s">
        <v>29</v>
      </c>
      <c r="J939" s="1">
        <v>6105378.5800000001</v>
      </c>
      <c r="K939" s="10">
        <f>J939*_xlfn.XLOOKUP(A939,IPCA_Fatores!$A$2:$A$10,IPCA_Fatores!$C$2:$C$10)</f>
        <v>8388743.1466531176</v>
      </c>
    </row>
    <row r="940" spans="1:11" x14ac:dyDescent="0.25">
      <c r="A940">
        <v>2021</v>
      </c>
      <c r="B940" t="s">
        <v>755</v>
      </c>
      <c r="C940" t="s">
        <v>756</v>
      </c>
      <c r="D940" t="s">
        <v>757</v>
      </c>
      <c r="E940" t="s">
        <v>75</v>
      </c>
      <c r="F940" t="s">
        <v>75</v>
      </c>
      <c r="G940" t="s">
        <v>66</v>
      </c>
      <c r="H940" t="s">
        <v>28</v>
      </c>
      <c r="I940" t="s">
        <v>29</v>
      </c>
      <c r="J940" s="1">
        <v>6526797.9900000002</v>
      </c>
      <c r="K940" s="10">
        <f>J940*_xlfn.XLOOKUP(A940,IPCA_Fatores!$A$2:$A$10,IPCA_Fatores!$C$2:$C$10)</f>
        <v>8148073.9326863745</v>
      </c>
    </row>
    <row r="941" spans="1:11" x14ac:dyDescent="0.25">
      <c r="A941">
        <v>2022</v>
      </c>
      <c r="B941" t="s">
        <v>755</v>
      </c>
      <c r="C941" t="s">
        <v>756</v>
      </c>
      <c r="D941" t="s">
        <v>757</v>
      </c>
      <c r="E941" t="s">
        <v>75</v>
      </c>
      <c r="F941" t="s">
        <v>75</v>
      </c>
      <c r="G941" t="s">
        <v>66</v>
      </c>
      <c r="H941" t="s">
        <v>28</v>
      </c>
      <c r="I941" t="s">
        <v>29</v>
      </c>
      <c r="J941" s="1">
        <v>11845180.01</v>
      </c>
      <c r="K941" s="10">
        <f>J941*_xlfn.XLOOKUP(A941,IPCA_Fatores!$A$2:$A$10,IPCA_Fatores!$C$2:$C$10)</f>
        <v>13978218.915798416</v>
      </c>
    </row>
    <row r="942" spans="1:11" x14ac:dyDescent="0.25">
      <c r="A942">
        <v>2023</v>
      </c>
      <c r="B942" t="s">
        <v>755</v>
      </c>
      <c r="C942" t="s">
        <v>756</v>
      </c>
      <c r="D942" t="s">
        <v>757</v>
      </c>
      <c r="E942" t="s">
        <v>75</v>
      </c>
      <c r="F942" t="s">
        <v>75</v>
      </c>
      <c r="G942" t="s">
        <v>66</v>
      </c>
      <c r="H942" t="s">
        <v>28</v>
      </c>
      <c r="I942" t="s">
        <v>29</v>
      </c>
      <c r="J942" s="1">
        <v>12898541.949999999</v>
      </c>
      <c r="K942" s="10">
        <f>J942*_xlfn.XLOOKUP(A942,IPCA_Fatores!$A$2:$A$10,IPCA_Fatores!$C$2:$C$10)</f>
        <v>14549098.277680527</v>
      </c>
    </row>
    <row r="943" spans="1:11" x14ac:dyDescent="0.25">
      <c r="A943">
        <v>2018</v>
      </c>
      <c r="B943" t="s">
        <v>758</v>
      </c>
      <c r="C943" t="s">
        <v>759</v>
      </c>
      <c r="D943" t="s">
        <v>760</v>
      </c>
      <c r="E943" t="s">
        <v>75</v>
      </c>
      <c r="F943" t="s">
        <v>75</v>
      </c>
      <c r="G943" t="s">
        <v>66</v>
      </c>
      <c r="H943" t="s">
        <v>28</v>
      </c>
      <c r="I943" t="s">
        <v>29</v>
      </c>
      <c r="J943" s="1">
        <v>4851664.8600000003</v>
      </c>
      <c r="K943" s="10">
        <f>J943*_xlfn.XLOOKUP(A943,IPCA_Fatores!$A$2:$A$10,IPCA_Fatores!$C$2:$C$10)</f>
        <v>7267757.6699803928</v>
      </c>
    </row>
    <row r="944" spans="1:11" x14ac:dyDescent="0.25">
      <c r="A944">
        <v>2019</v>
      </c>
      <c r="B944" t="s">
        <v>758</v>
      </c>
      <c r="C944" t="s">
        <v>759</v>
      </c>
      <c r="D944" t="s">
        <v>760</v>
      </c>
      <c r="E944" t="s">
        <v>75</v>
      </c>
      <c r="F944" t="s">
        <v>75</v>
      </c>
      <c r="G944" t="s">
        <v>66</v>
      </c>
      <c r="H944" t="s">
        <v>28</v>
      </c>
      <c r="I944" t="s">
        <v>29</v>
      </c>
      <c r="J944" s="1">
        <v>6116406.5599999996</v>
      </c>
      <c r="K944" s="10">
        <f>J944*_xlfn.XLOOKUP(A944,IPCA_Fatores!$A$2:$A$10,IPCA_Fatores!$C$2:$C$10)</f>
        <v>8783751.5831200294</v>
      </c>
    </row>
    <row r="945" spans="1:11" x14ac:dyDescent="0.25">
      <c r="A945">
        <v>2020</v>
      </c>
      <c r="B945" t="s">
        <v>758</v>
      </c>
      <c r="C945" t="s">
        <v>759</v>
      </c>
      <c r="D945" t="s">
        <v>760</v>
      </c>
      <c r="E945" t="s">
        <v>75</v>
      </c>
      <c r="F945" t="s">
        <v>75</v>
      </c>
      <c r="G945" t="s">
        <v>66</v>
      </c>
      <c r="H945" t="s">
        <v>28</v>
      </c>
      <c r="I945" t="s">
        <v>29</v>
      </c>
      <c r="J945" s="1">
        <v>6774641.1200000001</v>
      </c>
      <c r="K945" s="10">
        <f>J945*_xlfn.XLOOKUP(A945,IPCA_Fatores!$A$2:$A$10,IPCA_Fatores!$C$2:$C$10)</f>
        <v>9308304.7221019994</v>
      </c>
    </row>
    <row r="946" spans="1:11" x14ac:dyDescent="0.25">
      <c r="A946">
        <v>2021</v>
      </c>
      <c r="B946" t="s">
        <v>758</v>
      </c>
      <c r="C946" t="s">
        <v>759</v>
      </c>
      <c r="D946" t="s">
        <v>760</v>
      </c>
      <c r="E946" t="s">
        <v>75</v>
      </c>
      <c r="F946" t="s">
        <v>75</v>
      </c>
      <c r="G946" t="s">
        <v>66</v>
      </c>
      <c r="H946" t="s">
        <v>28</v>
      </c>
      <c r="I946" t="s">
        <v>29</v>
      </c>
      <c r="J946" s="1">
        <v>7226380.2300000004</v>
      </c>
      <c r="K946" s="10">
        <f>J946*_xlfn.XLOOKUP(A946,IPCA_Fatores!$A$2:$A$10,IPCA_Fatores!$C$2:$C$10)</f>
        <v>9021434.4721496683</v>
      </c>
    </row>
    <row r="947" spans="1:11" x14ac:dyDescent="0.25">
      <c r="A947">
        <v>2022</v>
      </c>
      <c r="B947" t="s">
        <v>758</v>
      </c>
      <c r="C947" t="s">
        <v>759</v>
      </c>
      <c r="D947" t="s">
        <v>760</v>
      </c>
      <c r="E947" t="s">
        <v>75</v>
      </c>
      <c r="F947" t="s">
        <v>75</v>
      </c>
      <c r="G947" t="s">
        <v>66</v>
      </c>
      <c r="H947" t="s">
        <v>28</v>
      </c>
      <c r="I947" t="s">
        <v>29</v>
      </c>
      <c r="J947" s="1">
        <v>13290705.24</v>
      </c>
      <c r="K947" s="10">
        <f>J947*_xlfn.XLOOKUP(A947,IPCA_Fatores!$A$2:$A$10,IPCA_Fatores!$C$2:$C$10)</f>
        <v>15684049.312313417</v>
      </c>
    </row>
    <row r="948" spans="1:11" x14ac:dyDescent="0.25">
      <c r="A948">
        <v>2023</v>
      </c>
      <c r="B948" t="s">
        <v>758</v>
      </c>
      <c r="C948" t="s">
        <v>759</v>
      </c>
      <c r="D948" t="s">
        <v>760</v>
      </c>
      <c r="E948" t="s">
        <v>75</v>
      </c>
      <c r="F948" t="s">
        <v>75</v>
      </c>
      <c r="G948" t="s">
        <v>66</v>
      </c>
      <c r="H948" t="s">
        <v>28</v>
      </c>
      <c r="I948" t="s">
        <v>29</v>
      </c>
      <c r="J948" s="1">
        <v>13873369.890000001</v>
      </c>
      <c r="K948" s="10">
        <f>J948*_xlfn.XLOOKUP(A948,IPCA_Fatores!$A$2:$A$10,IPCA_Fatores!$C$2:$C$10)</f>
        <v>15648669.652326394</v>
      </c>
    </row>
    <row r="949" spans="1:11" x14ac:dyDescent="0.25">
      <c r="A949">
        <v>2018</v>
      </c>
      <c r="B949" t="s">
        <v>761</v>
      </c>
      <c r="C949" t="s">
        <v>762</v>
      </c>
      <c r="D949" t="s">
        <v>763</v>
      </c>
      <c r="E949" t="s">
        <v>25</v>
      </c>
      <c r="F949" t="s">
        <v>265</v>
      </c>
      <c r="G949" t="s">
        <v>279</v>
      </c>
      <c r="H949" t="s">
        <v>28</v>
      </c>
      <c r="I949" t="s">
        <v>29</v>
      </c>
      <c r="J949" s="1">
        <v>2701867.07</v>
      </c>
      <c r="K949" s="10">
        <f>J949*_xlfn.XLOOKUP(A949,IPCA_Fatores!$A$2:$A$10,IPCA_Fatores!$C$2:$C$10)</f>
        <v>4047376.6609798246</v>
      </c>
    </row>
    <row r="950" spans="1:11" x14ac:dyDescent="0.25">
      <c r="A950">
        <v>2019</v>
      </c>
      <c r="B950" t="s">
        <v>761</v>
      </c>
      <c r="C950" t="s">
        <v>762</v>
      </c>
      <c r="D950" t="s">
        <v>763</v>
      </c>
      <c r="E950" t="s">
        <v>25</v>
      </c>
      <c r="F950" t="s">
        <v>265</v>
      </c>
      <c r="G950" t="s">
        <v>279</v>
      </c>
      <c r="H950" t="s">
        <v>28</v>
      </c>
      <c r="I950" t="s">
        <v>29</v>
      </c>
      <c r="J950" s="1">
        <v>1893704.42</v>
      </c>
      <c r="K950" s="10">
        <f>J950*_xlfn.XLOOKUP(A950,IPCA_Fatores!$A$2:$A$10,IPCA_Fatores!$C$2:$C$10)</f>
        <v>2719542.7632162501</v>
      </c>
    </row>
    <row r="951" spans="1:11" x14ac:dyDescent="0.25">
      <c r="A951">
        <v>2020</v>
      </c>
      <c r="B951" t="s">
        <v>761</v>
      </c>
      <c r="C951" t="s">
        <v>762</v>
      </c>
      <c r="D951" t="s">
        <v>763</v>
      </c>
      <c r="E951" t="s">
        <v>25</v>
      </c>
      <c r="F951" t="s">
        <v>265</v>
      </c>
      <c r="G951" t="s">
        <v>279</v>
      </c>
      <c r="H951" t="s">
        <v>28</v>
      </c>
      <c r="I951" t="s">
        <v>29</v>
      </c>
      <c r="J951" s="1">
        <v>5184501.0599999996</v>
      </c>
      <c r="K951" s="10">
        <f>J951*_xlfn.XLOOKUP(A951,IPCA_Fatores!$A$2:$A$10,IPCA_Fatores!$C$2:$C$10)</f>
        <v>7123464.5265668062</v>
      </c>
    </row>
    <row r="952" spans="1:11" x14ac:dyDescent="0.25">
      <c r="A952">
        <v>2021</v>
      </c>
      <c r="B952" t="s">
        <v>761</v>
      </c>
      <c r="C952" t="s">
        <v>762</v>
      </c>
      <c r="D952" t="s">
        <v>763</v>
      </c>
      <c r="E952" t="s">
        <v>25</v>
      </c>
      <c r="F952" t="s">
        <v>265</v>
      </c>
      <c r="G952" t="s">
        <v>279</v>
      </c>
      <c r="H952" t="s">
        <v>28</v>
      </c>
      <c r="I952" t="s">
        <v>29</v>
      </c>
      <c r="J952" s="1">
        <v>5514302.0800000001</v>
      </c>
      <c r="K952" s="10">
        <f>J952*_xlfn.XLOOKUP(A952,IPCA_Fatores!$A$2:$A$10,IPCA_Fatores!$C$2:$C$10)</f>
        <v>6884071.0412436491</v>
      </c>
    </row>
    <row r="953" spans="1:11" x14ac:dyDescent="0.25">
      <c r="A953">
        <v>2022</v>
      </c>
      <c r="B953" t="s">
        <v>761</v>
      </c>
      <c r="C953" t="s">
        <v>762</v>
      </c>
      <c r="D953" t="s">
        <v>763</v>
      </c>
      <c r="E953" t="s">
        <v>25</v>
      </c>
      <c r="F953" t="s">
        <v>265</v>
      </c>
      <c r="G953" t="s">
        <v>279</v>
      </c>
      <c r="H953" t="s">
        <v>28</v>
      </c>
      <c r="I953" t="s">
        <v>29</v>
      </c>
      <c r="J953" s="1">
        <v>1611798.94</v>
      </c>
      <c r="K953" s="10">
        <f>J953*_xlfn.XLOOKUP(A953,IPCA_Fatores!$A$2:$A$10,IPCA_Fatores!$C$2:$C$10)</f>
        <v>1902046.0991349542</v>
      </c>
    </row>
    <row r="954" spans="1:11" x14ac:dyDescent="0.25">
      <c r="A954">
        <v>2023</v>
      </c>
      <c r="B954" t="s">
        <v>761</v>
      </c>
      <c r="C954" t="s">
        <v>762</v>
      </c>
      <c r="D954" t="s">
        <v>763</v>
      </c>
      <c r="E954" t="s">
        <v>25</v>
      </c>
      <c r="F954" t="s">
        <v>265</v>
      </c>
      <c r="G954" t="s">
        <v>279</v>
      </c>
      <c r="H954" t="s">
        <v>28</v>
      </c>
      <c r="I954" t="s">
        <v>29</v>
      </c>
      <c r="J954" s="1">
        <v>3165114.56</v>
      </c>
      <c r="K954" s="10">
        <f>J954*_xlfn.XLOOKUP(A954,IPCA_Fatores!$A$2:$A$10,IPCA_Fatores!$C$2:$C$10)</f>
        <v>3570137.0722415308</v>
      </c>
    </row>
    <row r="955" spans="1:11" x14ac:dyDescent="0.25">
      <c r="A955">
        <v>2015</v>
      </c>
      <c r="B955" t="s">
        <v>764</v>
      </c>
      <c r="C955" t="s">
        <v>765</v>
      </c>
      <c r="D955" t="s">
        <v>766</v>
      </c>
      <c r="E955" t="s">
        <v>69</v>
      </c>
      <c r="F955" t="s">
        <v>70</v>
      </c>
      <c r="G955" t="s">
        <v>71</v>
      </c>
      <c r="H955" t="s">
        <v>28</v>
      </c>
      <c r="I955" t="s">
        <v>29</v>
      </c>
      <c r="J955" s="1">
        <v>234506.05</v>
      </c>
      <c r="K955" s="10">
        <f>J955*_xlfn.XLOOKUP(A955,IPCA_Fatores!$A$2:$A$10,IPCA_Fatores!$C$2:$C$10)</f>
        <v>398814.15086526907</v>
      </c>
    </row>
    <row r="956" spans="1:11" x14ac:dyDescent="0.25">
      <c r="A956">
        <v>2015</v>
      </c>
      <c r="B956" t="s">
        <v>767</v>
      </c>
      <c r="C956" t="s">
        <v>768</v>
      </c>
      <c r="E956" t="s">
        <v>49</v>
      </c>
      <c r="F956" t="s">
        <v>769</v>
      </c>
      <c r="G956" t="s">
        <v>770</v>
      </c>
      <c r="H956" t="s">
        <v>28</v>
      </c>
      <c r="I956" t="s">
        <v>29</v>
      </c>
      <c r="J956" s="1">
        <v>7761383.8099999996</v>
      </c>
      <c r="K956" s="10">
        <f>J956*_xlfn.XLOOKUP(A956,IPCA_Fatores!$A$2:$A$10,IPCA_Fatores!$C$2:$C$10)</f>
        <v>13199444.934254775</v>
      </c>
    </row>
    <row r="957" spans="1:11" x14ac:dyDescent="0.25">
      <c r="A957">
        <v>2016</v>
      </c>
      <c r="B957" t="s">
        <v>767</v>
      </c>
      <c r="C957" t="s">
        <v>768</v>
      </c>
      <c r="E957" t="s">
        <v>49</v>
      </c>
      <c r="F957" t="s">
        <v>769</v>
      </c>
      <c r="G957" t="s">
        <v>770</v>
      </c>
      <c r="H957" t="s">
        <v>28</v>
      </c>
      <c r="I957" t="s">
        <v>29</v>
      </c>
      <c r="J957" s="1">
        <v>11119871.119999999</v>
      </c>
      <c r="K957" s="10">
        <f>J957*_xlfn.XLOOKUP(A957,IPCA_Fatores!$A$2:$A$10,IPCA_Fatores!$C$2:$C$10)</f>
        <v>17791962.514905963</v>
      </c>
    </row>
    <row r="958" spans="1:11" x14ac:dyDescent="0.25">
      <c r="A958">
        <v>2017</v>
      </c>
      <c r="B958" t="s">
        <v>767</v>
      </c>
      <c r="C958" t="s">
        <v>768</v>
      </c>
      <c r="E958" t="s">
        <v>49</v>
      </c>
      <c r="F958" t="s">
        <v>769</v>
      </c>
      <c r="G958" t="s">
        <v>770</v>
      </c>
      <c r="H958" t="s">
        <v>28</v>
      </c>
      <c r="I958" t="s">
        <v>29</v>
      </c>
      <c r="J958" s="1">
        <v>8777257.6300000008</v>
      </c>
      <c r="K958" s="10">
        <f>J958*_xlfn.XLOOKUP(A958,IPCA_Fatores!$A$2:$A$10,IPCA_Fatores!$C$2:$C$10)</f>
        <v>13641326.261485616</v>
      </c>
    </row>
    <row r="959" spans="1:11" x14ac:dyDescent="0.25">
      <c r="A959">
        <v>2018</v>
      </c>
      <c r="B959" t="s">
        <v>767</v>
      </c>
      <c r="C959" t="s">
        <v>768</v>
      </c>
      <c r="E959" t="s">
        <v>49</v>
      </c>
      <c r="F959" t="s">
        <v>769</v>
      </c>
      <c r="G959" t="s">
        <v>770</v>
      </c>
      <c r="H959" t="s">
        <v>28</v>
      </c>
      <c r="I959" t="s">
        <v>29</v>
      </c>
      <c r="J959" s="1">
        <v>7475405.3200000003</v>
      </c>
      <c r="K959" s="10">
        <f>J959*_xlfn.XLOOKUP(A959,IPCA_Fatores!$A$2:$A$10,IPCA_Fatores!$C$2:$C$10)</f>
        <v>11198101.253564788</v>
      </c>
    </row>
    <row r="960" spans="1:11" x14ac:dyDescent="0.25">
      <c r="A960">
        <v>2021</v>
      </c>
      <c r="B960" t="s">
        <v>767</v>
      </c>
      <c r="C960" t="s">
        <v>768</v>
      </c>
      <c r="E960" t="s">
        <v>49</v>
      </c>
      <c r="F960" t="s">
        <v>769</v>
      </c>
      <c r="G960" t="s">
        <v>770</v>
      </c>
      <c r="H960" t="s">
        <v>28</v>
      </c>
      <c r="I960" t="s">
        <v>29</v>
      </c>
      <c r="J960" s="1">
        <v>10513391.199999999</v>
      </c>
      <c r="K960" s="10">
        <f>J960*_xlfn.XLOOKUP(A960,IPCA_Fatores!$A$2:$A$10,IPCA_Fatores!$C$2:$C$10)</f>
        <v>13124948.697983881</v>
      </c>
    </row>
    <row r="961" spans="1:11" x14ac:dyDescent="0.25">
      <c r="A961">
        <v>2022</v>
      </c>
      <c r="B961" t="s">
        <v>767</v>
      </c>
      <c r="C961" t="s">
        <v>768</v>
      </c>
      <c r="E961" t="s">
        <v>49</v>
      </c>
      <c r="F961" t="s">
        <v>769</v>
      </c>
      <c r="G961" t="s">
        <v>770</v>
      </c>
      <c r="H961" t="s">
        <v>28</v>
      </c>
      <c r="I961" t="s">
        <v>29</v>
      </c>
      <c r="J961" s="1">
        <v>645177.19999999995</v>
      </c>
      <c r="K961" s="10">
        <f>J961*_xlfn.XLOOKUP(A961,IPCA_Fatores!$A$2:$A$10,IPCA_Fatores!$C$2:$C$10)</f>
        <v>761358.47099565167</v>
      </c>
    </row>
    <row r="962" spans="1:11" x14ac:dyDescent="0.25">
      <c r="A962">
        <v>2023</v>
      </c>
      <c r="B962" t="s">
        <v>767</v>
      </c>
      <c r="C962" t="s">
        <v>768</v>
      </c>
      <c r="E962" t="s">
        <v>49</v>
      </c>
      <c r="F962" t="s">
        <v>769</v>
      </c>
      <c r="G962" t="s">
        <v>770</v>
      </c>
      <c r="H962" t="s">
        <v>28</v>
      </c>
      <c r="I962" t="s">
        <v>29</v>
      </c>
      <c r="J962" s="1">
        <v>9651102.8599999994</v>
      </c>
      <c r="K962" s="10">
        <f>J962*_xlfn.XLOOKUP(A962,IPCA_Fatores!$A$2:$A$10,IPCA_Fatores!$C$2:$C$10)</f>
        <v>10886102.052654378</v>
      </c>
    </row>
    <row r="963" spans="1:11" x14ac:dyDescent="0.25">
      <c r="A963">
        <v>2017</v>
      </c>
      <c r="B963" t="s">
        <v>771</v>
      </c>
      <c r="C963" t="s">
        <v>772</v>
      </c>
      <c r="E963" t="s">
        <v>25</v>
      </c>
      <c r="F963" t="s">
        <v>543</v>
      </c>
      <c r="G963" t="s">
        <v>71</v>
      </c>
      <c r="H963" t="s">
        <v>28</v>
      </c>
      <c r="I963" t="s">
        <v>29</v>
      </c>
      <c r="J963" s="1">
        <v>798870.02</v>
      </c>
      <c r="K963" s="10">
        <f>J963*_xlfn.XLOOKUP(A963,IPCA_Fatores!$A$2:$A$10,IPCA_Fatores!$C$2:$C$10)</f>
        <v>1241577.613728941</v>
      </c>
    </row>
    <row r="964" spans="1:11" x14ac:dyDescent="0.25">
      <c r="A964">
        <v>2018</v>
      </c>
      <c r="B964" t="s">
        <v>771</v>
      </c>
      <c r="C964" t="s">
        <v>772</v>
      </c>
      <c r="E964" t="s">
        <v>25</v>
      </c>
      <c r="F964" t="s">
        <v>543</v>
      </c>
      <c r="G964" t="s">
        <v>71</v>
      </c>
      <c r="H964" t="s">
        <v>28</v>
      </c>
      <c r="I964" t="s">
        <v>29</v>
      </c>
      <c r="J964" s="1">
        <v>87007.88</v>
      </c>
      <c r="K964" s="10">
        <f>J964*_xlfn.XLOOKUP(A964,IPCA_Fatores!$A$2:$A$10,IPCA_Fatores!$C$2:$C$10)</f>
        <v>130337.15342381122</v>
      </c>
    </row>
    <row r="965" spans="1:11" x14ac:dyDescent="0.25">
      <c r="A965">
        <v>2019</v>
      </c>
      <c r="B965" t="s">
        <v>771</v>
      </c>
      <c r="C965" t="s">
        <v>772</v>
      </c>
      <c r="E965" t="s">
        <v>25</v>
      </c>
      <c r="F965" t="s">
        <v>543</v>
      </c>
      <c r="G965" t="s">
        <v>71</v>
      </c>
      <c r="H965" t="s">
        <v>28</v>
      </c>
      <c r="I965" t="s">
        <v>29</v>
      </c>
      <c r="J965" s="1">
        <v>68962.600000000006</v>
      </c>
      <c r="K965" s="10">
        <f>J965*_xlfn.XLOOKUP(A965,IPCA_Fatores!$A$2:$A$10,IPCA_Fatores!$C$2:$C$10)</f>
        <v>99036.965738600848</v>
      </c>
    </row>
    <row r="966" spans="1:11" x14ac:dyDescent="0.25">
      <c r="A966">
        <v>2020</v>
      </c>
      <c r="B966" t="s">
        <v>771</v>
      </c>
      <c r="C966" t="s">
        <v>772</v>
      </c>
      <c r="E966" t="s">
        <v>25</v>
      </c>
      <c r="F966" t="s">
        <v>543</v>
      </c>
      <c r="G966" t="s">
        <v>71</v>
      </c>
      <c r="H966" t="s">
        <v>28</v>
      </c>
      <c r="I966" t="s">
        <v>29</v>
      </c>
      <c r="J966" s="1">
        <v>44271.91</v>
      </c>
      <c r="K966" s="10">
        <f>J966*_xlfn.XLOOKUP(A966,IPCA_Fatores!$A$2:$A$10,IPCA_Fatores!$C$2:$C$10)</f>
        <v>60829.263367603271</v>
      </c>
    </row>
    <row r="967" spans="1:11" x14ac:dyDescent="0.25">
      <c r="A967">
        <v>2021</v>
      </c>
      <c r="B967" t="s">
        <v>771</v>
      </c>
      <c r="C967" t="s">
        <v>772</v>
      </c>
      <c r="E967" t="s">
        <v>25</v>
      </c>
      <c r="F967" t="s">
        <v>543</v>
      </c>
      <c r="G967" t="s">
        <v>71</v>
      </c>
      <c r="H967" t="s">
        <v>28</v>
      </c>
      <c r="I967" t="s">
        <v>29</v>
      </c>
      <c r="J967" s="1">
        <v>32281.34</v>
      </c>
      <c r="K967" s="10">
        <f>J967*_xlfn.XLOOKUP(A967,IPCA_Fatores!$A$2:$A$10,IPCA_Fatores!$C$2:$C$10)</f>
        <v>40300.120421864929</v>
      </c>
    </row>
    <row r="968" spans="1:11" x14ac:dyDescent="0.25">
      <c r="A968">
        <v>2022</v>
      </c>
      <c r="B968" t="s">
        <v>771</v>
      </c>
      <c r="C968" t="s">
        <v>772</v>
      </c>
      <c r="E968" t="s">
        <v>25</v>
      </c>
      <c r="F968" t="s">
        <v>543</v>
      </c>
      <c r="G968" t="s">
        <v>71</v>
      </c>
      <c r="H968" t="s">
        <v>28</v>
      </c>
      <c r="I968" t="s">
        <v>29</v>
      </c>
      <c r="J968" s="1">
        <v>281690.78000000003</v>
      </c>
      <c r="K968" s="10">
        <f>J968*_xlfn.XLOOKUP(A968,IPCA_Fatores!$A$2:$A$10,IPCA_Fatores!$C$2:$C$10)</f>
        <v>332416.67801399762</v>
      </c>
    </row>
    <row r="969" spans="1:11" x14ac:dyDescent="0.25">
      <c r="A969">
        <v>2015</v>
      </c>
      <c r="B969" t="s">
        <v>773</v>
      </c>
      <c r="C969" t="s">
        <v>774</v>
      </c>
      <c r="D969" t="s">
        <v>775</v>
      </c>
      <c r="E969" t="s">
        <v>44</v>
      </c>
      <c r="F969" t="s">
        <v>45</v>
      </c>
      <c r="G969" t="s">
        <v>84</v>
      </c>
      <c r="H969" t="s">
        <v>28</v>
      </c>
      <c r="I969" t="s">
        <v>29</v>
      </c>
      <c r="J969" s="1">
        <v>369477.58</v>
      </c>
      <c r="K969" s="10">
        <f>J969*_xlfn.XLOOKUP(A969,IPCA_Fatores!$A$2:$A$10,IPCA_Fatores!$C$2:$C$10)</f>
        <v>628354.31039606244</v>
      </c>
    </row>
    <row r="970" spans="1:11" x14ac:dyDescent="0.25">
      <c r="A970">
        <v>2016</v>
      </c>
      <c r="B970" t="s">
        <v>773</v>
      </c>
      <c r="C970" t="s">
        <v>774</v>
      </c>
      <c r="D970" t="s">
        <v>775</v>
      </c>
      <c r="E970" t="s">
        <v>44</v>
      </c>
      <c r="F970" t="s">
        <v>45</v>
      </c>
      <c r="G970" t="s">
        <v>84</v>
      </c>
      <c r="H970" t="s">
        <v>28</v>
      </c>
      <c r="I970" t="s">
        <v>29</v>
      </c>
      <c r="J970" s="1">
        <v>313046.57</v>
      </c>
      <c r="K970" s="10">
        <f>J970*_xlfn.XLOOKUP(A970,IPCA_Fatores!$A$2:$A$10,IPCA_Fatores!$C$2:$C$10)</f>
        <v>500879.26188661496</v>
      </c>
    </row>
    <row r="971" spans="1:11" x14ac:dyDescent="0.25">
      <c r="A971">
        <v>2017</v>
      </c>
      <c r="B971" t="s">
        <v>773</v>
      </c>
      <c r="C971" t="s">
        <v>774</v>
      </c>
      <c r="D971" t="s">
        <v>775</v>
      </c>
      <c r="E971" t="s">
        <v>44</v>
      </c>
      <c r="F971" t="s">
        <v>45</v>
      </c>
      <c r="G971" t="s">
        <v>84</v>
      </c>
      <c r="H971" t="s">
        <v>28</v>
      </c>
      <c r="I971" t="s">
        <v>29</v>
      </c>
      <c r="J971" s="1">
        <v>65286.94</v>
      </c>
      <c r="K971" s="10">
        <f>J971*_xlfn.XLOOKUP(A971,IPCA_Fatores!$A$2:$A$10,IPCA_Fatores!$C$2:$C$10)</f>
        <v>101466.82331734584</v>
      </c>
    </row>
    <row r="972" spans="1:11" x14ac:dyDescent="0.25">
      <c r="A972">
        <v>2018</v>
      </c>
      <c r="B972" t="s">
        <v>773</v>
      </c>
      <c r="C972" t="s">
        <v>774</v>
      </c>
      <c r="D972" t="s">
        <v>775</v>
      </c>
      <c r="E972" t="s">
        <v>44</v>
      </c>
      <c r="F972" t="s">
        <v>45</v>
      </c>
      <c r="G972" t="s">
        <v>84</v>
      </c>
      <c r="H972" t="s">
        <v>28</v>
      </c>
      <c r="I972" t="s">
        <v>29</v>
      </c>
      <c r="J972" s="1">
        <v>411755.51</v>
      </c>
      <c r="K972" s="10">
        <f>J972*_xlfn.XLOOKUP(A972,IPCA_Fatores!$A$2:$A$10,IPCA_Fatores!$C$2:$C$10)</f>
        <v>616806.67406181642</v>
      </c>
    </row>
    <row r="973" spans="1:11" x14ac:dyDescent="0.25">
      <c r="A973">
        <v>2019</v>
      </c>
      <c r="B973" t="s">
        <v>773</v>
      </c>
      <c r="C973" t="s">
        <v>774</v>
      </c>
      <c r="D973" t="s">
        <v>775</v>
      </c>
      <c r="E973" t="s">
        <v>44</v>
      </c>
      <c r="F973" t="s">
        <v>45</v>
      </c>
      <c r="G973" t="s">
        <v>84</v>
      </c>
      <c r="H973" t="s">
        <v>28</v>
      </c>
      <c r="I973" t="s">
        <v>29</v>
      </c>
      <c r="J973" s="1">
        <v>482294.62</v>
      </c>
      <c r="K973" s="10">
        <f>J973*_xlfn.XLOOKUP(A973,IPCA_Fatores!$A$2:$A$10,IPCA_Fatores!$C$2:$C$10)</f>
        <v>692621.73637379555</v>
      </c>
    </row>
    <row r="974" spans="1:11" x14ac:dyDescent="0.25">
      <c r="A974">
        <v>2020</v>
      </c>
      <c r="B974" t="s">
        <v>773</v>
      </c>
      <c r="C974" t="s">
        <v>774</v>
      </c>
      <c r="D974" t="s">
        <v>775</v>
      </c>
      <c r="E974" t="s">
        <v>44</v>
      </c>
      <c r="F974" t="s">
        <v>45</v>
      </c>
      <c r="G974" t="s">
        <v>84</v>
      </c>
      <c r="H974" t="s">
        <v>28</v>
      </c>
      <c r="I974" t="s">
        <v>29</v>
      </c>
      <c r="J974" s="1">
        <v>1109075.8600000001</v>
      </c>
      <c r="K974" s="10">
        <f>J974*_xlfn.XLOOKUP(A974,IPCA_Fatores!$A$2:$A$10,IPCA_Fatores!$C$2:$C$10)</f>
        <v>1523861.6897845855</v>
      </c>
    </row>
    <row r="975" spans="1:11" x14ac:dyDescent="0.25">
      <c r="A975">
        <v>2021</v>
      </c>
      <c r="B975" t="s">
        <v>773</v>
      </c>
      <c r="C975" t="s">
        <v>774</v>
      </c>
      <c r="D975" t="s">
        <v>775</v>
      </c>
      <c r="E975" t="s">
        <v>44</v>
      </c>
      <c r="F975" t="s">
        <v>45</v>
      </c>
      <c r="G975" t="s">
        <v>84</v>
      </c>
      <c r="H975" t="s">
        <v>28</v>
      </c>
      <c r="I975" t="s">
        <v>29</v>
      </c>
      <c r="J975" s="1">
        <v>1189402.23</v>
      </c>
      <c r="K975" s="10">
        <f>J975*_xlfn.XLOOKUP(A975,IPCA_Fatores!$A$2:$A$10,IPCA_Fatores!$C$2:$C$10)</f>
        <v>1484853.2650452144</v>
      </c>
    </row>
    <row r="976" spans="1:11" x14ac:dyDescent="0.25">
      <c r="A976">
        <v>2022</v>
      </c>
      <c r="B976" t="s">
        <v>773</v>
      </c>
      <c r="C976" t="s">
        <v>774</v>
      </c>
      <c r="D976" t="s">
        <v>775</v>
      </c>
      <c r="E976" t="s">
        <v>44</v>
      </c>
      <c r="F976" t="s">
        <v>45</v>
      </c>
      <c r="G976" t="s">
        <v>84</v>
      </c>
      <c r="H976" t="s">
        <v>28</v>
      </c>
      <c r="I976" t="s">
        <v>29</v>
      </c>
      <c r="J976" s="1">
        <v>535830.18999999994</v>
      </c>
      <c r="K976" s="10">
        <f>J976*_xlfn.XLOOKUP(A976,IPCA_Fatores!$A$2:$A$10,IPCA_Fatores!$C$2:$C$10)</f>
        <v>632320.63093939074</v>
      </c>
    </row>
    <row r="977" spans="1:11" x14ac:dyDescent="0.25">
      <c r="A977">
        <v>2023</v>
      </c>
      <c r="B977" t="s">
        <v>773</v>
      </c>
      <c r="C977" t="s">
        <v>774</v>
      </c>
      <c r="D977" t="s">
        <v>775</v>
      </c>
      <c r="E977" t="s">
        <v>44</v>
      </c>
      <c r="F977" t="s">
        <v>45</v>
      </c>
      <c r="G977" t="s">
        <v>84</v>
      </c>
      <c r="H977" t="s">
        <v>28</v>
      </c>
      <c r="I977" t="s">
        <v>29</v>
      </c>
      <c r="J977" s="1">
        <v>282361.67</v>
      </c>
      <c r="K977" s="10">
        <f>J977*_xlfn.XLOOKUP(A977,IPCA_Fatores!$A$2:$A$10,IPCA_Fatores!$C$2:$C$10)</f>
        <v>318493.95866638998</v>
      </c>
    </row>
    <row r="978" spans="1:11" x14ac:dyDescent="0.25">
      <c r="A978">
        <v>2015</v>
      </c>
      <c r="B978" t="s">
        <v>776</v>
      </c>
      <c r="C978" t="s">
        <v>777</v>
      </c>
      <c r="D978" t="s">
        <v>778</v>
      </c>
      <c r="E978" t="s">
        <v>44</v>
      </c>
      <c r="F978" t="s">
        <v>45</v>
      </c>
      <c r="G978" t="s">
        <v>779</v>
      </c>
      <c r="H978" t="s">
        <v>28</v>
      </c>
      <c r="I978" t="s">
        <v>29</v>
      </c>
      <c r="J978" s="1">
        <v>253972940.81999999</v>
      </c>
      <c r="K978" s="10">
        <f>J978*_xlfn.XLOOKUP(A978,IPCA_Fatores!$A$2:$A$10,IPCA_Fatores!$C$2:$C$10)</f>
        <v>431920638.02142221</v>
      </c>
    </row>
    <row r="979" spans="1:11" x14ac:dyDescent="0.25">
      <c r="A979">
        <v>2016</v>
      </c>
      <c r="B979" t="s">
        <v>776</v>
      </c>
      <c r="C979" t="s">
        <v>777</v>
      </c>
      <c r="D979" t="s">
        <v>778</v>
      </c>
      <c r="E979" t="s">
        <v>44</v>
      </c>
      <c r="F979" t="s">
        <v>45</v>
      </c>
      <c r="G979" t="s">
        <v>779</v>
      </c>
      <c r="H979" t="s">
        <v>28</v>
      </c>
      <c r="I979" t="s">
        <v>29</v>
      </c>
      <c r="J979" s="1">
        <v>239862724.44999999</v>
      </c>
      <c r="K979" s="10">
        <f>J979*_xlfn.XLOOKUP(A979,IPCA_Fatores!$A$2:$A$10,IPCA_Fatores!$C$2:$C$10)</f>
        <v>383783998.5808773</v>
      </c>
    </row>
    <row r="980" spans="1:11" x14ac:dyDescent="0.25">
      <c r="A980">
        <v>2017</v>
      </c>
      <c r="B980" t="s">
        <v>776</v>
      </c>
      <c r="C980" t="s">
        <v>777</v>
      </c>
      <c r="D980" t="s">
        <v>778</v>
      </c>
      <c r="E980" t="s">
        <v>44</v>
      </c>
      <c r="F980" t="s">
        <v>45</v>
      </c>
      <c r="G980" t="s">
        <v>779</v>
      </c>
      <c r="H980" t="s">
        <v>28</v>
      </c>
      <c r="I980" t="s">
        <v>29</v>
      </c>
      <c r="J980" s="1">
        <v>272383222.92000002</v>
      </c>
      <c r="K980" s="10">
        <f>J980*_xlfn.XLOOKUP(A980,IPCA_Fatores!$A$2:$A$10,IPCA_Fatores!$C$2:$C$10)</f>
        <v>423329081.66063333</v>
      </c>
    </row>
    <row r="981" spans="1:11" x14ac:dyDescent="0.25">
      <c r="A981">
        <v>2018</v>
      </c>
      <c r="B981" t="s">
        <v>776</v>
      </c>
      <c r="C981" t="s">
        <v>777</v>
      </c>
      <c r="D981" t="s">
        <v>778</v>
      </c>
      <c r="E981" t="s">
        <v>44</v>
      </c>
      <c r="F981" t="s">
        <v>45</v>
      </c>
      <c r="G981" t="s">
        <v>779</v>
      </c>
      <c r="H981" t="s">
        <v>28</v>
      </c>
      <c r="I981" t="s">
        <v>29</v>
      </c>
      <c r="J981" s="1">
        <v>219918764.16</v>
      </c>
      <c r="K981" s="10">
        <f>J981*_xlfn.XLOOKUP(A981,IPCA_Fatores!$A$2:$A$10,IPCA_Fatores!$C$2:$C$10)</f>
        <v>329436663.72628409</v>
      </c>
    </row>
    <row r="982" spans="1:11" x14ac:dyDescent="0.25">
      <c r="A982">
        <v>2019</v>
      </c>
      <c r="B982" t="s">
        <v>776</v>
      </c>
      <c r="C982" t="s">
        <v>777</v>
      </c>
      <c r="D982" t="s">
        <v>778</v>
      </c>
      <c r="E982" t="s">
        <v>44</v>
      </c>
      <c r="F982" t="s">
        <v>45</v>
      </c>
      <c r="G982" t="s">
        <v>779</v>
      </c>
      <c r="H982" t="s">
        <v>28</v>
      </c>
      <c r="I982" t="s">
        <v>29</v>
      </c>
      <c r="J982" s="1">
        <v>229665151.50999999</v>
      </c>
      <c r="K982" s="10">
        <f>J982*_xlfn.XLOOKUP(A982,IPCA_Fatores!$A$2:$A$10,IPCA_Fatores!$C$2:$C$10)</f>
        <v>329821377.69524986</v>
      </c>
    </row>
    <row r="983" spans="1:11" x14ac:dyDescent="0.25">
      <c r="A983">
        <v>2020</v>
      </c>
      <c r="B983" t="s">
        <v>776</v>
      </c>
      <c r="C983" t="s">
        <v>777</v>
      </c>
      <c r="D983" t="s">
        <v>778</v>
      </c>
      <c r="E983" t="s">
        <v>44</v>
      </c>
      <c r="F983" t="s">
        <v>45</v>
      </c>
      <c r="G983" t="s">
        <v>779</v>
      </c>
      <c r="H983" t="s">
        <v>28</v>
      </c>
      <c r="I983" t="s">
        <v>29</v>
      </c>
      <c r="J983" s="1">
        <v>126845873.31999999</v>
      </c>
      <c r="K983" s="10">
        <f>J983*_xlfn.XLOOKUP(A983,IPCA_Fatores!$A$2:$A$10,IPCA_Fatores!$C$2:$C$10)</f>
        <v>174285253.00299716</v>
      </c>
    </row>
    <row r="984" spans="1:11" x14ac:dyDescent="0.25">
      <c r="A984">
        <v>2021</v>
      </c>
      <c r="B984" t="s">
        <v>776</v>
      </c>
      <c r="C984" t="s">
        <v>777</v>
      </c>
      <c r="D984" t="s">
        <v>778</v>
      </c>
      <c r="E984" t="s">
        <v>44</v>
      </c>
      <c r="F984" t="s">
        <v>45</v>
      </c>
      <c r="G984" t="s">
        <v>779</v>
      </c>
      <c r="H984" t="s">
        <v>28</v>
      </c>
      <c r="I984" t="s">
        <v>29</v>
      </c>
      <c r="J984" s="1">
        <v>206116320.12</v>
      </c>
      <c r="K984" s="10">
        <f>J984*_xlfn.XLOOKUP(A984,IPCA_Fatores!$A$2:$A$10,IPCA_Fatores!$C$2:$C$10)</f>
        <v>257316224.22574964</v>
      </c>
    </row>
    <row r="985" spans="1:11" x14ac:dyDescent="0.25">
      <c r="A985">
        <v>2022</v>
      </c>
      <c r="B985" t="s">
        <v>776</v>
      </c>
      <c r="C985" t="s">
        <v>777</v>
      </c>
      <c r="D985" t="s">
        <v>778</v>
      </c>
      <c r="E985" t="s">
        <v>44</v>
      </c>
      <c r="F985" t="s">
        <v>45</v>
      </c>
      <c r="G985" t="s">
        <v>779</v>
      </c>
      <c r="H985" t="s">
        <v>28</v>
      </c>
      <c r="I985" t="s">
        <v>29</v>
      </c>
      <c r="J985" s="1">
        <v>229070281.22999999</v>
      </c>
      <c r="K985" s="10">
        <f>J985*_xlfn.XLOOKUP(A985,IPCA_Fatores!$A$2:$A$10,IPCA_Fatores!$C$2:$C$10)</f>
        <v>270320462.45251185</v>
      </c>
    </row>
    <row r="986" spans="1:11" x14ac:dyDescent="0.25">
      <c r="A986">
        <v>2023</v>
      </c>
      <c r="B986" t="s">
        <v>776</v>
      </c>
      <c r="C986" t="s">
        <v>777</v>
      </c>
      <c r="D986" t="s">
        <v>778</v>
      </c>
      <c r="E986" t="s">
        <v>44</v>
      </c>
      <c r="F986" t="s">
        <v>45</v>
      </c>
      <c r="G986" t="s">
        <v>779</v>
      </c>
      <c r="H986" t="s">
        <v>28</v>
      </c>
      <c r="I986" t="s">
        <v>29</v>
      </c>
      <c r="J986" s="1">
        <v>258832615.91999999</v>
      </c>
      <c r="K986" s="10">
        <f>J986*_xlfn.XLOOKUP(A986,IPCA_Fatores!$A$2:$A$10,IPCA_Fatores!$C$2:$C$10)</f>
        <v>291954019.3835023</v>
      </c>
    </row>
    <row r="987" spans="1:11" x14ac:dyDescent="0.25">
      <c r="A987">
        <v>2018</v>
      </c>
      <c r="B987" t="s">
        <v>780</v>
      </c>
      <c r="C987" t="s">
        <v>781</v>
      </c>
      <c r="D987" t="s">
        <v>782</v>
      </c>
      <c r="E987" t="s">
        <v>299</v>
      </c>
      <c r="F987" t="s">
        <v>702</v>
      </c>
      <c r="G987" t="s">
        <v>783</v>
      </c>
      <c r="H987" t="s">
        <v>28</v>
      </c>
      <c r="I987" t="s">
        <v>29</v>
      </c>
      <c r="J987" s="1">
        <v>1194781.08</v>
      </c>
      <c r="K987" s="10">
        <f>J987*_xlfn.XLOOKUP(A987,IPCA_Fatores!$A$2:$A$10,IPCA_Fatores!$C$2:$C$10)</f>
        <v>1789773.1209153342</v>
      </c>
    </row>
    <row r="988" spans="1:11" x14ac:dyDescent="0.25">
      <c r="A988">
        <v>2019</v>
      </c>
      <c r="B988" t="s">
        <v>780</v>
      </c>
      <c r="C988" t="s">
        <v>781</v>
      </c>
      <c r="D988" t="s">
        <v>782</v>
      </c>
      <c r="E988" t="s">
        <v>299</v>
      </c>
      <c r="F988" t="s">
        <v>702</v>
      </c>
      <c r="G988" t="s">
        <v>783</v>
      </c>
      <c r="H988" t="s">
        <v>28</v>
      </c>
      <c r="I988" t="s">
        <v>29</v>
      </c>
      <c r="J988" s="1">
        <v>1388080.01</v>
      </c>
      <c r="K988" s="10">
        <f>J988*_xlfn.XLOOKUP(A988,IPCA_Fatores!$A$2:$A$10,IPCA_Fatores!$C$2:$C$10)</f>
        <v>1993417.1912428869</v>
      </c>
    </row>
    <row r="989" spans="1:11" x14ac:dyDescent="0.25">
      <c r="A989">
        <v>2020</v>
      </c>
      <c r="B989" t="s">
        <v>780</v>
      </c>
      <c r="C989" t="s">
        <v>781</v>
      </c>
      <c r="D989" t="s">
        <v>782</v>
      </c>
      <c r="E989" t="s">
        <v>299</v>
      </c>
      <c r="F989" t="s">
        <v>702</v>
      </c>
      <c r="G989" t="s">
        <v>783</v>
      </c>
      <c r="H989" t="s">
        <v>28</v>
      </c>
      <c r="I989" t="s">
        <v>29</v>
      </c>
      <c r="J989" s="1">
        <v>1186040.94</v>
      </c>
      <c r="K989" s="10">
        <f>J989*_xlfn.XLOOKUP(A989,IPCA_Fatores!$A$2:$A$10,IPCA_Fatores!$C$2:$C$10)</f>
        <v>1629611.1169366702</v>
      </c>
    </row>
    <row r="990" spans="1:11" x14ac:dyDescent="0.25">
      <c r="A990">
        <v>2021</v>
      </c>
      <c r="B990" t="s">
        <v>780</v>
      </c>
      <c r="C990" t="s">
        <v>781</v>
      </c>
      <c r="D990" t="s">
        <v>782</v>
      </c>
      <c r="E990" t="s">
        <v>299</v>
      </c>
      <c r="F990" t="s">
        <v>702</v>
      </c>
      <c r="G990" t="s">
        <v>783</v>
      </c>
      <c r="H990" t="s">
        <v>28</v>
      </c>
      <c r="I990" t="s">
        <v>29</v>
      </c>
      <c r="J990" s="1">
        <v>699204.44</v>
      </c>
      <c r="K990" s="10">
        <f>J990*_xlfn.XLOOKUP(A990,IPCA_Fatores!$A$2:$A$10,IPCA_Fatores!$C$2:$C$10)</f>
        <v>872888.89282485261</v>
      </c>
    </row>
    <row r="991" spans="1:11" x14ac:dyDescent="0.25">
      <c r="A991">
        <v>2015</v>
      </c>
      <c r="B991" t="s">
        <v>784</v>
      </c>
      <c r="C991" t="s">
        <v>785</v>
      </c>
      <c r="E991" t="s">
        <v>44</v>
      </c>
      <c r="F991" t="s">
        <v>45</v>
      </c>
      <c r="G991" t="s">
        <v>786</v>
      </c>
      <c r="H991" t="s">
        <v>28</v>
      </c>
      <c r="I991" t="s">
        <v>29</v>
      </c>
      <c r="J991" s="1">
        <v>7014724.1799999997</v>
      </c>
      <c r="K991" s="10">
        <f>J991*_xlfn.XLOOKUP(A991,IPCA_Fatores!$A$2:$A$10,IPCA_Fatores!$C$2:$C$10)</f>
        <v>11929633.65934811</v>
      </c>
    </row>
    <row r="992" spans="1:11" x14ac:dyDescent="0.25">
      <c r="A992">
        <v>2016</v>
      </c>
      <c r="B992" t="s">
        <v>784</v>
      </c>
      <c r="C992" t="s">
        <v>785</v>
      </c>
      <c r="E992" t="s">
        <v>44</v>
      </c>
      <c r="F992" t="s">
        <v>45</v>
      </c>
      <c r="G992" t="s">
        <v>786</v>
      </c>
      <c r="H992" t="s">
        <v>28</v>
      </c>
      <c r="I992" t="s">
        <v>29</v>
      </c>
      <c r="J992" s="1">
        <v>10946229.74</v>
      </c>
      <c r="K992" s="10">
        <f>J992*_xlfn.XLOOKUP(A992,IPCA_Fatores!$A$2:$A$10,IPCA_Fatores!$C$2:$C$10)</f>
        <v>17514133.672228109</v>
      </c>
    </row>
    <row r="993" spans="1:11" x14ac:dyDescent="0.25">
      <c r="A993">
        <v>2017</v>
      </c>
      <c r="B993" t="s">
        <v>784</v>
      </c>
      <c r="C993" t="s">
        <v>785</v>
      </c>
      <c r="E993" t="s">
        <v>44</v>
      </c>
      <c r="F993" t="s">
        <v>45</v>
      </c>
      <c r="G993" t="s">
        <v>786</v>
      </c>
      <c r="H993" t="s">
        <v>28</v>
      </c>
      <c r="I993" t="s">
        <v>29</v>
      </c>
      <c r="J993" s="1">
        <v>254413.7</v>
      </c>
      <c r="K993" s="10">
        <f>J993*_xlfn.XLOOKUP(A993,IPCA_Fatores!$A$2:$A$10,IPCA_Fatores!$C$2:$C$10)</f>
        <v>395401.43782833492</v>
      </c>
    </row>
    <row r="994" spans="1:11" x14ac:dyDescent="0.25">
      <c r="A994">
        <v>2018</v>
      </c>
      <c r="B994" t="s">
        <v>784</v>
      </c>
      <c r="C994" t="s">
        <v>785</v>
      </c>
      <c r="E994" t="s">
        <v>44</v>
      </c>
      <c r="F994" t="s">
        <v>45</v>
      </c>
      <c r="G994" t="s">
        <v>786</v>
      </c>
      <c r="H994" t="s">
        <v>28</v>
      </c>
      <c r="I994" t="s">
        <v>29</v>
      </c>
      <c r="J994" s="1">
        <v>2074008.5</v>
      </c>
      <c r="K994" s="10">
        <f>J994*_xlfn.XLOOKUP(A994,IPCA_Fatores!$A$2:$A$10,IPCA_Fatores!$C$2:$C$10)</f>
        <v>3106849.2194820582</v>
      </c>
    </row>
    <row r="995" spans="1:11" x14ac:dyDescent="0.25">
      <c r="A995">
        <v>2019</v>
      </c>
      <c r="B995" t="s">
        <v>784</v>
      </c>
      <c r="C995" t="s">
        <v>785</v>
      </c>
      <c r="E995" t="s">
        <v>44</v>
      </c>
      <c r="F995" t="s">
        <v>45</v>
      </c>
      <c r="G995" t="s">
        <v>786</v>
      </c>
      <c r="H995" t="s">
        <v>28</v>
      </c>
      <c r="I995" t="s">
        <v>29</v>
      </c>
      <c r="J995" s="1">
        <v>8419867.25</v>
      </c>
      <c r="K995" s="10">
        <f>J995*_xlfn.XLOOKUP(A995,IPCA_Fatores!$A$2:$A$10,IPCA_Fatores!$C$2:$C$10)</f>
        <v>12091743.994017297</v>
      </c>
    </row>
    <row r="996" spans="1:11" x14ac:dyDescent="0.25">
      <c r="A996">
        <v>2020</v>
      </c>
      <c r="B996" t="s">
        <v>784</v>
      </c>
      <c r="C996" t="s">
        <v>785</v>
      </c>
      <c r="E996" t="s">
        <v>44</v>
      </c>
      <c r="F996" t="s">
        <v>45</v>
      </c>
      <c r="G996" t="s">
        <v>786</v>
      </c>
      <c r="H996" t="s">
        <v>28</v>
      </c>
      <c r="I996" t="s">
        <v>29</v>
      </c>
      <c r="J996" s="1">
        <v>2450449.41</v>
      </c>
      <c r="K996" s="10">
        <f>J996*_xlfn.XLOOKUP(A996,IPCA_Fatores!$A$2:$A$10,IPCA_Fatores!$C$2:$C$10)</f>
        <v>3366898.6165240677</v>
      </c>
    </row>
    <row r="997" spans="1:11" x14ac:dyDescent="0.25">
      <c r="A997">
        <v>2021</v>
      </c>
      <c r="B997" t="s">
        <v>784</v>
      </c>
      <c r="C997" t="s">
        <v>785</v>
      </c>
      <c r="E997" t="s">
        <v>44</v>
      </c>
      <c r="F997" t="s">
        <v>45</v>
      </c>
      <c r="G997" t="s">
        <v>786</v>
      </c>
      <c r="H997" t="s">
        <v>28</v>
      </c>
      <c r="I997" t="s">
        <v>29</v>
      </c>
      <c r="J997" s="1">
        <v>530202.98</v>
      </c>
      <c r="K997" s="10">
        <f>J997*_xlfn.XLOOKUP(A997,IPCA_Fatores!$A$2:$A$10,IPCA_Fatores!$C$2:$C$10)</f>
        <v>661906.96984795679</v>
      </c>
    </row>
    <row r="998" spans="1:11" x14ac:dyDescent="0.25">
      <c r="A998">
        <v>2022</v>
      </c>
      <c r="B998" t="s">
        <v>784</v>
      </c>
      <c r="C998" t="s">
        <v>785</v>
      </c>
      <c r="E998" t="s">
        <v>44</v>
      </c>
      <c r="F998" t="s">
        <v>45</v>
      </c>
      <c r="G998" t="s">
        <v>786</v>
      </c>
      <c r="H998" t="s">
        <v>28</v>
      </c>
      <c r="I998" t="s">
        <v>29</v>
      </c>
      <c r="J998" s="1">
        <v>1142624.6499999999</v>
      </c>
      <c r="K998" s="10">
        <f>J998*_xlfn.XLOOKUP(A998,IPCA_Fatores!$A$2:$A$10,IPCA_Fatores!$C$2:$C$10)</f>
        <v>1348384.531328667</v>
      </c>
    </row>
    <row r="999" spans="1:11" x14ac:dyDescent="0.25">
      <c r="A999">
        <v>2015</v>
      </c>
      <c r="B999" t="s">
        <v>787</v>
      </c>
      <c r="C999" t="s">
        <v>788</v>
      </c>
      <c r="D999" t="s">
        <v>789</v>
      </c>
      <c r="E999" t="s">
        <v>109</v>
      </c>
      <c r="F999" t="s">
        <v>790</v>
      </c>
      <c r="G999" t="s">
        <v>295</v>
      </c>
      <c r="H999" t="s">
        <v>28</v>
      </c>
      <c r="I999" t="s">
        <v>35</v>
      </c>
      <c r="J999" s="1">
        <v>83278.649999999994</v>
      </c>
      <c r="K999" s="10">
        <f>IFERROR(J999*VLOOKUP(A999,IPCA_Fatores!$A$2:$C$10,3,FALSE),J999)</f>
        <v>141628.34641134393</v>
      </c>
    </row>
    <row r="1000" spans="1:11" x14ac:dyDescent="0.25">
      <c r="A1000">
        <v>2016</v>
      </c>
      <c r="B1000" t="s">
        <v>787</v>
      </c>
      <c r="C1000" t="s">
        <v>788</v>
      </c>
      <c r="D1000" t="s">
        <v>789</v>
      </c>
      <c r="E1000" t="s">
        <v>109</v>
      </c>
      <c r="F1000" t="s">
        <v>790</v>
      </c>
      <c r="G1000" t="s">
        <v>295</v>
      </c>
      <c r="H1000" t="s">
        <v>28</v>
      </c>
      <c r="I1000" t="s">
        <v>29</v>
      </c>
      <c r="J1000" s="1">
        <v>236046.51</v>
      </c>
      <c r="K1000" s="10">
        <f>J1000*_xlfn.XLOOKUP(A1000,IPCA_Fatores!$A$2:$A$10,IPCA_Fatores!$C$2:$C$10)</f>
        <v>377677.9975570775</v>
      </c>
    </row>
    <row r="1001" spans="1:11" x14ac:dyDescent="0.25">
      <c r="A1001">
        <v>2016</v>
      </c>
      <c r="B1001" t="s">
        <v>787</v>
      </c>
      <c r="C1001" t="s">
        <v>788</v>
      </c>
      <c r="D1001" t="s">
        <v>789</v>
      </c>
      <c r="E1001" t="s">
        <v>109</v>
      </c>
      <c r="F1001" t="s">
        <v>790</v>
      </c>
      <c r="G1001" t="s">
        <v>295</v>
      </c>
      <c r="H1001" t="s">
        <v>28</v>
      </c>
      <c r="I1001" t="s">
        <v>35</v>
      </c>
      <c r="J1001" s="1">
        <v>5979.72</v>
      </c>
      <c r="K1001" s="10">
        <f>IFERROR(J1001*VLOOKUP(A1001,IPCA_Fatores!$A$2:$C$10,3,FALSE),J1001)</f>
        <v>9567.642730883872</v>
      </c>
    </row>
    <row r="1002" spans="1:11" x14ac:dyDescent="0.25">
      <c r="A1002">
        <v>2017</v>
      </c>
      <c r="B1002" t="s">
        <v>787</v>
      </c>
      <c r="C1002" t="s">
        <v>788</v>
      </c>
      <c r="D1002" t="s">
        <v>789</v>
      </c>
      <c r="E1002" t="s">
        <v>109</v>
      </c>
      <c r="F1002" t="s">
        <v>790</v>
      </c>
      <c r="G1002" t="s">
        <v>295</v>
      </c>
      <c r="H1002" t="s">
        <v>28</v>
      </c>
      <c r="I1002" t="s">
        <v>29</v>
      </c>
      <c r="J1002" s="1">
        <v>78739.87</v>
      </c>
      <c r="K1002" s="10">
        <f>J1002*_xlfn.XLOOKUP(A1002,IPCA_Fatores!$A$2:$A$10,IPCA_Fatores!$C$2:$C$10)</f>
        <v>122374.92639907429</v>
      </c>
    </row>
    <row r="1003" spans="1:11" x14ac:dyDescent="0.25">
      <c r="A1003">
        <v>2017</v>
      </c>
      <c r="B1003" t="s">
        <v>787</v>
      </c>
      <c r="C1003" t="s">
        <v>788</v>
      </c>
      <c r="D1003" t="s">
        <v>789</v>
      </c>
      <c r="E1003" t="s">
        <v>109</v>
      </c>
      <c r="F1003" t="s">
        <v>790</v>
      </c>
      <c r="G1003" t="s">
        <v>295</v>
      </c>
      <c r="H1003" t="s">
        <v>28</v>
      </c>
      <c r="I1003" t="s">
        <v>35</v>
      </c>
      <c r="J1003" s="1">
        <v>7873.98</v>
      </c>
      <c r="K1003" s="10">
        <f>IFERROR(J1003*VLOOKUP(A1003,IPCA_Fatores!$A$2:$C$10,3,FALSE),J1003)</f>
        <v>12237.481760736753</v>
      </c>
    </row>
    <row r="1004" spans="1:11" x14ac:dyDescent="0.25">
      <c r="A1004">
        <v>2015</v>
      </c>
      <c r="B1004" t="s">
        <v>791</v>
      </c>
      <c r="C1004" t="s">
        <v>792</v>
      </c>
      <c r="D1004" t="s">
        <v>793</v>
      </c>
      <c r="E1004" t="s">
        <v>38</v>
      </c>
      <c r="F1004" t="s">
        <v>794</v>
      </c>
      <c r="G1004" t="s">
        <v>795</v>
      </c>
      <c r="H1004" t="s">
        <v>28</v>
      </c>
      <c r="I1004" t="s">
        <v>29</v>
      </c>
      <c r="J1004" s="1">
        <v>29880.45</v>
      </c>
      <c r="K1004" s="10">
        <f>J1004*_xlfn.XLOOKUP(A1004,IPCA_Fatores!$A$2:$A$10,IPCA_Fatores!$C$2:$C$10)</f>
        <v>50816.370384568458</v>
      </c>
    </row>
    <row r="1005" spans="1:11" x14ac:dyDescent="0.25">
      <c r="A1005">
        <v>2016</v>
      </c>
      <c r="B1005" t="s">
        <v>791</v>
      </c>
      <c r="C1005" t="s">
        <v>792</v>
      </c>
      <c r="D1005" t="s">
        <v>793</v>
      </c>
      <c r="E1005" t="s">
        <v>38</v>
      </c>
      <c r="F1005" t="s">
        <v>794</v>
      </c>
      <c r="G1005" t="s">
        <v>795</v>
      </c>
      <c r="H1005" t="s">
        <v>28</v>
      </c>
      <c r="I1005" t="s">
        <v>29</v>
      </c>
      <c r="J1005" s="1">
        <v>63381.68</v>
      </c>
      <c r="K1005" s="10">
        <f>J1005*_xlfn.XLOOKUP(A1005,IPCA_Fatores!$A$2:$A$10,IPCA_Fatores!$C$2:$C$10)</f>
        <v>101411.64969650882</v>
      </c>
    </row>
    <row r="1006" spans="1:11" x14ac:dyDescent="0.25">
      <c r="A1006">
        <v>2017</v>
      </c>
      <c r="B1006" t="s">
        <v>791</v>
      </c>
      <c r="C1006" t="s">
        <v>792</v>
      </c>
      <c r="D1006" t="s">
        <v>793</v>
      </c>
      <c r="E1006" t="s">
        <v>38</v>
      </c>
      <c r="F1006" t="s">
        <v>794</v>
      </c>
      <c r="G1006" t="s">
        <v>795</v>
      </c>
      <c r="H1006" t="s">
        <v>28</v>
      </c>
      <c r="I1006" t="s">
        <v>29</v>
      </c>
      <c r="J1006" s="1">
        <v>53452.36</v>
      </c>
      <c r="K1006" s="10">
        <f>J1006*_xlfn.XLOOKUP(A1006,IPCA_Fatores!$A$2:$A$10,IPCA_Fatores!$C$2:$C$10)</f>
        <v>83073.906787715343</v>
      </c>
    </row>
    <row r="1007" spans="1:11" x14ac:dyDescent="0.25">
      <c r="A1007">
        <v>2018</v>
      </c>
      <c r="B1007" t="s">
        <v>791</v>
      </c>
      <c r="C1007" t="s">
        <v>792</v>
      </c>
      <c r="D1007" t="s">
        <v>793</v>
      </c>
      <c r="E1007" t="s">
        <v>38</v>
      </c>
      <c r="F1007" t="s">
        <v>794</v>
      </c>
      <c r="G1007" t="s">
        <v>795</v>
      </c>
      <c r="H1007" t="s">
        <v>28</v>
      </c>
      <c r="I1007" t="s">
        <v>29</v>
      </c>
      <c r="J1007" s="1">
        <v>76110.05</v>
      </c>
      <c r="K1007" s="10">
        <f>J1007*_xlfn.XLOOKUP(A1007,IPCA_Fatores!$A$2:$A$10,IPCA_Fatores!$C$2:$C$10)</f>
        <v>114012.28559923473</v>
      </c>
    </row>
    <row r="1008" spans="1:11" x14ac:dyDescent="0.25">
      <c r="A1008">
        <v>2018</v>
      </c>
      <c r="B1008" t="s">
        <v>791</v>
      </c>
      <c r="C1008" t="s">
        <v>792</v>
      </c>
      <c r="D1008" t="s">
        <v>793</v>
      </c>
      <c r="E1008" t="s">
        <v>38</v>
      </c>
      <c r="F1008" t="s">
        <v>794</v>
      </c>
      <c r="G1008" t="s">
        <v>795</v>
      </c>
      <c r="H1008" t="s">
        <v>28</v>
      </c>
      <c r="I1008" t="s">
        <v>35</v>
      </c>
      <c r="J1008" s="1">
        <v>7610.94</v>
      </c>
      <c r="K1008" s="10">
        <f>IFERROR(J1008*VLOOKUP(A1008,IPCA_Fatores!$A$2:$C$10,3,FALSE),J1008)</f>
        <v>11401.131190409669</v>
      </c>
    </row>
    <row r="1009" spans="1:11" x14ac:dyDescent="0.25">
      <c r="A1009">
        <v>2019</v>
      </c>
      <c r="B1009" t="s">
        <v>791</v>
      </c>
      <c r="C1009" t="s">
        <v>792</v>
      </c>
      <c r="D1009" t="s">
        <v>793</v>
      </c>
      <c r="E1009" t="s">
        <v>38</v>
      </c>
      <c r="F1009" t="s">
        <v>794</v>
      </c>
      <c r="G1009" t="s">
        <v>795</v>
      </c>
      <c r="H1009" t="s">
        <v>28</v>
      </c>
      <c r="I1009" t="s">
        <v>29</v>
      </c>
      <c r="J1009" s="1">
        <v>67812.45</v>
      </c>
      <c r="K1009" s="10">
        <f>J1009*_xlfn.XLOOKUP(A1009,IPCA_Fatores!$A$2:$A$10,IPCA_Fatores!$C$2:$C$10)</f>
        <v>97385.23906147074</v>
      </c>
    </row>
    <row r="1010" spans="1:11" x14ac:dyDescent="0.25">
      <c r="A1010">
        <v>2019</v>
      </c>
      <c r="B1010" t="s">
        <v>791</v>
      </c>
      <c r="C1010" t="s">
        <v>792</v>
      </c>
      <c r="D1010" t="s">
        <v>793</v>
      </c>
      <c r="E1010" t="s">
        <v>38</v>
      </c>
      <c r="F1010" t="s">
        <v>794</v>
      </c>
      <c r="G1010" t="s">
        <v>795</v>
      </c>
      <c r="H1010" t="s">
        <v>28</v>
      </c>
      <c r="I1010" t="s">
        <v>35</v>
      </c>
      <c r="J1010" s="1">
        <v>6781.2</v>
      </c>
      <c r="K1010" s="10">
        <f>IFERROR(J1010*VLOOKUP(A1010,IPCA_Fatores!$A$2:$C$10,3,FALSE),J1010)</f>
        <v>9738.459281793319</v>
      </c>
    </row>
    <row r="1011" spans="1:11" x14ac:dyDescent="0.25">
      <c r="A1011">
        <v>2020</v>
      </c>
      <c r="B1011" t="s">
        <v>791</v>
      </c>
      <c r="C1011" t="s">
        <v>792</v>
      </c>
      <c r="D1011" t="s">
        <v>793</v>
      </c>
      <c r="E1011" t="s">
        <v>38</v>
      </c>
      <c r="F1011" t="s">
        <v>794</v>
      </c>
      <c r="G1011" t="s">
        <v>795</v>
      </c>
      <c r="H1011" t="s">
        <v>28</v>
      </c>
      <c r="I1011" t="s">
        <v>29</v>
      </c>
      <c r="J1011" s="1">
        <v>78767.740000000005</v>
      </c>
      <c r="K1011" s="10">
        <f>J1011*_xlfn.XLOOKUP(A1011,IPCA_Fatores!$A$2:$A$10,IPCA_Fatores!$C$2:$C$10)</f>
        <v>108226.26810839873</v>
      </c>
    </row>
    <row r="1012" spans="1:11" x14ac:dyDescent="0.25">
      <c r="A1012">
        <v>2020</v>
      </c>
      <c r="B1012" t="s">
        <v>791</v>
      </c>
      <c r="C1012" t="s">
        <v>792</v>
      </c>
      <c r="D1012" t="s">
        <v>793</v>
      </c>
      <c r="E1012" t="s">
        <v>38</v>
      </c>
      <c r="F1012" t="s">
        <v>794</v>
      </c>
      <c r="G1012" t="s">
        <v>795</v>
      </c>
      <c r="H1012" t="s">
        <v>28</v>
      </c>
      <c r="I1012" t="s">
        <v>35</v>
      </c>
      <c r="J1012" s="1">
        <v>7876.78</v>
      </c>
      <c r="K1012" s="10">
        <f>IFERROR(J1012*VLOOKUP(A1012,IPCA_Fatores!$A$2:$C$10,3,FALSE),J1012)</f>
        <v>10822.635054793662</v>
      </c>
    </row>
    <row r="1013" spans="1:11" x14ac:dyDescent="0.25">
      <c r="A1013">
        <v>2021</v>
      </c>
      <c r="B1013" t="s">
        <v>791</v>
      </c>
      <c r="C1013" t="s">
        <v>792</v>
      </c>
      <c r="D1013" t="s">
        <v>793</v>
      </c>
      <c r="E1013" t="s">
        <v>38</v>
      </c>
      <c r="F1013" t="s">
        <v>794</v>
      </c>
      <c r="G1013" t="s">
        <v>795</v>
      </c>
      <c r="H1013" t="s">
        <v>28</v>
      </c>
      <c r="I1013" t="s">
        <v>29</v>
      </c>
      <c r="J1013" s="1">
        <v>62927.99</v>
      </c>
      <c r="K1013" s="10">
        <f>J1013*_xlfn.XLOOKUP(A1013,IPCA_Fatores!$A$2:$A$10,IPCA_Fatores!$C$2:$C$10)</f>
        <v>78559.48900838416</v>
      </c>
    </row>
    <row r="1014" spans="1:11" x14ac:dyDescent="0.25">
      <c r="A1014">
        <v>2021</v>
      </c>
      <c r="B1014" t="s">
        <v>791</v>
      </c>
      <c r="C1014" t="s">
        <v>792</v>
      </c>
      <c r="D1014" t="s">
        <v>793</v>
      </c>
      <c r="E1014" t="s">
        <v>38</v>
      </c>
      <c r="F1014" t="s">
        <v>794</v>
      </c>
      <c r="G1014" t="s">
        <v>795</v>
      </c>
      <c r="H1014" t="s">
        <v>28</v>
      </c>
      <c r="I1014" t="s">
        <v>35</v>
      </c>
      <c r="J1014" s="1">
        <v>6292.8</v>
      </c>
      <c r="K1014" s="10">
        <f>IFERROR(J1014*VLOOKUP(A1014,IPCA_Fatores!$A$2:$C$10,3,FALSE),J1014)</f>
        <v>7855.9501492413765</v>
      </c>
    </row>
    <row r="1015" spans="1:11" x14ac:dyDescent="0.25">
      <c r="A1015">
        <v>2022</v>
      </c>
      <c r="B1015" t="s">
        <v>791</v>
      </c>
      <c r="C1015" t="s">
        <v>792</v>
      </c>
      <c r="D1015" t="s">
        <v>793</v>
      </c>
      <c r="E1015" t="s">
        <v>38</v>
      </c>
      <c r="F1015" t="s">
        <v>794</v>
      </c>
      <c r="G1015" t="s">
        <v>795</v>
      </c>
      <c r="H1015" t="s">
        <v>28</v>
      </c>
      <c r="I1015" t="s">
        <v>29</v>
      </c>
      <c r="J1015" s="1">
        <v>98261.53</v>
      </c>
      <c r="K1015" s="10">
        <f>J1015*_xlfn.XLOOKUP(A1015,IPCA_Fatores!$A$2:$A$10,IPCA_Fatores!$C$2:$C$10)</f>
        <v>115956.12529161501</v>
      </c>
    </row>
    <row r="1016" spans="1:11" x14ac:dyDescent="0.25">
      <c r="A1016">
        <v>2022</v>
      </c>
      <c r="B1016" t="s">
        <v>791</v>
      </c>
      <c r="C1016" t="s">
        <v>792</v>
      </c>
      <c r="D1016" t="s">
        <v>793</v>
      </c>
      <c r="E1016" t="s">
        <v>38</v>
      </c>
      <c r="F1016" t="s">
        <v>794</v>
      </c>
      <c r="G1016" t="s">
        <v>795</v>
      </c>
      <c r="H1016" t="s">
        <v>28</v>
      </c>
      <c r="I1016" t="s">
        <v>35</v>
      </c>
      <c r="J1016" s="1">
        <v>9826.14</v>
      </c>
      <c r="K1016" s="10">
        <f>IFERROR(J1016*VLOOKUP(A1016,IPCA_Fatores!$A$2:$C$10,3,FALSE),J1016)</f>
        <v>11595.597188166619</v>
      </c>
    </row>
    <row r="1017" spans="1:11" x14ac:dyDescent="0.25">
      <c r="A1017">
        <v>2023</v>
      </c>
      <c r="B1017" t="s">
        <v>791</v>
      </c>
      <c r="C1017" t="s">
        <v>792</v>
      </c>
      <c r="D1017" t="s">
        <v>793</v>
      </c>
      <c r="E1017" t="s">
        <v>38</v>
      </c>
      <c r="F1017" t="s">
        <v>794</v>
      </c>
      <c r="G1017" t="s">
        <v>795</v>
      </c>
      <c r="H1017" t="s">
        <v>28</v>
      </c>
      <c r="I1017" t="s">
        <v>29</v>
      </c>
      <c r="J1017" s="1">
        <v>96027.56</v>
      </c>
      <c r="K1017" s="10">
        <f>J1017*_xlfn.XLOOKUP(A1017,IPCA_Fatores!$A$2:$A$10,IPCA_Fatores!$C$2:$C$10)</f>
        <v>108315.68507678216</v>
      </c>
    </row>
    <row r="1018" spans="1:11" x14ac:dyDescent="0.25">
      <c r="A1018">
        <v>2023</v>
      </c>
      <c r="B1018" t="s">
        <v>791</v>
      </c>
      <c r="C1018" t="s">
        <v>792</v>
      </c>
      <c r="D1018" t="s">
        <v>793</v>
      </c>
      <c r="E1018" t="s">
        <v>38</v>
      </c>
      <c r="F1018" t="s">
        <v>794</v>
      </c>
      <c r="G1018" t="s">
        <v>795</v>
      </c>
      <c r="H1018" t="s">
        <v>28</v>
      </c>
      <c r="I1018" t="s">
        <v>35</v>
      </c>
      <c r="J1018" s="1">
        <v>9602.76</v>
      </c>
      <c r="K1018" s="10">
        <f>IFERROR(J1018*VLOOKUP(A1018,IPCA_Fatores!$A$2:$C$10,3,FALSE),J1018)</f>
        <v>10831.573019536481</v>
      </c>
    </row>
    <row r="1019" spans="1:11" x14ac:dyDescent="0.25">
      <c r="A1019">
        <v>2015</v>
      </c>
      <c r="B1019" t="s">
        <v>796</v>
      </c>
      <c r="C1019" t="s">
        <v>797</v>
      </c>
      <c r="D1019" t="s">
        <v>798</v>
      </c>
      <c r="E1019" t="s">
        <v>109</v>
      </c>
      <c r="F1019" t="s">
        <v>231</v>
      </c>
      <c r="G1019" t="s">
        <v>490</v>
      </c>
      <c r="H1019" t="s">
        <v>28</v>
      </c>
      <c r="I1019" t="s">
        <v>29</v>
      </c>
      <c r="J1019" s="1">
        <v>70732.820000000007</v>
      </c>
      <c r="K1019" s="10">
        <f>J1019*_xlfn.XLOOKUP(A1019,IPCA_Fatores!$A$2:$A$10,IPCA_Fatores!$C$2:$C$10)</f>
        <v>120292.20374743392</v>
      </c>
    </row>
    <row r="1020" spans="1:11" x14ac:dyDescent="0.25">
      <c r="A1020">
        <v>2016</v>
      </c>
      <c r="B1020" t="s">
        <v>796</v>
      </c>
      <c r="C1020" t="s">
        <v>797</v>
      </c>
      <c r="D1020" t="s">
        <v>798</v>
      </c>
      <c r="E1020" t="s">
        <v>109</v>
      </c>
      <c r="F1020" t="s">
        <v>231</v>
      </c>
      <c r="G1020" t="s">
        <v>490</v>
      </c>
      <c r="H1020" t="s">
        <v>28</v>
      </c>
      <c r="I1020" t="s">
        <v>29</v>
      </c>
      <c r="J1020" s="1">
        <v>48089.02</v>
      </c>
      <c r="K1020" s="10">
        <f>J1020*_xlfn.XLOOKUP(A1020,IPCA_Fatores!$A$2:$A$10,IPCA_Fatores!$C$2:$C$10)</f>
        <v>76943.161659463847</v>
      </c>
    </row>
    <row r="1021" spans="1:11" x14ac:dyDescent="0.25">
      <c r="A1021">
        <v>2017</v>
      </c>
      <c r="B1021" t="s">
        <v>799</v>
      </c>
      <c r="C1021" t="s">
        <v>800</v>
      </c>
      <c r="E1021" t="s">
        <v>25</v>
      </c>
      <c r="F1021" t="s">
        <v>26</v>
      </c>
      <c r="G1021" t="s">
        <v>801</v>
      </c>
      <c r="H1021" t="s">
        <v>28</v>
      </c>
      <c r="I1021" t="s">
        <v>29</v>
      </c>
      <c r="J1021" s="1">
        <v>1253387.1499999999</v>
      </c>
      <c r="K1021" s="10">
        <f>J1021*_xlfn.XLOOKUP(A1021,IPCA_Fatores!$A$2:$A$10,IPCA_Fatores!$C$2:$C$10)</f>
        <v>1947973.2469814275</v>
      </c>
    </row>
    <row r="1022" spans="1:11" x14ac:dyDescent="0.25">
      <c r="A1022">
        <v>2018</v>
      </c>
      <c r="B1022" t="s">
        <v>799</v>
      </c>
      <c r="C1022" t="s">
        <v>800</v>
      </c>
      <c r="E1022" t="s">
        <v>25</v>
      </c>
      <c r="F1022" t="s">
        <v>26</v>
      </c>
      <c r="G1022" t="s">
        <v>801</v>
      </c>
      <c r="H1022" t="s">
        <v>28</v>
      </c>
      <c r="I1022" t="s">
        <v>29</v>
      </c>
      <c r="J1022" s="1">
        <v>736785.15</v>
      </c>
      <c r="K1022" s="10">
        <f>J1022*_xlfn.XLOOKUP(A1022,IPCA_Fatores!$A$2:$A$10,IPCA_Fatores!$C$2:$C$10)</f>
        <v>1103698.6435703959</v>
      </c>
    </row>
    <row r="1023" spans="1:11" x14ac:dyDescent="0.25">
      <c r="A1023">
        <v>2022</v>
      </c>
      <c r="B1023" t="s">
        <v>799</v>
      </c>
      <c r="C1023" t="s">
        <v>800</v>
      </c>
      <c r="E1023" t="s">
        <v>25</v>
      </c>
      <c r="F1023" t="s">
        <v>26</v>
      </c>
      <c r="G1023" t="s">
        <v>801</v>
      </c>
      <c r="H1023" t="s">
        <v>28</v>
      </c>
      <c r="I1023" t="s">
        <v>29</v>
      </c>
      <c r="J1023" s="1">
        <v>5603661.2400000002</v>
      </c>
      <c r="K1023" s="10">
        <f>J1023*_xlfn.XLOOKUP(A1023,IPCA_Fatores!$A$2:$A$10,IPCA_Fatores!$C$2:$C$10)</f>
        <v>6612749.1077861991</v>
      </c>
    </row>
    <row r="1024" spans="1:11" x14ac:dyDescent="0.25">
      <c r="A1024">
        <v>2023</v>
      </c>
      <c r="B1024" t="s">
        <v>799</v>
      </c>
      <c r="C1024" t="s">
        <v>800</v>
      </c>
      <c r="E1024" t="s">
        <v>25</v>
      </c>
      <c r="F1024" t="s">
        <v>26</v>
      </c>
      <c r="G1024" t="s">
        <v>801</v>
      </c>
      <c r="H1024" t="s">
        <v>28</v>
      </c>
      <c r="I1024" t="s">
        <v>29</v>
      </c>
      <c r="J1024" s="1">
        <v>12103301.85</v>
      </c>
      <c r="K1024" s="10">
        <f>J1024*_xlfn.XLOOKUP(A1024,IPCA_Fatores!$A$2:$A$10,IPCA_Fatores!$C$2:$C$10)</f>
        <v>13652095.623108979</v>
      </c>
    </row>
    <row r="1025" spans="1:11" x14ac:dyDescent="0.25">
      <c r="A1025">
        <v>2023</v>
      </c>
      <c r="B1025" t="s">
        <v>799</v>
      </c>
      <c r="C1025" t="s">
        <v>800</v>
      </c>
      <c r="E1025" t="s">
        <v>25</v>
      </c>
      <c r="F1025" t="s">
        <v>26</v>
      </c>
      <c r="G1025" t="s">
        <v>801</v>
      </c>
      <c r="H1025" t="s">
        <v>28</v>
      </c>
      <c r="I1025" t="s">
        <v>35</v>
      </c>
      <c r="J1025" s="1">
        <v>793579.32</v>
      </c>
      <c r="K1025" s="10">
        <f>IFERROR(J1025*VLOOKUP(A1025,IPCA_Fatores!$A$2:$C$10,3,FALSE),J1025)</f>
        <v>895129.35357898218</v>
      </c>
    </row>
    <row r="1026" spans="1:11" x14ac:dyDescent="0.25">
      <c r="A1026">
        <v>2015</v>
      </c>
      <c r="B1026" t="s">
        <v>802</v>
      </c>
      <c r="C1026" t="s">
        <v>803</v>
      </c>
      <c r="E1026" t="s">
        <v>103</v>
      </c>
      <c r="F1026" t="s">
        <v>804</v>
      </c>
      <c r="G1026" t="s">
        <v>805</v>
      </c>
      <c r="H1026" t="s">
        <v>28</v>
      </c>
      <c r="I1026" t="s">
        <v>29</v>
      </c>
      <c r="J1026" s="1">
        <v>188154.27</v>
      </c>
      <c r="K1026" s="10">
        <f>J1026*_xlfn.XLOOKUP(A1026,IPCA_Fatores!$A$2:$A$10,IPCA_Fatores!$C$2:$C$10)</f>
        <v>319985.71218834043</v>
      </c>
    </row>
    <row r="1027" spans="1:11" x14ac:dyDescent="0.25">
      <c r="A1027">
        <v>2015</v>
      </c>
      <c r="B1027" t="s">
        <v>802</v>
      </c>
      <c r="C1027" t="s">
        <v>803</v>
      </c>
      <c r="E1027" t="s">
        <v>103</v>
      </c>
      <c r="F1027" t="s">
        <v>804</v>
      </c>
      <c r="G1027" t="s">
        <v>805</v>
      </c>
      <c r="H1027" t="s">
        <v>28</v>
      </c>
      <c r="I1027" t="s">
        <v>35</v>
      </c>
      <c r="J1027" s="1">
        <v>11542.16</v>
      </c>
      <c r="K1027" s="10">
        <f>IFERROR(J1027*VLOOKUP(A1027,IPCA_Fatores!$A$2:$C$10,3,FALSE),J1027)</f>
        <v>19629.24512843517</v>
      </c>
    </row>
    <row r="1028" spans="1:11" x14ac:dyDescent="0.25">
      <c r="A1028">
        <v>2017</v>
      </c>
      <c r="B1028" t="s">
        <v>802</v>
      </c>
      <c r="C1028" t="s">
        <v>803</v>
      </c>
      <c r="E1028" t="s">
        <v>103</v>
      </c>
      <c r="F1028" t="s">
        <v>804</v>
      </c>
      <c r="G1028" t="s">
        <v>805</v>
      </c>
      <c r="H1028" t="s">
        <v>28</v>
      </c>
      <c r="I1028" t="s">
        <v>29</v>
      </c>
      <c r="J1028" s="1">
        <v>322796.14</v>
      </c>
      <c r="K1028" s="10">
        <f>J1028*_xlfn.XLOOKUP(A1028,IPCA_Fatores!$A$2:$A$10,IPCA_Fatores!$C$2:$C$10)</f>
        <v>501679.18583565461</v>
      </c>
    </row>
    <row r="1029" spans="1:11" x14ac:dyDescent="0.25">
      <c r="A1029">
        <v>2017</v>
      </c>
      <c r="B1029" t="s">
        <v>802</v>
      </c>
      <c r="C1029" t="s">
        <v>803</v>
      </c>
      <c r="E1029" t="s">
        <v>103</v>
      </c>
      <c r="F1029" t="s">
        <v>804</v>
      </c>
      <c r="G1029" t="s">
        <v>805</v>
      </c>
      <c r="H1029" t="s">
        <v>28</v>
      </c>
      <c r="I1029" t="s">
        <v>35</v>
      </c>
      <c r="J1029" s="1">
        <v>20670.32</v>
      </c>
      <c r="K1029" s="10">
        <f>IFERROR(J1029*VLOOKUP(A1029,IPCA_Fatores!$A$2:$C$10,3,FALSE),J1029)</f>
        <v>32125.134174660354</v>
      </c>
    </row>
    <row r="1030" spans="1:11" x14ac:dyDescent="0.25">
      <c r="A1030">
        <v>2019</v>
      </c>
      <c r="B1030" t="s">
        <v>802</v>
      </c>
      <c r="C1030" t="s">
        <v>803</v>
      </c>
      <c r="E1030" t="s">
        <v>103</v>
      </c>
      <c r="F1030" t="s">
        <v>804</v>
      </c>
      <c r="G1030" t="s">
        <v>805</v>
      </c>
      <c r="H1030" t="s">
        <v>28</v>
      </c>
      <c r="I1030" t="s">
        <v>29</v>
      </c>
      <c r="J1030" s="1">
        <v>99323.64</v>
      </c>
      <c r="K1030" s="10">
        <f>J1030*_xlfn.XLOOKUP(A1030,IPCA_Fatores!$A$2:$A$10,IPCA_Fatores!$C$2:$C$10)</f>
        <v>142638.35661232501</v>
      </c>
    </row>
    <row r="1031" spans="1:11" x14ac:dyDescent="0.25">
      <c r="A1031">
        <v>2020</v>
      </c>
      <c r="B1031" t="s">
        <v>802</v>
      </c>
      <c r="C1031" t="s">
        <v>803</v>
      </c>
      <c r="E1031" t="s">
        <v>103</v>
      </c>
      <c r="F1031" t="s">
        <v>804</v>
      </c>
      <c r="G1031" t="s">
        <v>805</v>
      </c>
      <c r="H1031" t="s">
        <v>28</v>
      </c>
      <c r="I1031" t="s">
        <v>29</v>
      </c>
      <c r="J1031" s="1">
        <v>643632.09</v>
      </c>
      <c r="K1031" s="10">
        <f>J1031*_xlfn.XLOOKUP(A1031,IPCA_Fatores!$A$2:$A$10,IPCA_Fatores!$C$2:$C$10)</f>
        <v>884345.534548903</v>
      </c>
    </row>
    <row r="1032" spans="1:11" x14ac:dyDescent="0.25">
      <c r="A1032">
        <v>2022</v>
      </c>
      <c r="B1032" t="s">
        <v>802</v>
      </c>
      <c r="C1032" t="s">
        <v>803</v>
      </c>
      <c r="E1032" t="s">
        <v>103</v>
      </c>
      <c r="F1032" t="s">
        <v>804</v>
      </c>
      <c r="G1032" t="s">
        <v>805</v>
      </c>
      <c r="H1032" t="s">
        <v>28</v>
      </c>
      <c r="I1032" t="s">
        <v>29</v>
      </c>
      <c r="J1032" s="1">
        <v>2356707.2000000002</v>
      </c>
      <c r="K1032" s="10">
        <f>J1032*_xlfn.XLOOKUP(A1032,IPCA_Fatores!$A$2:$A$10,IPCA_Fatores!$C$2:$C$10)</f>
        <v>2781094.8532844055</v>
      </c>
    </row>
    <row r="1033" spans="1:11" x14ac:dyDescent="0.25">
      <c r="A1033">
        <v>2023</v>
      </c>
      <c r="B1033" t="s">
        <v>802</v>
      </c>
      <c r="C1033" t="s">
        <v>803</v>
      </c>
      <c r="E1033" t="s">
        <v>103</v>
      </c>
      <c r="F1033" t="s">
        <v>804</v>
      </c>
      <c r="G1033" t="s">
        <v>805</v>
      </c>
      <c r="H1033" t="s">
        <v>28</v>
      </c>
      <c r="I1033" t="s">
        <v>29</v>
      </c>
      <c r="J1033" s="1">
        <v>1405096.04</v>
      </c>
      <c r="K1033" s="10">
        <f>J1033*_xlfn.XLOOKUP(A1033,IPCA_Fatores!$A$2:$A$10,IPCA_Fatores!$C$2:$C$10)</f>
        <v>1584898.5454933324</v>
      </c>
    </row>
    <row r="1034" spans="1:11" x14ac:dyDescent="0.25">
      <c r="A1034">
        <v>2019</v>
      </c>
      <c r="B1034" t="s">
        <v>806</v>
      </c>
      <c r="C1034" t="s">
        <v>807</v>
      </c>
      <c r="D1034" t="s">
        <v>808</v>
      </c>
      <c r="E1034" t="s">
        <v>103</v>
      </c>
      <c r="F1034" t="s">
        <v>581</v>
      </c>
      <c r="G1034" t="s">
        <v>111</v>
      </c>
      <c r="H1034" t="s">
        <v>28</v>
      </c>
      <c r="I1034" t="s">
        <v>29</v>
      </c>
      <c r="J1034" s="1">
        <v>363795.98</v>
      </c>
      <c r="K1034" s="10">
        <f>J1034*_xlfn.XLOOKUP(A1034,IPCA_Fatores!$A$2:$A$10,IPCA_Fatores!$C$2:$C$10)</f>
        <v>522446.22457826004</v>
      </c>
    </row>
    <row r="1035" spans="1:11" x14ac:dyDescent="0.25">
      <c r="A1035">
        <v>2020</v>
      </c>
      <c r="B1035" t="s">
        <v>806</v>
      </c>
      <c r="C1035" t="s">
        <v>807</v>
      </c>
      <c r="D1035" t="s">
        <v>808</v>
      </c>
      <c r="E1035" t="s">
        <v>103</v>
      </c>
      <c r="F1035" t="s">
        <v>581</v>
      </c>
      <c r="G1035" t="s">
        <v>111</v>
      </c>
      <c r="H1035" t="s">
        <v>28</v>
      </c>
      <c r="I1035" t="s">
        <v>29</v>
      </c>
      <c r="J1035" s="1">
        <v>406096.19</v>
      </c>
      <c r="K1035" s="10">
        <f>J1035*_xlfn.XLOOKUP(A1035,IPCA_Fatores!$A$2:$A$10,IPCA_Fatores!$C$2:$C$10)</f>
        <v>557973.03739753389</v>
      </c>
    </row>
    <row r="1036" spans="1:11" x14ac:dyDescent="0.25">
      <c r="A1036">
        <v>2021</v>
      </c>
      <c r="B1036" t="s">
        <v>806</v>
      </c>
      <c r="C1036" t="s">
        <v>807</v>
      </c>
      <c r="D1036" t="s">
        <v>808</v>
      </c>
      <c r="E1036" t="s">
        <v>103</v>
      </c>
      <c r="F1036" t="s">
        <v>581</v>
      </c>
      <c r="G1036" t="s">
        <v>111</v>
      </c>
      <c r="H1036" t="s">
        <v>28</v>
      </c>
      <c r="I1036" t="s">
        <v>29</v>
      </c>
      <c r="J1036" s="1">
        <v>545560.25</v>
      </c>
      <c r="K1036" s="10">
        <f>J1036*_xlfn.XLOOKUP(A1036,IPCA_Fatores!$A$2:$A$10,IPCA_Fatores!$C$2:$C$10)</f>
        <v>681079.03117970738</v>
      </c>
    </row>
    <row r="1037" spans="1:11" x14ac:dyDescent="0.25">
      <c r="A1037">
        <v>2022</v>
      </c>
      <c r="B1037" t="s">
        <v>806</v>
      </c>
      <c r="C1037" t="s">
        <v>807</v>
      </c>
      <c r="D1037" t="s">
        <v>808</v>
      </c>
      <c r="E1037" t="s">
        <v>103</v>
      </c>
      <c r="F1037" t="s">
        <v>581</v>
      </c>
      <c r="G1037" t="s">
        <v>111</v>
      </c>
      <c r="H1037" t="s">
        <v>28</v>
      </c>
      <c r="I1037" t="s">
        <v>29</v>
      </c>
      <c r="J1037" s="1">
        <v>726881.04</v>
      </c>
      <c r="K1037" s="10">
        <f>J1037*_xlfn.XLOOKUP(A1037,IPCA_Fatores!$A$2:$A$10,IPCA_Fatores!$C$2:$C$10)</f>
        <v>857775.2549379135</v>
      </c>
    </row>
    <row r="1038" spans="1:11" x14ac:dyDescent="0.25">
      <c r="A1038">
        <v>2023</v>
      </c>
      <c r="B1038" t="s">
        <v>806</v>
      </c>
      <c r="C1038" t="s">
        <v>807</v>
      </c>
      <c r="D1038" t="s">
        <v>808</v>
      </c>
      <c r="E1038" t="s">
        <v>103</v>
      </c>
      <c r="F1038" t="s">
        <v>581</v>
      </c>
      <c r="G1038" t="s">
        <v>111</v>
      </c>
      <c r="H1038" t="s">
        <v>28</v>
      </c>
      <c r="I1038" t="s">
        <v>29</v>
      </c>
      <c r="J1038" s="1">
        <v>818546.45</v>
      </c>
      <c r="K1038" s="10">
        <f>J1038*_xlfn.XLOOKUP(A1038,IPCA_Fatores!$A$2:$A$10,IPCA_Fatores!$C$2:$C$10)</f>
        <v>923291.39154340699</v>
      </c>
    </row>
    <row r="1039" spans="1:11" x14ac:dyDescent="0.25">
      <c r="A1039">
        <v>2017</v>
      </c>
      <c r="B1039" t="s">
        <v>809</v>
      </c>
      <c r="C1039" t="s">
        <v>810</v>
      </c>
      <c r="D1039" t="s">
        <v>811</v>
      </c>
      <c r="E1039" t="s">
        <v>69</v>
      </c>
      <c r="F1039" t="s">
        <v>812</v>
      </c>
      <c r="G1039" t="s">
        <v>813</v>
      </c>
      <c r="H1039" t="s">
        <v>28</v>
      </c>
      <c r="I1039" t="s">
        <v>29</v>
      </c>
      <c r="J1039" s="1">
        <v>279511.34000000003</v>
      </c>
      <c r="K1039" s="10">
        <f>J1039*_xlfn.XLOOKUP(A1039,IPCA_Fatores!$A$2:$A$10,IPCA_Fatores!$C$2:$C$10)</f>
        <v>434407.3677059238</v>
      </c>
    </row>
    <row r="1040" spans="1:11" x14ac:dyDescent="0.25">
      <c r="A1040">
        <v>2020</v>
      </c>
      <c r="B1040" t="s">
        <v>809</v>
      </c>
      <c r="C1040" t="s">
        <v>810</v>
      </c>
      <c r="D1040" t="s">
        <v>811</v>
      </c>
      <c r="E1040" t="s">
        <v>69</v>
      </c>
      <c r="F1040" t="s">
        <v>812</v>
      </c>
      <c r="G1040" t="s">
        <v>813</v>
      </c>
      <c r="H1040" t="s">
        <v>28</v>
      </c>
      <c r="I1040" t="s">
        <v>29</v>
      </c>
      <c r="J1040" s="1">
        <v>388096.88</v>
      </c>
      <c r="K1040" s="10">
        <f>J1040*_xlfn.XLOOKUP(A1040,IPCA_Fatores!$A$2:$A$10,IPCA_Fatores!$C$2:$C$10)</f>
        <v>533242.12408421317</v>
      </c>
    </row>
    <row r="1041" spans="1:11" x14ac:dyDescent="0.25">
      <c r="A1041">
        <v>2021</v>
      </c>
      <c r="B1041" t="s">
        <v>809</v>
      </c>
      <c r="C1041" t="s">
        <v>810</v>
      </c>
      <c r="D1041" t="s">
        <v>811</v>
      </c>
      <c r="E1041" t="s">
        <v>69</v>
      </c>
      <c r="F1041" t="s">
        <v>812</v>
      </c>
      <c r="G1041" t="s">
        <v>813</v>
      </c>
      <c r="H1041" t="s">
        <v>28</v>
      </c>
      <c r="I1041" t="s">
        <v>29</v>
      </c>
      <c r="J1041" s="1">
        <v>7475082.9500000002</v>
      </c>
      <c r="K1041" s="10">
        <f>J1041*_xlfn.XLOOKUP(A1041,IPCA_Fatores!$A$2:$A$10,IPCA_Fatores!$C$2:$C$10)</f>
        <v>9331915.6840586346</v>
      </c>
    </row>
    <row r="1042" spans="1:11" x14ac:dyDescent="0.25">
      <c r="A1042">
        <v>2022</v>
      </c>
      <c r="B1042" t="s">
        <v>809</v>
      </c>
      <c r="C1042" t="s">
        <v>810</v>
      </c>
      <c r="D1042" t="s">
        <v>811</v>
      </c>
      <c r="E1042" t="s">
        <v>69</v>
      </c>
      <c r="F1042" t="s">
        <v>812</v>
      </c>
      <c r="G1042" t="s">
        <v>813</v>
      </c>
      <c r="H1042" t="s">
        <v>28</v>
      </c>
      <c r="I1042" t="s">
        <v>29</v>
      </c>
      <c r="J1042" s="1">
        <v>2482550.73</v>
      </c>
      <c r="K1042" s="10">
        <f>J1042*_xlfn.XLOOKUP(A1042,IPCA_Fatores!$A$2:$A$10,IPCA_Fatores!$C$2:$C$10)</f>
        <v>2929599.8494087188</v>
      </c>
    </row>
    <row r="1043" spans="1:11" x14ac:dyDescent="0.25">
      <c r="A1043">
        <v>2015</v>
      </c>
      <c r="B1043" t="s">
        <v>814</v>
      </c>
      <c r="C1043" t="s">
        <v>815</v>
      </c>
      <c r="D1043" t="s">
        <v>816</v>
      </c>
      <c r="E1043" t="s">
        <v>79</v>
      </c>
      <c r="F1043" t="s">
        <v>817</v>
      </c>
      <c r="G1043" t="s">
        <v>818</v>
      </c>
      <c r="H1043" t="s">
        <v>28</v>
      </c>
      <c r="I1043" t="s">
        <v>29</v>
      </c>
      <c r="J1043" s="1">
        <v>160351.53</v>
      </c>
      <c r="K1043" s="10">
        <f>J1043*_xlfn.XLOOKUP(A1043,IPCA_Fatores!$A$2:$A$10,IPCA_Fatores!$C$2:$C$10)</f>
        <v>272702.81204641296</v>
      </c>
    </row>
    <row r="1044" spans="1:11" x14ac:dyDescent="0.25">
      <c r="A1044">
        <v>2016</v>
      </c>
      <c r="B1044" t="s">
        <v>814</v>
      </c>
      <c r="C1044" t="s">
        <v>815</v>
      </c>
      <c r="D1044" t="s">
        <v>816</v>
      </c>
      <c r="E1044" t="s">
        <v>79</v>
      </c>
      <c r="F1044" t="s">
        <v>817</v>
      </c>
      <c r="G1044" t="s">
        <v>818</v>
      </c>
      <c r="H1044" t="s">
        <v>28</v>
      </c>
      <c r="I1044" t="s">
        <v>29</v>
      </c>
      <c r="J1044" s="1">
        <v>258555.96</v>
      </c>
      <c r="K1044" s="10">
        <f>J1044*_xlfn.XLOOKUP(A1044,IPCA_Fatores!$A$2:$A$10,IPCA_Fatores!$C$2:$C$10)</f>
        <v>413693.45909519197</v>
      </c>
    </row>
    <row r="1045" spans="1:11" x14ac:dyDescent="0.25">
      <c r="A1045">
        <v>2020</v>
      </c>
      <c r="B1045" t="s">
        <v>819</v>
      </c>
      <c r="C1045" t="s">
        <v>820</v>
      </c>
      <c r="D1045" t="s">
        <v>821</v>
      </c>
      <c r="E1045" t="s">
        <v>458</v>
      </c>
      <c r="F1045" t="s">
        <v>822</v>
      </c>
      <c r="G1045" t="s">
        <v>823</v>
      </c>
      <c r="H1045" t="s">
        <v>28</v>
      </c>
      <c r="I1045" t="s">
        <v>35</v>
      </c>
      <c r="J1045" s="1">
        <v>1859395.25</v>
      </c>
      <c r="K1045" s="10">
        <f>IFERROR(J1045*VLOOKUP(A1045,IPCA_Fatores!$A$2:$C$10,3,FALSE),J1045)</f>
        <v>2554794.7528516506</v>
      </c>
    </row>
    <row r="1046" spans="1:11" x14ac:dyDescent="0.25">
      <c r="A1046">
        <v>2022</v>
      </c>
      <c r="B1046" t="s">
        <v>824</v>
      </c>
      <c r="C1046" t="s">
        <v>825</v>
      </c>
      <c r="D1046" t="s">
        <v>826</v>
      </c>
      <c r="E1046" t="s">
        <v>38</v>
      </c>
      <c r="F1046" t="s">
        <v>39</v>
      </c>
      <c r="G1046" t="s">
        <v>188</v>
      </c>
      <c r="H1046" t="s">
        <v>28</v>
      </c>
      <c r="I1046" t="s">
        <v>29</v>
      </c>
      <c r="J1046" s="1">
        <v>375383.48</v>
      </c>
      <c r="K1046" s="10">
        <f>J1046*_xlfn.XLOOKUP(A1046,IPCA_Fatores!$A$2:$A$10,IPCA_Fatores!$C$2:$C$10)</f>
        <v>442981.23425599479</v>
      </c>
    </row>
    <row r="1047" spans="1:11" x14ac:dyDescent="0.25">
      <c r="A1047">
        <v>2023</v>
      </c>
      <c r="B1047" t="s">
        <v>824</v>
      </c>
      <c r="C1047" t="s">
        <v>825</v>
      </c>
      <c r="D1047" t="s">
        <v>826</v>
      </c>
      <c r="E1047" t="s">
        <v>38</v>
      </c>
      <c r="F1047" t="s">
        <v>39</v>
      </c>
      <c r="G1047" t="s">
        <v>188</v>
      </c>
      <c r="H1047" t="s">
        <v>28</v>
      </c>
      <c r="I1047" t="s">
        <v>29</v>
      </c>
      <c r="J1047" s="1">
        <v>273881.01</v>
      </c>
      <c r="K1047" s="10">
        <f>J1047*_xlfn.XLOOKUP(A1047,IPCA_Fatores!$A$2:$A$10,IPCA_Fatores!$C$2:$C$10)</f>
        <v>308928.0746867985</v>
      </c>
    </row>
    <row r="1048" spans="1:11" x14ac:dyDescent="0.25">
      <c r="A1048">
        <v>2020</v>
      </c>
      <c r="B1048" t="s">
        <v>827</v>
      </c>
      <c r="C1048" t="s">
        <v>828</v>
      </c>
      <c r="D1048" t="s">
        <v>829</v>
      </c>
      <c r="E1048" t="s">
        <v>38</v>
      </c>
      <c r="F1048" t="s">
        <v>830</v>
      </c>
      <c r="G1048" t="s">
        <v>341</v>
      </c>
      <c r="H1048" t="s">
        <v>28</v>
      </c>
      <c r="I1048" t="s">
        <v>29</v>
      </c>
      <c r="J1048" s="1">
        <v>320036.34999999998</v>
      </c>
      <c r="K1048" s="10">
        <f>J1048*_xlfn.XLOOKUP(A1048,IPCA_Fatores!$A$2:$A$10,IPCA_Fatores!$C$2:$C$10)</f>
        <v>439727.48005126626</v>
      </c>
    </row>
    <row r="1049" spans="1:11" x14ac:dyDescent="0.25">
      <c r="A1049">
        <v>2021</v>
      </c>
      <c r="B1049" t="s">
        <v>827</v>
      </c>
      <c r="C1049" t="s">
        <v>828</v>
      </c>
      <c r="D1049" t="s">
        <v>829</v>
      </c>
      <c r="E1049" t="s">
        <v>38</v>
      </c>
      <c r="F1049" t="s">
        <v>830</v>
      </c>
      <c r="G1049" t="s">
        <v>341</v>
      </c>
      <c r="H1049" t="s">
        <v>28</v>
      </c>
      <c r="I1049" t="s">
        <v>29</v>
      </c>
      <c r="J1049" s="1">
        <v>223220.45</v>
      </c>
      <c r="K1049" s="10">
        <f>J1049*_xlfn.XLOOKUP(A1049,IPCA_Fatores!$A$2:$A$10,IPCA_Fatores!$C$2:$C$10)</f>
        <v>278669.07060310629</v>
      </c>
    </row>
    <row r="1050" spans="1:11" x14ac:dyDescent="0.25">
      <c r="A1050">
        <v>2022</v>
      </c>
      <c r="B1050" t="s">
        <v>827</v>
      </c>
      <c r="C1050" t="s">
        <v>828</v>
      </c>
      <c r="D1050" t="s">
        <v>829</v>
      </c>
      <c r="E1050" t="s">
        <v>38</v>
      </c>
      <c r="F1050" t="s">
        <v>830</v>
      </c>
      <c r="G1050" t="s">
        <v>341</v>
      </c>
      <c r="H1050" t="s">
        <v>28</v>
      </c>
      <c r="I1050" t="s">
        <v>29</v>
      </c>
      <c r="J1050" s="1">
        <v>371334.63</v>
      </c>
      <c r="K1050" s="10">
        <f>J1050*_xlfn.XLOOKUP(A1050,IPCA_Fatores!$A$2:$A$10,IPCA_Fatores!$C$2:$C$10)</f>
        <v>438203.28140011156</v>
      </c>
    </row>
    <row r="1051" spans="1:11" x14ac:dyDescent="0.25">
      <c r="A1051">
        <v>2023</v>
      </c>
      <c r="B1051" t="s">
        <v>827</v>
      </c>
      <c r="C1051" t="s">
        <v>828</v>
      </c>
      <c r="D1051" t="s">
        <v>829</v>
      </c>
      <c r="E1051" t="s">
        <v>38</v>
      </c>
      <c r="F1051" t="s">
        <v>830</v>
      </c>
      <c r="G1051" t="s">
        <v>341</v>
      </c>
      <c r="H1051" t="s">
        <v>28</v>
      </c>
      <c r="I1051" t="s">
        <v>29</v>
      </c>
      <c r="J1051" s="1">
        <v>214457.92</v>
      </c>
      <c r="K1051" s="10">
        <f>J1051*_xlfn.XLOOKUP(A1051,IPCA_Fatores!$A$2:$A$10,IPCA_Fatores!$C$2:$C$10)</f>
        <v>241900.93474146113</v>
      </c>
    </row>
    <row r="1052" spans="1:11" x14ac:dyDescent="0.25">
      <c r="A1052">
        <v>2015</v>
      </c>
      <c r="B1052" t="s">
        <v>831</v>
      </c>
      <c r="C1052" t="s">
        <v>832</v>
      </c>
      <c r="E1052" t="s">
        <v>49</v>
      </c>
      <c r="F1052" t="s">
        <v>49</v>
      </c>
      <c r="G1052" t="s">
        <v>66</v>
      </c>
      <c r="H1052" t="s">
        <v>28</v>
      </c>
      <c r="I1052" t="s">
        <v>29</v>
      </c>
      <c r="J1052" s="1">
        <v>16486679.220000001</v>
      </c>
      <c r="K1052" s="10">
        <f>J1052*_xlfn.XLOOKUP(A1052,IPCA_Fatores!$A$2:$A$10,IPCA_Fatores!$C$2:$C$10)</f>
        <v>28038172.037405334</v>
      </c>
    </row>
    <row r="1053" spans="1:11" x14ac:dyDescent="0.25">
      <c r="A1053">
        <v>2016</v>
      </c>
      <c r="B1053" t="s">
        <v>831</v>
      </c>
      <c r="C1053" t="s">
        <v>832</v>
      </c>
      <c r="E1053" t="s">
        <v>49</v>
      </c>
      <c r="F1053" t="s">
        <v>49</v>
      </c>
      <c r="G1053" t="s">
        <v>66</v>
      </c>
      <c r="H1053" t="s">
        <v>28</v>
      </c>
      <c r="I1053" t="s">
        <v>29</v>
      </c>
      <c r="J1053" s="1">
        <v>14280055.210000001</v>
      </c>
      <c r="K1053" s="10">
        <f>J1053*_xlfn.XLOOKUP(A1053,IPCA_Fatores!$A$2:$A$10,IPCA_Fatores!$C$2:$C$10)</f>
        <v>22848305.008692194</v>
      </c>
    </row>
    <row r="1054" spans="1:11" x14ac:dyDescent="0.25">
      <c r="A1054">
        <v>2017</v>
      </c>
      <c r="B1054" t="s">
        <v>831</v>
      </c>
      <c r="C1054" t="s">
        <v>832</v>
      </c>
      <c r="E1054" t="s">
        <v>49</v>
      </c>
      <c r="F1054" t="s">
        <v>49</v>
      </c>
      <c r="G1054" t="s">
        <v>66</v>
      </c>
      <c r="H1054" t="s">
        <v>28</v>
      </c>
      <c r="I1054" t="s">
        <v>29</v>
      </c>
      <c r="J1054" s="1">
        <v>12306370.27</v>
      </c>
      <c r="K1054" s="10">
        <f>J1054*_xlfn.XLOOKUP(A1054,IPCA_Fatores!$A$2:$A$10,IPCA_Fatores!$C$2:$C$10)</f>
        <v>19126157.511194851</v>
      </c>
    </row>
    <row r="1055" spans="1:11" x14ac:dyDescent="0.25">
      <c r="A1055">
        <v>2018</v>
      </c>
      <c r="B1055" t="s">
        <v>831</v>
      </c>
      <c r="C1055" t="s">
        <v>832</v>
      </c>
      <c r="E1055" t="s">
        <v>49</v>
      </c>
      <c r="F1055" t="s">
        <v>49</v>
      </c>
      <c r="G1055" t="s">
        <v>66</v>
      </c>
      <c r="H1055" t="s">
        <v>28</v>
      </c>
      <c r="I1055" t="s">
        <v>29</v>
      </c>
      <c r="J1055" s="1">
        <v>12606381.32</v>
      </c>
      <c r="K1055" s="10">
        <f>J1055*_xlfn.XLOOKUP(A1055,IPCA_Fatores!$A$2:$A$10,IPCA_Fatores!$C$2:$C$10)</f>
        <v>18884264.922026694</v>
      </c>
    </row>
    <row r="1056" spans="1:11" x14ac:dyDescent="0.25">
      <c r="A1056">
        <v>2019</v>
      </c>
      <c r="B1056" t="s">
        <v>831</v>
      </c>
      <c r="C1056" t="s">
        <v>832</v>
      </c>
      <c r="E1056" t="s">
        <v>49</v>
      </c>
      <c r="F1056" t="s">
        <v>49</v>
      </c>
      <c r="G1056" t="s">
        <v>66</v>
      </c>
      <c r="H1056" t="s">
        <v>28</v>
      </c>
      <c r="I1056" t="s">
        <v>29</v>
      </c>
      <c r="J1056" s="1">
        <v>9254343.0399999991</v>
      </c>
      <c r="K1056" s="10">
        <f>J1056*_xlfn.XLOOKUP(A1056,IPCA_Fatores!$A$2:$A$10,IPCA_Fatores!$C$2:$C$10)</f>
        <v>13290131.964075297</v>
      </c>
    </row>
    <row r="1057" spans="1:11" x14ac:dyDescent="0.25">
      <c r="A1057">
        <v>2020</v>
      </c>
      <c r="B1057" t="s">
        <v>831</v>
      </c>
      <c r="C1057" t="s">
        <v>832</v>
      </c>
      <c r="E1057" t="s">
        <v>49</v>
      </c>
      <c r="F1057" t="s">
        <v>49</v>
      </c>
      <c r="G1057" t="s">
        <v>66</v>
      </c>
      <c r="H1057" t="s">
        <v>28</v>
      </c>
      <c r="I1057" t="s">
        <v>29</v>
      </c>
      <c r="J1057" s="1">
        <v>13834836.35</v>
      </c>
      <c r="K1057" s="10">
        <f>J1057*_xlfn.XLOOKUP(A1057,IPCA_Fatores!$A$2:$A$10,IPCA_Fatores!$C$2:$C$10)</f>
        <v>19008958.592069805</v>
      </c>
    </row>
    <row r="1058" spans="1:11" x14ac:dyDescent="0.25">
      <c r="A1058">
        <v>2021</v>
      </c>
      <c r="B1058" t="s">
        <v>831</v>
      </c>
      <c r="C1058" t="s">
        <v>832</v>
      </c>
      <c r="E1058" t="s">
        <v>49</v>
      </c>
      <c r="F1058" t="s">
        <v>49</v>
      </c>
      <c r="G1058" t="s">
        <v>66</v>
      </c>
      <c r="H1058" t="s">
        <v>28</v>
      </c>
      <c r="I1058" t="s">
        <v>29</v>
      </c>
      <c r="J1058" s="1">
        <v>20822003.690000001</v>
      </c>
      <c r="K1058" s="10">
        <f>J1058*_xlfn.XLOOKUP(A1058,IPCA_Fatores!$A$2:$A$10,IPCA_Fatores!$C$2:$C$10)</f>
        <v>25994251.048175693</v>
      </c>
    </row>
    <row r="1059" spans="1:11" x14ac:dyDescent="0.25">
      <c r="A1059">
        <v>2022</v>
      </c>
      <c r="B1059" t="s">
        <v>831</v>
      </c>
      <c r="C1059" t="s">
        <v>832</v>
      </c>
      <c r="E1059" t="s">
        <v>49</v>
      </c>
      <c r="F1059" t="s">
        <v>49</v>
      </c>
      <c r="G1059" t="s">
        <v>66</v>
      </c>
      <c r="H1059" t="s">
        <v>28</v>
      </c>
      <c r="I1059" t="s">
        <v>29</v>
      </c>
      <c r="J1059" s="1">
        <v>9401532.6699999999</v>
      </c>
      <c r="K1059" s="10">
        <f>J1059*_xlfn.XLOOKUP(A1059,IPCA_Fatores!$A$2:$A$10,IPCA_Fatores!$C$2:$C$10)</f>
        <v>11094528.043841083</v>
      </c>
    </row>
    <row r="1060" spans="1:11" x14ac:dyDescent="0.25">
      <c r="A1060">
        <v>2023</v>
      </c>
      <c r="B1060" t="s">
        <v>831</v>
      </c>
      <c r="C1060" t="s">
        <v>832</v>
      </c>
      <c r="E1060" t="s">
        <v>49</v>
      </c>
      <c r="F1060" t="s">
        <v>49</v>
      </c>
      <c r="G1060" t="s">
        <v>66</v>
      </c>
      <c r="H1060" t="s">
        <v>28</v>
      </c>
      <c r="I1060" t="s">
        <v>29</v>
      </c>
      <c r="J1060" s="1">
        <v>13191426.43</v>
      </c>
      <c r="K1060" s="10">
        <f>J1060*_xlfn.XLOOKUP(A1060,IPCA_Fatores!$A$2:$A$10,IPCA_Fatores!$C$2:$C$10)</f>
        <v>14879461.593165761</v>
      </c>
    </row>
    <row r="1061" spans="1:11" x14ac:dyDescent="0.25">
      <c r="A1061">
        <v>2023</v>
      </c>
      <c r="B1061" t="s">
        <v>833</v>
      </c>
      <c r="C1061" t="s">
        <v>834</v>
      </c>
      <c r="D1061" t="s">
        <v>835</v>
      </c>
      <c r="E1061" t="s">
        <v>25</v>
      </c>
      <c r="F1061" t="s">
        <v>836</v>
      </c>
      <c r="G1061" t="s">
        <v>27</v>
      </c>
      <c r="H1061" t="s">
        <v>28</v>
      </c>
      <c r="I1061" t="s">
        <v>29</v>
      </c>
      <c r="J1061" s="1">
        <v>569924.04</v>
      </c>
      <c r="K1061" s="10">
        <f>J1061*_xlfn.XLOOKUP(A1061,IPCA_Fatores!$A$2:$A$10,IPCA_Fatores!$C$2:$C$10)</f>
        <v>642854.12265319878</v>
      </c>
    </row>
    <row r="1062" spans="1:11" x14ac:dyDescent="0.25">
      <c r="A1062">
        <v>2017</v>
      </c>
      <c r="B1062" t="s">
        <v>837</v>
      </c>
      <c r="C1062" t="s">
        <v>838</v>
      </c>
      <c r="D1062" t="s">
        <v>839</v>
      </c>
      <c r="E1062" t="s">
        <v>44</v>
      </c>
      <c r="F1062" t="s">
        <v>45</v>
      </c>
      <c r="G1062" t="s">
        <v>840</v>
      </c>
      <c r="H1062" t="s">
        <v>28</v>
      </c>
      <c r="I1062" t="s">
        <v>29</v>
      </c>
      <c r="J1062" s="1">
        <v>10997238.68</v>
      </c>
      <c r="K1062" s="10">
        <f>J1062*_xlfn.XLOOKUP(A1062,IPCA_Fatores!$A$2:$A$10,IPCA_Fatores!$C$2:$C$10)</f>
        <v>17091548.08177932</v>
      </c>
    </row>
    <row r="1063" spans="1:11" x14ac:dyDescent="0.25">
      <c r="A1063">
        <v>2018</v>
      </c>
      <c r="B1063" t="s">
        <v>837</v>
      </c>
      <c r="C1063" t="s">
        <v>838</v>
      </c>
      <c r="D1063" t="s">
        <v>839</v>
      </c>
      <c r="E1063" t="s">
        <v>44</v>
      </c>
      <c r="F1063" t="s">
        <v>45</v>
      </c>
      <c r="G1063" t="s">
        <v>840</v>
      </c>
      <c r="H1063" t="s">
        <v>28</v>
      </c>
      <c r="I1063" t="s">
        <v>29</v>
      </c>
      <c r="J1063" s="1">
        <v>49146972.920000002</v>
      </c>
      <c r="K1063" s="10">
        <f>J1063*_xlfn.XLOOKUP(A1063,IPCA_Fatores!$A$2:$A$10,IPCA_Fatores!$C$2:$C$10)</f>
        <v>73621797.816357955</v>
      </c>
    </row>
    <row r="1064" spans="1:11" x14ac:dyDescent="0.25">
      <c r="A1064">
        <v>2019</v>
      </c>
      <c r="B1064" t="s">
        <v>837</v>
      </c>
      <c r="C1064" t="s">
        <v>838</v>
      </c>
      <c r="D1064" t="s">
        <v>839</v>
      </c>
      <c r="E1064" t="s">
        <v>44</v>
      </c>
      <c r="F1064" t="s">
        <v>45</v>
      </c>
      <c r="G1064" t="s">
        <v>840</v>
      </c>
      <c r="H1064" t="s">
        <v>28</v>
      </c>
      <c r="I1064" t="s">
        <v>29</v>
      </c>
      <c r="J1064" s="1">
        <v>105189076.84999999</v>
      </c>
      <c r="K1064" s="10">
        <f>J1064*_xlfn.XLOOKUP(A1064,IPCA_Fatores!$A$2:$A$10,IPCA_Fatores!$C$2:$C$10)</f>
        <v>151061691.41053993</v>
      </c>
    </row>
    <row r="1065" spans="1:11" x14ac:dyDescent="0.25">
      <c r="A1065">
        <v>2020</v>
      </c>
      <c r="B1065" t="s">
        <v>837</v>
      </c>
      <c r="C1065" t="s">
        <v>838</v>
      </c>
      <c r="D1065" t="s">
        <v>839</v>
      </c>
      <c r="E1065" t="s">
        <v>44</v>
      </c>
      <c r="F1065" t="s">
        <v>45</v>
      </c>
      <c r="G1065" t="s">
        <v>840</v>
      </c>
      <c r="H1065" t="s">
        <v>28</v>
      </c>
      <c r="I1065" t="s">
        <v>29</v>
      </c>
      <c r="J1065" s="1">
        <v>85457180.159999996</v>
      </c>
      <c r="K1065" s="10">
        <f>J1065*_xlfn.XLOOKUP(A1065,IPCA_Fatores!$A$2:$A$10,IPCA_Fatores!$C$2:$C$10)</f>
        <v>117417507.36765954</v>
      </c>
    </row>
    <row r="1066" spans="1:11" x14ac:dyDescent="0.25">
      <c r="A1066">
        <v>2021</v>
      </c>
      <c r="B1066" t="s">
        <v>837</v>
      </c>
      <c r="C1066" t="s">
        <v>838</v>
      </c>
      <c r="D1066" t="s">
        <v>839</v>
      </c>
      <c r="E1066" t="s">
        <v>44</v>
      </c>
      <c r="F1066" t="s">
        <v>45</v>
      </c>
      <c r="G1066" t="s">
        <v>840</v>
      </c>
      <c r="H1066" t="s">
        <v>28</v>
      </c>
      <c r="I1066" t="s">
        <v>29</v>
      </c>
      <c r="J1066" s="1">
        <v>80093071.189999998</v>
      </c>
      <c r="K1066" s="10">
        <f>J1066*_xlfn.XLOOKUP(A1066,IPCA_Fatores!$A$2:$A$10,IPCA_Fatores!$C$2:$C$10)</f>
        <v>99988427.181585416</v>
      </c>
    </row>
    <row r="1067" spans="1:11" x14ac:dyDescent="0.25">
      <c r="A1067">
        <v>2022</v>
      </c>
      <c r="B1067" t="s">
        <v>837</v>
      </c>
      <c r="C1067" t="s">
        <v>838</v>
      </c>
      <c r="D1067" t="s">
        <v>839</v>
      </c>
      <c r="E1067" t="s">
        <v>44</v>
      </c>
      <c r="F1067" t="s">
        <v>45</v>
      </c>
      <c r="G1067" t="s">
        <v>840</v>
      </c>
      <c r="H1067" t="s">
        <v>28</v>
      </c>
      <c r="I1067" t="s">
        <v>29</v>
      </c>
      <c r="J1067" s="1">
        <v>92128329.370000005</v>
      </c>
      <c r="K1067" s="10">
        <f>J1067*_xlfn.XLOOKUP(A1067,IPCA_Fatores!$A$2:$A$10,IPCA_Fatores!$C$2:$C$10)</f>
        <v>108718479.1783203</v>
      </c>
    </row>
    <row r="1068" spans="1:11" x14ac:dyDescent="0.25">
      <c r="A1068">
        <v>2023</v>
      </c>
      <c r="B1068" t="s">
        <v>837</v>
      </c>
      <c r="C1068" t="s">
        <v>838</v>
      </c>
      <c r="D1068" t="s">
        <v>839</v>
      </c>
      <c r="E1068" t="s">
        <v>44</v>
      </c>
      <c r="F1068" t="s">
        <v>45</v>
      </c>
      <c r="G1068" t="s">
        <v>840</v>
      </c>
      <c r="H1068" t="s">
        <v>28</v>
      </c>
      <c r="I1068" t="s">
        <v>29</v>
      </c>
      <c r="J1068" s="1">
        <v>71402358.280000001</v>
      </c>
      <c r="K1068" s="10">
        <f>J1068*_xlfn.XLOOKUP(A1068,IPCA_Fatores!$A$2:$A$10,IPCA_Fatores!$C$2:$C$10)</f>
        <v>80539330.096443653</v>
      </c>
    </row>
    <row r="1069" spans="1:11" x14ac:dyDescent="0.25">
      <c r="A1069">
        <v>2022</v>
      </c>
      <c r="B1069" t="s">
        <v>841</v>
      </c>
      <c r="C1069" t="s">
        <v>842</v>
      </c>
      <c r="D1069" t="s">
        <v>843</v>
      </c>
      <c r="E1069" t="s">
        <v>143</v>
      </c>
      <c r="F1069" t="s">
        <v>844</v>
      </c>
      <c r="G1069" t="s">
        <v>27</v>
      </c>
      <c r="H1069" t="s">
        <v>28</v>
      </c>
      <c r="I1069" t="s">
        <v>29</v>
      </c>
      <c r="J1069" s="1">
        <v>1447509.27</v>
      </c>
      <c r="K1069" s="10">
        <f>J1069*_xlfn.XLOOKUP(A1069,IPCA_Fatores!$A$2:$A$10,IPCA_Fatores!$C$2:$C$10)</f>
        <v>1708171.7155523042</v>
      </c>
    </row>
    <row r="1070" spans="1:11" x14ac:dyDescent="0.25">
      <c r="A1070">
        <v>2023</v>
      </c>
      <c r="B1070" t="s">
        <v>841</v>
      </c>
      <c r="C1070" t="s">
        <v>842</v>
      </c>
      <c r="D1070" t="s">
        <v>843</v>
      </c>
      <c r="E1070" t="s">
        <v>143</v>
      </c>
      <c r="F1070" t="s">
        <v>844</v>
      </c>
      <c r="G1070" t="s">
        <v>27</v>
      </c>
      <c r="H1070" t="s">
        <v>28</v>
      </c>
      <c r="I1070" t="s">
        <v>29</v>
      </c>
      <c r="J1070" s="1">
        <v>1749583.41</v>
      </c>
      <c r="K1070" s="10">
        <f>J1070*_xlfn.XLOOKUP(A1070,IPCA_Fatores!$A$2:$A$10,IPCA_Fatores!$C$2:$C$10)</f>
        <v>1973468.0924218278</v>
      </c>
    </row>
    <row r="1071" spans="1:11" x14ac:dyDescent="0.25">
      <c r="A1071">
        <v>2020</v>
      </c>
      <c r="B1071" t="s">
        <v>845</v>
      </c>
      <c r="C1071" t="s">
        <v>846</v>
      </c>
      <c r="D1071" t="s">
        <v>847</v>
      </c>
      <c r="E1071" t="s">
        <v>121</v>
      </c>
      <c r="F1071" t="s">
        <v>848</v>
      </c>
      <c r="G1071" t="s">
        <v>849</v>
      </c>
      <c r="H1071" t="s">
        <v>28</v>
      </c>
      <c r="I1071" t="s">
        <v>29</v>
      </c>
      <c r="J1071" s="1">
        <v>5070970.43</v>
      </c>
      <c r="K1071" s="10">
        <f>J1071*_xlfn.XLOOKUP(A1071,IPCA_Fatores!$A$2:$A$10,IPCA_Fatores!$C$2:$C$10)</f>
        <v>6967474.3153344495</v>
      </c>
    </row>
    <row r="1072" spans="1:11" x14ac:dyDescent="0.25">
      <c r="A1072">
        <v>2021</v>
      </c>
      <c r="B1072" t="s">
        <v>845</v>
      </c>
      <c r="C1072" t="s">
        <v>846</v>
      </c>
      <c r="D1072" t="s">
        <v>847</v>
      </c>
      <c r="E1072" t="s">
        <v>121</v>
      </c>
      <c r="F1072" t="s">
        <v>848</v>
      </c>
      <c r="G1072" t="s">
        <v>849</v>
      </c>
      <c r="H1072" t="s">
        <v>28</v>
      </c>
      <c r="I1072" t="s">
        <v>29</v>
      </c>
      <c r="J1072" s="1">
        <v>39269353.93</v>
      </c>
      <c r="K1072" s="10">
        <f>J1072*_xlfn.XLOOKUP(A1072,IPCA_Fatores!$A$2:$A$10,IPCA_Fatores!$C$2:$C$10)</f>
        <v>49023977.699433625</v>
      </c>
    </row>
    <row r="1073" spans="1:11" x14ac:dyDescent="0.25">
      <c r="A1073">
        <v>2022</v>
      </c>
      <c r="B1073" t="s">
        <v>845</v>
      </c>
      <c r="C1073" t="s">
        <v>846</v>
      </c>
      <c r="D1073" t="s">
        <v>847</v>
      </c>
      <c r="E1073" t="s">
        <v>121</v>
      </c>
      <c r="F1073" t="s">
        <v>848</v>
      </c>
      <c r="G1073" t="s">
        <v>849</v>
      </c>
      <c r="H1073" t="s">
        <v>28</v>
      </c>
      <c r="I1073" t="s">
        <v>29</v>
      </c>
      <c r="J1073" s="1">
        <v>50720797.75</v>
      </c>
      <c r="K1073" s="10">
        <f>J1073*_xlfn.XLOOKUP(A1073,IPCA_Fatores!$A$2:$A$10,IPCA_Fatores!$C$2:$C$10)</f>
        <v>59854422.974989958</v>
      </c>
    </row>
    <row r="1074" spans="1:11" x14ac:dyDescent="0.25">
      <c r="A1074">
        <v>2023</v>
      </c>
      <c r="B1074" t="s">
        <v>845</v>
      </c>
      <c r="C1074" t="s">
        <v>846</v>
      </c>
      <c r="D1074" t="s">
        <v>847</v>
      </c>
      <c r="E1074" t="s">
        <v>121</v>
      </c>
      <c r="F1074" t="s">
        <v>848</v>
      </c>
      <c r="G1074" t="s">
        <v>849</v>
      </c>
      <c r="H1074" t="s">
        <v>28</v>
      </c>
      <c r="I1074" t="s">
        <v>29</v>
      </c>
      <c r="J1074" s="1">
        <v>6658479.5099999998</v>
      </c>
      <c r="K1074" s="10">
        <f>J1074*_xlfn.XLOOKUP(A1074,IPCA_Fatores!$A$2:$A$10,IPCA_Fatores!$C$2:$C$10)</f>
        <v>7510528.9533063918</v>
      </c>
    </row>
    <row r="1075" spans="1:11" x14ac:dyDescent="0.25">
      <c r="A1075">
        <v>2021</v>
      </c>
      <c r="B1075" t="s">
        <v>850</v>
      </c>
      <c r="C1075" t="s">
        <v>851</v>
      </c>
      <c r="E1075" t="s">
        <v>25</v>
      </c>
      <c r="F1075" t="s">
        <v>852</v>
      </c>
      <c r="G1075" t="s">
        <v>71</v>
      </c>
      <c r="H1075" t="s">
        <v>28</v>
      </c>
      <c r="I1075" t="s">
        <v>29</v>
      </c>
      <c r="J1075" s="1">
        <v>2062412.77</v>
      </c>
      <c r="K1075" s="10">
        <f>J1075*_xlfn.XLOOKUP(A1075,IPCA_Fatores!$A$2:$A$10,IPCA_Fatores!$C$2:$C$10)</f>
        <v>2574722.207646647</v>
      </c>
    </row>
    <row r="1076" spans="1:11" x14ac:dyDescent="0.25">
      <c r="A1076">
        <v>2022</v>
      </c>
      <c r="B1076" t="s">
        <v>850</v>
      </c>
      <c r="C1076" t="s">
        <v>851</v>
      </c>
      <c r="E1076" t="s">
        <v>25</v>
      </c>
      <c r="F1076" t="s">
        <v>852</v>
      </c>
      <c r="G1076" t="s">
        <v>71</v>
      </c>
      <c r="H1076" t="s">
        <v>28</v>
      </c>
      <c r="I1076" t="s">
        <v>29</v>
      </c>
      <c r="J1076" s="1">
        <v>525948.56999999995</v>
      </c>
      <c r="K1076" s="10">
        <f>J1076*_xlfn.XLOOKUP(A1076,IPCA_Fatores!$A$2:$A$10,IPCA_Fatores!$C$2:$C$10)</f>
        <v>620659.56310537551</v>
      </c>
    </row>
    <row r="1077" spans="1:11" x14ac:dyDescent="0.25">
      <c r="A1077">
        <v>2023</v>
      </c>
      <c r="B1077" t="s">
        <v>853</v>
      </c>
      <c r="C1077" t="s">
        <v>854</v>
      </c>
      <c r="E1077" t="s">
        <v>25</v>
      </c>
      <c r="F1077" t="s">
        <v>543</v>
      </c>
      <c r="G1077" t="s">
        <v>228</v>
      </c>
      <c r="H1077" t="s">
        <v>28</v>
      </c>
      <c r="I1077" t="s">
        <v>29</v>
      </c>
      <c r="J1077" s="1">
        <v>2241482.7200000002</v>
      </c>
      <c r="K1077" s="10">
        <f>J1077*_xlfn.XLOOKUP(A1077,IPCA_Fatores!$A$2:$A$10,IPCA_Fatores!$C$2:$C$10)</f>
        <v>2528313.0843329676</v>
      </c>
    </row>
    <row r="1078" spans="1:11" x14ac:dyDescent="0.25">
      <c r="A1078">
        <v>2016</v>
      </c>
      <c r="B1078" t="s">
        <v>855</v>
      </c>
      <c r="C1078" t="s">
        <v>856</v>
      </c>
      <c r="D1078" t="s">
        <v>857</v>
      </c>
      <c r="E1078" t="s">
        <v>299</v>
      </c>
      <c r="F1078" t="s">
        <v>858</v>
      </c>
      <c r="G1078" t="s">
        <v>698</v>
      </c>
      <c r="H1078" t="s">
        <v>28</v>
      </c>
      <c r="I1078" t="s">
        <v>29</v>
      </c>
      <c r="J1078" s="1">
        <v>72716.31</v>
      </c>
      <c r="K1078" s="10">
        <f>J1078*_xlfn.XLOOKUP(A1078,IPCA_Fatores!$A$2:$A$10,IPCA_Fatores!$C$2:$C$10)</f>
        <v>116347.19933177443</v>
      </c>
    </row>
    <row r="1079" spans="1:11" x14ac:dyDescent="0.25">
      <c r="A1079">
        <v>2017</v>
      </c>
      <c r="B1079" t="s">
        <v>855</v>
      </c>
      <c r="C1079" t="s">
        <v>856</v>
      </c>
      <c r="D1079" t="s">
        <v>857</v>
      </c>
      <c r="E1079" t="s">
        <v>299</v>
      </c>
      <c r="F1079" t="s">
        <v>858</v>
      </c>
      <c r="G1079" t="s">
        <v>698</v>
      </c>
      <c r="H1079" t="s">
        <v>28</v>
      </c>
      <c r="I1079" t="s">
        <v>29</v>
      </c>
      <c r="J1079" s="1">
        <v>122708.05</v>
      </c>
      <c r="K1079" s="10">
        <f>J1079*_xlfn.XLOOKUP(A1079,IPCA_Fatores!$A$2:$A$10,IPCA_Fatores!$C$2:$C$10)</f>
        <v>190708.83133695711</v>
      </c>
    </row>
    <row r="1080" spans="1:11" x14ac:dyDescent="0.25">
      <c r="A1080">
        <v>2019</v>
      </c>
      <c r="B1080" t="s">
        <v>855</v>
      </c>
      <c r="C1080" t="s">
        <v>856</v>
      </c>
      <c r="D1080" t="s">
        <v>857</v>
      </c>
      <c r="E1080" t="s">
        <v>299</v>
      </c>
      <c r="F1080" t="s">
        <v>858</v>
      </c>
      <c r="G1080" t="s">
        <v>698</v>
      </c>
      <c r="H1080" t="s">
        <v>28</v>
      </c>
      <c r="I1080" t="s">
        <v>29</v>
      </c>
      <c r="J1080" s="1">
        <v>89615.48</v>
      </c>
      <c r="K1080" s="10">
        <f>J1080*_xlfn.XLOOKUP(A1080,IPCA_Fatores!$A$2:$A$10,IPCA_Fatores!$C$2:$C$10)</f>
        <v>128696.49958685241</v>
      </c>
    </row>
    <row r="1081" spans="1:11" x14ac:dyDescent="0.25">
      <c r="A1081">
        <v>2022</v>
      </c>
      <c r="B1081" t="s">
        <v>855</v>
      </c>
      <c r="C1081" t="s">
        <v>856</v>
      </c>
      <c r="D1081" t="s">
        <v>857</v>
      </c>
      <c r="E1081" t="s">
        <v>299</v>
      </c>
      <c r="F1081" t="s">
        <v>858</v>
      </c>
      <c r="G1081" t="s">
        <v>698</v>
      </c>
      <c r="H1081" t="s">
        <v>28</v>
      </c>
      <c r="I1081" t="s">
        <v>29</v>
      </c>
      <c r="J1081" s="1">
        <v>111746.4</v>
      </c>
      <c r="K1081" s="10">
        <f>J1081*_xlfn.XLOOKUP(A1081,IPCA_Fatores!$A$2:$A$10,IPCA_Fatores!$C$2:$C$10)</f>
        <v>131869.30388003247</v>
      </c>
    </row>
    <row r="1082" spans="1:11" x14ac:dyDescent="0.25">
      <c r="A1082">
        <v>2023</v>
      </c>
      <c r="B1082" t="s">
        <v>855</v>
      </c>
      <c r="C1082" t="s">
        <v>856</v>
      </c>
      <c r="D1082" t="s">
        <v>857</v>
      </c>
      <c r="E1082" t="s">
        <v>299</v>
      </c>
      <c r="F1082" t="s">
        <v>858</v>
      </c>
      <c r="G1082" t="s">
        <v>698</v>
      </c>
      <c r="H1082" t="s">
        <v>28</v>
      </c>
      <c r="I1082" t="s">
        <v>29</v>
      </c>
      <c r="J1082" s="1">
        <v>223107.88</v>
      </c>
      <c r="K1082" s="10">
        <f>J1082*_xlfn.XLOOKUP(A1082,IPCA_Fatores!$A$2:$A$10,IPCA_Fatores!$C$2:$C$10)</f>
        <v>251657.78312214228</v>
      </c>
    </row>
    <row r="1083" spans="1:11" x14ac:dyDescent="0.25">
      <c r="A1083">
        <v>2023</v>
      </c>
      <c r="B1083" t="s">
        <v>855</v>
      </c>
      <c r="C1083" t="s">
        <v>856</v>
      </c>
      <c r="D1083" t="s">
        <v>857</v>
      </c>
      <c r="E1083" t="s">
        <v>299</v>
      </c>
      <c r="F1083" t="s">
        <v>858</v>
      </c>
      <c r="G1083" t="s">
        <v>698</v>
      </c>
      <c r="H1083" t="s">
        <v>28</v>
      </c>
      <c r="I1083" t="s">
        <v>35</v>
      </c>
      <c r="J1083" s="1">
        <v>21709.66</v>
      </c>
      <c r="K1083" s="10">
        <f>IFERROR(J1083*VLOOKUP(A1083,IPCA_Fatores!$A$2:$C$10,3,FALSE),J1083)</f>
        <v>24487.727228350013</v>
      </c>
    </row>
    <row r="1084" spans="1:11" x14ac:dyDescent="0.25">
      <c r="A1084">
        <v>2020</v>
      </c>
      <c r="B1084" t="s">
        <v>859</v>
      </c>
      <c r="C1084" t="s">
        <v>860</v>
      </c>
      <c r="D1084" t="s">
        <v>861</v>
      </c>
      <c r="E1084" t="s">
        <v>161</v>
      </c>
      <c r="F1084" t="s">
        <v>162</v>
      </c>
      <c r="G1084" t="s">
        <v>862</v>
      </c>
      <c r="H1084" t="s">
        <v>28</v>
      </c>
      <c r="I1084" t="s">
        <v>29</v>
      </c>
      <c r="J1084" s="1">
        <v>58738.49</v>
      </c>
      <c r="K1084" s="10">
        <f>J1084*_xlfn.XLOOKUP(A1084,IPCA_Fatores!$A$2:$A$10,IPCA_Fatores!$C$2:$C$10)</f>
        <v>80706.232869224084</v>
      </c>
    </row>
    <row r="1085" spans="1:11" x14ac:dyDescent="0.25">
      <c r="A1085">
        <v>2021</v>
      </c>
      <c r="B1085" t="s">
        <v>859</v>
      </c>
      <c r="C1085" t="s">
        <v>860</v>
      </c>
      <c r="D1085" t="s">
        <v>861</v>
      </c>
      <c r="E1085" t="s">
        <v>161</v>
      </c>
      <c r="F1085" t="s">
        <v>162</v>
      </c>
      <c r="G1085" t="s">
        <v>862</v>
      </c>
      <c r="H1085" t="s">
        <v>28</v>
      </c>
      <c r="I1085" t="s">
        <v>29</v>
      </c>
      <c r="J1085" s="1">
        <v>27772.400000000001</v>
      </c>
      <c r="K1085" s="10">
        <f>J1085*_xlfn.XLOOKUP(A1085,IPCA_Fatores!$A$2:$A$10,IPCA_Fatores!$C$2:$C$10)</f>
        <v>34671.146377572972</v>
      </c>
    </row>
    <row r="1086" spans="1:11" x14ac:dyDescent="0.25">
      <c r="A1086">
        <v>2022</v>
      </c>
      <c r="B1086" t="s">
        <v>859</v>
      </c>
      <c r="C1086" t="s">
        <v>860</v>
      </c>
      <c r="D1086" t="s">
        <v>861</v>
      </c>
      <c r="E1086" t="s">
        <v>161</v>
      </c>
      <c r="F1086" t="s">
        <v>162</v>
      </c>
      <c r="G1086" t="s">
        <v>862</v>
      </c>
      <c r="H1086" t="s">
        <v>28</v>
      </c>
      <c r="I1086" t="s">
        <v>29</v>
      </c>
      <c r="J1086" s="1">
        <v>40640.69</v>
      </c>
      <c r="K1086" s="10">
        <f>J1086*_xlfn.XLOOKUP(A1086,IPCA_Fatores!$A$2:$A$10,IPCA_Fatores!$C$2:$C$10)</f>
        <v>47959.124405834977</v>
      </c>
    </row>
    <row r="1087" spans="1:11" x14ac:dyDescent="0.25">
      <c r="A1087">
        <v>2016</v>
      </c>
      <c r="B1087" t="s">
        <v>863</v>
      </c>
      <c r="C1087" t="s">
        <v>864</v>
      </c>
      <c r="E1087" t="s">
        <v>121</v>
      </c>
      <c r="F1087" t="s">
        <v>865</v>
      </c>
      <c r="G1087" t="s">
        <v>866</v>
      </c>
      <c r="H1087" t="s">
        <v>28</v>
      </c>
      <c r="I1087" t="s">
        <v>29</v>
      </c>
      <c r="J1087" s="1">
        <v>2919451.15</v>
      </c>
      <c r="K1087" s="10">
        <f>J1087*_xlfn.XLOOKUP(A1087,IPCA_Fatores!$A$2:$A$10,IPCA_Fatores!$C$2:$C$10)</f>
        <v>4671166.1371214809</v>
      </c>
    </row>
    <row r="1088" spans="1:11" x14ac:dyDescent="0.25">
      <c r="A1088">
        <v>2020</v>
      </c>
      <c r="B1088" t="s">
        <v>863</v>
      </c>
      <c r="C1088" t="s">
        <v>864</v>
      </c>
      <c r="E1088" t="s">
        <v>121</v>
      </c>
      <c r="F1088" t="s">
        <v>865</v>
      </c>
      <c r="G1088" t="s">
        <v>866</v>
      </c>
      <c r="H1088" t="s">
        <v>28</v>
      </c>
      <c r="I1088" t="s">
        <v>29</v>
      </c>
      <c r="J1088" s="1">
        <v>1032901.56</v>
      </c>
      <c r="K1088" s="10">
        <f>J1088*_xlfn.XLOOKUP(A1088,IPCA_Fatores!$A$2:$A$10,IPCA_Fatores!$C$2:$C$10)</f>
        <v>1419198.7882620892</v>
      </c>
    </row>
    <row r="1089" spans="1:11" x14ac:dyDescent="0.25">
      <c r="A1089">
        <v>2021</v>
      </c>
      <c r="B1089" t="s">
        <v>867</v>
      </c>
      <c r="C1089" t="s">
        <v>868</v>
      </c>
      <c r="D1089" t="s">
        <v>869</v>
      </c>
      <c r="E1089" t="s">
        <v>121</v>
      </c>
      <c r="F1089" t="s">
        <v>376</v>
      </c>
      <c r="G1089" t="s">
        <v>870</v>
      </c>
      <c r="H1089" t="s">
        <v>28</v>
      </c>
      <c r="I1089" t="s">
        <v>29</v>
      </c>
      <c r="J1089" s="1">
        <v>502528.69</v>
      </c>
      <c r="K1089" s="10">
        <f>J1089*_xlfn.XLOOKUP(A1089,IPCA_Fatores!$A$2:$A$10,IPCA_Fatores!$C$2:$C$10)</f>
        <v>627358.3042848293</v>
      </c>
    </row>
    <row r="1090" spans="1:11" x14ac:dyDescent="0.25">
      <c r="A1090">
        <v>2018</v>
      </c>
      <c r="B1090" t="s">
        <v>871</v>
      </c>
      <c r="C1090" t="s">
        <v>872</v>
      </c>
      <c r="E1090" t="s">
        <v>75</v>
      </c>
      <c r="F1090" t="s">
        <v>873</v>
      </c>
      <c r="G1090" t="s">
        <v>81</v>
      </c>
      <c r="H1090" t="s">
        <v>28</v>
      </c>
      <c r="I1090" t="s">
        <v>29</v>
      </c>
      <c r="J1090" s="1">
        <v>4063751.74</v>
      </c>
      <c r="K1090" s="10">
        <f>J1090*_xlfn.XLOOKUP(A1090,IPCA_Fatores!$A$2:$A$10,IPCA_Fatores!$C$2:$C$10)</f>
        <v>6087469.7097855946</v>
      </c>
    </row>
    <row r="1091" spans="1:11" x14ac:dyDescent="0.25">
      <c r="A1091">
        <v>2019</v>
      </c>
      <c r="B1091" t="s">
        <v>871</v>
      </c>
      <c r="C1091" t="s">
        <v>872</v>
      </c>
      <c r="E1091" t="s">
        <v>75</v>
      </c>
      <c r="F1091" t="s">
        <v>873</v>
      </c>
      <c r="G1091" t="s">
        <v>81</v>
      </c>
      <c r="H1091" t="s">
        <v>28</v>
      </c>
      <c r="I1091" t="s">
        <v>29</v>
      </c>
      <c r="J1091" s="1">
        <v>6554994.2699999996</v>
      </c>
      <c r="K1091" s="10">
        <f>J1091*_xlfn.XLOOKUP(A1091,IPCA_Fatores!$A$2:$A$10,IPCA_Fatores!$C$2:$C$10)</f>
        <v>9413605.9680858143</v>
      </c>
    </row>
    <row r="1092" spans="1:11" x14ac:dyDescent="0.25">
      <c r="A1092">
        <v>2020</v>
      </c>
      <c r="B1092" t="s">
        <v>871</v>
      </c>
      <c r="C1092" t="s">
        <v>872</v>
      </c>
      <c r="E1092" t="s">
        <v>75</v>
      </c>
      <c r="F1092" t="s">
        <v>873</v>
      </c>
      <c r="G1092" t="s">
        <v>81</v>
      </c>
      <c r="H1092" t="s">
        <v>28</v>
      </c>
      <c r="I1092" t="s">
        <v>29</v>
      </c>
      <c r="J1092" s="1">
        <v>3573642.19</v>
      </c>
      <c r="K1092" s="10">
        <f>J1092*_xlfn.XLOOKUP(A1092,IPCA_Fatores!$A$2:$A$10,IPCA_Fatores!$C$2:$C$10)</f>
        <v>4910156.8456632774</v>
      </c>
    </row>
    <row r="1093" spans="1:11" x14ac:dyDescent="0.25">
      <c r="A1093">
        <v>2021</v>
      </c>
      <c r="B1093" t="s">
        <v>871</v>
      </c>
      <c r="C1093" t="s">
        <v>872</v>
      </c>
      <c r="E1093" t="s">
        <v>75</v>
      </c>
      <c r="F1093" t="s">
        <v>873</v>
      </c>
      <c r="G1093" t="s">
        <v>81</v>
      </c>
      <c r="H1093" t="s">
        <v>28</v>
      </c>
      <c r="I1093" t="s">
        <v>29</v>
      </c>
      <c r="J1093" s="1">
        <v>765030.77</v>
      </c>
      <c r="K1093" s="10">
        <f>J1093*_xlfn.XLOOKUP(A1093,IPCA_Fatores!$A$2:$A$10,IPCA_Fatores!$C$2:$C$10)</f>
        <v>955066.67806949932</v>
      </c>
    </row>
    <row r="1094" spans="1:11" x14ac:dyDescent="0.25">
      <c r="A1094">
        <v>2022</v>
      </c>
      <c r="B1094" t="s">
        <v>871</v>
      </c>
      <c r="C1094" t="s">
        <v>872</v>
      </c>
      <c r="E1094" t="s">
        <v>75</v>
      </c>
      <c r="F1094" t="s">
        <v>873</v>
      </c>
      <c r="G1094" t="s">
        <v>81</v>
      </c>
      <c r="H1094" t="s">
        <v>28</v>
      </c>
      <c r="I1094" t="s">
        <v>29</v>
      </c>
      <c r="J1094" s="1">
        <v>856282.54</v>
      </c>
      <c r="K1094" s="10">
        <f>J1094*_xlfn.XLOOKUP(A1094,IPCA_Fatores!$A$2:$A$10,IPCA_Fatores!$C$2:$C$10)</f>
        <v>1010478.9279513799</v>
      </c>
    </row>
    <row r="1095" spans="1:11" x14ac:dyDescent="0.25">
      <c r="A1095">
        <v>2023</v>
      </c>
      <c r="B1095" t="s">
        <v>871</v>
      </c>
      <c r="C1095" t="s">
        <v>872</v>
      </c>
      <c r="E1095" t="s">
        <v>75</v>
      </c>
      <c r="F1095" t="s">
        <v>873</v>
      </c>
      <c r="G1095" t="s">
        <v>81</v>
      </c>
      <c r="H1095" t="s">
        <v>28</v>
      </c>
      <c r="I1095" t="s">
        <v>29</v>
      </c>
      <c r="J1095" s="1">
        <v>3383115.73</v>
      </c>
      <c r="K1095" s="10">
        <f>J1095*_xlfn.XLOOKUP(A1095,IPCA_Fatores!$A$2:$A$10,IPCA_Fatores!$C$2:$C$10)</f>
        <v>3816034.6674328493</v>
      </c>
    </row>
    <row r="1096" spans="1:11" x14ac:dyDescent="0.25">
      <c r="A1096">
        <v>2015</v>
      </c>
      <c r="B1096" t="s">
        <v>874</v>
      </c>
      <c r="C1096" t="s">
        <v>875</v>
      </c>
      <c r="E1096" t="s">
        <v>75</v>
      </c>
      <c r="F1096" t="s">
        <v>75</v>
      </c>
      <c r="G1096" t="s">
        <v>480</v>
      </c>
      <c r="H1096" t="s">
        <v>28</v>
      </c>
      <c r="I1096" t="s">
        <v>29</v>
      </c>
      <c r="J1096" s="1">
        <v>764961.92</v>
      </c>
      <c r="K1096" s="10">
        <f>J1096*_xlfn.XLOOKUP(A1096,IPCA_Fatores!$A$2:$A$10,IPCA_Fatores!$C$2:$C$10)</f>
        <v>1300937.1765422083</v>
      </c>
    </row>
    <row r="1097" spans="1:11" x14ac:dyDescent="0.25">
      <c r="A1097">
        <v>2016</v>
      </c>
      <c r="B1097" t="s">
        <v>874</v>
      </c>
      <c r="C1097" t="s">
        <v>875</v>
      </c>
      <c r="E1097" t="s">
        <v>75</v>
      </c>
      <c r="F1097" t="s">
        <v>75</v>
      </c>
      <c r="G1097" t="s">
        <v>480</v>
      </c>
      <c r="H1097" t="s">
        <v>28</v>
      </c>
      <c r="I1097" t="s">
        <v>29</v>
      </c>
      <c r="J1097" s="1">
        <v>1634189.57</v>
      </c>
      <c r="K1097" s="10">
        <f>J1097*_xlfn.XLOOKUP(A1097,IPCA_Fatores!$A$2:$A$10,IPCA_Fatores!$C$2:$C$10)</f>
        <v>2614728.1077202181</v>
      </c>
    </row>
    <row r="1098" spans="1:11" x14ac:dyDescent="0.25">
      <c r="A1098">
        <v>2016</v>
      </c>
      <c r="B1098" t="s">
        <v>874</v>
      </c>
      <c r="C1098" t="s">
        <v>875</v>
      </c>
      <c r="E1098" t="s">
        <v>75</v>
      </c>
      <c r="F1098" t="s">
        <v>75</v>
      </c>
      <c r="G1098" t="s">
        <v>480</v>
      </c>
      <c r="H1098" t="s">
        <v>28</v>
      </c>
      <c r="I1098" t="s">
        <v>35</v>
      </c>
      <c r="J1098" s="1">
        <v>163417.69</v>
      </c>
      <c r="K1098" s="10">
        <f>IFERROR(J1098*VLOOKUP(A1098,IPCA_Fatores!$A$2:$C$10,3,FALSE),J1098)</f>
        <v>261470.78355279748</v>
      </c>
    </row>
    <row r="1099" spans="1:11" x14ac:dyDescent="0.25">
      <c r="A1099">
        <v>2017</v>
      </c>
      <c r="B1099" t="s">
        <v>874</v>
      </c>
      <c r="C1099" t="s">
        <v>875</v>
      </c>
      <c r="E1099" t="s">
        <v>75</v>
      </c>
      <c r="F1099" t="s">
        <v>75</v>
      </c>
      <c r="G1099" t="s">
        <v>480</v>
      </c>
      <c r="H1099" t="s">
        <v>28</v>
      </c>
      <c r="I1099" t="s">
        <v>29</v>
      </c>
      <c r="J1099" s="1">
        <v>1847295.08</v>
      </c>
      <c r="K1099" s="10">
        <f>J1099*_xlfn.XLOOKUP(A1099,IPCA_Fatores!$A$2:$A$10,IPCA_Fatores!$C$2:$C$10)</f>
        <v>2871005.495086188</v>
      </c>
    </row>
    <row r="1100" spans="1:11" x14ac:dyDescent="0.25">
      <c r="A1100">
        <v>2017</v>
      </c>
      <c r="B1100" t="s">
        <v>874</v>
      </c>
      <c r="C1100" t="s">
        <v>875</v>
      </c>
      <c r="E1100" t="s">
        <v>75</v>
      </c>
      <c r="F1100" t="s">
        <v>75</v>
      </c>
      <c r="G1100" t="s">
        <v>480</v>
      </c>
      <c r="H1100" t="s">
        <v>28</v>
      </c>
      <c r="I1100" t="s">
        <v>35</v>
      </c>
      <c r="J1100" s="1">
        <v>184729.51</v>
      </c>
      <c r="K1100" s="10">
        <f>IFERROR(J1100*VLOOKUP(A1100,IPCA_Fatores!$A$2:$C$10,3,FALSE),J1100)</f>
        <v>287100.55261695327</v>
      </c>
    </row>
    <row r="1101" spans="1:11" x14ac:dyDescent="0.25">
      <c r="A1101">
        <v>2018</v>
      </c>
      <c r="B1101" t="s">
        <v>874</v>
      </c>
      <c r="C1101" t="s">
        <v>875</v>
      </c>
      <c r="E1101" t="s">
        <v>75</v>
      </c>
      <c r="F1101" t="s">
        <v>75</v>
      </c>
      <c r="G1101" t="s">
        <v>480</v>
      </c>
      <c r="H1101" t="s">
        <v>28</v>
      </c>
      <c r="I1101" t="s">
        <v>29</v>
      </c>
      <c r="J1101" s="1">
        <v>1464640.96</v>
      </c>
      <c r="K1101" s="10">
        <f>J1101*_xlfn.XLOOKUP(A1101,IPCA_Fatores!$A$2:$A$10,IPCA_Fatores!$C$2:$C$10)</f>
        <v>2194021.2026119721</v>
      </c>
    </row>
    <row r="1102" spans="1:11" x14ac:dyDescent="0.25">
      <c r="A1102">
        <v>2018</v>
      </c>
      <c r="B1102" t="s">
        <v>874</v>
      </c>
      <c r="C1102" t="s">
        <v>875</v>
      </c>
      <c r="E1102" t="s">
        <v>75</v>
      </c>
      <c r="F1102" t="s">
        <v>75</v>
      </c>
      <c r="G1102" t="s">
        <v>480</v>
      </c>
      <c r="H1102" t="s">
        <v>28</v>
      </c>
      <c r="I1102" t="s">
        <v>35</v>
      </c>
      <c r="J1102" s="1">
        <v>146464.09</v>
      </c>
      <c r="K1102" s="10">
        <f>IFERROR(J1102*VLOOKUP(A1102,IPCA_Fatores!$A$2:$C$10,3,FALSE),J1102)</f>
        <v>219402.11127324207</v>
      </c>
    </row>
    <row r="1103" spans="1:11" x14ac:dyDescent="0.25">
      <c r="A1103">
        <v>2019</v>
      </c>
      <c r="B1103" t="s">
        <v>874</v>
      </c>
      <c r="C1103" t="s">
        <v>875</v>
      </c>
      <c r="E1103" t="s">
        <v>75</v>
      </c>
      <c r="F1103" t="s">
        <v>75</v>
      </c>
      <c r="G1103" t="s">
        <v>480</v>
      </c>
      <c r="H1103" t="s">
        <v>28</v>
      </c>
      <c r="I1103" t="s">
        <v>29</v>
      </c>
      <c r="J1103" s="1">
        <v>1186098.18</v>
      </c>
      <c r="K1103" s="10">
        <f>J1103*_xlfn.XLOOKUP(A1103,IPCA_Fatores!$A$2:$A$10,IPCA_Fatores!$C$2:$C$10)</f>
        <v>1703351.7416001833</v>
      </c>
    </row>
    <row r="1104" spans="1:11" x14ac:dyDescent="0.25">
      <c r="A1104">
        <v>2020</v>
      </c>
      <c r="B1104" t="s">
        <v>874</v>
      </c>
      <c r="C1104" t="s">
        <v>875</v>
      </c>
      <c r="E1104" t="s">
        <v>75</v>
      </c>
      <c r="F1104" t="s">
        <v>75</v>
      </c>
      <c r="G1104" t="s">
        <v>480</v>
      </c>
      <c r="H1104" t="s">
        <v>28</v>
      </c>
      <c r="I1104" t="s">
        <v>29</v>
      </c>
      <c r="J1104" s="1">
        <v>847743.74</v>
      </c>
      <c r="K1104" s="10">
        <f>J1104*_xlfn.XLOOKUP(A1104,IPCA_Fatores!$A$2:$A$10,IPCA_Fatores!$C$2:$C$10)</f>
        <v>1164793.3696264061</v>
      </c>
    </row>
    <row r="1105" spans="1:11" x14ac:dyDescent="0.25">
      <c r="A1105">
        <v>2020</v>
      </c>
      <c r="B1105" t="s">
        <v>874</v>
      </c>
      <c r="C1105" t="s">
        <v>875</v>
      </c>
      <c r="E1105" t="s">
        <v>75</v>
      </c>
      <c r="F1105" t="s">
        <v>75</v>
      </c>
      <c r="G1105" t="s">
        <v>480</v>
      </c>
      <c r="H1105" t="s">
        <v>28</v>
      </c>
      <c r="I1105" t="s">
        <v>35</v>
      </c>
      <c r="J1105" s="1">
        <v>84774.37</v>
      </c>
      <c r="K1105" s="10">
        <f>IFERROR(J1105*VLOOKUP(A1105,IPCA_Fatores!$A$2:$C$10,3,FALSE),J1105)</f>
        <v>116479.33146667141</v>
      </c>
    </row>
    <row r="1106" spans="1:11" x14ac:dyDescent="0.25">
      <c r="A1106">
        <v>2021</v>
      </c>
      <c r="B1106" t="s">
        <v>874</v>
      </c>
      <c r="C1106" t="s">
        <v>875</v>
      </c>
      <c r="E1106" t="s">
        <v>75</v>
      </c>
      <c r="F1106" t="s">
        <v>75</v>
      </c>
      <c r="G1106" t="s">
        <v>480</v>
      </c>
      <c r="H1106" t="s">
        <v>28</v>
      </c>
      <c r="I1106" t="s">
        <v>29</v>
      </c>
      <c r="J1106" s="1">
        <v>1093392.05</v>
      </c>
      <c r="K1106" s="10">
        <f>J1106*_xlfn.XLOOKUP(A1106,IPCA_Fatores!$A$2:$A$10,IPCA_Fatores!$C$2:$C$10)</f>
        <v>1364993.8721041246</v>
      </c>
    </row>
    <row r="1107" spans="1:11" x14ac:dyDescent="0.25">
      <c r="A1107">
        <v>2021</v>
      </c>
      <c r="B1107" t="s">
        <v>874</v>
      </c>
      <c r="C1107" t="s">
        <v>875</v>
      </c>
      <c r="E1107" t="s">
        <v>75</v>
      </c>
      <c r="F1107" t="s">
        <v>75</v>
      </c>
      <c r="G1107" t="s">
        <v>480</v>
      </c>
      <c r="H1107" t="s">
        <v>28</v>
      </c>
      <c r="I1107" t="s">
        <v>35</v>
      </c>
      <c r="J1107" s="1">
        <v>109339.2</v>
      </c>
      <c r="K1107" s="10">
        <f>IFERROR(J1107*VLOOKUP(A1107,IPCA_Fatores!$A$2:$C$10,3,FALSE),J1107)</f>
        <v>136499.38096839766</v>
      </c>
    </row>
    <row r="1108" spans="1:11" x14ac:dyDescent="0.25">
      <c r="A1108">
        <v>2022</v>
      </c>
      <c r="B1108" t="s">
        <v>874</v>
      </c>
      <c r="C1108" t="s">
        <v>875</v>
      </c>
      <c r="E1108" t="s">
        <v>75</v>
      </c>
      <c r="F1108" t="s">
        <v>75</v>
      </c>
      <c r="G1108" t="s">
        <v>480</v>
      </c>
      <c r="H1108" t="s">
        <v>28</v>
      </c>
      <c r="I1108" t="s">
        <v>29</v>
      </c>
      <c r="J1108" s="1">
        <v>2419916.67</v>
      </c>
      <c r="K1108" s="10">
        <f>J1108*_xlfn.XLOOKUP(A1108,IPCA_Fatores!$A$2:$A$10,IPCA_Fatores!$C$2:$C$10)</f>
        <v>2855686.8652644404</v>
      </c>
    </row>
    <row r="1109" spans="1:11" x14ac:dyDescent="0.25">
      <c r="A1109">
        <v>2022</v>
      </c>
      <c r="B1109" t="s">
        <v>874</v>
      </c>
      <c r="C1109" t="s">
        <v>875</v>
      </c>
      <c r="E1109" t="s">
        <v>75</v>
      </c>
      <c r="F1109" t="s">
        <v>75</v>
      </c>
      <c r="G1109" t="s">
        <v>480</v>
      </c>
      <c r="H1109" t="s">
        <v>28</v>
      </c>
      <c r="I1109" t="s">
        <v>35</v>
      </c>
      <c r="J1109" s="1">
        <v>241991.66</v>
      </c>
      <c r="K1109" s="10">
        <f>IFERROR(J1109*VLOOKUP(A1109,IPCA_Fatores!$A$2:$C$10,3,FALSE),J1109)</f>
        <v>285568.67826590838</v>
      </c>
    </row>
    <row r="1110" spans="1:11" x14ac:dyDescent="0.25">
      <c r="A1110">
        <v>2023</v>
      </c>
      <c r="B1110" t="s">
        <v>874</v>
      </c>
      <c r="C1110" t="s">
        <v>875</v>
      </c>
      <c r="E1110" t="s">
        <v>75</v>
      </c>
      <c r="F1110" t="s">
        <v>75</v>
      </c>
      <c r="G1110" t="s">
        <v>480</v>
      </c>
      <c r="H1110" t="s">
        <v>28</v>
      </c>
      <c r="I1110" t="s">
        <v>29</v>
      </c>
      <c r="J1110" s="1">
        <v>7621999.9199999999</v>
      </c>
      <c r="K1110" s="10">
        <f>J1110*_xlfn.XLOOKUP(A1110,IPCA_Fatores!$A$2:$A$10,IPCA_Fatores!$C$2:$C$10)</f>
        <v>8597345.834778877</v>
      </c>
    </row>
    <row r="1111" spans="1:11" x14ac:dyDescent="0.25">
      <c r="A1111">
        <v>2023</v>
      </c>
      <c r="B1111" t="s">
        <v>874</v>
      </c>
      <c r="C1111" t="s">
        <v>875</v>
      </c>
      <c r="E1111" t="s">
        <v>75</v>
      </c>
      <c r="F1111" t="s">
        <v>75</v>
      </c>
      <c r="G1111" t="s">
        <v>480</v>
      </c>
      <c r="H1111" t="s">
        <v>28</v>
      </c>
      <c r="I1111" t="s">
        <v>35</v>
      </c>
      <c r="J1111" s="1">
        <v>762199.99</v>
      </c>
      <c r="K1111" s="10">
        <f>IFERROR(J1111*VLOOKUP(A1111,IPCA_Fatores!$A$2:$C$10,3,FALSE),J1111)</f>
        <v>859734.58122195862</v>
      </c>
    </row>
    <row r="1112" spans="1:11" x14ac:dyDescent="0.25">
      <c r="A1112">
        <v>2021</v>
      </c>
      <c r="B1112" t="s">
        <v>876</v>
      </c>
      <c r="C1112" t="s">
        <v>877</v>
      </c>
      <c r="E1112" t="s">
        <v>44</v>
      </c>
      <c r="F1112" t="s">
        <v>45</v>
      </c>
      <c r="G1112" t="s">
        <v>660</v>
      </c>
      <c r="H1112" t="s">
        <v>28</v>
      </c>
      <c r="I1112" t="s">
        <v>29</v>
      </c>
      <c r="J1112" s="1">
        <v>929570.8</v>
      </c>
      <c r="K1112" s="10">
        <f>J1112*_xlfn.XLOOKUP(A1112,IPCA_Fatores!$A$2:$A$10,IPCA_Fatores!$C$2:$C$10)</f>
        <v>1160478.9386267522</v>
      </c>
    </row>
    <row r="1113" spans="1:11" x14ac:dyDescent="0.25">
      <c r="A1113">
        <v>2018</v>
      </c>
      <c r="B1113" t="s">
        <v>878</v>
      </c>
      <c r="C1113" t="s">
        <v>879</v>
      </c>
      <c r="D1113" t="s">
        <v>880</v>
      </c>
      <c r="E1113" t="s">
        <v>121</v>
      </c>
      <c r="F1113" t="s">
        <v>204</v>
      </c>
      <c r="G1113" t="s">
        <v>205</v>
      </c>
      <c r="H1113" t="s">
        <v>28</v>
      </c>
      <c r="I1113" t="s">
        <v>29</v>
      </c>
      <c r="J1113" s="1">
        <v>176976.81</v>
      </c>
      <c r="K1113" s="10">
        <f>J1113*_xlfn.XLOOKUP(A1113,IPCA_Fatores!$A$2:$A$10,IPCA_Fatores!$C$2:$C$10)</f>
        <v>265109.93759906216</v>
      </c>
    </row>
    <row r="1114" spans="1:11" x14ac:dyDescent="0.25">
      <c r="A1114">
        <v>2019</v>
      </c>
      <c r="B1114" t="s">
        <v>878</v>
      </c>
      <c r="C1114" t="s">
        <v>879</v>
      </c>
      <c r="D1114" t="s">
        <v>880</v>
      </c>
      <c r="E1114" t="s">
        <v>121</v>
      </c>
      <c r="F1114" t="s">
        <v>204</v>
      </c>
      <c r="G1114" t="s">
        <v>205</v>
      </c>
      <c r="H1114" t="s">
        <v>28</v>
      </c>
      <c r="I1114" t="s">
        <v>29</v>
      </c>
      <c r="J1114" s="1">
        <v>172839.92</v>
      </c>
      <c r="K1114" s="10">
        <f>J1114*_xlfn.XLOOKUP(A1114,IPCA_Fatores!$A$2:$A$10,IPCA_Fatores!$C$2:$C$10)</f>
        <v>248214.84739993143</v>
      </c>
    </row>
    <row r="1115" spans="1:11" x14ac:dyDescent="0.25">
      <c r="A1115">
        <v>2020</v>
      </c>
      <c r="B1115" t="s">
        <v>878</v>
      </c>
      <c r="C1115" t="s">
        <v>879</v>
      </c>
      <c r="D1115" t="s">
        <v>880</v>
      </c>
      <c r="E1115" t="s">
        <v>121</v>
      </c>
      <c r="F1115" t="s">
        <v>204</v>
      </c>
      <c r="G1115" t="s">
        <v>205</v>
      </c>
      <c r="H1115" t="s">
        <v>28</v>
      </c>
      <c r="I1115" t="s">
        <v>29</v>
      </c>
      <c r="J1115" s="1">
        <v>96545</v>
      </c>
      <c r="K1115" s="10">
        <f>J1115*_xlfn.XLOOKUP(A1115,IPCA_Fatores!$A$2:$A$10,IPCA_Fatores!$C$2:$C$10)</f>
        <v>132652.08643189908</v>
      </c>
    </row>
    <row r="1116" spans="1:11" x14ac:dyDescent="0.25">
      <c r="A1116">
        <v>2021</v>
      </c>
      <c r="B1116" t="s">
        <v>878</v>
      </c>
      <c r="C1116" t="s">
        <v>879</v>
      </c>
      <c r="D1116" t="s">
        <v>880</v>
      </c>
      <c r="E1116" t="s">
        <v>121</v>
      </c>
      <c r="F1116" t="s">
        <v>204</v>
      </c>
      <c r="G1116" t="s">
        <v>205</v>
      </c>
      <c r="H1116" t="s">
        <v>28</v>
      </c>
      <c r="I1116" t="s">
        <v>29</v>
      </c>
      <c r="J1116" s="1">
        <v>73832.19</v>
      </c>
      <c r="K1116" s="10">
        <f>J1116*_xlfn.XLOOKUP(A1116,IPCA_Fatores!$A$2:$A$10,IPCA_Fatores!$C$2:$C$10)</f>
        <v>92172.324569240664</v>
      </c>
    </row>
    <row r="1117" spans="1:11" x14ac:dyDescent="0.25">
      <c r="A1117">
        <v>2022</v>
      </c>
      <c r="B1117" t="s">
        <v>878</v>
      </c>
      <c r="C1117" t="s">
        <v>879</v>
      </c>
      <c r="D1117" t="s">
        <v>880</v>
      </c>
      <c r="E1117" t="s">
        <v>121</v>
      </c>
      <c r="F1117" t="s">
        <v>204</v>
      </c>
      <c r="G1117" t="s">
        <v>205</v>
      </c>
      <c r="H1117" t="s">
        <v>28</v>
      </c>
      <c r="I1117" t="s">
        <v>29</v>
      </c>
      <c r="J1117" s="1">
        <v>239874.37</v>
      </c>
      <c r="K1117" s="10">
        <f>J1117*_xlfn.XLOOKUP(A1117,IPCA_Fatores!$A$2:$A$10,IPCA_Fatores!$C$2:$C$10)</f>
        <v>283070.11403106811</v>
      </c>
    </row>
    <row r="1118" spans="1:11" x14ac:dyDescent="0.25">
      <c r="A1118">
        <v>2023</v>
      </c>
      <c r="B1118" t="s">
        <v>878</v>
      </c>
      <c r="C1118" t="s">
        <v>879</v>
      </c>
      <c r="D1118" t="s">
        <v>880</v>
      </c>
      <c r="E1118" t="s">
        <v>121</v>
      </c>
      <c r="F1118" t="s">
        <v>204</v>
      </c>
      <c r="G1118" t="s">
        <v>205</v>
      </c>
      <c r="H1118" t="s">
        <v>28</v>
      </c>
      <c r="I1118" t="s">
        <v>29</v>
      </c>
      <c r="J1118" s="1">
        <v>180478.71</v>
      </c>
      <c r="K1118" s="10">
        <f>J1118*_xlfn.XLOOKUP(A1118,IPCA_Fatores!$A$2:$A$10,IPCA_Fatores!$C$2:$C$10)</f>
        <v>203573.5898675744</v>
      </c>
    </row>
    <row r="1119" spans="1:11" x14ac:dyDescent="0.25">
      <c r="A1119">
        <v>2019</v>
      </c>
      <c r="B1119" t="s">
        <v>881</v>
      </c>
      <c r="C1119" t="s">
        <v>882</v>
      </c>
      <c r="E1119" t="s">
        <v>103</v>
      </c>
      <c r="F1119" t="s">
        <v>104</v>
      </c>
      <c r="G1119" t="s">
        <v>66</v>
      </c>
      <c r="H1119" t="s">
        <v>28</v>
      </c>
      <c r="I1119" t="s">
        <v>29</v>
      </c>
      <c r="J1119" s="1">
        <v>160611.10999999999</v>
      </c>
      <c r="K1119" s="10">
        <f>J1119*_xlfn.XLOOKUP(A1119,IPCA_Fatores!$A$2:$A$10,IPCA_Fatores!$C$2:$C$10)</f>
        <v>230653.0931013136</v>
      </c>
    </row>
    <row r="1120" spans="1:11" x14ac:dyDescent="0.25">
      <c r="A1120">
        <v>2020</v>
      </c>
      <c r="B1120" t="s">
        <v>881</v>
      </c>
      <c r="C1120" t="s">
        <v>882</v>
      </c>
      <c r="E1120" t="s">
        <v>103</v>
      </c>
      <c r="F1120" t="s">
        <v>104</v>
      </c>
      <c r="G1120" t="s">
        <v>66</v>
      </c>
      <c r="H1120" t="s">
        <v>28</v>
      </c>
      <c r="I1120" t="s">
        <v>29</v>
      </c>
      <c r="J1120" s="1">
        <v>271989.82</v>
      </c>
      <c r="K1120" s="10">
        <f>J1120*_xlfn.XLOOKUP(A1120,IPCA_Fatores!$A$2:$A$10,IPCA_Fatores!$C$2:$C$10)</f>
        <v>373711.91787494614</v>
      </c>
    </row>
    <row r="1121" spans="1:11" x14ac:dyDescent="0.25">
      <c r="A1121">
        <v>2021</v>
      </c>
      <c r="B1121" t="s">
        <v>881</v>
      </c>
      <c r="C1121" t="s">
        <v>882</v>
      </c>
      <c r="E1121" t="s">
        <v>103</v>
      </c>
      <c r="F1121" t="s">
        <v>104</v>
      </c>
      <c r="G1121" t="s">
        <v>66</v>
      </c>
      <c r="H1121" t="s">
        <v>28</v>
      </c>
      <c r="I1121" t="s">
        <v>29</v>
      </c>
      <c r="J1121" s="1">
        <v>1727784.7</v>
      </c>
      <c r="K1121" s="10">
        <f>J1121*_xlfn.XLOOKUP(A1121,IPCA_Fatores!$A$2:$A$10,IPCA_Fatores!$C$2:$C$10)</f>
        <v>2156971.5344237806</v>
      </c>
    </row>
    <row r="1122" spans="1:11" x14ac:dyDescent="0.25">
      <c r="A1122">
        <v>2022</v>
      </c>
      <c r="B1122" t="s">
        <v>881</v>
      </c>
      <c r="C1122" t="s">
        <v>882</v>
      </c>
      <c r="E1122" t="s">
        <v>103</v>
      </c>
      <c r="F1122" t="s">
        <v>104</v>
      </c>
      <c r="G1122" t="s">
        <v>66</v>
      </c>
      <c r="H1122" t="s">
        <v>28</v>
      </c>
      <c r="I1122" t="s">
        <v>29</v>
      </c>
      <c r="J1122" s="1">
        <v>711954.05</v>
      </c>
      <c r="K1122" s="10">
        <f>J1122*_xlfn.XLOOKUP(A1122,IPCA_Fatores!$A$2:$A$10,IPCA_Fatores!$C$2:$C$10)</f>
        <v>840160.26438498101</v>
      </c>
    </row>
    <row r="1123" spans="1:11" x14ac:dyDescent="0.25">
      <c r="A1123">
        <v>2023</v>
      </c>
      <c r="B1123" t="s">
        <v>881</v>
      </c>
      <c r="C1123" t="s">
        <v>882</v>
      </c>
      <c r="E1123" t="s">
        <v>103</v>
      </c>
      <c r="F1123" t="s">
        <v>104</v>
      </c>
      <c r="G1123" t="s">
        <v>66</v>
      </c>
      <c r="H1123" t="s">
        <v>28</v>
      </c>
      <c r="I1123" t="s">
        <v>29</v>
      </c>
      <c r="J1123" s="1">
        <v>411585.72</v>
      </c>
      <c r="K1123" s="10">
        <f>J1123*_xlfn.XLOOKUP(A1123,IPCA_Fatores!$A$2:$A$10,IPCA_Fatores!$C$2:$C$10)</f>
        <v>464254.10819165496</v>
      </c>
    </row>
    <row r="1124" spans="1:11" x14ac:dyDescent="0.25">
      <c r="A1124">
        <v>2015</v>
      </c>
      <c r="B1124" t="s">
        <v>883</v>
      </c>
      <c r="C1124" t="s">
        <v>884</v>
      </c>
      <c r="D1124" t="s">
        <v>885</v>
      </c>
      <c r="E1124" t="s">
        <v>25</v>
      </c>
      <c r="F1124" t="s">
        <v>26</v>
      </c>
      <c r="G1124" t="s">
        <v>886</v>
      </c>
      <c r="H1124" t="s">
        <v>28</v>
      </c>
      <c r="I1124" t="s">
        <v>29</v>
      </c>
      <c r="J1124" s="1">
        <v>1667221.49</v>
      </c>
      <c r="K1124" s="10">
        <f>J1124*_xlfn.XLOOKUP(A1124,IPCA_Fatores!$A$2:$A$10,IPCA_Fatores!$C$2:$C$10)</f>
        <v>2835370.4428464798</v>
      </c>
    </row>
    <row r="1125" spans="1:11" x14ac:dyDescent="0.25">
      <c r="A1125">
        <v>2016</v>
      </c>
      <c r="B1125" t="s">
        <v>883</v>
      </c>
      <c r="C1125" t="s">
        <v>884</v>
      </c>
      <c r="D1125" t="s">
        <v>885</v>
      </c>
      <c r="E1125" t="s">
        <v>25</v>
      </c>
      <c r="F1125" t="s">
        <v>26</v>
      </c>
      <c r="G1125" t="s">
        <v>886</v>
      </c>
      <c r="H1125" t="s">
        <v>28</v>
      </c>
      <c r="I1125" t="s">
        <v>29</v>
      </c>
      <c r="J1125" s="1">
        <v>1696207.89</v>
      </c>
      <c r="K1125" s="10">
        <f>J1125*_xlfn.XLOOKUP(A1125,IPCA_Fatores!$A$2:$A$10,IPCA_Fatores!$C$2:$C$10)</f>
        <v>2713958.36073033</v>
      </c>
    </row>
    <row r="1126" spans="1:11" x14ac:dyDescent="0.25">
      <c r="A1126">
        <v>2017</v>
      </c>
      <c r="B1126" t="s">
        <v>883</v>
      </c>
      <c r="C1126" t="s">
        <v>884</v>
      </c>
      <c r="D1126" t="s">
        <v>885</v>
      </c>
      <c r="E1126" t="s">
        <v>25</v>
      </c>
      <c r="F1126" t="s">
        <v>26</v>
      </c>
      <c r="G1126" t="s">
        <v>886</v>
      </c>
      <c r="H1126" t="s">
        <v>28</v>
      </c>
      <c r="I1126" t="s">
        <v>29</v>
      </c>
      <c r="J1126" s="1">
        <v>1782282.93</v>
      </c>
      <c r="K1126" s="10">
        <f>J1126*_xlfn.XLOOKUP(A1126,IPCA_Fatores!$A$2:$A$10,IPCA_Fatores!$C$2:$C$10)</f>
        <v>2769965.7413845933</v>
      </c>
    </row>
    <row r="1127" spans="1:11" x14ac:dyDescent="0.25">
      <c r="A1127">
        <v>2018</v>
      </c>
      <c r="B1127" t="s">
        <v>883</v>
      </c>
      <c r="C1127" t="s">
        <v>884</v>
      </c>
      <c r="D1127" t="s">
        <v>885</v>
      </c>
      <c r="E1127" t="s">
        <v>25</v>
      </c>
      <c r="F1127" t="s">
        <v>26</v>
      </c>
      <c r="G1127" t="s">
        <v>886</v>
      </c>
      <c r="H1127" t="s">
        <v>28</v>
      </c>
      <c r="I1127" t="s">
        <v>29</v>
      </c>
      <c r="J1127" s="1">
        <v>322115.13</v>
      </c>
      <c r="K1127" s="10">
        <f>J1127*_xlfn.XLOOKUP(A1127,IPCA_Fatores!$A$2:$A$10,IPCA_Fatores!$C$2:$C$10)</f>
        <v>482526.05532902188</v>
      </c>
    </row>
    <row r="1128" spans="1:11" x14ac:dyDescent="0.25">
      <c r="A1128">
        <v>2019</v>
      </c>
      <c r="B1128" t="s">
        <v>883</v>
      </c>
      <c r="C1128" t="s">
        <v>884</v>
      </c>
      <c r="D1128" t="s">
        <v>885</v>
      </c>
      <c r="E1128" t="s">
        <v>25</v>
      </c>
      <c r="F1128" t="s">
        <v>26</v>
      </c>
      <c r="G1128" t="s">
        <v>886</v>
      </c>
      <c r="H1128" t="s">
        <v>28</v>
      </c>
      <c r="I1128" t="s">
        <v>29</v>
      </c>
      <c r="J1128" s="1">
        <v>901863.55</v>
      </c>
      <c r="K1128" s="10">
        <f>J1128*_xlfn.XLOOKUP(A1128,IPCA_Fatores!$A$2:$A$10,IPCA_Fatores!$C$2:$C$10)</f>
        <v>1295163.3131906705</v>
      </c>
    </row>
    <row r="1129" spans="1:11" x14ac:dyDescent="0.25">
      <c r="A1129">
        <v>2020</v>
      </c>
      <c r="B1129" t="s">
        <v>883</v>
      </c>
      <c r="C1129" t="s">
        <v>884</v>
      </c>
      <c r="D1129" t="s">
        <v>885</v>
      </c>
      <c r="E1129" t="s">
        <v>25</v>
      </c>
      <c r="F1129" t="s">
        <v>26</v>
      </c>
      <c r="G1129" t="s">
        <v>886</v>
      </c>
      <c r="H1129" t="s">
        <v>28</v>
      </c>
      <c r="I1129" t="s">
        <v>29</v>
      </c>
      <c r="J1129" s="1">
        <v>506452.82</v>
      </c>
      <c r="K1129" s="10">
        <f>J1129*_xlfn.XLOOKUP(A1129,IPCA_Fatores!$A$2:$A$10,IPCA_Fatores!$C$2:$C$10)</f>
        <v>695862.27409310709</v>
      </c>
    </row>
    <row r="1130" spans="1:11" x14ac:dyDescent="0.25">
      <c r="A1130">
        <v>2021</v>
      </c>
      <c r="B1130" t="s">
        <v>883</v>
      </c>
      <c r="C1130" t="s">
        <v>884</v>
      </c>
      <c r="D1130" t="s">
        <v>885</v>
      </c>
      <c r="E1130" t="s">
        <v>25</v>
      </c>
      <c r="F1130" t="s">
        <v>26</v>
      </c>
      <c r="G1130" t="s">
        <v>886</v>
      </c>
      <c r="H1130" t="s">
        <v>28</v>
      </c>
      <c r="I1130" t="s">
        <v>29</v>
      </c>
      <c r="J1130" s="1">
        <v>735673.07</v>
      </c>
      <c r="K1130" s="10">
        <f>J1130*_xlfn.XLOOKUP(A1130,IPCA_Fatores!$A$2:$A$10,IPCA_Fatores!$C$2:$C$10)</f>
        <v>918416.438478795</v>
      </c>
    </row>
    <row r="1131" spans="1:11" x14ac:dyDescent="0.25">
      <c r="A1131">
        <v>2023</v>
      </c>
      <c r="B1131" t="s">
        <v>887</v>
      </c>
      <c r="C1131" t="s">
        <v>888</v>
      </c>
      <c r="D1131" t="s">
        <v>889</v>
      </c>
      <c r="E1131" t="s">
        <v>121</v>
      </c>
      <c r="F1131" t="s">
        <v>890</v>
      </c>
      <c r="G1131" t="s">
        <v>27</v>
      </c>
      <c r="H1131" t="s">
        <v>28</v>
      </c>
      <c r="I1131" t="s">
        <v>29</v>
      </c>
      <c r="J1131" s="1">
        <v>98577.9</v>
      </c>
      <c r="K1131" s="10">
        <f>J1131*_xlfn.XLOOKUP(A1131,IPCA_Fatores!$A$2:$A$10,IPCA_Fatores!$C$2:$C$10)</f>
        <v>111192.37822902636</v>
      </c>
    </row>
    <row r="1132" spans="1:11" x14ac:dyDescent="0.25">
      <c r="A1132">
        <v>2017</v>
      </c>
      <c r="B1132" t="s">
        <v>891</v>
      </c>
      <c r="C1132" t="s">
        <v>892</v>
      </c>
      <c r="E1132" t="s">
        <v>38</v>
      </c>
      <c r="F1132" t="s">
        <v>893</v>
      </c>
      <c r="G1132" t="s">
        <v>849</v>
      </c>
      <c r="H1132" t="s">
        <v>28</v>
      </c>
      <c r="I1132" t="s">
        <v>29</v>
      </c>
      <c r="J1132" s="1">
        <v>7041366.3799999999</v>
      </c>
      <c r="K1132" s="10">
        <f>J1132*_xlfn.XLOOKUP(A1132,IPCA_Fatores!$A$2:$A$10,IPCA_Fatores!$C$2:$C$10)</f>
        <v>10943460.949343912</v>
      </c>
    </row>
    <row r="1133" spans="1:11" x14ac:dyDescent="0.25">
      <c r="A1133">
        <v>2017</v>
      </c>
      <c r="B1133" t="s">
        <v>891</v>
      </c>
      <c r="C1133" t="s">
        <v>892</v>
      </c>
      <c r="E1133" t="s">
        <v>38</v>
      </c>
      <c r="F1133" t="s">
        <v>893</v>
      </c>
      <c r="G1133" t="s">
        <v>849</v>
      </c>
      <c r="H1133" t="s">
        <v>28</v>
      </c>
      <c r="I1133" t="s">
        <v>35</v>
      </c>
      <c r="J1133" s="1">
        <v>634876.52</v>
      </c>
      <c r="K1133" s="10">
        <f>IFERROR(J1133*VLOOKUP(A1133,IPCA_Fatores!$A$2:$C$10,3,FALSE),J1133)</f>
        <v>986704.28853261285</v>
      </c>
    </row>
    <row r="1134" spans="1:11" x14ac:dyDescent="0.25">
      <c r="A1134">
        <v>2018</v>
      </c>
      <c r="B1134" t="s">
        <v>891</v>
      </c>
      <c r="C1134" t="s">
        <v>892</v>
      </c>
      <c r="E1134" t="s">
        <v>38</v>
      </c>
      <c r="F1134" t="s">
        <v>893</v>
      </c>
      <c r="G1134" t="s">
        <v>849</v>
      </c>
      <c r="H1134" t="s">
        <v>28</v>
      </c>
      <c r="I1134" t="s">
        <v>29</v>
      </c>
      <c r="J1134" s="1">
        <v>8616551.0299999993</v>
      </c>
      <c r="K1134" s="10">
        <f>J1134*_xlfn.XLOOKUP(A1134,IPCA_Fatores!$A$2:$A$10,IPCA_Fatores!$C$2:$C$10)</f>
        <v>12907528.991410991</v>
      </c>
    </row>
    <row r="1135" spans="1:11" x14ac:dyDescent="0.25">
      <c r="A1135">
        <v>2018</v>
      </c>
      <c r="B1135" t="s">
        <v>891</v>
      </c>
      <c r="C1135" t="s">
        <v>892</v>
      </c>
      <c r="E1135" t="s">
        <v>38</v>
      </c>
      <c r="F1135" t="s">
        <v>893</v>
      </c>
      <c r="G1135" t="s">
        <v>849</v>
      </c>
      <c r="H1135" t="s">
        <v>28</v>
      </c>
      <c r="I1135" t="s">
        <v>35</v>
      </c>
      <c r="J1135" s="1">
        <v>776740.16</v>
      </c>
      <c r="K1135" s="10">
        <f>IFERROR(J1135*VLOOKUP(A1135,IPCA_Fatores!$A$2:$C$10,3,FALSE),J1135)</f>
        <v>1163550.9496881855</v>
      </c>
    </row>
    <row r="1136" spans="1:11" x14ac:dyDescent="0.25">
      <c r="A1136">
        <v>2020</v>
      </c>
      <c r="B1136" t="s">
        <v>891</v>
      </c>
      <c r="C1136" t="s">
        <v>892</v>
      </c>
      <c r="E1136" t="s">
        <v>38</v>
      </c>
      <c r="F1136" t="s">
        <v>893</v>
      </c>
      <c r="G1136" t="s">
        <v>849</v>
      </c>
      <c r="H1136" t="s">
        <v>28</v>
      </c>
      <c r="I1136" t="s">
        <v>29</v>
      </c>
      <c r="J1136" s="1">
        <v>14679629.18</v>
      </c>
      <c r="K1136" s="10">
        <f>J1136*_xlfn.XLOOKUP(A1136,IPCA_Fatores!$A$2:$A$10,IPCA_Fatores!$C$2:$C$10)</f>
        <v>20169697.434083462</v>
      </c>
    </row>
    <row r="1137" spans="1:11" x14ac:dyDescent="0.25">
      <c r="A1137">
        <v>2020</v>
      </c>
      <c r="B1137" t="s">
        <v>891</v>
      </c>
      <c r="C1137" t="s">
        <v>892</v>
      </c>
      <c r="E1137" t="s">
        <v>38</v>
      </c>
      <c r="F1137" t="s">
        <v>893</v>
      </c>
      <c r="G1137" t="s">
        <v>849</v>
      </c>
      <c r="H1137" t="s">
        <v>28</v>
      </c>
      <c r="I1137" t="s">
        <v>35</v>
      </c>
      <c r="J1137" s="1">
        <v>881787.07</v>
      </c>
      <c r="K1137" s="10">
        <f>IFERROR(J1137*VLOOKUP(A1137,IPCA_Fatores!$A$2:$C$10,3,FALSE),J1137)</f>
        <v>1211568.6428522558</v>
      </c>
    </row>
    <row r="1138" spans="1:11" x14ac:dyDescent="0.25">
      <c r="A1138">
        <v>2021</v>
      </c>
      <c r="B1138" t="s">
        <v>891</v>
      </c>
      <c r="C1138" t="s">
        <v>892</v>
      </c>
      <c r="E1138" t="s">
        <v>38</v>
      </c>
      <c r="F1138" t="s">
        <v>893</v>
      </c>
      <c r="G1138" t="s">
        <v>849</v>
      </c>
      <c r="H1138" t="s">
        <v>28</v>
      </c>
      <c r="I1138" t="s">
        <v>29</v>
      </c>
      <c r="J1138" s="1">
        <v>19244241.559999999</v>
      </c>
      <c r="K1138" s="10">
        <f>J1138*_xlfn.XLOOKUP(A1138,IPCA_Fatores!$A$2:$A$10,IPCA_Fatores!$C$2:$C$10)</f>
        <v>24024568.134267591</v>
      </c>
    </row>
    <row r="1139" spans="1:11" x14ac:dyDescent="0.25">
      <c r="A1139">
        <v>2021</v>
      </c>
      <c r="B1139" t="s">
        <v>891</v>
      </c>
      <c r="C1139" t="s">
        <v>892</v>
      </c>
      <c r="E1139" t="s">
        <v>38</v>
      </c>
      <c r="F1139" t="s">
        <v>893</v>
      </c>
      <c r="G1139" t="s">
        <v>849</v>
      </c>
      <c r="H1139" t="s">
        <v>28</v>
      </c>
      <c r="I1139" t="s">
        <v>35</v>
      </c>
      <c r="J1139" s="1">
        <v>1155635.93</v>
      </c>
      <c r="K1139" s="10">
        <f>IFERROR(J1139*VLOOKUP(A1139,IPCA_Fatores!$A$2:$C$10,3,FALSE),J1139)</f>
        <v>1442699.3161632654</v>
      </c>
    </row>
    <row r="1140" spans="1:11" x14ac:dyDescent="0.25">
      <c r="A1140">
        <v>2022</v>
      </c>
      <c r="B1140" t="s">
        <v>891</v>
      </c>
      <c r="C1140" t="s">
        <v>892</v>
      </c>
      <c r="E1140" t="s">
        <v>38</v>
      </c>
      <c r="F1140" t="s">
        <v>893</v>
      </c>
      <c r="G1140" t="s">
        <v>849</v>
      </c>
      <c r="H1140" t="s">
        <v>28</v>
      </c>
      <c r="I1140" t="s">
        <v>29</v>
      </c>
      <c r="J1140" s="1">
        <v>24881769.57</v>
      </c>
      <c r="K1140" s="10">
        <f>J1140*_xlfn.XLOOKUP(A1140,IPCA_Fatores!$A$2:$A$10,IPCA_Fatores!$C$2:$C$10)</f>
        <v>29362392.278402485</v>
      </c>
    </row>
    <row r="1141" spans="1:11" x14ac:dyDescent="0.25">
      <c r="A1141">
        <v>2022</v>
      </c>
      <c r="B1141" t="s">
        <v>891</v>
      </c>
      <c r="C1141" t="s">
        <v>892</v>
      </c>
      <c r="E1141" t="s">
        <v>38</v>
      </c>
      <c r="F1141" t="s">
        <v>893</v>
      </c>
      <c r="G1141" t="s">
        <v>849</v>
      </c>
      <c r="H1141" t="s">
        <v>28</v>
      </c>
      <c r="I1141" t="s">
        <v>35</v>
      </c>
      <c r="J1141" s="1">
        <v>1559803.02</v>
      </c>
      <c r="K1141" s="10">
        <f>IFERROR(J1141*VLOOKUP(A1141,IPCA_Fatores!$A$2:$C$10,3,FALSE),J1141)</f>
        <v>1840686.9343206796</v>
      </c>
    </row>
    <row r="1142" spans="1:11" x14ac:dyDescent="0.25">
      <c r="A1142">
        <v>2023</v>
      </c>
      <c r="B1142" t="s">
        <v>891</v>
      </c>
      <c r="C1142" t="s">
        <v>892</v>
      </c>
      <c r="E1142" t="s">
        <v>38</v>
      </c>
      <c r="F1142" t="s">
        <v>893</v>
      </c>
      <c r="G1142" t="s">
        <v>849</v>
      </c>
      <c r="H1142" t="s">
        <v>28</v>
      </c>
      <c r="I1142" t="s">
        <v>29</v>
      </c>
      <c r="J1142" s="1">
        <v>5555932.9400000004</v>
      </c>
      <c r="K1142" s="10">
        <f>J1142*_xlfn.XLOOKUP(A1142,IPCA_Fatores!$A$2:$A$10,IPCA_Fatores!$C$2:$C$10)</f>
        <v>6266895.4895527959</v>
      </c>
    </row>
    <row r="1143" spans="1:11" x14ac:dyDescent="0.25">
      <c r="A1143">
        <v>2023</v>
      </c>
      <c r="B1143" t="s">
        <v>891</v>
      </c>
      <c r="C1143" t="s">
        <v>892</v>
      </c>
      <c r="E1143" t="s">
        <v>38</v>
      </c>
      <c r="F1143" t="s">
        <v>893</v>
      </c>
      <c r="G1143" t="s">
        <v>849</v>
      </c>
      <c r="H1143" t="s">
        <v>28</v>
      </c>
      <c r="I1143" t="s">
        <v>35</v>
      </c>
      <c r="J1143" s="1">
        <v>241641.75</v>
      </c>
      <c r="K1143" s="10">
        <f>IFERROR(J1143*VLOOKUP(A1143,IPCA_Fatores!$A$2:$C$10,3,FALSE),J1143)</f>
        <v>272563.33176020015</v>
      </c>
    </row>
    <row r="1144" spans="1:11" x14ac:dyDescent="0.25">
      <c r="A1144">
        <v>2016</v>
      </c>
      <c r="B1144" t="s">
        <v>894</v>
      </c>
      <c r="C1144" t="s">
        <v>895</v>
      </c>
      <c r="D1144" t="s">
        <v>896</v>
      </c>
      <c r="E1144" t="s">
        <v>103</v>
      </c>
      <c r="F1144" t="s">
        <v>804</v>
      </c>
      <c r="G1144" t="s">
        <v>191</v>
      </c>
      <c r="H1144" t="s">
        <v>28</v>
      </c>
      <c r="I1144" t="s">
        <v>29</v>
      </c>
      <c r="J1144" s="1">
        <v>423219.69</v>
      </c>
      <c r="K1144" s="10">
        <f>J1144*_xlfn.XLOOKUP(A1144,IPCA_Fatores!$A$2:$A$10,IPCA_Fatores!$C$2:$C$10)</f>
        <v>677157.92555427772</v>
      </c>
    </row>
    <row r="1145" spans="1:11" x14ac:dyDescent="0.25">
      <c r="A1145">
        <v>2021</v>
      </c>
      <c r="B1145" t="s">
        <v>894</v>
      </c>
      <c r="C1145" t="s">
        <v>895</v>
      </c>
      <c r="D1145" t="s">
        <v>896</v>
      </c>
      <c r="E1145" t="s">
        <v>103</v>
      </c>
      <c r="F1145" t="s">
        <v>804</v>
      </c>
      <c r="G1145" t="s">
        <v>191</v>
      </c>
      <c r="H1145" t="s">
        <v>28</v>
      </c>
      <c r="I1145" t="s">
        <v>29</v>
      </c>
      <c r="J1145" s="1">
        <v>79622.509999999995</v>
      </c>
      <c r="K1145" s="10">
        <f>J1145*_xlfn.XLOOKUP(A1145,IPCA_Fatores!$A$2:$A$10,IPCA_Fatores!$C$2:$C$10)</f>
        <v>99400.977198937355</v>
      </c>
    </row>
    <row r="1146" spans="1:11" x14ac:dyDescent="0.25">
      <c r="A1146">
        <v>2022</v>
      </c>
      <c r="B1146" t="s">
        <v>894</v>
      </c>
      <c r="C1146" t="s">
        <v>895</v>
      </c>
      <c r="D1146" t="s">
        <v>896</v>
      </c>
      <c r="E1146" t="s">
        <v>103</v>
      </c>
      <c r="F1146" t="s">
        <v>804</v>
      </c>
      <c r="G1146" t="s">
        <v>191</v>
      </c>
      <c r="H1146" t="s">
        <v>28</v>
      </c>
      <c r="I1146" t="s">
        <v>29</v>
      </c>
      <c r="J1146" s="1">
        <v>605987.23</v>
      </c>
      <c r="K1146" s="10">
        <f>J1146*_xlfn.XLOOKUP(A1146,IPCA_Fatores!$A$2:$A$10,IPCA_Fatores!$C$2:$C$10)</f>
        <v>715111.30721248407</v>
      </c>
    </row>
    <row r="1147" spans="1:11" x14ac:dyDescent="0.25">
      <c r="A1147">
        <v>2023</v>
      </c>
      <c r="B1147" t="s">
        <v>894</v>
      </c>
      <c r="C1147" t="s">
        <v>895</v>
      </c>
      <c r="D1147" t="s">
        <v>896</v>
      </c>
      <c r="E1147" t="s">
        <v>103</v>
      </c>
      <c r="F1147" t="s">
        <v>804</v>
      </c>
      <c r="G1147" t="s">
        <v>191</v>
      </c>
      <c r="H1147" t="s">
        <v>28</v>
      </c>
      <c r="I1147" t="s">
        <v>29</v>
      </c>
      <c r="J1147" s="1">
        <v>141190.1</v>
      </c>
      <c r="K1147" s="10">
        <f>J1147*_xlfn.XLOOKUP(A1147,IPCA_Fatores!$A$2:$A$10,IPCA_Fatores!$C$2:$C$10)</f>
        <v>159257.42992490262</v>
      </c>
    </row>
    <row r="1148" spans="1:11" x14ac:dyDescent="0.25">
      <c r="A1148">
        <v>2018</v>
      </c>
      <c r="B1148" t="s">
        <v>897</v>
      </c>
      <c r="C1148" t="s">
        <v>898</v>
      </c>
      <c r="D1148" t="s">
        <v>899</v>
      </c>
      <c r="E1148" t="s">
        <v>299</v>
      </c>
      <c r="F1148" t="s">
        <v>900</v>
      </c>
      <c r="G1148" t="s">
        <v>88</v>
      </c>
      <c r="H1148" t="s">
        <v>28</v>
      </c>
      <c r="I1148" t="s">
        <v>29</v>
      </c>
      <c r="J1148" s="1">
        <v>10544.11</v>
      </c>
      <c r="K1148" s="10">
        <f>J1148*_xlfn.XLOOKUP(A1148,IPCA_Fatores!$A$2:$A$10,IPCA_Fatores!$C$2:$C$10)</f>
        <v>15794.997910390901</v>
      </c>
    </row>
    <row r="1149" spans="1:11" x14ac:dyDescent="0.25">
      <c r="A1149">
        <v>2019</v>
      </c>
      <c r="B1149" t="s">
        <v>897</v>
      </c>
      <c r="C1149" t="s">
        <v>898</v>
      </c>
      <c r="D1149" t="s">
        <v>899</v>
      </c>
      <c r="E1149" t="s">
        <v>299</v>
      </c>
      <c r="F1149" t="s">
        <v>900</v>
      </c>
      <c r="G1149" t="s">
        <v>88</v>
      </c>
      <c r="H1149" t="s">
        <v>28</v>
      </c>
      <c r="I1149" t="s">
        <v>29</v>
      </c>
      <c r="J1149" s="1">
        <v>85291.67</v>
      </c>
      <c r="K1149" s="10">
        <f>J1149*_xlfn.XLOOKUP(A1149,IPCA_Fatores!$A$2:$A$10,IPCA_Fatores!$C$2:$C$10)</f>
        <v>122487.09009779284</v>
      </c>
    </row>
    <row r="1150" spans="1:11" x14ac:dyDescent="0.25">
      <c r="A1150">
        <v>2020</v>
      </c>
      <c r="B1150" t="s">
        <v>897</v>
      </c>
      <c r="C1150" t="s">
        <v>898</v>
      </c>
      <c r="D1150" t="s">
        <v>899</v>
      </c>
      <c r="E1150" t="s">
        <v>299</v>
      </c>
      <c r="F1150" t="s">
        <v>900</v>
      </c>
      <c r="G1150" t="s">
        <v>88</v>
      </c>
      <c r="H1150" t="s">
        <v>28</v>
      </c>
      <c r="I1150" t="s">
        <v>29</v>
      </c>
      <c r="J1150" s="1">
        <v>14142.01</v>
      </c>
      <c r="K1150" s="10">
        <f>J1150*_xlfn.XLOOKUP(A1150,IPCA_Fatores!$A$2:$A$10,IPCA_Fatores!$C$2:$C$10)</f>
        <v>19431.012821386721</v>
      </c>
    </row>
    <row r="1151" spans="1:11" x14ac:dyDescent="0.25">
      <c r="A1151">
        <v>2022</v>
      </c>
      <c r="B1151" t="s">
        <v>897</v>
      </c>
      <c r="C1151" t="s">
        <v>898</v>
      </c>
      <c r="D1151" t="s">
        <v>899</v>
      </c>
      <c r="E1151" t="s">
        <v>299</v>
      </c>
      <c r="F1151" t="s">
        <v>900</v>
      </c>
      <c r="G1151" t="s">
        <v>88</v>
      </c>
      <c r="H1151" t="s">
        <v>28</v>
      </c>
      <c r="I1151" t="s">
        <v>29</v>
      </c>
      <c r="J1151" s="1">
        <v>31053.94</v>
      </c>
      <c r="K1151" s="10">
        <f>J1151*_xlfn.XLOOKUP(A1151,IPCA_Fatores!$A$2:$A$10,IPCA_Fatores!$C$2:$C$10)</f>
        <v>36646.025738030898</v>
      </c>
    </row>
    <row r="1152" spans="1:11" x14ac:dyDescent="0.25">
      <c r="A1152">
        <v>2015</v>
      </c>
      <c r="B1152" t="s">
        <v>901</v>
      </c>
      <c r="C1152" t="s">
        <v>902</v>
      </c>
      <c r="D1152" t="s">
        <v>903</v>
      </c>
      <c r="E1152" t="s">
        <v>121</v>
      </c>
      <c r="F1152" t="s">
        <v>904</v>
      </c>
      <c r="G1152" t="s">
        <v>117</v>
      </c>
      <c r="H1152" t="s">
        <v>28</v>
      </c>
      <c r="I1152" t="s">
        <v>29</v>
      </c>
      <c r="J1152" s="1">
        <v>135377.99</v>
      </c>
      <c r="K1152" s="10">
        <f>J1152*_xlfn.XLOOKUP(A1152,IPCA_Fatores!$A$2:$A$10,IPCA_Fatores!$C$2:$C$10)</f>
        <v>230231.40822037167</v>
      </c>
    </row>
    <row r="1153" spans="1:11" x14ac:dyDescent="0.25">
      <c r="A1153">
        <v>2019</v>
      </c>
      <c r="B1153" t="s">
        <v>901</v>
      </c>
      <c r="C1153" t="s">
        <v>902</v>
      </c>
      <c r="D1153" t="s">
        <v>903</v>
      </c>
      <c r="E1153" t="s">
        <v>121</v>
      </c>
      <c r="F1153" t="s">
        <v>904</v>
      </c>
      <c r="G1153" t="s">
        <v>117</v>
      </c>
      <c r="H1153" t="s">
        <v>28</v>
      </c>
      <c r="I1153" t="s">
        <v>29</v>
      </c>
      <c r="J1153" s="1">
        <v>1044405.82</v>
      </c>
      <c r="K1153" s="10">
        <f>J1153*_xlfn.XLOOKUP(A1153,IPCA_Fatores!$A$2:$A$10,IPCA_Fatores!$C$2:$C$10)</f>
        <v>1499867.8038898665</v>
      </c>
    </row>
    <row r="1154" spans="1:11" x14ac:dyDescent="0.25">
      <c r="A1154">
        <v>2020</v>
      </c>
      <c r="B1154" t="s">
        <v>901</v>
      </c>
      <c r="C1154" t="s">
        <v>902</v>
      </c>
      <c r="D1154" t="s">
        <v>903</v>
      </c>
      <c r="E1154" t="s">
        <v>121</v>
      </c>
      <c r="F1154" t="s">
        <v>904</v>
      </c>
      <c r="G1154" t="s">
        <v>117</v>
      </c>
      <c r="H1154" t="s">
        <v>28</v>
      </c>
      <c r="I1154" t="s">
        <v>29</v>
      </c>
      <c r="J1154" s="1">
        <v>813160.78</v>
      </c>
      <c r="K1154" s="10">
        <f>J1154*_xlfn.XLOOKUP(A1154,IPCA_Fatores!$A$2:$A$10,IPCA_Fatores!$C$2:$C$10)</f>
        <v>1117276.6489366665</v>
      </c>
    </row>
    <row r="1155" spans="1:11" x14ac:dyDescent="0.25">
      <c r="A1155">
        <v>2022</v>
      </c>
      <c r="B1155" t="s">
        <v>901</v>
      </c>
      <c r="C1155" t="s">
        <v>902</v>
      </c>
      <c r="D1155" t="s">
        <v>903</v>
      </c>
      <c r="E1155" t="s">
        <v>121</v>
      </c>
      <c r="F1155" t="s">
        <v>904</v>
      </c>
      <c r="G1155" t="s">
        <v>117</v>
      </c>
      <c r="H1155" t="s">
        <v>28</v>
      </c>
      <c r="I1155" t="s">
        <v>29</v>
      </c>
      <c r="J1155" s="1">
        <v>36860.81</v>
      </c>
      <c r="K1155" s="10">
        <f>J1155*_xlfn.XLOOKUP(A1155,IPCA_Fatores!$A$2:$A$10,IPCA_Fatores!$C$2:$C$10)</f>
        <v>43498.576734052636</v>
      </c>
    </row>
    <row r="1156" spans="1:11" x14ac:dyDescent="0.25">
      <c r="A1156">
        <v>2023</v>
      </c>
      <c r="B1156" t="s">
        <v>901</v>
      </c>
      <c r="C1156" t="s">
        <v>902</v>
      </c>
      <c r="D1156" t="s">
        <v>903</v>
      </c>
      <c r="E1156" t="s">
        <v>121</v>
      </c>
      <c r="F1156" t="s">
        <v>904</v>
      </c>
      <c r="G1156" t="s">
        <v>117</v>
      </c>
      <c r="H1156" t="s">
        <v>28</v>
      </c>
      <c r="I1156" t="s">
        <v>29</v>
      </c>
      <c r="J1156" s="1">
        <v>123341.83</v>
      </c>
      <c r="K1156" s="10">
        <f>J1156*_xlfn.XLOOKUP(A1156,IPCA_Fatores!$A$2:$A$10,IPCA_Fatores!$C$2:$C$10)</f>
        <v>139125.21379356095</v>
      </c>
    </row>
    <row r="1157" spans="1:11" x14ac:dyDescent="0.25">
      <c r="A1157">
        <v>2015</v>
      </c>
      <c r="B1157" t="s">
        <v>905</v>
      </c>
      <c r="C1157" t="s">
        <v>906</v>
      </c>
      <c r="D1157" t="s">
        <v>907</v>
      </c>
      <c r="E1157" t="s">
        <v>121</v>
      </c>
      <c r="F1157" t="s">
        <v>908</v>
      </c>
      <c r="G1157" t="s">
        <v>117</v>
      </c>
      <c r="H1157" t="s">
        <v>28</v>
      </c>
      <c r="I1157" t="s">
        <v>29</v>
      </c>
      <c r="J1157" s="1">
        <v>335338.7</v>
      </c>
      <c r="K1157" s="10">
        <f>J1157*_xlfn.XLOOKUP(A1157,IPCA_Fatores!$A$2:$A$10,IPCA_Fatores!$C$2:$C$10)</f>
        <v>570295.81493851962</v>
      </c>
    </row>
    <row r="1158" spans="1:11" x14ac:dyDescent="0.25">
      <c r="A1158">
        <v>2016</v>
      </c>
      <c r="B1158" t="s">
        <v>905</v>
      </c>
      <c r="C1158" t="s">
        <v>906</v>
      </c>
      <c r="D1158" t="s">
        <v>907</v>
      </c>
      <c r="E1158" t="s">
        <v>121</v>
      </c>
      <c r="F1158" t="s">
        <v>908</v>
      </c>
      <c r="G1158" t="s">
        <v>117</v>
      </c>
      <c r="H1158" t="s">
        <v>28</v>
      </c>
      <c r="I1158" t="s">
        <v>29</v>
      </c>
      <c r="J1158" s="1">
        <v>830699.99</v>
      </c>
      <c r="K1158" s="10">
        <f>J1158*_xlfn.XLOOKUP(A1158,IPCA_Fatores!$A$2:$A$10,IPCA_Fatores!$C$2:$C$10)</f>
        <v>1329132.588293232</v>
      </c>
    </row>
    <row r="1159" spans="1:11" x14ac:dyDescent="0.25">
      <c r="A1159">
        <v>2017</v>
      </c>
      <c r="B1159" t="s">
        <v>905</v>
      </c>
      <c r="C1159" t="s">
        <v>906</v>
      </c>
      <c r="D1159" t="s">
        <v>907</v>
      </c>
      <c r="E1159" t="s">
        <v>121</v>
      </c>
      <c r="F1159" t="s">
        <v>908</v>
      </c>
      <c r="G1159" t="s">
        <v>117</v>
      </c>
      <c r="H1159" t="s">
        <v>28</v>
      </c>
      <c r="I1159" t="s">
        <v>29</v>
      </c>
      <c r="J1159" s="1">
        <v>579721.29</v>
      </c>
      <c r="K1159" s="10">
        <f>J1159*_xlfn.XLOOKUP(A1159,IPCA_Fatores!$A$2:$A$10,IPCA_Fatores!$C$2:$C$10)</f>
        <v>900983.83697771432</v>
      </c>
    </row>
    <row r="1160" spans="1:11" x14ac:dyDescent="0.25">
      <c r="A1160">
        <v>2018</v>
      </c>
      <c r="B1160" t="s">
        <v>905</v>
      </c>
      <c r="C1160" t="s">
        <v>906</v>
      </c>
      <c r="D1160" t="s">
        <v>907</v>
      </c>
      <c r="E1160" t="s">
        <v>121</v>
      </c>
      <c r="F1160" t="s">
        <v>908</v>
      </c>
      <c r="G1160" t="s">
        <v>117</v>
      </c>
      <c r="H1160" t="s">
        <v>28</v>
      </c>
      <c r="I1160" t="s">
        <v>29</v>
      </c>
      <c r="J1160" s="1">
        <v>620005.02</v>
      </c>
      <c r="K1160" s="10">
        <f>J1160*_xlfn.XLOOKUP(A1160,IPCA_Fatores!$A$2:$A$10,IPCA_Fatores!$C$2:$C$10)</f>
        <v>928762.88234207232</v>
      </c>
    </row>
    <row r="1161" spans="1:11" x14ac:dyDescent="0.25">
      <c r="A1161">
        <v>2019</v>
      </c>
      <c r="B1161" t="s">
        <v>905</v>
      </c>
      <c r="C1161" t="s">
        <v>906</v>
      </c>
      <c r="D1161" t="s">
        <v>907</v>
      </c>
      <c r="E1161" t="s">
        <v>121</v>
      </c>
      <c r="F1161" t="s">
        <v>908</v>
      </c>
      <c r="G1161" t="s">
        <v>117</v>
      </c>
      <c r="H1161" t="s">
        <v>28</v>
      </c>
      <c r="I1161" t="s">
        <v>29</v>
      </c>
      <c r="J1161" s="1">
        <v>604065.29</v>
      </c>
      <c r="K1161" s="10">
        <f>J1161*_xlfn.XLOOKUP(A1161,IPCA_Fatores!$A$2:$A$10,IPCA_Fatores!$C$2:$C$10)</f>
        <v>867496.19981856807</v>
      </c>
    </row>
    <row r="1162" spans="1:11" x14ac:dyDescent="0.25">
      <c r="A1162">
        <v>2020</v>
      </c>
      <c r="B1162" t="s">
        <v>905</v>
      </c>
      <c r="C1162" t="s">
        <v>906</v>
      </c>
      <c r="D1162" t="s">
        <v>907</v>
      </c>
      <c r="E1162" t="s">
        <v>121</v>
      </c>
      <c r="F1162" t="s">
        <v>908</v>
      </c>
      <c r="G1162" t="s">
        <v>117</v>
      </c>
      <c r="H1162" t="s">
        <v>28</v>
      </c>
      <c r="I1162" t="s">
        <v>29</v>
      </c>
      <c r="J1162" s="1">
        <v>481649.88</v>
      </c>
      <c r="K1162" s="10">
        <f>J1162*_xlfn.XLOOKUP(A1162,IPCA_Fatores!$A$2:$A$10,IPCA_Fatores!$C$2:$C$10)</f>
        <v>661783.22555983032</v>
      </c>
    </row>
    <row r="1163" spans="1:11" x14ac:dyDescent="0.25">
      <c r="A1163">
        <v>2021</v>
      </c>
      <c r="B1163" t="s">
        <v>905</v>
      </c>
      <c r="C1163" t="s">
        <v>906</v>
      </c>
      <c r="D1163" t="s">
        <v>907</v>
      </c>
      <c r="E1163" t="s">
        <v>121</v>
      </c>
      <c r="F1163" t="s">
        <v>908</v>
      </c>
      <c r="G1163" t="s">
        <v>117</v>
      </c>
      <c r="H1163" t="s">
        <v>28</v>
      </c>
      <c r="I1163" t="s">
        <v>29</v>
      </c>
      <c r="J1163" s="1">
        <v>495006.32</v>
      </c>
      <c r="K1163" s="10">
        <f>J1163*_xlfn.XLOOKUP(A1163,IPCA_Fatores!$A$2:$A$10,IPCA_Fatores!$C$2:$C$10)</f>
        <v>617967.35530756181</v>
      </c>
    </row>
    <row r="1164" spans="1:11" x14ac:dyDescent="0.25">
      <c r="A1164">
        <v>2022</v>
      </c>
      <c r="B1164" t="s">
        <v>905</v>
      </c>
      <c r="C1164" t="s">
        <v>906</v>
      </c>
      <c r="D1164" t="s">
        <v>907</v>
      </c>
      <c r="E1164" t="s">
        <v>121</v>
      </c>
      <c r="F1164" t="s">
        <v>908</v>
      </c>
      <c r="G1164" t="s">
        <v>117</v>
      </c>
      <c r="H1164" t="s">
        <v>28</v>
      </c>
      <c r="I1164" t="s">
        <v>35</v>
      </c>
      <c r="J1164" s="1">
        <v>495006.32</v>
      </c>
      <c r="K1164" s="10">
        <f>IFERROR(J1164*VLOOKUP(A1164,IPCA_Fatores!$A$2:$C$10,3,FALSE),J1164)</f>
        <v>584145.34011490841</v>
      </c>
    </row>
    <row r="1165" spans="1:11" x14ac:dyDescent="0.25">
      <c r="A1165">
        <v>2023</v>
      </c>
      <c r="B1165" t="s">
        <v>905</v>
      </c>
      <c r="C1165" t="s">
        <v>906</v>
      </c>
      <c r="D1165" t="s">
        <v>907</v>
      </c>
      <c r="E1165" t="s">
        <v>121</v>
      </c>
      <c r="F1165" t="s">
        <v>908</v>
      </c>
      <c r="G1165" t="s">
        <v>117</v>
      </c>
      <c r="H1165" t="s">
        <v>28</v>
      </c>
      <c r="I1165" t="s">
        <v>29</v>
      </c>
      <c r="J1165" s="1">
        <v>654676.72</v>
      </c>
      <c r="K1165" s="10">
        <f>J1165*_xlfn.XLOOKUP(A1165,IPCA_Fatores!$A$2:$A$10,IPCA_Fatores!$C$2:$C$10)</f>
        <v>738452.1425996942</v>
      </c>
    </row>
    <row r="1166" spans="1:11" x14ac:dyDescent="0.25">
      <c r="A1166">
        <v>2023</v>
      </c>
      <c r="B1166" t="s">
        <v>909</v>
      </c>
      <c r="C1166" t="s">
        <v>910</v>
      </c>
      <c r="D1166" t="s">
        <v>911</v>
      </c>
      <c r="E1166" t="s">
        <v>121</v>
      </c>
      <c r="F1166" t="s">
        <v>912</v>
      </c>
      <c r="G1166" t="s">
        <v>117</v>
      </c>
      <c r="H1166" t="s">
        <v>28</v>
      </c>
      <c r="I1166" t="s">
        <v>29</v>
      </c>
      <c r="J1166" s="1">
        <v>1238266.6299999999</v>
      </c>
      <c r="K1166" s="10">
        <f>J1166*_xlfn.XLOOKUP(A1166,IPCA_Fatores!$A$2:$A$10,IPCA_Fatores!$C$2:$C$10)</f>
        <v>1396720.8823817696</v>
      </c>
    </row>
    <row r="1167" spans="1:11" x14ac:dyDescent="0.25">
      <c r="A1167">
        <v>2022</v>
      </c>
      <c r="B1167" t="s">
        <v>913</v>
      </c>
      <c r="C1167" t="s">
        <v>914</v>
      </c>
      <c r="E1167" t="s">
        <v>103</v>
      </c>
      <c r="F1167" t="s">
        <v>915</v>
      </c>
      <c r="G1167" t="s">
        <v>345</v>
      </c>
      <c r="H1167" t="s">
        <v>28</v>
      </c>
      <c r="I1167" t="s">
        <v>29</v>
      </c>
      <c r="J1167" s="1">
        <v>356920.75</v>
      </c>
      <c r="K1167" s="10">
        <f>J1167*_xlfn.XLOOKUP(A1167,IPCA_Fatores!$A$2:$A$10,IPCA_Fatores!$C$2:$C$10)</f>
        <v>421193.79991515703</v>
      </c>
    </row>
    <row r="1168" spans="1:11" x14ac:dyDescent="0.25">
      <c r="A1168">
        <v>2023</v>
      </c>
      <c r="B1168" t="s">
        <v>913</v>
      </c>
      <c r="C1168" t="s">
        <v>914</v>
      </c>
      <c r="E1168" t="s">
        <v>103</v>
      </c>
      <c r="F1168" t="s">
        <v>915</v>
      </c>
      <c r="G1168" t="s">
        <v>345</v>
      </c>
      <c r="H1168" t="s">
        <v>28</v>
      </c>
      <c r="I1168" t="s">
        <v>29</v>
      </c>
      <c r="J1168" s="1">
        <v>464873.1</v>
      </c>
      <c r="K1168" s="10">
        <f>J1168*_xlfn.XLOOKUP(A1168,IPCA_Fatores!$A$2:$A$10,IPCA_Fatores!$C$2:$C$10)</f>
        <v>524360.3846673544</v>
      </c>
    </row>
    <row r="1169" spans="1:11" x14ac:dyDescent="0.25">
      <c r="A1169">
        <v>2021</v>
      </c>
      <c r="B1169" t="s">
        <v>916</v>
      </c>
      <c r="C1169" t="s">
        <v>917</v>
      </c>
      <c r="D1169" t="s">
        <v>918</v>
      </c>
      <c r="E1169" t="s">
        <v>299</v>
      </c>
      <c r="F1169" t="s">
        <v>300</v>
      </c>
      <c r="G1169" t="s">
        <v>205</v>
      </c>
      <c r="H1169" t="s">
        <v>28</v>
      </c>
      <c r="I1169" t="s">
        <v>29</v>
      </c>
      <c r="J1169" s="1">
        <v>430986.96</v>
      </c>
      <c r="K1169" s="10">
        <f>J1169*_xlfn.XLOOKUP(A1169,IPCA_Fatores!$A$2:$A$10,IPCA_Fatores!$C$2:$C$10)</f>
        <v>538045.39676027955</v>
      </c>
    </row>
    <row r="1170" spans="1:11" x14ac:dyDescent="0.25">
      <c r="A1170">
        <v>2022</v>
      </c>
      <c r="B1170" t="s">
        <v>916</v>
      </c>
      <c r="C1170" t="s">
        <v>917</v>
      </c>
      <c r="D1170" t="s">
        <v>918</v>
      </c>
      <c r="E1170" t="s">
        <v>299</v>
      </c>
      <c r="F1170" t="s">
        <v>300</v>
      </c>
      <c r="G1170" t="s">
        <v>205</v>
      </c>
      <c r="H1170" t="s">
        <v>28</v>
      </c>
      <c r="I1170" t="s">
        <v>29</v>
      </c>
      <c r="J1170" s="1">
        <v>604036.47</v>
      </c>
      <c r="K1170" s="10">
        <f>J1170*_xlfn.XLOOKUP(A1170,IPCA_Fatores!$A$2:$A$10,IPCA_Fatores!$C$2:$C$10)</f>
        <v>712809.26112207747</v>
      </c>
    </row>
    <row r="1171" spans="1:11" x14ac:dyDescent="0.25">
      <c r="A1171">
        <v>2023</v>
      </c>
      <c r="B1171" t="s">
        <v>916</v>
      </c>
      <c r="C1171" t="s">
        <v>917</v>
      </c>
      <c r="D1171" t="s">
        <v>918</v>
      </c>
      <c r="E1171" t="s">
        <v>299</v>
      </c>
      <c r="F1171" t="s">
        <v>300</v>
      </c>
      <c r="G1171" t="s">
        <v>205</v>
      </c>
      <c r="H1171" t="s">
        <v>28</v>
      </c>
      <c r="I1171" t="s">
        <v>29</v>
      </c>
      <c r="J1171" s="1">
        <v>1631737.88</v>
      </c>
      <c r="K1171" s="10">
        <f>J1171*_xlfn.XLOOKUP(A1171,IPCA_Fatores!$A$2:$A$10,IPCA_Fatores!$C$2:$C$10)</f>
        <v>1840542.5102745101</v>
      </c>
    </row>
    <row r="1172" spans="1:11" x14ac:dyDescent="0.25">
      <c r="A1172">
        <v>2016</v>
      </c>
      <c r="B1172" t="s">
        <v>919</v>
      </c>
      <c r="C1172" t="s">
        <v>920</v>
      </c>
      <c r="E1172" t="s">
        <v>121</v>
      </c>
      <c r="F1172" t="s">
        <v>204</v>
      </c>
      <c r="G1172" t="s">
        <v>123</v>
      </c>
      <c r="H1172" t="s">
        <v>28</v>
      </c>
      <c r="I1172" t="s">
        <v>29</v>
      </c>
      <c r="J1172" s="1">
        <v>283538.40999999997</v>
      </c>
      <c r="K1172" s="10">
        <f>J1172*_xlfn.XLOOKUP(A1172,IPCA_Fatores!$A$2:$A$10,IPCA_Fatores!$C$2:$C$10)</f>
        <v>453665.75815638038</v>
      </c>
    </row>
    <row r="1173" spans="1:11" x14ac:dyDescent="0.25">
      <c r="A1173">
        <v>2017</v>
      </c>
      <c r="B1173" t="s">
        <v>919</v>
      </c>
      <c r="C1173" t="s">
        <v>920</v>
      </c>
      <c r="E1173" t="s">
        <v>121</v>
      </c>
      <c r="F1173" t="s">
        <v>204</v>
      </c>
      <c r="G1173" t="s">
        <v>123</v>
      </c>
      <c r="H1173" t="s">
        <v>28</v>
      </c>
      <c r="I1173" t="s">
        <v>29</v>
      </c>
      <c r="J1173" s="1">
        <v>95429.87</v>
      </c>
      <c r="K1173" s="10">
        <f>J1173*_xlfn.XLOOKUP(A1173,IPCA_Fatores!$A$2:$A$10,IPCA_Fatores!$C$2:$C$10)</f>
        <v>148313.97762687731</v>
      </c>
    </row>
    <row r="1174" spans="1:11" x14ac:dyDescent="0.25">
      <c r="A1174">
        <v>2020</v>
      </c>
      <c r="B1174" t="s">
        <v>919</v>
      </c>
      <c r="C1174" t="s">
        <v>920</v>
      </c>
      <c r="E1174" t="s">
        <v>121</v>
      </c>
      <c r="F1174" t="s">
        <v>204</v>
      </c>
      <c r="G1174" t="s">
        <v>123</v>
      </c>
      <c r="H1174" t="s">
        <v>28</v>
      </c>
      <c r="I1174" t="s">
        <v>29</v>
      </c>
      <c r="J1174" s="1">
        <v>81962</v>
      </c>
      <c r="K1174" s="10">
        <f>J1174*_xlfn.XLOOKUP(A1174,IPCA_Fatores!$A$2:$A$10,IPCA_Fatores!$C$2:$C$10)</f>
        <v>112615.15674691918</v>
      </c>
    </row>
    <row r="1175" spans="1:11" x14ac:dyDescent="0.25">
      <c r="A1175">
        <v>2021</v>
      </c>
      <c r="B1175" t="s">
        <v>919</v>
      </c>
      <c r="C1175" t="s">
        <v>920</v>
      </c>
      <c r="E1175" t="s">
        <v>121</v>
      </c>
      <c r="F1175" t="s">
        <v>204</v>
      </c>
      <c r="G1175" t="s">
        <v>123</v>
      </c>
      <c r="H1175" t="s">
        <v>28</v>
      </c>
      <c r="I1175" t="s">
        <v>29</v>
      </c>
      <c r="J1175" s="1">
        <v>128918.99</v>
      </c>
      <c r="K1175" s="10">
        <f>J1175*_xlfn.XLOOKUP(A1175,IPCA_Fatores!$A$2:$A$10,IPCA_Fatores!$C$2:$C$10)</f>
        <v>160942.84876852078</v>
      </c>
    </row>
    <row r="1176" spans="1:11" x14ac:dyDescent="0.25">
      <c r="A1176">
        <v>2023</v>
      </c>
      <c r="B1176" t="s">
        <v>921</v>
      </c>
      <c r="C1176" t="s">
        <v>922</v>
      </c>
      <c r="E1176" t="s">
        <v>49</v>
      </c>
      <c r="F1176" t="s">
        <v>49</v>
      </c>
      <c r="G1176" t="s">
        <v>66</v>
      </c>
      <c r="H1176" t="s">
        <v>28</v>
      </c>
      <c r="I1176" t="s">
        <v>29</v>
      </c>
      <c r="J1176" s="1">
        <v>11807152.039999999</v>
      </c>
      <c r="K1176" s="10">
        <f>J1176*_xlfn.XLOOKUP(A1176,IPCA_Fatores!$A$2:$A$10,IPCA_Fatores!$C$2:$C$10)</f>
        <v>13318049.131086178</v>
      </c>
    </row>
    <row r="1177" spans="1:11" x14ac:dyDescent="0.25">
      <c r="A1177">
        <v>2022</v>
      </c>
      <c r="B1177" t="s">
        <v>923</v>
      </c>
      <c r="C1177" t="s">
        <v>924</v>
      </c>
      <c r="D1177" t="s">
        <v>925</v>
      </c>
      <c r="E1177" t="s">
        <v>69</v>
      </c>
      <c r="F1177" t="s">
        <v>926</v>
      </c>
      <c r="G1177" t="s">
        <v>71</v>
      </c>
      <c r="H1177" t="s">
        <v>28</v>
      </c>
      <c r="I1177" t="s">
        <v>35</v>
      </c>
      <c r="J1177" s="1">
        <v>30138.16</v>
      </c>
      <c r="K1177" s="10">
        <f>IFERROR(J1177*VLOOKUP(A1177,IPCA_Fatores!$A$2:$C$10,3,FALSE),J1177)</f>
        <v>35565.335253977217</v>
      </c>
    </row>
    <row r="1178" spans="1:11" x14ac:dyDescent="0.25">
      <c r="A1178">
        <v>2022</v>
      </c>
      <c r="B1178" t="s">
        <v>927</v>
      </c>
      <c r="C1178" t="s">
        <v>928</v>
      </c>
      <c r="D1178" t="s">
        <v>929</v>
      </c>
      <c r="E1178" t="s">
        <v>38</v>
      </c>
      <c r="F1178" t="s">
        <v>930</v>
      </c>
      <c r="G1178" t="s">
        <v>931</v>
      </c>
      <c r="H1178" t="s">
        <v>28</v>
      </c>
      <c r="I1178" t="s">
        <v>35</v>
      </c>
      <c r="J1178" s="1">
        <v>13172.04</v>
      </c>
      <c r="K1178" s="10">
        <f>IFERROR(J1178*VLOOKUP(A1178,IPCA_Fatores!$A$2:$C$10,3,FALSE),J1178)</f>
        <v>15544.015247739017</v>
      </c>
    </row>
    <row r="1179" spans="1:11" x14ac:dyDescent="0.25">
      <c r="A1179">
        <v>2019</v>
      </c>
      <c r="B1179" t="s">
        <v>932</v>
      </c>
      <c r="C1179" t="s">
        <v>933</v>
      </c>
      <c r="D1179" t="s">
        <v>934</v>
      </c>
      <c r="E1179" t="s">
        <v>121</v>
      </c>
      <c r="F1179" t="s">
        <v>187</v>
      </c>
      <c r="G1179" t="s">
        <v>105</v>
      </c>
      <c r="H1179" t="s">
        <v>28</v>
      </c>
      <c r="I1179" t="s">
        <v>29</v>
      </c>
      <c r="J1179" s="1">
        <v>340005.09</v>
      </c>
      <c r="K1179" s="10">
        <f>J1179*_xlfn.XLOOKUP(A1179,IPCA_Fatores!$A$2:$A$10,IPCA_Fatores!$C$2:$C$10)</f>
        <v>488280.20476722013</v>
      </c>
    </row>
    <row r="1180" spans="1:11" x14ac:dyDescent="0.25">
      <c r="A1180">
        <v>2020</v>
      </c>
      <c r="B1180" t="s">
        <v>932</v>
      </c>
      <c r="C1180" t="s">
        <v>933</v>
      </c>
      <c r="D1180" t="s">
        <v>934</v>
      </c>
      <c r="E1180" t="s">
        <v>121</v>
      </c>
      <c r="F1180" t="s">
        <v>187</v>
      </c>
      <c r="G1180" t="s">
        <v>105</v>
      </c>
      <c r="H1180" t="s">
        <v>28</v>
      </c>
      <c r="I1180" t="s">
        <v>29</v>
      </c>
      <c r="J1180" s="1">
        <v>24958.46</v>
      </c>
      <c r="K1180" s="10">
        <f>J1180*_xlfn.XLOOKUP(A1180,IPCA_Fatores!$A$2:$A$10,IPCA_Fatores!$C$2:$C$10)</f>
        <v>34292.731815496358</v>
      </c>
    </row>
    <row r="1181" spans="1:11" x14ac:dyDescent="0.25">
      <c r="A1181">
        <v>2021</v>
      </c>
      <c r="B1181" t="s">
        <v>932</v>
      </c>
      <c r="C1181" t="s">
        <v>933</v>
      </c>
      <c r="D1181" t="s">
        <v>934</v>
      </c>
      <c r="E1181" t="s">
        <v>121</v>
      </c>
      <c r="F1181" t="s">
        <v>187</v>
      </c>
      <c r="G1181" t="s">
        <v>105</v>
      </c>
      <c r="H1181" t="s">
        <v>28</v>
      </c>
      <c r="I1181" t="s">
        <v>29</v>
      </c>
      <c r="J1181" s="1">
        <v>46645.56</v>
      </c>
      <c r="K1181" s="10">
        <f>J1181*_xlfn.XLOOKUP(A1181,IPCA_Fatores!$A$2:$A$10,IPCA_Fatores!$C$2:$C$10)</f>
        <v>58232.455193784575</v>
      </c>
    </row>
    <row r="1182" spans="1:11" x14ac:dyDescent="0.25">
      <c r="A1182">
        <v>2022</v>
      </c>
      <c r="B1182" t="s">
        <v>932</v>
      </c>
      <c r="C1182" t="s">
        <v>933</v>
      </c>
      <c r="D1182" t="s">
        <v>934</v>
      </c>
      <c r="E1182" t="s">
        <v>121</v>
      </c>
      <c r="F1182" t="s">
        <v>187</v>
      </c>
      <c r="G1182" t="s">
        <v>105</v>
      </c>
      <c r="H1182" t="s">
        <v>28</v>
      </c>
      <c r="I1182" t="s">
        <v>29</v>
      </c>
      <c r="J1182" s="1">
        <v>405287.02</v>
      </c>
      <c r="K1182" s="10">
        <f>J1182*_xlfn.XLOOKUP(A1182,IPCA_Fatores!$A$2:$A$10,IPCA_Fatores!$C$2:$C$10)</f>
        <v>478269.6999546545</v>
      </c>
    </row>
    <row r="1183" spans="1:11" x14ac:dyDescent="0.25">
      <c r="A1183">
        <v>2023</v>
      </c>
      <c r="B1183" t="s">
        <v>932</v>
      </c>
      <c r="C1183" t="s">
        <v>933</v>
      </c>
      <c r="D1183" t="s">
        <v>934</v>
      </c>
      <c r="E1183" t="s">
        <v>121</v>
      </c>
      <c r="F1183" t="s">
        <v>187</v>
      </c>
      <c r="G1183" t="s">
        <v>105</v>
      </c>
      <c r="H1183" t="s">
        <v>28</v>
      </c>
      <c r="I1183" t="s">
        <v>29</v>
      </c>
      <c r="J1183" s="1">
        <v>459049.81</v>
      </c>
      <c r="K1183" s="10">
        <f>J1183*_xlfn.XLOOKUP(A1183,IPCA_Fatores!$A$2:$A$10,IPCA_Fatores!$C$2:$C$10)</f>
        <v>517791.91988754773</v>
      </c>
    </row>
    <row r="1184" spans="1:11" x14ac:dyDescent="0.25">
      <c r="A1184">
        <v>2023</v>
      </c>
      <c r="B1184" t="s">
        <v>932</v>
      </c>
      <c r="C1184" t="s">
        <v>933</v>
      </c>
      <c r="D1184" t="s">
        <v>934</v>
      </c>
      <c r="E1184" t="s">
        <v>121</v>
      </c>
      <c r="F1184" t="s">
        <v>187</v>
      </c>
      <c r="G1184" t="s">
        <v>105</v>
      </c>
      <c r="H1184" t="s">
        <v>28</v>
      </c>
      <c r="I1184" t="s">
        <v>35</v>
      </c>
      <c r="J1184" s="1">
        <v>12959.11</v>
      </c>
      <c r="K1184" s="10">
        <f>IFERROR(J1184*VLOOKUP(A1184,IPCA_Fatores!$A$2:$C$10,3,FALSE),J1184)</f>
        <v>14617.4168919358</v>
      </c>
    </row>
    <row r="1185" spans="1:11" x14ac:dyDescent="0.25">
      <c r="A1185">
        <v>2022</v>
      </c>
      <c r="B1185" t="s">
        <v>935</v>
      </c>
      <c r="C1185" t="s">
        <v>936</v>
      </c>
      <c r="D1185" t="s">
        <v>937</v>
      </c>
      <c r="E1185" t="s">
        <v>121</v>
      </c>
      <c r="F1185" t="s">
        <v>938</v>
      </c>
      <c r="G1185" t="s">
        <v>711</v>
      </c>
      <c r="H1185" t="s">
        <v>28</v>
      </c>
      <c r="I1185" t="s">
        <v>29</v>
      </c>
      <c r="J1185" s="1">
        <v>645714.69999999995</v>
      </c>
      <c r="K1185" s="10">
        <f>J1185*_xlfn.XLOOKUP(A1185,IPCA_Fatores!$A$2:$A$10,IPCA_Fatores!$C$2:$C$10)</f>
        <v>761992.76213018049</v>
      </c>
    </row>
    <row r="1186" spans="1:11" x14ac:dyDescent="0.25">
      <c r="A1186">
        <v>2015</v>
      </c>
      <c r="B1186" t="s">
        <v>939</v>
      </c>
      <c r="C1186" t="s">
        <v>940</v>
      </c>
      <c r="D1186" t="s">
        <v>941</v>
      </c>
      <c r="E1186" t="s">
        <v>75</v>
      </c>
      <c r="F1186" t="s">
        <v>75</v>
      </c>
      <c r="G1186" t="s">
        <v>942</v>
      </c>
      <c r="H1186" t="s">
        <v>28</v>
      </c>
      <c r="I1186" t="s">
        <v>29</v>
      </c>
      <c r="J1186" s="1">
        <v>13636034.68</v>
      </c>
      <c r="K1186" s="10">
        <f>J1186*_xlfn.XLOOKUP(A1186,IPCA_Fatores!$A$2:$A$10,IPCA_Fatores!$C$2:$C$10)</f>
        <v>23190205.933167018</v>
      </c>
    </row>
    <row r="1187" spans="1:11" x14ac:dyDescent="0.25">
      <c r="A1187">
        <v>2016</v>
      </c>
      <c r="B1187" t="s">
        <v>939</v>
      </c>
      <c r="C1187" t="s">
        <v>940</v>
      </c>
      <c r="D1187" t="s">
        <v>941</v>
      </c>
      <c r="E1187" t="s">
        <v>75</v>
      </c>
      <c r="F1187" t="s">
        <v>75</v>
      </c>
      <c r="G1187" t="s">
        <v>942</v>
      </c>
      <c r="H1187" t="s">
        <v>28</v>
      </c>
      <c r="I1187" t="s">
        <v>29</v>
      </c>
      <c r="J1187" s="1">
        <v>20116842.289999999</v>
      </c>
      <c r="K1187" s="10">
        <f>J1187*_xlfn.XLOOKUP(A1187,IPCA_Fatores!$A$2:$A$10,IPCA_Fatores!$C$2:$C$10)</f>
        <v>32187252.898840707</v>
      </c>
    </row>
    <row r="1188" spans="1:11" x14ac:dyDescent="0.25">
      <c r="A1188">
        <v>2017</v>
      </c>
      <c r="B1188" t="s">
        <v>939</v>
      </c>
      <c r="C1188" t="s">
        <v>940</v>
      </c>
      <c r="D1188" t="s">
        <v>941</v>
      </c>
      <c r="E1188" t="s">
        <v>75</v>
      </c>
      <c r="F1188" t="s">
        <v>75</v>
      </c>
      <c r="G1188" t="s">
        <v>942</v>
      </c>
      <c r="H1188" t="s">
        <v>28</v>
      </c>
      <c r="I1188" t="s">
        <v>29</v>
      </c>
      <c r="J1188" s="1">
        <v>3195603.98</v>
      </c>
      <c r="K1188" s="10">
        <f>J1188*_xlfn.XLOOKUP(A1188,IPCA_Fatores!$A$2:$A$10,IPCA_Fatores!$C$2:$C$10)</f>
        <v>4966503.0162367411</v>
      </c>
    </row>
    <row r="1189" spans="1:11" x14ac:dyDescent="0.25">
      <c r="A1189">
        <v>2018</v>
      </c>
      <c r="B1189" t="s">
        <v>939</v>
      </c>
      <c r="C1189" t="s">
        <v>940</v>
      </c>
      <c r="D1189" t="s">
        <v>941</v>
      </c>
      <c r="E1189" t="s">
        <v>75</v>
      </c>
      <c r="F1189" t="s">
        <v>75</v>
      </c>
      <c r="G1189" t="s">
        <v>942</v>
      </c>
      <c r="H1189" t="s">
        <v>28</v>
      </c>
      <c r="I1189" t="s">
        <v>29</v>
      </c>
      <c r="J1189" s="1">
        <v>13721455.4</v>
      </c>
      <c r="K1189" s="10">
        <f>J1189*_xlfn.XLOOKUP(A1189,IPCA_Fatores!$A$2:$A$10,IPCA_Fatores!$C$2:$C$10)</f>
        <v>20554637.553147864</v>
      </c>
    </row>
    <row r="1190" spans="1:11" x14ac:dyDescent="0.25">
      <c r="A1190">
        <v>2019</v>
      </c>
      <c r="B1190" t="s">
        <v>939</v>
      </c>
      <c r="C1190" t="s">
        <v>940</v>
      </c>
      <c r="D1190" t="s">
        <v>941</v>
      </c>
      <c r="E1190" t="s">
        <v>75</v>
      </c>
      <c r="F1190" t="s">
        <v>75</v>
      </c>
      <c r="G1190" t="s">
        <v>942</v>
      </c>
      <c r="H1190" t="s">
        <v>28</v>
      </c>
      <c r="I1190" t="s">
        <v>29</v>
      </c>
      <c r="J1190" s="1">
        <v>16168725.93</v>
      </c>
      <c r="K1190" s="10">
        <f>J1190*_xlfn.XLOOKUP(A1190,IPCA_Fatores!$A$2:$A$10,IPCA_Fatores!$C$2:$C$10)</f>
        <v>23219854.76136684</v>
      </c>
    </row>
    <row r="1191" spans="1:11" x14ac:dyDescent="0.25">
      <c r="A1191">
        <v>2020</v>
      </c>
      <c r="B1191" t="s">
        <v>939</v>
      </c>
      <c r="C1191" t="s">
        <v>940</v>
      </c>
      <c r="D1191" t="s">
        <v>941</v>
      </c>
      <c r="E1191" t="s">
        <v>75</v>
      </c>
      <c r="F1191" t="s">
        <v>75</v>
      </c>
      <c r="G1191" t="s">
        <v>942</v>
      </c>
      <c r="H1191" t="s">
        <v>28</v>
      </c>
      <c r="I1191" t="s">
        <v>29</v>
      </c>
      <c r="J1191" s="1">
        <v>22952137.949999999</v>
      </c>
      <c r="K1191" s="10">
        <f>J1191*_xlfn.XLOOKUP(A1191,IPCA_Fatores!$A$2:$A$10,IPCA_Fatores!$C$2:$C$10)</f>
        <v>31536060.771042217</v>
      </c>
    </row>
    <row r="1192" spans="1:11" x14ac:dyDescent="0.25">
      <c r="A1192">
        <v>2020</v>
      </c>
      <c r="B1192" t="s">
        <v>939</v>
      </c>
      <c r="C1192" t="s">
        <v>940</v>
      </c>
      <c r="D1192" t="s">
        <v>941</v>
      </c>
      <c r="E1192" t="s">
        <v>75</v>
      </c>
      <c r="F1192" t="s">
        <v>75</v>
      </c>
      <c r="G1192" t="s">
        <v>942</v>
      </c>
      <c r="H1192" t="s">
        <v>28</v>
      </c>
      <c r="I1192" t="s">
        <v>35</v>
      </c>
      <c r="J1192" s="1">
        <v>1116522.01</v>
      </c>
      <c r="K1192" s="10">
        <f>IFERROR(J1192*VLOOKUP(A1192,IPCA_Fatores!$A$2:$C$10,3,FALSE),J1192)</f>
        <v>1534092.6425359955</v>
      </c>
    </row>
    <row r="1193" spans="1:11" x14ac:dyDescent="0.25">
      <c r="A1193">
        <v>2021</v>
      </c>
      <c r="B1193" t="s">
        <v>939</v>
      </c>
      <c r="C1193" t="s">
        <v>940</v>
      </c>
      <c r="D1193" t="s">
        <v>941</v>
      </c>
      <c r="E1193" t="s">
        <v>75</v>
      </c>
      <c r="F1193" t="s">
        <v>75</v>
      </c>
      <c r="G1193" t="s">
        <v>942</v>
      </c>
      <c r="H1193" t="s">
        <v>28</v>
      </c>
      <c r="I1193" t="s">
        <v>29</v>
      </c>
      <c r="J1193" s="1">
        <v>20024318.010000002</v>
      </c>
      <c r="K1193" s="10">
        <f>J1193*_xlfn.XLOOKUP(A1193,IPCA_Fatores!$A$2:$A$10,IPCA_Fatores!$C$2:$C$10)</f>
        <v>24998417.883790411</v>
      </c>
    </row>
    <row r="1194" spans="1:11" x14ac:dyDescent="0.25">
      <c r="A1194">
        <v>2021</v>
      </c>
      <c r="B1194" t="s">
        <v>939</v>
      </c>
      <c r="C1194" t="s">
        <v>940</v>
      </c>
      <c r="D1194" t="s">
        <v>941</v>
      </c>
      <c r="E1194" t="s">
        <v>75</v>
      </c>
      <c r="F1194" t="s">
        <v>75</v>
      </c>
      <c r="G1194" t="s">
        <v>942</v>
      </c>
      <c r="H1194" t="s">
        <v>28</v>
      </c>
      <c r="I1194" t="s">
        <v>35</v>
      </c>
      <c r="J1194" s="1">
        <v>1217242.5900000001</v>
      </c>
      <c r="K1194" s="10">
        <f>IFERROR(J1194*VLOOKUP(A1194,IPCA_Fatores!$A$2:$C$10,3,FALSE),J1194)</f>
        <v>1519609.2528879768</v>
      </c>
    </row>
    <row r="1195" spans="1:11" x14ac:dyDescent="0.25">
      <c r="A1195">
        <v>2022</v>
      </c>
      <c r="B1195" t="s">
        <v>939</v>
      </c>
      <c r="C1195" t="s">
        <v>940</v>
      </c>
      <c r="D1195" t="s">
        <v>941</v>
      </c>
      <c r="E1195" t="s">
        <v>75</v>
      </c>
      <c r="F1195" t="s">
        <v>75</v>
      </c>
      <c r="G1195" t="s">
        <v>942</v>
      </c>
      <c r="H1195" t="s">
        <v>28</v>
      </c>
      <c r="I1195" t="s">
        <v>29</v>
      </c>
      <c r="J1195" s="1">
        <v>56363807.100000001</v>
      </c>
      <c r="K1195" s="10">
        <f>J1195*_xlfn.XLOOKUP(A1195,IPCA_Fatores!$A$2:$A$10,IPCA_Fatores!$C$2:$C$10)</f>
        <v>66513605.86386168</v>
      </c>
    </row>
    <row r="1196" spans="1:11" x14ac:dyDescent="0.25">
      <c r="A1196">
        <v>2022</v>
      </c>
      <c r="B1196" t="s">
        <v>939</v>
      </c>
      <c r="C1196" t="s">
        <v>940</v>
      </c>
      <c r="D1196" t="s">
        <v>941</v>
      </c>
      <c r="E1196" t="s">
        <v>75</v>
      </c>
      <c r="F1196" t="s">
        <v>75</v>
      </c>
      <c r="G1196" t="s">
        <v>942</v>
      </c>
      <c r="H1196" t="s">
        <v>28</v>
      </c>
      <c r="I1196" t="s">
        <v>35</v>
      </c>
      <c r="J1196" s="1">
        <v>3382748.29</v>
      </c>
      <c r="K1196" s="10">
        <f>IFERROR(J1196*VLOOKUP(A1196,IPCA_Fatores!$A$2:$C$10,3,FALSE),J1196)</f>
        <v>3991901.8617483</v>
      </c>
    </row>
    <row r="1197" spans="1:11" x14ac:dyDescent="0.25">
      <c r="A1197">
        <v>2023</v>
      </c>
      <c r="B1197" t="s">
        <v>939</v>
      </c>
      <c r="C1197" t="s">
        <v>940</v>
      </c>
      <c r="D1197" t="s">
        <v>941</v>
      </c>
      <c r="E1197" t="s">
        <v>75</v>
      </c>
      <c r="F1197" t="s">
        <v>75</v>
      </c>
      <c r="G1197" t="s">
        <v>942</v>
      </c>
      <c r="H1197" t="s">
        <v>28</v>
      </c>
      <c r="I1197" t="s">
        <v>29</v>
      </c>
      <c r="J1197" s="1">
        <v>64705066.729999997</v>
      </c>
      <c r="K1197" s="10">
        <f>J1197*_xlfn.XLOOKUP(A1197,IPCA_Fatores!$A$2:$A$10,IPCA_Fatores!$C$2:$C$10)</f>
        <v>72985022.537267998</v>
      </c>
    </row>
    <row r="1198" spans="1:11" x14ac:dyDescent="0.25">
      <c r="A1198">
        <v>2023</v>
      </c>
      <c r="B1198" t="s">
        <v>939</v>
      </c>
      <c r="C1198" t="s">
        <v>940</v>
      </c>
      <c r="D1198" t="s">
        <v>941</v>
      </c>
      <c r="E1198" t="s">
        <v>75</v>
      </c>
      <c r="F1198" t="s">
        <v>75</v>
      </c>
      <c r="G1198" t="s">
        <v>942</v>
      </c>
      <c r="H1198" t="s">
        <v>28</v>
      </c>
      <c r="I1198" t="s">
        <v>35</v>
      </c>
      <c r="J1198" s="1">
        <v>3910158.81</v>
      </c>
      <c r="K1198" s="10">
        <f>IFERROR(J1198*VLOOKUP(A1198,IPCA_Fatores!$A$2:$C$10,3,FALSE),J1198)</f>
        <v>4410520.5866333088</v>
      </c>
    </row>
    <row r="1199" spans="1:11" x14ac:dyDescent="0.25">
      <c r="A1199">
        <v>2016</v>
      </c>
      <c r="B1199" t="s">
        <v>943</v>
      </c>
      <c r="C1199" t="s">
        <v>944</v>
      </c>
      <c r="D1199" t="s">
        <v>945</v>
      </c>
      <c r="E1199" t="s">
        <v>570</v>
      </c>
      <c r="F1199" t="s">
        <v>946</v>
      </c>
      <c r="G1199" t="s">
        <v>608</v>
      </c>
      <c r="H1199" t="s">
        <v>28</v>
      </c>
      <c r="I1199" t="s">
        <v>29</v>
      </c>
      <c r="J1199" s="1">
        <v>644730.07999999996</v>
      </c>
      <c r="K1199" s="10">
        <f>J1199*_xlfn.XLOOKUP(A1199,IPCA_Fatores!$A$2:$A$10,IPCA_Fatores!$C$2:$C$10)</f>
        <v>1031577.9105533665</v>
      </c>
    </row>
    <row r="1200" spans="1:11" x14ac:dyDescent="0.25">
      <c r="A1200">
        <v>2017</v>
      </c>
      <c r="B1200" t="s">
        <v>943</v>
      </c>
      <c r="C1200" t="s">
        <v>944</v>
      </c>
      <c r="D1200" t="s">
        <v>945</v>
      </c>
      <c r="E1200" t="s">
        <v>570</v>
      </c>
      <c r="F1200" t="s">
        <v>946</v>
      </c>
      <c r="G1200" t="s">
        <v>608</v>
      </c>
      <c r="H1200" t="s">
        <v>28</v>
      </c>
      <c r="I1200" t="s">
        <v>29</v>
      </c>
      <c r="J1200" s="1">
        <v>411336.22</v>
      </c>
      <c r="K1200" s="10">
        <f>J1200*_xlfn.XLOOKUP(A1200,IPCA_Fatores!$A$2:$A$10,IPCA_Fatores!$C$2:$C$10)</f>
        <v>639285.27755727095</v>
      </c>
    </row>
    <row r="1201" spans="1:11" x14ac:dyDescent="0.25">
      <c r="A1201">
        <v>2020</v>
      </c>
      <c r="B1201" t="s">
        <v>943</v>
      </c>
      <c r="C1201" t="s">
        <v>944</v>
      </c>
      <c r="D1201" t="s">
        <v>945</v>
      </c>
      <c r="E1201" t="s">
        <v>570</v>
      </c>
      <c r="F1201" t="s">
        <v>946</v>
      </c>
      <c r="G1201" t="s">
        <v>608</v>
      </c>
      <c r="H1201" t="s">
        <v>28</v>
      </c>
      <c r="I1201" t="s">
        <v>29</v>
      </c>
      <c r="J1201" s="1">
        <v>56391.76</v>
      </c>
      <c r="K1201" s="10">
        <f>J1201*_xlfn.XLOOKUP(A1201,IPCA_Fatores!$A$2:$A$10,IPCA_Fatores!$C$2:$C$10)</f>
        <v>77481.84392321622</v>
      </c>
    </row>
    <row r="1202" spans="1:11" x14ac:dyDescent="0.25">
      <c r="A1202">
        <v>2015</v>
      </c>
      <c r="B1202" t="s">
        <v>947</v>
      </c>
      <c r="C1202" t="s">
        <v>948</v>
      </c>
      <c r="D1202" t="s">
        <v>949</v>
      </c>
      <c r="E1202" t="s">
        <v>247</v>
      </c>
      <c r="F1202" t="s">
        <v>950</v>
      </c>
      <c r="G1202" t="s">
        <v>567</v>
      </c>
      <c r="H1202" t="s">
        <v>28</v>
      </c>
      <c r="I1202" t="s">
        <v>29</v>
      </c>
      <c r="J1202" s="1">
        <v>13994824.58</v>
      </c>
      <c r="K1202" s="10">
        <f>J1202*_xlfn.XLOOKUP(A1202,IPCA_Fatores!$A$2:$A$10,IPCA_Fatores!$C$2:$C$10)</f>
        <v>23800384.17508246</v>
      </c>
    </row>
    <row r="1203" spans="1:11" x14ac:dyDescent="0.25">
      <c r="A1203">
        <v>2016</v>
      </c>
      <c r="B1203" t="s">
        <v>947</v>
      </c>
      <c r="C1203" t="s">
        <v>948</v>
      </c>
      <c r="D1203" t="s">
        <v>949</v>
      </c>
      <c r="E1203" t="s">
        <v>247</v>
      </c>
      <c r="F1203" t="s">
        <v>950</v>
      </c>
      <c r="G1203" t="s">
        <v>567</v>
      </c>
      <c r="H1203" t="s">
        <v>28</v>
      </c>
      <c r="I1203" t="s">
        <v>29</v>
      </c>
      <c r="J1203" s="1">
        <v>12445663.609999999</v>
      </c>
      <c r="K1203" s="10">
        <f>J1203*_xlfn.XLOOKUP(A1203,IPCA_Fatores!$A$2:$A$10,IPCA_Fatores!$C$2:$C$10)</f>
        <v>19913250.615286741</v>
      </c>
    </row>
    <row r="1204" spans="1:11" x14ac:dyDescent="0.25">
      <c r="A1204">
        <v>2017</v>
      </c>
      <c r="B1204" t="s">
        <v>947</v>
      </c>
      <c r="C1204" t="s">
        <v>948</v>
      </c>
      <c r="D1204" t="s">
        <v>949</v>
      </c>
      <c r="E1204" t="s">
        <v>247</v>
      </c>
      <c r="F1204" t="s">
        <v>950</v>
      </c>
      <c r="G1204" t="s">
        <v>567</v>
      </c>
      <c r="H1204" t="s">
        <v>28</v>
      </c>
      <c r="I1204" t="s">
        <v>29</v>
      </c>
      <c r="J1204" s="1">
        <v>10401623.140000001</v>
      </c>
      <c r="K1204" s="10">
        <f>J1204*_xlfn.XLOOKUP(A1204,IPCA_Fatores!$A$2:$A$10,IPCA_Fatores!$C$2:$C$10)</f>
        <v>16165861.922154663</v>
      </c>
    </row>
    <row r="1205" spans="1:11" x14ac:dyDescent="0.25">
      <c r="A1205">
        <v>2018</v>
      </c>
      <c r="B1205" t="s">
        <v>947</v>
      </c>
      <c r="C1205" t="s">
        <v>948</v>
      </c>
      <c r="D1205" t="s">
        <v>949</v>
      </c>
      <c r="E1205" t="s">
        <v>247</v>
      </c>
      <c r="F1205" t="s">
        <v>950</v>
      </c>
      <c r="G1205" t="s">
        <v>567</v>
      </c>
      <c r="H1205" t="s">
        <v>28</v>
      </c>
      <c r="I1205" t="s">
        <v>29</v>
      </c>
      <c r="J1205" s="1">
        <v>28124645.899999999</v>
      </c>
      <c r="K1205" s="10">
        <f>J1205*_xlfn.XLOOKUP(A1205,IPCA_Fatores!$A$2:$A$10,IPCA_Fatores!$C$2:$C$10)</f>
        <v>42130509.186738752</v>
      </c>
    </row>
    <row r="1206" spans="1:11" x14ac:dyDescent="0.25">
      <c r="A1206">
        <v>2019</v>
      </c>
      <c r="B1206" t="s">
        <v>947</v>
      </c>
      <c r="C1206" t="s">
        <v>948</v>
      </c>
      <c r="D1206" t="s">
        <v>949</v>
      </c>
      <c r="E1206" t="s">
        <v>247</v>
      </c>
      <c r="F1206" t="s">
        <v>950</v>
      </c>
      <c r="G1206" t="s">
        <v>567</v>
      </c>
      <c r="H1206" t="s">
        <v>28</v>
      </c>
      <c r="I1206" t="s">
        <v>29</v>
      </c>
      <c r="J1206" s="1">
        <v>20579229.390000001</v>
      </c>
      <c r="K1206" s="10">
        <f>J1206*_xlfn.XLOOKUP(A1206,IPCA_Fatores!$A$2:$A$10,IPCA_Fatores!$C$2:$C$10)</f>
        <v>29553764.446587533</v>
      </c>
    </row>
    <row r="1207" spans="1:11" x14ac:dyDescent="0.25">
      <c r="A1207">
        <v>2020</v>
      </c>
      <c r="B1207" t="s">
        <v>947</v>
      </c>
      <c r="C1207" t="s">
        <v>948</v>
      </c>
      <c r="D1207" t="s">
        <v>949</v>
      </c>
      <c r="E1207" t="s">
        <v>247</v>
      </c>
      <c r="F1207" t="s">
        <v>950</v>
      </c>
      <c r="G1207" t="s">
        <v>567</v>
      </c>
      <c r="H1207" t="s">
        <v>28</v>
      </c>
      <c r="I1207" t="s">
        <v>29</v>
      </c>
      <c r="J1207" s="1">
        <v>64785008.100000001</v>
      </c>
      <c r="K1207" s="10">
        <f>J1207*_xlfn.XLOOKUP(A1207,IPCA_Fatores!$A$2:$A$10,IPCA_Fatores!$C$2:$C$10)</f>
        <v>89014102.169687524</v>
      </c>
    </row>
    <row r="1208" spans="1:11" x14ac:dyDescent="0.25">
      <c r="A1208">
        <v>2021</v>
      </c>
      <c r="B1208" t="s">
        <v>947</v>
      </c>
      <c r="C1208" t="s">
        <v>948</v>
      </c>
      <c r="D1208" t="s">
        <v>949</v>
      </c>
      <c r="E1208" t="s">
        <v>247</v>
      </c>
      <c r="F1208" t="s">
        <v>950</v>
      </c>
      <c r="G1208" t="s">
        <v>567</v>
      </c>
      <c r="H1208" t="s">
        <v>28</v>
      </c>
      <c r="I1208" t="s">
        <v>29</v>
      </c>
      <c r="J1208" s="1">
        <v>48988208.200000003</v>
      </c>
      <c r="K1208" s="10">
        <f>J1208*_xlfn.XLOOKUP(A1208,IPCA_Fatores!$A$2:$A$10,IPCA_Fatores!$C$2:$C$10)</f>
        <v>61157024.141853809</v>
      </c>
    </row>
    <row r="1209" spans="1:11" x14ac:dyDescent="0.25">
      <c r="A1209">
        <v>2022</v>
      </c>
      <c r="B1209" t="s">
        <v>947</v>
      </c>
      <c r="C1209" t="s">
        <v>948</v>
      </c>
      <c r="D1209" t="s">
        <v>949</v>
      </c>
      <c r="E1209" t="s">
        <v>247</v>
      </c>
      <c r="F1209" t="s">
        <v>950</v>
      </c>
      <c r="G1209" t="s">
        <v>567</v>
      </c>
      <c r="H1209" t="s">
        <v>28</v>
      </c>
      <c r="I1209" t="s">
        <v>29</v>
      </c>
      <c r="J1209" s="1">
        <v>24946516.879999999</v>
      </c>
      <c r="K1209" s="10">
        <f>J1209*_xlfn.XLOOKUP(A1209,IPCA_Fatores!$A$2:$A$10,IPCA_Fatores!$C$2:$C$10)</f>
        <v>29438799.059272423</v>
      </c>
    </row>
    <row r="1210" spans="1:11" x14ac:dyDescent="0.25">
      <c r="A1210">
        <v>2019</v>
      </c>
      <c r="B1210" t="s">
        <v>951</v>
      </c>
      <c r="C1210" t="s">
        <v>952</v>
      </c>
      <c r="D1210" t="s">
        <v>949</v>
      </c>
      <c r="E1210" t="s">
        <v>49</v>
      </c>
      <c r="F1210" t="s">
        <v>49</v>
      </c>
      <c r="G1210" t="s">
        <v>567</v>
      </c>
      <c r="H1210" t="s">
        <v>28</v>
      </c>
      <c r="I1210" t="s">
        <v>29</v>
      </c>
      <c r="J1210" s="1">
        <v>55574753.200000003</v>
      </c>
      <c r="K1210" s="10">
        <f>J1210*_xlfn.XLOOKUP(A1210,IPCA_Fatores!$A$2:$A$10,IPCA_Fatores!$C$2:$C$10)</f>
        <v>79810722.458254144</v>
      </c>
    </row>
    <row r="1211" spans="1:11" x14ac:dyDescent="0.25">
      <c r="A1211">
        <v>2020</v>
      </c>
      <c r="B1211" t="s">
        <v>951</v>
      </c>
      <c r="C1211" t="s">
        <v>952</v>
      </c>
      <c r="D1211" t="s">
        <v>949</v>
      </c>
      <c r="E1211" t="s">
        <v>49</v>
      </c>
      <c r="F1211" t="s">
        <v>49</v>
      </c>
      <c r="G1211" t="s">
        <v>567</v>
      </c>
      <c r="H1211" t="s">
        <v>28</v>
      </c>
      <c r="I1211" t="s">
        <v>29</v>
      </c>
      <c r="J1211" s="1">
        <v>133210751.68000001</v>
      </c>
      <c r="K1211" s="10">
        <f>J1211*_xlfn.XLOOKUP(A1211,IPCA_Fatores!$A$2:$A$10,IPCA_Fatores!$C$2:$C$10)</f>
        <v>183030546.84876075</v>
      </c>
    </row>
    <row r="1212" spans="1:11" x14ac:dyDescent="0.25">
      <c r="A1212">
        <v>2021</v>
      </c>
      <c r="B1212" t="s">
        <v>951</v>
      </c>
      <c r="C1212" t="s">
        <v>952</v>
      </c>
      <c r="D1212" t="s">
        <v>949</v>
      </c>
      <c r="E1212" t="s">
        <v>49</v>
      </c>
      <c r="F1212" t="s">
        <v>49</v>
      </c>
      <c r="G1212" t="s">
        <v>567</v>
      </c>
      <c r="H1212" t="s">
        <v>28</v>
      </c>
      <c r="I1212" t="s">
        <v>29</v>
      </c>
      <c r="J1212" s="1">
        <v>130186891</v>
      </c>
      <c r="K1212" s="10">
        <f>J1212*_xlfn.XLOOKUP(A1212,IPCA_Fatores!$A$2:$A$10,IPCA_Fatores!$C$2:$C$10)</f>
        <v>162525700.1304222</v>
      </c>
    </row>
    <row r="1213" spans="1:11" x14ac:dyDescent="0.25">
      <c r="A1213">
        <v>2022</v>
      </c>
      <c r="B1213" t="s">
        <v>951</v>
      </c>
      <c r="C1213" t="s">
        <v>952</v>
      </c>
      <c r="D1213" t="s">
        <v>949</v>
      </c>
      <c r="E1213" t="s">
        <v>49</v>
      </c>
      <c r="F1213" t="s">
        <v>49</v>
      </c>
      <c r="G1213" t="s">
        <v>567</v>
      </c>
      <c r="H1213" t="s">
        <v>28</v>
      </c>
      <c r="I1213" t="s">
        <v>29</v>
      </c>
      <c r="J1213" s="1">
        <v>56833881.82</v>
      </c>
      <c r="K1213" s="10">
        <f>J1213*_xlfn.XLOOKUP(A1213,IPCA_Fatores!$A$2:$A$10,IPCA_Fatores!$C$2:$C$10)</f>
        <v>67068330.007977292</v>
      </c>
    </row>
    <row r="1214" spans="1:11" x14ac:dyDescent="0.25">
      <c r="A1214">
        <v>2023</v>
      </c>
      <c r="B1214" t="s">
        <v>951</v>
      </c>
      <c r="C1214" t="s">
        <v>952</v>
      </c>
      <c r="D1214" t="s">
        <v>949</v>
      </c>
      <c r="E1214" t="s">
        <v>49</v>
      </c>
      <c r="F1214" t="s">
        <v>49</v>
      </c>
      <c r="G1214" t="s">
        <v>567</v>
      </c>
      <c r="H1214" t="s">
        <v>28</v>
      </c>
      <c r="I1214" t="s">
        <v>29</v>
      </c>
      <c r="J1214" s="1">
        <v>161837159.75</v>
      </c>
      <c r="K1214" s="10">
        <f>J1214*_xlfn.XLOOKUP(A1214,IPCA_Fatores!$A$2:$A$10,IPCA_Fatores!$C$2:$C$10)</f>
        <v>182546581.72301665</v>
      </c>
    </row>
    <row r="1215" spans="1:11" x14ac:dyDescent="0.25">
      <c r="A1215">
        <v>2015</v>
      </c>
      <c r="B1215" t="s">
        <v>953</v>
      </c>
      <c r="C1215" t="s">
        <v>954</v>
      </c>
      <c r="D1215" t="s">
        <v>949</v>
      </c>
      <c r="E1215" t="s">
        <v>44</v>
      </c>
      <c r="F1215" t="s">
        <v>45</v>
      </c>
      <c r="G1215" t="s">
        <v>567</v>
      </c>
      <c r="H1215" t="s">
        <v>28</v>
      </c>
      <c r="I1215" t="s">
        <v>29</v>
      </c>
      <c r="J1215" s="1">
        <v>85723051.230000004</v>
      </c>
      <c r="K1215" s="10">
        <f>J1215*_xlfn.XLOOKUP(A1215,IPCA_Fatores!$A$2:$A$10,IPCA_Fatores!$C$2:$C$10)</f>
        <v>145785432.34118018</v>
      </c>
    </row>
    <row r="1216" spans="1:11" x14ac:dyDescent="0.25">
      <c r="A1216">
        <v>2016</v>
      </c>
      <c r="B1216" t="s">
        <v>953</v>
      </c>
      <c r="C1216" t="s">
        <v>954</v>
      </c>
      <c r="D1216" t="s">
        <v>949</v>
      </c>
      <c r="E1216" t="s">
        <v>44</v>
      </c>
      <c r="F1216" t="s">
        <v>45</v>
      </c>
      <c r="G1216" t="s">
        <v>567</v>
      </c>
      <c r="H1216" t="s">
        <v>28</v>
      </c>
      <c r="I1216" t="s">
        <v>29</v>
      </c>
      <c r="J1216" s="1">
        <v>70575944.090000004</v>
      </c>
      <c r="K1216" s="10">
        <f>J1216*_xlfn.XLOOKUP(A1216,IPCA_Fatores!$A$2:$A$10,IPCA_Fatores!$C$2:$C$10)</f>
        <v>112922581.39979048</v>
      </c>
    </row>
    <row r="1217" spans="1:11" x14ac:dyDescent="0.25">
      <c r="A1217">
        <v>2017</v>
      </c>
      <c r="B1217" t="s">
        <v>953</v>
      </c>
      <c r="C1217" t="s">
        <v>954</v>
      </c>
      <c r="D1217" t="s">
        <v>949</v>
      </c>
      <c r="E1217" t="s">
        <v>44</v>
      </c>
      <c r="F1217" t="s">
        <v>45</v>
      </c>
      <c r="G1217" t="s">
        <v>567</v>
      </c>
      <c r="H1217" t="s">
        <v>28</v>
      </c>
      <c r="I1217" t="s">
        <v>29</v>
      </c>
      <c r="J1217" s="1">
        <v>49261611.759999998</v>
      </c>
      <c r="K1217" s="10">
        <f>J1217*_xlfn.XLOOKUP(A1217,IPCA_Fatores!$A$2:$A$10,IPCA_Fatores!$C$2:$C$10)</f>
        <v>76560783.163977444</v>
      </c>
    </row>
    <row r="1218" spans="1:11" x14ac:dyDescent="0.25">
      <c r="A1218">
        <v>2018</v>
      </c>
      <c r="B1218" t="s">
        <v>953</v>
      </c>
      <c r="C1218" t="s">
        <v>954</v>
      </c>
      <c r="D1218" t="s">
        <v>949</v>
      </c>
      <c r="E1218" t="s">
        <v>44</v>
      </c>
      <c r="F1218" t="s">
        <v>45</v>
      </c>
      <c r="G1218" t="s">
        <v>567</v>
      </c>
      <c r="H1218" t="s">
        <v>28</v>
      </c>
      <c r="I1218" t="s">
        <v>29</v>
      </c>
      <c r="J1218" s="1">
        <v>62583366.640000001</v>
      </c>
      <c r="K1218" s="10">
        <f>J1218*_xlfn.XLOOKUP(A1218,IPCA_Fatores!$A$2:$A$10,IPCA_Fatores!$C$2:$C$10)</f>
        <v>93749415.10511817</v>
      </c>
    </row>
    <row r="1219" spans="1:11" x14ac:dyDescent="0.25">
      <c r="A1219">
        <v>2015</v>
      </c>
      <c r="B1219" t="s">
        <v>955</v>
      </c>
      <c r="C1219" t="s">
        <v>956</v>
      </c>
      <c r="D1219" t="s">
        <v>949</v>
      </c>
      <c r="E1219" t="s">
        <v>121</v>
      </c>
      <c r="F1219" t="s">
        <v>376</v>
      </c>
      <c r="G1219" t="s">
        <v>567</v>
      </c>
      <c r="H1219" t="s">
        <v>28</v>
      </c>
      <c r="I1219" t="s">
        <v>29</v>
      </c>
      <c r="J1219" s="1">
        <v>12221588.460000001</v>
      </c>
      <c r="K1219" s="10">
        <f>J1219*_xlfn.XLOOKUP(A1219,IPCA_Fatores!$A$2:$A$10,IPCA_Fatores!$C$2:$C$10)</f>
        <v>20784719.302123219</v>
      </c>
    </row>
    <row r="1220" spans="1:11" x14ac:dyDescent="0.25">
      <c r="A1220">
        <v>2015</v>
      </c>
      <c r="B1220" t="s">
        <v>955</v>
      </c>
      <c r="C1220" t="s">
        <v>956</v>
      </c>
      <c r="D1220" t="s">
        <v>949</v>
      </c>
      <c r="E1220" t="s">
        <v>121</v>
      </c>
      <c r="F1220" t="s">
        <v>376</v>
      </c>
      <c r="G1220" t="s">
        <v>567</v>
      </c>
      <c r="H1220" t="s">
        <v>28</v>
      </c>
      <c r="I1220" t="s">
        <v>35</v>
      </c>
      <c r="J1220" s="1">
        <v>50523588.829999998</v>
      </c>
      <c r="K1220" s="10">
        <f>IFERROR(J1220*VLOOKUP(A1220,IPCA_Fatores!$A$2:$C$10,3,FALSE),J1220)</f>
        <v>85923250.926372454</v>
      </c>
    </row>
    <row r="1221" spans="1:11" x14ac:dyDescent="0.25">
      <c r="A1221">
        <v>2018</v>
      </c>
      <c r="B1221" t="s">
        <v>955</v>
      </c>
      <c r="C1221" t="s">
        <v>956</v>
      </c>
      <c r="D1221" t="s">
        <v>949</v>
      </c>
      <c r="E1221" t="s">
        <v>121</v>
      </c>
      <c r="F1221" t="s">
        <v>376</v>
      </c>
      <c r="G1221" t="s">
        <v>567</v>
      </c>
      <c r="H1221" t="s">
        <v>28</v>
      </c>
      <c r="I1221" t="s">
        <v>29</v>
      </c>
      <c r="J1221" s="1">
        <v>25481988.530000001</v>
      </c>
      <c r="K1221" s="10">
        <f>J1221*_xlfn.XLOOKUP(A1221,IPCA_Fatores!$A$2:$A$10,IPCA_Fatores!$C$2:$C$10)</f>
        <v>38171828.213472247</v>
      </c>
    </row>
    <row r="1222" spans="1:11" x14ac:dyDescent="0.25">
      <c r="A1222">
        <v>2019</v>
      </c>
      <c r="B1222" t="s">
        <v>955</v>
      </c>
      <c r="C1222" t="s">
        <v>956</v>
      </c>
      <c r="D1222" t="s">
        <v>949</v>
      </c>
      <c r="E1222" t="s">
        <v>121</v>
      </c>
      <c r="F1222" t="s">
        <v>376</v>
      </c>
      <c r="G1222" t="s">
        <v>567</v>
      </c>
      <c r="H1222" t="s">
        <v>28</v>
      </c>
      <c r="I1222" t="s">
        <v>29</v>
      </c>
      <c r="J1222" s="1">
        <v>9977739.6500000004</v>
      </c>
      <c r="K1222" s="10">
        <f>J1222*_xlfn.XLOOKUP(A1222,IPCA_Fatores!$A$2:$A$10,IPCA_Fatores!$C$2:$C$10)</f>
        <v>14328999.484731277</v>
      </c>
    </row>
    <row r="1223" spans="1:11" x14ac:dyDescent="0.25">
      <c r="A1223">
        <v>2023</v>
      </c>
      <c r="B1223" t="s">
        <v>957</v>
      </c>
      <c r="C1223" t="s">
        <v>956</v>
      </c>
      <c r="E1223" t="s">
        <v>25</v>
      </c>
      <c r="F1223" t="s">
        <v>624</v>
      </c>
      <c r="G1223" t="s">
        <v>567</v>
      </c>
      <c r="H1223" t="s">
        <v>28</v>
      </c>
      <c r="I1223" t="s">
        <v>29</v>
      </c>
      <c r="J1223" s="1">
        <v>4565900.49</v>
      </c>
      <c r="K1223" s="10">
        <f>J1223*_xlfn.XLOOKUP(A1223,IPCA_Fatores!$A$2:$A$10,IPCA_Fatores!$C$2:$C$10)</f>
        <v>5150173.9663776252</v>
      </c>
    </row>
    <row r="1224" spans="1:11" x14ac:dyDescent="0.25">
      <c r="A1224">
        <v>2023</v>
      </c>
      <c r="B1224" t="s">
        <v>958</v>
      </c>
      <c r="C1224" t="s">
        <v>959</v>
      </c>
      <c r="D1224" t="s">
        <v>960</v>
      </c>
      <c r="E1224" t="s">
        <v>38</v>
      </c>
      <c r="F1224" t="s">
        <v>961</v>
      </c>
      <c r="G1224" t="s">
        <v>962</v>
      </c>
      <c r="H1224" t="s">
        <v>28</v>
      </c>
      <c r="I1224" t="s">
        <v>35</v>
      </c>
      <c r="J1224" s="1">
        <v>4101349.41</v>
      </c>
      <c r="K1224" s="10">
        <f>IFERROR(J1224*VLOOKUP(A1224,IPCA_Fatores!$A$2:$C$10,3,FALSE),J1224)</f>
        <v>4626176.8088599388</v>
      </c>
    </row>
    <row r="1225" spans="1:11" x14ac:dyDescent="0.25">
      <c r="A1225">
        <v>2021</v>
      </c>
      <c r="B1225" t="s">
        <v>963</v>
      </c>
      <c r="C1225" t="s">
        <v>964</v>
      </c>
      <c r="E1225" t="s">
        <v>121</v>
      </c>
      <c r="F1225" t="s">
        <v>965</v>
      </c>
      <c r="G1225" t="s">
        <v>66</v>
      </c>
      <c r="H1225" t="s">
        <v>28</v>
      </c>
      <c r="I1225" t="s">
        <v>29</v>
      </c>
      <c r="J1225" s="1">
        <v>3376163.68</v>
      </c>
      <c r="K1225" s="10">
        <f>J1225*_xlfn.XLOOKUP(A1225,IPCA_Fatores!$A$2:$A$10,IPCA_Fatores!$C$2:$C$10)</f>
        <v>4214812.7329264106</v>
      </c>
    </row>
    <row r="1226" spans="1:11" x14ac:dyDescent="0.25">
      <c r="A1226">
        <v>2022</v>
      </c>
      <c r="B1226" t="s">
        <v>963</v>
      </c>
      <c r="C1226" t="s">
        <v>964</v>
      </c>
      <c r="E1226" t="s">
        <v>121</v>
      </c>
      <c r="F1226" t="s">
        <v>965</v>
      </c>
      <c r="G1226" t="s">
        <v>66</v>
      </c>
      <c r="H1226" t="s">
        <v>28</v>
      </c>
      <c r="I1226" t="s">
        <v>29</v>
      </c>
      <c r="J1226" s="1">
        <v>11132387.460000001</v>
      </c>
      <c r="K1226" s="10">
        <f>J1226*_xlfn.XLOOKUP(A1226,IPCA_Fatores!$A$2:$A$10,IPCA_Fatores!$C$2:$C$10)</f>
        <v>13137069.157243572</v>
      </c>
    </row>
    <row r="1227" spans="1:11" x14ac:dyDescent="0.25">
      <c r="A1227">
        <v>2023</v>
      </c>
      <c r="B1227" t="s">
        <v>963</v>
      </c>
      <c r="C1227" t="s">
        <v>964</v>
      </c>
      <c r="E1227" t="s">
        <v>121</v>
      </c>
      <c r="F1227" t="s">
        <v>965</v>
      </c>
      <c r="G1227" t="s">
        <v>66</v>
      </c>
      <c r="H1227" t="s">
        <v>28</v>
      </c>
      <c r="I1227" t="s">
        <v>29</v>
      </c>
      <c r="J1227" s="1">
        <v>5061731.9000000004</v>
      </c>
      <c r="K1227" s="10">
        <f>J1227*_xlfn.XLOOKUP(A1227,IPCA_Fatores!$A$2:$A$10,IPCA_Fatores!$C$2:$C$10)</f>
        <v>5709454.2277602619</v>
      </c>
    </row>
    <row r="1228" spans="1:11" x14ac:dyDescent="0.25">
      <c r="A1228">
        <v>2018</v>
      </c>
      <c r="B1228" t="s">
        <v>966</v>
      </c>
      <c r="C1228" t="s">
        <v>967</v>
      </c>
      <c r="E1228" t="s">
        <v>75</v>
      </c>
      <c r="F1228" t="s">
        <v>75</v>
      </c>
      <c r="G1228" t="s">
        <v>968</v>
      </c>
      <c r="H1228" t="s">
        <v>28</v>
      </c>
      <c r="I1228" t="s">
        <v>29</v>
      </c>
      <c r="J1228" s="1">
        <v>1011114.67</v>
      </c>
      <c r="K1228" s="10">
        <f>J1228*_xlfn.XLOOKUP(A1228,IPCA_Fatores!$A$2:$A$10,IPCA_Fatores!$C$2:$C$10)</f>
        <v>1514642.2125542681</v>
      </c>
    </row>
    <row r="1229" spans="1:11" x14ac:dyDescent="0.25">
      <c r="A1229">
        <v>2019</v>
      </c>
      <c r="B1229" t="s">
        <v>966</v>
      </c>
      <c r="C1229" t="s">
        <v>967</v>
      </c>
      <c r="E1229" t="s">
        <v>75</v>
      </c>
      <c r="F1229" t="s">
        <v>75</v>
      </c>
      <c r="G1229" t="s">
        <v>968</v>
      </c>
      <c r="H1229" t="s">
        <v>28</v>
      </c>
      <c r="I1229" t="s">
        <v>29</v>
      </c>
      <c r="J1229" s="1">
        <v>4486505.3</v>
      </c>
      <c r="K1229" s="10">
        <f>J1229*_xlfn.XLOOKUP(A1229,IPCA_Fatores!$A$2:$A$10,IPCA_Fatores!$C$2:$C$10)</f>
        <v>6443055.6806464819</v>
      </c>
    </row>
    <row r="1230" spans="1:11" x14ac:dyDescent="0.25">
      <c r="A1230">
        <v>2020</v>
      </c>
      <c r="B1230" t="s">
        <v>966</v>
      </c>
      <c r="C1230" t="s">
        <v>967</v>
      </c>
      <c r="E1230" t="s">
        <v>75</v>
      </c>
      <c r="F1230" t="s">
        <v>75</v>
      </c>
      <c r="G1230" t="s">
        <v>968</v>
      </c>
      <c r="H1230" t="s">
        <v>28</v>
      </c>
      <c r="I1230" t="s">
        <v>29</v>
      </c>
      <c r="J1230" s="1">
        <v>3141506.14</v>
      </c>
      <c r="K1230" s="10">
        <f>J1230*_xlfn.XLOOKUP(A1230,IPCA_Fatores!$A$2:$A$10,IPCA_Fatores!$C$2:$C$10)</f>
        <v>4316405.2411789494</v>
      </c>
    </row>
    <row r="1231" spans="1:11" x14ac:dyDescent="0.25">
      <c r="A1231">
        <v>2021</v>
      </c>
      <c r="B1231" t="s">
        <v>966</v>
      </c>
      <c r="C1231" t="s">
        <v>967</v>
      </c>
      <c r="E1231" t="s">
        <v>75</v>
      </c>
      <c r="F1231" t="s">
        <v>75</v>
      </c>
      <c r="G1231" t="s">
        <v>968</v>
      </c>
      <c r="H1231" t="s">
        <v>28</v>
      </c>
      <c r="I1231" t="s">
        <v>29</v>
      </c>
      <c r="J1231" s="1">
        <v>3576911.17</v>
      </c>
      <c r="K1231" s="10">
        <f>J1231*_xlfn.XLOOKUP(A1231,IPCA_Fatores!$A$2:$A$10,IPCA_Fatores!$C$2:$C$10)</f>
        <v>4465426.4937364366</v>
      </c>
    </row>
    <row r="1232" spans="1:11" x14ac:dyDescent="0.25">
      <c r="A1232">
        <v>2022</v>
      </c>
      <c r="B1232" t="s">
        <v>966</v>
      </c>
      <c r="C1232" t="s">
        <v>967</v>
      </c>
      <c r="E1232" t="s">
        <v>75</v>
      </c>
      <c r="F1232" t="s">
        <v>75</v>
      </c>
      <c r="G1232" t="s">
        <v>968</v>
      </c>
      <c r="H1232" t="s">
        <v>28</v>
      </c>
      <c r="I1232" t="s">
        <v>29</v>
      </c>
      <c r="J1232" s="1">
        <v>31995596.899999999</v>
      </c>
      <c r="K1232" s="10">
        <f>J1232*_xlfn.XLOOKUP(A1232,IPCA_Fatores!$A$2:$A$10,IPCA_Fatores!$C$2:$C$10)</f>
        <v>37757252.944427073</v>
      </c>
    </row>
    <row r="1233" spans="1:11" x14ac:dyDescent="0.25">
      <c r="A1233">
        <v>2023</v>
      </c>
      <c r="B1233" t="s">
        <v>966</v>
      </c>
      <c r="C1233" t="s">
        <v>967</v>
      </c>
      <c r="E1233" t="s">
        <v>75</v>
      </c>
      <c r="F1233" t="s">
        <v>75</v>
      </c>
      <c r="G1233" t="s">
        <v>968</v>
      </c>
      <c r="H1233" t="s">
        <v>28</v>
      </c>
      <c r="I1233" t="s">
        <v>29</v>
      </c>
      <c r="J1233" s="1">
        <v>8417399.9199999999</v>
      </c>
      <c r="K1233" s="10">
        <f>J1233*_xlfn.XLOOKUP(A1233,IPCA_Fatores!$A$2:$A$10,IPCA_Fatores!$C$2:$C$10)</f>
        <v>9494528.8508845922</v>
      </c>
    </row>
    <row r="1234" spans="1:11" x14ac:dyDescent="0.25">
      <c r="A1234">
        <v>2018</v>
      </c>
      <c r="B1234" t="s">
        <v>969</v>
      </c>
      <c r="C1234" t="s">
        <v>970</v>
      </c>
      <c r="E1234" t="s">
        <v>75</v>
      </c>
      <c r="F1234" t="s">
        <v>75</v>
      </c>
      <c r="G1234" t="s">
        <v>480</v>
      </c>
      <c r="H1234" t="s">
        <v>28</v>
      </c>
      <c r="I1234" t="s">
        <v>29</v>
      </c>
      <c r="J1234" s="1">
        <v>4335243.04</v>
      </c>
      <c r="K1234" s="10">
        <f>J1234*_xlfn.XLOOKUP(A1234,IPCA_Fatores!$A$2:$A$10,IPCA_Fatores!$C$2:$C$10)</f>
        <v>6494161.6464392627</v>
      </c>
    </row>
    <row r="1235" spans="1:11" x14ac:dyDescent="0.25">
      <c r="A1235">
        <v>2019</v>
      </c>
      <c r="B1235" t="s">
        <v>969</v>
      </c>
      <c r="C1235" t="s">
        <v>970</v>
      </c>
      <c r="E1235" t="s">
        <v>75</v>
      </c>
      <c r="F1235" t="s">
        <v>75</v>
      </c>
      <c r="G1235" t="s">
        <v>480</v>
      </c>
      <c r="H1235" t="s">
        <v>28</v>
      </c>
      <c r="I1235" t="s">
        <v>29</v>
      </c>
      <c r="J1235" s="1">
        <v>16165761.859999999</v>
      </c>
      <c r="K1235" s="10">
        <f>J1235*_xlfn.XLOOKUP(A1235,IPCA_Fatores!$A$2:$A$10,IPCA_Fatores!$C$2:$C$10)</f>
        <v>23215598.070072766</v>
      </c>
    </row>
    <row r="1236" spans="1:11" x14ac:dyDescent="0.25">
      <c r="A1236">
        <v>2020</v>
      </c>
      <c r="B1236" t="s">
        <v>969</v>
      </c>
      <c r="C1236" t="s">
        <v>970</v>
      </c>
      <c r="E1236" t="s">
        <v>75</v>
      </c>
      <c r="F1236" t="s">
        <v>75</v>
      </c>
      <c r="G1236" t="s">
        <v>480</v>
      </c>
      <c r="H1236" t="s">
        <v>28</v>
      </c>
      <c r="I1236" t="s">
        <v>29</v>
      </c>
      <c r="J1236" s="1">
        <v>9542879.2799999993</v>
      </c>
      <c r="K1236" s="10">
        <f>J1236*_xlfn.XLOOKUP(A1236,IPCA_Fatores!$A$2:$A$10,IPCA_Fatores!$C$2:$C$10)</f>
        <v>13111842.633587848</v>
      </c>
    </row>
    <row r="1237" spans="1:11" x14ac:dyDescent="0.25">
      <c r="A1237">
        <v>2021</v>
      </c>
      <c r="B1237" t="s">
        <v>969</v>
      </c>
      <c r="C1237" t="s">
        <v>970</v>
      </c>
      <c r="E1237" t="s">
        <v>75</v>
      </c>
      <c r="F1237" t="s">
        <v>75</v>
      </c>
      <c r="G1237" t="s">
        <v>480</v>
      </c>
      <c r="H1237" t="s">
        <v>28</v>
      </c>
      <c r="I1237" t="s">
        <v>29</v>
      </c>
      <c r="J1237" s="1">
        <v>24533145.879999999</v>
      </c>
      <c r="K1237" s="10">
        <f>J1237*_xlfn.XLOOKUP(A1237,IPCA_Fatores!$A$2:$A$10,IPCA_Fatores!$C$2:$C$10)</f>
        <v>30627251.944658414</v>
      </c>
    </row>
    <row r="1238" spans="1:11" x14ac:dyDescent="0.25">
      <c r="A1238">
        <v>2022</v>
      </c>
      <c r="B1238" t="s">
        <v>969</v>
      </c>
      <c r="C1238" t="s">
        <v>970</v>
      </c>
      <c r="E1238" t="s">
        <v>75</v>
      </c>
      <c r="F1238" t="s">
        <v>75</v>
      </c>
      <c r="G1238" t="s">
        <v>480</v>
      </c>
      <c r="H1238" t="s">
        <v>28</v>
      </c>
      <c r="I1238" t="s">
        <v>29</v>
      </c>
      <c r="J1238" s="1">
        <v>40303412.509999998</v>
      </c>
      <c r="K1238" s="10">
        <f>J1238*_xlfn.XLOOKUP(A1238,IPCA_Fatores!$A$2:$A$10,IPCA_Fatores!$C$2:$C$10)</f>
        <v>47561111.156005852</v>
      </c>
    </row>
    <row r="1239" spans="1:11" x14ac:dyDescent="0.25">
      <c r="A1239">
        <v>2022</v>
      </c>
      <c r="B1239" t="s">
        <v>969</v>
      </c>
      <c r="C1239" t="s">
        <v>970</v>
      </c>
      <c r="E1239" t="s">
        <v>75</v>
      </c>
      <c r="F1239" t="s">
        <v>75</v>
      </c>
      <c r="G1239" t="s">
        <v>480</v>
      </c>
      <c r="H1239" t="s">
        <v>28</v>
      </c>
      <c r="I1239" t="s">
        <v>35</v>
      </c>
      <c r="J1239" s="1">
        <v>2418297.0299999998</v>
      </c>
      <c r="K1239" s="10">
        <f>IFERROR(J1239*VLOOKUP(A1239,IPCA_Fatores!$A$2:$C$10,3,FALSE),J1239)</f>
        <v>2853775.566114434</v>
      </c>
    </row>
    <row r="1240" spans="1:11" x14ac:dyDescent="0.25">
      <c r="A1240">
        <v>2023</v>
      </c>
      <c r="B1240" t="s">
        <v>969</v>
      </c>
      <c r="C1240" t="s">
        <v>970</v>
      </c>
      <c r="E1240" t="s">
        <v>75</v>
      </c>
      <c r="F1240" t="s">
        <v>75</v>
      </c>
      <c r="G1240" t="s">
        <v>480</v>
      </c>
      <c r="H1240" t="s">
        <v>28</v>
      </c>
      <c r="I1240" t="s">
        <v>29</v>
      </c>
      <c r="J1240" s="1">
        <v>7479954.9000000004</v>
      </c>
      <c r="K1240" s="10">
        <f>J1240*_xlfn.XLOOKUP(A1240,IPCA_Fatores!$A$2:$A$10,IPCA_Fatores!$C$2:$C$10)</f>
        <v>8437124.0853868779</v>
      </c>
    </row>
    <row r="1241" spans="1:11" x14ac:dyDescent="0.25">
      <c r="A1241">
        <v>2015</v>
      </c>
      <c r="B1241" t="s">
        <v>971</v>
      </c>
      <c r="C1241" t="s">
        <v>972</v>
      </c>
      <c r="E1241" t="s">
        <v>121</v>
      </c>
      <c r="F1241" t="s">
        <v>204</v>
      </c>
      <c r="G1241" t="s">
        <v>66</v>
      </c>
      <c r="H1241" t="s">
        <v>28</v>
      </c>
      <c r="I1241" t="s">
        <v>29</v>
      </c>
      <c r="J1241" s="1">
        <v>4513227.26</v>
      </c>
      <c r="K1241" s="10">
        <f>J1241*_xlfn.XLOOKUP(A1241,IPCA_Fatores!$A$2:$A$10,IPCA_Fatores!$C$2:$C$10)</f>
        <v>7675447.5944602918</v>
      </c>
    </row>
    <row r="1242" spans="1:11" x14ac:dyDescent="0.25">
      <c r="A1242">
        <v>2016</v>
      </c>
      <c r="B1242" t="s">
        <v>971</v>
      </c>
      <c r="C1242" t="s">
        <v>972</v>
      </c>
      <c r="E1242" t="s">
        <v>121</v>
      </c>
      <c r="F1242" t="s">
        <v>204</v>
      </c>
      <c r="G1242" t="s">
        <v>66</v>
      </c>
      <c r="H1242" t="s">
        <v>28</v>
      </c>
      <c r="I1242" t="s">
        <v>29</v>
      </c>
      <c r="J1242" s="1">
        <v>1971793.76</v>
      </c>
      <c r="K1242" s="10">
        <f>J1242*_xlfn.XLOOKUP(A1242,IPCA_Fatores!$A$2:$A$10,IPCA_Fatores!$C$2:$C$10)</f>
        <v>3154899.9342220337</v>
      </c>
    </row>
    <row r="1243" spans="1:11" x14ac:dyDescent="0.25">
      <c r="A1243">
        <v>2017</v>
      </c>
      <c r="B1243" t="s">
        <v>971</v>
      </c>
      <c r="C1243" t="s">
        <v>972</v>
      </c>
      <c r="E1243" t="s">
        <v>121</v>
      </c>
      <c r="F1243" t="s">
        <v>204</v>
      </c>
      <c r="G1243" t="s">
        <v>66</v>
      </c>
      <c r="H1243" t="s">
        <v>28</v>
      </c>
      <c r="I1243" t="s">
        <v>29</v>
      </c>
      <c r="J1243" s="1">
        <v>1204025.72</v>
      </c>
      <c r="K1243" s="10">
        <f>J1243*_xlfn.XLOOKUP(A1243,IPCA_Fatores!$A$2:$A$10,IPCA_Fatores!$C$2:$C$10)</f>
        <v>1871257.3295789342</v>
      </c>
    </row>
    <row r="1244" spans="1:11" x14ac:dyDescent="0.25">
      <c r="A1244">
        <v>2018</v>
      </c>
      <c r="B1244" t="s">
        <v>971</v>
      </c>
      <c r="C1244" t="s">
        <v>972</v>
      </c>
      <c r="E1244" t="s">
        <v>121</v>
      </c>
      <c r="F1244" t="s">
        <v>204</v>
      </c>
      <c r="G1244" t="s">
        <v>66</v>
      </c>
      <c r="H1244" t="s">
        <v>28</v>
      </c>
      <c r="I1244" t="s">
        <v>29</v>
      </c>
      <c r="J1244" s="1">
        <v>340654.07</v>
      </c>
      <c r="K1244" s="10">
        <f>J1244*_xlfn.XLOOKUP(A1244,IPCA_Fatores!$A$2:$A$10,IPCA_Fatores!$C$2:$C$10)</f>
        <v>510297.24877833744</v>
      </c>
    </row>
    <row r="1245" spans="1:11" x14ac:dyDescent="0.25">
      <c r="A1245">
        <v>2019</v>
      </c>
      <c r="B1245" t="s">
        <v>971</v>
      </c>
      <c r="C1245" t="s">
        <v>972</v>
      </c>
      <c r="E1245" t="s">
        <v>121</v>
      </c>
      <c r="F1245" t="s">
        <v>204</v>
      </c>
      <c r="G1245" t="s">
        <v>66</v>
      </c>
      <c r="H1245" t="s">
        <v>28</v>
      </c>
      <c r="I1245" t="s">
        <v>29</v>
      </c>
      <c r="J1245" s="1">
        <v>467300.49</v>
      </c>
      <c r="K1245" s="10">
        <f>J1245*_xlfn.XLOOKUP(A1245,IPCA_Fatores!$A$2:$A$10,IPCA_Fatores!$C$2:$C$10)</f>
        <v>671088.71501018503</v>
      </c>
    </row>
    <row r="1246" spans="1:11" x14ac:dyDescent="0.25">
      <c r="A1246">
        <v>2020</v>
      </c>
      <c r="B1246" t="s">
        <v>971</v>
      </c>
      <c r="C1246" t="s">
        <v>972</v>
      </c>
      <c r="E1246" t="s">
        <v>121</v>
      </c>
      <c r="F1246" t="s">
        <v>204</v>
      </c>
      <c r="G1246" t="s">
        <v>66</v>
      </c>
      <c r="H1246" t="s">
        <v>28</v>
      </c>
      <c r="I1246" t="s">
        <v>29</v>
      </c>
      <c r="J1246" s="1">
        <v>338947.38</v>
      </c>
      <c r="K1246" s="10">
        <f>J1246*_xlfn.XLOOKUP(A1246,IPCA_Fatores!$A$2:$A$10,IPCA_Fatores!$C$2:$C$10)</f>
        <v>465711.08962272247</v>
      </c>
    </row>
    <row r="1247" spans="1:11" x14ac:dyDescent="0.25">
      <c r="A1247">
        <v>2021</v>
      </c>
      <c r="B1247" t="s">
        <v>971</v>
      </c>
      <c r="C1247" t="s">
        <v>972</v>
      </c>
      <c r="E1247" t="s">
        <v>121</v>
      </c>
      <c r="F1247" t="s">
        <v>204</v>
      </c>
      <c r="G1247" t="s">
        <v>66</v>
      </c>
      <c r="H1247" t="s">
        <v>28</v>
      </c>
      <c r="I1247" t="s">
        <v>29</v>
      </c>
      <c r="J1247" s="1">
        <v>4051769.69</v>
      </c>
      <c r="K1247" s="10">
        <f>J1247*_xlfn.XLOOKUP(A1247,IPCA_Fatores!$A$2:$A$10,IPCA_Fatores!$C$2:$C$10)</f>
        <v>5058241.2758783344</v>
      </c>
    </row>
    <row r="1248" spans="1:11" x14ac:dyDescent="0.25">
      <c r="A1248">
        <v>2022</v>
      </c>
      <c r="B1248" t="s">
        <v>971</v>
      </c>
      <c r="C1248" t="s">
        <v>972</v>
      </c>
      <c r="E1248" t="s">
        <v>121</v>
      </c>
      <c r="F1248" t="s">
        <v>204</v>
      </c>
      <c r="G1248" t="s">
        <v>66</v>
      </c>
      <c r="H1248" t="s">
        <v>28</v>
      </c>
      <c r="I1248" t="s">
        <v>29</v>
      </c>
      <c r="J1248" s="1">
        <v>4003834.71</v>
      </c>
      <c r="K1248" s="10">
        <f>J1248*_xlfn.XLOOKUP(A1248,IPCA_Fatores!$A$2:$A$10,IPCA_Fatores!$C$2:$C$10)</f>
        <v>4724831.3686920721</v>
      </c>
    </row>
    <row r="1249" spans="1:11" x14ac:dyDescent="0.25">
      <c r="A1249">
        <v>2023</v>
      </c>
      <c r="B1249" t="s">
        <v>971</v>
      </c>
      <c r="C1249" t="s">
        <v>972</v>
      </c>
      <c r="E1249" t="s">
        <v>121</v>
      </c>
      <c r="F1249" t="s">
        <v>204</v>
      </c>
      <c r="G1249" t="s">
        <v>66</v>
      </c>
      <c r="H1249" t="s">
        <v>28</v>
      </c>
      <c r="I1249" t="s">
        <v>29</v>
      </c>
      <c r="J1249" s="1">
        <v>556132.92000000004</v>
      </c>
      <c r="K1249" s="10">
        <f>J1249*_xlfn.XLOOKUP(A1249,IPCA_Fatores!$A$2:$A$10,IPCA_Fatores!$C$2:$C$10)</f>
        <v>627298.22796238167</v>
      </c>
    </row>
    <row r="1250" spans="1:11" x14ac:dyDescent="0.25">
      <c r="A1250">
        <v>2015</v>
      </c>
      <c r="B1250" t="s">
        <v>973</v>
      </c>
      <c r="C1250" t="s">
        <v>974</v>
      </c>
      <c r="E1250" t="s">
        <v>75</v>
      </c>
      <c r="F1250" t="s">
        <v>975</v>
      </c>
      <c r="G1250" t="s">
        <v>976</v>
      </c>
      <c r="H1250" t="s">
        <v>28</v>
      </c>
      <c r="I1250" t="s">
        <v>29</v>
      </c>
      <c r="J1250" s="1">
        <v>2603970.09</v>
      </c>
      <c r="K1250" s="10">
        <f>J1250*_xlfn.XLOOKUP(A1250,IPCA_Fatores!$A$2:$A$10,IPCA_Fatores!$C$2:$C$10)</f>
        <v>4428457.6893513333</v>
      </c>
    </row>
    <row r="1251" spans="1:11" x14ac:dyDescent="0.25">
      <c r="A1251">
        <v>2016</v>
      </c>
      <c r="B1251" t="s">
        <v>973</v>
      </c>
      <c r="C1251" t="s">
        <v>974</v>
      </c>
      <c r="E1251" t="s">
        <v>75</v>
      </c>
      <c r="F1251" t="s">
        <v>975</v>
      </c>
      <c r="G1251" t="s">
        <v>976</v>
      </c>
      <c r="H1251" t="s">
        <v>28</v>
      </c>
      <c r="I1251" t="s">
        <v>29</v>
      </c>
      <c r="J1251" s="1">
        <v>4489352.53</v>
      </c>
      <c r="K1251" s="10">
        <f>J1251*_xlfn.XLOOKUP(A1251,IPCA_Fatores!$A$2:$A$10,IPCA_Fatores!$C$2:$C$10)</f>
        <v>7183032.1653906237</v>
      </c>
    </row>
    <row r="1252" spans="1:11" x14ac:dyDescent="0.25">
      <c r="A1252">
        <v>2017</v>
      </c>
      <c r="B1252" t="s">
        <v>973</v>
      </c>
      <c r="C1252" t="s">
        <v>974</v>
      </c>
      <c r="E1252" t="s">
        <v>75</v>
      </c>
      <c r="F1252" t="s">
        <v>975</v>
      </c>
      <c r="G1252" t="s">
        <v>976</v>
      </c>
      <c r="H1252" t="s">
        <v>28</v>
      </c>
      <c r="I1252" t="s">
        <v>29</v>
      </c>
      <c r="J1252" s="1">
        <v>4622990.43</v>
      </c>
      <c r="K1252" s="10">
        <f>J1252*_xlfn.XLOOKUP(A1252,IPCA_Fatores!$A$2:$A$10,IPCA_Fatores!$C$2:$C$10)</f>
        <v>7184900.274979814</v>
      </c>
    </row>
    <row r="1253" spans="1:11" x14ac:dyDescent="0.25">
      <c r="A1253">
        <v>2018</v>
      </c>
      <c r="B1253" t="s">
        <v>973</v>
      </c>
      <c r="C1253" t="s">
        <v>974</v>
      </c>
      <c r="E1253" t="s">
        <v>75</v>
      </c>
      <c r="F1253" t="s">
        <v>975</v>
      </c>
      <c r="G1253" t="s">
        <v>976</v>
      </c>
      <c r="H1253" t="s">
        <v>28</v>
      </c>
      <c r="I1253" t="s">
        <v>29</v>
      </c>
      <c r="J1253" s="1">
        <v>2959116.64</v>
      </c>
      <c r="K1253" s="10">
        <f>J1253*_xlfn.XLOOKUP(A1253,IPCA_Fatores!$A$2:$A$10,IPCA_Fatores!$C$2:$C$10)</f>
        <v>4432734.592621183</v>
      </c>
    </row>
    <row r="1254" spans="1:11" x14ac:dyDescent="0.25">
      <c r="A1254">
        <v>2019</v>
      </c>
      <c r="B1254" t="s">
        <v>973</v>
      </c>
      <c r="C1254" t="s">
        <v>974</v>
      </c>
      <c r="E1254" t="s">
        <v>75</v>
      </c>
      <c r="F1254" t="s">
        <v>975</v>
      </c>
      <c r="G1254" t="s">
        <v>976</v>
      </c>
      <c r="H1254" t="s">
        <v>28</v>
      </c>
      <c r="I1254" t="s">
        <v>29</v>
      </c>
      <c r="J1254" s="1">
        <v>5136914.96</v>
      </c>
      <c r="K1254" s="10">
        <f>J1254*_xlfn.XLOOKUP(A1254,IPCA_Fatores!$A$2:$A$10,IPCA_Fatores!$C$2:$C$10)</f>
        <v>7377106.8796075853</v>
      </c>
    </row>
    <row r="1255" spans="1:11" x14ac:dyDescent="0.25">
      <c r="A1255">
        <v>2020</v>
      </c>
      <c r="B1255" t="s">
        <v>973</v>
      </c>
      <c r="C1255" t="s">
        <v>974</v>
      </c>
      <c r="E1255" t="s">
        <v>75</v>
      </c>
      <c r="F1255" t="s">
        <v>975</v>
      </c>
      <c r="G1255" t="s">
        <v>976</v>
      </c>
      <c r="H1255" t="s">
        <v>28</v>
      </c>
      <c r="I1255" t="s">
        <v>29</v>
      </c>
      <c r="J1255" s="1">
        <v>7913857.3799999999</v>
      </c>
      <c r="K1255" s="10">
        <f>J1255*_xlfn.XLOOKUP(A1255,IPCA_Fatores!$A$2:$A$10,IPCA_Fatores!$C$2:$C$10)</f>
        <v>10873579.089351933</v>
      </c>
    </row>
    <row r="1256" spans="1:11" x14ac:dyDescent="0.25">
      <c r="A1256">
        <v>2021</v>
      </c>
      <c r="B1256" t="s">
        <v>973</v>
      </c>
      <c r="C1256" t="s">
        <v>974</v>
      </c>
      <c r="E1256" t="s">
        <v>75</v>
      </c>
      <c r="F1256" t="s">
        <v>975</v>
      </c>
      <c r="G1256" t="s">
        <v>976</v>
      </c>
      <c r="H1256" t="s">
        <v>28</v>
      </c>
      <c r="I1256" t="s">
        <v>29</v>
      </c>
      <c r="J1256" s="1">
        <v>4623499.9400000004</v>
      </c>
      <c r="K1256" s="10">
        <f>J1256*_xlfn.XLOOKUP(A1256,IPCA_Fatores!$A$2:$A$10,IPCA_Fatores!$C$2:$C$10)</f>
        <v>5771991.0125318617</v>
      </c>
    </row>
    <row r="1257" spans="1:11" x14ac:dyDescent="0.25">
      <c r="A1257">
        <v>2022</v>
      </c>
      <c r="B1257" t="s">
        <v>973</v>
      </c>
      <c r="C1257" t="s">
        <v>974</v>
      </c>
      <c r="E1257" t="s">
        <v>75</v>
      </c>
      <c r="F1257" t="s">
        <v>975</v>
      </c>
      <c r="G1257" t="s">
        <v>976</v>
      </c>
      <c r="H1257" t="s">
        <v>28</v>
      </c>
      <c r="I1257" t="s">
        <v>29</v>
      </c>
      <c r="J1257" s="1">
        <v>15929202.6</v>
      </c>
      <c r="K1257" s="10">
        <f>J1257*_xlfn.XLOOKUP(A1257,IPCA_Fatores!$A$2:$A$10,IPCA_Fatores!$C$2:$C$10)</f>
        <v>18797678.119617306</v>
      </c>
    </row>
    <row r="1258" spans="1:11" x14ac:dyDescent="0.25">
      <c r="A1258">
        <v>2023</v>
      </c>
      <c r="B1258" t="s">
        <v>973</v>
      </c>
      <c r="C1258" t="s">
        <v>974</v>
      </c>
      <c r="E1258" t="s">
        <v>75</v>
      </c>
      <c r="F1258" t="s">
        <v>975</v>
      </c>
      <c r="G1258" t="s">
        <v>976</v>
      </c>
      <c r="H1258" t="s">
        <v>28</v>
      </c>
      <c r="I1258" t="s">
        <v>29</v>
      </c>
      <c r="J1258" s="1">
        <v>13855510.880000001</v>
      </c>
      <c r="K1258" s="10">
        <f>J1258*_xlfn.XLOOKUP(A1258,IPCA_Fatores!$A$2:$A$10,IPCA_Fatores!$C$2:$C$10)</f>
        <v>15628525.32185561</v>
      </c>
    </row>
    <row r="1259" spans="1:11" x14ac:dyDescent="0.25">
      <c r="A1259">
        <v>2015</v>
      </c>
      <c r="B1259" t="s">
        <v>977</v>
      </c>
      <c r="C1259" t="s">
        <v>978</v>
      </c>
      <c r="D1259" t="s">
        <v>979</v>
      </c>
      <c r="E1259" t="s">
        <v>44</v>
      </c>
      <c r="F1259" t="s">
        <v>45</v>
      </c>
      <c r="G1259" t="s">
        <v>980</v>
      </c>
      <c r="H1259" t="s">
        <v>28</v>
      </c>
      <c r="I1259" t="s">
        <v>29</v>
      </c>
      <c r="J1259" s="1">
        <v>4687.09</v>
      </c>
      <c r="K1259" s="10">
        <f>J1259*_xlfn.XLOOKUP(A1259,IPCA_Fatores!$A$2:$A$10,IPCA_Fatores!$C$2:$C$10)</f>
        <v>7971.1283285829695</v>
      </c>
    </row>
    <row r="1260" spans="1:11" x14ac:dyDescent="0.25">
      <c r="A1260">
        <v>2020</v>
      </c>
      <c r="B1260" t="s">
        <v>977</v>
      </c>
      <c r="C1260" t="s">
        <v>978</v>
      </c>
      <c r="D1260" t="s">
        <v>979</v>
      </c>
      <c r="E1260" t="s">
        <v>44</v>
      </c>
      <c r="F1260" t="s">
        <v>45</v>
      </c>
      <c r="G1260" t="s">
        <v>980</v>
      </c>
      <c r="H1260" t="s">
        <v>28</v>
      </c>
      <c r="I1260" t="s">
        <v>29</v>
      </c>
      <c r="J1260" s="1">
        <v>145637.89000000001</v>
      </c>
      <c r="K1260" s="10">
        <f>J1260*_xlfn.XLOOKUP(A1260,IPCA_Fatores!$A$2:$A$10,IPCA_Fatores!$C$2:$C$10)</f>
        <v>200105.33918938745</v>
      </c>
    </row>
    <row r="1261" spans="1:11" x14ac:dyDescent="0.25">
      <c r="A1261">
        <v>2022</v>
      </c>
      <c r="B1261" t="s">
        <v>977</v>
      </c>
      <c r="C1261" t="s">
        <v>978</v>
      </c>
      <c r="D1261" t="s">
        <v>979</v>
      </c>
      <c r="E1261" t="s">
        <v>44</v>
      </c>
      <c r="F1261" t="s">
        <v>45</v>
      </c>
      <c r="G1261" t="s">
        <v>980</v>
      </c>
      <c r="H1261" t="s">
        <v>28</v>
      </c>
      <c r="I1261" t="s">
        <v>29</v>
      </c>
      <c r="J1261" s="1">
        <v>12597.56</v>
      </c>
      <c r="K1261" s="10">
        <f>J1261*_xlfn.XLOOKUP(A1261,IPCA_Fatores!$A$2:$A$10,IPCA_Fatores!$C$2:$C$10)</f>
        <v>14866.084883154554</v>
      </c>
    </row>
    <row r="1262" spans="1:11" x14ac:dyDescent="0.25">
      <c r="A1262">
        <v>2023</v>
      </c>
      <c r="B1262" t="s">
        <v>977</v>
      </c>
      <c r="C1262" t="s">
        <v>978</v>
      </c>
      <c r="D1262" t="s">
        <v>979</v>
      </c>
      <c r="E1262" t="s">
        <v>44</v>
      </c>
      <c r="F1262" t="s">
        <v>45</v>
      </c>
      <c r="G1262" t="s">
        <v>980</v>
      </c>
      <c r="H1262" t="s">
        <v>28</v>
      </c>
      <c r="I1262" t="s">
        <v>29</v>
      </c>
      <c r="J1262" s="1">
        <v>503823.94</v>
      </c>
      <c r="K1262" s="10">
        <f>J1262*_xlfn.XLOOKUP(A1262,IPCA_Fatores!$A$2:$A$10,IPCA_Fatores!$C$2:$C$10)</f>
        <v>568295.55201843707</v>
      </c>
    </row>
    <row r="1263" spans="1:11" x14ac:dyDescent="0.25">
      <c r="A1263">
        <v>2015</v>
      </c>
      <c r="B1263" t="s">
        <v>981</v>
      </c>
      <c r="C1263" t="s">
        <v>982</v>
      </c>
      <c r="E1263" t="s">
        <v>103</v>
      </c>
      <c r="F1263" t="s">
        <v>983</v>
      </c>
      <c r="G1263" t="s">
        <v>984</v>
      </c>
      <c r="H1263" t="s">
        <v>28</v>
      </c>
      <c r="I1263" t="s">
        <v>29</v>
      </c>
      <c r="J1263" s="1">
        <v>3700269.01</v>
      </c>
      <c r="K1263" s="10">
        <f>J1263*_xlfn.XLOOKUP(A1263,IPCA_Fatores!$A$2:$A$10,IPCA_Fatores!$C$2:$C$10)</f>
        <v>6292885.1652066968</v>
      </c>
    </row>
    <row r="1264" spans="1:11" x14ac:dyDescent="0.25">
      <c r="A1264">
        <v>2015</v>
      </c>
      <c r="B1264" t="s">
        <v>981</v>
      </c>
      <c r="C1264" t="s">
        <v>982</v>
      </c>
      <c r="E1264" t="s">
        <v>103</v>
      </c>
      <c r="F1264" t="s">
        <v>983</v>
      </c>
      <c r="G1264" t="s">
        <v>984</v>
      </c>
      <c r="H1264" t="s">
        <v>28</v>
      </c>
      <c r="I1264" t="s">
        <v>35</v>
      </c>
      <c r="J1264" s="1">
        <v>222972.29</v>
      </c>
      <c r="K1264" s="10">
        <f>IFERROR(J1264*VLOOKUP(A1264,IPCA_Fatores!$A$2:$C$10,3,FALSE),J1264)</f>
        <v>379199.19124830485</v>
      </c>
    </row>
    <row r="1265" spans="1:11" x14ac:dyDescent="0.25">
      <c r="A1265">
        <v>2016</v>
      </c>
      <c r="B1265" t="s">
        <v>981</v>
      </c>
      <c r="C1265" t="s">
        <v>982</v>
      </c>
      <c r="E1265" t="s">
        <v>103</v>
      </c>
      <c r="F1265" t="s">
        <v>983</v>
      </c>
      <c r="G1265" t="s">
        <v>984</v>
      </c>
      <c r="H1265" t="s">
        <v>28</v>
      </c>
      <c r="I1265" t="s">
        <v>29</v>
      </c>
      <c r="J1265" s="1">
        <v>4303903.47</v>
      </c>
      <c r="K1265" s="10">
        <f>J1265*_xlfn.XLOOKUP(A1265,IPCA_Fatores!$A$2:$A$10,IPCA_Fatores!$C$2:$C$10)</f>
        <v>6886310.8555536671</v>
      </c>
    </row>
    <row r="1266" spans="1:11" x14ac:dyDescent="0.25">
      <c r="A1266">
        <v>2017</v>
      </c>
      <c r="B1266" t="s">
        <v>981</v>
      </c>
      <c r="C1266" t="s">
        <v>982</v>
      </c>
      <c r="E1266" t="s">
        <v>103</v>
      </c>
      <c r="F1266" t="s">
        <v>983</v>
      </c>
      <c r="G1266" t="s">
        <v>984</v>
      </c>
      <c r="H1266" t="s">
        <v>28</v>
      </c>
      <c r="I1266" t="s">
        <v>29</v>
      </c>
      <c r="J1266" s="1">
        <v>4080996.6</v>
      </c>
      <c r="K1266" s="10">
        <f>J1266*_xlfn.XLOOKUP(A1266,IPCA_Fatores!$A$2:$A$10,IPCA_Fatores!$C$2:$C$10)</f>
        <v>6342551.2203648863</v>
      </c>
    </row>
    <row r="1267" spans="1:11" x14ac:dyDescent="0.25">
      <c r="A1267">
        <v>2018</v>
      </c>
      <c r="B1267" t="s">
        <v>981</v>
      </c>
      <c r="C1267" t="s">
        <v>982</v>
      </c>
      <c r="E1267" t="s">
        <v>103</v>
      </c>
      <c r="F1267" t="s">
        <v>983</v>
      </c>
      <c r="G1267" t="s">
        <v>984</v>
      </c>
      <c r="H1267" t="s">
        <v>28</v>
      </c>
      <c r="I1267" t="s">
        <v>29</v>
      </c>
      <c r="J1267" s="1">
        <v>6208869.9500000002</v>
      </c>
      <c r="K1267" s="10">
        <f>J1267*_xlfn.XLOOKUP(A1267,IPCA_Fatores!$A$2:$A$10,IPCA_Fatores!$C$2:$C$10)</f>
        <v>9300840.7429492716</v>
      </c>
    </row>
    <row r="1268" spans="1:11" x14ac:dyDescent="0.25">
      <c r="A1268">
        <v>2019</v>
      </c>
      <c r="B1268" t="s">
        <v>981</v>
      </c>
      <c r="C1268" t="s">
        <v>982</v>
      </c>
      <c r="E1268" t="s">
        <v>103</v>
      </c>
      <c r="F1268" t="s">
        <v>983</v>
      </c>
      <c r="G1268" t="s">
        <v>984</v>
      </c>
      <c r="H1268" t="s">
        <v>28</v>
      </c>
      <c r="I1268" t="s">
        <v>29</v>
      </c>
      <c r="J1268" s="1">
        <v>1405164.38</v>
      </c>
      <c r="K1268" s="10">
        <f>J1268*_xlfn.XLOOKUP(A1268,IPCA_Fatores!$A$2:$A$10,IPCA_Fatores!$C$2:$C$10)</f>
        <v>2017951.9994774309</v>
      </c>
    </row>
    <row r="1269" spans="1:11" x14ac:dyDescent="0.25">
      <c r="A1269">
        <v>2019</v>
      </c>
      <c r="B1269" t="s">
        <v>981</v>
      </c>
      <c r="C1269" t="s">
        <v>982</v>
      </c>
      <c r="E1269" t="s">
        <v>103</v>
      </c>
      <c r="F1269" t="s">
        <v>983</v>
      </c>
      <c r="G1269" t="s">
        <v>984</v>
      </c>
      <c r="H1269" t="s">
        <v>28</v>
      </c>
      <c r="I1269" t="s">
        <v>35</v>
      </c>
      <c r="J1269" s="1">
        <v>60287.14</v>
      </c>
      <c r="K1269" s="10">
        <f>IFERROR(J1269*VLOOKUP(A1269,IPCA_Fatores!$A$2:$C$10,3,FALSE),J1269)</f>
        <v>86578.165826958852</v>
      </c>
    </row>
    <row r="1270" spans="1:11" x14ac:dyDescent="0.25">
      <c r="A1270">
        <v>2020</v>
      </c>
      <c r="B1270" t="s">
        <v>981</v>
      </c>
      <c r="C1270" t="s">
        <v>982</v>
      </c>
      <c r="E1270" t="s">
        <v>103</v>
      </c>
      <c r="F1270" t="s">
        <v>983</v>
      </c>
      <c r="G1270" t="s">
        <v>984</v>
      </c>
      <c r="H1270" t="s">
        <v>28</v>
      </c>
      <c r="I1270" t="s">
        <v>29</v>
      </c>
      <c r="J1270" s="1">
        <v>139314.78</v>
      </c>
      <c r="K1270" s="10">
        <f>J1270*_xlfn.XLOOKUP(A1270,IPCA_Fatores!$A$2:$A$10,IPCA_Fatores!$C$2:$C$10)</f>
        <v>191417.43474857326</v>
      </c>
    </row>
    <row r="1271" spans="1:11" x14ac:dyDescent="0.25">
      <c r="A1271">
        <v>2020</v>
      </c>
      <c r="B1271" t="s">
        <v>981</v>
      </c>
      <c r="C1271" t="s">
        <v>982</v>
      </c>
      <c r="E1271" t="s">
        <v>103</v>
      </c>
      <c r="F1271" t="s">
        <v>983</v>
      </c>
      <c r="G1271" t="s">
        <v>984</v>
      </c>
      <c r="H1271" t="s">
        <v>28</v>
      </c>
      <c r="I1271" t="s">
        <v>35</v>
      </c>
      <c r="J1271" s="1">
        <v>9357.94</v>
      </c>
      <c r="K1271" s="10">
        <f>IFERROR(J1271*VLOOKUP(A1271,IPCA_Fatores!$A$2:$C$10,3,FALSE),J1271)</f>
        <v>12857.73748722902</v>
      </c>
    </row>
    <row r="1272" spans="1:11" x14ac:dyDescent="0.25">
      <c r="A1272">
        <v>2021</v>
      </c>
      <c r="B1272" t="s">
        <v>981</v>
      </c>
      <c r="C1272" t="s">
        <v>982</v>
      </c>
      <c r="E1272" t="s">
        <v>103</v>
      </c>
      <c r="F1272" t="s">
        <v>983</v>
      </c>
      <c r="G1272" t="s">
        <v>984</v>
      </c>
      <c r="H1272" t="s">
        <v>28</v>
      </c>
      <c r="I1272" t="s">
        <v>29</v>
      </c>
      <c r="J1272" s="1">
        <v>976481.02</v>
      </c>
      <c r="K1272" s="10">
        <f>J1272*_xlfn.XLOOKUP(A1272,IPCA_Fatores!$A$2:$A$10,IPCA_Fatores!$C$2:$C$10)</f>
        <v>1219041.7961480378</v>
      </c>
    </row>
    <row r="1273" spans="1:11" x14ac:dyDescent="0.25">
      <c r="A1273">
        <v>2022</v>
      </c>
      <c r="B1273" t="s">
        <v>981</v>
      </c>
      <c r="C1273" t="s">
        <v>982</v>
      </c>
      <c r="E1273" t="s">
        <v>103</v>
      </c>
      <c r="F1273" t="s">
        <v>983</v>
      </c>
      <c r="G1273" t="s">
        <v>984</v>
      </c>
      <c r="H1273" t="s">
        <v>28</v>
      </c>
      <c r="I1273" t="s">
        <v>29</v>
      </c>
      <c r="J1273" s="1">
        <v>1129270.3999999999</v>
      </c>
      <c r="K1273" s="10">
        <f>J1273*_xlfn.XLOOKUP(A1273,IPCA_Fatores!$A$2:$A$10,IPCA_Fatores!$C$2:$C$10)</f>
        <v>1332625.494336514</v>
      </c>
    </row>
    <row r="1274" spans="1:11" x14ac:dyDescent="0.25">
      <c r="A1274">
        <v>2021</v>
      </c>
      <c r="B1274" t="s">
        <v>985</v>
      </c>
      <c r="C1274" t="s">
        <v>986</v>
      </c>
      <c r="E1274" t="s">
        <v>103</v>
      </c>
      <c r="F1274" t="s">
        <v>804</v>
      </c>
      <c r="G1274" t="s">
        <v>539</v>
      </c>
      <c r="H1274" t="s">
        <v>28</v>
      </c>
      <c r="I1274" t="s">
        <v>29</v>
      </c>
      <c r="J1274" s="1">
        <v>94257.89</v>
      </c>
      <c r="K1274" s="10">
        <f>J1274*_xlfn.XLOOKUP(A1274,IPCA_Fatores!$A$2:$A$10,IPCA_Fatores!$C$2:$C$10)</f>
        <v>117671.82891760064</v>
      </c>
    </row>
    <row r="1275" spans="1:11" x14ac:dyDescent="0.25">
      <c r="A1275">
        <v>2022</v>
      </c>
      <c r="B1275" t="s">
        <v>985</v>
      </c>
      <c r="C1275" t="s">
        <v>986</v>
      </c>
      <c r="E1275" t="s">
        <v>103</v>
      </c>
      <c r="F1275" t="s">
        <v>804</v>
      </c>
      <c r="G1275" t="s">
        <v>539</v>
      </c>
      <c r="H1275" t="s">
        <v>28</v>
      </c>
      <c r="I1275" t="s">
        <v>29</v>
      </c>
      <c r="J1275" s="1">
        <v>133938.35</v>
      </c>
      <c r="K1275" s="10">
        <f>J1275*_xlfn.XLOOKUP(A1275,IPCA_Fatores!$A$2:$A$10,IPCA_Fatores!$C$2:$C$10)</f>
        <v>158057.50321567539</v>
      </c>
    </row>
    <row r="1276" spans="1:11" x14ac:dyDescent="0.25">
      <c r="A1276">
        <v>2023</v>
      </c>
      <c r="B1276" t="s">
        <v>987</v>
      </c>
      <c r="C1276" t="s">
        <v>988</v>
      </c>
      <c r="D1276" t="s">
        <v>989</v>
      </c>
      <c r="E1276" t="s">
        <v>121</v>
      </c>
      <c r="F1276" t="s">
        <v>990</v>
      </c>
      <c r="G1276" t="s">
        <v>779</v>
      </c>
      <c r="H1276" t="s">
        <v>28</v>
      </c>
      <c r="I1276" t="s">
        <v>29</v>
      </c>
      <c r="J1276" s="1">
        <v>63586.8</v>
      </c>
      <c r="K1276" s="10">
        <f>J1276*_xlfn.XLOOKUP(A1276,IPCA_Fatores!$A$2:$A$10,IPCA_Fatores!$C$2:$C$10)</f>
        <v>71723.657290056435</v>
      </c>
    </row>
    <row r="1277" spans="1:11" x14ac:dyDescent="0.25">
      <c r="A1277">
        <v>2015</v>
      </c>
      <c r="B1277" t="s">
        <v>991</v>
      </c>
      <c r="C1277" t="s">
        <v>992</v>
      </c>
      <c r="D1277" t="s">
        <v>993</v>
      </c>
      <c r="E1277" t="s">
        <v>44</v>
      </c>
      <c r="F1277" t="s">
        <v>45</v>
      </c>
      <c r="G1277" t="s">
        <v>994</v>
      </c>
      <c r="H1277" t="s">
        <v>28</v>
      </c>
      <c r="I1277" t="s">
        <v>29</v>
      </c>
      <c r="J1277" s="1">
        <v>600423.34</v>
      </c>
      <c r="K1277" s="10">
        <f>J1277*_xlfn.XLOOKUP(A1277,IPCA_Fatores!$A$2:$A$10,IPCA_Fatores!$C$2:$C$10)</f>
        <v>1021113.6322572008</v>
      </c>
    </row>
    <row r="1278" spans="1:11" x14ac:dyDescent="0.25">
      <c r="A1278">
        <v>2016</v>
      </c>
      <c r="B1278" t="s">
        <v>991</v>
      </c>
      <c r="C1278" t="s">
        <v>992</v>
      </c>
      <c r="D1278" t="s">
        <v>993</v>
      </c>
      <c r="E1278" t="s">
        <v>44</v>
      </c>
      <c r="F1278" t="s">
        <v>45</v>
      </c>
      <c r="G1278" t="s">
        <v>994</v>
      </c>
      <c r="H1278" t="s">
        <v>28</v>
      </c>
      <c r="I1278" t="s">
        <v>29</v>
      </c>
      <c r="J1278" s="1">
        <v>329814.39</v>
      </c>
      <c r="K1278" s="10">
        <f>J1278*_xlfn.XLOOKUP(A1278,IPCA_Fatores!$A$2:$A$10,IPCA_Fatores!$C$2:$C$10)</f>
        <v>527708.02830640879</v>
      </c>
    </row>
    <row r="1279" spans="1:11" x14ac:dyDescent="0.25">
      <c r="A1279">
        <v>2021</v>
      </c>
      <c r="B1279" t="s">
        <v>995</v>
      </c>
      <c r="C1279" t="s">
        <v>996</v>
      </c>
      <c r="D1279" t="s">
        <v>997</v>
      </c>
      <c r="E1279" t="s">
        <v>115</v>
      </c>
      <c r="F1279" t="s">
        <v>604</v>
      </c>
      <c r="G1279" t="s">
        <v>181</v>
      </c>
      <c r="H1279" t="s">
        <v>28</v>
      </c>
      <c r="I1279" t="s">
        <v>29</v>
      </c>
      <c r="J1279" s="1">
        <v>993185.38</v>
      </c>
      <c r="K1279" s="10">
        <f>J1279*_xlfn.XLOOKUP(A1279,IPCA_Fatores!$A$2:$A$10,IPCA_Fatores!$C$2:$C$10)</f>
        <v>1239895.5686237214</v>
      </c>
    </row>
    <row r="1280" spans="1:11" x14ac:dyDescent="0.25">
      <c r="A1280">
        <v>2022</v>
      </c>
      <c r="B1280" t="s">
        <v>998</v>
      </c>
      <c r="C1280" t="s">
        <v>999</v>
      </c>
      <c r="E1280" t="s">
        <v>115</v>
      </c>
      <c r="F1280" t="s">
        <v>1000</v>
      </c>
      <c r="G1280" t="s">
        <v>1001</v>
      </c>
      <c r="H1280" t="s">
        <v>28</v>
      </c>
      <c r="I1280" t="s">
        <v>29</v>
      </c>
      <c r="J1280" s="1">
        <v>10878068.15</v>
      </c>
      <c r="K1280" s="10">
        <f>J1280*_xlfn.XLOOKUP(A1280,IPCA_Fatores!$A$2:$A$10,IPCA_Fatores!$C$2:$C$10)</f>
        <v>12836952.908550547</v>
      </c>
    </row>
    <row r="1281" spans="1:11" x14ac:dyDescent="0.25">
      <c r="A1281">
        <v>2015</v>
      </c>
      <c r="B1281" t="s">
        <v>1002</v>
      </c>
      <c r="C1281" t="s">
        <v>1003</v>
      </c>
      <c r="D1281" t="s">
        <v>1004</v>
      </c>
      <c r="E1281" t="s">
        <v>38</v>
      </c>
      <c r="F1281" t="s">
        <v>961</v>
      </c>
      <c r="G1281" t="s">
        <v>152</v>
      </c>
      <c r="H1281" t="s">
        <v>28</v>
      </c>
      <c r="I1281" t="s">
        <v>29</v>
      </c>
      <c r="J1281" s="1">
        <v>22972407.84</v>
      </c>
      <c r="K1281" s="10">
        <f>J1281*_xlfn.XLOOKUP(A1281,IPCA_Fatores!$A$2:$A$10,IPCA_Fatores!$C$2:$C$10)</f>
        <v>39068166.156226039</v>
      </c>
    </row>
    <row r="1282" spans="1:11" x14ac:dyDescent="0.25">
      <c r="A1282">
        <v>2015</v>
      </c>
      <c r="B1282" t="s">
        <v>1002</v>
      </c>
      <c r="C1282" t="s">
        <v>1003</v>
      </c>
      <c r="D1282" t="s">
        <v>1004</v>
      </c>
      <c r="E1282" t="s">
        <v>38</v>
      </c>
      <c r="F1282" t="s">
        <v>961</v>
      </c>
      <c r="G1282" t="s">
        <v>152</v>
      </c>
      <c r="H1282" t="s">
        <v>28</v>
      </c>
      <c r="I1282" t="s">
        <v>35</v>
      </c>
      <c r="J1282" s="1">
        <v>1379424.47</v>
      </c>
      <c r="K1282" s="10">
        <f>IFERROR(J1282*VLOOKUP(A1282,IPCA_Fatores!$A$2:$C$10,3,FALSE),J1282)</f>
        <v>2345926.6773109855</v>
      </c>
    </row>
    <row r="1283" spans="1:11" x14ac:dyDescent="0.25">
      <c r="A1283">
        <v>2016</v>
      </c>
      <c r="B1283" t="s">
        <v>1002</v>
      </c>
      <c r="C1283" t="s">
        <v>1003</v>
      </c>
      <c r="D1283" t="s">
        <v>1004</v>
      </c>
      <c r="E1283" t="s">
        <v>38</v>
      </c>
      <c r="F1283" t="s">
        <v>961</v>
      </c>
      <c r="G1283" t="s">
        <v>152</v>
      </c>
      <c r="H1283" t="s">
        <v>28</v>
      </c>
      <c r="I1283" t="s">
        <v>29</v>
      </c>
      <c r="J1283" s="1">
        <v>23624318.530000001</v>
      </c>
      <c r="K1283" s="10">
        <f>J1283*_xlfn.XLOOKUP(A1283,IPCA_Fatores!$A$2:$A$10,IPCA_Fatores!$C$2:$C$10)</f>
        <v>37799268.102125131</v>
      </c>
    </row>
    <row r="1284" spans="1:11" x14ac:dyDescent="0.25">
      <c r="A1284">
        <v>2016</v>
      </c>
      <c r="B1284" t="s">
        <v>1002</v>
      </c>
      <c r="C1284" t="s">
        <v>1003</v>
      </c>
      <c r="D1284" t="s">
        <v>1004</v>
      </c>
      <c r="E1284" t="s">
        <v>38</v>
      </c>
      <c r="F1284" t="s">
        <v>961</v>
      </c>
      <c r="G1284" t="s">
        <v>152</v>
      </c>
      <c r="H1284" t="s">
        <v>28</v>
      </c>
      <c r="I1284" t="s">
        <v>35</v>
      </c>
      <c r="J1284" s="1">
        <v>1418539.11</v>
      </c>
      <c r="K1284" s="10">
        <f>IFERROR(J1284*VLOOKUP(A1284,IPCA_Fatores!$A$2:$C$10,3,FALSE),J1284)</f>
        <v>2269684.0996344276</v>
      </c>
    </row>
    <row r="1285" spans="1:11" x14ac:dyDescent="0.25">
      <c r="A1285">
        <v>2017</v>
      </c>
      <c r="B1285" t="s">
        <v>1002</v>
      </c>
      <c r="C1285" t="s">
        <v>1003</v>
      </c>
      <c r="D1285" t="s">
        <v>1004</v>
      </c>
      <c r="E1285" t="s">
        <v>38</v>
      </c>
      <c r="F1285" t="s">
        <v>961</v>
      </c>
      <c r="G1285" t="s">
        <v>152</v>
      </c>
      <c r="H1285" t="s">
        <v>28</v>
      </c>
      <c r="I1285" t="s">
        <v>29</v>
      </c>
      <c r="J1285" s="1">
        <v>20327907.920000002</v>
      </c>
      <c r="K1285" s="10">
        <f>J1285*_xlfn.XLOOKUP(A1285,IPCA_Fatores!$A$2:$A$10,IPCA_Fatores!$C$2:$C$10)</f>
        <v>31592968.537504062</v>
      </c>
    </row>
    <row r="1286" spans="1:11" x14ac:dyDescent="0.25">
      <c r="A1286">
        <v>2017</v>
      </c>
      <c r="B1286" t="s">
        <v>1002</v>
      </c>
      <c r="C1286" t="s">
        <v>1003</v>
      </c>
      <c r="D1286" t="s">
        <v>1004</v>
      </c>
      <c r="E1286" t="s">
        <v>38</v>
      </c>
      <c r="F1286" t="s">
        <v>961</v>
      </c>
      <c r="G1286" t="s">
        <v>152</v>
      </c>
      <c r="H1286" t="s">
        <v>28</v>
      </c>
      <c r="I1286" t="s">
        <v>35</v>
      </c>
      <c r="J1286" s="1">
        <v>1220754.48</v>
      </c>
      <c r="K1286" s="10">
        <f>IFERROR(J1286*VLOOKUP(A1286,IPCA_Fatores!$A$2:$C$10,3,FALSE),J1286)</f>
        <v>1897256.6203289416</v>
      </c>
    </row>
    <row r="1287" spans="1:11" x14ac:dyDescent="0.25">
      <c r="A1287">
        <v>2018</v>
      </c>
      <c r="B1287" t="s">
        <v>1002</v>
      </c>
      <c r="C1287" t="s">
        <v>1003</v>
      </c>
      <c r="D1287" t="s">
        <v>1004</v>
      </c>
      <c r="E1287" t="s">
        <v>38</v>
      </c>
      <c r="F1287" t="s">
        <v>961</v>
      </c>
      <c r="G1287" t="s">
        <v>152</v>
      </c>
      <c r="H1287" t="s">
        <v>28</v>
      </c>
      <c r="I1287" t="s">
        <v>29</v>
      </c>
      <c r="J1287" s="1">
        <v>19592696.449999999</v>
      </c>
      <c r="K1287" s="10">
        <f>J1287*_xlfn.XLOOKUP(A1287,IPCA_Fatores!$A$2:$A$10,IPCA_Fatores!$C$2:$C$10)</f>
        <v>29349712.729350623</v>
      </c>
    </row>
    <row r="1288" spans="1:11" x14ac:dyDescent="0.25">
      <c r="A1288">
        <v>2018</v>
      </c>
      <c r="B1288" t="s">
        <v>1002</v>
      </c>
      <c r="C1288" t="s">
        <v>1003</v>
      </c>
      <c r="D1288" t="s">
        <v>1004</v>
      </c>
      <c r="E1288" t="s">
        <v>38</v>
      </c>
      <c r="F1288" t="s">
        <v>961</v>
      </c>
      <c r="G1288" t="s">
        <v>152</v>
      </c>
      <c r="H1288" t="s">
        <v>28</v>
      </c>
      <c r="I1288" t="s">
        <v>35</v>
      </c>
      <c r="J1288" s="1">
        <v>1176641.79</v>
      </c>
      <c r="K1288" s="10">
        <f>IFERROR(J1288*VLOOKUP(A1288,IPCA_Fatores!$A$2:$C$10,3,FALSE),J1288)</f>
        <v>1762600.6001766492</v>
      </c>
    </row>
    <row r="1289" spans="1:11" x14ac:dyDescent="0.25">
      <c r="A1289">
        <v>2019</v>
      </c>
      <c r="B1289" t="s">
        <v>1002</v>
      </c>
      <c r="C1289" t="s">
        <v>1003</v>
      </c>
      <c r="D1289" t="s">
        <v>1004</v>
      </c>
      <c r="E1289" t="s">
        <v>38</v>
      </c>
      <c r="F1289" t="s">
        <v>961</v>
      </c>
      <c r="G1289" t="s">
        <v>152</v>
      </c>
      <c r="H1289" t="s">
        <v>28</v>
      </c>
      <c r="I1289" t="s">
        <v>29</v>
      </c>
      <c r="J1289" s="1">
        <v>24513898.280000001</v>
      </c>
      <c r="K1289" s="10">
        <f>J1289*_xlfn.XLOOKUP(A1289,IPCA_Fatores!$A$2:$A$10,IPCA_Fatores!$C$2:$C$10)</f>
        <v>35204329.652244925</v>
      </c>
    </row>
    <row r="1290" spans="1:11" x14ac:dyDescent="0.25">
      <c r="A1290">
        <v>2019</v>
      </c>
      <c r="B1290" t="s">
        <v>1002</v>
      </c>
      <c r="C1290" t="s">
        <v>1003</v>
      </c>
      <c r="D1290" t="s">
        <v>1004</v>
      </c>
      <c r="E1290" t="s">
        <v>38</v>
      </c>
      <c r="F1290" t="s">
        <v>961</v>
      </c>
      <c r="G1290" t="s">
        <v>152</v>
      </c>
      <c r="H1290" t="s">
        <v>28</v>
      </c>
      <c r="I1290" t="s">
        <v>35</v>
      </c>
      <c r="J1290" s="1">
        <v>1471913.9</v>
      </c>
      <c r="K1290" s="10">
        <f>IFERROR(J1290*VLOOKUP(A1290,IPCA_Fatores!$A$2:$C$10,3,FALSE),J1290)</f>
        <v>2113810.7682203157</v>
      </c>
    </row>
    <row r="1291" spans="1:11" x14ac:dyDescent="0.25">
      <c r="A1291">
        <v>2020</v>
      </c>
      <c r="B1291" t="s">
        <v>1002</v>
      </c>
      <c r="C1291" t="s">
        <v>1003</v>
      </c>
      <c r="D1291" t="s">
        <v>1004</v>
      </c>
      <c r="E1291" t="s">
        <v>38</v>
      </c>
      <c r="F1291" t="s">
        <v>961</v>
      </c>
      <c r="G1291" t="s">
        <v>152</v>
      </c>
      <c r="H1291" t="s">
        <v>28</v>
      </c>
      <c r="I1291" t="s">
        <v>29</v>
      </c>
      <c r="J1291" s="1">
        <v>33852828.920000002</v>
      </c>
      <c r="K1291" s="10">
        <f>J1291*_xlfn.XLOOKUP(A1291,IPCA_Fatores!$A$2:$A$10,IPCA_Fatores!$C$2:$C$10)</f>
        <v>46513526.209126659</v>
      </c>
    </row>
    <row r="1292" spans="1:11" x14ac:dyDescent="0.25">
      <c r="A1292">
        <v>2020</v>
      </c>
      <c r="B1292" t="s">
        <v>1002</v>
      </c>
      <c r="C1292" t="s">
        <v>1003</v>
      </c>
      <c r="D1292" t="s">
        <v>1004</v>
      </c>
      <c r="E1292" t="s">
        <v>38</v>
      </c>
      <c r="F1292" t="s">
        <v>961</v>
      </c>
      <c r="G1292" t="s">
        <v>152</v>
      </c>
      <c r="H1292" t="s">
        <v>28</v>
      </c>
      <c r="I1292" t="s">
        <v>35</v>
      </c>
      <c r="J1292" s="1">
        <v>2032249.73</v>
      </c>
      <c r="K1292" s="10">
        <f>IFERROR(J1292*VLOOKUP(A1292,IPCA_Fatores!$A$2:$C$10,3,FALSE),J1292)</f>
        <v>2792295.4770849198</v>
      </c>
    </row>
    <row r="1293" spans="1:11" x14ac:dyDescent="0.25">
      <c r="A1293">
        <v>2021</v>
      </c>
      <c r="B1293" t="s">
        <v>1002</v>
      </c>
      <c r="C1293" t="s">
        <v>1003</v>
      </c>
      <c r="D1293" t="s">
        <v>1004</v>
      </c>
      <c r="E1293" t="s">
        <v>38</v>
      </c>
      <c r="F1293" t="s">
        <v>961</v>
      </c>
      <c r="G1293" t="s">
        <v>152</v>
      </c>
      <c r="H1293" t="s">
        <v>28</v>
      </c>
      <c r="I1293" t="s">
        <v>29</v>
      </c>
      <c r="J1293" s="1">
        <v>89132471.25</v>
      </c>
      <c r="K1293" s="10">
        <f>J1293*_xlfn.XLOOKUP(A1293,IPCA_Fatores!$A$2:$A$10,IPCA_Fatores!$C$2:$C$10)</f>
        <v>111273240.97678143</v>
      </c>
    </row>
    <row r="1294" spans="1:11" x14ac:dyDescent="0.25">
      <c r="A1294">
        <v>2021</v>
      </c>
      <c r="B1294" t="s">
        <v>1002</v>
      </c>
      <c r="C1294" t="s">
        <v>1003</v>
      </c>
      <c r="D1294" t="s">
        <v>1004</v>
      </c>
      <c r="E1294" t="s">
        <v>38</v>
      </c>
      <c r="F1294" t="s">
        <v>961</v>
      </c>
      <c r="G1294" t="s">
        <v>152</v>
      </c>
      <c r="H1294" t="s">
        <v>28</v>
      </c>
      <c r="I1294" t="s">
        <v>35</v>
      </c>
      <c r="J1294" s="1">
        <v>5349028.28</v>
      </c>
      <c r="K1294" s="10">
        <f>IFERROR(J1294*VLOOKUP(A1294,IPCA_Fatores!$A$2:$C$10,3,FALSE),J1294)</f>
        <v>6677742.7400461398</v>
      </c>
    </row>
    <row r="1295" spans="1:11" x14ac:dyDescent="0.25">
      <c r="A1295">
        <v>2022</v>
      </c>
      <c r="B1295" t="s">
        <v>1002</v>
      </c>
      <c r="C1295" t="s">
        <v>1003</v>
      </c>
      <c r="D1295" t="s">
        <v>1004</v>
      </c>
      <c r="E1295" t="s">
        <v>38</v>
      </c>
      <c r="F1295" t="s">
        <v>961</v>
      </c>
      <c r="G1295" t="s">
        <v>152</v>
      </c>
      <c r="H1295" t="s">
        <v>28</v>
      </c>
      <c r="I1295" t="s">
        <v>29</v>
      </c>
      <c r="J1295" s="1">
        <v>59024743.719999999</v>
      </c>
      <c r="K1295" s="10">
        <f>J1295*_xlfn.XLOOKUP(A1295,IPCA_Fatores!$A$2:$A$10,IPCA_Fatores!$C$2:$C$10)</f>
        <v>69653714.715227678</v>
      </c>
    </row>
    <row r="1296" spans="1:11" x14ac:dyDescent="0.25">
      <c r="A1296">
        <v>2022</v>
      </c>
      <c r="B1296" t="s">
        <v>1002</v>
      </c>
      <c r="C1296" t="s">
        <v>1003</v>
      </c>
      <c r="D1296" t="s">
        <v>1004</v>
      </c>
      <c r="E1296" t="s">
        <v>38</v>
      </c>
      <c r="F1296" t="s">
        <v>961</v>
      </c>
      <c r="G1296" t="s">
        <v>152</v>
      </c>
      <c r="H1296" t="s">
        <v>28</v>
      </c>
      <c r="I1296" t="s">
        <v>35</v>
      </c>
      <c r="J1296" s="1">
        <v>3542564.62</v>
      </c>
      <c r="K1296" s="10">
        <f>IFERROR(J1296*VLOOKUP(A1296,IPCA_Fatores!$A$2:$C$10,3,FALSE),J1296)</f>
        <v>4180497.3617891208</v>
      </c>
    </row>
    <row r="1297" spans="1:11" x14ac:dyDescent="0.25">
      <c r="A1297">
        <v>2023</v>
      </c>
      <c r="B1297" t="s">
        <v>1002</v>
      </c>
      <c r="C1297" t="s">
        <v>1003</v>
      </c>
      <c r="D1297" t="s">
        <v>1004</v>
      </c>
      <c r="E1297" t="s">
        <v>38</v>
      </c>
      <c r="F1297" t="s">
        <v>961</v>
      </c>
      <c r="G1297" t="s">
        <v>152</v>
      </c>
      <c r="H1297" t="s">
        <v>28</v>
      </c>
      <c r="I1297" t="s">
        <v>29</v>
      </c>
      <c r="J1297" s="1">
        <v>46551400.600000001</v>
      </c>
      <c r="K1297" s="10">
        <f>J1297*_xlfn.XLOOKUP(A1297,IPCA_Fatores!$A$2:$A$10,IPCA_Fatores!$C$2:$C$10)</f>
        <v>52508330.39257405</v>
      </c>
    </row>
    <row r="1298" spans="1:11" x14ac:dyDescent="0.25">
      <c r="A1298">
        <v>2023</v>
      </c>
      <c r="B1298" t="s">
        <v>1002</v>
      </c>
      <c r="C1298" t="s">
        <v>1003</v>
      </c>
      <c r="D1298" t="s">
        <v>1004</v>
      </c>
      <c r="E1298" t="s">
        <v>38</v>
      </c>
      <c r="F1298" t="s">
        <v>961</v>
      </c>
      <c r="G1298" t="s">
        <v>152</v>
      </c>
      <c r="H1298" t="s">
        <v>28</v>
      </c>
      <c r="I1298" t="s">
        <v>35</v>
      </c>
      <c r="J1298" s="1">
        <v>2794164.03</v>
      </c>
      <c r="K1298" s="10">
        <f>IFERROR(J1298*VLOOKUP(A1298,IPCA_Fatores!$A$2:$C$10,3,FALSE),J1298)</f>
        <v>3151718.0185183552</v>
      </c>
    </row>
    <row r="1299" spans="1:11" x14ac:dyDescent="0.25">
      <c r="A1299">
        <v>2020</v>
      </c>
      <c r="B1299" t="s">
        <v>1005</v>
      </c>
      <c r="C1299" t="s">
        <v>1006</v>
      </c>
      <c r="D1299" t="s">
        <v>1007</v>
      </c>
      <c r="E1299" t="s">
        <v>121</v>
      </c>
      <c r="F1299" t="s">
        <v>1008</v>
      </c>
      <c r="G1299" t="s">
        <v>241</v>
      </c>
      <c r="H1299" t="s">
        <v>28</v>
      </c>
      <c r="I1299" t="s">
        <v>29</v>
      </c>
      <c r="J1299" s="1">
        <v>57742.03</v>
      </c>
      <c r="K1299" s="10">
        <f>J1299*_xlfn.XLOOKUP(A1299,IPCA_Fatores!$A$2:$A$10,IPCA_Fatores!$C$2:$C$10)</f>
        <v>79337.10450373721</v>
      </c>
    </row>
    <row r="1300" spans="1:11" x14ac:dyDescent="0.25">
      <c r="A1300">
        <v>2021</v>
      </c>
      <c r="B1300" t="s">
        <v>1005</v>
      </c>
      <c r="C1300" t="s">
        <v>1006</v>
      </c>
      <c r="D1300" t="s">
        <v>1007</v>
      </c>
      <c r="E1300" t="s">
        <v>121</v>
      </c>
      <c r="F1300" t="s">
        <v>1008</v>
      </c>
      <c r="G1300" t="s">
        <v>241</v>
      </c>
      <c r="H1300" t="s">
        <v>28</v>
      </c>
      <c r="I1300" t="s">
        <v>29</v>
      </c>
      <c r="J1300" s="1">
        <v>38124.83</v>
      </c>
      <c r="K1300" s="10">
        <f>J1300*_xlfn.XLOOKUP(A1300,IPCA_Fatores!$A$2:$A$10,IPCA_Fatores!$C$2:$C$10)</f>
        <v>47595.150636966391</v>
      </c>
    </row>
    <row r="1301" spans="1:11" x14ac:dyDescent="0.25">
      <c r="A1301">
        <v>2019</v>
      </c>
      <c r="B1301" t="s">
        <v>1009</v>
      </c>
      <c r="C1301" t="s">
        <v>1010</v>
      </c>
      <c r="E1301" t="s">
        <v>49</v>
      </c>
      <c r="F1301" t="s">
        <v>49</v>
      </c>
      <c r="G1301" t="s">
        <v>66</v>
      </c>
      <c r="H1301" t="s">
        <v>28</v>
      </c>
      <c r="I1301" t="s">
        <v>29</v>
      </c>
      <c r="J1301" s="1">
        <v>2013414.82</v>
      </c>
      <c r="K1301" s="10">
        <f>J1301*_xlfn.XLOOKUP(A1301,IPCA_Fatores!$A$2:$A$10,IPCA_Fatores!$C$2:$C$10)</f>
        <v>2891458.4796096897</v>
      </c>
    </row>
    <row r="1302" spans="1:11" x14ac:dyDescent="0.25">
      <c r="A1302">
        <v>2020</v>
      </c>
      <c r="B1302" t="s">
        <v>1009</v>
      </c>
      <c r="C1302" t="s">
        <v>1010</v>
      </c>
      <c r="E1302" t="s">
        <v>49</v>
      </c>
      <c r="F1302" t="s">
        <v>49</v>
      </c>
      <c r="G1302" t="s">
        <v>66</v>
      </c>
      <c r="H1302" t="s">
        <v>28</v>
      </c>
      <c r="I1302" t="s">
        <v>29</v>
      </c>
      <c r="J1302" s="1">
        <v>3045771.27</v>
      </c>
      <c r="K1302" s="10">
        <f>J1302*_xlfn.XLOOKUP(A1302,IPCA_Fatores!$A$2:$A$10,IPCA_Fatores!$C$2:$C$10)</f>
        <v>4184866.2671276093</v>
      </c>
    </row>
    <row r="1303" spans="1:11" x14ac:dyDescent="0.25">
      <c r="A1303">
        <v>2020</v>
      </c>
      <c r="B1303" t="s">
        <v>1009</v>
      </c>
      <c r="C1303" t="s">
        <v>1010</v>
      </c>
      <c r="E1303" t="s">
        <v>49</v>
      </c>
      <c r="F1303" t="s">
        <v>49</v>
      </c>
      <c r="G1303" t="s">
        <v>66</v>
      </c>
      <c r="H1303" t="s">
        <v>28</v>
      </c>
      <c r="I1303" t="s">
        <v>35</v>
      </c>
      <c r="J1303" s="1">
        <v>183252.68</v>
      </c>
      <c r="K1303" s="10">
        <f>IFERROR(J1303*VLOOKUP(A1303,IPCA_Fatores!$A$2:$C$10,3,FALSE),J1303)</f>
        <v>251787.7709486472</v>
      </c>
    </row>
    <row r="1304" spans="1:11" x14ac:dyDescent="0.25">
      <c r="A1304">
        <v>2021</v>
      </c>
      <c r="B1304" t="s">
        <v>1009</v>
      </c>
      <c r="C1304" t="s">
        <v>1010</v>
      </c>
      <c r="E1304" t="s">
        <v>49</v>
      </c>
      <c r="F1304" t="s">
        <v>49</v>
      </c>
      <c r="G1304" t="s">
        <v>66</v>
      </c>
      <c r="H1304" t="s">
        <v>28</v>
      </c>
      <c r="I1304" t="s">
        <v>29</v>
      </c>
      <c r="J1304" s="1">
        <v>3984798.1</v>
      </c>
      <c r="K1304" s="10">
        <f>J1304*_xlfn.XLOOKUP(A1304,IPCA_Fatores!$A$2:$A$10,IPCA_Fatores!$C$2:$C$10)</f>
        <v>4974633.7446592543</v>
      </c>
    </row>
    <row r="1305" spans="1:11" x14ac:dyDescent="0.25">
      <c r="A1305">
        <v>2021</v>
      </c>
      <c r="B1305" t="s">
        <v>1009</v>
      </c>
      <c r="C1305" t="s">
        <v>1010</v>
      </c>
      <c r="E1305" t="s">
        <v>49</v>
      </c>
      <c r="F1305" t="s">
        <v>49</v>
      </c>
      <c r="G1305" t="s">
        <v>66</v>
      </c>
      <c r="H1305" t="s">
        <v>28</v>
      </c>
      <c r="I1305" t="s">
        <v>35</v>
      </c>
      <c r="J1305" s="1">
        <v>245912.79</v>
      </c>
      <c r="K1305" s="10">
        <f>IFERROR(J1305*VLOOKUP(A1305,IPCA_Fatores!$A$2:$C$10,3,FALSE),J1305)</f>
        <v>306998.2550376404</v>
      </c>
    </row>
    <row r="1306" spans="1:11" x14ac:dyDescent="0.25">
      <c r="A1306">
        <v>2022</v>
      </c>
      <c r="B1306" t="s">
        <v>1009</v>
      </c>
      <c r="C1306" t="s">
        <v>1010</v>
      </c>
      <c r="E1306" t="s">
        <v>49</v>
      </c>
      <c r="F1306" t="s">
        <v>49</v>
      </c>
      <c r="G1306" t="s">
        <v>66</v>
      </c>
      <c r="H1306" t="s">
        <v>28</v>
      </c>
      <c r="I1306" t="s">
        <v>29</v>
      </c>
      <c r="J1306" s="1">
        <v>5218868.3</v>
      </c>
      <c r="K1306" s="10">
        <f>J1306*_xlfn.XLOOKUP(A1306,IPCA_Fatores!$A$2:$A$10,IPCA_Fatores!$C$2:$C$10)</f>
        <v>6158663.9906302886</v>
      </c>
    </row>
    <row r="1307" spans="1:11" x14ac:dyDescent="0.25">
      <c r="A1307">
        <v>2022</v>
      </c>
      <c r="B1307" t="s">
        <v>1009</v>
      </c>
      <c r="C1307" t="s">
        <v>1010</v>
      </c>
      <c r="E1307" t="s">
        <v>49</v>
      </c>
      <c r="F1307" t="s">
        <v>49</v>
      </c>
      <c r="G1307" t="s">
        <v>66</v>
      </c>
      <c r="H1307" t="s">
        <v>28</v>
      </c>
      <c r="I1307" t="s">
        <v>35</v>
      </c>
      <c r="J1307" s="1">
        <v>313597.21000000002</v>
      </c>
      <c r="K1307" s="10">
        <f>IFERROR(J1307*VLOOKUP(A1307,IPCA_Fatores!$A$2:$C$10,3,FALSE),J1307)</f>
        <v>370068.70719253924</v>
      </c>
    </row>
    <row r="1308" spans="1:11" x14ac:dyDescent="0.25">
      <c r="A1308">
        <v>2023</v>
      </c>
      <c r="B1308" t="s">
        <v>1009</v>
      </c>
      <c r="C1308" t="s">
        <v>1010</v>
      </c>
      <c r="E1308" t="s">
        <v>49</v>
      </c>
      <c r="F1308" t="s">
        <v>49</v>
      </c>
      <c r="G1308" t="s">
        <v>66</v>
      </c>
      <c r="H1308" t="s">
        <v>28</v>
      </c>
      <c r="I1308" t="s">
        <v>29</v>
      </c>
      <c r="J1308" s="1">
        <v>10396622.65</v>
      </c>
      <c r="K1308" s="10">
        <f>J1308*_xlfn.XLOOKUP(A1308,IPCA_Fatores!$A$2:$A$10,IPCA_Fatores!$C$2:$C$10)</f>
        <v>11727021.959316058</v>
      </c>
    </row>
    <row r="1309" spans="1:11" x14ac:dyDescent="0.25">
      <c r="A1309">
        <v>2023</v>
      </c>
      <c r="B1309" t="s">
        <v>1009</v>
      </c>
      <c r="C1309" t="s">
        <v>1010</v>
      </c>
      <c r="E1309" t="s">
        <v>49</v>
      </c>
      <c r="F1309" t="s">
        <v>49</v>
      </c>
      <c r="G1309" t="s">
        <v>66</v>
      </c>
      <c r="H1309" t="s">
        <v>28</v>
      </c>
      <c r="I1309" t="s">
        <v>35</v>
      </c>
      <c r="J1309" s="1">
        <v>624314.01</v>
      </c>
      <c r="K1309" s="10">
        <f>IFERROR(J1309*VLOOKUP(A1309,IPCA_Fatores!$A$2:$C$10,3,FALSE),J1309)</f>
        <v>704204.08158015285</v>
      </c>
    </row>
    <row r="1310" spans="1:11" x14ac:dyDescent="0.25">
      <c r="A1310">
        <v>2021</v>
      </c>
      <c r="B1310" t="s">
        <v>1011</v>
      </c>
      <c r="C1310" t="s">
        <v>1012</v>
      </c>
      <c r="E1310" t="s">
        <v>121</v>
      </c>
      <c r="F1310" t="s">
        <v>376</v>
      </c>
      <c r="G1310" t="s">
        <v>1013</v>
      </c>
      <c r="H1310" t="s">
        <v>28</v>
      </c>
      <c r="I1310" t="s">
        <v>29</v>
      </c>
      <c r="J1310" s="1">
        <v>729756</v>
      </c>
      <c r="K1310" s="10">
        <f>J1310*_xlfn.XLOOKUP(A1310,IPCA_Fatores!$A$2:$A$10,IPCA_Fatores!$C$2:$C$10)</f>
        <v>911029.55077386694</v>
      </c>
    </row>
    <row r="1311" spans="1:11" x14ac:dyDescent="0.25">
      <c r="A1311">
        <v>2021</v>
      </c>
      <c r="B1311" t="s">
        <v>1011</v>
      </c>
      <c r="C1311" t="s">
        <v>1012</v>
      </c>
      <c r="E1311" t="s">
        <v>121</v>
      </c>
      <c r="F1311" t="s">
        <v>376</v>
      </c>
      <c r="G1311" t="s">
        <v>1013</v>
      </c>
      <c r="H1311" t="s">
        <v>28</v>
      </c>
      <c r="I1311" t="s">
        <v>35</v>
      </c>
      <c r="J1311" s="1">
        <v>46310.8</v>
      </c>
      <c r="K1311" s="10">
        <f>IFERROR(J1311*VLOOKUP(A1311,IPCA_Fatores!$A$2:$C$10,3,FALSE),J1311)</f>
        <v>57814.539818759149</v>
      </c>
    </row>
    <row r="1312" spans="1:11" x14ac:dyDescent="0.25">
      <c r="A1312">
        <v>2022</v>
      </c>
      <c r="B1312" t="s">
        <v>1011</v>
      </c>
      <c r="C1312" t="s">
        <v>1012</v>
      </c>
      <c r="E1312" t="s">
        <v>121</v>
      </c>
      <c r="F1312" t="s">
        <v>376</v>
      </c>
      <c r="G1312" t="s">
        <v>1013</v>
      </c>
      <c r="H1312" t="s">
        <v>28</v>
      </c>
      <c r="I1312" t="s">
        <v>29</v>
      </c>
      <c r="J1312" s="1">
        <v>202840.07</v>
      </c>
      <c r="K1312" s="10">
        <f>J1312*_xlfn.XLOOKUP(A1312,IPCA_Fatores!$A$2:$A$10,IPCA_Fatores!$C$2:$C$10)</f>
        <v>239366.80581993749</v>
      </c>
    </row>
    <row r="1313" spans="1:11" x14ac:dyDescent="0.25">
      <c r="A1313">
        <v>2022</v>
      </c>
      <c r="B1313" t="s">
        <v>1011</v>
      </c>
      <c r="C1313" t="s">
        <v>1012</v>
      </c>
      <c r="E1313" t="s">
        <v>121</v>
      </c>
      <c r="F1313" t="s">
        <v>376</v>
      </c>
      <c r="G1313" t="s">
        <v>1013</v>
      </c>
      <c r="H1313" t="s">
        <v>28</v>
      </c>
      <c r="I1313" t="s">
        <v>35</v>
      </c>
      <c r="J1313" s="1">
        <v>39776.019999999997</v>
      </c>
      <c r="K1313" s="10">
        <f>IFERROR(J1313*VLOOKUP(A1313,IPCA_Fatores!$A$2:$C$10,3,FALSE),J1313)</f>
        <v>46938.747633196675</v>
      </c>
    </row>
    <row r="1314" spans="1:11" x14ac:dyDescent="0.25">
      <c r="A1314">
        <v>2017</v>
      </c>
      <c r="B1314" t="s">
        <v>1014</v>
      </c>
      <c r="C1314" t="s">
        <v>1015</v>
      </c>
      <c r="D1314" t="s">
        <v>1016</v>
      </c>
      <c r="E1314" t="s">
        <v>44</v>
      </c>
      <c r="F1314" t="s">
        <v>45</v>
      </c>
      <c r="G1314" t="s">
        <v>140</v>
      </c>
      <c r="H1314" t="s">
        <v>28</v>
      </c>
      <c r="I1314" t="s">
        <v>29</v>
      </c>
      <c r="J1314" s="1">
        <v>23543.7</v>
      </c>
      <c r="K1314" s="10">
        <f>J1314*_xlfn.XLOOKUP(A1314,IPCA_Fatores!$A$2:$A$10,IPCA_Fatores!$C$2:$C$10)</f>
        <v>36590.847237389215</v>
      </c>
    </row>
    <row r="1315" spans="1:11" x14ac:dyDescent="0.25">
      <c r="A1315">
        <v>2018</v>
      </c>
      <c r="B1315" t="s">
        <v>1014</v>
      </c>
      <c r="C1315" t="s">
        <v>1015</v>
      </c>
      <c r="D1315" t="s">
        <v>1016</v>
      </c>
      <c r="E1315" t="s">
        <v>44</v>
      </c>
      <c r="F1315" t="s">
        <v>45</v>
      </c>
      <c r="G1315" t="s">
        <v>140</v>
      </c>
      <c r="H1315" t="s">
        <v>28</v>
      </c>
      <c r="I1315" t="s">
        <v>29</v>
      </c>
      <c r="J1315" s="1">
        <v>12470.08</v>
      </c>
      <c r="K1315" s="10">
        <f>J1315*_xlfn.XLOOKUP(A1315,IPCA_Fatores!$A$2:$A$10,IPCA_Fatores!$C$2:$C$10)</f>
        <v>18680.086564196252</v>
      </c>
    </row>
    <row r="1316" spans="1:11" x14ac:dyDescent="0.25">
      <c r="A1316">
        <v>2021</v>
      </c>
      <c r="B1316" t="s">
        <v>1014</v>
      </c>
      <c r="C1316" t="s">
        <v>1015</v>
      </c>
      <c r="D1316" t="s">
        <v>1016</v>
      </c>
      <c r="E1316" t="s">
        <v>44</v>
      </c>
      <c r="F1316" t="s">
        <v>45</v>
      </c>
      <c r="G1316" t="s">
        <v>140</v>
      </c>
      <c r="H1316" t="s">
        <v>28</v>
      </c>
      <c r="I1316" t="s">
        <v>29</v>
      </c>
      <c r="J1316" s="1">
        <v>471609.69</v>
      </c>
      <c r="K1316" s="10">
        <f>J1316*_xlfn.XLOOKUP(A1316,IPCA_Fatores!$A$2:$A$10,IPCA_Fatores!$C$2:$C$10)</f>
        <v>588758.93315204349</v>
      </c>
    </row>
    <row r="1317" spans="1:11" x14ac:dyDescent="0.25">
      <c r="A1317">
        <v>2022</v>
      </c>
      <c r="B1317" t="s">
        <v>1014</v>
      </c>
      <c r="C1317" t="s">
        <v>1015</v>
      </c>
      <c r="D1317" t="s">
        <v>1016</v>
      </c>
      <c r="E1317" t="s">
        <v>44</v>
      </c>
      <c r="F1317" t="s">
        <v>45</v>
      </c>
      <c r="G1317" t="s">
        <v>140</v>
      </c>
      <c r="H1317" t="s">
        <v>28</v>
      </c>
      <c r="I1317" t="s">
        <v>29</v>
      </c>
      <c r="J1317" s="1">
        <v>777901.01</v>
      </c>
      <c r="K1317" s="10">
        <f>J1317*_xlfn.XLOOKUP(A1317,IPCA_Fatores!$A$2:$A$10,IPCA_Fatores!$C$2:$C$10)</f>
        <v>917982.72406336304</v>
      </c>
    </row>
    <row r="1318" spans="1:11" x14ac:dyDescent="0.25">
      <c r="A1318">
        <v>2023</v>
      </c>
      <c r="B1318" t="s">
        <v>1014</v>
      </c>
      <c r="C1318" t="s">
        <v>1015</v>
      </c>
      <c r="D1318" t="s">
        <v>1016</v>
      </c>
      <c r="E1318" t="s">
        <v>44</v>
      </c>
      <c r="F1318" t="s">
        <v>45</v>
      </c>
      <c r="G1318" t="s">
        <v>140</v>
      </c>
      <c r="H1318" t="s">
        <v>28</v>
      </c>
      <c r="I1318" t="s">
        <v>29</v>
      </c>
      <c r="J1318" s="1">
        <v>1093960.54</v>
      </c>
      <c r="K1318" s="10">
        <f>J1318*_xlfn.XLOOKUP(A1318,IPCA_Fatores!$A$2:$A$10,IPCA_Fatores!$C$2:$C$10)</f>
        <v>1233948.7261476452</v>
      </c>
    </row>
    <row r="1319" spans="1:11" x14ac:dyDescent="0.25">
      <c r="A1319">
        <v>2015</v>
      </c>
      <c r="B1319" t="s">
        <v>1017</v>
      </c>
      <c r="C1319" t="s">
        <v>1018</v>
      </c>
      <c r="D1319" t="s">
        <v>1019</v>
      </c>
      <c r="E1319" t="s">
        <v>115</v>
      </c>
      <c r="F1319" t="s">
        <v>1020</v>
      </c>
      <c r="G1319" t="s">
        <v>301</v>
      </c>
      <c r="H1319" t="s">
        <v>28</v>
      </c>
      <c r="I1319" t="s">
        <v>29</v>
      </c>
      <c r="J1319" s="1">
        <v>245860.79</v>
      </c>
      <c r="K1319" s="10">
        <f>J1319*_xlfn.XLOOKUP(A1319,IPCA_Fatores!$A$2:$A$10,IPCA_Fatores!$C$2:$C$10)</f>
        <v>418124.65902229067</v>
      </c>
    </row>
    <row r="1320" spans="1:11" x14ac:dyDescent="0.25">
      <c r="A1320">
        <v>2017</v>
      </c>
      <c r="B1320" t="s">
        <v>1021</v>
      </c>
      <c r="C1320" t="s">
        <v>1022</v>
      </c>
      <c r="D1320" t="s">
        <v>1023</v>
      </c>
      <c r="E1320" t="s">
        <v>44</v>
      </c>
      <c r="F1320" t="s">
        <v>45</v>
      </c>
      <c r="G1320" t="s">
        <v>1024</v>
      </c>
      <c r="H1320" t="s">
        <v>28</v>
      </c>
      <c r="I1320" t="s">
        <v>29</v>
      </c>
      <c r="J1320" s="1">
        <v>13179.54</v>
      </c>
      <c r="K1320" s="10">
        <f>J1320*_xlfn.XLOOKUP(A1320,IPCA_Fatores!$A$2:$A$10,IPCA_Fatores!$C$2:$C$10)</f>
        <v>20483.209300112583</v>
      </c>
    </row>
    <row r="1321" spans="1:11" x14ac:dyDescent="0.25">
      <c r="A1321">
        <v>2018</v>
      </c>
      <c r="B1321" t="s">
        <v>1021</v>
      </c>
      <c r="C1321" t="s">
        <v>1022</v>
      </c>
      <c r="D1321" t="s">
        <v>1023</v>
      </c>
      <c r="E1321" t="s">
        <v>44</v>
      </c>
      <c r="F1321" t="s">
        <v>45</v>
      </c>
      <c r="G1321" t="s">
        <v>1024</v>
      </c>
      <c r="H1321" t="s">
        <v>28</v>
      </c>
      <c r="I1321" t="s">
        <v>29</v>
      </c>
      <c r="J1321" s="1">
        <v>23047.64</v>
      </c>
      <c r="K1321" s="10">
        <f>J1321*_xlfn.XLOOKUP(A1321,IPCA_Fatores!$A$2:$A$10,IPCA_Fatores!$C$2:$C$10)</f>
        <v>34525.192324382209</v>
      </c>
    </row>
    <row r="1322" spans="1:11" x14ac:dyDescent="0.25">
      <c r="A1322">
        <v>2019</v>
      </c>
      <c r="B1322" t="s">
        <v>1021</v>
      </c>
      <c r="C1322" t="s">
        <v>1022</v>
      </c>
      <c r="D1322" t="s">
        <v>1023</v>
      </c>
      <c r="E1322" t="s">
        <v>44</v>
      </c>
      <c r="F1322" t="s">
        <v>45</v>
      </c>
      <c r="G1322" t="s">
        <v>1024</v>
      </c>
      <c r="H1322" t="s">
        <v>28</v>
      </c>
      <c r="I1322" t="s">
        <v>29</v>
      </c>
      <c r="J1322" s="1">
        <v>127844.96</v>
      </c>
      <c r="K1322" s="10">
        <f>J1322*_xlfn.XLOOKUP(A1322,IPCA_Fatores!$A$2:$A$10,IPCA_Fatores!$C$2:$C$10)</f>
        <v>183597.73157295107</v>
      </c>
    </row>
    <row r="1323" spans="1:11" x14ac:dyDescent="0.25">
      <c r="A1323">
        <v>2022</v>
      </c>
      <c r="B1323" t="s">
        <v>1025</v>
      </c>
      <c r="C1323" t="s">
        <v>1026</v>
      </c>
      <c r="E1323" t="s">
        <v>1027</v>
      </c>
      <c r="F1323" t="s">
        <v>1028</v>
      </c>
      <c r="G1323" t="s">
        <v>81</v>
      </c>
      <c r="H1323" t="s">
        <v>28</v>
      </c>
      <c r="I1323" t="s">
        <v>29</v>
      </c>
      <c r="J1323" s="1">
        <v>2149131.2000000002</v>
      </c>
      <c r="K1323" s="10">
        <f>J1323*_xlfn.XLOOKUP(A1323,IPCA_Fatores!$A$2:$A$10,IPCA_Fatores!$C$2:$C$10)</f>
        <v>2536139.287626795</v>
      </c>
    </row>
    <row r="1324" spans="1:11" x14ac:dyDescent="0.25">
      <c r="A1324">
        <v>2015</v>
      </c>
      <c r="B1324" t="s">
        <v>1029</v>
      </c>
      <c r="C1324" t="s">
        <v>1030</v>
      </c>
      <c r="D1324" t="s">
        <v>1031</v>
      </c>
      <c r="E1324" t="s">
        <v>79</v>
      </c>
      <c r="F1324" t="s">
        <v>817</v>
      </c>
      <c r="G1324" t="s">
        <v>66</v>
      </c>
      <c r="H1324" t="s">
        <v>28</v>
      </c>
      <c r="I1324" t="s">
        <v>29</v>
      </c>
      <c r="J1324" s="1">
        <v>2554496.2599999998</v>
      </c>
      <c r="K1324" s="10">
        <f>J1324*_xlfn.XLOOKUP(A1324,IPCA_Fatores!$A$2:$A$10,IPCA_Fatores!$C$2:$C$10)</f>
        <v>4344319.7172115836</v>
      </c>
    </row>
    <row r="1325" spans="1:11" x14ac:dyDescent="0.25">
      <c r="A1325">
        <v>2015</v>
      </c>
      <c r="B1325" t="s">
        <v>1029</v>
      </c>
      <c r="C1325" t="s">
        <v>1030</v>
      </c>
      <c r="D1325" t="s">
        <v>1031</v>
      </c>
      <c r="E1325" t="s">
        <v>79</v>
      </c>
      <c r="F1325" t="s">
        <v>817</v>
      </c>
      <c r="G1325" t="s">
        <v>66</v>
      </c>
      <c r="H1325" t="s">
        <v>28</v>
      </c>
      <c r="I1325" t="s">
        <v>35</v>
      </c>
      <c r="J1325" s="1">
        <v>462812.7</v>
      </c>
      <c r="K1325" s="10">
        <f>IFERROR(J1325*VLOOKUP(A1325,IPCA_Fatores!$A$2:$C$10,3,FALSE),J1325)</f>
        <v>787085.25413379539</v>
      </c>
    </row>
    <row r="1326" spans="1:11" x14ac:dyDescent="0.25">
      <c r="A1326">
        <v>2016</v>
      </c>
      <c r="B1326" t="s">
        <v>1029</v>
      </c>
      <c r="C1326" t="s">
        <v>1030</v>
      </c>
      <c r="D1326" t="s">
        <v>1031</v>
      </c>
      <c r="E1326" t="s">
        <v>79</v>
      </c>
      <c r="F1326" t="s">
        <v>817</v>
      </c>
      <c r="G1326" t="s">
        <v>66</v>
      </c>
      <c r="H1326" t="s">
        <v>28</v>
      </c>
      <c r="I1326" t="s">
        <v>29</v>
      </c>
      <c r="J1326" s="1">
        <v>2478847.7000000002</v>
      </c>
      <c r="K1326" s="10">
        <f>J1326*_xlfn.XLOOKUP(A1326,IPCA_Fatores!$A$2:$A$10,IPCA_Fatores!$C$2:$C$10)</f>
        <v>3966193.9318016907</v>
      </c>
    </row>
    <row r="1327" spans="1:11" x14ac:dyDescent="0.25">
      <c r="A1327">
        <v>2016</v>
      </c>
      <c r="B1327" t="s">
        <v>1029</v>
      </c>
      <c r="C1327" t="s">
        <v>1030</v>
      </c>
      <c r="D1327" t="s">
        <v>1031</v>
      </c>
      <c r="E1327" t="s">
        <v>79</v>
      </c>
      <c r="F1327" t="s">
        <v>817</v>
      </c>
      <c r="G1327" t="s">
        <v>66</v>
      </c>
      <c r="H1327" t="s">
        <v>28</v>
      </c>
      <c r="I1327" t="s">
        <v>35</v>
      </c>
      <c r="J1327" s="1">
        <v>449055.42</v>
      </c>
      <c r="K1327" s="10">
        <f>IFERROR(J1327*VLOOKUP(A1327,IPCA_Fatores!$A$2:$C$10,3,FALSE),J1327)</f>
        <v>718495.48556236818</v>
      </c>
    </row>
    <row r="1328" spans="1:11" x14ac:dyDescent="0.25">
      <c r="A1328">
        <v>2017</v>
      </c>
      <c r="B1328" t="s">
        <v>1029</v>
      </c>
      <c r="C1328" t="s">
        <v>1030</v>
      </c>
      <c r="D1328" t="s">
        <v>1031</v>
      </c>
      <c r="E1328" t="s">
        <v>79</v>
      </c>
      <c r="F1328" t="s">
        <v>817</v>
      </c>
      <c r="G1328" t="s">
        <v>66</v>
      </c>
      <c r="H1328" t="s">
        <v>28</v>
      </c>
      <c r="I1328" t="s">
        <v>29</v>
      </c>
      <c r="J1328" s="1">
        <v>3348897.53</v>
      </c>
      <c r="K1328" s="10">
        <f>J1328*_xlfn.XLOOKUP(A1328,IPCA_Fatores!$A$2:$A$10,IPCA_Fatores!$C$2:$C$10)</f>
        <v>5204746.8296784302</v>
      </c>
    </row>
    <row r="1329" spans="1:11" x14ac:dyDescent="0.25">
      <c r="A1329">
        <v>2017</v>
      </c>
      <c r="B1329" t="s">
        <v>1029</v>
      </c>
      <c r="C1329" t="s">
        <v>1030</v>
      </c>
      <c r="D1329" t="s">
        <v>1031</v>
      </c>
      <c r="E1329" t="s">
        <v>79</v>
      </c>
      <c r="F1329" t="s">
        <v>817</v>
      </c>
      <c r="G1329" t="s">
        <v>66</v>
      </c>
      <c r="H1329" t="s">
        <v>28</v>
      </c>
      <c r="I1329" t="s">
        <v>35</v>
      </c>
      <c r="J1329" s="1">
        <v>605785.96</v>
      </c>
      <c r="K1329" s="10">
        <f>IFERROR(J1329*VLOOKUP(A1329,IPCA_Fatores!$A$2:$C$10,3,FALSE),J1329)</f>
        <v>941492.69320094842</v>
      </c>
    </row>
    <row r="1330" spans="1:11" x14ac:dyDescent="0.25">
      <c r="A1330">
        <v>2018</v>
      </c>
      <c r="B1330" t="s">
        <v>1029</v>
      </c>
      <c r="C1330" t="s">
        <v>1030</v>
      </c>
      <c r="D1330" t="s">
        <v>1031</v>
      </c>
      <c r="E1330" t="s">
        <v>79</v>
      </c>
      <c r="F1330" t="s">
        <v>817</v>
      </c>
      <c r="G1330" t="s">
        <v>66</v>
      </c>
      <c r="H1330" t="s">
        <v>28</v>
      </c>
      <c r="I1330" t="s">
        <v>29</v>
      </c>
      <c r="J1330" s="1">
        <v>1962713.12</v>
      </c>
      <c r="K1330" s="10">
        <f>J1330*_xlfn.XLOOKUP(A1330,IPCA_Fatores!$A$2:$A$10,IPCA_Fatores!$C$2:$C$10)</f>
        <v>2940129.5727279782</v>
      </c>
    </row>
    <row r="1331" spans="1:11" x14ac:dyDescent="0.25">
      <c r="A1331">
        <v>2018</v>
      </c>
      <c r="B1331" t="s">
        <v>1029</v>
      </c>
      <c r="C1331" t="s">
        <v>1030</v>
      </c>
      <c r="D1331" t="s">
        <v>1031</v>
      </c>
      <c r="E1331" t="s">
        <v>79</v>
      </c>
      <c r="F1331" t="s">
        <v>817</v>
      </c>
      <c r="G1331" t="s">
        <v>66</v>
      </c>
      <c r="H1331" t="s">
        <v>28</v>
      </c>
      <c r="I1331" t="s">
        <v>35</v>
      </c>
      <c r="J1331" s="1">
        <v>356391.37</v>
      </c>
      <c r="K1331" s="10">
        <f>IFERROR(J1331*VLOOKUP(A1331,IPCA_Fatores!$A$2:$C$10,3,FALSE),J1331)</f>
        <v>533871.6064638315</v>
      </c>
    </row>
    <row r="1332" spans="1:11" x14ac:dyDescent="0.25">
      <c r="A1332">
        <v>2019</v>
      </c>
      <c r="B1332" t="s">
        <v>1029</v>
      </c>
      <c r="C1332" t="s">
        <v>1030</v>
      </c>
      <c r="D1332" t="s">
        <v>1031</v>
      </c>
      <c r="E1332" t="s">
        <v>79</v>
      </c>
      <c r="F1332" t="s">
        <v>817</v>
      </c>
      <c r="G1332" t="s">
        <v>66</v>
      </c>
      <c r="H1332" t="s">
        <v>28</v>
      </c>
      <c r="I1332" t="s">
        <v>29</v>
      </c>
      <c r="J1332" s="1">
        <v>2043045.45</v>
      </c>
      <c r="K1332" s="10">
        <f>J1332*_xlfn.XLOOKUP(A1332,IPCA_Fatores!$A$2:$A$10,IPCA_Fatores!$C$2:$C$10)</f>
        <v>2934010.9310561712</v>
      </c>
    </row>
    <row r="1333" spans="1:11" x14ac:dyDescent="0.25">
      <c r="A1333">
        <v>2020</v>
      </c>
      <c r="B1333" t="s">
        <v>1029</v>
      </c>
      <c r="C1333" t="s">
        <v>1030</v>
      </c>
      <c r="D1333" t="s">
        <v>1031</v>
      </c>
      <c r="E1333" t="s">
        <v>79</v>
      </c>
      <c r="F1333" t="s">
        <v>817</v>
      </c>
      <c r="G1333" t="s">
        <v>66</v>
      </c>
      <c r="H1333" t="s">
        <v>28</v>
      </c>
      <c r="I1333" t="s">
        <v>29</v>
      </c>
      <c r="J1333" s="1">
        <v>4532399.74</v>
      </c>
      <c r="K1333" s="10">
        <f>J1333*_xlfn.XLOOKUP(A1333,IPCA_Fatores!$A$2:$A$10,IPCA_Fatores!$C$2:$C$10)</f>
        <v>6227482.3352260282</v>
      </c>
    </row>
    <row r="1334" spans="1:11" x14ac:dyDescent="0.25">
      <c r="A1334">
        <v>2020</v>
      </c>
      <c r="B1334" t="s">
        <v>1029</v>
      </c>
      <c r="C1334" t="s">
        <v>1030</v>
      </c>
      <c r="D1334" t="s">
        <v>1031</v>
      </c>
      <c r="E1334" t="s">
        <v>79</v>
      </c>
      <c r="F1334" t="s">
        <v>817</v>
      </c>
      <c r="G1334" t="s">
        <v>66</v>
      </c>
      <c r="H1334" t="s">
        <v>28</v>
      </c>
      <c r="I1334" t="s">
        <v>35</v>
      </c>
      <c r="J1334" s="1">
        <v>818655.32</v>
      </c>
      <c r="K1334" s="10">
        <f>IFERROR(J1334*VLOOKUP(A1334,IPCA_Fatores!$A$2:$C$10,3,FALSE),J1334)</f>
        <v>1124826.1045789423</v>
      </c>
    </row>
    <row r="1335" spans="1:11" x14ac:dyDescent="0.25">
      <c r="A1335">
        <v>2021</v>
      </c>
      <c r="B1335" t="s">
        <v>1029</v>
      </c>
      <c r="C1335" t="s">
        <v>1030</v>
      </c>
      <c r="D1335" t="s">
        <v>1031</v>
      </c>
      <c r="E1335" t="s">
        <v>79</v>
      </c>
      <c r="F1335" t="s">
        <v>817</v>
      </c>
      <c r="G1335" t="s">
        <v>66</v>
      </c>
      <c r="H1335" t="s">
        <v>28</v>
      </c>
      <c r="I1335" t="s">
        <v>29</v>
      </c>
      <c r="J1335" s="1">
        <v>8039877.8600000003</v>
      </c>
      <c r="K1335" s="10">
        <f>J1335*_xlfn.XLOOKUP(A1335,IPCA_Fatores!$A$2:$A$10,IPCA_Fatores!$C$2:$C$10)</f>
        <v>10037007.321724739</v>
      </c>
    </row>
    <row r="1336" spans="1:11" x14ac:dyDescent="0.25">
      <c r="A1336">
        <v>2021</v>
      </c>
      <c r="B1336" t="s">
        <v>1029</v>
      </c>
      <c r="C1336" t="s">
        <v>1030</v>
      </c>
      <c r="D1336" t="s">
        <v>1031</v>
      </c>
      <c r="E1336" t="s">
        <v>79</v>
      </c>
      <c r="F1336" t="s">
        <v>817</v>
      </c>
      <c r="G1336" t="s">
        <v>66</v>
      </c>
      <c r="H1336" t="s">
        <v>28</v>
      </c>
      <c r="I1336" t="s">
        <v>35</v>
      </c>
      <c r="J1336" s="1">
        <v>1449865.25</v>
      </c>
      <c r="K1336" s="10">
        <f>IFERROR(J1336*VLOOKUP(A1336,IPCA_Fatores!$A$2:$C$10,3,FALSE),J1336)</f>
        <v>1810016.0702894398</v>
      </c>
    </row>
    <row r="1337" spans="1:11" x14ac:dyDescent="0.25">
      <c r="A1337">
        <v>2022</v>
      </c>
      <c r="B1337" t="s">
        <v>1029</v>
      </c>
      <c r="C1337" t="s">
        <v>1030</v>
      </c>
      <c r="D1337" t="s">
        <v>1031</v>
      </c>
      <c r="E1337" t="s">
        <v>79</v>
      </c>
      <c r="F1337" t="s">
        <v>817</v>
      </c>
      <c r="G1337" t="s">
        <v>66</v>
      </c>
      <c r="H1337" t="s">
        <v>28</v>
      </c>
      <c r="I1337" t="s">
        <v>29</v>
      </c>
      <c r="J1337" s="1">
        <v>13177257.6</v>
      </c>
      <c r="K1337" s="10">
        <f>J1337*_xlfn.XLOOKUP(A1337,IPCA_Fatores!$A$2:$A$10,IPCA_Fatores!$C$2:$C$10)</f>
        <v>15550172.415038584</v>
      </c>
    </row>
    <row r="1338" spans="1:11" x14ac:dyDescent="0.25">
      <c r="A1338">
        <v>2022</v>
      </c>
      <c r="B1338" t="s">
        <v>1029</v>
      </c>
      <c r="C1338" t="s">
        <v>1030</v>
      </c>
      <c r="D1338" t="s">
        <v>1031</v>
      </c>
      <c r="E1338" t="s">
        <v>79</v>
      </c>
      <c r="F1338" t="s">
        <v>817</v>
      </c>
      <c r="G1338" t="s">
        <v>66</v>
      </c>
      <c r="H1338" t="s">
        <v>28</v>
      </c>
      <c r="I1338" t="s">
        <v>35</v>
      </c>
      <c r="J1338" s="1">
        <v>2366071.5299999998</v>
      </c>
      <c r="K1338" s="10">
        <f>IFERROR(J1338*VLOOKUP(A1338,IPCA_Fatores!$A$2:$C$10,3,FALSE),J1338)</f>
        <v>2792145.4793305499</v>
      </c>
    </row>
    <row r="1339" spans="1:11" x14ac:dyDescent="0.25">
      <c r="A1339">
        <v>2023</v>
      </c>
      <c r="B1339" t="s">
        <v>1029</v>
      </c>
      <c r="C1339" t="s">
        <v>1030</v>
      </c>
      <c r="D1339" t="s">
        <v>1031</v>
      </c>
      <c r="E1339" t="s">
        <v>79</v>
      </c>
      <c r="F1339" t="s">
        <v>817</v>
      </c>
      <c r="G1339" t="s">
        <v>66</v>
      </c>
      <c r="H1339" t="s">
        <v>28</v>
      </c>
      <c r="I1339" t="s">
        <v>29</v>
      </c>
      <c r="J1339" s="1">
        <v>19694536.469999999</v>
      </c>
      <c r="K1339" s="10">
        <f>J1339*_xlfn.XLOOKUP(A1339,IPCA_Fatores!$A$2:$A$10,IPCA_Fatores!$C$2:$C$10)</f>
        <v>22214739.28961353</v>
      </c>
    </row>
    <row r="1340" spans="1:11" x14ac:dyDescent="0.25">
      <c r="A1340">
        <v>2023</v>
      </c>
      <c r="B1340" t="s">
        <v>1029</v>
      </c>
      <c r="C1340" t="s">
        <v>1030</v>
      </c>
      <c r="D1340" t="s">
        <v>1031</v>
      </c>
      <c r="E1340" t="s">
        <v>79</v>
      </c>
      <c r="F1340" t="s">
        <v>817</v>
      </c>
      <c r="G1340" t="s">
        <v>66</v>
      </c>
      <c r="H1340" t="s">
        <v>28</v>
      </c>
      <c r="I1340" t="s">
        <v>35</v>
      </c>
      <c r="J1340" s="1">
        <v>3602003.41</v>
      </c>
      <c r="K1340" s="10">
        <f>IFERROR(J1340*VLOOKUP(A1340,IPCA_Fatores!$A$2:$C$10,3,FALSE),J1340)</f>
        <v>4062932.2144919173</v>
      </c>
    </row>
    <row r="1341" spans="1:11" x14ac:dyDescent="0.25">
      <c r="A1341">
        <v>2023</v>
      </c>
      <c r="B1341" t="s">
        <v>1032</v>
      </c>
      <c r="C1341" t="s">
        <v>1033</v>
      </c>
      <c r="D1341" t="s">
        <v>1034</v>
      </c>
      <c r="E1341" t="s">
        <v>32</v>
      </c>
      <c r="F1341" t="s">
        <v>1035</v>
      </c>
      <c r="G1341" t="s">
        <v>1036</v>
      </c>
      <c r="H1341" t="s">
        <v>28</v>
      </c>
      <c r="I1341" t="s">
        <v>29</v>
      </c>
      <c r="J1341" s="1">
        <v>96815.59</v>
      </c>
      <c r="K1341" s="10">
        <f>J1341*_xlfn.XLOOKUP(A1341,IPCA_Fatores!$A$2:$A$10,IPCA_Fatores!$C$2:$C$10)</f>
        <v>109204.55499403358</v>
      </c>
    </row>
    <row r="1342" spans="1:11" x14ac:dyDescent="0.25">
      <c r="A1342">
        <v>2018</v>
      </c>
      <c r="B1342" t="s">
        <v>1037</v>
      </c>
      <c r="C1342" t="s">
        <v>1038</v>
      </c>
      <c r="E1342" t="s">
        <v>103</v>
      </c>
      <c r="F1342" t="s">
        <v>804</v>
      </c>
      <c r="G1342" t="s">
        <v>1039</v>
      </c>
      <c r="H1342" t="s">
        <v>28</v>
      </c>
      <c r="I1342" t="s">
        <v>29</v>
      </c>
      <c r="J1342" s="1">
        <v>5810986.04</v>
      </c>
      <c r="K1342" s="10">
        <f>J1342*_xlfn.XLOOKUP(A1342,IPCA_Fatores!$A$2:$A$10,IPCA_Fatores!$C$2:$C$10)</f>
        <v>8704813.6219283268</v>
      </c>
    </row>
    <row r="1343" spans="1:11" x14ac:dyDescent="0.25">
      <c r="A1343">
        <v>2019</v>
      </c>
      <c r="B1343" t="s">
        <v>1037</v>
      </c>
      <c r="C1343" t="s">
        <v>1038</v>
      </c>
      <c r="E1343" t="s">
        <v>103</v>
      </c>
      <c r="F1343" t="s">
        <v>804</v>
      </c>
      <c r="G1343" t="s">
        <v>1039</v>
      </c>
      <c r="H1343" t="s">
        <v>28</v>
      </c>
      <c r="I1343" t="s">
        <v>29</v>
      </c>
      <c r="J1343" s="1">
        <v>5310493.87</v>
      </c>
      <c r="K1343" s="10">
        <f>J1343*_xlfn.XLOOKUP(A1343,IPCA_Fatores!$A$2:$A$10,IPCA_Fatores!$C$2:$C$10)</f>
        <v>7626382.9881448755</v>
      </c>
    </row>
    <row r="1344" spans="1:11" x14ac:dyDescent="0.25">
      <c r="A1344">
        <v>2020</v>
      </c>
      <c r="B1344" t="s">
        <v>1037</v>
      </c>
      <c r="C1344" t="s">
        <v>1038</v>
      </c>
      <c r="E1344" t="s">
        <v>103</v>
      </c>
      <c r="F1344" t="s">
        <v>804</v>
      </c>
      <c r="G1344" t="s">
        <v>1039</v>
      </c>
      <c r="H1344" t="s">
        <v>28</v>
      </c>
      <c r="I1344" t="s">
        <v>29</v>
      </c>
      <c r="J1344" s="1">
        <v>8170149.2199999997</v>
      </c>
      <c r="K1344" s="10">
        <f>J1344*_xlfn.XLOOKUP(A1344,IPCA_Fatores!$A$2:$A$10,IPCA_Fatores!$C$2:$C$10)</f>
        <v>11225722.103609227</v>
      </c>
    </row>
    <row r="1345" spans="1:11" x14ac:dyDescent="0.25">
      <c r="A1345">
        <v>2021</v>
      </c>
      <c r="B1345" t="s">
        <v>1037</v>
      </c>
      <c r="C1345" t="s">
        <v>1038</v>
      </c>
      <c r="E1345" t="s">
        <v>103</v>
      </c>
      <c r="F1345" t="s">
        <v>804</v>
      </c>
      <c r="G1345" t="s">
        <v>1039</v>
      </c>
      <c r="H1345" t="s">
        <v>28</v>
      </c>
      <c r="I1345" t="s">
        <v>29</v>
      </c>
      <c r="J1345" s="1">
        <v>3853097.91</v>
      </c>
      <c r="K1345" s="10">
        <f>J1345*_xlfn.XLOOKUP(A1345,IPCA_Fatores!$A$2:$A$10,IPCA_Fatores!$C$2:$C$10)</f>
        <v>4810218.8375772526</v>
      </c>
    </row>
    <row r="1346" spans="1:11" x14ac:dyDescent="0.25">
      <c r="A1346">
        <v>2022</v>
      </c>
      <c r="B1346" t="s">
        <v>1037</v>
      </c>
      <c r="C1346" t="s">
        <v>1038</v>
      </c>
      <c r="E1346" t="s">
        <v>103</v>
      </c>
      <c r="F1346" t="s">
        <v>804</v>
      </c>
      <c r="G1346" t="s">
        <v>1039</v>
      </c>
      <c r="H1346" t="s">
        <v>28</v>
      </c>
      <c r="I1346" t="s">
        <v>29</v>
      </c>
      <c r="J1346" s="1">
        <v>3474103.56</v>
      </c>
      <c r="K1346" s="10">
        <f>J1346*_xlfn.XLOOKUP(A1346,IPCA_Fatores!$A$2:$A$10,IPCA_Fatores!$C$2:$C$10)</f>
        <v>4099708.0717082848</v>
      </c>
    </row>
    <row r="1347" spans="1:11" x14ac:dyDescent="0.25">
      <c r="A1347">
        <v>2023</v>
      </c>
      <c r="B1347" t="s">
        <v>1037</v>
      </c>
      <c r="C1347" t="s">
        <v>1038</v>
      </c>
      <c r="E1347" t="s">
        <v>103</v>
      </c>
      <c r="F1347" t="s">
        <v>804</v>
      </c>
      <c r="G1347" t="s">
        <v>1039</v>
      </c>
      <c r="H1347" t="s">
        <v>28</v>
      </c>
      <c r="I1347" t="s">
        <v>29</v>
      </c>
      <c r="J1347" s="1">
        <v>4444530.5999999996</v>
      </c>
      <c r="K1347" s="10">
        <f>J1347*_xlfn.XLOOKUP(A1347,IPCA_Fatores!$A$2:$A$10,IPCA_Fatores!$C$2:$C$10)</f>
        <v>5013273.0310311085</v>
      </c>
    </row>
    <row r="1348" spans="1:11" x14ac:dyDescent="0.25">
      <c r="A1348">
        <v>2016</v>
      </c>
      <c r="B1348" t="s">
        <v>1040</v>
      </c>
      <c r="C1348" t="s">
        <v>1041</v>
      </c>
      <c r="D1348" t="s">
        <v>1042</v>
      </c>
      <c r="E1348" t="s">
        <v>339</v>
      </c>
      <c r="F1348" t="s">
        <v>340</v>
      </c>
      <c r="G1348" t="s">
        <v>295</v>
      </c>
      <c r="H1348" t="s">
        <v>28</v>
      </c>
      <c r="I1348" t="s">
        <v>29</v>
      </c>
      <c r="J1348" s="1">
        <v>944998.76</v>
      </c>
      <c r="K1348" s="10">
        <f>J1348*_xlfn.XLOOKUP(A1348,IPCA_Fatores!$A$2:$A$10,IPCA_Fatores!$C$2:$C$10)</f>
        <v>1512012.354559791</v>
      </c>
    </row>
    <row r="1349" spans="1:11" x14ac:dyDescent="0.25">
      <c r="A1349">
        <v>2018</v>
      </c>
      <c r="B1349" t="s">
        <v>1040</v>
      </c>
      <c r="C1349" t="s">
        <v>1041</v>
      </c>
      <c r="D1349" t="s">
        <v>1042</v>
      </c>
      <c r="E1349" t="s">
        <v>339</v>
      </c>
      <c r="F1349" t="s">
        <v>340</v>
      </c>
      <c r="G1349" t="s">
        <v>295</v>
      </c>
      <c r="H1349" t="s">
        <v>28</v>
      </c>
      <c r="I1349" t="s">
        <v>29</v>
      </c>
      <c r="J1349" s="1">
        <v>162860.01999999999</v>
      </c>
      <c r="K1349" s="10">
        <f>J1349*_xlfn.XLOOKUP(A1349,IPCA_Fatores!$A$2:$A$10,IPCA_Fatores!$C$2:$C$10)</f>
        <v>243963.09177220459</v>
      </c>
    </row>
    <row r="1350" spans="1:11" x14ac:dyDescent="0.25">
      <c r="A1350">
        <v>2020</v>
      </c>
      <c r="B1350" t="s">
        <v>1040</v>
      </c>
      <c r="C1350" t="s">
        <v>1041</v>
      </c>
      <c r="D1350" t="s">
        <v>1042</v>
      </c>
      <c r="E1350" t="s">
        <v>339</v>
      </c>
      <c r="F1350" t="s">
        <v>340</v>
      </c>
      <c r="G1350" t="s">
        <v>295</v>
      </c>
      <c r="H1350" t="s">
        <v>28</v>
      </c>
      <c r="I1350" t="s">
        <v>29</v>
      </c>
      <c r="J1350" s="1">
        <v>1234028.28</v>
      </c>
      <c r="K1350" s="10">
        <f>J1350*_xlfn.XLOOKUP(A1350,IPCA_Fatores!$A$2:$A$10,IPCA_Fatores!$C$2:$C$10)</f>
        <v>1695545.3525088588</v>
      </c>
    </row>
    <row r="1351" spans="1:11" x14ac:dyDescent="0.25">
      <c r="A1351">
        <v>2021</v>
      </c>
      <c r="B1351" t="s">
        <v>1040</v>
      </c>
      <c r="C1351" t="s">
        <v>1041</v>
      </c>
      <c r="D1351" t="s">
        <v>1042</v>
      </c>
      <c r="E1351" t="s">
        <v>339</v>
      </c>
      <c r="F1351" t="s">
        <v>340</v>
      </c>
      <c r="G1351" t="s">
        <v>295</v>
      </c>
      <c r="H1351" t="s">
        <v>28</v>
      </c>
      <c r="I1351" t="s">
        <v>29</v>
      </c>
      <c r="J1351" s="1">
        <v>328374.48</v>
      </c>
      <c r="K1351" s="10">
        <f>J1351*_xlfn.XLOOKUP(A1351,IPCA_Fatores!$A$2:$A$10,IPCA_Fatores!$C$2:$C$10)</f>
        <v>409943.67295370251</v>
      </c>
    </row>
    <row r="1352" spans="1:11" x14ac:dyDescent="0.25">
      <c r="A1352">
        <v>2015</v>
      </c>
      <c r="B1352" t="s">
        <v>1043</v>
      </c>
      <c r="C1352" t="s">
        <v>1044</v>
      </c>
      <c r="D1352" t="s">
        <v>1045</v>
      </c>
      <c r="E1352" t="s">
        <v>44</v>
      </c>
      <c r="F1352" t="s">
        <v>45</v>
      </c>
      <c r="G1352" t="s">
        <v>1046</v>
      </c>
      <c r="H1352" t="s">
        <v>28</v>
      </c>
      <c r="I1352" t="s">
        <v>29</v>
      </c>
      <c r="J1352" s="1">
        <v>6755368.25</v>
      </c>
      <c r="K1352" s="10">
        <f>J1352*_xlfn.XLOOKUP(A1352,IPCA_Fatores!$A$2:$A$10,IPCA_Fatores!$C$2:$C$10)</f>
        <v>11488558.407793526</v>
      </c>
    </row>
    <row r="1353" spans="1:11" x14ac:dyDescent="0.25">
      <c r="A1353">
        <v>2016</v>
      </c>
      <c r="B1353" t="s">
        <v>1043</v>
      </c>
      <c r="C1353" t="s">
        <v>1044</v>
      </c>
      <c r="D1353" t="s">
        <v>1045</v>
      </c>
      <c r="E1353" t="s">
        <v>44</v>
      </c>
      <c r="F1353" t="s">
        <v>45</v>
      </c>
      <c r="G1353" t="s">
        <v>1046</v>
      </c>
      <c r="H1353" t="s">
        <v>28</v>
      </c>
      <c r="I1353" t="s">
        <v>29</v>
      </c>
      <c r="J1353" s="1">
        <v>1137982.7</v>
      </c>
      <c r="K1353" s="10">
        <f>J1353*_xlfn.XLOOKUP(A1353,IPCA_Fatores!$A$2:$A$10,IPCA_Fatores!$C$2:$C$10)</f>
        <v>1820789.5867242282</v>
      </c>
    </row>
    <row r="1354" spans="1:11" x14ac:dyDescent="0.25">
      <c r="A1354">
        <v>2017</v>
      </c>
      <c r="B1354" t="s">
        <v>1043</v>
      </c>
      <c r="C1354" t="s">
        <v>1044</v>
      </c>
      <c r="D1354" t="s">
        <v>1045</v>
      </c>
      <c r="E1354" t="s">
        <v>44</v>
      </c>
      <c r="F1354" t="s">
        <v>45</v>
      </c>
      <c r="G1354" t="s">
        <v>1046</v>
      </c>
      <c r="H1354" t="s">
        <v>28</v>
      </c>
      <c r="I1354" t="s">
        <v>29</v>
      </c>
      <c r="J1354" s="1">
        <v>6949883.1100000003</v>
      </c>
      <c r="K1354" s="10">
        <f>J1354*_xlfn.XLOOKUP(A1354,IPCA_Fatores!$A$2:$A$10,IPCA_Fatores!$C$2:$C$10)</f>
        <v>10801280.648144577</v>
      </c>
    </row>
    <row r="1355" spans="1:11" x14ac:dyDescent="0.25">
      <c r="A1355">
        <v>2018</v>
      </c>
      <c r="B1355" t="s">
        <v>1043</v>
      </c>
      <c r="C1355" t="s">
        <v>1044</v>
      </c>
      <c r="D1355" t="s">
        <v>1045</v>
      </c>
      <c r="E1355" t="s">
        <v>44</v>
      </c>
      <c r="F1355" t="s">
        <v>45</v>
      </c>
      <c r="G1355" t="s">
        <v>1046</v>
      </c>
      <c r="H1355" t="s">
        <v>28</v>
      </c>
      <c r="I1355" t="s">
        <v>29</v>
      </c>
      <c r="J1355" s="1">
        <v>5465895.3799999999</v>
      </c>
      <c r="K1355" s="10">
        <f>J1355*_xlfn.XLOOKUP(A1355,IPCA_Fatores!$A$2:$A$10,IPCA_Fatores!$C$2:$C$10)</f>
        <v>8187870.3945155423</v>
      </c>
    </row>
    <row r="1356" spans="1:11" x14ac:dyDescent="0.25">
      <c r="A1356">
        <v>2019</v>
      </c>
      <c r="B1356" t="s">
        <v>1043</v>
      </c>
      <c r="C1356" t="s">
        <v>1044</v>
      </c>
      <c r="D1356" t="s">
        <v>1045</v>
      </c>
      <c r="E1356" t="s">
        <v>44</v>
      </c>
      <c r="F1356" t="s">
        <v>45</v>
      </c>
      <c r="G1356" t="s">
        <v>1046</v>
      </c>
      <c r="H1356" t="s">
        <v>28</v>
      </c>
      <c r="I1356" t="s">
        <v>29</v>
      </c>
      <c r="J1356" s="1">
        <v>6441076.9299999997</v>
      </c>
      <c r="K1356" s="10">
        <f>J1356*_xlfn.XLOOKUP(A1356,IPCA_Fatores!$A$2:$A$10,IPCA_Fatores!$C$2:$C$10)</f>
        <v>9250009.6463315226</v>
      </c>
    </row>
    <row r="1357" spans="1:11" x14ac:dyDescent="0.25">
      <c r="A1357">
        <v>2020</v>
      </c>
      <c r="B1357" t="s">
        <v>1043</v>
      </c>
      <c r="C1357" t="s">
        <v>1044</v>
      </c>
      <c r="D1357" t="s">
        <v>1045</v>
      </c>
      <c r="E1357" t="s">
        <v>44</v>
      </c>
      <c r="F1357" t="s">
        <v>45</v>
      </c>
      <c r="G1357" t="s">
        <v>1046</v>
      </c>
      <c r="H1357" t="s">
        <v>28</v>
      </c>
      <c r="I1357" t="s">
        <v>29</v>
      </c>
      <c r="J1357" s="1">
        <v>8960735.0299999993</v>
      </c>
      <c r="K1357" s="10">
        <f>J1357*_xlfn.XLOOKUP(A1357,IPCA_Fatores!$A$2:$A$10,IPCA_Fatores!$C$2:$C$10)</f>
        <v>12311980.917633288</v>
      </c>
    </row>
    <row r="1358" spans="1:11" x14ac:dyDescent="0.25">
      <c r="A1358">
        <v>2021</v>
      </c>
      <c r="B1358" t="s">
        <v>1043</v>
      </c>
      <c r="C1358" t="s">
        <v>1044</v>
      </c>
      <c r="D1358" t="s">
        <v>1045</v>
      </c>
      <c r="E1358" t="s">
        <v>44</v>
      </c>
      <c r="F1358" t="s">
        <v>45</v>
      </c>
      <c r="G1358" t="s">
        <v>1046</v>
      </c>
      <c r="H1358" t="s">
        <v>28</v>
      </c>
      <c r="I1358" t="s">
        <v>29</v>
      </c>
      <c r="J1358" s="1">
        <v>18004047.66</v>
      </c>
      <c r="K1358" s="10">
        <f>J1358*_xlfn.XLOOKUP(A1358,IPCA_Fatores!$A$2:$A$10,IPCA_Fatores!$C$2:$C$10)</f>
        <v>22476306.398030426</v>
      </c>
    </row>
    <row r="1359" spans="1:11" x14ac:dyDescent="0.25">
      <c r="A1359">
        <v>2022</v>
      </c>
      <c r="B1359" t="s">
        <v>1043</v>
      </c>
      <c r="C1359" t="s">
        <v>1044</v>
      </c>
      <c r="D1359" t="s">
        <v>1045</v>
      </c>
      <c r="E1359" t="s">
        <v>44</v>
      </c>
      <c r="F1359" t="s">
        <v>45</v>
      </c>
      <c r="G1359" t="s">
        <v>1046</v>
      </c>
      <c r="H1359" t="s">
        <v>28</v>
      </c>
      <c r="I1359" t="s">
        <v>29</v>
      </c>
      <c r="J1359" s="1">
        <v>17476949.75</v>
      </c>
      <c r="K1359" s="10">
        <f>J1359*_xlfn.XLOOKUP(A1359,IPCA_Fatores!$A$2:$A$10,IPCA_Fatores!$C$2:$C$10)</f>
        <v>20624138.204710022</v>
      </c>
    </row>
    <row r="1360" spans="1:11" x14ac:dyDescent="0.25">
      <c r="A1360">
        <v>2023</v>
      </c>
      <c r="B1360" t="s">
        <v>1043</v>
      </c>
      <c r="C1360" t="s">
        <v>1044</v>
      </c>
      <c r="D1360" t="s">
        <v>1045</v>
      </c>
      <c r="E1360" t="s">
        <v>44</v>
      </c>
      <c r="F1360" t="s">
        <v>45</v>
      </c>
      <c r="G1360" t="s">
        <v>1046</v>
      </c>
      <c r="H1360" t="s">
        <v>28</v>
      </c>
      <c r="I1360" t="s">
        <v>29</v>
      </c>
      <c r="J1360" s="1">
        <v>18323056.5</v>
      </c>
      <c r="K1360" s="10">
        <f>J1360*_xlfn.XLOOKUP(A1360,IPCA_Fatores!$A$2:$A$10,IPCA_Fatores!$C$2:$C$10)</f>
        <v>20667758.47994145</v>
      </c>
    </row>
    <row r="1361" spans="1:11" x14ac:dyDescent="0.25">
      <c r="A1361">
        <v>2023</v>
      </c>
      <c r="B1361" t="s">
        <v>1043</v>
      </c>
      <c r="C1361" t="s">
        <v>1044</v>
      </c>
      <c r="D1361" t="s">
        <v>1045</v>
      </c>
      <c r="E1361" t="s">
        <v>44</v>
      </c>
      <c r="F1361" t="s">
        <v>45</v>
      </c>
      <c r="G1361" t="s">
        <v>1046</v>
      </c>
      <c r="H1361" t="s">
        <v>28</v>
      </c>
      <c r="I1361" t="s">
        <v>35</v>
      </c>
      <c r="J1361" s="1">
        <v>29556.92</v>
      </c>
      <c r="K1361" s="10">
        <f>IFERROR(J1361*VLOOKUP(A1361,IPCA_Fatores!$A$2:$C$10,3,FALSE),J1361)</f>
        <v>33339.158451590811</v>
      </c>
    </row>
    <row r="1362" spans="1:11" x14ac:dyDescent="0.25">
      <c r="A1362">
        <v>2020</v>
      </c>
      <c r="B1362" t="s">
        <v>1047</v>
      </c>
      <c r="C1362" t="s">
        <v>1048</v>
      </c>
      <c r="D1362" t="s">
        <v>1049</v>
      </c>
      <c r="E1362" t="s">
        <v>44</v>
      </c>
      <c r="F1362" t="s">
        <v>45</v>
      </c>
      <c r="G1362" t="s">
        <v>1050</v>
      </c>
      <c r="H1362" t="s">
        <v>28</v>
      </c>
      <c r="I1362" t="s">
        <v>29</v>
      </c>
      <c r="J1362" s="1">
        <v>289377.5</v>
      </c>
      <c r="K1362" s="10">
        <f>J1362*_xlfn.XLOOKUP(A1362,IPCA_Fatores!$A$2:$A$10,IPCA_Fatores!$C$2:$C$10)</f>
        <v>397602.45627890492</v>
      </c>
    </row>
    <row r="1363" spans="1:11" x14ac:dyDescent="0.25">
      <c r="A1363">
        <v>2021</v>
      </c>
      <c r="B1363" t="s">
        <v>1047</v>
      </c>
      <c r="C1363" t="s">
        <v>1048</v>
      </c>
      <c r="D1363" t="s">
        <v>1049</v>
      </c>
      <c r="E1363" t="s">
        <v>44</v>
      </c>
      <c r="F1363" t="s">
        <v>45</v>
      </c>
      <c r="G1363" t="s">
        <v>1050</v>
      </c>
      <c r="H1363" t="s">
        <v>28</v>
      </c>
      <c r="I1363" t="s">
        <v>29</v>
      </c>
      <c r="J1363" s="1">
        <v>480013.04</v>
      </c>
      <c r="K1363" s="10">
        <f>J1363*_xlfn.XLOOKUP(A1363,IPCA_Fatores!$A$2:$A$10,IPCA_Fatores!$C$2:$C$10)</f>
        <v>599249.70016936923</v>
      </c>
    </row>
    <row r="1364" spans="1:11" x14ac:dyDescent="0.25">
      <c r="A1364">
        <v>2021</v>
      </c>
      <c r="B1364" t="s">
        <v>1051</v>
      </c>
      <c r="C1364" t="s">
        <v>1052</v>
      </c>
      <c r="D1364" t="s">
        <v>1052</v>
      </c>
      <c r="E1364" t="s">
        <v>247</v>
      </c>
      <c r="F1364" t="s">
        <v>1053</v>
      </c>
      <c r="G1364" t="s">
        <v>1054</v>
      </c>
      <c r="H1364" t="s">
        <v>28</v>
      </c>
      <c r="I1364" t="s">
        <v>29</v>
      </c>
      <c r="J1364" s="1">
        <v>2215045.8199999998</v>
      </c>
      <c r="K1364" s="10">
        <f>J1364*_xlfn.XLOOKUP(A1364,IPCA_Fatores!$A$2:$A$10,IPCA_Fatores!$C$2:$C$10)</f>
        <v>2765269.7591224075</v>
      </c>
    </row>
    <row r="1365" spans="1:11" x14ac:dyDescent="0.25">
      <c r="A1365">
        <v>2021</v>
      </c>
      <c r="B1365" t="s">
        <v>1051</v>
      </c>
      <c r="C1365" t="s">
        <v>1052</v>
      </c>
      <c r="D1365" t="s">
        <v>1052</v>
      </c>
      <c r="E1365" t="s">
        <v>247</v>
      </c>
      <c r="F1365" t="s">
        <v>1053</v>
      </c>
      <c r="G1365" t="s">
        <v>1054</v>
      </c>
      <c r="H1365" t="s">
        <v>28</v>
      </c>
      <c r="I1365" t="s">
        <v>35</v>
      </c>
      <c r="J1365" s="1">
        <v>906322.2</v>
      </c>
      <c r="K1365" s="10">
        <f>IFERROR(J1365*VLOOKUP(A1365,IPCA_Fatores!$A$2:$C$10,3,FALSE),J1365)</f>
        <v>1131455.3175614628</v>
      </c>
    </row>
    <row r="1366" spans="1:11" x14ac:dyDescent="0.25">
      <c r="A1366">
        <v>2015</v>
      </c>
      <c r="B1366" t="s">
        <v>1055</v>
      </c>
      <c r="C1366" t="s">
        <v>1056</v>
      </c>
      <c r="E1366" t="s">
        <v>32</v>
      </c>
      <c r="F1366" t="s">
        <v>1057</v>
      </c>
      <c r="G1366" t="s">
        <v>1013</v>
      </c>
      <c r="H1366" t="s">
        <v>28</v>
      </c>
      <c r="I1366" t="s">
        <v>35</v>
      </c>
      <c r="J1366" s="1">
        <v>17730.2</v>
      </c>
      <c r="K1366" s="10">
        <f>IFERROR(J1366*VLOOKUP(A1366,IPCA_Fatores!$A$2:$C$10,3,FALSE),J1366)</f>
        <v>30152.973271569728</v>
      </c>
    </row>
    <row r="1367" spans="1:11" x14ac:dyDescent="0.25">
      <c r="A1367">
        <v>2016</v>
      </c>
      <c r="B1367" t="s">
        <v>1055</v>
      </c>
      <c r="C1367" t="s">
        <v>1056</v>
      </c>
      <c r="E1367" t="s">
        <v>32</v>
      </c>
      <c r="F1367" t="s">
        <v>1057</v>
      </c>
      <c r="G1367" t="s">
        <v>1013</v>
      </c>
      <c r="H1367" t="s">
        <v>28</v>
      </c>
      <c r="I1367" t="s">
        <v>29</v>
      </c>
      <c r="J1367" s="1">
        <v>116086.55</v>
      </c>
      <c r="K1367" s="10">
        <f>J1367*_xlfn.XLOOKUP(A1367,IPCA_Fatores!$A$2:$A$10,IPCA_Fatores!$C$2:$C$10)</f>
        <v>185740.24139272195</v>
      </c>
    </row>
    <row r="1368" spans="1:11" x14ac:dyDescent="0.25">
      <c r="A1368">
        <v>2017</v>
      </c>
      <c r="B1368" t="s">
        <v>1055</v>
      </c>
      <c r="C1368" t="s">
        <v>1056</v>
      </c>
      <c r="E1368" t="s">
        <v>32</v>
      </c>
      <c r="F1368" t="s">
        <v>1057</v>
      </c>
      <c r="G1368" t="s">
        <v>1013</v>
      </c>
      <c r="H1368" t="s">
        <v>28</v>
      </c>
      <c r="I1368" t="s">
        <v>29</v>
      </c>
      <c r="J1368" s="1">
        <v>426562.77</v>
      </c>
      <c r="K1368" s="10">
        <f>J1368*_xlfn.XLOOKUP(A1368,IPCA_Fatores!$A$2:$A$10,IPCA_Fatores!$C$2:$C$10)</f>
        <v>662949.88273837976</v>
      </c>
    </row>
    <row r="1369" spans="1:11" x14ac:dyDescent="0.25">
      <c r="A1369">
        <v>2018</v>
      </c>
      <c r="B1369" t="s">
        <v>1055</v>
      </c>
      <c r="C1369" t="s">
        <v>1056</v>
      </c>
      <c r="E1369" t="s">
        <v>32</v>
      </c>
      <c r="F1369" t="s">
        <v>1057</v>
      </c>
      <c r="G1369" t="s">
        <v>1013</v>
      </c>
      <c r="H1369" t="s">
        <v>28</v>
      </c>
      <c r="I1369" t="s">
        <v>29</v>
      </c>
      <c r="J1369" s="1">
        <v>62350.75</v>
      </c>
      <c r="K1369" s="10">
        <f>J1369*_xlfn.XLOOKUP(A1369,IPCA_Fatores!$A$2:$A$10,IPCA_Fatores!$C$2:$C$10)</f>
        <v>93400.95711836328</v>
      </c>
    </row>
    <row r="1370" spans="1:11" x14ac:dyDescent="0.25">
      <c r="A1370">
        <v>2019</v>
      </c>
      <c r="B1370" t="s">
        <v>1055</v>
      </c>
      <c r="C1370" t="s">
        <v>1056</v>
      </c>
      <c r="E1370" t="s">
        <v>32</v>
      </c>
      <c r="F1370" t="s">
        <v>1057</v>
      </c>
      <c r="G1370" t="s">
        <v>1013</v>
      </c>
      <c r="H1370" t="s">
        <v>28</v>
      </c>
      <c r="I1370" t="s">
        <v>29</v>
      </c>
      <c r="J1370" s="1">
        <v>246038.45</v>
      </c>
      <c r="K1370" s="10">
        <f>J1370*_xlfn.XLOOKUP(A1370,IPCA_Fatores!$A$2:$A$10,IPCA_Fatores!$C$2:$C$10)</f>
        <v>353335.01844519284</v>
      </c>
    </row>
    <row r="1371" spans="1:11" x14ac:dyDescent="0.25">
      <c r="A1371">
        <v>2020</v>
      </c>
      <c r="B1371" t="s">
        <v>1055</v>
      </c>
      <c r="C1371" t="s">
        <v>1056</v>
      </c>
      <c r="E1371" t="s">
        <v>32</v>
      </c>
      <c r="F1371" t="s">
        <v>1057</v>
      </c>
      <c r="G1371" t="s">
        <v>1013</v>
      </c>
      <c r="H1371" t="s">
        <v>28</v>
      </c>
      <c r="I1371" t="s">
        <v>29</v>
      </c>
      <c r="J1371" s="1">
        <v>530423.05000000005</v>
      </c>
      <c r="K1371" s="10">
        <f>J1371*_xlfn.XLOOKUP(A1371,IPCA_Fatores!$A$2:$A$10,IPCA_Fatores!$C$2:$C$10)</f>
        <v>728797.18549973099</v>
      </c>
    </row>
    <row r="1372" spans="1:11" x14ac:dyDescent="0.25">
      <c r="A1372">
        <v>2016</v>
      </c>
      <c r="B1372" t="s">
        <v>1058</v>
      </c>
      <c r="C1372" t="s">
        <v>1059</v>
      </c>
      <c r="D1372" t="s">
        <v>1060</v>
      </c>
      <c r="E1372" t="s">
        <v>109</v>
      </c>
      <c r="F1372" t="s">
        <v>294</v>
      </c>
      <c r="G1372" t="s">
        <v>587</v>
      </c>
      <c r="H1372" t="s">
        <v>28</v>
      </c>
      <c r="I1372" t="s">
        <v>29</v>
      </c>
      <c r="J1372" s="1">
        <v>11515242.470000001</v>
      </c>
      <c r="K1372" s="10">
        <f>J1372*_xlfn.XLOOKUP(A1372,IPCA_Fatores!$A$2:$A$10,IPCA_Fatores!$C$2:$C$10)</f>
        <v>18424562.673914623</v>
      </c>
    </row>
    <row r="1373" spans="1:11" x14ac:dyDescent="0.25">
      <c r="A1373">
        <v>2016</v>
      </c>
      <c r="B1373" t="s">
        <v>1058</v>
      </c>
      <c r="C1373" t="s">
        <v>1059</v>
      </c>
      <c r="D1373" t="s">
        <v>1060</v>
      </c>
      <c r="E1373" t="s">
        <v>109</v>
      </c>
      <c r="F1373" t="s">
        <v>294</v>
      </c>
      <c r="G1373" t="s">
        <v>587</v>
      </c>
      <c r="H1373" t="s">
        <v>28</v>
      </c>
      <c r="I1373" t="s">
        <v>35</v>
      </c>
      <c r="J1373" s="1">
        <v>692005.03</v>
      </c>
      <c r="K1373" s="10">
        <f>IFERROR(J1373*VLOOKUP(A1373,IPCA_Fatores!$A$2:$C$10,3,FALSE),J1373)</f>
        <v>1107218.5478608657</v>
      </c>
    </row>
    <row r="1374" spans="1:11" x14ac:dyDescent="0.25">
      <c r="A1374">
        <v>2017</v>
      </c>
      <c r="B1374" t="s">
        <v>1058</v>
      </c>
      <c r="C1374" t="s">
        <v>1059</v>
      </c>
      <c r="D1374" t="s">
        <v>1060</v>
      </c>
      <c r="E1374" t="s">
        <v>109</v>
      </c>
      <c r="F1374" t="s">
        <v>294</v>
      </c>
      <c r="G1374" t="s">
        <v>587</v>
      </c>
      <c r="H1374" t="s">
        <v>28</v>
      </c>
      <c r="I1374" t="s">
        <v>29</v>
      </c>
      <c r="J1374" s="1">
        <v>1983096.74</v>
      </c>
      <c r="K1374" s="10">
        <f>J1374*_xlfn.XLOOKUP(A1374,IPCA_Fatores!$A$2:$A$10,IPCA_Fatores!$C$2:$C$10)</f>
        <v>3082063.9861323647</v>
      </c>
    </row>
    <row r="1375" spans="1:11" x14ac:dyDescent="0.25">
      <c r="A1375">
        <v>2017</v>
      </c>
      <c r="B1375" t="s">
        <v>1058</v>
      </c>
      <c r="C1375" t="s">
        <v>1059</v>
      </c>
      <c r="D1375" t="s">
        <v>1060</v>
      </c>
      <c r="E1375" t="s">
        <v>109</v>
      </c>
      <c r="F1375" t="s">
        <v>294</v>
      </c>
      <c r="G1375" t="s">
        <v>587</v>
      </c>
      <c r="H1375" t="s">
        <v>28</v>
      </c>
      <c r="I1375" t="s">
        <v>35</v>
      </c>
      <c r="J1375" s="1">
        <v>120065.8</v>
      </c>
      <c r="K1375" s="10">
        <f>IFERROR(J1375*VLOOKUP(A1375,IPCA_Fatores!$A$2:$C$10,3,FALSE),J1375)</f>
        <v>186602.33294830148</v>
      </c>
    </row>
    <row r="1376" spans="1:11" x14ac:dyDescent="0.25">
      <c r="A1376">
        <v>2018</v>
      </c>
      <c r="B1376" t="s">
        <v>1058</v>
      </c>
      <c r="C1376" t="s">
        <v>1059</v>
      </c>
      <c r="D1376" t="s">
        <v>1060</v>
      </c>
      <c r="E1376" t="s">
        <v>109</v>
      </c>
      <c r="F1376" t="s">
        <v>294</v>
      </c>
      <c r="G1376" t="s">
        <v>587</v>
      </c>
      <c r="H1376" t="s">
        <v>28</v>
      </c>
      <c r="I1376" t="s">
        <v>29</v>
      </c>
      <c r="J1376" s="1">
        <v>16205041.369999999</v>
      </c>
      <c r="K1376" s="10">
        <f>J1376*_xlfn.XLOOKUP(A1376,IPCA_Fatores!$A$2:$A$10,IPCA_Fatores!$C$2:$C$10)</f>
        <v>24275030.759063408</v>
      </c>
    </row>
    <row r="1377" spans="1:11" x14ac:dyDescent="0.25">
      <c r="A1377">
        <v>2018</v>
      </c>
      <c r="B1377" t="s">
        <v>1058</v>
      </c>
      <c r="C1377" t="s">
        <v>1059</v>
      </c>
      <c r="D1377" t="s">
        <v>1060</v>
      </c>
      <c r="E1377" t="s">
        <v>109</v>
      </c>
      <c r="F1377" t="s">
        <v>294</v>
      </c>
      <c r="G1377" t="s">
        <v>587</v>
      </c>
      <c r="H1377" t="s">
        <v>28</v>
      </c>
      <c r="I1377" t="s">
        <v>35</v>
      </c>
      <c r="J1377" s="1">
        <v>973382.48</v>
      </c>
      <c r="K1377" s="10">
        <f>IFERROR(J1377*VLOOKUP(A1377,IPCA_Fatores!$A$2:$C$10,3,FALSE),J1377)</f>
        <v>1458119.6741698552</v>
      </c>
    </row>
    <row r="1378" spans="1:11" x14ac:dyDescent="0.25">
      <c r="A1378">
        <v>2019</v>
      </c>
      <c r="B1378" t="s">
        <v>1058</v>
      </c>
      <c r="C1378" t="s">
        <v>1059</v>
      </c>
      <c r="D1378" t="s">
        <v>1060</v>
      </c>
      <c r="E1378" t="s">
        <v>109</v>
      </c>
      <c r="F1378" t="s">
        <v>294</v>
      </c>
      <c r="G1378" t="s">
        <v>587</v>
      </c>
      <c r="H1378" t="s">
        <v>28</v>
      </c>
      <c r="I1378" t="s">
        <v>29</v>
      </c>
      <c r="J1378" s="1">
        <v>16417161.439999999</v>
      </c>
      <c r="K1378" s="10">
        <f>J1378*_xlfn.XLOOKUP(A1378,IPCA_Fatores!$A$2:$A$10,IPCA_Fatores!$C$2:$C$10)</f>
        <v>23576632.189887833</v>
      </c>
    </row>
    <row r="1379" spans="1:11" x14ac:dyDescent="0.25">
      <c r="A1379">
        <v>2019</v>
      </c>
      <c r="B1379" t="s">
        <v>1058</v>
      </c>
      <c r="C1379" t="s">
        <v>1059</v>
      </c>
      <c r="D1379" t="s">
        <v>1060</v>
      </c>
      <c r="E1379" t="s">
        <v>109</v>
      </c>
      <c r="F1379" t="s">
        <v>294</v>
      </c>
      <c r="G1379" t="s">
        <v>587</v>
      </c>
      <c r="H1379" t="s">
        <v>28</v>
      </c>
      <c r="I1379" t="s">
        <v>35</v>
      </c>
      <c r="J1379" s="1">
        <v>986044.15</v>
      </c>
      <c r="K1379" s="10">
        <f>IFERROR(J1379*VLOOKUP(A1379,IPCA_Fatores!$A$2:$C$10,3,FALSE),J1379)</f>
        <v>1416054.7992723272</v>
      </c>
    </row>
    <row r="1380" spans="1:11" x14ac:dyDescent="0.25">
      <c r="A1380">
        <v>2020</v>
      </c>
      <c r="B1380" t="s">
        <v>1058</v>
      </c>
      <c r="C1380" t="s">
        <v>1059</v>
      </c>
      <c r="D1380" t="s">
        <v>1060</v>
      </c>
      <c r="E1380" t="s">
        <v>109</v>
      </c>
      <c r="F1380" t="s">
        <v>294</v>
      </c>
      <c r="G1380" t="s">
        <v>587</v>
      </c>
      <c r="H1380" t="s">
        <v>28</v>
      </c>
      <c r="I1380" t="s">
        <v>29</v>
      </c>
      <c r="J1380" s="1">
        <v>45183432.200000003</v>
      </c>
      <c r="K1380" s="10">
        <f>J1380*_xlfn.XLOOKUP(A1380,IPCA_Fatores!$A$2:$A$10,IPCA_Fatores!$C$2:$C$10)</f>
        <v>62081687.850062169</v>
      </c>
    </row>
    <row r="1381" spans="1:11" x14ac:dyDescent="0.25">
      <c r="A1381">
        <v>2020</v>
      </c>
      <c r="B1381" t="s">
        <v>1058</v>
      </c>
      <c r="C1381" t="s">
        <v>1059</v>
      </c>
      <c r="D1381" t="s">
        <v>1060</v>
      </c>
      <c r="E1381" t="s">
        <v>109</v>
      </c>
      <c r="F1381" t="s">
        <v>294</v>
      </c>
      <c r="G1381" t="s">
        <v>587</v>
      </c>
      <c r="H1381" t="s">
        <v>28</v>
      </c>
      <c r="I1381" t="s">
        <v>35</v>
      </c>
      <c r="J1381" s="1">
        <v>2712085.93</v>
      </c>
      <c r="K1381" s="10">
        <f>IFERROR(J1381*VLOOKUP(A1381,IPCA_Fatores!$A$2:$C$10,3,FALSE),J1381)</f>
        <v>3726385.179937826</v>
      </c>
    </row>
    <row r="1382" spans="1:11" x14ac:dyDescent="0.25">
      <c r="A1382">
        <v>2021</v>
      </c>
      <c r="B1382" t="s">
        <v>1058</v>
      </c>
      <c r="C1382" t="s">
        <v>1059</v>
      </c>
      <c r="D1382" t="s">
        <v>1060</v>
      </c>
      <c r="E1382" t="s">
        <v>109</v>
      </c>
      <c r="F1382" t="s">
        <v>294</v>
      </c>
      <c r="G1382" t="s">
        <v>587</v>
      </c>
      <c r="H1382" t="s">
        <v>28</v>
      </c>
      <c r="I1382" t="s">
        <v>29</v>
      </c>
      <c r="J1382" s="1">
        <v>145120338.41999999</v>
      </c>
      <c r="K1382" s="10">
        <f>J1382*_xlfn.XLOOKUP(A1382,IPCA_Fatores!$A$2:$A$10,IPCA_Fatores!$C$2:$C$10)</f>
        <v>181168660.09861398</v>
      </c>
    </row>
    <row r="1383" spans="1:11" x14ac:dyDescent="0.25">
      <c r="A1383">
        <v>2021</v>
      </c>
      <c r="B1383" t="s">
        <v>1058</v>
      </c>
      <c r="C1383" t="s">
        <v>1059</v>
      </c>
      <c r="D1383" t="s">
        <v>1060</v>
      </c>
      <c r="E1383" t="s">
        <v>109</v>
      </c>
      <c r="F1383" t="s">
        <v>294</v>
      </c>
      <c r="G1383" t="s">
        <v>587</v>
      </c>
      <c r="H1383" t="s">
        <v>28</v>
      </c>
      <c r="I1383" t="s">
        <v>35</v>
      </c>
      <c r="J1383" s="1">
        <v>8708261.4000000004</v>
      </c>
      <c r="K1383" s="10">
        <f>IFERROR(J1383*VLOOKUP(A1383,IPCA_Fatores!$A$2:$C$10,3,FALSE),J1383)</f>
        <v>10871419.311747223</v>
      </c>
    </row>
    <row r="1384" spans="1:11" x14ac:dyDescent="0.25">
      <c r="A1384">
        <v>2022</v>
      </c>
      <c r="B1384" t="s">
        <v>1058</v>
      </c>
      <c r="C1384" t="s">
        <v>1059</v>
      </c>
      <c r="D1384" t="s">
        <v>1060</v>
      </c>
      <c r="E1384" t="s">
        <v>109</v>
      </c>
      <c r="F1384" t="s">
        <v>294</v>
      </c>
      <c r="G1384" t="s">
        <v>587</v>
      </c>
      <c r="H1384" t="s">
        <v>28</v>
      </c>
      <c r="I1384" t="s">
        <v>29</v>
      </c>
      <c r="J1384" s="1">
        <v>99338149.989999995</v>
      </c>
      <c r="K1384" s="10">
        <f>J1384*_xlfn.XLOOKUP(A1384,IPCA_Fatores!$A$2:$A$10,IPCA_Fatores!$C$2:$C$10)</f>
        <v>117226619.27284956</v>
      </c>
    </row>
    <row r="1385" spans="1:11" x14ac:dyDescent="0.25">
      <c r="A1385">
        <v>2022</v>
      </c>
      <c r="B1385" t="s">
        <v>1058</v>
      </c>
      <c r="C1385" t="s">
        <v>1059</v>
      </c>
      <c r="D1385" t="s">
        <v>1060</v>
      </c>
      <c r="E1385" t="s">
        <v>109</v>
      </c>
      <c r="F1385" t="s">
        <v>294</v>
      </c>
      <c r="G1385" t="s">
        <v>587</v>
      </c>
      <c r="H1385" t="s">
        <v>28</v>
      </c>
      <c r="I1385" t="s">
        <v>35</v>
      </c>
      <c r="J1385" s="1">
        <v>5961369</v>
      </c>
      <c r="K1385" s="10">
        <f>IFERROR(J1385*VLOOKUP(A1385,IPCA_Fatores!$A$2:$C$10,3,FALSE),J1385)</f>
        <v>7034871.6397307236</v>
      </c>
    </row>
    <row r="1386" spans="1:11" x14ac:dyDescent="0.25">
      <c r="A1386">
        <v>2023</v>
      </c>
      <c r="B1386" t="s">
        <v>1058</v>
      </c>
      <c r="C1386" t="s">
        <v>1059</v>
      </c>
      <c r="D1386" t="s">
        <v>1060</v>
      </c>
      <c r="E1386" t="s">
        <v>109</v>
      </c>
      <c r="F1386" t="s">
        <v>294</v>
      </c>
      <c r="G1386" t="s">
        <v>587</v>
      </c>
      <c r="H1386" t="s">
        <v>28</v>
      </c>
      <c r="I1386" t="s">
        <v>29</v>
      </c>
      <c r="J1386" s="1">
        <v>38005586.640000001</v>
      </c>
      <c r="K1386" s="10">
        <f>J1386*_xlfn.XLOOKUP(A1386,IPCA_Fatores!$A$2:$A$10,IPCA_Fatores!$C$2:$C$10)</f>
        <v>42868955.054742612</v>
      </c>
    </row>
    <row r="1387" spans="1:11" x14ac:dyDescent="0.25">
      <c r="A1387">
        <v>2023</v>
      </c>
      <c r="B1387" t="s">
        <v>1058</v>
      </c>
      <c r="C1387" t="s">
        <v>1059</v>
      </c>
      <c r="D1387" t="s">
        <v>1060</v>
      </c>
      <c r="E1387" t="s">
        <v>109</v>
      </c>
      <c r="F1387" t="s">
        <v>294</v>
      </c>
      <c r="G1387" t="s">
        <v>587</v>
      </c>
      <c r="H1387" t="s">
        <v>28</v>
      </c>
      <c r="I1387" t="s">
        <v>35</v>
      </c>
      <c r="J1387" s="1">
        <v>2280785.2000000002</v>
      </c>
      <c r="K1387" s="10">
        <f>IFERROR(J1387*VLOOKUP(A1387,IPCA_Fatores!$A$2:$C$10,3,FALSE),J1387)</f>
        <v>2572644.8891441752</v>
      </c>
    </row>
    <row r="1388" spans="1:11" x14ac:dyDescent="0.25">
      <c r="A1388">
        <v>2018</v>
      </c>
      <c r="B1388" t="s">
        <v>1061</v>
      </c>
      <c r="C1388" t="s">
        <v>1062</v>
      </c>
      <c r="D1388" t="s">
        <v>1062</v>
      </c>
      <c r="E1388" t="s">
        <v>25</v>
      </c>
      <c r="F1388" t="s">
        <v>265</v>
      </c>
      <c r="G1388" t="s">
        <v>279</v>
      </c>
      <c r="H1388" t="s">
        <v>28</v>
      </c>
      <c r="I1388" t="s">
        <v>29</v>
      </c>
      <c r="J1388" s="1">
        <v>467647.13</v>
      </c>
      <c r="K1388" s="10">
        <f>J1388*_xlfn.XLOOKUP(A1388,IPCA_Fatores!$A$2:$A$10,IPCA_Fatores!$C$2:$C$10)</f>
        <v>700531.90275426768</v>
      </c>
    </row>
    <row r="1389" spans="1:11" x14ac:dyDescent="0.25">
      <c r="A1389">
        <v>2019</v>
      </c>
      <c r="B1389" t="s">
        <v>1061</v>
      </c>
      <c r="C1389" t="s">
        <v>1062</v>
      </c>
      <c r="D1389" t="s">
        <v>1062</v>
      </c>
      <c r="E1389" t="s">
        <v>25</v>
      </c>
      <c r="F1389" t="s">
        <v>265</v>
      </c>
      <c r="G1389" t="s">
        <v>279</v>
      </c>
      <c r="H1389" t="s">
        <v>28</v>
      </c>
      <c r="I1389" t="s">
        <v>29</v>
      </c>
      <c r="J1389" s="1">
        <v>480151.71</v>
      </c>
      <c r="K1389" s="10">
        <f>J1389*_xlfn.XLOOKUP(A1389,IPCA_Fatores!$A$2:$A$10,IPCA_Fatores!$C$2:$C$10)</f>
        <v>689544.31028703391</v>
      </c>
    </row>
    <row r="1390" spans="1:11" x14ac:dyDescent="0.25">
      <c r="A1390">
        <v>2020</v>
      </c>
      <c r="B1390" t="s">
        <v>1061</v>
      </c>
      <c r="C1390" t="s">
        <v>1062</v>
      </c>
      <c r="D1390" t="s">
        <v>1062</v>
      </c>
      <c r="E1390" t="s">
        <v>25</v>
      </c>
      <c r="F1390" t="s">
        <v>265</v>
      </c>
      <c r="G1390" t="s">
        <v>279</v>
      </c>
      <c r="H1390" t="s">
        <v>28</v>
      </c>
      <c r="I1390" t="s">
        <v>29</v>
      </c>
      <c r="J1390" s="1">
        <v>765276.01</v>
      </c>
      <c r="K1390" s="10">
        <f>J1390*_xlfn.XLOOKUP(A1390,IPCA_Fatores!$A$2:$A$10,IPCA_Fatores!$C$2:$C$10)</f>
        <v>1051483.3437545069</v>
      </c>
    </row>
    <row r="1391" spans="1:11" x14ac:dyDescent="0.25">
      <c r="A1391">
        <v>2021</v>
      </c>
      <c r="B1391" t="s">
        <v>1061</v>
      </c>
      <c r="C1391" t="s">
        <v>1062</v>
      </c>
      <c r="D1391" t="s">
        <v>1062</v>
      </c>
      <c r="E1391" t="s">
        <v>25</v>
      </c>
      <c r="F1391" t="s">
        <v>265</v>
      </c>
      <c r="G1391" t="s">
        <v>279</v>
      </c>
      <c r="H1391" t="s">
        <v>28</v>
      </c>
      <c r="I1391" t="s">
        <v>29</v>
      </c>
      <c r="J1391" s="1">
        <v>239855.77</v>
      </c>
      <c r="K1391" s="10">
        <f>J1391*_xlfn.XLOOKUP(A1391,IPCA_Fatores!$A$2:$A$10,IPCA_Fatores!$C$2:$C$10)</f>
        <v>299436.65333840344</v>
      </c>
    </row>
    <row r="1392" spans="1:11" x14ac:dyDescent="0.25">
      <c r="A1392">
        <v>2023</v>
      </c>
      <c r="B1392" t="s">
        <v>1063</v>
      </c>
      <c r="C1392" t="s">
        <v>1064</v>
      </c>
      <c r="D1392" t="s">
        <v>1065</v>
      </c>
      <c r="E1392" t="s">
        <v>38</v>
      </c>
      <c r="F1392" t="s">
        <v>1066</v>
      </c>
      <c r="G1392" t="s">
        <v>181</v>
      </c>
      <c r="H1392" t="s">
        <v>28</v>
      </c>
      <c r="I1392" t="s">
        <v>29</v>
      </c>
      <c r="J1392" s="1">
        <v>4720152.42</v>
      </c>
      <c r="K1392" s="10">
        <f>J1392*_xlfn.XLOOKUP(A1392,IPCA_Fatores!$A$2:$A$10,IPCA_Fatores!$C$2:$C$10)</f>
        <v>5324164.6777147222</v>
      </c>
    </row>
    <row r="1393" spans="1:11" x14ac:dyDescent="0.25">
      <c r="A1393">
        <v>2023</v>
      </c>
      <c r="B1393" t="s">
        <v>1063</v>
      </c>
      <c r="C1393" t="s">
        <v>1064</v>
      </c>
      <c r="D1393" t="s">
        <v>1065</v>
      </c>
      <c r="E1393" t="s">
        <v>38</v>
      </c>
      <c r="F1393" t="s">
        <v>1066</v>
      </c>
      <c r="G1393" t="s">
        <v>181</v>
      </c>
      <c r="H1393" t="s">
        <v>28</v>
      </c>
      <c r="I1393" t="s">
        <v>35</v>
      </c>
      <c r="J1393" s="1">
        <v>284161.78999999998</v>
      </c>
      <c r="K1393" s="10">
        <f>IFERROR(J1393*VLOOKUP(A1393,IPCA_Fatores!$A$2:$C$10,3,FALSE),J1393)</f>
        <v>320524.43024163792</v>
      </c>
    </row>
    <row r="1394" spans="1:11" x14ac:dyDescent="0.25">
      <c r="A1394">
        <v>2015</v>
      </c>
      <c r="B1394" t="s">
        <v>1067</v>
      </c>
      <c r="C1394" t="s">
        <v>1068</v>
      </c>
      <c r="E1394" t="s">
        <v>121</v>
      </c>
      <c r="F1394" t="s">
        <v>532</v>
      </c>
      <c r="G1394" t="s">
        <v>805</v>
      </c>
      <c r="H1394" t="s">
        <v>28</v>
      </c>
      <c r="I1394" t="s">
        <v>35</v>
      </c>
      <c r="J1394" s="1">
        <v>12820.32</v>
      </c>
      <c r="K1394" s="10">
        <f>IFERROR(J1394*VLOOKUP(A1394,IPCA_Fatores!$A$2:$C$10,3,FALSE),J1394)</f>
        <v>21802.955764343933</v>
      </c>
    </row>
    <row r="1395" spans="1:11" x14ac:dyDescent="0.25">
      <c r="A1395">
        <v>2020</v>
      </c>
      <c r="B1395" t="s">
        <v>1069</v>
      </c>
      <c r="C1395" t="s">
        <v>1070</v>
      </c>
      <c r="D1395" t="s">
        <v>1071</v>
      </c>
      <c r="E1395" t="s">
        <v>49</v>
      </c>
      <c r="F1395" t="s">
        <v>49</v>
      </c>
      <c r="G1395" t="s">
        <v>46</v>
      </c>
      <c r="H1395" t="s">
        <v>28</v>
      </c>
      <c r="I1395" t="s">
        <v>29</v>
      </c>
      <c r="J1395" s="1">
        <v>859122.8</v>
      </c>
      <c r="K1395" s="10">
        <f>J1395*_xlfn.XLOOKUP(A1395,IPCA_Fatores!$A$2:$A$10,IPCA_Fatores!$C$2:$C$10)</f>
        <v>1180428.1104274187</v>
      </c>
    </row>
    <row r="1396" spans="1:11" x14ac:dyDescent="0.25">
      <c r="A1396">
        <v>2021</v>
      </c>
      <c r="B1396" t="s">
        <v>1069</v>
      </c>
      <c r="C1396" t="s">
        <v>1070</v>
      </c>
      <c r="D1396" t="s">
        <v>1071</v>
      </c>
      <c r="E1396" t="s">
        <v>49</v>
      </c>
      <c r="F1396" t="s">
        <v>49</v>
      </c>
      <c r="G1396" t="s">
        <v>46</v>
      </c>
      <c r="H1396" t="s">
        <v>28</v>
      </c>
      <c r="I1396" t="s">
        <v>29</v>
      </c>
      <c r="J1396" s="1">
        <v>1186240.53</v>
      </c>
      <c r="K1396" s="10">
        <f>J1396*_xlfn.XLOOKUP(A1396,IPCA_Fatores!$A$2:$A$10,IPCA_Fatores!$C$2:$C$10)</f>
        <v>1480906.1894052997</v>
      </c>
    </row>
    <row r="1397" spans="1:11" x14ac:dyDescent="0.25">
      <c r="A1397">
        <v>2022</v>
      </c>
      <c r="B1397" t="s">
        <v>1069</v>
      </c>
      <c r="C1397" t="s">
        <v>1070</v>
      </c>
      <c r="D1397" t="s">
        <v>1071</v>
      </c>
      <c r="E1397" t="s">
        <v>49</v>
      </c>
      <c r="F1397" t="s">
        <v>49</v>
      </c>
      <c r="G1397" t="s">
        <v>46</v>
      </c>
      <c r="H1397" t="s">
        <v>28</v>
      </c>
      <c r="I1397" t="s">
        <v>29</v>
      </c>
      <c r="J1397" s="1">
        <v>4404480.8499999996</v>
      </c>
      <c r="K1397" s="10">
        <f>J1397*_xlfn.XLOOKUP(A1397,IPCA_Fatores!$A$2:$A$10,IPCA_Fatores!$C$2:$C$10)</f>
        <v>5197624.4750831677</v>
      </c>
    </row>
    <row r="1398" spans="1:11" x14ac:dyDescent="0.25">
      <c r="A1398">
        <v>2023</v>
      </c>
      <c r="B1398" t="s">
        <v>1069</v>
      </c>
      <c r="C1398" t="s">
        <v>1070</v>
      </c>
      <c r="D1398" t="s">
        <v>1071</v>
      </c>
      <c r="E1398" t="s">
        <v>49</v>
      </c>
      <c r="F1398" t="s">
        <v>49</v>
      </c>
      <c r="G1398" t="s">
        <v>46</v>
      </c>
      <c r="H1398" t="s">
        <v>28</v>
      </c>
      <c r="I1398" t="s">
        <v>29</v>
      </c>
      <c r="J1398" s="1">
        <v>6210814.9199999999</v>
      </c>
      <c r="K1398" s="10">
        <f>J1398*_xlfn.XLOOKUP(A1398,IPCA_Fatores!$A$2:$A$10,IPCA_Fatores!$C$2:$C$10)</f>
        <v>7005579.1581593864</v>
      </c>
    </row>
    <row r="1399" spans="1:11" x14ac:dyDescent="0.25">
      <c r="A1399">
        <v>2023</v>
      </c>
      <c r="B1399" t="s">
        <v>1072</v>
      </c>
      <c r="C1399" t="s">
        <v>1073</v>
      </c>
      <c r="D1399" t="s">
        <v>1074</v>
      </c>
      <c r="E1399" t="s">
        <v>121</v>
      </c>
      <c r="F1399" t="s">
        <v>1075</v>
      </c>
      <c r="G1399" t="s">
        <v>711</v>
      </c>
      <c r="H1399" t="s">
        <v>28</v>
      </c>
      <c r="I1399" t="s">
        <v>29</v>
      </c>
      <c r="J1399" s="1">
        <v>410993.27</v>
      </c>
      <c r="K1399" s="10">
        <f>J1399*_xlfn.XLOOKUP(A1399,IPCA_Fatores!$A$2:$A$10,IPCA_Fatores!$C$2:$C$10)</f>
        <v>463585.8455842979</v>
      </c>
    </row>
    <row r="1400" spans="1:11" x14ac:dyDescent="0.25">
      <c r="A1400">
        <v>2022</v>
      </c>
      <c r="B1400" t="s">
        <v>1076</v>
      </c>
      <c r="C1400" t="s">
        <v>1077</v>
      </c>
      <c r="D1400" t="s">
        <v>1078</v>
      </c>
      <c r="E1400" t="s">
        <v>161</v>
      </c>
      <c r="F1400" t="s">
        <v>162</v>
      </c>
      <c r="G1400" t="s">
        <v>600</v>
      </c>
      <c r="H1400" t="s">
        <v>28</v>
      </c>
      <c r="I1400" t="s">
        <v>29</v>
      </c>
      <c r="J1400" s="1">
        <v>420591.13</v>
      </c>
      <c r="K1400" s="10">
        <f>J1400*_xlfn.XLOOKUP(A1400,IPCA_Fatores!$A$2:$A$10,IPCA_Fatores!$C$2:$C$10)</f>
        <v>496329.72096833767</v>
      </c>
    </row>
    <row r="1401" spans="1:11" x14ac:dyDescent="0.25">
      <c r="A1401">
        <v>2023</v>
      </c>
      <c r="B1401" t="s">
        <v>1076</v>
      </c>
      <c r="C1401" t="s">
        <v>1077</v>
      </c>
      <c r="D1401" t="s">
        <v>1078</v>
      </c>
      <c r="E1401" t="s">
        <v>161</v>
      </c>
      <c r="F1401" t="s">
        <v>162</v>
      </c>
      <c r="G1401" t="s">
        <v>600</v>
      </c>
      <c r="H1401" t="s">
        <v>28</v>
      </c>
      <c r="I1401" t="s">
        <v>29</v>
      </c>
      <c r="J1401" s="1">
        <v>58087.58</v>
      </c>
      <c r="K1401" s="10">
        <f>J1401*_xlfn.XLOOKUP(A1401,IPCA_Fatores!$A$2:$A$10,IPCA_Fatores!$C$2:$C$10)</f>
        <v>65520.731987279381</v>
      </c>
    </row>
    <row r="1402" spans="1:11" x14ac:dyDescent="0.25">
      <c r="A1402">
        <v>2015</v>
      </c>
      <c r="B1402" t="s">
        <v>1079</v>
      </c>
      <c r="C1402" t="s">
        <v>1080</v>
      </c>
      <c r="D1402" t="s">
        <v>1081</v>
      </c>
      <c r="E1402" t="s">
        <v>25</v>
      </c>
      <c r="F1402" t="s">
        <v>26</v>
      </c>
      <c r="G1402" t="s">
        <v>66</v>
      </c>
      <c r="H1402" t="s">
        <v>28</v>
      </c>
      <c r="I1402" t="s">
        <v>29</v>
      </c>
      <c r="J1402" s="1">
        <v>54851.46</v>
      </c>
      <c r="K1402" s="10">
        <f>J1402*_xlfn.XLOOKUP(A1402,IPCA_Fatores!$A$2:$A$10,IPCA_Fatores!$C$2:$C$10)</f>
        <v>93283.47155060721</v>
      </c>
    </row>
    <row r="1403" spans="1:11" x14ac:dyDescent="0.25">
      <c r="A1403">
        <v>2015</v>
      </c>
      <c r="B1403" t="s">
        <v>1082</v>
      </c>
      <c r="C1403" t="s">
        <v>1083</v>
      </c>
      <c r="D1403" t="s">
        <v>1084</v>
      </c>
      <c r="E1403" t="s">
        <v>115</v>
      </c>
      <c r="F1403" t="s">
        <v>1000</v>
      </c>
      <c r="G1403" t="s">
        <v>71</v>
      </c>
      <c r="H1403" t="s">
        <v>28</v>
      </c>
      <c r="I1403" t="s">
        <v>29</v>
      </c>
      <c r="J1403" s="1">
        <v>27761.79</v>
      </c>
      <c r="K1403" s="10">
        <f>J1403*_xlfn.XLOOKUP(A1403,IPCA_Fatores!$A$2:$A$10,IPCA_Fatores!$C$2:$C$10)</f>
        <v>47213.258273506886</v>
      </c>
    </row>
    <row r="1404" spans="1:11" x14ac:dyDescent="0.25">
      <c r="A1404">
        <v>2015</v>
      </c>
      <c r="B1404" t="s">
        <v>1085</v>
      </c>
      <c r="C1404" t="s">
        <v>1086</v>
      </c>
      <c r="E1404" t="s">
        <v>44</v>
      </c>
      <c r="F1404" t="s">
        <v>45</v>
      </c>
      <c r="G1404" t="s">
        <v>608</v>
      </c>
      <c r="H1404" t="s">
        <v>28</v>
      </c>
      <c r="I1404" t="s">
        <v>29</v>
      </c>
      <c r="J1404" s="1">
        <v>30492956.27</v>
      </c>
      <c r="K1404" s="10">
        <f>J1404*_xlfn.XLOOKUP(A1404,IPCA_Fatores!$A$2:$A$10,IPCA_Fatores!$C$2:$C$10)</f>
        <v>51858032.925768152</v>
      </c>
    </row>
    <row r="1405" spans="1:11" x14ac:dyDescent="0.25">
      <c r="A1405">
        <v>2016</v>
      </c>
      <c r="B1405" t="s">
        <v>1085</v>
      </c>
      <c r="C1405" t="s">
        <v>1086</v>
      </c>
      <c r="E1405" t="s">
        <v>44</v>
      </c>
      <c r="F1405" t="s">
        <v>45</v>
      </c>
      <c r="G1405" t="s">
        <v>608</v>
      </c>
      <c r="H1405" t="s">
        <v>28</v>
      </c>
      <c r="I1405" t="s">
        <v>29</v>
      </c>
      <c r="J1405" s="1">
        <v>28839253.550000001</v>
      </c>
      <c r="K1405" s="10">
        <f>J1405*_xlfn.XLOOKUP(A1405,IPCA_Fatores!$A$2:$A$10,IPCA_Fatores!$C$2:$C$10)</f>
        <v>46143243.260850742</v>
      </c>
    </row>
    <row r="1406" spans="1:11" x14ac:dyDescent="0.25">
      <c r="A1406">
        <v>2017</v>
      </c>
      <c r="B1406" t="s">
        <v>1085</v>
      </c>
      <c r="C1406" t="s">
        <v>1086</v>
      </c>
      <c r="E1406" t="s">
        <v>44</v>
      </c>
      <c r="F1406" t="s">
        <v>45</v>
      </c>
      <c r="G1406" t="s">
        <v>608</v>
      </c>
      <c r="H1406" t="s">
        <v>28</v>
      </c>
      <c r="I1406" t="s">
        <v>29</v>
      </c>
      <c r="J1406" s="1">
        <v>23602112.789999999</v>
      </c>
      <c r="K1406" s="10">
        <f>J1406*_xlfn.XLOOKUP(A1406,IPCA_Fatores!$A$2:$A$10,IPCA_Fatores!$C$2:$C$10)</f>
        <v>36681630.481976919</v>
      </c>
    </row>
    <row r="1407" spans="1:11" x14ac:dyDescent="0.25">
      <c r="A1407">
        <v>2018</v>
      </c>
      <c r="B1407" t="s">
        <v>1085</v>
      </c>
      <c r="C1407" t="s">
        <v>1086</v>
      </c>
      <c r="E1407" t="s">
        <v>44</v>
      </c>
      <c r="F1407" t="s">
        <v>45</v>
      </c>
      <c r="G1407" t="s">
        <v>608</v>
      </c>
      <c r="H1407" t="s">
        <v>28</v>
      </c>
      <c r="I1407" t="s">
        <v>29</v>
      </c>
      <c r="J1407" s="1">
        <v>21210819.32</v>
      </c>
      <c r="K1407" s="10">
        <f>J1407*_xlfn.XLOOKUP(A1407,IPCA_Fatores!$A$2:$A$10,IPCA_Fatores!$C$2:$C$10)</f>
        <v>31773648.685102765</v>
      </c>
    </row>
    <row r="1408" spans="1:11" x14ac:dyDescent="0.25">
      <c r="A1408">
        <v>2019</v>
      </c>
      <c r="B1408" t="s">
        <v>1085</v>
      </c>
      <c r="C1408" t="s">
        <v>1086</v>
      </c>
      <c r="E1408" t="s">
        <v>44</v>
      </c>
      <c r="F1408" t="s">
        <v>45</v>
      </c>
      <c r="G1408" t="s">
        <v>608</v>
      </c>
      <c r="H1408" t="s">
        <v>28</v>
      </c>
      <c r="I1408" t="s">
        <v>29</v>
      </c>
      <c r="J1408" s="1">
        <v>21316188.02</v>
      </c>
      <c r="K1408" s="10">
        <f>J1408*_xlfn.XLOOKUP(A1408,IPCA_Fatores!$A$2:$A$10,IPCA_Fatores!$C$2:$C$10)</f>
        <v>30612108.340090334</v>
      </c>
    </row>
    <row r="1409" spans="1:11" x14ac:dyDescent="0.25">
      <c r="A1409">
        <v>2020</v>
      </c>
      <c r="B1409" t="s">
        <v>1085</v>
      </c>
      <c r="C1409" t="s">
        <v>1086</v>
      </c>
      <c r="E1409" t="s">
        <v>44</v>
      </c>
      <c r="F1409" t="s">
        <v>45</v>
      </c>
      <c r="G1409" t="s">
        <v>608</v>
      </c>
      <c r="H1409" t="s">
        <v>28</v>
      </c>
      <c r="I1409" t="s">
        <v>29</v>
      </c>
      <c r="J1409" s="1">
        <v>15955031.779999999</v>
      </c>
      <c r="K1409" s="10">
        <f>J1409*_xlfn.XLOOKUP(A1409,IPCA_Fatores!$A$2:$A$10,IPCA_Fatores!$C$2:$C$10)</f>
        <v>21922090.783616517</v>
      </c>
    </row>
    <row r="1410" spans="1:11" x14ac:dyDescent="0.25">
      <c r="A1410">
        <v>2021</v>
      </c>
      <c r="B1410" t="s">
        <v>1085</v>
      </c>
      <c r="C1410" t="s">
        <v>1086</v>
      </c>
      <c r="E1410" t="s">
        <v>44</v>
      </c>
      <c r="F1410" t="s">
        <v>45</v>
      </c>
      <c r="G1410" t="s">
        <v>608</v>
      </c>
      <c r="H1410" t="s">
        <v>28</v>
      </c>
      <c r="I1410" t="s">
        <v>29</v>
      </c>
      <c r="J1410" s="1">
        <v>16128929.58</v>
      </c>
      <c r="K1410" s="10">
        <f>J1410*_xlfn.XLOOKUP(A1410,IPCA_Fatores!$A$2:$A$10,IPCA_Fatores!$C$2:$C$10)</f>
        <v>20135403.435848057</v>
      </c>
    </row>
    <row r="1411" spans="1:11" x14ac:dyDescent="0.25">
      <c r="A1411">
        <v>2022</v>
      </c>
      <c r="B1411" t="s">
        <v>1085</v>
      </c>
      <c r="C1411" t="s">
        <v>1086</v>
      </c>
      <c r="E1411" t="s">
        <v>44</v>
      </c>
      <c r="F1411" t="s">
        <v>45</v>
      </c>
      <c r="G1411" t="s">
        <v>608</v>
      </c>
      <c r="H1411" t="s">
        <v>28</v>
      </c>
      <c r="I1411" t="s">
        <v>29</v>
      </c>
      <c r="J1411" s="1">
        <v>31584233.620000001</v>
      </c>
      <c r="K1411" s="10">
        <f>J1411*_xlfn.XLOOKUP(A1411,IPCA_Fatores!$A$2:$A$10,IPCA_Fatores!$C$2:$C$10)</f>
        <v>37271812.792660154</v>
      </c>
    </row>
    <row r="1412" spans="1:11" x14ac:dyDescent="0.25">
      <c r="A1412">
        <v>2023</v>
      </c>
      <c r="B1412" t="s">
        <v>1085</v>
      </c>
      <c r="C1412" t="s">
        <v>1086</v>
      </c>
      <c r="E1412" t="s">
        <v>44</v>
      </c>
      <c r="F1412" t="s">
        <v>45</v>
      </c>
      <c r="G1412" t="s">
        <v>608</v>
      </c>
      <c r="H1412" t="s">
        <v>28</v>
      </c>
      <c r="I1412" t="s">
        <v>29</v>
      </c>
      <c r="J1412" s="1">
        <v>47225786.850000001</v>
      </c>
      <c r="K1412" s="10">
        <f>J1412*_xlfn.XLOOKUP(A1412,IPCA_Fatores!$A$2:$A$10,IPCA_Fatores!$C$2:$C$10)</f>
        <v>53269014.186633922</v>
      </c>
    </row>
    <row r="1413" spans="1:11" x14ac:dyDescent="0.25">
      <c r="A1413">
        <v>2015</v>
      </c>
      <c r="B1413" t="s">
        <v>1087</v>
      </c>
      <c r="C1413" t="s">
        <v>1088</v>
      </c>
      <c r="D1413" t="s">
        <v>1089</v>
      </c>
      <c r="E1413" t="s">
        <v>109</v>
      </c>
      <c r="F1413" t="s">
        <v>231</v>
      </c>
      <c r="G1413" t="s">
        <v>490</v>
      </c>
      <c r="H1413" t="s">
        <v>28</v>
      </c>
      <c r="I1413" t="s">
        <v>29</v>
      </c>
      <c r="J1413" s="1">
        <v>595008.22</v>
      </c>
      <c r="K1413" s="10">
        <f>J1413*_xlfn.XLOOKUP(A1413,IPCA_Fatores!$A$2:$A$10,IPCA_Fatores!$C$2:$C$10)</f>
        <v>1011904.3752481235</v>
      </c>
    </row>
    <row r="1414" spans="1:11" x14ac:dyDescent="0.25">
      <c r="A1414">
        <v>2015</v>
      </c>
      <c r="B1414" t="s">
        <v>1090</v>
      </c>
      <c r="C1414" t="s">
        <v>1091</v>
      </c>
      <c r="E1414" t="s">
        <v>339</v>
      </c>
      <c r="F1414" t="s">
        <v>742</v>
      </c>
      <c r="G1414" t="s">
        <v>711</v>
      </c>
      <c r="H1414" t="s">
        <v>28</v>
      </c>
      <c r="I1414" t="s">
        <v>29</v>
      </c>
      <c r="J1414" s="1">
        <v>114551.9</v>
      </c>
      <c r="K1414" s="10">
        <f>J1414*_xlfn.XLOOKUP(A1414,IPCA_Fatores!$A$2:$A$10,IPCA_Fatores!$C$2:$C$10)</f>
        <v>194813.39065027627</v>
      </c>
    </row>
    <row r="1415" spans="1:11" x14ac:dyDescent="0.25">
      <c r="A1415">
        <v>2015</v>
      </c>
      <c r="B1415" t="s">
        <v>1092</v>
      </c>
      <c r="C1415" t="s">
        <v>1093</v>
      </c>
      <c r="D1415" t="s">
        <v>1094</v>
      </c>
      <c r="E1415" t="s">
        <v>339</v>
      </c>
      <c r="F1415" t="s">
        <v>340</v>
      </c>
      <c r="G1415" t="s">
        <v>99</v>
      </c>
      <c r="H1415" t="s">
        <v>28</v>
      </c>
      <c r="I1415" t="s">
        <v>29</v>
      </c>
      <c r="J1415" s="1">
        <v>5383459.0099999998</v>
      </c>
      <c r="K1415" s="10">
        <f>J1415*_xlfn.XLOOKUP(A1415,IPCA_Fatores!$A$2:$A$10,IPCA_Fatores!$C$2:$C$10)</f>
        <v>9155412.5524315145</v>
      </c>
    </row>
    <row r="1416" spans="1:11" x14ac:dyDescent="0.25">
      <c r="A1416">
        <v>2016</v>
      </c>
      <c r="B1416" t="s">
        <v>1092</v>
      </c>
      <c r="C1416" t="s">
        <v>1093</v>
      </c>
      <c r="D1416" t="s">
        <v>1094</v>
      </c>
      <c r="E1416" t="s">
        <v>339</v>
      </c>
      <c r="F1416" t="s">
        <v>340</v>
      </c>
      <c r="G1416" t="s">
        <v>99</v>
      </c>
      <c r="H1416" t="s">
        <v>28</v>
      </c>
      <c r="I1416" t="s">
        <v>29</v>
      </c>
      <c r="J1416" s="1">
        <v>5620549.4000000004</v>
      </c>
      <c r="K1416" s="10">
        <f>J1416*_xlfn.XLOOKUP(A1416,IPCA_Fatores!$A$2:$A$10,IPCA_Fatores!$C$2:$C$10)</f>
        <v>8992964.3211527821</v>
      </c>
    </row>
    <row r="1417" spans="1:11" x14ac:dyDescent="0.25">
      <c r="A1417">
        <v>2019</v>
      </c>
      <c r="B1417" t="s">
        <v>1095</v>
      </c>
      <c r="C1417" t="s">
        <v>1096</v>
      </c>
      <c r="E1417" t="s">
        <v>458</v>
      </c>
      <c r="F1417" t="s">
        <v>459</v>
      </c>
      <c r="G1417" t="s">
        <v>1097</v>
      </c>
      <c r="H1417" t="s">
        <v>28</v>
      </c>
      <c r="I1417" t="s">
        <v>29</v>
      </c>
      <c r="J1417" s="1">
        <v>30475.1</v>
      </c>
      <c r="K1417" s="10">
        <f>J1417*_xlfn.XLOOKUP(A1417,IPCA_Fatores!$A$2:$A$10,IPCA_Fatores!$C$2:$C$10)</f>
        <v>43765.192069040815</v>
      </c>
    </row>
    <row r="1418" spans="1:11" x14ac:dyDescent="0.25">
      <c r="A1418">
        <v>2020</v>
      </c>
      <c r="B1418" t="s">
        <v>1095</v>
      </c>
      <c r="C1418" t="s">
        <v>1096</v>
      </c>
      <c r="E1418" t="s">
        <v>458</v>
      </c>
      <c r="F1418" t="s">
        <v>459</v>
      </c>
      <c r="G1418" t="s">
        <v>1097</v>
      </c>
      <c r="H1418" t="s">
        <v>28</v>
      </c>
      <c r="I1418" t="s">
        <v>29</v>
      </c>
      <c r="J1418" s="1">
        <v>2488374.41</v>
      </c>
      <c r="K1418" s="10">
        <f>J1418*_xlfn.XLOOKUP(A1418,IPCA_Fatores!$A$2:$A$10,IPCA_Fatores!$C$2:$C$10)</f>
        <v>3419007.274434159</v>
      </c>
    </row>
    <row r="1419" spans="1:11" x14ac:dyDescent="0.25">
      <c r="A1419">
        <v>2021</v>
      </c>
      <c r="B1419" t="s">
        <v>1095</v>
      </c>
      <c r="C1419" t="s">
        <v>1096</v>
      </c>
      <c r="E1419" t="s">
        <v>458</v>
      </c>
      <c r="F1419" t="s">
        <v>459</v>
      </c>
      <c r="G1419" t="s">
        <v>1097</v>
      </c>
      <c r="H1419" t="s">
        <v>28</v>
      </c>
      <c r="I1419" t="s">
        <v>29</v>
      </c>
      <c r="J1419" s="1">
        <v>1153009.81</v>
      </c>
      <c r="K1419" s="10">
        <f>J1419*_xlfn.XLOOKUP(A1419,IPCA_Fatores!$A$2:$A$10,IPCA_Fatores!$C$2:$C$10)</f>
        <v>1439420.8601808848</v>
      </c>
    </row>
    <row r="1420" spans="1:11" x14ac:dyDescent="0.25">
      <c r="A1420">
        <v>2023</v>
      </c>
      <c r="B1420" t="s">
        <v>1095</v>
      </c>
      <c r="C1420" t="s">
        <v>1096</v>
      </c>
      <c r="E1420" t="s">
        <v>458</v>
      </c>
      <c r="F1420" t="s">
        <v>459</v>
      </c>
      <c r="G1420" t="s">
        <v>1097</v>
      </c>
      <c r="H1420" t="s">
        <v>28</v>
      </c>
      <c r="I1420" t="s">
        <v>29</v>
      </c>
      <c r="J1420" s="1">
        <v>1605000.89</v>
      </c>
      <c r="K1420" s="10">
        <f>J1420*_xlfn.XLOOKUP(A1420,IPCA_Fatores!$A$2:$A$10,IPCA_Fatores!$C$2:$C$10)</f>
        <v>1810384.1329426162</v>
      </c>
    </row>
    <row r="1421" spans="1:11" x14ac:dyDescent="0.25">
      <c r="A1421">
        <v>2023</v>
      </c>
      <c r="B1421" t="s">
        <v>1095</v>
      </c>
      <c r="C1421" t="s">
        <v>1096</v>
      </c>
      <c r="E1421" t="s">
        <v>458</v>
      </c>
      <c r="F1421" t="s">
        <v>459</v>
      </c>
      <c r="G1421" t="s">
        <v>1097</v>
      </c>
      <c r="H1421" t="s">
        <v>28</v>
      </c>
      <c r="I1421" t="s">
        <v>35</v>
      </c>
      <c r="J1421" s="1">
        <v>74661.66</v>
      </c>
      <c r="K1421" s="10">
        <f>IFERROR(J1421*VLOOKUP(A1421,IPCA_Fatores!$A$2:$C$10,3,FALSE),J1421)</f>
        <v>84215.706947773986</v>
      </c>
    </row>
    <row r="1422" spans="1:11" x14ac:dyDescent="0.25">
      <c r="A1422">
        <v>2018</v>
      </c>
      <c r="B1422" t="s">
        <v>1098</v>
      </c>
      <c r="C1422" t="s">
        <v>1099</v>
      </c>
      <c r="E1422" t="s">
        <v>44</v>
      </c>
      <c r="F1422" t="s">
        <v>45</v>
      </c>
      <c r="G1422" t="s">
        <v>1097</v>
      </c>
      <c r="H1422" t="s">
        <v>28</v>
      </c>
      <c r="I1422" t="s">
        <v>29</v>
      </c>
      <c r="J1422" s="1">
        <v>854891.54</v>
      </c>
      <c r="K1422" s="10">
        <f>J1422*_xlfn.XLOOKUP(A1422,IPCA_Fatores!$A$2:$A$10,IPCA_Fatores!$C$2:$C$10)</f>
        <v>1280621.1323583364</v>
      </c>
    </row>
    <row r="1423" spans="1:11" x14ac:dyDescent="0.25">
      <c r="A1423">
        <v>2019</v>
      </c>
      <c r="B1423" t="s">
        <v>1098</v>
      </c>
      <c r="C1423" t="s">
        <v>1099</v>
      </c>
      <c r="E1423" t="s">
        <v>44</v>
      </c>
      <c r="F1423" t="s">
        <v>45</v>
      </c>
      <c r="G1423" t="s">
        <v>1097</v>
      </c>
      <c r="H1423" t="s">
        <v>28</v>
      </c>
      <c r="I1423" t="s">
        <v>29</v>
      </c>
      <c r="J1423" s="1">
        <v>1383768.5</v>
      </c>
      <c r="K1423" s="10">
        <f>J1423*_xlfn.XLOOKUP(A1423,IPCA_Fatores!$A$2:$A$10,IPCA_Fatores!$C$2:$C$10)</f>
        <v>1987225.4457438535</v>
      </c>
    </row>
    <row r="1424" spans="1:11" x14ac:dyDescent="0.25">
      <c r="A1424">
        <v>2020</v>
      </c>
      <c r="B1424" t="s">
        <v>1098</v>
      </c>
      <c r="C1424" t="s">
        <v>1099</v>
      </c>
      <c r="E1424" t="s">
        <v>44</v>
      </c>
      <c r="F1424" t="s">
        <v>45</v>
      </c>
      <c r="G1424" t="s">
        <v>1097</v>
      </c>
      <c r="H1424" t="s">
        <v>28</v>
      </c>
      <c r="I1424" t="s">
        <v>29</v>
      </c>
      <c r="J1424" s="1">
        <v>1570411.82</v>
      </c>
      <c r="K1424" s="10">
        <f>J1424*_xlfn.XLOOKUP(A1424,IPCA_Fatores!$A$2:$A$10,IPCA_Fatores!$C$2:$C$10)</f>
        <v>2157733.7457177062</v>
      </c>
    </row>
    <row r="1425" spans="1:11" x14ac:dyDescent="0.25">
      <c r="A1425">
        <v>2021</v>
      </c>
      <c r="B1425" t="s">
        <v>1098</v>
      </c>
      <c r="C1425" t="s">
        <v>1099</v>
      </c>
      <c r="E1425" t="s">
        <v>44</v>
      </c>
      <c r="F1425" t="s">
        <v>45</v>
      </c>
      <c r="G1425" t="s">
        <v>1097</v>
      </c>
      <c r="H1425" t="s">
        <v>28</v>
      </c>
      <c r="I1425" t="s">
        <v>29</v>
      </c>
      <c r="J1425" s="1">
        <v>3244487.35</v>
      </c>
      <c r="K1425" s="10">
        <f>J1425*_xlfn.XLOOKUP(A1425,IPCA_Fatores!$A$2:$A$10,IPCA_Fatores!$C$2:$C$10)</f>
        <v>4050427.6127390447</v>
      </c>
    </row>
    <row r="1426" spans="1:11" x14ac:dyDescent="0.25">
      <c r="A1426">
        <v>2016</v>
      </c>
      <c r="B1426" t="s">
        <v>1100</v>
      </c>
      <c r="C1426" t="s">
        <v>1101</v>
      </c>
      <c r="D1426" t="s">
        <v>1102</v>
      </c>
      <c r="E1426" t="s">
        <v>109</v>
      </c>
      <c r="F1426" t="s">
        <v>110</v>
      </c>
      <c r="G1426" t="s">
        <v>612</v>
      </c>
      <c r="H1426" t="s">
        <v>28</v>
      </c>
      <c r="I1426" t="s">
        <v>29</v>
      </c>
      <c r="J1426" s="1">
        <v>78059.39</v>
      </c>
      <c r="K1426" s="10">
        <f>J1426*_xlfn.XLOOKUP(A1426,IPCA_Fatores!$A$2:$A$10,IPCA_Fatores!$C$2:$C$10)</f>
        <v>124896.20840285653</v>
      </c>
    </row>
    <row r="1427" spans="1:11" x14ac:dyDescent="0.25">
      <c r="A1427">
        <v>2018</v>
      </c>
      <c r="B1427" t="s">
        <v>1103</v>
      </c>
      <c r="C1427" t="s">
        <v>1104</v>
      </c>
      <c r="D1427" t="s">
        <v>1105</v>
      </c>
      <c r="E1427" t="s">
        <v>103</v>
      </c>
      <c r="F1427" t="s">
        <v>104</v>
      </c>
      <c r="G1427" t="s">
        <v>1106</v>
      </c>
      <c r="H1427" t="s">
        <v>28</v>
      </c>
      <c r="I1427" t="s">
        <v>29</v>
      </c>
      <c r="J1427" s="1">
        <v>229949.64</v>
      </c>
      <c r="K1427" s="10">
        <f>J1427*_xlfn.XLOOKUP(A1427,IPCA_Fatores!$A$2:$A$10,IPCA_Fatores!$C$2:$C$10)</f>
        <v>344462.84070397023</v>
      </c>
    </row>
    <row r="1428" spans="1:11" x14ac:dyDescent="0.25">
      <c r="A1428">
        <v>2020</v>
      </c>
      <c r="B1428" t="s">
        <v>1107</v>
      </c>
      <c r="C1428" t="s">
        <v>1108</v>
      </c>
      <c r="E1428" t="s">
        <v>121</v>
      </c>
      <c r="F1428" t="s">
        <v>187</v>
      </c>
      <c r="G1428" t="s">
        <v>1109</v>
      </c>
      <c r="H1428" t="s">
        <v>28</v>
      </c>
      <c r="I1428" t="s">
        <v>29</v>
      </c>
      <c r="J1428" s="1">
        <v>128454.9</v>
      </c>
      <c r="K1428" s="10">
        <f>J1428*_xlfn.XLOOKUP(A1428,IPCA_Fatores!$A$2:$A$10,IPCA_Fatores!$C$2:$C$10)</f>
        <v>176496.04326895182</v>
      </c>
    </row>
    <row r="1429" spans="1:11" x14ac:dyDescent="0.25">
      <c r="A1429">
        <v>2020</v>
      </c>
      <c r="B1429" t="s">
        <v>1110</v>
      </c>
      <c r="C1429" t="s">
        <v>1111</v>
      </c>
      <c r="D1429" t="s">
        <v>1112</v>
      </c>
      <c r="E1429" t="s">
        <v>109</v>
      </c>
      <c r="F1429" t="s">
        <v>1113</v>
      </c>
      <c r="G1429" t="s">
        <v>612</v>
      </c>
      <c r="H1429" t="s">
        <v>28</v>
      </c>
      <c r="I1429" t="s">
        <v>29</v>
      </c>
      <c r="J1429" s="1">
        <v>3912931.93</v>
      </c>
      <c r="K1429" s="10">
        <f>J1429*_xlfn.XLOOKUP(A1429,IPCA_Fatores!$A$2:$A$10,IPCA_Fatores!$C$2:$C$10)</f>
        <v>5376338.3352892194</v>
      </c>
    </row>
    <row r="1430" spans="1:11" x14ac:dyDescent="0.25">
      <c r="A1430">
        <v>2021</v>
      </c>
      <c r="B1430" t="s">
        <v>1110</v>
      </c>
      <c r="C1430" t="s">
        <v>1111</v>
      </c>
      <c r="D1430" t="s">
        <v>1112</v>
      </c>
      <c r="E1430" t="s">
        <v>109</v>
      </c>
      <c r="F1430" t="s">
        <v>1113</v>
      </c>
      <c r="G1430" t="s">
        <v>612</v>
      </c>
      <c r="H1430" t="s">
        <v>28</v>
      </c>
      <c r="I1430" t="s">
        <v>29</v>
      </c>
      <c r="J1430" s="1">
        <v>1443718.47</v>
      </c>
      <c r="K1430" s="10">
        <f>J1430*_xlfn.XLOOKUP(A1430,IPCA_Fatores!$A$2:$A$10,IPCA_Fatores!$C$2:$C$10)</f>
        <v>1802342.4119404766</v>
      </c>
    </row>
    <row r="1431" spans="1:11" x14ac:dyDescent="0.25">
      <c r="A1431">
        <v>2019</v>
      </c>
      <c r="B1431" t="s">
        <v>1114</v>
      </c>
      <c r="C1431" t="s">
        <v>1115</v>
      </c>
      <c r="D1431" t="s">
        <v>1116</v>
      </c>
      <c r="E1431" t="s">
        <v>32</v>
      </c>
      <c r="F1431" t="s">
        <v>87</v>
      </c>
      <c r="G1431" t="s">
        <v>1117</v>
      </c>
      <c r="H1431" t="s">
        <v>28</v>
      </c>
      <c r="I1431" t="s">
        <v>29</v>
      </c>
      <c r="J1431" s="1">
        <v>15016.79</v>
      </c>
      <c r="K1431" s="10">
        <f>J1431*_xlfn.XLOOKUP(A1431,IPCA_Fatores!$A$2:$A$10,IPCA_Fatores!$C$2:$C$10)</f>
        <v>21565.56331596784</v>
      </c>
    </row>
    <row r="1432" spans="1:11" x14ac:dyDescent="0.25">
      <c r="A1432">
        <v>2020</v>
      </c>
      <c r="B1432" t="s">
        <v>1114</v>
      </c>
      <c r="C1432" t="s">
        <v>1115</v>
      </c>
      <c r="D1432" t="s">
        <v>1116</v>
      </c>
      <c r="E1432" t="s">
        <v>32</v>
      </c>
      <c r="F1432" t="s">
        <v>87</v>
      </c>
      <c r="G1432" t="s">
        <v>1117</v>
      </c>
      <c r="H1432" t="s">
        <v>28</v>
      </c>
      <c r="I1432" t="s">
        <v>29</v>
      </c>
      <c r="J1432" s="1">
        <v>192982.98</v>
      </c>
      <c r="K1432" s="10">
        <f>J1432*_xlfn.XLOOKUP(A1432,IPCA_Fatores!$A$2:$A$10,IPCA_Fatores!$C$2:$C$10)</f>
        <v>265157.12820804241</v>
      </c>
    </row>
    <row r="1433" spans="1:11" x14ac:dyDescent="0.25">
      <c r="A1433">
        <v>2020</v>
      </c>
      <c r="B1433" t="s">
        <v>1114</v>
      </c>
      <c r="C1433" t="s">
        <v>1115</v>
      </c>
      <c r="D1433" t="s">
        <v>1116</v>
      </c>
      <c r="E1433" t="s">
        <v>32</v>
      </c>
      <c r="F1433" t="s">
        <v>87</v>
      </c>
      <c r="G1433" t="s">
        <v>1117</v>
      </c>
      <c r="H1433" t="s">
        <v>28</v>
      </c>
      <c r="I1433" t="s">
        <v>35</v>
      </c>
      <c r="J1433" s="1">
        <v>21580.51</v>
      </c>
      <c r="K1433" s="10">
        <f>IFERROR(J1433*VLOOKUP(A1433,IPCA_Fatores!$A$2:$C$10,3,FALSE),J1433)</f>
        <v>29651.45453171539</v>
      </c>
    </row>
    <row r="1434" spans="1:11" x14ac:dyDescent="0.25">
      <c r="A1434">
        <v>2021</v>
      </c>
      <c r="B1434" t="s">
        <v>1114</v>
      </c>
      <c r="C1434" t="s">
        <v>1115</v>
      </c>
      <c r="D1434" t="s">
        <v>1116</v>
      </c>
      <c r="E1434" t="s">
        <v>32</v>
      </c>
      <c r="F1434" t="s">
        <v>87</v>
      </c>
      <c r="G1434" t="s">
        <v>1117</v>
      </c>
      <c r="H1434" t="s">
        <v>28</v>
      </c>
      <c r="I1434" t="s">
        <v>29</v>
      </c>
      <c r="J1434" s="1">
        <v>703334.76</v>
      </c>
      <c r="K1434" s="10">
        <f>J1434*_xlfn.XLOOKUP(A1434,IPCA_Fatores!$A$2:$A$10,IPCA_Fatores!$C$2:$C$10)</f>
        <v>878045.19654027582</v>
      </c>
    </row>
    <row r="1435" spans="1:11" x14ac:dyDescent="0.25">
      <c r="A1435">
        <v>2021</v>
      </c>
      <c r="B1435" t="s">
        <v>1114</v>
      </c>
      <c r="C1435" t="s">
        <v>1115</v>
      </c>
      <c r="D1435" t="s">
        <v>1116</v>
      </c>
      <c r="E1435" t="s">
        <v>32</v>
      </c>
      <c r="F1435" t="s">
        <v>87</v>
      </c>
      <c r="G1435" t="s">
        <v>1117</v>
      </c>
      <c r="H1435" t="s">
        <v>28</v>
      </c>
      <c r="I1435" t="s">
        <v>35</v>
      </c>
      <c r="J1435" s="1">
        <v>48145.31</v>
      </c>
      <c r="K1435" s="10">
        <f>IFERROR(J1435*VLOOKUP(A1435,IPCA_Fatores!$A$2:$C$10,3,FALSE),J1435)</f>
        <v>60104.747533653113</v>
      </c>
    </row>
    <row r="1436" spans="1:11" x14ac:dyDescent="0.25">
      <c r="A1436">
        <v>2022</v>
      </c>
      <c r="B1436" t="s">
        <v>1114</v>
      </c>
      <c r="C1436" t="s">
        <v>1115</v>
      </c>
      <c r="D1436" t="s">
        <v>1116</v>
      </c>
      <c r="E1436" t="s">
        <v>32</v>
      </c>
      <c r="F1436" t="s">
        <v>87</v>
      </c>
      <c r="G1436" t="s">
        <v>1117</v>
      </c>
      <c r="H1436" t="s">
        <v>28</v>
      </c>
      <c r="I1436" t="s">
        <v>29</v>
      </c>
      <c r="J1436" s="1">
        <v>284900.59000000003</v>
      </c>
      <c r="K1436" s="10">
        <f>J1436*_xlfn.XLOOKUP(A1436,IPCA_Fatores!$A$2:$A$10,IPCA_Fatores!$C$2:$C$10)</f>
        <v>336204.49945868994</v>
      </c>
    </row>
    <row r="1437" spans="1:11" x14ac:dyDescent="0.25">
      <c r="A1437">
        <v>2022</v>
      </c>
      <c r="B1437" t="s">
        <v>1114</v>
      </c>
      <c r="C1437" t="s">
        <v>1115</v>
      </c>
      <c r="D1437" t="s">
        <v>1116</v>
      </c>
      <c r="E1437" t="s">
        <v>32</v>
      </c>
      <c r="F1437" t="s">
        <v>87</v>
      </c>
      <c r="G1437" t="s">
        <v>1117</v>
      </c>
      <c r="H1437" t="s">
        <v>28</v>
      </c>
      <c r="I1437" t="s">
        <v>35</v>
      </c>
      <c r="J1437" s="1">
        <v>52345.38</v>
      </c>
      <c r="K1437" s="10">
        <f>IFERROR(J1437*VLOOKUP(A1437,IPCA_Fatores!$A$2:$C$10,3,FALSE),J1437)</f>
        <v>61771.554358223395</v>
      </c>
    </row>
    <row r="1438" spans="1:11" x14ac:dyDescent="0.25">
      <c r="A1438">
        <v>2023</v>
      </c>
      <c r="B1438" t="s">
        <v>1114</v>
      </c>
      <c r="C1438" t="s">
        <v>1115</v>
      </c>
      <c r="D1438" t="s">
        <v>1116</v>
      </c>
      <c r="E1438" t="s">
        <v>32</v>
      </c>
      <c r="F1438" t="s">
        <v>87</v>
      </c>
      <c r="G1438" t="s">
        <v>1117</v>
      </c>
      <c r="H1438" t="s">
        <v>28</v>
      </c>
      <c r="I1438" t="s">
        <v>29</v>
      </c>
      <c r="J1438" s="1">
        <v>3571.57</v>
      </c>
      <c r="K1438" s="10">
        <f>J1438*_xlfn.XLOOKUP(A1438,IPCA_Fatores!$A$2:$A$10,IPCA_Fatores!$C$2:$C$10)</f>
        <v>4028.6044063775321</v>
      </c>
    </row>
    <row r="1439" spans="1:11" x14ac:dyDescent="0.25">
      <c r="A1439">
        <v>2023</v>
      </c>
      <c r="B1439" t="s">
        <v>1114</v>
      </c>
      <c r="C1439" t="s">
        <v>1115</v>
      </c>
      <c r="D1439" t="s">
        <v>1116</v>
      </c>
      <c r="E1439" t="s">
        <v>32</v>
      </c>
      <c r="F1439" t="s">
        <v>87</v>
      </c>
      <c r="G1439" t="s">
        <v>1117</v>
      </c>
      <c r="H1439" t="s">
        <v>28</v>
      </c>
      <c r="I1439" t="s">
        <v>35</v>
      </c>
      <c r="J1439" s="1">
        <v>7813.31</v>
      </c>
      <c r="K1439" s="10">
        <f>IFERROR(J1439*VLOOKUP(A1439,IPCA_Fatores!$A$2:$C$10,3,FALSE),J1439)</f>
        <v>8813.1368262118995</v>
      </c>
    </row>
    <row r="1440" spans="1:11" x14ac:dyDescent="0.25">
      <c r="A1440">
        <v>2022</v>
      </c>
      <c r="B1440" t="s">
        <v>1118</v>
      </c>
      <c r="C1440" t="s">
        <v>1119</v>
      </c>
      <c r="D1440" t="s">
        <v>1120</v>
      </c>
      <c r="E1440" t="s">
        <v>75</v>
      </c>
      <c r="F1440" t="s">
        <v>1121</v>
      </c>
      <c r="G1440" t="s">
        <v>1122</v>
      </c>
      <c r="H1440" t="s">
        <v>28</v>
      </c>
      <c r="I1440" t="s">
        <v>29</v>
      </c>
      <c r="J1440" s="1">
        <v>19353110.760000002</v>
      </c>
      <c r="K1440" s="10">
        <f>J1440*_xlfn.XLOOKUP(A1440,IPCA_Fatores!$A$2:$A$10,IPCA_Fatores!$C$2:$C$10)</f>
        <v>22838151.777903955</v>
      </c>
    </row>
    <row r="1441" spans="1:11" x14ac:dyDescent="0.25">
      <c r="A1441">
        <v>2023</v>
      </c>
      <c r="B1441" t="s">
        <v>1118</v>
      </c>
      <c r="C1441" t="s">
        <v>1119</v>
      </c>
      <c r="D1441" t="s">
        <v>1120</v>
      </c>
      <c r="E1441" t="s">
        <v>75</v>
      </c>
      <c r="F1441" t="s">
        <v>1121</v>
      </c>
      <c r="G1441" t="s">
        <v>1122</v>
      </c>
      <c r="H1441" t="s">
        <v>28</v>
      </c>
      <c r="I1441" t="s">
        <v>29</v>
      </c>
      <c r="J1441" s="1">
        <v>21292181.48</v>
      </c>
      <c r="K1441" s="10">
        <f>J1441*_xlfn.XLOOKUP(A1441,IPCA_Fatores!$A$2:$A$10,IPCA_Fatores!$C$2:$C$10)</f>
        <v>24016826.250561543</v>
      </c>
    </row>
    <row r="1442" spans="1:11" x14ac:dyDescent="0.25">
      <c r="A1442">
        <v>2015</v>
      </c>
      <c r="B1442" t="s">
        <v>1123</v>
      </c>
      <c r="C1442" t="s">
        <v>1124</v>
      </c>
      <c r="E1442" t="s">
        <v>32</v>
      </c>
      <c r="F1442" t="s">
        <v>87</v>
      </c>
      <c r="G1442" t="s">
        <v>40</v>
      </c>
      <c r="H1442" t="s">
        <v>28</v>
      </c>
      <c r="I1442" t="s">
        <v>29</v>
      </c>
      <c r="J1442" s="1">
        <v>762129.6</v>
      </c>
      <c r="K1442" s="10">
        <f>J1442*_xlfn.XLOOKUP(A1442,IPCA_Fatores!$A$2:$A$10,IPCA_Fatores!$C$2:$C$10)</f>
        <v>1296120.3741792042</v>
      </c>
    </row>
    <row r="1443" spans="1:11" x14ac:dyDescent="0.25">
      <c r="A1443">
        <v>2015</v>
      </c>
      <c r="B1443" t="s">
        <v>1123</v>
      </c>
      <c r="C1443" t="s">
        <v>1124</v>
      </c>
      <c r="E1443" t="s">
        <v>32</v>
      </c>
      <c r="F1443" t="s">
        <v>87</v>
      </c>
      <c r="G1443" t="s">
        <v>40</v>
      </c>
      <c r="H1443" t="s">
        <v>28</v>
      </c>
      <c r="I1443" t="s">
        <v>35</v>
      </c>
      <c r="J1443" s="1">
        <v>188103.74</v>
      </c>
      <c r="K1443" s="10">
        <f>IFERROR(J1443*VLOOKUP(A1443,IPCA_Fatores!$A$2:$C$10,3,FALSE),J1443)</f>
        <v>319899.77803421853</v>
      </c>
    </row>
    <row r="1444" spans="1:11" x14ac:dyDescent="0.25">
      <c r="A1444">
        <v>2016</v>
      </c>
      <c r="B1444" t="s">
        <v>1123</v>
      </c>
      <c r="C1444" t="s">
        <v>1124</v>
      </c>
      <c r="E1444" t="s">
        <v>32</v>
      </c>
      <c r="F1444" t="s">
        <v>87</v>
      </c>
      <c r="G1444" t="s">
        <v>40</v>
      </c>
      <c r="H1444" t="s">
        <v>28</v>
      </c>
      <c r="I1444" t="s">
        <v>29</v>
      </c>
      <c r="J1444" s="1">
        <v>2553965.88</v>
      </c>
      <c r="K1444" s="10">
        <f>J1444*_xlfn.XLOOKUP(A1444,IPCA_Fatores!$A$2:$A$10,IPCA_Fatores!$C$2:$C$10)</f>
        <v>4086384.1595772761</v>
      </c>
    </row>
    <row r="1445" spans="1:11" x14ac:dyDescent="0.25">
      <c r="A1445">
        <v>2016</v>
      </c>
      <c r="B1445" t="s">
        <v>1123</v>
      </c>
      <c r="C1445" t="s">
        <v>1124</v>
      </c>
      <c r="E1445" t="s">
        <v>32</v>
      </c>
      <c r="F1445" t="s">
        <v>87</v>
      </c>
      <c r="G1445" t="s">
        <v>40</v>
      </c>
      <c r="H1445" t="s">
        <v>28</v>
      </c>
      <c r="I1445" t="s">
        <v>35</v>
      </c>
      <c r="J1445" s="1">
        <v>248423.8</v>
      </c>
      <c r="K1445" s="10">
        <f>IFERROR(J1445*VLOOKUP(A1445,IPCA_Fatores!$A$2:$C$10,3,FALSE),J1445)</f>
        <v>397481.84935892461</v>
      </c>
    </row>
    <row r="1446" spans="1:11" x14ac:dyDescent="0.25">
      <c r="A1446">
        <v>2017</v>
      </c>
      <c r="B1446" t="s">
        <v>1123</v>
      </c>
      <c r="C1446" t="s">
        <v>1124</v>
      </c>
      <c r="E1446" t="s">
        <v>32</v>
      </c>
      <c r="F1446" t="s">
        <v>87</v>
      </c>
      <c r="G1446" t="s">
        <v>40</v>
      </c>
      <c r="H1446" t="s">
        <v>28</v>
      </c>
      <c r="I1446" t="s">
        <v>29</v>
      </c>
      <c r="J1446" s="1">
        <v>2868903.25</v>
      </c>
      <c r="K1446" s="10">
        <f>J1446*_xlfn.XLOOKUP(A1446,IPCA_Fatores!$A$2:$A$10,IPCA_Fatores!$C$2:$C$10)</f>
        <v>4458755.4445392797</v>
      </c>
    </row>
    <row r="1447" spans="1:11" x14ac:dyDescent="0.25">
      <c r="A1447">
        <v>2017</v>
      </c>
      <c r="B1447" t="s">
        <v>1123</v>
      </c>
      <c r="C1447" t="s">
        <v>1124</v>
      </c>
      <c r="E1447" t="s">
        <v>32</v>
      </c>
      <c r="F1447" t="s">
        <v>87</v>
      </c>
      <c r="G1447" t="s">
        <v>40</v>
      </c>
      <c r="H1447" t="s">
        <v>28</v>
      </c>
      <c r="I1447" t="s">
        <v>35</v>
      </c>
      <c r="J1447" s="1">
        <v>242656.02</v>
      </c>
      <c r="K1447" s="10">
        <f>IFERROR(J1447*VLOOKUP(A1447,IPCA_Fatores!$A$2:$C$10,3,FALSE),J1447)</f>
        <v>377128.03675942443</v>
      </c>
    </row>
    <row r="1448" spans="1:11" x14ac:dyDescent="0.25">
      <c r="A1448">
        <v>2018</v>
      </c>
      <c r="B1448" t="s">
        <v>1123</v>
      </c>
      <c r="C1448" t="s">
        <v>1124</v>
      </c>
      <c r="E1448" t="s">
        <v>32</v>
      </c>
      <c r="F1448" t="s">
        <v>87</v>
      </c>
      <c r="G1448" t="s">
        <v>40</v>
      </c>
      <c r="H1448" t="s">
        <v>28</v>
      </c>
      <c r="I1448" t="s">
        <v>29</v>
      </c>
      <c r="J1448" s="1">
        <v>2772876.93</v>
      </c>
      <c r="K1448" s="10">
        <f>J1448*_xlfn.XLOOKUP(A1448,IPCA_Fatores!$A$2:$A$10,IPCA_Fatores!$C$2:$C$10)</f>
        <v>4153748.9001083197</v>
      </c>
    </row>
    <row r="1449" spans="1:11" x14ac:dyDescent="0.25">
      <c r="A1449">
        <v>2018</v>
      </c>
      <c r="B1449" t="s">
        <v>1123</v>
      </c>
      <c r="C1449" t="s">
        <v>1124</v>
      </c>
      <c r="E1449" t="s">
        <v>32</v>
      </c>
      <c r="F1449" t="s">
        <v>87</v>
      </c>
      <c r="G1449" t="s">
        <v>40</v>
      </c>
      <c r="H1449" t="s">
        <v>28</v>
      </c>
      <c r="I1449" t="s">
        <v>35</v>
      </c>
      <c r="J1449" s="1">
        <v>277287.69</v>
      </c>
      <c r="K1449" s="10">
        <f>IFERROR(J1449*VLOOKUP(A1449,IPCA_Fatores!$A$2:$C$10,3,FALSE),J1449)</f>
        <v>415374.88551685441</v>
      </c>
    </row>
    <row r="1450" spans="1:11" x14ac:dyDescent="0.25">
      <c r="A1450">
        <v>2019</v>
      </c>
      <c r="B1450" t="s">
        <v>1123</v>
      </c>
      <c r="C1450" t="s">
        <v>1124</v>
      </c>
      <c r="E1450" t="s">
        <v>32</v>
      </c>
      <c r="F1450" t="s">
        <v>87</v>
      </c>
      <c r="G1450" t="s">
        <v>40</v>
      </c>
      <c r="H1450" t="s">
        <v>28</v>
      </c>
      <c r="I1450" t="s">
        <v>29</v>
      </c>
      <c r="J1450" s="1">
        <v>3755812.67</v>
      </c>
      <c r="K1450" s="10">
        <f>J1450*_xlfn.XLOOKUP(A1450,IPCA_Fatores!$A$2:$A$10,IPCA_Fatores!$C$2:$C$10)</f>
        <v>5393710.3693798222</v>
      </c>
    </row>
    <row r="1451" spans="1:11" x14ac:dyDescent="0.25">
      <c r="A1451">
        <v>2019</v>
      </c>
      <c r="B1451" t="s">
        <v>1123</v>
      </c>
      <c r="C1451" t="s">
        <v>1124</v>
      </c>
      <c r="E1451" t="s">
        <v>32</v>
      </c>
      <c r="F1451" t="s">
        <v>87</v>
      </c>
      <c r="G1451" t="s">
        <v>40</v>
      </c>
      <c r="H1451" t="s">
        <v>28</v>
      </c>
      <c r="I1451" t="s">
        <v>35</v>
      </c>
      <c r="J1451" s="1">
        <v>339536.15</v>
      </c>
      <c r="K1451" s="10">
        <f>IFERROR(J1451*VLOOKUP(A1451,IPCA_Fatores!$A$2:$C$10,3,FALSE),J1451)</f>
        <v>487606.76155722723</v>
      </c>
    </row>
    <row r="1452" spans="1:11" x14ac:dyDescent="0.25">
      <c r="A1452">
        <v>2020</v>
      </c>
      <c r="B1452" t="s">
        <v>1123</v>
      </c>
      <c r="C1452" t="s">
        <v>1124</v>
      </c>
      <c r="E1452" t="s">
        <v>32</v>
      </c>
      <c r="F1452" t="s">
        <v>87</v>
      </c>
      <c r="G1452" t="s">
        <v>40</v>
      </c>
      <c r="H1452" t="s">
        <v>28</v>
      </c>
      <c r="I1452" t="s">
        <v>29</v>
      </c>
      <c r="J1452" s="1">
        <v>4255072.08</v>
      </c>
      <c r="K1452" s="10">
        <f>J1452*_xlfn.XLOOKUP(A1452,IPCA_Fatores!$A$2:$A$10,IPCA_Fatores!$C$2:$C$10)</f>
        <v>5846436.2663019383</v>
      </c>
    </row>
    <row r="1453" spans="1:11" x14ac:dyDescent="0.25">
      <c r="A1453">
        <v>2020</v>
      </c>
      <c r="B1453" t="s">
        <v>1123</v>
      </c>
      <c r="C1453" t="s">
        <v>1124</v>
      </c>
      <c r="E1453" t="s">
        <v>32</v>
      </c>
      <c r="F1453" t="s">
        <v>87</v>
      </c>
      <c r="G1453" t="s">
        <v>40</v>
      </c>
      <c r="H1453" t="s">
        <v>28</v>
      </c>
      <c r="I1453" t="s">
        <v>35</v>
      </c>
      <c r="J1453" s="1">
        <v>440056.52</v>
      </c>
      <c r="K1453" s="10">
        <f>IFERROR(J1453*VLOOKUP(A1453,IPCA_Fatores!$A$2:$C$10,3,FALSE),J1453)</f>
        <v>604634.26926263119</v>
      </c>
    </row>
    <row r="1454" spans="1:11" x14ac:dyDescent="0.25">
      <c r="A1454">
        <v>2021</v>
      </c>
      <c r="B1454" t="s">
        <v>1123</v>
      </c>
      <c r="C1454" t="s">
        <v>1124</v>
      </c>
      <c r="E1454" t="s">
        <v>32</v>
      </c>
      <c r="F1454" t="s">
        <v>87</v>
      </c>
      <c r="G1454" t="s">
        <v>40</v>
      </c>
      <c r="H1454" t="s">
        <v>28</v>
      </c>
      <c r="I1454" t="s">
        <v>29</v>
      </c>
      <c r="J1454" s="1">
        <v>4138799.41</v>
      </c>
      <c r="K1454" s="10">
        <f>J1454*_xlfn.XLOOKUP(A1454,IPCA_Fatores!$A$2:$A$10,IPCA_Fatores!$C$2:$C$10)</f>
        <v>5166889.43596962</v>
      </c>
    </row>
    <row r="1455" spans="1:11" x14ac:dyDescent="0.25">
      <c r="A1455">
        <v>2021</v>
      </c>
      <c r="B1455" t="s">
        <v>1123</v>
      </c>
      <c r="C1455" t="s">
        <v>1124</v>
      </c>
      <c r="E1455" t="s">
        <v>32</v>
      </c>
      <c r="F1455" t="s">
        <v>87</v>
      </c>
      <c r="G1455" t="s">
        <v>40</v>
      </c>
      <c r="H1455" t="s">
        <v>28</v>
      </c>
      <c r="I1455" t="s">
        <v>35</v>
      </c>
      <c r="J1455" s="1">
        <v>894144.65</v>
      </c>
      <c r="K1455" s="10">
        <f>IFERROR(J1455*VLOOKUP(A1455,IPCA_Fatores!$A$2:$C$10,3,FALSE),J1455)</f>
        <v>1116252.8280909737</v>
      </c>
    </row>
    <row r="1456" spans="1:11" x14ac:dyDescent="0.25">
      <c r="A1456">
        <v>2022</v>
      </c>
      <c r="B1456" t="s">
        <v>1123</v>
      </c>
      <c r="C1456" t="s">
        <v>1124</v>
      </c>
      <c r="E1456" t="s">
        <v>32</v>
      </c>
      <c r="F1456" t="s">
        <v>87</v>
      </c>
      <c r="G1456" t="s">
        <v>40</v>
      </c>
      <c r="H1456" t="s">
        <v>28</v>
      </c>
      <c r="I1456" t="s">
        <v>29</v>
      </c>
      <c r="J1456" s="1">
        <v>8716797.7699999996</v>
      </c>
      <c r="K1456" s="10">
        <f>J1456*_xlfn.XLOOKUP(A1456,IPCA_Fatores!$A$2:$A$10,IPCA_Fatores!$C$2:$C$10)</f>
        <v>10286488.459520122</v>
      </c>
    </row>
    <row r="1457" spans="1:11" x14ac:dyDescent="0.25">
      <c r="A1457">
        <v>2022</v>
      </c>
      <c r="B1457" t="s">
        <v>1123</v>
      </c>
      <c r="C1457" t="s">
        <v>1124</v>
      </c>
      <c r="E1457" t="s">
        <v>32</v>
      </c>
      <c r="F1457" t="s">
        <v>87</v>
      </c>
      <c r="G1457" t="s">
        <v>40</v>
      </c>
      <c r="H1457" t="s">
        <v>28</v>
      </c>
      <c r="I1457" t="s">
        <v>35</v>
      </c>
      <c r="J1457" s="1">
        <v>740554.35</v>
      </c>
      <c r="K1457" s="10">
        <f>IFERROR(J1457*VLOOKUP(A1457,IPCA_Fatores!$A$2:$C$10,3,FALSE),J1457)</f>
        <v>873910.80714752269</v>
      </c>
    </row>
    <row r="1458" spans="1:11" x14ac:dyDescent="0.25">
      <c r="A1458">
        <v>2023</v>
      </c>
      <c r="B1458" t="s">
        <v>1123</v>
      </c>
      <c r="C1458" t="s">
        <v>1124</v>
      </c>
      <c r="E1458" t="s">
        <v>32</v>
      </c>
      <c r="F1458" t="s">
        <v>87</v>
      </c>
      <c r="G1458" t="s">
        <v>40</v>
      </c>
      <c r="H1458" t="s">
        <v>28</v>
      </c>
      <c r="I1458" t="s">
        <v>29</v>
      </c>
      <c r="J1458" s="1">
        <v>5210556.05</v>
      </c>
      <c r="K1458" s="10">
        <f>J1458*_xlfn.XLOOKUP(A1458,IPCA_Fatores!$A$2:$A$10,IPCA_Fatores!$C$2:$C$10)</f>
        <v>5877322.5955832051</v>
      </c>
    </row>
    <row r="1459" spans="1:11" x14ac:dyDescent="0.25">
      <c r="A1459">
        <v>2023</v>
      </c>
      <c r="B1459" t="s">
        <v>1123</v>
      </c>
      <c r="C1459" t="s">
        <v>1124</v>
      </c>
      <c r="E1459" t="s">
        <v>32</v>
      </c>
      <c r="F1459" t="s">
        <v>87</v>
      </c>
      <c r="G1459" t="s">
        <v>40</v>
      </c>
      <c r="H1459" t="s">
        <v>28</v>
      </c>
      <c r="I1459" t="s">
        <v>35</v>
      </c>
      <c r="J1459" s="1">
        <v>342501.48</v>
      </c>
      <c r="K1459" s="10">
        <f>IFERROR(J1459*VLOOKUP(A1459,IPCA_Fatores!$A$2:$C$10,3,FALSE),J1459)</f>
        <v>386329.53337574966</v>
      </c>
    </row>
    <row r="1460" spans="1:11" x14ac:dyDescent="0.25">
      <c r="A1460">
        <v>2022</v>
      </c>
      <c r="B1460" t="s">
        <v>1125</v>
      </c>
      <c r="C1460" t="s">
        <v>1126</v>
      </c>
      <c r="D1460" t="s">
        <v>1127</v>
      </c>
      <c r="E1460" t="s">
        <v>339</v>
      </c>
      <c r="F1460" t="s">
        <v>1128</v>
      </c>
      <c r="G1460" t="s">
        <v>1039</v>
      </c>
      <c r="H1460" t="s">
        <v>28</v>
      </c>
      <c r="I1460" t="s">
        <v>29</v>
      </c>
      <c r="J1460" s="1">
        <v>420240.34</v>
      </c>
      <c r="K1460" s="10">
        <f>J1460*_xlfn.XLOOKUP(A1460,IPCA_Fatores!$A$2:$A$10,IPCA_Fatores!$C$2:$C$10)</f>
        <v>495915.76192260487</v>
      </c>
    </row>
    <row r="1461" spans="1:11" x14ac:dyDescent="0.25">
      <c r="A1461">
        <v>2023</v>
      </c>
      <c r="B1461" t="s">
        <v>1125</v>
      </c>
      <c r="C1461" t="s">
        <v>1126</v>
      </c>
      <c r="D1461" t="s">
        <v>1127</v>
      </c>
      <c r="E1461" t="s">
        <v>339</v>
      </c>
      <c r="F1461" t="s">
        <v>1128</v>
      </c>
      <c r="G1461" t="s">
        <v>1039</v>
      </c>
      <c r="H1461" t="s">
        <v>28</v>
      </c>
      <c r="I1461" t="s">
        <v>29</v>
      </c>
      <c r="J1461" s="1">
        <v>2729469.15</v>
      </c>
      <c r="K1461" s="10">
        <f>J1461*_xlfn.XLOOKUP(A1461,IPCA_Fatores!$A$2:$A$10,IPCA_Fatores!$C$2:$C$10)</f>
        <v>3078744.4862515749</v>
      </c>
    </row>
    <row r="1462" spans="1:11" x14ac:dyDescent="0.25">
      <c r="A1462">
        <v>2023</v>
      </c>
      <c r="B1462" t="s">
        <v>1125</v>
      </c>
      <c r="C1462" t="s">
        <v>1126</v>
      </c>
      <c r="D1462" t="s">
        <v>1127</v>
      </c>
      <c r="E1462" t="s">
        <v>339</v>
      </c>
      <c r="F1462" t="s">
        <v>1128</v>
      </c>
      <c r="G1462" t="s">
        <v>1039</v>
      </c>
      <c r="H1462" t="s">
        <v>28</v>
      </c>
      <c r="I1462" t="s">
        <v>35</v>
      </c>
      <c r="J1462" s="1">
        <v>164116.62</v>
      </c>
      <c r="K1462" s="10">
        <f>IFERROR(J1462*VLOOKUP(A1462,IPCA_Fatores!$A$2:$C$10,3,FALSE),J1462)</f>
        <v>185117.73211550858</v>
      </c>
    </row>
    <row r="1463" spans="1:11" x14ac:dyDescent="0.25">
      <c r="A1463">
        <v>2021</v>
      </c>
      <c r="B1463" t="s">
        <v>1129</v>
      </c>
      <c r="C1463" t="s">
        <v>1130</v>
      </c>
      <c r="E1463" t="s">
        <v>121</v>
      </c>
      <c r="F1463" t="s">
        <v>171</v>
      </c>
      <c r="G1463" t="s">
        <v>495</v>
      </c>
      <c r="H1463" t="s">
        <v>28</v>
      </c>
      <c r="I1463" t="s">
        <v>29</v>
      </c>
      <c r="J1463" s="1">
        <v>300744.96999999997</v>
      </c>
      <c r="K1463" s="10">
        <f>J1463*_xlfn.XLOOKUP(A1463,IPCA_Fatores!$A$2:$A$10,IPCA_Fatores!$C$2:$C$10)</f>
        <v>375450.91087514191</v>
      </c>
    </row>
    <row r="1464" spans="1:11" x14ac:dyDescent="0.25">
      <c r="A1464">
        <v>2022</v>
      </c>
      <c r="B1464" t="s">
        <v>1129</v>
      </c>
      <c r="C1464" t="s">
        <v>1130</v>
      </c>
      <c r="E1464" t="s">
        <v>121</v>
      </c>
      <c r="F1464" t="s">
        <v>171</v>
      </c>
      <c r="G1464" t="s">
        <v>495</v>
      </c>
      <c r="H1464" t="s">
        <v>28</v>
      </c>
      <c r="I1464" t="s">
        <v>29</v>
      </c>
      <c r="J1464" s="1">
        <v>34088.93</v>
      </c>
      <c r="K1464" s="10">
        <f>J1464*_xlfn.XLOOKUP(A1464,IPCA_Fatores!$A$2:$A$10,IPCA_Fatores!$C$2:$C$10)</f>
        <v>40227.546203861202</v>
      </c>
    </row>
    <row r="1465" spans="1:11" x14ac:dyDescent="0.25">
      <c r="A1465">
        <v>2023</v>
      </c>
      <c r="B1465" t="s">
        <v>1129</v>
      </c>
      <c r="C1465" t="s">
        <v>1130</v>
      </c>
      <c r="E1465" t="s">
        <v>121</v>
      </c>
      <c r="F1465" t="s">
        <v>171</v>
      </c>
      <c r="G1465" t="s">
        <v>495</v>
      </c>
      <c r="H1465" t="s">
        <v>28</v>
      </c>
      <c r="I1465" t="s">
        <v>29</v>
      </c>
      <c r="J1465" s="1">
        <v>6472274.8200000003</v>
      </c>
      <c r="K1465" s="10">
        <f>J1465*_xlfn.XLOOKUP(A1465,IPCA_Fatores!$A$2:$A$10,IPCA_Fatores!$C$2:$C$10)</f>
        <v>7300496.6608909667</v>
      </c>
    </row>
    <row r="1466" spans="1:11" x14ac:dyDescent="0.25">
      <c r="A1466">
        <v>2023</v>
      </c>
      <c r="B1466" t="s">
        <v>1129</v>
      </c>
      <c r="C1466" t="s">
        <v>1130</v>
      </c>
      <c r="E1466" t="s">
        <v>121</v>
      </c>
      <c r="F1466" t="s">
        <v>171</v>
      </c>
      <c r="G1466" t="s">
        <v>495</v>
      </c>
      <c r="H1466" t="s">
        <v>28</v>
      </c>
      <c r="I1466" t="s">
        <v>35</v>
      </c>
      <c r="J1466" s="1">
        <v>127373.48</v>
      </c>
      <c r="K1466" s="10">
        <f>IFERROR(J1466*VLOOKUP(A1466,IPCA_Fatores!$A$2:$C$10,3,FALSE),J1466)</f>
        <v>143672.77213764266</v>
      </c>
    </row>
    <row r="1467" spans="1:11" x14ac:dyDescent="0.25">
      <c r="A1467">
        <v>2022</v>
      </c>
      <c r="B1467" t="s">
        <v>1131</v>
      </c>
      <c r="C1467" t="s">
        <v>1132</v>
      </c>
      <c r="E1467" t="s">
        <v>44</v>
      </c>
      <c r="F1467" t="s">
        <v>45</v>
      </c>
      <c r="G1467" t="s">
        <v>1133</v>
      </c>
      <c r="H1467" t="s">
        <v>28</v>
      </c>
      <c r="I1467" t="s">
        <v>29</v>
      </c>
      <c r="J1467" s="1">
        <v>12047745.09</v>
      </c>
      <c r="K1467" s="10">
        <f>J1467*_xlfn.XLOOKUP(A1467,IPCA_Fatores!$A$2:$A$10,IPCA_Fatores!$C$2:$C$10)</f>
        <v>14217261.212373547</v>
      </c>
    </row>
    <row r="1468" spans="1:11" x14ac:dyDescent="0.25">
      <c r="A1468">
        <v>2023</v>
      </c>
      <c r="B1468" t="s">
        <v>1131</v>
      </c>
      <c r="C1468" t="s">
        <v>1132</v>
      </c>
      <c r="E1468" t="s">
        <v>44</v>
      </c>
      <c r="F1468" t="s">
        <v>45</v>
      </c>
      <c r="G1468" t="s">
        <v>1133</v>
      </c>
      <c r="H1468" t="s">
        <v>28</v>
      </c>
      <c r="I1468" t="s">
        <v>29</v>
      </c>
      <c r="J1468" s="1">
        <v>8333764.8799999999</v>
      </c>
      <c r="K1468" s="10">
        <f>J1468*_xlfn.XLOOKUP(A1468,IPCA_Fatores!$A$2:$A$10,IPCA_Fatores!$C$2:$C$10)</f>
        <v>9400191.4892560765</v>
      </c>
    </row>
    <row r="1469" spans="1:11" x14ac:dyDescent="0.25">
      <c r="A1469">
        <v>2023</v>
      </c>
      <c r="B1469" t="s">
        <v>1134</v>
      </c>
      <c r="C1469" t="s">
        <v>1135</v>
      </c>
      <c r="D1469" t="s">
        <v>1136</v>
      </c>
      <c r="E1469" t="s">
        <v>32</v>
      </c>
      <c r="F1469" t="s">
        <v>1137</v>
      </c>
      <c r="G1469" t="s">
        <v>224</v>
      </c>
      <c r="H1469" t="s">
        <v>28</v>
      </c>
      <c r="I1469" t="s">
        <v>29</v>
      </c>
      <c r="J1469" s="1">
        <v>41211.39</v>
      </c>
      <c r="K1469" s="10">
        <f>J1469*_xlfn.XLOOKUP(A1469,IPCA_Fatores!$A$2:$A$10,IPCA_Fatores!$C$2:$C$10)</f>
        <v>46484.987651633026</v>
      </c>
    </row>
    <row r="1470" spans="1:11" x14ac:dyDescent="0.25">
      <c r="A1470">
        <v>2021</v>
      </c>
      <c r="B1470" t="s">
        <v>1138</v>
      </c>
      <c r="C1470" t="s">
        <v>1139</v>
      </c>
      <c r="D1470" t="s">
        <v>1140</v>
      </c>
      <c r="E1470" t="s">
        <v>103</v>
      </c>
      <c r="F1470" t="s">
        <v>104</v>
      </c>
      <c r="G1470" t="s">
        <v>1141</v>
      </c>
      <c r="H1470" t="s">
        <v>28</v>
      </c>
      <c r="I1470" t="s">
        <v>29</v>
      </c>
      <c r="J1470" s="1">
        <v>190945.26</v>
      </c>
      <c r="K1470" s="10">
        <f>J1470*_xlfn.XLOOKUP(A1470,IPCA_Fatores!$A$2:$A$10,IPCA_Fatores!$C$2:$C$10)</f>
        <v>238376.62785944788</v>
      </c>
    </row>
    <row r="1471" spans="1:11" x14ac:dyDescent="0.25">
      <c r="A1471">
        <v>2022</v>
      </c>
      <c r="B1471" t="s">
        <v>1138</v>
      </c>
      <c r="C1471" t="s">
        <v>1139</v>
      </c>
      <c r="D1471" t="s">
        <v>1140</v>
      </c>
      <c r="E1471" t="s">
        <v>103</v>
      </c>
      <c r="F1471" t="s">
        <v>104</v>
      </c>
      <c r="G1471" t="s">
        <v>1141</v>
      </c>
      <c r="H1471" t="s">
        <v>28</v>
      </c>
      <c r="I1471" t="s">
        <v>29</v>
      </c>
      <c r="J1471" s="1">
        <v>150116.41</v>
      </c>
      <c r="K1471" s="10">
        <f>J1471*_xlfn.XLOOKUP(A1471,IPCA_Fatores!$A$2:$A$10,IPCA_Fatores!$C$2:$C$10)</f>
        <v>177148.85211218928</v>
      </c>
    </row>
    <row r="1472" spans="1:11" x14ac:dyDescent="0.25">
      <c r="A1472">
        <v>2023</v>
      </c>
      <c r="B1472" t="s">
        <v>1138</v>
      </c>
      <c r="C1472" t="s">
        <v>1139</v>
      </c>
      <c r="D1472" t="s">
        <v>1140</v>
      </c>
      <c r="E1472" t="s">
        <v>103</v>
      </c>
      <c r="F1472" t="s">
        <v>104</v>
      </c>
      <c r="G1472" t="s">
        <v>1141</v>
      </c>
      <c r="H1472" t="s">
        <v>28</v>
      </c>
      <c r="I1472" t="s">
        <v>29</v>
      </c>
      <c r="J1472" s="1">
        <v>29638.49</v>
      </c>
      <c r="K1472" s="10">
        <f>J1472*_xlfn.XLOOKUP(A1472,IPCA_Fatores!$A$2:$A$10,IPCA_Fatores!$C$2:$C$10)</f>
        <v>33431.16652127116</v>
      </c>
    </row>
    <row r="1473" spans="1:11" x14ac:dyDescent="0.25">
      <c r="A1473">
        <v>2020</v>
      </c>
      <c r="B1473" t="s">
        <v>1142</v>
      </c>
      <c r="C1473" t="s">
        <v>1143</v>
      </c>
      <c r="E1473" t="s">
        <v>32</v>
      </c>
      <c r="F1473" t="s">
        <v>33</v>
      </c>
      <c r="G1473" t="s">
        <v>1144</v>
      </c>
      <c r="H1473" t="s">
        <v>28</v>
      </c>
      <c r="I1473" t="s">
        <v>29</v>
      </c>
      <c r="J1473" s="1">
        <v>24910.5</v>
      </c>
      <c r="K1473" s="10">
        <f>J1473*_xlfn.XLOOKUP(A1473,IPCA_Fatores!$A$2:$A$10,IPCA_Fatores!$C$2:$C$10)</f>
        <v>34226.835144873599</v>
      </c>
    </row>
    <row r="1474" spans="1:11" x14ac:dyDescent="0.25">
      <c r="A1474">
        <v>2020</v>
      </c>
      <c r="B1474" t="s">
        <v>1142</v>
      </c>
      <c r="C1474" t="s">
        <v>1143</v>
      </c>
      <c r="E1474" t="s">
        <v>32</v>
      </c>
      <c r="F1474" t="s">
        <v>33</v>
      </c>
      <c r="G1474" t="s">
        <v>1144</v>
      </c>
      <c r="H1474" t="s">
        <v>28</v>
      </c>
      <c r="I1474" t="s">
        <v>35</v>
      </c>
      <c r="J1474" s="1">
        <v>2491.0500000000002</v>
      </c>
      <c r="K1474" s="10">
        <f>IFERROR(J1474*VLOOKUP(A1474,IPCA_Fatores!$A$2:$C$10,3,FALSE),J1474)</f>
        <v>3422.6835144873608</v>
      </c>
    </row>
    <row r="1475" spans="1:11" x14ac:dyDescent="0.25">
      <c r="A1475">
        <v>2021</v>
      </c>
      <c r="B1475" t="s">
        <v>1142</v>
      </c>
      <c r="C1475" t="s">
        <v>1143</v>
      </c>
      <c r="E1475" t="s">
        <v>32</v>
      </c>
      <c r="F1475" t="s">
        <v>33</v>
      </c>
      <c r="G1475" t="s">
        <v>1144</v>
      </c>
      <c r="H1475" t="s">
        <v>28</v>
      </c>
      <c r="I1475" t="s">
        <v>29</v>
      </c>
      <c r="J1475" s="1">
        <v>129508.08</v>
      </c>
      <c r="K1475" s="10">
        <f>J1475*_xlfn.XLOOKUP(A1475,IPCA_Fatores!$A$2:$A$10,IPCA_Fatores!$C$2:$C$10)</f>
        <v>161678.27046846622</v>
      </c>
    </row>
    <row r="1476" spans="1:11" x14ac:dyDescent="0.25">
      <c r="A1476">
        <v>2021</v>
      </c>
      <c r="B1476" t="s">
        <v>1142</v>
      </c>
      <c r="C1476" t="s">
        <v>1143</v>
      </c>
      <c r="E1476" t="s">
        <v>32</v>
      </c>
      <c r="F1476" t="s">
        <v>33</v>
      </c>
      <c r="G1476" t="s">
        <v>1144</v>
      </c>
      <c r="H1476" t="s">
        <v>28</v>
      </c>
      <c r="I1476" t="s">
        <v>35</v>
      </c>
      <c r="J1476" s="1">
        <v>3723.54</v>
      </c>
      <c r="K1476" s="10">
        <f>IFERROR(J1476*VLOOKUP(A1476,IPCA_Fatores!$A$2:$C$10,3,FALSE),J1476)</f>
        <v>4648.4783591892692</v>
      </c>
    </row>
    <row r="1477" spans="1:11" x14ac:dyDescent="0.25">
      <c r="A1477">
        <v>2022</v>
      </c>
      <c r="B1477" t="s">
        <v>1142</v>
      </c>
      <c r="C1477" t="s">
        <v>1143</v>
      </c>
      <c r="E1477" t="s">
        <v>32</v>
      </c>
      <c r="F1477" t="s">
        <v>33</v>
      </c>
      <c r="G1477" t="s">
        <v>1144</v>
      </c>
      <c r="H1477" t="s">
        <v>28</v>
      </c>
      <c r="I1477" t="s">
        <v>29</v>
      </c>
      <c r="J1477" s="1">
        <v>77991.259999999995</v>
      </c>
      <c r="K1477" s="10">
        <f>J1477*_xlfn.XLOOKUP(A1477,IPCA_Fatores!$A$2:$A$10,IPCA_Fatores!$C$2:$C$10)</f>
        <v>92035.655420905023</v>
      </c>
    </row>
    <row r="1478" spans="1:11" x14ac:dyDescent="0.25">
      <c r="A1478">
        <v>2022</v>
      </c>
      <c r="B1478" t="s">
        <v>1142</v>
      </c>
      <c r="C1478" t="s">
        <v>1143</v>
      </c>
      <c r="E1478" t="s">
        <v>32</v>
      </c>
      <c r="F1478" t="s">
        <v>33</v>
      </c>
      <c r="G1478" t="s">
        <v>1144</v>
      </c>
      <c r="H1478" t="s">
        <v>28</v>
      </c>
      <c r="I1478" t="s">
        <v>35</v>
      </c>
      <c r="J1478" s="1">
        <v>5556.01</v>
      </c>
      <c r="K1478" s="10">
        <f>IFERROR(J1478*VLOOKUP(A1478,IPCA_Fatores!$A$2:$C$10,3,FALSE),J1478)</f>
        <v>6556.5169978674867</v>
      </c>
    </row>
    <row r="1479" spans="1:11" x14ac:dyDescent="0.25">
      <c r="A1479">
        <v>2015</v>
      </c>
      <c r="B1479" t="s">
        <v>1145</v>
      </c>
      <c r="C1479" t="s">
        <v>1146</v>
      </c>
      <c r="D1479" t="s">
        <v>1147</v>
      </c>
      <c r="E1479" t="s">
        <v>69</v>
      </c>
      <c r="F1479" t="s">
        <v>240</v>
      </c>
      <c r="G1479" t="s">
        <v>313</v>
      </c>
      <c r="H1479" t="s">
        <v>28</v>
      </c>
      <c r="I1479" t="s">
        <v>29</v>
      </c>
      <c r="J1479" s="1">
        <v>1744630.76</v>
      </c>
      <c r="K1479" s="10">
        <f>J1479*_xlfn.XLOOKUP(A1479,IPCA_Fatores!$A$2:$A$10,IPCA_Fatores!$C$2:$C$10)</f>
        <v>2967016.9921962745</v>
      </c>
    </row>
    <row r="1480" spans="1:11" x14ac:dyDescent="0.25">
      <c r="A1480">
        <v>2016</v>
      </c>
      <c r="B1480" t="s">
        <v>1145</v>
      </c>
      <c r="C1480" t="s">
        <v>1146</v>
      </c>
      <c r="D1480" t="s">
        <v>1147</v>
      </c>
      <c r="E1480" t="s">
        <v>69</v>
      </c>
      <c r="F1480" t="s">
        <v>240</v>
      </c>
      <c r="G1480" t="s">
        <v>313</v>
      </c>
      <c r="H1480" t="s">
        <v>28</v>
      </c>
      <c r="I1480" t="s">
        <v>29</v>
      </c>
      <c r="J1480" s="1">
        <v>1809582.92</v>
      </c>
      <c r="K1480" s="10">
        <f>J1480*_xlfn.XLOOKUP(A1480,IPCA_Fatores!$A$2:$A$10,IPCA_Fatores!$C$2:$C$10)</f>
        <v>2895360.1289808904</v>
      </c>
    </row>
    <row r="1481" spans="1:11" x14ac:dyDescent="0.25">
      <c r="A1481">
        <v>2017</v>
      </c>
      <c r="B1481" t="s">
        <v>1145</v>
      </c>
      <c r="C1481" t="s">
        <v>1146</v>
      </c>
      <c r="D1481" t="s">
        <v>1147</v>
      </c>
      <c r="E1481" t="s">
        <v>69</v>
      </c>
      <c r="F1481" t="s">
        <v>240</v>
      </c>
      <c r="G1481" t="s">
        <v>313</v>
      </c>
      <c r="H1481" t="s">
        <v>28</v>
      </c>
      <c r="I1481" t="s">
        <v>29</v>
      </c>
      <c r="J1481" s="1">
        <v>1944560.34</v>
      </c>
      <c r="K1481" s="10">
        <f>J1481*_xlfn.XLOOKUP(A1481,IPCA_Fatores!$A$2:$A$10,IPCA_Fatores!$C$2:$C$10)</f>
        <v>3022171.9757228317</v>
      </c>
    </row>
    <row r="1482" spans="1:11" x14ac:dyDescent="0.25">
      <c r="A1482">
        <v>2018</v>
      </c>
      <c r="B1482" t="s">
        <v>1145</v>
      </c>
      <c r="C1482" t="s">
        <v>1146</v>
      </c>
      <c r="D1482" t="s">
        <v>1147</v>
      </c>
      <c r="E1482" t="s">
        <v>69</v>
      </c>
      <c r="F1482" t="s">
        <v>240</v>
      </c>
      <c r="G1482" t="s">
        <v>313</v>
      </c>
      <c r="H1482" t="s">
        <v>28</v>
      </c>
      <c r="I1482" t="s">
        <v>29</v>
      </c>
      <c r="J1482" s="1">
        <v>1638191.63</v>
      </c>
      <c r="K1482" s="10">
        <f>J1482*_xlfn.XLOOKUP(A1482,IPCA_Fatores!$A$2:$A$10,IPCA_Fatores!$C$2:$C$10)</f>
        <v>2453998.8081184528</v>
      </c>
    </row>
    <row r="1483" spans="1:11" x14ac:dyDescent="0.25">
      <c r="A1483">
        <v>2019</v>
      </c>
      <c r="B1483" t="s">
        <v>1145</v>
      </c>
      <c r="C1483" t="s">
        <v>1146</v>
      </c>
      <c r="D1483" t="s">
        <v>1147</v>
      </c>
      <c r="E1483" t="s">
        <v>69</v>
      </c>
      <c r="F1483" t="s">
        <v>240</v>
      </c>
      <c r="G1483" t="s">
        <v>313</v>
      </c>
      <c r="H1483" t="s">
        <v>28</v>
      </c>
      <c r="I1483" t="s">
        <v>29</v>
      </c>
      <c r="J1483" s="1">
        <v>2339668.39</v>
      </c>
      <c r="K1483" s="10">
        <f>J1483*_xlfn.XLOOKUP(A1483,IPCA_Fatores!$A$2:$A$10,IPCA_Fatores!$C$2:$C$10)</f>
        <v>3359990.1711959438</v>
      </c>
    </row>
    <row r="1484" spans="1:11" x14ac:dyDescent="0.25">
      <c r="A1484">
        <v>2020</v>
      </c>
      <c r="B1484" t="s">
        <v>1145</v>
      </c>
      <c r="C1484" t="s">
        <v>1146</v>
      </c>
      <c r="D1484" t="s">
        <v>1147</v>
      </c>
      <c r="E1484" t="s">
        <v>69</v>
      </c>
      <c r="F1484" t="s">
        <v>240</v>
      </c>
      <c r="G1484" t="s">
        <v>313</v>
      </c>
      <c r="H1484" t="s">
        <v>28</v>
      </c>
      <c r="I1484" t="s">
        <v>29</v>
      </c>
      <c r="J1484" s="1">
        <v>1888928.29</v>
      </c>
      <c r="K1484" s="10">
        <f>J1484*_xlfn.XLOOKUP(A1484,IPCA_Fatores!$A$2:$A$10,IPCA_Fatores!$C$2:$C$10)</f>
        <v>2595372.9223547499</v>
      </c>
    </row>
    <row r="1485" spans="1:11" x14ac:dyDescent="0.25">
      <c r="A1485">
        <v>2021</v>
      </c>
      <c r="B1485" t="s">
        <v>1145</v>
      </c>
      <c r="C1485" t="s">
        <v>1146</v>
      </c>
      <c r="D1485" t="s">
        <v>1147</v>
      </c>
      <c r="E1485" t="s">
        <v>69</v>
      </c>
      <c r="F1485" t="s">
        <v>240</v>
      </c>
      <c r="G1485" t="s">
        <v>313</v>
      </c>
      <c r="H1485" t="s">
        <v>28</v>
      </c>
      <c r="I1485" t="s">
        <v>29</v>
      </c>
      <c r="J1485" s="1">
        <v>3406663.33</v>
      </c>
      <c r="K1485" s="10">
        <f>J1485*_xlfn.XLOOKUP(A1485,IPCA_Fatores!$A$2:$A$10,IPCA_Fatores!$C$2:$C$10)</f>
        <v>4252888.5862777503</v>
      </c>
    </row>
    <row r="1486" spans="1:11" x14ac:dyDescent="0.25">
      <c r="A1486">
        <v>2020</v>
      </c>
      <c r="B1486" t="s">
        <v>1148</v>
      </c>
      <c r="C1486" t="s">
        <v>1149</v>
      </c>
      <c r="D1486" t="s">
        <v>1150</v>
      </c>
      <c r="E1486" t="s">
        <v>109</v>
      </c>
      <c r="F1486" t="s">
        <v>110</v>
      </c>
      <c r="G1486" t="s">
        <v>321</v>
      </c>
      <c r="H1486" t="s">
        <v>28</v>
      </c>
      <c r="I1486" t="s">
        <v>29</v>
      </c>
      <c r="J1486" s="1">
        <v>29543765.989999998</v>
      </c>
      <c r="K1486" s="10">
        <f>J1486*_xlfn.XLOOKUP(A1486,IPCA_Fatores!$A$2:$A$10,IPCA_Fatores!$C$2:$C$10)</f>
        <v>40592906.930750221</v>
      </c>
    </row>
    <row r="1487" spans="1:11" x14ac:dyDescent="0.25">
      <c r="A1487">
        <v>2021</v>
      </c>
      <c r="B1487" t="s">
        <v>1148</v>
      </c>
      <c r="C1487" t="s">
        <v>1149</v>
      </c>
      <c r="D1487" t="s">
        <v>1150</v>
      </c>
      <c r="E1487" t="s">
        <v>109</v>
      </c>
      <c r="F1487" t="s">
        <v>110</v>
      </c>
      <c r="G1487" t="s">
        <v>321</v>
      </c>
      <c r="H1487" t="s">
        <v>28</v>
      </c>
      <c r="I1487" t="s">
        <v>29</v>
      </c>
      <c r="J1487" s="1">
        <v>149987734.30000001</v>
      </c>
      <c r="K1487" s="10">
        <f>J1487*_xlfn.XLOOKUP(A1487,IPCA_Fatores!$A$2:$A$10,IPCA_Fatores!$C$2:$C$10)</f>
        <v>187245131.52467281</v>
      </c>
    </row>
    <row r="1488" spans="1:11" x14ac:dyDescent="0.25">
      <c r="A1488">
        <v>2022</v>
      </c>
      <c r="B1488" t="s">
        <v>1148</v>
      </c>
      <c r="C1488" t="s">
        <v>1149</v>
      </c>
      <c r="D1488" t="s">
        <v>1150</v>
      </c>
      <c r="E1488" t="s">
        <v>109</v>
      </c>
      <c r="F1488" t="s">
        <v>110</v>
      </c>
      <c r="G1488" t="s">
        <v>321</v>
      </c>
      <c r="H1488" t="s">
        <v>28</v>
      </c>
      <c r="I1488" t="s">
        <v>29</v>
      </c>
      <c r="J1488" s="1">
        <v>178379050.43000001</v>
      </c>
      <c r="K1488" s="10">
        <f>J1488*_xlfn.XLOOKUP(A1488,IPCA_Fatores!$A$2:$A$10,IPCA_Fatores!$C$2:$C$10)</f>
        <v>210500930.74126154</v>
      </c>
    </row>
    <row r="1489" spans="1:11" x14ac:dyDescent="0.25">
      <c r="A1489">
        <v>2023</v>
      </c>
      <c r="B1489" t="s">
        <v>1148</v>
      </c>
      <c r="C1489" t="s">
        <v>1149</v>
      </c>
      <c r="D1489" t="s">
        <v>1150</v>
      </c>
      <c r="E1489" t="s">
        <v>109</v>
      </c>
      <c r="F1489" t="s">
        <v>110</v>
      </c>
      <c r="G1489" t="s">
        <v>321</v>
      </c>
      <c r="H1489" t="s">
        <v>28</v>
      </c>
      <c r="I1489" t="s">
        <v>29</v>
      </c>
      <c r="J1489" s="1">
        <v>84859886.219999999</v>
      </c>
      <c r="K1489" s="10">
        <f>J1489*_xlfn.XLOOKUP(A1489,IPCA_Fatores!$A$2:$A$10,IPCA_Fatores!$C$2:$C$10)</f>
        <v>95718944.763951987</v>
      </c>
    </row>
    <row r="1490" spans="1:11" x14ac:dyDescent="0.25">
      <c r="A1490">
        <v>2015</v>
      </c>
      <c r="B1490" t="s">
        <v>1151</v>
      </c>
      <c r="C1490" t="s">
        <v>1152</v>
      </c>
      <c r="D1490" t="s">
        <v>1153</v>
      </c>
      <c r="E1490" t="s">
        <v>25</v>
      </c>
      <c r="F1490" t="s">
        <v>1154</v>
      </c>
      <c r="G1490" t="s">
        <v>1155</v>
      </c>
      <c r="H1490" t="s">
        <v>28</v>
      </c>
      <c r="I1490" t="s">
        <v>29</v>
      </c>
      <c r="J1490" s="1">
        <v>204118.14</v>
      </c>
      <c r="K1490" s="10">
        <f>J1490*_xlfn.XLOOKUP(A1490,IPCA_Fatores!$A$2:$A$10,IPCA_Fatores!$C$2:$C$10)</f>
        <v>347134.76552224613</v>
      </c>
    </row>
    <row r="1491" spans="1:11" x14ac:dyDescent="0.25">
      <c r="A1491">
        <v>2016</v>
      </c>
      <c r="B1491" t="s">
        <v>1151</v>
      </c>
      <c r="C1491" t="s">
        <v>1152</v>
      </c>
      <c r="D1491" t="s">
        <v>1153</v>
      </c>
      <c r="E1491" t="s">
        <v>25</v>
      </c>
      <c r="F1491" t="s">
        <v>1154</v>
      </c>
      <c r="G1491" t="s">
        <v>1155</v>
      </c>
      <c r="H1491" t="s">
        <v>28</v>
      </c>
      <c r="I1491" t="s">
        <v>29</v>
      </c>
      <c r="J1491" s="1">
        <v>305639.67</v>
      </c>
      <c r="K1491" s="10">
        <f>J1491*_xlfn.XLOOKUP(A1491,IPCA_Fatores!$A$2:$A$10,IPCA_Fatores!$C$2:$C$10)</f>
        <v>489028.10950098757</v>
      </c>
    </row>
    <row r="1492" spans="1:11" x14ac:dyDescent="0.25">
      <c r="A1492">
        <v>2017</v>
      </c>
      <c r="B1492" t="s">
        <v>1151</v>
      </c>
      <c r="C1492" t="s">
        <v>1152</v>
      </c>
      <c r="D1492" t="s">
        <v>1153</v>
      </c>
      <c r="E1492" t="s">
        <v>25</v>
      </c>
      <c r="F1492" t="s">
        <v>1154</v>
      </c>
      <c r="G1492" t="s">
        <v>1155</v>
      </c>
      <c r="H1492" t="s">
        <v>28</v>
      </c>
      <c r="I1492" t="s">
        <v>29</v>
      </c>
      <c r="J1492" s="1">
        <v>200117.38</v>
      </c>
      <c r="K1492" s="10">
        <f>J1492*_xlfn.XLOOKUP(A1492,IPCA_Fatores!$A$2:$A$10,IPCA_Fatores!$C$2:$C$10)</f>
        <v>311015.87605714344</v>
      </c>
    </row>
    <row r="1493" spans="1:11" x14ac:dyDescent="0.25">
      <c r="A1493">
        <v>2018</v>
      </c>
      <c r="B1493" t="s">
        <v>1151</v>
      </c>
      <c r="C1493" t="s">
        <v>1152</v>
      </c>
      <c r="D1493" t="s">
        <v>1153</v>
      </c>
      <c r="E1493" t="s">
        <v>25</v>
      </c>
      <c r="F1493" t="s">
        <v>1154</v>
      </c>
      <c r="G1493" t="s">
        <v>1155</v>
      </c>
      <c r="H1493" t="s">
        <v>28</v>
      </c>
      <c r="I1493" t="s">
        <v>29</v>
      </c>
      <c r="J1493" s="1">
        <v>294141.36</v>
      </c>
      <c r="K1493" s="10">
        <f>J1493*_xlfn.XLOOKUP(A1493,IPCA_Fatores!$A$2:$A$10,IPCA_Fatores!$C$2:$C$10)</f>
        <v>440621.55711193616</v>
      </c>
    </row>
    <row r="1494" spans="1:11" x14ac:dyDescent="0.25">
      <c r="A1494">
        <v>2019</v>
      </c>
      <c r="B1494" t="s">
        <v>1151</v>
      </c>
      <c r="C1494" t="s">
        <v>1152</v>
      </c>
      <c r="D1494" t="s">
        <v>1153</v>
      </c>
      <c r="E1494" t="s">
        <v>25</v>
      </c>
      <c r="F1494" t="s">
        <v>1154</v>
      </c>
      <c r="G1494" t="s">
        <v>1155</v>
      </c>
      <c r="H1494" t="s">
        <v>28</v>
      </c>
      <c r="I1494" t="s">
        <v>29</v>
      </c>
      <c r="J1494" s="1">
        <v>477437.23</v>
      </c>
      <c r="K1494" s="10">
        <f>J1494*_xlfn.XLOOKUP(A1494,IPCA_Fatores!$A$2:$A$10,IPCA_Fatores!$C$2:$C$10)</f>
        <v>685646.05438081641</v>
      </c>
    </row>
    <row r="1495" spans="1:11" x14ac:dyDescent="0.25">
      <c r="A1495">
        <v>2020</v>
      </c>
      <c r="B1495" t="s">
        <v>1151</v>
      </c>
      <c r="C1495" t="s">
        <v>1152</v>
      </c>
      <c r="D1495" t="s">
        <v>1153</v>
      </c>
      <c r="E1495" t="s">
        <v>25</v>
      </c>
      <c r="F1495" t="s">
        <v>1154</v>
      </c>
      <c r="G1495" t="s">
        <v>1155</v>
      </c>
      <c r="H1495" t="s">
        <v>28</v>
      </c>
      <c r="I1495" t="s">
        <v>29</v>
      </c>
      <c r="J1495" s="1">
        <v>681265.37</v>
      </c>
      <c r="K1495" s="10">
        <f>J1495*_xlfn.XLOOKUP(A1495,IPCA_Fatores!$A$2:$A$10,IPCA_Fatores!$C$2:$C$10)</f>
        <v>936053.37142575695</v>
      </c>
    </row>
    <row r="1496" spans="1:11" x14ac:dyDescent="0.25">
      <c r="A1496">
        <v>2021</v>
      </c>
      <c r="B1496" t="s">
        <v>1151</v>
      </c>
      <c r="C1496" t="s">
        <v>1152</v>
      </c>
      <c r="D1496" t="s">
        <v>1153</v>
      </c>
      <c r="E1496" t="s">
        <v>25</v>
      </c>
      <c r="F1496" t="s">
        <v>1154</v>
      </c>
      <c r="G1496" t="s">
        <v>1155</v>
      </c>
      <c r="H1496" t="s">
        <v>28</v>
      </c>
      <c r="I1496" t="s">
        <v>29</v>
      </c>
      <c r="J1496" s="1">
        <v>140476.9</v>
      </c>
      <c r="K1496" s="10">
        <f>J1496*_xlfn.XLOOKUP(A1496,IPCA_Fatores!$A$2:$A$10,IPCA_Fatores!$C$2:$C$10)</f>
        <v>175371.77782862412</v>
      </c>
    </row>
    <row r="1497" spans="1:11" x14ac:dyDescent="0.25">
      <c r="A1497">
        <v>2015</v>
      </c>
      <c r="B1497" t="s">
        <v>1156</v>
      </c>
      <c r="C1497" t="s">
        <v>1157</v>
      </c>
      <c r="D1497" t="s">
        <v>1158</v>
      </c>
      <c r="E1497" t="s">
        <v>121</v>
      </c>
      <c r="F1497" t="s">
        <v>376</v>
      </c>
      <c r="G1497" t="s">
        <v>490</v>
      </c>
      <c r="H1497" t="s">
        <v>28</v>
      </c>
      <c r="I1497" t="s">
        <v>29</v>
      </c>
      <c r="J1497" s="1">
        <v>710114.26</v>
      </c>
      <c r="K1497" s="10">
        <f>J1497*_xlfn.XLOOKUP(A1497,IPCA_Fatores!$A$2:$A$10,IPCA_Fatores!$C$2:$C$10)</f>
        <v>1207660.1674848855</v>
      </c>
    </row>
    <row r="1498" spans="1:11" x14ac:dyDescent="0.25">
      <c r="A1498">
        <v>2016</v>
      </c>
      <c r="B1498" t="s">
        <v>1156</v>
      </c>
      <c r="C1498" t="s">
        <v>1157</v>
      </c>
      <c r="D1498" t="s">
        <v>1158</v>
      </c>
      <c r="E1498" t="s">
        <v>121</v>
      </c>
      <c r="F1498" t="s">
        <v>376</v>
      </c>
      <c r="G1498" t="s">
        <v>490</v>
      </c>
      <c r="H1498" t="s">
        <v>28</v>
      </c>
      <c r="I1498" t="s">
        <v>29</v>
      </c>
      <c r="J1498" s="1">
        <v>1057944.75</v>
      </c>
      <c r="K1498" s="10">
        <f>J1498*_xlfn.XLOOKUP(A1498,IPCA_Fatores!$A$2:$A$10,IPCA_Fatores!$C$2:$C$10)</f>
        <v>1692727.6523004849</v>
      </c>
    </row>
    <row r="1499" spans="1:11" x14ac:dyDescent="0.25">
      <c r="A1499">
        <v>2017</v>
      </c>
      <c r="B1499" t="s">
        <v>1156</v>
      </c>
      <c r="C1499" t="s">
        <v>1157</v>
      </c>
      <c r="D1499" t="s">
        <v>1158</v>
      </c>
      <c r="E1499" t="s">
        <v>121</v>
      </c>
      <c r="F1499" t="s">
        <v>376</v>
      </c>
      <c r="G1499" t="s">
        <v>490</v>
      </c>
      <c r="H1499" t="s">
        <v>28</v>
      </c>
      <c r="I1499" t="s">
        <v>29</v>
      </c>
      <c r="J1499" s="1">
        <v>2100389.0499999998</v>
      </c>
      <c r="K1499" s="10">
        <f>J1499*_xlfn.XLOOKUP(A1499,IPCA_Fatores!$A$2:$A$10,IPCA_Fatores!$C$2:$C$10)</f>
        <v>3264355.851783494</v>
      </c>
    </row>
    <row r="1500" spans="1:11" x14ac:dyDescent="0.25">
      <c r="A1500">
        <v>2019</v>
      </c>
      <c r="B1500" t="s">
        <v>1156</v>
      </c>
      <c r="C1500" t="s">
        <v>1157</v>
      </c>
      <c r="D1500" t="s">
        <v>1158</v>
      </c>
      <c r="E1500" t="s">
        <v>121</v>
      </c>
      <c r="F1500" t="s">
        <v>376</v>
      </c>
      <c r="G1500" t="s">
        <v>490</v>
      </c>
      <c r="H1500" t="s">
        <v>28</v>
      </c>
      <c r="I1500" t="s">
        <v>29</v>
      </c>
      <c r="J1500" s="1">
        <v>4404729.5199999996</v>
      </c>
      <c r="K1500" s="10">
        <f>J1500*_xlfn.XLOOKUP(A1500,IPCA_Fatores!$A$2:$A$10,IPCA_Fatores!$C$2:$C$10)</f>
        <v>6325617.7487514056</v>
      </c>
    </row>
    <row r="1501" spans="1:11" x14ac:dyDescent="0.25">
      <c r="A1501">
        <v>2020</v>
      </c>
      <c r="B1501" t="s">
        <v>1156</v>
      </c>
      <c r="C1501" t="s">
        <v>1157</v>
      </c>
      <c r="D1501" t="s">
        <v>1158</v>
      </c>
      <c r="E1501" t="s">
        <v>121</v>
      </c>
      <c r="F1501" t="s">
        <v>376</v>
      </c>
      <c r="G1501" t="s">
        <v>490</v>
      </c>
      <c r="H1501" t="s">
        <v>28</v>
      </c>
      <c r="I1501" t="s">
        <v>29</v>
      </c>
      <c r="J1501" s="1">
        <v>5458444.6399999997</v>
      </c>
      <c r="K1501" s="10">
        <f>J1501*_xlfn.XLOOKUP(A1501,IPCA_Fatores!$A$2:$A$10,IPCA_Fatores!$C$2:$C$10)</f>
        <v>7499860.895634328</v>
      </c>
    </row>
    <row r="1502" spans="1:11" x14ac:dyDescent="0.25">
      <c r="A1502">
        <v>2021</v>
      </c>
      <c r="B1502" t="s">
        <v>1156</v>
      </c>
      <c r="C1502" t="s">
        <v>1157</v>
      </c>
      <c r="D1502" t="s">
        <v>1158</v>
      </c>
      <c r="E1502" t="s">
        <v>121</v>
      </c>
      <c r="F1502" t="s">
        <v>376</v>
      </c>
      <c r="G1502" t="s">
        <v>490</v>
      </c>
      <c r="H1502" t="s">
        <v>28</v>
      </c>
      <c r="I1502" t="s">
        <v>29</v>
      </c>
      <c r="J1502" s="1">
        <v>11877960.380000001</v>
      </c>
      <c r="K1502" s="10">
        <f>J1502*_xlfn.XLOOKUP(A1502,IPCA_Fatores!$A$2:$A$10,IPCA_Fatores!$C$2:$C$10)</f>
        <v>14828480.901974346</v>
      </c>
    </row>
    <row r="1503" spans="1:11" x14ac:dyDescent="0.25">
      <c r="A1503">
        <v>2022</v>
      </c>
      <c r="B1503" t="s">
        <v>1156</v>
      </c>
      <c r="C1503" t="s">
        <v>1157</v>
      </c>
      <c r="D1503" t="s">
        <v>1158</v>
      </c>
      <c r="E1503" t="s">
        <v>121</v>
      </c>
      <c r="F1503" t="s">
        <v>376</v>
      </c>
      <c r="G1503" t="s">
        <v>490</v>
      </c>
      <c r="H1503" t="s">
        <v>28</v>
      </c>
      <c r="I1503" t="s">
        <v>29</v>
      </c>
      <c r="J1503" s="1">
        <v>18040500.969999999</v>
      </c>
      <c r="K1503" s="10">
        <f>J1503*_xlfn.XLOOKUP(A1503,IPCA_Fatores!$A$2:$A$10,IPCA_Fatores!$C$2:$C$10)</f>
        <v>21289171.772521984</v>
      </c>
    </row>
    <row r="1504" spans="1:11" x14ac:dyDescent="0.25">
      <c r="A1504">
        <v>2023</v>
      </c>
      <c r="B1504" t="s">
        <v>1156</v>
      </c>
      <c r="C1504" t="s">
        <v>1157</v>
      </c>
      <c r="D1504" t="s">
        <v>1158</v>
      </c>
      <c r="E1504" t="s">
        <v>121</v>
      </c>
      <c r="F1504" t="s">
        <v>376</v>
      </c>
      <c r="G1504" t="s">
        <v>490</v>
      </c>
      <c r="H1504" t="s">
        <v>28</v>
      </c>
      <c r="I1504" t="s">
        <v>29</v>
      </c>
      <c r="J1504" s="1">
        <v>25428676.859999999</v>
      </c>
      <c r="K1504" s="10">
        <f>J1504*_xlfn.XLOOKUP(A1504,IPCA_Fatores!$A$2:$A$10,IPCA_Fatores!$C$2:$C$10)</f>
        <v>28682646.468232844</v>
      </c>
    </row>
    <row r="1505" spans="1:11" x14ac:dyDescent="0.25">
      <c r="A1505">
        <v>2015</v>
      </c>
      <c r="B1505" t="s">
        <v>1159</v>
      </c>
      <c r="C1505" t="s">
        <v>1160</v>
      </c>
      <c r="D1505" t="s">
        <v>1161</v>
      </c>
      <c r="E1505" t="s">
        <v>121</v>
      </c>
      <c r="F1505" t="s">
        <v>204</v>
      </c>
      <c r="G1505" t="s">
        <v>490</v>
      </c>
      <c r="H1505" t="s">
        <v>28</v>
      </c>
      <c r="I1505" t="s">
        <v>29</v>
      </c>
      <c r="J1505" s="1">
        <v>195216.11</v>
      </c>
      <c r="K1505" s="10">
        <f>J1505*_xlfn.XLOOKUP(A1505,IPCA_Fatores!$A$2:$A$10,IPCA_Fatores!$C$2:$C$10)</f>
        <v>331995.47365567309</v>
      </c>
    </row>
    <row r="1506" spans="1:11" x14ac:dyDescent="0.25">
      <c r="A1506">
        <v>2018</v>
      </c>
      <c r="B1506" t="s">
        <v>1159</v>
      </c>
      <c r="C1506" t="s">
        <v>1160</v>
      </c>
      <c r="D1506" t="s">
        <v>1161</v>
      </c>
      <c r="E1506" t="s">
        <v>121</v>
      </c>
      <c r="F1506" t="s">
        <v>204</v>
      </c>
      <c r="G1506" t="s">
        <v>490</v>
      </c>
      <c r="H1506" t="s">
        <v>28</v>
      </c>
      <c r="I1506" t="s">
        <v>29</v>
      </c>
      <c r="J1506" s="1">
        <v>171996.84</v>
      </c>
      <c r="K1506" s="10">
        <f>J1506*_xlfn.XLOOKUP(A1506,IPCA_Fatores!$A$2:$A$10,IPCA_Fatores!$C$2:$C$10)</f>
        <v>257649.97978908016</v>
      </c>
    </row>
    <row r="1507" spans="1:11" x14ac:dyDescent="0.25">
      <c r="A1507">
        <v>2019</v>
      </c>
      <c r="B1507" t="s">
        <v>1159</v>
      </c>
      <c r="C1507" t="s">
        <v>1160</v>
      </c>
      <c r="D1507" t="s">
        <v>1161</v>
      </c>
      <c r="E1507" t="s">
        <v>121</v>
      </c>
      <c r="F1507" t="s">
        <v>204</v>
      </c>
      <c r="G1507" t="s">
        <v>490</v>
      </c>
      <c r="H1507" t="s">
        <v>28</v>
      </c>
      <c r="I1507" t="s">
        <v>29</v>
      </c>
      <c r="J1507" s="1">
        <v>144497.18</v>
      </c>
      <c r="K1507" s="10">
        <f>J1507*_xlfn.XLOOKUP(A1507,IPCA_Fatores!$A$2:$A$10,IPCA_Fatores!$C$2:$C$10)</f>
        <v>207511.93059693859</v>
      </c>
    </row>
    <row r="1508" spans="1:11" x14ac:dyDescent="0.25">
      <c r="A1508">
        <v>2020</v>
      </c>
      <c r="B1508" t="s">
        <v>1159</v>
      </c>
      <c r="C1508" t="s">
        <v>1160</v>
      </c>
      <c r="D1508" t="s">
        <v>1161</v>
      </c>
      <c r="E1508" t="s">
        <v>121</v>
      </c>
      <c r="F1508" t="s">
        <v>204</v>
      </c>
      <c r="G1508" t="s">
        <v>490</v>
      </c>
      <c r="H1508" t="s">
        <v>28</v>
      </c>
      <c r="I1508" t="s">
        <v>29</v>
      </c>
      <c r="J1508" s="1">
        <v>470704.85</v>
      </c>
      <c r="K1508" s="10">
        <f>J1508*_xlfn.XLOOKUP(A1508,IPCA_Fatores!$A$2:$A$10,IPCA_Fatores!$C$2:$C$10)</f>
        <v>646744.83863601519</v>
      </c>
    </row>
    <row r="1509" spans="1:11" x14ac:dyDescent="0.25">
      <c r="A1509">
        <v>2021</v>
      </c>
      <c r="B1509" t="s">
        <v>1159</v>
      </c>
      <c r="C1509" t="s">
        <v>1160</v>
      </c>
      <c r="D1509" t="s">
        <v>1161</v>
      </c>
      <c r="E1509" t="s">
        <v>121</v>
      </c>
      <c r="F1509" t="s">
        <v>204</v>
      </c>
      <c r="G1509" t="s">
        <v>490</v>
      </c>
      <c r="H1509" t="s">
        <v>28</v>
      </c>
      <c r="I1509" t="s">
        <v>29</v>
      </c>
      <c r="J1509" s="1">
        <v>684595.39</v>
      </c>
      <c r="K1509" s="10">
        <f>J1509*_xlfn.XLOOKUP(A1509,IPCA_Fatores!$A$2:$A$10,IPCA_Fatores!$C$2:$C$10)</f>
        <v>854650.91155613691</v>
      </c>
    </row>
    <row r="1510" spans="1:11" x14ac:dyDescent="0.25">
      <c r="A1510">
        <v>2022</v>
      </c>
      <c r="B1510" t="s">
        <v>1159</v>
      </c>
      <c r="C1510" t="s">
        <v>1160</v>
      </c>
      <c r="D1510" t="s">
        <v>1161</v>
      </c>
      <c r="E1510" t="s">
        <v>121</v>
      </c>
      <c r="F1510" t="s">
        <v>204</v>
      </c>
      <c r="G1510" t="s">
        <v>490</v>
      </c>
      <c r="H1510" t="s">
        <v>28</v>
      </c>
      <c r="I1510" t="s">
        <v>29</v>
      </c>
      <c r="J1510" s="1">
        <v>423506.9</v>
      </c>
      <c r="K1510" s="10">
        <f>J1510*_xlfn.XLOOKUP(A1510,IPCA_Fatores!$A$2:$A$10,IPCA_Fatores!$C$2:$C$10)</f>
        <v>499770.55271033815</v>
      </c>
    </row>
    <row r="1511" spans="1:11" x14ac:dyDescent="0.25">
      <c r="A1511">
        <v>2023</v>
      </c>
      <c r="B1511" t="s">
        <v>1159</v>
      </c>
      <c r="C1511" t="s">
        <v>1160</v>
      </c>
      <c r="D1511" t="s">
        <v>1161</v>
      </c>
      <c r="E1511" t="s">
        <v>121</v>
      </c>
      <c r="F1511" t="s">
        <v>204</v>
      </c>
      <c r="G1511" t="s">
        <v>490</v>
      </c>
      <c r="H1511" t="s">
        <v>28</v>
      </c>
      <c r="I1511" t="s">
        <v>29</v>
      </c>
      <c r="J1511" s="1">
        <v>306341.18</v>
      </c>
      <c r="K1511" s="10">
        <f>J1511*_xlfn.XLOOKUP(A1511,IPCA_Fatores!$A$2:$A$10,IPCA_Fatores!$C$2:$C$10)</f>
        <v>345541.99626575783</v>
      </c>
    </row>
    <row r="1512" spans="1:11" x14ac:dyDescent="0.25">
      <c r="A1512">
        <v>2015</v>
      </c>
      <c r="B1512" t="s">
        <v>1162</v>
      </c>
      <c r="C1512" t="s">
        <v>1163</v>
      </c>
      <c r="D1512" t="s">
        <v>1164</v>
      </c>
      <c r="E1512" t="s">
        <v>79</v>
      </c>
      <c r="F1512" t="s">
        <v>817</v>
      </c>
      <c r="G1512" t="s">
        <v>66</v>
      </c>
      <c r="H1512" t="s">
        <v>28</v>
      </c>
      <c r="I1512" t="s">
        <v>29</v>
      </c>
      <c r="J1512" s="1">
        <v>2365717.31</v>
      </c>
      <c r="K1512" s="10">
        <f>J1512*_xlfn.XLOOKUP(A1512,IPCA_Fatores!$A$2:$A$10,IPCA_Fatores!$C$2:$C$10)</f>
        <v>4023271.6391535257</v>
      </c>
    </row>
    <row r="1513" spans="1:11" x14ac:dyDescent="0.25">
      <c r="A1513">
        <v>2016</v>
      </c>
      <c r="B1513" t="s">
        <v>1162</v>
      </c>
      <c r="C1513" t="s">
        <v>1163</v>
      </c>
      <c r="D1513" t="s">
        <v>1164</v>
      </c>
      <c r="E1513" t="s">
        <v>79</v>
      </c>
      <c r="F1513" t="s">
        <v>817</v>
      </c>
      <c r="G1513" t="s">
        <v>66</v>
      </c>
      <c r="H1513" t="s">
        <v>28</v>
      </c>
      <c r="I1513" t="s">
        <v>29</v>
      </c>
      <c r="J1513" s="1">
        <v>6025481.3200000003</v>
      </c>
      <c r="K1513" s="10">
        <f>J1513*_xlfn.XLOOKUP(A1513,IPCA_Fatores!$A$2:$A$10,IPCA_Fatores!$C$2:$C$10)</f>
        <v>9640861.537224913</v>
      </c>
    </row>
    <row r="1514" spans="1:11" x14ac:dyDescent="0.25">
      <c r="A1514">
        <v>2018</v>
      </c>
      <c r="B1514" t="s">
        <v>1162</v>
      </c>
      <c r="C1514" t="s">
        <v>1163</v>
      </c>
      <c r="D1514" t="s">
        <v>1164</v>
      </c>
      <c r="E1514" t="s">
        <v>79</v>
      </c>
      <c r="F1514" t="s">
        <v>817</v>
      </c>
      <c r="G1514" t="s">
        <v>66</v>
      </c>
      <c r="H1514" t="s">
        <v>28</v>
      </c>
      <c r="I1514" t="s">
        <v>29</v>
      </c>
      <c r="J1514" s="1">
        <v>3301530.01</v>
      </c>
      <c r="K1514" s="10">
        <f>J1514*_xlfn.XLOOKUP(A1514,IPCA_Fatores!$A$2:$A$10,IPCA_Fatores!$C$2:$C$10)</f>
        <v>4945667.2596400119</v>
      </c>
    </row>
    <row r="1515" spans="1:11" x14ac:dyDescent="0.25">
      <c r="A1515">
        <v>2019</v>
      </c>
      <c r="B1515" t="s">
        <v>1162</v>
      </c>
      <c r="C1515" t="s">
        <v>1163</v>
      </c>
      <c r="D1515" t="s">
        <v>1164</v>
      </c>
      <c r="E1515" t="s">
        <v>79</v>
      </c>
      <c r="F1515" t="s">
        <v>817</v>
      </c>
      <c r="G1515" t="s">
        <v>66</v>
      </c>
      <c r="H1515" t="s">
        <v>28</v>
      </c>
      <c r="I1515" t="s">
        <v>29</v>
      </c>
      <c r="J1515" s="1">
        <v>4141737.93</v>
      </c>
      <c r="K1515" s="10">
        <f>J1515*_xlfn.XLOOKUP(A1515,IPCA_Fatores!$A$2:$A$10,IPCA_Fatores!$C$2:$C$10)</f>
        <v>5947936.3810481848</v>
      </c>
    </row>
    <row r="1516" spans="1:11" x14ac:dyDescent="0.25">
      <c r="A1516">
        <v>2020</v>
      </c>
      <c r="B1516" t="s">
        <v>1162</v>
      </c>
      <c r="C1516" t="s">
        <v>1163</v>
      </c>
      <c r="D1516" t="s">
        <v>1164</v>
      </c>
      <c r="E1516" t="s">
        <v>79</v>
      </c>
      <c r="F1516" t="s">
        <v>817</v>
      </c>
      <c r="G1516" t="s">
        <v>66</v>
      </c>
      <c r="H1516" t="s">
        <v>28</v>
      </c>
      <c r="I1516" t="s">
        <v>29</v>
      </c>
      <c r="J1516" s="1">
        <v>3124982.49</v>
      </c>
      <c r="K1516" s="10">
        <f>J1516*_xlfn.XLOOKUP(A1516,IPCA_Fatores!$A$2:$A$10,IPCA_Fatores!$C$2:$C$10)</f>
        <v>4293701.8733404242</v>
      </c>
    </row>
    <row r="1517" spans="1:11" x14ac:dyDescent="0.25">
      <c r="A1517">
        <v>2021</v>
      </c>
      <c r="B1517" t="s">
        <v>1162</v>
      </c>
      <c r="C1517" t="s">
        <v>1163</v>
      </c>
      <c r="D1517" t="s">
        <v>1164</v>
      </c>
      <c r="E1517" t="s">
        <v>79</v>
      </c>
      <c r="F1517" t="s">
        <v>817</v>
      </c>
      <c r="G1517" t="s">
        <v>66</v>
      </c>
      <c r="H1517" t="s">
        <v>28</v>
      </c>
      <c r="I1517" t="s">
        <v>29</v>
      </c>
      <c r="J1517" s="1">
        <v>620085.12</v>
      </c>
      <c r="K1517" s="10">
        <f>J1517*_xlfn.XLOOKUP(A1517,IPCA_Fatores!$A$2:$A$10,IPCA_Fatores!$C$2:$C$10)</f>
        <v>774116.09951156192</v>
      </c>
    </row>
    <row r="1518" spans="1:11" x14ac:dyDescent="0.25">
      <c r="A1518">
        <v>2022</v>
      </c>
      <c r="B1518" t="s">
        <v>1162</v>
      </c>
      <c r="C1518" t="s">
        <v>1163</v>
      </c>
      <c r="D1518" t="s">
        <v>1164</v>
      </c>
      <c r="E1518" t="s">
        <v>79</v>
      </c>
      <c r="F1518" t="s">
        <v>817</v>
      </c>
      <c r="G1518" t="s">
        <v>66</v>
      </c>
      <c r="H1518" t="s">
        <v>28</v>
      </c>
      <c r="I1518" t="s">
        <v>29</v>
      </c>
      <c r="J1518" s="1">
        <v>1503324.3</v>
      </c>
      <c r="K1518" s="10">
        <f>J1518*_xlfn.XLOOKUP(A1518,IPCA_Fatores!$A$2:$A$10,IPCA_Fatores!$C$2:$C$10)</f>
        <v>1774037.7224406076</v>
      </c>
    </row>
    <row r="1519" spans="1:11" x14ac:dyDescent="0.25">
      <c r="A1519">
        <v>2023</v>
      </c>
      <c r="B1519" t="s">
        <v>1162</v>
      </c>
      <c r="C1519" t="s">
        <v>1163</v>
      </c>
      <c r="D1519" t="s">
        <v>1164</v>
      </c>
      <c r="E1519" t="s">
        <v>79</v>
      </c>
      <c r="F1519" t="s">
        <v>817</v>
      </c>
      <c r="G1519" t="s">
        <v>66</v>
      </c>
      <c r="H1519" t="s">
        <v>28</v>
      </c>
      <c r="I1519" t="s">
        <v>29</v>
      </c>
      <c r="J1519" s="1">
        <v>4287663.51</v>
      </c>
      <c r="K1519" s="10">
        <f>J1519*_xlfn.XLOOKUP(A1519,IPCA_Fatores!$A$2:$A$10,IPCA_Fatores!$C$2:$C$10)</f>
        <v>4836332.5118785733</v>
      </c>
    </row>
    <row r="1520" spans="1:11" x14ac:dyDescent="0.25">
      <c r="A1520">
        <v>2015</v>
      </c>
      <c r="B1520" t="s">
        <v>1165</v>
      </c>
      <c r="C1520" t="s">
        <v>1166</v>
      </c>
      <c r="D1520" t="s">
        <v>1167</v>
      </c>
      <c r="E1520" t="s">
        <v>109</v>
      </c>
      <c r="F1520" t="s">
        <v>110</v>
      </c>
      <c r="G1520" t="s">
        <v>1168</v>
      </c>
      <c r="H1520" t="s">
        <v>28</v>
      </c>
      <c r="I1520" t="s">
        <v>29</v>
      </c>
      <c r="J1520" s="1">
        <v>1505845.87</v>
      </c>
      <c r="K1520" s="10">
        <f>J1520*_xlfn.XLOOKUP(A1520,IPCA_Fatores!$A$2:$A$10,IPCA_Fatores!$C$2:$C$10)</f>
        <v>2560926.0058664689</v>
      </c>
    </row>
    <row r="1521" spans="1:11" x14ac:dyDescent="0.25">
      <c r="A1521">
        <v>2016</v>
      </c>
      <c r="B1521" t="s">
        <v>1165</v>
      </c>
      <c r="C1521" t="s">
        <v>1166</v>
      </c>
      <c r="D1521" t="s">
        <v>1167</v>
      </c>
      <c r="E1521" t="s">
        <v>109</v>
      </c>
      <c r="F1521" t="s">
        <v>110</v>
      </c>
      <c r="G1521" t="s">
        <v>1168</v>
      </c>
      <c r="H1521" t="s">
        <v>28</v>
      </c>
      <c r="I1521" t="s">
        <v>29</v>
      </c>
      <c r="J1521" s="1">
        <v>939125.44</v>
      </c>
      <c r="K1521" s="10">
        <f>J1521*_xlfn.XLOOKUP(A1521,IPCA_Fatores!$A$2:$A$10,IPCA_Fatores!$C$2:$C$10)</f>
        <v>1502614.9534433247</v>
      </c>
    </row>
    <row r="1522" spans="1:11" x14ac:dyDescent="0.25">
      <c r="A1522">
        <v>2017</v>
      </c>
      <c r="B1522" t="s">
        <v>1165</v>
      </c>
      <c r="C1522" t="s">
        <v>1166</v>
      </c>
      <c r="D1522" t="s">
        <v>1167</v>
      </c>
      <c r="E1522" t="s">
        <v>109</v>
      </c>
      <c r="F1522" t="s">
        <v>110</v>
      </c>
      <c r="G1522" t="s">
        <v>1168</v>
      </c>
      <c r="H1522" t="s">
        <v>28</v>
      </c>
      <c r="I1522" t="s">
        <v>29</v>
      </c>
      <c r="J1522" s="1">
        <v>1697157.1</v>
      </c>
      <c r="K1522" s="10">
        <f>J1522*_xlfn.XLOOKUP(A1522,IPCA_Fatores!$A$2:$A$10,IPCA_Fatores!$C$2:$C$10)</f>
        <v>2637665.9651605519</v>
      </c>
    </row>
    <row r="1523" spans="1:11" x14ac:dyDescent="0.25">
      <c r="A1523">
        <v>2018</v>
      </c>
      <c r="B1523" t="s">
        <v>1165</v>
      </c>
      <c r="C1523" t="s">
        <v>1166</v>
      </c>
      <c r="D1523" t="s">
        <v>1167</v>
      </c>
      <c r="E1523" t="s">
        <v>109</v>
      </c>
      <c r="F1523" t="s">
        <v>110</v>
      </c>
      <c r="G1523" t="s">
        <v>1168</v>
      </c>
      <c r="H1523" t="s">
        <v>28</v>
      </c>
      <c r="I1523" t="s">
        <v>29</v>
      </c>
      <c r="J1523" s="1">
        <v>938981.42</v>
      </c>
      <c r="K1523" s="10">
        <f>J1523*_xlfn.XLOOKUP(A1523,IPCA_Fatores!$A$2:$A$10,IPCA_Fatores!$C$2:$C$10)</f>
        <v>1406587.1436086954</v>
      </c>
    </row>
    <row r="1524" spans="1:11" x14ac:dyDescent="0.25">
      <c r="A1524">
        <v>2019</v>
      </c>
      <c r="B1524" t="s">
        <v>1165</v>
      </c>
      <c r="C1524" t="s">
        <v>1166</v>
      </c>
      <c r="D1524" t="s">
        <v>1167</v>
      </c>
      <c r="E1524" t="s">
        <v>109</v>
      </c>
      <c r="F1524" t="s">
        <v>110</v>
      </c>
      <c r="G1524" t="s">
        <v>1168</v>
      </c>
      <c r="H1524" t="s">
        <v>28</v>
      </c>
      <c r="I1524" t="s">
        <v>29</v>
      </c>
      <c r="J1524" s="1">
        <v>68833.37</v>
      </c>
      <c r="K1524" s="10">
        <f>J1524*_xlfn.XLOOKUP(A1524,IPCA_Fatores!$A$2:$A$10,IPCA_Fatores!$C$2:$C$10)</f>
        <v>98851.378955585125</v>
      </c>
    </row>
    <row r="1525" spans="1:11" x14ac:dyDescent="0.25">
      <c r="A1525">
        <v>2020</v>
      </c>
      <c r="B1525" t="s">
        <v>1165</v>
      </c>
      <c r="C1525" t="s">
        <v>1166</v>
      </c>
      <c r="D1525" t="s">
        <v>1167</v>
      </c>
      <c r="E1525" t="s">
        <v>109</v>
      </c>
      <c r="F1525" t="s">
        <v>110</v>
      </c>
      <c r="G1525" t="s">
        <v>1168</v>
      </c>
      <c r="H1525" t="s">
        <v>28</v>
      </c>
      <c r="I1525" t="s">
        <v>29</v>
      </c>
      <c r="J1525" s="1">
        <v>715245.27</v>
      </c>
      <c r="K1525" s="10">
        <f>J1525*_xlfn.XLOOKUP(A1525,IPCA_Fatores!$A$2:$A$10,IPCA_Fatores!$C$2:$C$10)</f>
        <v>982741.49232013046</v>
      </c>
    </row>
    <row r="1526" spans="1:11" x14ac:dyDescent="0.25">
      <c r="A1526">
        <v>2021</v>
      </c>
      <c r="B1526" t="s">
        <v>1165</v>
      </c>
      <c r="C1526" t="s">
        <v>1166</v>
      </c>
      <c r="D1526" t="s">
        <v>1167</v>
      </c>
      <c r="E1526" t="s">
        <v>109</v>
      </c>
      <c r="F1526" t="s">
        <v>110</v>
      </c>
      <c r="G1526" t="s">
        <v>1168</v>
      </c>
      <c r="H1526" t="s">
        <v>28</v>
      </c>
      <c r="I1526" t="s">
        <v>29</v>
      </c>
      <c r="J1526" s="1">
        <v>470042.99</v>
      </c>
      <c r="K1526" s="10">
        <f>J1526*_xlfn.XLOOKUP(A1526,IPCA_Fatores!$A$2:$A$10,IPCA_Fatores!$C$2:$C$10)</f>
        <v>586803.06023397576</v>
      </c>
    </row>
    <row r="1527" spans="1:11" x14ac:dyDescent="0.25">
      <c r="A1527">
        <v>2022</v>
      </c>
      <c r="B1527" t="s">
        <v>1165</v>
      </c>
      <c r="C1527" t="s">
        <v>1166</v>
      </c>
      <c r="D1527" t="s">
        <v>1167</v>
      </c>
      <c r="E1527" t="s">
        <v>109</v>
      </c>
      <c r="F1527" t="s">
        <v>110</v>
      </c>
      <c r="G1527" t="s">
        <v>1168</v>
      </c>
      <c r="H1527" t="s">
        <v>28</v>
      </c>
      <c r="I1527" t="s">
        <v>29</v>
      </c>
      <c r="J1527" s="1">
        <v>1679569.3</v>
      </c>
      <c r="K1527" s="10">
        <f>J1527*_xlfn.XLOOKUP(A1527,IPCA_Fatores!$A$2:$A$10,IPCA_Fatores!$C$2:$C$10)</f>
        <v>1982020.3103569641</v>
      </c>
    </row>
    <row r="1528" spans="1:11" x14ac:dyDescent="0.25">
      <c r="A1528">
        <v>2023</v>
      </c>
      <c r="B1528" t="s">
        <v>1165</v>
      </c>
      <c r="C1528" t="s">
        <v>1166</v>
      </c>
      <c r="D1528" t="s">
        <v>1167</v>
      </c>
      <c r="E1528" t="s">
        <v>109</v>
      </c>
      <c r="F1528" t="s">
        <v>110</v>
      </c>
      <c r="G1528" t="s">
        <v>1168</v>
      </c>
      <c r="H1528" t="s">
        <v>28</v>
      </c>
      <c r="I1528" t="s">
        <v>29</v>
      </c>
      <c r="J1528" s="1">
        <v>2046192.99</v>
      </c>
      <c r="K1528" s="10">
        <f>J1528*_xlfn.XLOOKUP(A1528,IPCA_Fatores!$A$2:$A$10,IPCA_Fatores!$C$2:$C$10)</f>
        <v>2308033.1887133159</v>
      </c>
    </row>
    <row r="1529" spans="1:11" x14ac:dyDescent="0.25">
      <c r="A1529">
        <v>2015</v>
      </c>
      <c r="B1529" t="s">
        <v>1169</v>
      </c>
      <c r="C1529" t="s">
        <v>1170</v>
      </c>
      <c r="D1529" t="s">
        <v>1171</v>
      </c>
      <c r="E1529" t="s">
        <v>121</v>
      </c>
      <c r="F1529" t="s">
        <v>187</v>
      </c>
      <c r="G1529" t="s">
        <v>1168</v>
      </c>
      <c r="H1529" t="s">
        <v>28</v>
      </c>
      <c r="I1529" t="s">
        <v>29</v>
      </c>
      <c r="J1529" s="1">
        <v>951237.48</v>
      </c>
      <c r="K1529" s="10">
        <f>J1529*_xlfn.XLOOKUP(A1529,IPCA_Fatores!$A$2:$A$10,IPCA_Fatores!$C$2:$C$10)</f>
        <v>1617727.8490572777</v>
      </c>
    </row>
    <row r="1530" spans="1:11" x14ac:dyDescent="0.25">
      <c r="A1530">
        <v>2016</v>
      </c>
      <c r="B1530" t="s">
        <v>1169</v>
      </c>
      <c r="C1530" t="s">
        <v>1170</v>
      </c>
      <c r="D1530" t="s">
        <v>1171</v>
      </c>
      <c r="E1530" t="s">
        <v>121</v>
      </c>
      <c r="F1530" t="s">
        <v>187</v>
      </c>
      <c r="G1530" t="s">
        <v>1168</v>
      </c>
      <c r="H1530" t="s">
        <v>28</v>
      </c>
      <c r="I1530" t="s">
        <v>29</v>
      </c>
      <c r="J1530" s="1">
        <v>13218481.800000001</v>
      </c>
      <c r="K1530" s="10">
        <f>J1530*_xlfn.XLOOKUP(A1530,IPCA_Fatores!$A$2:$A$10,IPCA_Fatores!$C$2:$C$10)</f>
        <v>21149771.445333689</v>
      </c>
    </row>
    <row r="1531" spans="1:11" x14ac:dyDescent="0.25">
      <c r="A1531">
        <v>2016</v>
      </c>
      <c r="B1531" t="s">
        <v>1169</v>
      </c>
      <c r="C1531" t="s">
        <v>1170</v>
      </c>
      <c r="D1531" t="s">
        <v>1171</v>
      </c>
      <c r="E1531" t="s">
        <v>121</v>
      </c>
      <c r="F1531" t="s">
        <v>187</v>
      </c>
      <c r="G1531" t="s">
        <v>1168</v>
      </c>
      <c r="H1531" t="s">
        <v>28</v>
      </c>
      <c r="I1531" t="s">
        <v>35</v>
      </c>
      <c r="J1531" s="1">
        <v>893613.19</v>
      </c>
      <c r="K1531" s="10">
        <f>IFERROR(J1531*VLOOKUP(A1531,IPCA_Fatores!$A$2:$C$10,3,FALSE),J1531)</f>
        <v>1429794.6628814472</v>
      </c>
    </row>
    <row r="1532" spans="1:11" x14ac:dyDescent="0.25">
      <c r="A1532">
        <v>2017</v>
      </c>
      <c r="B1532" t="s">
        <v>1169</v>
      </c>
      <c r="C1532" t="s">
        <v>1170</v>
      </c>
      <c r="D1532" t="s">
        <v>1171</v>
      </c>
      <c r="E1532" t="s">
        <v>121</v>
      </c>
      <c r="F1532" t="s">
        <v>187</v>
      </c>
      <c r="G1532" t="s">
        <v>1168</v>
      </c>
      <c r="H1532" t="s">
        <v>28</v>
      </c>
      <c r="I1532" t="s">
        <v>29</v>
      </c>
      <c r="J1532" s="1">
        <v>23212017.609999999</v>
      </c>
      <c r="K1532" s="10">
        <f>J1532*_xlfn.XLOOKUP(A1532,IPCA_Fatores!$A$2:$A$10,IPCA_Fatores!$C$2:$C$10)</f>
        <v>36075357.332921259</v>
      </c>
    </row>
    <row r="1533" spans="1:11" x14ac:dyDescent="0.25">
      <c r="A1533">
        <v>2017</v>
      </c>
      <c r="B1533" t="s">
        <v>1169</v>
      </c>
      <c r="C1533" t="s">
        <v>1170</v>
      </c>
      <c r="D1533" t="s">
        <v>1171</v>
      </c>
      <c r="E1533" t="s">
        <v>121</v>
      </c>
      <c r="F1533" t="s">
        <v>187</v>
      </c>
      <c r="G1533" t="s">
        <v>1168</v>
      </c>
      <c r="H1533" t="s">
        <v>28</v>
      </c>
      <c r="I1533" t="s">
        <v>35</v>
      </c>
      <c r="J1533" s="1">
        <v>1150517.49</v>
      </c>
      <c r="K1533" s="10">
        <f>IFERROR(J1533*VLOOKUP(A1533,IPCA_Fatores!$A$2:$C$10,3,FALSE),J1533)</f>
        <v>1788096.5914675463</v>
      </c>
    </row>
    <row r="1534" spans="1:11" x14ac:dyDescent="0.25">
      <c r="A1534">
        <v>2018</v>
      </c>
      <c r="B1534" t="s">
        <v>1169</v>
      </c>
      <c r="C1534" t="s">
        <v>1170</v>
      </c>
      <c r="D1534" t="s">
        <v>1171</v>
      </c>
      <c r="E1534" t="s">
        <v>121</v>
      </c>
      <c r="F1534" t="s">
        <v>187</v>
      </c>
      <c r="G1534" t="s">
        <v>1168</v>
      </c>
      <c r="H1534" t="s">
        <v>28</v>
      </c>
      <c r="I1534" t="s">
        <v>29</v>
      </c>
      <c r="J1534" s="1">
        <v>16038746.48</v>
      </c>
      <c r="K1534" s="10">
        <f>J1534*_xlfn.XLOOKUP(A1534,IPCA_Fatores!$A$2:$A$10,IPCA_Fatores!$C$2:$C$10)</f>
        <v>24025922.257723924</v>
      </c>
    </row>
    <row r="1535" spans="1:11" x14ac:dyDescent="0.25">
      <c r="A1535">
        <v>2018</v>
      </c>
      <c r="B1535" t="s">
        <v>1169</v>
      </c>
      <c r="C1535" t="s">
        <v>1170</v>
      </c>
      <c r="D1535" t="s">
        <v>1171</v>
      </c>
      <c r="E1535" t="s">
        <v>121</v>
      </c>
      <c r="F1535" t="s">
        <v>187</v>
      </c>
      <c r="G1535" t="s">
        <v>1168</v>
      </c>
      <c r="H1535" t="s">
        <v>28</v>
      </c>
      <c r="I1535" t="s">
        <v>35</v>
      </c>
      <c r="J1535" s="1">
        <v>926307.57</v>
      </c>
      <c r="K1535" s="10">
        <f>IFERROR(J1535*VLOOKUP(A1535,IPCA_Fatores!$A$2:$C$10,3,FALSE),J1535)</f>
        <v>1387601.8111086921</v>
      </c>
    </row>
    <row r="1536" spans="1:11" x14ac:dyDescent="0.25">
      <c r="A1536">
        <v>2019</v>
      </c>
      <c r="B1536" t="s">
        <v>1169</v>
      </c>
      <c r="C1536" t="s">
        <v>1170</v>
      </c>
      <c r="D1536" t="s">
        <v>1171</v>
      </c>
      <c r="E1536" t="s">
        <v>121</v>
      </c>
      <c r="F1536" t="s">
        <v>187</v>
      </c>
      <c r="G1536" t="s">
        <v>1168</v>
      </c>
      <c r="H1536" t="s">
        <v>28</v>
      </c>
      <c r="I1536" t="s">
        <v>29</v>
      </c>
      <c r="J1536" s="1">
        <v>25085795.370000001</v>
      </c>
      <c r="K1536" s="10">
        <f>J1536*_xlfn.XLOOKUP(A1536,IPCA_Fatores!$A$2:$A$10,IPCA_Fatores!$C$2:$C$10)</f>
        <v>36025629.204586856</v>
      </c>
    </row>
    <row r="1537" spans="1:11" x14ac:dyDescent="0.25">
      <c r="A1537">
        <v>2019</v>
      </c>
      <c r="B1537" t="s">
        <v>1169</v>
      </c>
      <c r="C1537" t="s">
        <v>1170</v>
      </c>
      <c r="D1537" t="s">
        <v>1171</v>
      </c>
      <c r="E1537" t="s">
        <v>121</v>
      </c>
      <c r="F1537" t="s">
        <v>187</v>
      </c>
      <c r="G1537" t="s">
        <v>1168</v>
      </c>
      <c r="H1537" t="s">
        <v>28</v>
      </c>
      <c r="I1537" t="s">
        <v>35</v>
      </c>
      <c r="J1537" s="1">
        <v>1137942.6299999999</v>
      </c>
      <c r="K1537" s="10">
        <f>IFERROR(J1537*VLOOKUP(A1537,IPCA_Fatores!$A$2:$C$10,3,FALSE),J1537)</f>
        <v>1634195.7127457974</v>
      </c>
    </row>
    <row r="1538" spans="1:11" x14ac:dyDescent="0.25">
      <c r="A1538">
        <v>2020</v>
      </c>
      <c r="B1538" t="s">
        <v>1169</v>
      </c>
      <c r="C1538" t="s">
        <v>1170</v>
      </c>
      <c r="D1538" t="s">
        <v>1171</v>
      </c>
      <c r="E1538" t="s">
        <v>121</v>
      </c>
      <c r="F1538" t="s">
        <v>187</v>
      </c>
      <c r="G1538" t="s">
        <v>1168</v>
      </c>
      <c r="H1538" t="s">
        <v>28</v>
      </c>
      <c r="I1538" t="s">
        <v>29</v>
      </c>
      <c r="J1538" s="1">
        <v>22502065.350000001</v>
      </c>
      <c r="K1538" s="10">
        <f>J1538*_xlfn.XLOOKUP(A1538,IPCA_Fatores!$A$2:$A$10,IPCA_Fatores!$C$2:$C$10)</f>
        <v>30917664.485001206</v>
      </c>
    </row>
    <row r="1539" spans="1:11" x14ac:dyDescent="0.25">
      <c r="A1539">
        <v>2020</v>
      </c>
      <c r="B1539" t="s">
        <v>1169</v>
      </c>
      <c r="C1539" t="s">
        <v>1170</v>
      </c>
      <c r="D1539" t="s">
        <v>1171</v>
      </c>
      <c r="E1539" t="s">
        <v>121</v>
      </c>
      <c r="F1539" t="s">
        <v>187</v>
      </c>
      <c r="G1539" t="s">
        <v>1168</v>
      </c>
      <c r="H1539" t="s">
        <v>28</v>
      </c>
      <c r="I1539" t="s">
        <v>35</v>
      </c>
      <c r="J1539" s="1">
        <v>1280108.04</v>
      </c>
      <c r="K1539" s="10">
        <f>IFERROR(J1539*VLOOKUP(A1539,IPCA_Fatores!$A$2:$C$10,3,FALSE),J1539)</f>
        <v>1758858.5878528035</v>
      </c>
    </row>
    <row r="1540" spans="1:11" x14ac:dyDescent="0.25">
      <c r="A1540">
        <v>2021</v>
      </c>
      <c r="B1540" t="s">
        <v>1169</v>
      </c>
      <c r="C1540" t="s">
        <v>1170</v>
      </c>
      <c r="D1540" t="s">
        <v>1171</v>
      </c>
      <c r="E1540" t="s">
        <v>121</v>
      </c>
      <c r="F1540" t="s">
        <v>187</v>
      </c>
      <c r="G1540" t="s">
        <v>1168</v>
      </c>
      <c r="H1540" t="s">
        <v>28</v>
      </c>
      <c r="I1540" t="s">
        <v>29</v>
      </c>
      <c r="J1540" s="1">
        <v>24302098.949999999</v>
      </c>
      <c r="K1540" s="10">
        <f>J1540*_xlfn.XLOOKUP(A1540,IPCA_Fatores!$A$2:$A$10,IPCA_Fatores!$C$2:$C$10)</f>
        <v>30338812.27325375</v>
      </c>
    </row>
    <row r="1541" spans="1:11" x14ac:dyDescent="0.25">
      <c r="A1541">
        <v>2021</v>
      </c>
      <c r="B1541" t="s">
        <v>1169</v>
      </c>
      <c r="C1541" t="s">
        <v>1170</v>
      </c>
      <c r="D1541" t="s">
        <v>1171</v>
      </c>
      <c r="E1541" t="s">
        <v>121</v>
      </c>
      <c r="F1541" t="s">
        <v>187</v>
      </c>
      <c r="G1541" t="s">
        <v>1168</v>
      </c>
      <c r="H1541" t="s">
        <v>28</v>
      </c>
      <c r="I1541" t="s">
        <v>35</v>
      </c>
      <c r="J1541" s="1">
        <v>1494584.39</v>
      </c>
      <c r="K1541" s="10">
        <f>IFERROR(J1541*VLOOKUP(A1541,IPCA_Fatores!$A$2:$C$10,3,FALSE),J1541)</f>
        <v>1865843.5770522393</v>
      </c>
    </row>
    <row r="1542" spans="1:11" x14ac:dyDescent="0.25">
      <c r="A1542">
        <v>2022</v>
      </c>
      <c r="B1542" t="s">
        <v>1169</v>
      </c>
      <c r="C1542" t="s">
        <v>1170</v>
      </c>
      <c r="D1542" t="s">
        <v>1171</v>
      </c>
      <c r="E1542" t="s">
        <v>121</v>
      </c>
      <c r="F1542" t="s">
        <v>187</v>
      </c>
      <c r="G1542" t="s">
        <v>1168</v>
      </c>
      <c r="H1542" t="s">
        <v>28</v>
      </c>
      <c r="I1542" t="s">
        <v>29</v>
      </c>
      <c r="J1542" s="1">
        <v>22555062.18</v>
      </c>
      <c r="K1542" s="10">
        <f>J1542*_xlfn.XLOOKUP(A1542,IPCA_Fatores!$A$2:$A$10,IPCA_Fatores!$C$2:$C$10)</f>
        <v>26616699.496784218</v>
      </c>
    </row>
    <row r="1543" spans="1:11" x14ac:dyDescent="0.25">
      <c r="A1543">
        <v>2022</v>
      </c>
      <c r="B1543" t="s">
        <v>1169</v>
      </c>
      <c r="C1543" t="s">
        <v>1170</v>
      </c>
      <c r="D1543" t="s">
        <v>1171</v>
      </c>
      <c r="E1543" t="s">
        <v>121</v>
      </c>
      <c r="F1543" t="s">
        <v>187</v>
      </c>
      <c r="G1543" t="s">
        <v>1168</v>
      </c>
      <c r="H1543" t="s">
        <v>28</v>
      </c>
      <c r="I1543" t="s">
        <v>35</v>
      </c>
      <c r="J1543" s="1">
        <v>1354303.61</v>
      </c>
      <c r="K1543" s="10">
        <f>IFERROR(J1543*VLOOKUP(A1543,IPCA_Fatores!$A$2:$C$10,3,FALSE),J1543)</f>
        <v>1598181.9037831645</v>
      </c>
    </row>
    <row r="1544" spans="1:11" x14ac:dyDescent="0.25">
      <c r="A1544">
        <v>2023</v>
      </c>
      <c r="B1544" t="s">
        <v>1169</v>
      </c>
      <c r="C1544" t="s">
        <v>1170</v>
      </c>
      <c r="D1544" t="s">
        <v>1171</v>
      </c>
      <c r="E1544" t="s">
        <v>121</v>
      </c>
      <c r="F1544" t="s">
        <v>187</v>
      </c>
      <c r="G1544" t="s">
        <v>1168</v>
      </c>
      <c r="H1544" t="s">
        <v>28</v>
      </c>
      <c r="I1544" t="s">
        <v>29</v>
      </c>
      <c r="J1544" s="1">
        <v>40109320.399999999</v>
      </c>
      <c r="K1544" s="10">
        <f>J1544*_xlfn.XLOOKUP(A1544,IPCA_Fatores!$A$2:$A$10,IPCA_Fatores!$C$2:$C$10)</f>
        <v>45241892.193138659</v>
      </c>
    </row>
    <row r="1545" spans="1:11" x14ac:dyDescent="0.25">
      <c r="A1545">
        <v>2023</v>
      </c>
      <c r="B1545" t="s">
        <v>1169</v>
      </c>
      <c r="C1545" t="s">
        <v>1170</v>
      </c>
      <c r="D1545" t="s">
        <v>1171</v>
      </c>
      <c r="E1545" t="s">
        <v>121</v>
      </c>
      <c r="F1545" t="s">
        <v>187</v>
      </c>
      <c r="G1545" t="s">
        <v>1168</v>
      </c>
      <c r="H1545" t="s">
        <v>28</v>
      </c>
      <c r="I1545" t="s">
        <v>35</v>
      </c>
      <c r="J1545" s="1">
        <v>2479553.9700000002</v>
      </c>
      <c r="K1545" s="10">
        <f>IFERROR(J1545*VLOOKUP(A1545,IPCA_Fatores!$A$2:$C$10,3,FALSE),J1545)</f>
        <v>2796849.018608876</v>
      </c>
    </row>
    <row r="1546" spans="1:11" x14ac:dyDescent="0.25">
      <c r="A1546">
        <v>2017</v>
      </c>
      <c r="B1546" t="s">
        <v>1172</v>
      </c>
      <c r="C1546" t="s">
        <v>1173</v>
      </c>
      <c r="D1546" t="s">
        <v>1174</v>
      </c>
      <c r="E1546" t="s">
        <v>1027</v>
      </c>
      <c r="F1546" t="s">
        <v>1028</v>
      </c>
      <c r="G1546" t="s">
        <v>1106</v>
      </c>
      <c r="H1546" t="s">
        <v>28</v>
      </c>
      <c r="I1546" t="s">
        <v>29</v>
      </c>
      <c r="J1546" s="1">
        <v>5304552.67</v>
      </c>
      <c r="K1546" s="10">
        <f>J1546*_xlfn.XLOOKUP(A1546,IPCA_Fatores!$A$2:$A$10,IPCA_Fatores!$C$2:$C$10)</f>
        <v>8244161.98009043</v>
      </c>
    </row>
    <row r="1547" spans="1:11" x14ac:dyDescent="0.25">
      <c r="A1547">
        <v>2015</v>
      </c>
      <c r="B1547" t="s">
        <v>1175</v>
      </c>
      <c r="C1547" t="s">
        <v>1176</v>
      </c>
      <c r="E1547" t="s">
        <v>49</v>
      </c>
      <c r="F1547" t="s">
        <v>49</v>
      </c>
      <c r="G1547" t="s">
        <v>50</v>
      </c>
      <c r="H1547" t="s">
        <v>28</v>
      </c>
      <c r="I1547" t="s">
        <v>29</v>
      </c>
      <c r="J1547" s="1">
        <v>4606134.5999999996</v>
      </c>
      <c r="K1547" s="10">
        <f>J1547*_xlfn.XLOOKUP(A1547,IPCA_Fatores!$A$2:$A$10,IPCA_Fatores!$C$2:$C$10)</f>
        <v>7833451.0315198088</v>
      </c>
    </row>
    <row r="1548" spans="1:11" x14ac:dyDescent="0.25">
      <c r="A1548">
        <v>2016</v>
      </c>
      <c r="B1548" t="s">
        <v>1175</v>
      </c>
      <c r="C1548" t="s">
        <v>1176</v>
      </c>
      <c r="E1548" t="s">
        <v>49</v>
      </c>
      <c r="F1548" t="s">
        <v>49</v>
      </c>
      <c r="G1548" t="s">
        <v>50</v>
      </c>
      <c r="H1548" t="s">
        <v>28</v>
      </c>
      <c r="I1548" t="s">
        <v>29</v>
      </c>
      <c r="J1548" s="1">
        <v>8320794.1600000001</v>
      </c>
      <c r="K1548" s="10">
        <f>J1548*_xlfn.XLOOKUP(A1548,IPCA_Fatores!$A$2:$A$10,IPCA_Fatores!$C$2:$C$10)</f>
        <v>13313396.908233995</v>
      </c>
    </row>
    <row r="1549" spans="1:11" x14ac:dyDescent="0.25">
      <c r="A1549">
        <v>2017</v>
      </c>
      <c r="B1549" t="s">
        <v>1175</v>
      </c>
      <c r="C1549" t="s">
        <v>1176</v>
      </c>
      <c r="E1549" t="s">
        <v>49</v>
      </c>
      <c r="F1549" t="s">
        <v>49</v>
      </c>
      <c r="G1549" t="s">
        <v>50</v>
      </c>
      <c r="H1549" t="s">
        <v>28</v>
      </c>
      <c r="I1549" t="s">
        <v>29</v>
      </c>
      <c r="J1549" s="1">
        <v>2435358.9500000002</v>
      </c>
      <c r="K1549" s="10">
        <f>J1549*_xlfn.XLOOKUP(A1549,IPCA_Fatores!$A$2:$A$10,IPCA_Fatores!$C$2:$C$10)</f>
        <v>3784955.0965930843</v>
      </c>
    </row>
    <row r="1550" spans="1:11" x14ac:dyDescent="0.25">
      <c r="A1550">
        <v>2015</v>
      </c>
      <c r="B1550" t="s">
        <v>1177</v>
      </c>
      <c r="C1550" t="s">
        <v>1178</v>
      </c>
      <c r="E1550" t="s">
        <v>121</v>
      </c>
      <c r="F1550" t="s">
        <v>171</v>
      </c>
      <c r="G1550" t="s">
        <v>1179</v>
      </c>
      <c r="H1550" t="s">
        <v>28</v>
      </c>
      <c r="I1550" t="s">
        <v>29</v>
      </c>
      <c r="J1550" s="1">
        <v>16894284.579999998</v>
      </c>
      <c r="K1550" s="10">
        <f>J1550*_xlfn.XLOOKUP(A1550,IPCA_Fatores!$A$2:$A$10,IPCA_Fatores!$C$2:$C$10)</f>
        <v>28731368.590485871</v>
      </c>
    </row>
    <row r="1551" spans="1:11" x14ac:dyDescent="0.25">
      <c r="A1551">
        <v>2017</v>
      </c>
      <c r="B1551" t="s">
        <v>1177</v>
      </c>
      <c r="C1551" t="s">
        <v>1178</v>
      </c>
      <c r="E1551" t="s">
        <v>121</v>
      </c>
      <c r="F1551" t="s">
        <v>171</v>
      </c>
      <c r="G1551" t="s">
        <v>1179</v>
      </c>
      <c r="H1551" t="s">
        <v>28</v>
      </c>
      <c r="I1551" t="s">
        <v>29</v>
      </c>
      <c r="J1551" s="1">
        <v>5810153.9199999999</v>
      </c>
      <c r="K1551" s="10">
        <f>J1551*_xlfn.XLOOKUP(A1551,IPCA_Fatores!$A$2:$A$10,IPCA_Fatores!$C$2:$C$10)</f>
        <v>9029950.8791072816</v>
      </c>
    </row>
    <row r="1552" spans="1:11" x14ac:dyDescent="0.25">
      <c r="A1552">
        <v>2018</v>
      </c>
      <c r="B1552" t="s">
        <v>1177</v>
      </c>
      <c r="C1552" t="s">
        <v>1178</v>
      </c>
      <c r="E1552" t="s">
        <v>121</v>
      </c>
      <c r="F1552" t="s">
        <v>171</v>
      </c>
      <c r="G1552" t="s">
        <v>1179</v>
      </c>
      <c r="H1552" t="s">
        <v>28</v>
      </c>
      <c r="I1552" t="s">
        <v>29</v>
      </c>
      <c r="J1552" s="1">
        <v>2853566.66</v>
      </c>
      <c r="K1552" s="10">
        <f>J1552*_xlfn.XLOOKUP(A1552,IPCA_Fatores!$A$2:$A$10,IPCA_Fatores!$C$2:$C$10)</f>
        <v>4274621.5120916925</v>
      </c>
    </row>
    <row r="1553" spans="1:11" x14ac:dyDescent="0.25">
      <c r="A1553">
        <v>2015</v>
      </c>
      <c r="B1553" t="s">
        <v>1180</v>
      </c>
      <c r="C1553" t="s">
        <v>1181</v>
      </c>
      <c r="D1553" t="s">
        <v>1182</v>
      </c>
      <c r="E1553" t="s">
        <v>121</v>
      </c>
      <c r="F1553" t="s">
        <v>187</v>
      </c>
      <c r="G1553" t="s">
        <v>1183</v>
      </c>
      <c r="H1553" t="s">
        <v>28</v>
      </c>
      <c r="I1553" t="s">
        <v>29</v>
      </c>
      <c r="J1553" s="1">
        <v>198499.83</v>
      </c>
      <c r="K1553" s="10">
        <f>J1553*_xlfn.XLOOKUP(A1553,IPCA_Fatores!$A$2:$A$10,IPCA_Fatores!$C$2:$C$10)</f>
        <v>337579.9521946247</v>
      </c>
    </row>
    <row r="1554" spans="1:11" x14ac:dyDescent="0.25">
      <c r="A1554">
        <v>2016</v>
      </c>
      <c r="B1554" t="s">
        <v>1180</v>
      </c>
      <c r="C1554" t="s">
        <v>1181</v>
      </c>
      <c r="D1554" t="s">
        <v>1182</v>
      </c>
      <c r="E1554" t="s">
        <v>121</v>
      </c>
      <c r="F1554" t="s">
        <v>187</v>
      </c>
      <c r="G1554" t="s">
        <v>1183</v>
      </c>
      <c r="H1554" t="s">
        <v>28</v>
      </c>
      <c r="I1554" t="s">
        <v>29</v>
      </c>
      <c r="J1554" s="1">
        <v>1230343.5</v>
      </c>
      <c r="K1554" s="10">
        <f>J1554*_xlfn.XLOOKUP(A1554,IPCA_Fatores!$A$2:$A$10,IPCA_Fatores!$C$2:$C$10)</f>
        <v>1968568.2681237953</v>
      </c>
    </row>
    <row r="1555" spans="1:11" x14ac:dyDescent="0.25">
      <c r="A1555">
        <v>2017</v>
      </c>
      <c r="B1555" t="s">
        <v>1180</v>
      </c>
      <c r="C1555" t="s">
        <v>1181</v>
      </c>
      <c r="D1555" t="s">
        <v>1182</v>
      </c>
      <c r="E1555" t="s">
        <v>121</v>
      </c>
      <c r="F1555" t="s">
        <v>187</v>
      </c>
      <c r="G1555" t="s">
        <v>1183</v>
      </c>
      <c r="H1555" t="s">
        <v>28</v>
      </c>
      <c r="I1555" t="s">
        <v>29</v>
      </c>
      <c r="J1555" s="1">
        <v>2034163.97</v>
      </c>
      <c r="K1555" s="10">
        <f>J1555*_xlfn.XLOOKUP(A1555,IPCA_Fatores!$A$2:$A$10,IPCA_Fatores!$C$2:$C$10)</f>
        <v>3161431.002012053</v>
      </c>
    </row>
    <row r="1556" spans="1:11" x14ac:dyDescent="0.25">
      <c r="A1556">
        <v>2018</v>
      </c>
      <c r="B1556" t="s">
        <v>1180</v>
      </c>
      <c r="C1556" t="s">
        <v>1181</v>
      </c>
      <c r="D1556" t="s">
        <v>1182</v>
      </c>
      <c r="E1556" t="s">
        <v>121</v>
      </c>
      <c r="F1556" t="s">
        <v>187</v>
      </c>
      <c r="G1556" t="s">
        <v>1183</v>
      </c>
      <c r="H1556" t="s">
        <v>28</v>
      </c>
      <c r="I1556" t="s">
        <v>29</v>
      </c>
      <c r="J1556" s="1">
        <v>615031.85</v>
      </c>
      <c r="K1556" s="10">
        <f>J1556*_xlfn.XLOOKUP(A1556,IPCA_Fatores!$A$2:$A$10,IPCA_Fatores!$C$2:$C$10)</f>
        <v>921313.11088122649</v>
      </c>
    </row>
    <row r="1557" spans="1:11" x14ac:dyDescent="0.25">
      <c r="A1557">
        <v>2019</v>
      </c>
      <c r="B1557" t="s">
        <v>1180</v>
      </c>
      <c r="C1557" t="s">
        <v>1181</v>
      </c>
      <c r="D1557" t="s">
        <v>1182</v>
      </c>
      <c r="E1557" t="s">
        <v>121</v>
      </c>
      <c r="F1557" t="s">
        <v>187</v>
      </c>
      <c r="G1557" t="s">
        <v>1183</v>
      </c>
      <c r="H1557" t="s">
        <v>28</v>
      </c>
      <c r="I1557" t="s">
        <v>29</v>
      </c>
      <c r="J1557" s="1">
        <v>3343440.8</v>
      </c>
      <c r="K1557" s="10">
        <f>J1557*_xlfn.XLOOKUP(A1557,IPCA_Fatores!$A$2:$A$10,IPCA_Fatores!$C$2:$C$10)</f>
        <v>4801504.4670392377</v>
      </c>
    </row>
    <row r="1558" spans="1:11" x14ac:dyDescent="0.25">
      <c r="A1558">
        <v>2020</v>
      </c>
      <c r="B1558" t="s">
        <v>1180</v>
      </c>
      <c r="C1558" t="s">
        <v>1181</v>
      </c>
      <c r="D1558" t="s">
        <v>1182</v>
      </c>
      <c r="E1558" t="s">
        <v>121</v>
      </c>
      <c r="F1558" t="s">
        <v>187</v>
      </c>
      <c r="G1558" t="s">
        <v>1183</v>
      </c>
      <c r="H1558" t="s">
        <v>28</v>
      </c>
      <c r="I1558" t="s">
        <v>29</v>
      </c>
      <c r="J1558" s="1">
        <v>6431384.9800000004</v>
      </c>
      <c r="K1558" s="10">
        <f>J1558*_xlfn.XLOOKUP(A1558,IPCA_Fatores!$A$2:$A$10,IPCA_Fatores!$C$2:$C$10)</f>
        <v>8836673.4294243883</v>
      </c>
    </row>
    <row r="1559" spans="1:11" x14ac:dyDescent="0.25">
      <c r="A1559">
        <v>2021</v>
      </c>
      <c r="B1559" t="s">
        <v>1180</v>
      </c>
      <c r="C1559" t="s">
        <v>1181</v>
      </c>
      <c r="D1559" t="s">
        <v>1182</v>
      </c>
      <c r="E1559" t="s">
        <v>121</v>
      </c>
      <c r="F1559" t="s">
        <v>187</v>
      </c>
      <c r="G1559" t="s">
        <v>1183</v>
      </c>
      <c r="H1559" t="s">
        <v>28</v>
      </c>
      <c r="I1559" t="s">
        <v>29</v>
      </c>
      <c r="J1559" s="1">
        <v>787809.14</v>
      </c>
      <c r="K1559" s="10">
        <f>J1559*_xlfn.XLOOKUP(A1559,IPCA_Fatores!$A$2:$A$10,IPCA_Fatores!$C$2:$C$10)</f>
        <v>983503.26261071709</v>
      </c>
    </row>
    <row r="1560" spans="1:11" x14ac:dyDescent="0.25">
      <c r="A1560">
        <v>2022</v>
      </c>
      <c r="B1560" t="s">
        <v>1180</v>
      </c>
      <c r="C1560" t="s">
        <v>1181</v>
      </c>
      <c r="D1560" t="s">
        <v>1182</v>
      </c>
      <c r="E1560" t="s">
        <v>121</v>
      </c>
      <c r="F1560" t="s">
        <v>187</v>
      </c>
      <c r="G1560" t="s">
        <v>1183</v>
      </c>
      <c r="H1560" t="s">
        <v>28</v>
      </c>
      <c r="I1560" t="s">
        <v>29</v>
      </c>
      <c r="J1560" s="1">
        <v>2646002.64</v>
      </c>
      <c r="K1560" s="10">
        <f>J1560*_xlfn.XLOOKUP(A1560,IPCA_Fatores!$A$2:$A$10,IPCA_Fatores!$C$2:$C$10)</f>
        <v>3122485.6120781358</v>
      </c>
    </row>
    <row r="1561" spans="1:11" x14ac:dyDescent="0.25">
      <c r="A1561">
        <v>2023</v>
      </c>
      <c r="B1561" t="s">
        <v>1180</v>
      </c>
      <c r="C1561" t="s">
        <v>1181</v>
      </c>
      <c r="D1561" t="s">
        <v>1182</v>
      </c>
      <c r="E1561" t="s">
        <v>121</v>
      </c>
      <c r="F1561" t="s">
        <v>187</v>
      </c>
      <c r="G1561" t="s">
        <v>1183</v>
      </c>
      <c r="H1561" t="s">
        <v>28</v>
      </c>
      <c r="I1561" t="s">
        <v>29</v>
      </c>
      <c r="J1561" s="1">
        <v>14705322.220000001</v>
      </c>
      <c r="K1561" s="10">
        <f>J1561*_xlfn.XLOOKUP(A1561,IPCA_Fatores!$A$2:$A$10,IPCA_Fatores!$C$2:$C$10)</f>
        <v>16587082.401491063</v>
      </c>
    </row>
    <row r="1562" spans="1:11" x14ac:dyDescent="0.25">
      <c r="A1562">
        <v>2015</v>
      </c>
      <c r="B1562" t="s">
        <v>1184</v>
      </c>
      <c r="C1562" t="s">
        <v>1185</v>
      </c>
      <c r="E1562" t="s">
        <v>1027</v>
      </c>
      <c r="F1562" t="s">
        <v>1186</v>
      </c>
      <c r="G1562" t="s">
        <v>1187</v>
      </c>
      <c r="H1562" t="s">
        <v>28</v>
      </c>
      <c r="I1562" t="s">
        <v>29</v>
      </c>
      <c r="J1562" s="1">
        <v>390934.98</v>
      </c>
      <c r="K1562" s="10">
        <f>J1562*_xlfn.XLOOKUP(A1562,IPCA_Fatores!$A$2:$A$10,IPCA_Fatores!$C$2:$C$10)</f>
        <v>664845.96918600157</v>
      </c>
    </row>
    <row r="1563" spans="1:11" x14ac:dyDescent="0.25">
      <c r="A1563">
        <v>2015</v>
      </c>
      <c r="B1563" t="s">
        <v>1188</v>
      </c>
      <c r="C1563" t="s">
        <v>1189</v>
      </c>
      <c r="D1563" t="s">
        <v>1190</v>
      </c>
      <c r="E1563" t="s">
        <v>121</v>
      </c>
      <c r="F1563" t="s">
        <v>865</v>
      </c>
      <c r="G1563" t="s">
        <v>600</v>
      </c>
      <c r="H1563" t="s">
        <v>28</v>
      </c>
      <c r="I1563" t="s">
        <v>29</v>
      </c>
      <c r="J1563" s="1">
        <v>319843.46999999997</v>
      </c>
      <c r="K1563" s="10">
        <f>J1563*_xlfn.XLOOKUP(A1563,IPCA_Fatores!$A$2:$A$10,IPCA_Fatores!$C$2:$C$10)</f>
        <v>543943.7570921994</v>
      </c>
    </row>
    <row r="1564" spans="1:11" x14ac:dyDescent="0.25">
      <c r="A1564">
        <v>2017</v>
      </c>
      <c r="B1564" t="s">
        <v>1188</v>
      </c>
      <c r="C1564" t="s">
        <v>1189</v>
      </c>
      <c r="D1564" t="s">
        <v>1190</v>
      </c>
      <c r="E1564" t="s">
        <v>121</v>
      </c>
      <c r="F1564" t="s">
        <v>865</v>
      </c>
      <c r="G1564" t="s">
        <v>600</v>
      </c>
      <c r="H1564" t="s">
        <v>28</v>
      </c>
      <c r="I1564" t="s">
        <v>29</v>
      </c>
      <c r="J1564" s="1">
        <v>373162.13</v>
      </c>
      <c r="K1564" s="10">
        <f>J1564*_xlfn.XLOOKUP(A1564,IPCA_Fatores!$A$2:$A$10,IPCA_Fatores!$C$2:$C$10)</f>
        <v>579956.35748029302</v>
      </c>
    </row>
    <row r="1565" spans="1:11" x14ac:dyDescent="0.25">
      <c r="A1565">
        <v>2018</v>
      </c>
      <c r="B1565" t="s">
        <v>1188</v>
      </c>
      <c r="C1565" t="s">
        <v>1189</v>
      </c>
      <c r="D1565" t="s">
        <v>1190</v>
      </c>
      <c r="E1565" t="s">
        <v>121</v>
      </c>
      <c r="F1565" t="s">
        <v>865</v>
      </c>
      <c r="G1565" t="s">
        <v>600</v>
      </c>
      <c r="H1565" t="s">
        <v>28</v>
      </c>
      <c r="I1565" t="s">
        <v>29</v>
      </c>
      <c r="J1565" s="1">
        <v>534139.51</v>
      </c>
      <c r="K1565" s="10">
        <f>J1565*_xlfn.XLOOKUP(A1565,IPCA_Fatores!$A$2:$A$10,IPCA_Fatores!$C$2:$C$10)</f>
        <v>800136.99063336966</v>
      </c>
    </row>
    <row r="1566" spans="1:11" x14ac:dyDescent="0.25">
      <c r="A1566">
        <v>2019</v>
      </c>
      <c r="B1566" t="s">
        <v>1188</v>
      </c>
      <c r="C1566" t="s">
        <v>1189</v>
      </c>
      <c r="D1566" t="s">
        <v>1190</v>
      </c>
      <c r="E1566" t="s">
        <v>121</v>
      </c>
      <c r="F1566" t="s">
        <v>865</v>
      </c>
      <c r="G1566" t="s">
        <v>600</v>
      </c>
      <c r="H1566" t="s">
        <v>28</v>
      </c>
      <c r="I1566" t="s">
        <v>29</v>
      </c>
      <c r="J1566" s="1">
        <v>210651.53</v>
      </c>
      <c r="K1566" s="10">
        <f>J1566*_xlfn.XLOOKUP(A1566,IPCA_Fatores!$A$2:$A$10,IPCA_Fatores!$C$2:$C$10)</f>
        <v>302515.97763706482</v>
      </c>
    </row>
    <row r="1567" spans="1:11" x14ac:dyDescent="0.25">
      <c r="A1567">
        <v>2022</v>
      </c>
      <c r="B1567" t="s">
        <v>1188</v>
      </c>
      <c r="C1567" t="s">
        <v>1189</v>
      </c>
      <c r="D1567" t="s">
        <v>1190</v>
      </c>
      <c r="E1567" t="s">
        <v>121</v>
      </c>
      <c r="F1567" t="s">
        <v>865</v>
      </c>
      <c r="G1567" t="s">
        <v>600</v>
      </c>
      <c r="H1567" t="s">
        <v>28</v>
      </c>
      <c r="I1567" t="s">
        <v>29</v>
      </c>
      <c r="J1567" s="1">
        <v>543413.02</v>
      </c>
      <c r="K1567" s="10">
        <f>J1567*_xlfn.XLOOKUP(A1567,IPCA_Fatores!$A$2:$A$10,IPCA_Fatores!$C$2:$C$10)</f>
        <v>641268.95064848778</v>
      </c>
    </row>
    <row r="1568" spans="1:11" x14ac:dyDescent="0.25">
      <c r="A1568">
        <v>2015</v>
      </c>
      <c r="B1568" t="s">
        <v>1191</v>
      </c>
      <c r="C1568" t="s">
        <v>1192</v>
      </c>
      <c r="E1568" t="s">
        <v>32</v>
      </c>
      <c r="F1568" t="s">
        <v>87</v>
      </c>
      <c r="G1568" t="s">
        <v>1013</v>
      </c>
      <c r="H1568" t="s">
        <v>28</v>
      </c>
      <c r="I1568" t="s">
        <v>29</v>
      </c>
      <c r="J1568" s="1">
        <v>5059246.16</v>
      </c>
      <c r="K1568" s="10">
        <f>J1568*_xlfn.XLOOKUP(A1568,IPCA_Fatores!$A$2:$A$10,IPCA_Fatores!$C$2:$C$10)</f>
        <v>8604037.9824689962</v>
      </c>
    </row>
    <row r="1569" spans="1:11" x14ac:dyDescent="0.25">
      <c r="A1569">
        <v>2015</v>
      </c>
      <c r="B1569" t="s">
        <v>1191</v>
      </c>
      <c r="C1569" t="s">
        <v>1192</v>
      </c>
      <c r="E1569" t="s">
        <v>32</v>
      </c>
      <c r="F1569" t="s">
        <v>87</v>
      </c>
      <c r="G1569" t="s">
        <v>1013</v>
      </c>
      <c r="H1569" t="s">
        <v>28</v>
      </c>
      <c r="I1569" t="s">
        <v>35</v>
      </c>
      <c r="J1569" s="1">
        <v>591921.36</v>
      </c>
      <c r="K1569" s="10">
        <f>IFERROR(J1569*VLOOKUP(A1569,IPCA_Fatores!$A$2:$C$10,3,FALSE),J1569)</f>
        <v>1006654.687874429</v>
      </c>
    </row>
    <row r="1570" spans="1:11" x14ac:dyDescent="0.25">
      <c r="A1570">
        <v>2016</v>
      </c>
      <c r="B1570" t="s">
        <v>1191</v>
      </c>
      <c r="C1570" t="s">
        <v>1192</v>
      </c>
      <c r="E1570" t="s">
        <v>32</v>
      </c>
      <c r="F1570" t="s">
        <v>87</v>
      </c>
      <c r="G1570" t="s">
        <v>1013</v>
      </c>
      <c r="H1570" t="s">
        <v>28</v>
      </c>
      <c r="I1570" t="s">
        <v>29</v>
      </c>
      <c r="J1570" s="1">
        <v>17516265.920000002</v>
      </c>
      <c r="K1570" s="10">
        <f>J1570*_xlfn.XLOOKUP(A1570,IPCA_Fatores!$A$2:$A$10,IPCA_Fatores!$C$2:$C$10)</f>
        <v>28026291.248037856</v>
      </c>
    </row>
    <row r="1571" spans="1:11" x14ac:dyDescent="0.25">
      <c r="A1571">
        <v>2016</v>
      </c>
      <c r="B1571" t="s">
        <v>1191</v>
      </c>
      <c r="C1571" t="s">
        <v>1192</v>
      </c>
      <c r="E1571" t="s">
        <v>32</v>
      </c>
      <c r="F1571" t="s">
        <v>87</v>
      </c>
      <c r="G1571" t="s">
        <v>1013</v>
      </c>
      <c r="H1571" t="s">
        <v>28</v>
      </c>
      <c r="I1571" t="s">
        <v>35</v>
      </c>
      <c r="J1571" s="1">
        <v>1979892.14</v>
      </c>
      <c r="K1571" s="10">
        <f>IFERROR(J1571*VLOOKUP(A1571,IPCA_Fatores!$A$2:$C$10,3,FALSE),J1571)</f>
        <v>3167857.4650995554</v>
      </c>
    </row>
    <row r="1572" spans="1:11" x14ac:dyDescent="0.25">
      <c r="A1572">
        <v>2017</v>
      </c>
      <c r="B1572" t="s">
        <v>1191</v>
      </c>
      <c r="C1572" t="s">
        <v>1192</v>
      </c>
      <c r="E1572" t="s">
        <v>32</v>
      </c>
      <c r="F1572" t="s">
        <v>87</v>
      </c>
      <c r="G1572" t="s">
        <v>1013</v>
      </c>
      <c r="H1572" t="s">
        <v>28</v>
      </c>
      <c r="I1572" t="s">
        <v>29</v>
      </c>
      <c r="J1572" s="1">
        <v>11470717.34</v>
      </c>
      <c r="K1572" s="10">
        <f>J1572*_xlfn.XLOOKUP(A1572,IPCA_Fatores!$A$2:$A$10,IPCA_Fatores!$C$2:$C$10)</f>
        <v>17827413.103769224</v>
      </c>
    </row>
    <row r="1573" spans="1:11" x14ac:dyDescent="0.25">
      <c r="A1573">
        <v>2017</v>
      </c>
      <c r="B1573" t="s">
        <v>1191</v>
      </c>
      <c r="C1573" t="s">
        <v>1192</v>
      </c>
      <c r="E1573" t="s">
        <v>32</v>
      </c>
      <c r="F1573" t="s">
        <v>87</v>
      </c>
      <c r="G1573" t="s">
        <v>1013</v>
      </c>
      <c r="H1573" t="s">
        <v>28</v>
      </c>
      <c r="I1573" t="s">
        <v>35</v>
      </c>
      <c r="J1573" s="1">
        <v>1768363.33</v>
      </c>
      <c r="K1573" s="10">
        <f>IFERROR(J1573*VLOOKUP(A1573,IPCA_Fatores!$A$2:$C$10,3,FALSE),J1573)</f>
        <v>2748332.3550771922</v>
      </c>
    </row>
    <row r="1574" spans="1:11" x14ac:dyDescent="0.25">
      <c r="A1574">
        <v>2018</v>
      </c>
      <c r="B1574" t="s">
        <v>1191</v>
      </c>
      <c r="C1574" t="s">
        <v>1192</v>
      </c>
      <c r="E1574" t="s">
        <v>32</v>
      </c>
      <c r="F1574" t="s">
        <v>87</v>
      </c>
      <c r="G1574" t="s">
        <v>1013</v>
      </c>
      <c r="H1574" t="s">
        <v>28</v>
      </c>
      <c r="I1574" t="s">
        <v>29</v>
      </c>
      <c r="J1574" s="1">
        <v>8811904.0999999996</v>
      </c>
      <c r="K1574" s="10">
        <f>J1574*_xlfn.XLOOKUP(A1574,IPCA_Fatores!$A$2:$A$10,IPCA_Fatores!$C$2:$C$10)</f>
        <v>13200166.429036209</v>
      </c>
    </row>
    <row r="1575" spans="1:11" x14ac:dyDescent="0.25">
      <c r="A1575">
        <v>2018</v>
      </c>
      <c r="B1575" t="s">
        <v>1191</v>
      </c>
      <c r="C1575" t="s">
        <v>1192</v>
      </c>
      <c r="E1575" t="s">
        <v>32</v>
      </c>
      <c r="F1575" t="s">
        <v>87</v>
      </c>
      <c r="G1575" t="s">
        <v>1013</v>
      </c>
      <c r="H1575" t="s">
        <v>28</v>
      </c>
      <c r="I1575" t="s">
        <v>35</v>
      </c>
      <c r="J1575" s="1">
        <v>821738.82</v>
      </c>
      <c r="K1575" s="10">
        <f>IFERROR(J1575*VLOOKUP(A1575,IPCA_Fatores!$A$2:$C$10,3,FALSE),J1575)</f>
        <v>1230958.6057796327</v>
      </c>
    </row>
    <row r="1576" spans="1:11" x14ac:dyDescent="0.25">
      <c r="A1576">
        <v>2019</v>
      </c>
      <c r="B1576" t="s">
        <v>1191</v>
      </c>
      <c r="C1576" t="s">
        <v>1192</v>
      </c>
      <c r="E1576" t="s">
        <v>32</v>
      </c>
      <c r="F1576" t="s">
        <v>87</v>
      </c>
      <c r="G1576" t="s">
        <v>1013</v>
      </c>
      <c r="H1576" t="s">
        <v>28</v>
      </c>
      <c r="I1576" t="s">
        <v>29</v>
      </c>
      <c r="J1576" s="1">
        <v>11796425.99</v>
      </c>
      <c r="K1576" s="10">
        <f>J1576*_xlfn.XLOOKUP(A1576,IPCA_Fatores!$A$2:$A$10,IPCA_Fatores!$C$2:$C$10)</f>
        <v>16940809.027060617</v>
      </c>
    </row>
    <row r="1577" spans="1:11" x14ac:dyDescent="0.25">
      <c r="A1577">
        <v>2019</v>
      </c>
      <c r="B1577" t="s">
        <v>1191</v>
      </c>
      <c r="C1577" t="s">
        <v>1192</v>
      </c>
      <c r="E1577" t="s">
        <v>32</v>
      </c>
      <c r="F1577" t="s">
        <v>87</v>
      </c>
      <c r="G1577" t="s">
        <v>1013</v>
      </c>
      <c r="H1577" t="s">
        <v>28</v>
      </c>
      <c r="I1577" t="s">
        <v>35</v>
      </c>
      <c r="J1577" s="1">
        <v>949956.71</v>
      </c>
      <c r="K1577" s="10">
        <f>IFERROR(J1577*VLOOKUP(A1577,IPCA_Fatores!$A$2:$C$10,3,FALSE),J1577)</f>
        <v>1364229.7439688174</v>
      </c>
    </row>
    <row r="1578" spans="1:11" x14ac:dyDescent="0.25">
      <c r="A1578">
        <v>2020</v>
      </c>
      <c r="B1578" t="s">
        <v>1191</v>
      </c>
      <c r="C1578" t="s">
        <v>1192</v>
      </c>
      <c r="E1578" t="s">
        <v>32</v>
      </c>
      <c r="F1578" t="s">
        <v>87</v>
      </c>
      <c r="G1578" t="s">
        <v>1013</v>
      </c>
      <c r="H1578" t="s">
        <v>28</v>
      </c>
      <c r="I1578" t="s">
        <v>29</v>
      </c>
      <c r="J1578" s="1">
        <v>22929443.260000002</v>
      </c>
      <c r="K1578" s="10">
        <f>J1578*_xlfn.XLOOKUP(A1578,IPCA_Fatores!$A$2:$A$10,IPCA_Fatores!$C$2:$C$10)</f>
        <v>31504878.441771671</v>
      </c>
    </row>
    <row r="1579" spans="1:11" x14ac:dyDescent="0.25">
      <c r="A1579">
        <v>2020</v>
      </c>
      <c r="B1579" t="s">
        <v>1191</v>
      </c>
      <c r="C1579" t="s">
        <v>1192</v>
      </c>
      <c r="E1579" t="s">
        <v>32</v>
      </c>
      <c r="F1579" t="s">
        <v>87</v>
      </c>
      <c r="G1579" t="s">
        <v>1013</v>
      </c>
      <c r="H1579" t="s">
        <v>28</v>
      </c>
      <c r="I1579" t="s">
        <v>35</v>
      </c>
      <c r="J1579" s="1">
        <v>2449106</v>
      </c>
      <c r="K1579" s="10">
        <f>IFERROR(J1579*VLOOKUP(A1579,IPCA_Fatores!$A$2:$C$10,3,FALSE),J1579)</f>
        <v>3365052.7815307123</v>
      </c>
    </row>
    <row r="1580" spans="1:11" x14ac:dyDescent="0.25">
      <c r="A1580">
        <v>2021</v>
      </c>
      <c r="B1580" t="s">
        <v>1191</v>
      </c>
      <c r="C1580" t="s">
        <v>1192</v>
      </c>
      <c r="E1580" t="s">
        <v>32</v>
      </c>
      <c r="F1580" t="s">
        <v>87</v>
      </c>
      <c r="G1580" t="s">
        <v>1013</v>
      </c>
      <c r="H1580" t="s">
        <v>28</v>
      </c>
      <c r="I1580" t="s">
        <v>29</v>
      </c>
      <c r="J1580" s="1">
        <v>9904395.1199999992</v>
      </c>
      <c r="K1580" s="10">
        <f>J1580*_xlfn.XLOOKUP(A1580,IPCA_Fatores!$A$2:$A$10,IPCA_Fatores!$C$2:$C$10)</f>
        <v>12364676.188836377</v>
      </c>
    </row>
    <row r="1581" spans="1:11" x14ac:dyDescent="0.25">
      <c r="A1581">
        <v>2021</v>
      </c>
      <c r="B1581" t="s">
        <v>1191</v>
      </c>
      <c r="C1581" t="s">
        <v>1192</v>
      </c>
      <c r="E1581" t="s">
        <v>32</v>
      </c>
      <c r="F1581" t="s">
        <v>87</v>
      </c>
      <c r="G1581" t="s">
        <v>1013</v>
      </c>
      <c r="H1581" t="s">
        <v>28</v>
      </c>
      <c r="I1581" t="s">
        <v>35</v>
      </c>
      <c r="J1581" s="1">
        <v>594318.30000000005</v>
      </c>
      <c r="K1581" s="10">
        <f>IFERROR(J1581*VLOOKUP(A1581,IPCA_Fatores!$A$2:$C$10,3,FALSE),J1581)</f>
        <v>741948.72514331958</v>
      </c>
    </row>
    <row r="1582" spans="1:11" x14ac:dyDescent="0.25">
      <c r="A1582">
        <v>2022</v>
      </c>
      <c r="B1582" t="s">
        <v>1191</v>
      </c>
      <c r="C1582" t="s">
        <v>1192</v>
      </c>
      <c r="E1582" t="s">
        <v>32</v>
      </c>
      <c r="F1582" t="s">
        <v>87</v>
      </c>
      <c r="G1582" t="s">
        <v>1013</v>
      </c>
      <c r="H1582" t="s">
        <v>28</v>
      </c>
      <c r="I1582" t="s">
        <v>29</v>
      </c>
      <c r="J1582" s="1">
        <v>8624656.8399999999</v>
      </c>
      <c r="K1582" s="10">
        <f>J1582*_xlfn.XLOOKUP(A1582,IPCA_Fatores!$A$2:$A$10,IPCA_Fatores!$C$2:$C$10)</f>
        <v>10177755.110634085</v>
      </c>
    </row>
    <row r="1583" spans="1:11" x14ac:dyDescent="0.25">
      <c r="A1583">
        <v>2022</v>
      </c>
      <c r="B1583" t="s">
        <v>1191</v>
      </c>
      <c r="C1583" t="s">
        <v>1192</v>
      </c>
      <c r="E1583" t="s">
        <v>32</v>
      </c>
      <c r="F1583" t="s">
        <v>87</v>
      </c>
      <c r="G1583" t="s">
        <v>1013</v>
      </c>
      <c r="H1583" t="s">
        <v>28</v>
      </c>
      <c r="I1583" t="s">
        <v>35</v>
      </c>
      <c r="J1583" s="1">
        <v>566105.18999999994</v>
      </c>
      <c r="K1583" s="10">
        <f>IFERROR(J1583*VLOOKUP(A1583,IPCA_Fatores!$A$2:$C$10,3,FALSE),J1583)</f>
        <v>668047.44786564505</v>
      </c>
    </row>
    <row r="1584" spans="1:11" x14ac:dyDescent="0.25">
      <c r="A1584">
        <v>2023</v>
      </c>
      <c r="B1584" t="s">
        <v>1191</v>
      </c>
      <c r="C1584" t="s">
        <v>1192</v>
      </c>
      <c r="E1584" t="s">
        <v>32</v>
      </c>
      <c r="F1584" t="s">
        <v>87</v>
      </c>
      <c r="G1584" t="s">
        <v>1013</v>
      </c>
      <c r="H1584" t="s">
        <v>28</v>
      </c>
      <c r="I1584" t="s">
        <v>29</v>
      </c>
      <c r="J1584" s="1">
        <v>6761129.71</v>
      </c>
      <c r="K1584" s="10">
        <f>J1584*_xlfn.XLOOKUP(A1584,IPCA_Fatores!$A$2:$A$10,IPCA_Fatores!$C$2:$C$10)</f>
        <v>7626314.7416391242</v>
      </c>
    </row>
    <row r="1585" spans="1:11" x14ac:dyDescent="0.25">
      <c r="A1585">
        <v>2023</v>
      </c>
      <c r="B1585" t="s">
        <v>1191</v>
      </c>
      <c r="C1585" t="s">
        <v>1192</v>
      </c>
      <c r="E1585" t="s">
        <v>32</v>
      </c>
      <c r="F1585" t="s">
        <v>87</v>
      </c>
      <c r="G1585" t="s">
        <v>1013</v>
      </c>
      <c r="H1585" t="s">
        <v>28</v>
      </c>
      <c r="I1585" t="s">
        <v>35</v>
      </c>
      <c r="J1585" s="1">
        <v>2147530.58</v>
      </c>
      <c r="K1585" s="10">
        <f>IFERROR(J1585*VLOOKUP(A1585,IPCA_Fatores!$A$2:$C$10,3,FALSE),J1585)</f>
        <v>2422338.3994765598</v>
      </c>
    </row>
    <row r="1586" spans="1:11" x14ac:dyDescent="0.25">
      <c r="A1586">
        <v>2022</v>
      </c>
      <c r="B1586" t="s">
        <v>1193</v>
      </c>
      <c r="C1586" t="s">
        <v>1194</v>
      </c>
      <c r="D1586" t="s">
        <v>1195</v>
      </c>
      <c r="E1586" t="s">
        <v>75</v>
      </c>
      <c r="F1586" t="s">
        <v>1196</v>
      </c>
      <c r="G1586" t="s">
        <v>490</v>
      </c>
      <c r="H1586" t="s">
        <v>28</v>
      </c>
      <c r="I1586" t="s">
        <v>29</v>
      </c>
      <c r="J1586" s="1">
        <v>1546853.16</v>
      </c>
      <c r="K1586" s="10">
        <f>J1586*_xlfn.XLOOKUP(A1586,IPCA_Fatores!$A$2:$A$10,IPCA_Fatores!$C$2:$C$10)</f>
        <v>1825405.1084762327</v>
      </c>
    </row>
    <row r="1587" spans="1:11" x14ac:dyDescent="0.25">
      <c r="A1587">
        <v>2023</v>
      </c>
      <c r="B1587" t="s">
        <v>1193</v>
      </c>
      <c r="C1587" t="s">
        <v>1194</v>
      </c>
      <c r="D1587" t="s">
        <v>1195</v>
      </c>
      <c r="E1587" t="s">
        <v>75</v>
      </c>
      <c r="F1587" t="s">
        <v>1196</v>
      </c>
      <c r="G1587" t="s">
        <v>490</v>
      </c>
      <c r="H1587" t="s">
        <v>28</v>
      </c>
      <c r="I1587" t="s">
        <v>29</v>
      </c>
      <c r="J1587" s="1">
        <v>1462.36</v>
      </c>
      <c r="K1587" s="10">
        <f>J1587*_xlfn.XLOOKUP(A1587,IPCA_Fatores!$A$2:$A$10,IPCA_Fatores!$C$2:$C$10)</f>
        <v>1649.4902633044424</v>
      </c>
    </row>
    <row r="1588" spans="1:11" x14ac:dyDescent="0.25">
      <c r="A1588">
        <v>2016</v>
      </c>
      <c r="B1588" t="s">
        <v>1197</v>
      </c>
      <c r="C1588" t="s">
        <v>1198</v>
      </c>
      <c r="D1588" t="s">
        <v>1199</v>
      </c>
      <c r="E1588" t="s">
        <v>44</v>
      </c>
      <c r="F1588" t="s">
        <v>45</v>
      </c>
      <c r="G1588" t="s">
        <v>562</v>
      </c>
      <c r="H1588" t="s">
        <v>28</v>
      </c>
      <c r="I1588" t="s">
        <v>29</v>
      </c>
      <c r="J1588" s="1">
        <v>755473.62</v>
      </c>
      <c r="K1588" s="10">
        <f>J1588*_xlfn.XLOOKUP(A1588,IPCA_Fatores!$A$2:$A$10,IPCA_Fatores!$C$2:$C$10)</f>
        <v>1208769.2548760686</v>
      </c>
    </row>
    <row r="1589" spans="1:11" x14ac:dyDescent="0.25">
      <c r="A1589">
        <v>2017</v>
      </c>
      <c r="B1589" t="s">
        <v>1197</v>
      </c>
      <c r="C1589" t="s">
        <v>1198</v>
      </c>
      <c r="D1589" t="s">
        <v>1199</v>
      </c>
      <c r="E1589" t="s">
        <v>44</v>
      </c>
      <c r="F1589" t="s">
        <v>45</v>
      </c>
      <c r="G1589" t="s">
        <v>562</v>
      </c>
      <c r="H1589" t="s">
        <v>28</v>
      </c>
      <c r="I1589" t="s">
        <v>29</v>
      </c>
      <c r="J1589" s="1">
        <v>552966.52</v>
      </c>
      <c r="K1589" s="10">
        <f>J1589*_xlfn.XLOOKUP(A1589,IPCA_Fatores!$A$2:$A$10,IPCA_Fatores!$C$2:$C$10)</f>
        <v>859402.44994247833</v>
      </c>
    </row>
    <row r="1590" spans="1:11" x14ac:dyDescent="0.25">
      <c r="A1590">
        <v>2015</v>
      </c>
      <c r="B1590" t="s">
        <v>1200</v>
      </c>
      <c r="C1590" t="s">
        <v>1201</v>
      </c>
      <c r="E1590" t="s">
        <v>44</v>
      </c>
      <c r="F1590" t="s">
        <v>45</v>
      </c>
      <c r="G1590" t="s">
        <v>345</v>
      </c>
      <c r="H1590" t="s">
        <v>28</v>
      </c>
      <c r="I1590" t="s">
        <v>29</v>
      </c>
      <c r="J1590" s="1">
        <v>23698486.440000001</v>
      </c>
      <c r="K1590" s="10">
        <f>J1590*_xlfn.XLOOKUP(A1590,IPCA_Fatores!$A$2:$A$10,IPCA_Fatores!$C$2:$C$10)</f>
        <v>40302976.176353209</v>
      </c>
    </row>
    <row r="1591" spans="1:11" x14ac:dyDescent="0.25">
      <c r="A1591">
        <v>2016</v>
      </c>
      <c r="B1591" t="s">
        <v>1200</v>
      </c>
      <c r="C1591" t="s">
        <v>1201</v>
      </c>
      <c r="E1591" t="s">
        <v>44</v>
      </c>
      <c r="F1591" t="s">
        <v>45</v>
      </c>
      <c r="G1591" t="s">
        <v>345</v>
      </c>
      <c r="H1591" t="s">
        <v>28</v>
      </c>
      <c r="I1591" t="s">
        <v>29</v>
      </c>
      <c r="J1591" s="1">
        <v>14151512.029999999</v>
      </c>
      <c r="K1591" s="10">
        <f>J1591*_xlfn.XLOOKUP(A1591,IPCA_Fatores!$A$2:$A$10,IPCA_Fatores!$C$2:$C$10)</f>
        <v>22642633.970293786</v>
      </c>
    </row>
    <row r="1592" spans="1:11" x14ac:dyDescent="0.25">
      <c r="A1592">
        <v>2016</v>
      </c>
      <c r="B1592" t="s">
        <v>1202</v>
      </c>
      <c r="C1592" t="s">
        <v>1203</v>
      </c>
      <c r="D1592" t="s">
        <v>1203</v>
      </c>
      <c r="E1592" t="s">
        <v>121</v>
      </c>
      <c r="F1592" t="s">
        <v>1075</v>
      </c>
      <c r="G1592" t="s">
        <v>1204</v>
      </c>
      <c r="H1592" t="s">
        <v>28</v>
      </c>
      <c r="I1592" t="s">
        <v>29</v>
      </c>
      <c r="J1592" s="1">
        <v>415069.43</v>
      </c>
      <c r="K1592" s="10">
        <f>J1592*_xlfn.XLOOKUP(A1592,IPCA_Fatores!$A$2:$A$10,IPCA_Fatores!$C$2:$C$10)</f>
        <v>664117.38588957547</v>
      </c>
    </row>
    <row r="1593" spans="1:11" x14ac:dyDescent="0.25">
      <c r="A1593">
        <v>2015</v>
      </c>
      <c r="B1593" t="s">
        <v>1205</v>
      </c>
      <c r="C1593" t="s">
        <v>1206</v>
      </c>
      <c r="E1593" t="s">
        <v>121</v>
      </c>
      <c r="F1593" t="s">
        <v>187</v>
      </c>
      <c r="G1593" t="s">
        <v>157</v>
      </c>
      <c r="H1593" t="s">
        <v>28</v>
      </c>
      <c r="I1593" t="s">
        <v>29</v>
      </c>
      <c r="J1593" s="1">
        <v>1367695.94</v>
      </c>
      <c r="K1593" s="10">
        <f>J1593*_xlfn.XLOOKUP(A1593,IPCA_Fatores!$A$2:$A$10,IPCA_Fatores!$C$2:$C$10)</f>
        <v>2325980.4809000706</v>
      </c>
    </row>
    <row r="1594" spans="1:11" x14ac:dyDescent="0.25">
      <c r="A1594">
        <v>2016</v>
      </c>
      <c r="B1594" t="s">
        <v>1205</v>
      </c>
      <c r="C1594" t="s">
        <v>1206</v>
      </c>
      <c r="E1594" t="s">
        <v>121</v>
      </c>
      <c r="F1594" t="s">
        <v>187</v>
      </c>
      <c r="G1594" t="s">
        <v>157</v>
      </c>
      <c r="H1594" t="s">
        <v>28</v>
      </c>
      <c r="I1594" t="s">
        <v>29</v>
      </c>
      <c r="J1594" s="1">
        <v>1666659.43</v>
      </c>
      <c r="K1594" s="10">
        <f>J1594*_xlfn.XLOOKUP(A1594,IPCA_Fatores!$A$2:$A$10,IPCA_Fatores!$C$2:$C$10)</f>
        <v>2666680.3763886197</v>
      </c>
    </row>
    <row r="1595" spans="1:11" x14ac:dyDescent="0.25">
      <c r="A1595">
        <v>2017</v>
      </c>
      <c r="B1595" t="s">
        <v>1205</v>
      </c>
      <c r="C1595" t="s">
        <v>1206</v>
      </c>
      <c r="E1595" t="s">
        <v>121</v>
      </c>
      <c r="F1595" t="s">
        <v>187</v>
      </c>
      <c r="G1595" t="s">
        <v>157</v>
      </c>
      <c r="H1595" t="s">
        <v>28</v>
      </c>
      <c r="I1595" t="s">
        <v>29</v>
      </c>
      <c r="J1595" s="1">
        <v>2352153.77</v>
      </c>
      <c r="K1595" s="10">
        <f>J1595*_xlfn.XLOOKUP(A1595,IPCA_Fatores!$A$2:$A$10,IPCA_Fatores!$C$2:$C$10)</f>
        <v>3655640.3316776515</v>
      </c>
    </row>
    <row r="1596" spans="1:11" x14ac:dyDescent="0.25">
      <c r="A1596">
        <v>2018</v>
      </c>
      <c r="B1596" t="s">
        <v>1205</v>
      </c>
      <c r="C1596" t="s">
        <v>1206</v>
      </c>
      <c r="E1596" t="s">
        <v>121</v>
      </c>
      <c r="F1596" t="s">
        <v>187</v>
      </c>
      <c r="G1596" t="s">
        <v>157</v>
      </c>
      <c r="H1596" t="s">
        <v>28</v>
      </c>
      <c r="I1596" t="s">
        <v>29</v>
      </c>
      <c r="J1596" s="1">
        <v>3288998.12</v>
      </c>
      <c r="K1596" s="10">
        <f>J1596*_xlfn.XLOOKUP(A1596,IPCA_Fatores!$A$2:$A$10,IPCA_Fatores!$C$2:$C$10)</f>
        <v>4926894.5821581529</v>
      </c>
    </row>
    <row r="1597" spans="1:11" x14ac:dyDescent="0.25">
      <c r="A1597">
        <v>2019</v>
      </c>
      <c r="B1597" t="s">
        <v>1205</v>
      </c>
      <c r="C1597" t="s">
        <v>1206</v>
      </c>
      <c r="E1597" t="s">
        <v>121</v>
      </c>
      <c r="F1597" t="s">
        <v>187</v>
      </c>
      <c r="G1597" t="s">
        <v>157</v>
      </c>
      <c r="H1597" t="s">
        <v>28</v>
      </c>
      <c r="I1597" t="s">
        <v>29</v>
      </c>
      <c r="J1597" s="1">
        <v>2379428.85</v>
      </c>
      <c r="K1597" s="10">
        <f>J1597*_xlfn.XLOOKUP(A1597,IPCA_Fatores!$A$2:$A$10,IPCA_Fatores!$C$2:$C$10)</f>
        <v>3417090.0385845141</v>
      </c>
    </row>
    <row r="1598" spans="1:11" x14ac:dyDescent="0.25">
      <c r="A1598">
        <v>2020</v>
      </c>
      <c r="B1598" t="s">
        <v>1205</v>
      </c>
      <c r="C1598" t="s">
        <v>1206</v>
      </c>
      <c r="E1598" t="s">
        <v>121</v>
      </c>
      <c r="F1598" t="s">
        <v>187</v>
      </c>
      <c r="G1598" t="s">
        <v>157</v>
      </c>
      <c r="H1598" t="s">
        <v>28</v>
      </c>
      <c r="I1598" t="s">
        <v>29</v>
      </c>
      <c r="J1598" s="1">
        <v>2082280.87</v>
      </c>
      <c r="K1598" s="10">
        <f>J1598*_xlfn.XLOOKUP(A1598,IPCA_Fatores!$A$2:$A$10,IPCA_Fatores!$C$2:$C$10)</f>
        <v>2861037.8781162156</v>
      </c>
    </row>
    <row r="1599" spans="1:11" x14ac:dyDescent="0.25">
      <c r="A1599">
        <v>2021</v>
      </c>
      <c r="B1599" t="s">
        <v>1205</v>
      </c>
      <c r="C1599" t="s">
        <v>1206</v>
      </c>
      <c r="E1599" t="s">
        <v>121</v>
      </c>
      <c r="F1599" t="s">
        <v>187</v>
      </c>
      <c r="G1599" t="s">
        <v>157</v>
      </c>
      <c r="H1599" t="s">
        <v>28</v>
      </c>
      <c r="I1599" t="s">
        <v>29</v>
      </c>
      <c r="J1599" s="1">
        <v>763001.78</v>
      </c>
      <c r="K1599" s="10">
        <f>J1599*_xlfn.XLOOKUP(A1599,IPCA_Fatores!$A$2:$A$10,IPCA_Fatores!$C$2:$C$10)</f>
        <v>952533.6809468657</v>
      </c>
    </row>
    <row r="1600" spans="1:11" x14ac:dyDescent="0.25">
      <c r="A1600">
        <v>2022</v>
      </c>
      <c r="B1600" t="s">
        <v>1205</v>
      </c>
      <c r="C1600" t="s">
        <v>1206</v>
      </c>
      <c r="E1600" t="s">
        <v>121</v>
      </c>
      <c r="F1600" t="s">
        <v>187</v>
      </c>
      <c r="G1600" t="s">
        <v>157</v>
      </c>
      <c r="H1600" t="s">
        <v>28</v>
      </c>
      <c r="I1600" t="s">
        <v>29</v>
      </c>
      <c r="J1600" s="1">
        <v>846563.48</v>
      </c>
      <c r="K1600" s="10">
        <f>J1600*_xlfn.XLOOKUP(A1600,IPCA_Fatores!$A$2:$A$10,IPCA_Fatores!$C$2:$C$10)</f>
        <v>999009.69335797662</v>
      </c>
    </row>
    <row r="1601" spans="1:11" x14ac:dyDescent="0.25">
      <c r="A1601">
        <v>2023</v>
      </c>
      <c r="B1601" t="s">
        <v>1205</v>
      </c>
      <c r="C1601" t="s">
        <v>1206</v>
      </c>
      <c r="E1601" t="s">
        <v>121</v>
      </c>
      <c r="F1601" t="s">
        <v>187</v>
      </c>
      <c r="G1601" t="s">
        <v>157</v>
      </c>
      <c r="H1601" t="s">
        <v>28</v>
      </c>
      <c r="I1601" t="s">
        <v>29</v>
      </c>
      <c r="J1601" s="1">
        <v>2254573.17</v>
      </c>
      <c r="K1601" s="10">
        <f>J1601*_xlfn.XLOOKUP(A1601,IPCA_Fatores!$A$2:$A$10,IPCA_Fatores!$C$2:$C$10)</f>
        <v>2543078.6480910527</v>
      </c>
    </row>
    <row r="1602" spans="1:11" x14ac:dyDescent="0.25">
      <c r="A1602">
        <v>2015</v>
      </c>
      <c r="B1602" t="s">
        <v>1207</v>
      </c>
      <c r="C1602" t="s">
        <v>1208</v>
      </c>
      <c r="E1602" t="s">
        <v>1027</v>
      </c>
      <c r="F1602" t="s">
        <v>1209</v>
      </c>
      <c r="G1602" t="s">
        <v>1144</v>
      </c>
      <c r="H1602" t="s">
        <v>28</v>
      </c>
      <c r="I1602" t="s">
        <v>29</v>
      </c>
      <c r="J1602" s="1">
        <v>523151</v>
      </c>
      <c r="K1602" s="10">
        <f>J1602*_xlfn.XLOOKUP(A1602,IPCA_Fatores!$A$2:$A$10,IPCA_Fatores!$C$2:$C$10)</f>
        <v>889699.9537509433</v>
      </c>
    </row>
    <row r="1603" spans="1:11" x14ac:dyDescent="0.25">
      <c r="A1603">
        <v>2016</v>
      </c>
      <c r="B1603" t="s">
        <v>1207</v>
      </c>
      <c r="C1603" t="s">
        <v>1208</v>
      </c>
      <c r="E1603" t="s">
        <v>1027</v>
      </c>
      <c r="F1603" t="s">
        <v>1209</v>
      </c>
      <c r="G1603" t="s">
        <v>1144</v>
      </c>
      <c r="H1603" t="s">
        <v>28</v>
      </c>
      <c r="I1603" t="s">
        <v>29</v>
      </c>
      <c r="J1603" s="1">
        <v>51467.51</v>
      </c>
      <c r="K1603" s="10">
        <f>J1603*_xlfn.XLOOKUP(A1603,IPCA_Fatores!$A$2:$A$10,IPCA_Fatores!$C$2:$C$10)</f>
        <v>82348.796921627276</v>
      </c>
    </row>
    <row r="1604" spans="1:11" x14ac:dyDescent="0.25">
      <c r="A1604">
        <v>2017</v>
      </c>
      <c r="B1604" t="s">
        <v>1207</v>
      </c>
      <c r="C1604" t="s">
        <v>1208</v>
      </c>
      <c r="E1604" t="s">
        <v>1027</v>
      </c>
      <c r="F1604" t="s">
        <v>1209</v>
      </c>
      <c r="G1604" t="s">
        <v>1144</v>
      </c>
      <c r="H1604" t="s">
        <v>28</v>
      </c>
      <c r="I1604" t="s">
        <v>29</v>
      </c>
      <c r="J1604" s="1">
        <v>1425363.27</v>
      </c>
      <c r="K1604" s="10">
        <f>J1604*_xlfn.XLOOKUP(A1604,IPCA_Fatores!$A$2:$A$10,IPCA_Fatores!$C$2:$C$10)</f>
        <v>2215252.8986673951</v>
      </c>
    </row>
    <row r="1605" spans="1:11" x14ac:dyDescent="0.25">
      <c r="A1605">
        <v>2018</v>
      </c>
      <c r="B1605" t="s">
        <v>1207</v>
      </c>
      <c r="C1605" t="s">
        <v>1208</v>
      </c>
      <c r="E1605" t="s">
        <v>1027</v>
      </c>
      <c r="F1605" t="s">
        <v>1209</v>
      </c>
      <c r="G1605" t="s">
        <v>1144</v>
      </c>
      <c r="H1605" t="s">
        <v>28</v>
      </c>
      <c r="I1605" t="s">
        <v>29</v>
      </c>
      <c r="J1605" s="1">
        <v>298595.45</v>
      </c>
      <c r="K1605" s="10">
        <f>J1605*_xlfn.XLOOKUP(A1605,IPCA_Fatores!$A$2:$A$10,IPCA_Fatores!$C$2:$C$10)</f>
        <v>447293.75061548396</v>
      </c>
    </row>
    <row r="1606" spans="1:11" x14ac:dyDescent="0.25">
      <c r="A1606">
        <v>2018</v>
      </c>
      <c r="B1606" t="s">
        <v>1207</v>
      </c>
      <c r="C1606" t="s">
        <v>1208</v>
      </c>
      <c r="E1606" t="s">
        <v>1027</v>
      </c>
      <c r="F1606" t="s">
        <v>1209</v>
      </c>
      <c r="G1606" t="s">
        <v>1144</v>
      </c>
      <c r="H1606" t="s">
        <v>28</v>
      </c>
      <c r="I1606" t="s">
        <v>35</v>
      </c>
      <c r="J1606" s="1">
        <v>10562.23</v>
      </c>
      <c r="K1606" s="10">
        <f>IFERROR(J1606*VLOOKUP(A1606,IPCA_Fatores!$A$2:$C$10,3,FALSE),J1606)</f>
        <v>15822.141534853872</v>
      </c>
    </row>
    <row r="1607" spans="1:11" x14ac:dyDescent="0.25">
      <c r="A1607">
        <v>2019</v>
      </c>
      <c r="B1607" t="s">
        <v>1207</v>
      </c>
      <c r="C1607" t="s">
        <v>1208</v>
      </c>
      <c r="E1607" t="s">
        <v>1027</v>
      </c>
      <c r="F1607" t="s">
        <v>1209</v>
      </c>
      <c r="G1607" t="s">
        <v>1144</v>
      </c>
      <c r="H1607" t="s">
        <v>28</v>
      </c>
      <c r="I1607" t="s">
        <v>29</v>
      </c>
      <c r="J1607" s="1">
        <v>1189880.1599999999</v>
      </c>
      <c r="K1607" s="10">
        <f>J1607*_xlfn.XLOOKUP(A1607,IPCA_Fatores!$A$2:$A$10,IPCA_Fatores!$C$2:$C$10)</f>
        <v>1708783.030787135</v>
      </c>
    </row>
    <row r="1608" spans="1:11" x14ac:dyDescent="0.25">
      <c r="A1608">
        <v>2020</v>
      </c>
      <c r="B1608" t="s">
        <v>1207</v>
      </c>
      <c r="C1608" t="s">
        <v>1208</v>
      </c>
      <c r="E1608" t="s">
        <v>1027</v>
      </c>
      <c r="F1608" t="s">
        <v>1209</v>
      </c>
      <c r="G1608" t="s">
        <v>1144</v>
      </c>
      <c r="H1608" t="s">
        <v>28</v>
      </c>
      <c r="I1608" t="s">
        <v>29</v>
      </c>
      <c r="J1608" s="1">
        <v>2319732.04</v>
      </c>
      <c r="K1608" s="10">
        <f>J1608*_xlfn.XLOOKUP(A1608,IPCA_Fatores!$A$2:$A$10,IPCA_Fatores!$C$2:$C$10)</f>
        <v>3187293.9569001561</v>
      </c>
    </row>
    <row r="1609" spans="1:11" x14ac:dyDescent="0.25">
      <c r="A1609">
        <v>2020</v>
      </c>
      <c r="B1609" t="s">
        <v>1207</v>
      </c>
      <c r="C1609" t="s">
        <v>1208</v>
      </c>
      <c r="E1609" t="s">
        <v>1027</v>
      </c>
      <c r="F1609" t="s">
        <v>1209</v>
      </c>
      <c r="G1609" t="s">
        <v>1144</v>
      </c>
      <c r="H1609" t="s">
        <v>28</v>
      </c>
      <c r="I1609" t="s">
        <v>35</v>
      </c>
      <c r="J1609" s="1">
        <v>235719.63</v>
      </c>
      <c r="K1609" s="10">
        <f>IFERROR(J1609*VLOOKUP(A1609,IPCA_Fatores!$A$2:$C$10,3,FALSE),J1609)</f>
        <v>323876.95615987643</v>
      </c>
    </row>
    <row r="1610" spans="1:11" x14ac:dyDescent="0.25">
      <c r="A1610">
        <v>2021</v>
      </c>
      <c r="B1610" t="s">
        <v>1207</v>
      </c>
      <c r="C1610" t="s">
        <v>1208</v>
      </c>
      <c r="E1610" t="s">
        <v>1027</v>
      </c>
      <c r="F1610" t="s">
        <v>1209</v>
      </c>
      <c r="G1610" t="s">
        <v>1144</v>
      </c>
      <c r="H1610" t="s">
        <v>28</v>
      </c>
      <c r="I1610" t="s">
        <v>29</v>
      </c>
      <c r="J1610" s="1">
        <v>609163.67000000004</v>
      </c>
      <c r="K1610" s="10">
        <f>J1610*_xlfn.XLOOKUP(A1610,IPCA_Fatores!$A$2:$A$10,IPCA_Fatores!$C$2:$C$10)</f>
        <v>760481.72899963846</v>
      </c>
    </row>
    <row r="1611" spans="1:11" x14ac:dyDescent="0.25">
      <c r="A1611">
        <v>2021</v>
      </c>
      <c r="B1611" t="s">
        <v>1207</v>
      </c>
      <c r="C1611" t="s">
        <v>1208</v>
      </c>
      <c r="E1611" t="s">
        <v>1027</v>
      </c>
      <c r="F1611" t="s">
        <v>1209</v>
      </c>
      <c r="G1611" t="s">
        <v>1144</v>
      </c>
      <c r="H1611" t="s">
        <v>28</v>
      </c>
      <c r="I1611" t="s">
        <v>35</v>
      </c>
      <c r="J1611" s="1">
        <v>60916.37</v>
      </c>
      <c r="K1611" s="10">
        <f>IFERROR(J1611*VLOOKUP(A1611,IPCA_Fatores!$A$2:$C$10,3,FALSE),J1611)</f>
        <v>76048.176645172731</v>
      </c>
    </row>
    <row r="1612" spans="1:11" x14ac:dyDescent="0.25">
      <c r="A1612">
        <v>2017</v>
      </c>
      <c r="B1612" t="s">
        <v>1210</v>
      </c>
      <c r="C1612" t="s">
        <v>1211</v>
      </c>
      <c r="D1612" t="s">
        <v>1211</v>
      </c>
      <c r="E1612" t="s">
        <v>121</v>
      </c>
      <c r="F1612" t="s">
        <v>532</v>
      </c>
      <c r="G1612" t="s">
        <v>66</v>
      </c>
      <c r="H1612" t="s">
        <v>28</v>
      </c>
      <c r="I1612" t="s">
        <v>29</v>
      </c>
      <c r="J1612" s="1">
        <v>1514526.96</v>
      </c>
      <c r="K1612" s="10">
        <f>J1612*_xlfn.XLOOKUP(A1612,IPCA_Fatores!$A$2:$A$10,IPCA_Fatores!$C$2:$C$10)</f>
        <v>2353828.1846212568</v>
      </c>
    </row>
    <row r="1613" spans="1:11" x14ac:dyDescent="0.25">
      <c r="A1613">
        <v>2018</v>
      </c>
      <c r="B1613" t="s">
        <v>1210</v>
      </c>
      <c r="C1613" t="s">
        <v>1211</v>
      </c>
      <c r="D1613" t="s">
        <v>1211</v>
      </c>
      <c r="E1613" t="s">
        <v>121</v>
      </c>
      <c r="F1613" t="s">
        <v>532</v>
      </c>
      <c r="G1613" t="s">
        <v>66</v>
      </c>
      <c r="H1613" t="s">
        <v>28</v>
      </c>
      <c r="I1613" t="s">
        <v>29</v>
      </c>
      <c r="J1613" s="1">
        <v>2399465.08</v>
      </c>
      <c r="K1613" s="10">
        <f>J1613*_xlfn.XLOOKUP(A1613,IPCA_Fatores!$A$2:$A$10,IPCA_Fatores!$C$2:$C$10)</f>
        <v>3594380.7419171399</v>
      </c>
    </row>
    <row r="1614" spans="1:11" x14ac:dyDescent="0.25">
      <c r="A1614">
        <v>2019</v>
      </c>
      <c r="B1614" t="s">
        <v>1210</v>
      </c>
      <c r="C1614" t="s">
        <v>1211</v>
      </c>
      <c r="D1614" t="s">
        <v>1211</v>
      </c>
      <c r="E1614" t="s">
        <v>121</v>
      </c>
      <c r="F1614" t="s">
        <v>532</v>
      </c>
      <c r="G1614" t="s">
        <v>66</v>
      </c>
      <c r="H1614" t="s">
        <v>28</v>
      </c>
      <c r="I1614" t="s">
        <v>29</v>
      </c>
      <c r="J1614" s="1">
        <v>2468373.84</v>
      </c>
      <c r="K1614" s="10">
        <f>J1614*_xlfn.XLOOKUP(A1614,IPCA_Fatores!$A$2:$A$10,IPCA_Fatores!$C$2:$C$10)</f>
        <v>3544823.6496613901</v>
      </c>
    </row>
    <row r="1615" spans="1:11" x14ac:dyDescent="0.25">
      <c r="A1615">
        <v>2020</v>
      </c>
      <c r="B1615" t="s">
        <v>1210</v>
      </c>
      <c r="C1615" t="s">
        <v>1211</v>
      </c>
      <c r="D1615" t="s">
        <v>1211</v>
      </c>
      <c r="E1615" t="s">
        <v>121</v>
      </c>
      <c r="F1615" t="s">
        <v>532</v>
      </c>
      <c r="G1615" t="s">
        <v>66</v>
      </c>
      <c r="H1615" t="s">
        <v>28</v>
      </c>
      <c r="I1615" t="s">
        <v>29</v>
      </c>
      <c r="J1615" s="1">
        <v>1180534.33</v>
      </c>
      <c r="K1615" s="10">
        <f>J1615*_xlfn.XLOOKUP(A1615,IPCA_Fatores!$A$2:$A$10,IPCA_Fatores!$C$2:$C$10)</f>
        <v>1622045.0772073548</v>
      </c>
    </row>
    <row r="1616" spans="1:11" x14ac:dyDescent="0.25">
      <c r="A1616">
        <v>2021</v>
      </c>
      <c r="B1616" t="s">
        <v>1210</v>
      </c>
      <c r="C1616" t="s">
        <v>1211</v>
      </c>
      <c r="D1616" t="s">
        <v>1211</v>
      </c>
      <c r="E1616" t="s">
        <v>121</v>
      </c>
      <c r="F1616" t="s">
        <v>532</v>
      </c>
      <c r="G1616" t="s">
        <v>66</v>
      </c>
      <c r="H1616" t="s">
        <v>28</v>
      </c>
      <c r="I1616" t="s">
        <v>29</v>
      </c>
      <c r="J1616" s="1">
        <v>4191564.17</v>
      </c>
      <c r="K1616" s="10">
        <f>J1616*_xlfn.XLOOKUP(A1616,IPCA_Fatores!$A$2:$A$10,IPCA_Fatores!$C$2:$C$10)</f>
        <v>5232761.1185587188</v>
      </c>
    </row>
    <row r="1617" spans="1:11" x14ac:dyDescent="0.25">
      <c r="A1617">
        <v>2022</v>
      </c>
      <c r="B1617" t="s">
        <v>1210</v>
      </c>
      <c r="C1617" t="s">
        <v>1211</v>
      </c>
      <c r="D1617" t="s">
        <v>1211</v>
      </c>
      <c r="E1617" t="s">
        <v>121</v>
      </c>
      <c r="F1617" t="s">
        <v>532</v>
      </c>
      <c r="G1617" t="s">
        <v>66</v>
      </c>
      <c r="H1617" t="s">
        <v>28</v>
      </c>
      <c r="I1617" t="s">
        <v>29</v>
      </c>
      <c r="J1617" s="1">
        <v>7650261.8099999996</v>
      </c>
      <c r="K1617" s="10">
        <f>J1617*_xlfn.XLOOKUP(A1617,IPCA_Fatores!$A$2:$A$10,IPCA_Fatores!$C$2:$C$10)</f>
        <v>9027894.4054099042</v>
      </c>
    </row>
    <row r="1618" spans="1:11" x14ac:dyDescent="0.25">
      <c r="A1618">
        <v>2022</v>
      </c>
      <c r="B1618" t="s">
        <v>1210</v>
      </c>
      <c r="C1618" t="s">
        <v>1211</v>
      </c>
      <c r="D1618" t="s">
        <v>1211</v>
      </c>
      <c r="E1618" t="s">
        <v>121</v>
      </c>
      <c r="F1618" t="s">
        <v>532</v>
      </c>
      <c r="G1618" t="s">
        <v>66</v>
      </c>
      <c r="H1618" t="s">
        <v>28</v>
      </c>
      <c r="I1618" t="s">
        <v>35</v>
      </c>
      <c r="J1618" s="1">
        <v>461387.19</v>
      </c>
      <c r="K1618" s="10">
        <f>IFERROR(J1618*VLOOKUP(A1618,IPCA_Fatores!$A$2:$C$10,3,FALSE),J1618)</f>
        <v>544472.19386453868</v>
      </c>
    </row>
    <row r="1619" spans="1:11" x14ac:dyDescent="0.25">
      <c r="A1619">
        <v>2023</v>
      </c>
      <c r="B1619" t="s">
        <v>1210</v>
      </c>
      <c r="C1619" t="s">
        <v>1211</v>
      </c>
      <c r="D1619" t="s">
        <v>1211</v>
      </c>
      <c r="E1619" t="s">
        <v>121</v>
      </c>
      <c r="F1619" t="s">
        <v>532</v>
      </c>
      <c r="G1619" t="s">
        <v>66</v>
      </c>
      <c r="H1619" t="s">
        <v>28</v>
      </c>
      <c r="I1619" t="s">
        <v>29</v>
      </c>
      <c r="J1619" s="1">
        <v>5645217.9299999997</v>
      </c>
      <c r="K1619" s="10">
        <f>J1619*_xlfn.XLOOKUP(A1619,IPCA_Fatores!$A$2:$A$10,IPCA_Fatores!$C$2:$C$10)</f>
        <v>6367605.79458318</v>
      </c>
    </row>
    <row r="1620" spans="1:11" x14ac:dyDescent="0.25">
      <c r="A1620">
        <v>2015</v>
      </c>
      <c r="B1620" t="s">
        <v>1212</v>
      </c>
      <c r="C1620" t="s">
        <v>1213</v>
      </c>
      <c r="D1620" t="s">
        <v>1214</v>
      </c>
      <c r="E1620" t="s">
        <v>458</v>
      </c>
      <c r="F1620" t="s">
        <v>1215</v>
      </c>
      <c r="G1620" t="s">
        <v>1216</v>
      </c>
      <c r="H1620" t="s">
        <v>28</v>
      </c>
      <c r="I1620" t="s">
        <v>29</v>
      </c>
      <c r="J1620" s="1">
        <v>1206016.17</v>
      </c>
      <c r="K1620" s="10">
        <f>J1620*_xlfn.XLOOKUP(A1620,IPCA_Fatores!$A$2:$A$10,IPCA_Fatores!$C$2:$C$10)</f>
        <v>2051018.7893588843</v>
      </c>
    </row>
    <row r="1621" spans="1:11" x14ac:dyDescent="0.25">
      <c r="A1621">
        <v>2016</v>
      </c>
      <c r="B1621" t="s">
        <v>1212</v>
      </c>
      <c r="C1621" t="s">
        <v>1213</v>
      </c>
      <c r="D1621" t="s">
        <v>1214</v>
      </c>
      <c r="E1621" t="s">
        <v>458</v>
      </c>
      <c r="F1621" t="s">
        <v>1215</v>
      </c>
      <c r="G1621" t="s">
        <v>1216</v>
      </c>
      <c r="H1621" t="s">
        <v>28</v>
      </c>
      <c r="I1621" t="s">
        <v>29</v>
      </c>
      <c r="J1621" s="1">
        <v>55663.92</v>
      </c>
      <c r="K1621" s="10">
        <f>J1621*_xlfn.XLOOKUP(A1621,IPCA_Fatores!$A$2:$A$10,IPCA_Fatores!$C$2:$C$10)</f>
        <v>89063.116594171865</v>
      </c>
    </row>
    <row r="1622" spans="1:11" x14ac:dyDescent="0.25">
      <c r="A1622">
        <v>2017</v>
      </c>
      <c r="B1622" t="s">
        <v>1212</v>
      </c>
      <c r="C1622" t="s">
        <v>1213</v>
      </c>
      <c r="D1622" t="s">
        <v>1214</v>
      </c>
      <c r="E1622" t="s">
        <v>458</v>
      </c>
      <c r="F1622" t="s">
        <v>1215</v>
      </c>
      <c r="G1622" t="s">
        <v>1216</v>
      </c>
      <c r="H1622" t="s">
        <v>28</v>
      </c>
      <c r="I1622" t="s">
        <v>29</v>
      </c>
      <c r="J1622" s="1">
        <v>420095.87</v>
      </c>
      <c r="K1622" s="10">
        <f>J1622*_xlfn.XLOOKUP(A1622,IPCA_Fatores!$A$2:$A$10,IPCA_Fatores!$C$2:$C$10)</f>
        <v>652899.23861704476</v>
      </c>
    </row>
    <row r="1623" spans="1:11" x14ac:dyDescent="0.25">
      <c r="A1623">
        <v>2018</v>
      </c>
      <c r="B1623" t="s">
        <v>1212</v>
      </c>
      <c r="C1623" t="s">
        <v>1213</v>
      </c>
      <c r="D1623" t="s">
        <v>1214</v>
      </c>
      <c r="E1623" t="s">
        <v>458</v>
      </c>
      <c r="F1623" t="s">
        <v>1215</v>
      </c>
      <c r="G1623" t="s">
        <v>1216</v>
      </c>
      <c r="H1623" t="s">
        <v>28</v>
      </c>
      <c r="I1623" t="s">
        <v>29</v>
      </c>
      <c r="J1623" s="1">
        <v>1543323.74</v>
      </c>
      <c r="K1623" s="10">
        <f>J1623*_xlfn.XLOOKUP(A1623,IPCA_Fatores!$A$2:$A$10,IPCA_Fatores!$C$2:$C$10)</f>
        <v>2311887.4185072677</v>
      </c>
    </row>
    <row r="1624" spans="1:11" x14ac:dyDescent="0.25">
      <c r="A1624">
        <v>2019</v>
      </c>
      <c r="B1624" t="s">
        <v>1212</v>
      </c>
      <c r="C1624" t="s">
        <v>1213</v>
      </c>
      <c r="D1624" t="s">
        <v>1214</v>
      </c>
      <c r="E1624" t="s">
        <v>458</v>
      </c>
      <c r="F1624" t="s">
        <v>1215</v>
      </c>
      <c r="G1624" t="s">
        <v>1216</v>
      </c>
      <c r="H1624" t="s">
        <v>28</v>
      </c>
      <c r="I1624" t="s">
        <v>29</v>
      </c>
      <c r="J1624" s="1">
        <v>2577607.04</v>
      </c>
      <c r="K1624" s="10">
        <f>J1624*_xlfn.XLOOKUP(A1624,IPCA_Fatores!$A$2:$A$10,IPCA_Fatores!$C$2:$C$10)</f>
        <v>3701693.0931846583</v>
      </c>
    </row>
    <row r="1625" spans="1:11" x14ac:dyDescent="0.25">
      <c r="A1625">
        <v>2020</v>
      </c>
      <c r="B1625" t="s">
        <v>1212</v>
      </c>
      <c r="C1625" t="s">
        <v>1213</v>
      </c>
      <c r="D1625" t="s">
        <v>1214</v>
      </c>
      <c r="E1625" t="s">
        <v>458</v>
      </c>
      <c r="F1625" t="s">
        <v>1215</v>
      </c>
      <c r="G1625" t="s">
        <v>1216</v>
      </c>
      <c r="H1625" t="s">
        <v>28</v>
      </c>
      <c r="I1625" t="s">
        <v>29</v>
      </c>
      <c r="J1625" s="1">
        <v>4045751.48</v>
      </c>
      <c r="K1625" s="10">
        <f>J1625*_xlfn.XLOOKUP(A1625,IPCA_Fatores!$A$2:$A$10,IPCA_Fatores!$C$2:$C$10)</f>
        <v>5558831.3740426078</v>
      </c>
    </row>
    <row r="1626" spans="1:11" x14ac:dyDescent="0.25">
      <c r="A1626">
        <v>2021</v>
      </c>
      <c r="B1626" t="s">
        <v>1212</v>
      </c>
      <c r="C1626" t="s">
        <v>1213</v>
      </c>
      <c r="D1626" t="s">
        <v>1214</v>
      </c>
      <c r="E1626" t="s">
        <v>458</v>
      </c>
      <c r="F1626" t="s">
        <v>1215</v>
      </c>
      <c r="G1626" t="s">
        <v>1216</v>
      </c>
      <c r="H1626" t="s">
        <v>28</v>
      </c>
      <c r="I1626" t="s">
        <v>29</v>
      </c>
      <c r="J1626" s="1">
        <v>6281836.6900000004</v>
      </c>
      <c r="K1626" s="10">
        <f>J1626*_xlfn.XLOOKUP(A1626,IPCA_Fatores!$A$2:$A$10,IPCA_Fatores!$C$2:$C$10)</f>
        <v>7842263.5205815313</v>
      </c>
    </row>
    <row r="1627" spans="1:11" x14ac:dyDescent="0.25">
      <c r="A1627">
        <v>2022</v>
      </c>
      <c r="B1627" t="s">
        <v>1212</v>
      </c>
      <c r="C1627" t="s">
        <v>1213</v>
      </c>
      <c r="D1627" t="s">
        <v>1214</v>
      </c>
      <c r="E1627" t="s">
        <v>458</v>
      </c>
      <c r="F1627" t="s">
        <v>1215</v>
      </c>
      <c r="G1627" t="s">
        <v>1216</v>
      </c>
      <c r="H1627" t="s">
        <v>28</v>
      </c>
      <c r="I1627" t="s">
        <v>29</v>
      </c>
      <c r="J1627" s="1">
        <v>1511433.86</v>
      </c>
      <c r="K1627" s="10">
        <f>J1627*_xlfn.XLOOKUP(A1627,IPCA_Fatores!$A$2:$A$10,IPCA_Fatores!$C$2:$C$10)</f>
        <v>1783607.6238600125</v>
      </c>
    </row>
    <row r="1628" spans="1:11" x14ac:dyDescent="0.25">
      <c r="A1628">
        <v>2023</v>
      </c>
      <c r="B1628" t="s">
        <v>1212</v>
      </c>
      <c r="C1628" t="s">
        <v>1213</v>
      </c>
      <c r="D1628" t="s">
        <v>1214</v>
      </c>
      <c r="E1628" t="s">
        <v>458</v>
      </c>
      <c r="F1628" t="s">
        <v>1215</v>
      </c>
      <c r="G1628" t="s">
        <v>1216</v>
      </c>
      <c r="H1628" t="s">
        <v>28</v>
      </c>
      <c r="I1628" t="s">
        <v>29</v>
      </c>
      <c r="J1628" s="1">
        <v>1203433.79</v>
      </c>
      <c r="K1628" s="10">
        <f>J1628*_xlfn.XLOOKUP(A1628,IPCA_Fatores!$A$2:$A$10,IPCA_Fatores!$C$2:$C$10)</f>
        <v>1357430.6731150765</v>
      </c>
    </row>
    <row r="1629" spans="1:11" x14ac:dyDescent="0.25">
      <c r="A1629">
        <v>2022</v>
      </c>
      <c r="B1629" t="s">
        <v>1217</v>
      </c>
      <c r="C1629" t="s">
        <v>1218</v>
      </c>
      <c r="D1629" t="s">
        <v>1219</v>
      </c>
      <c r="E1629" t="s">
        <v>32</v>
      </c>
      <c r="F1629" t="s">
        <v>87</v>
      </c>
      <c r="G1629" t="s">
        <v>1036</v>
      </c>
      <c r="H1629" t="s">
        <v>28</v>
      </c>
      <c r="I1629" t="s">
        <v>29</v>
      </c>
      <c r="J1629" s="1">
        <v>90197.03</v>
      </c>
      <c r="K1629" s="10">
        <f>J1629*_xlfn.XLOOKUP(A1629,IPCA_Fatores!$A$2:$A$10,IPCA_Fatores!$C$2:$C$10)</f>
        <v>106439.39812062318</v>
      </c>
    </row>
    <row r="1630" spans="1:11" x14ac:dyDescent="0.25">
      <c r="A1630">
        <v>2023</v>
      </c>
      <c r="B1630" t="s">
        <v>1217</v>
      </c>
      <c r="C1630" t="s">
        <v>1218</v>
      </c>
      <c r="D1630" t="s">
        <v>1219</v>
      </c>
      <c r="E1630" t="s">
        <v>32</v>
      </c>
      <c r="F1630" t="s">
        <v>87</v>
      </c>
      <c r="G1630" t="s">
        <v>1036</v>
      </c>
      <c r="H1630" t="s">
        <v>28</v>
      </c>
      <c r="I1630" t="s">
        <v>29</v>
      </c>
      <c r="J1630" s="1">
        <v>511991.73</v>
      </c>
      <c r="K1630" s="10">
        <f>J1630*_xlfn.XLOOKUP(A1630,IPCA_Fatores!$A$2:$A$10,IPCA_Fatores!$C$2:$C$10)</f>
        <v>577508.52972414251</v>
      </c>
    </row>
    <row r="1631" spans="1:11" x14ac:dyDescent="0.25">
      <c r="A1631">
        <v>2023</v>
      </c>
      <c r="B1631" t="s">
        <v>1217</v>
      </c>
      <c r="C1631" t="s">
        <v>1218</v>
      </c>
      <c r="D1631" t="s">
        <v>1219</v>
      </c>
      <c r="E1631" t="s">
        <v>32</v>
      </c>
      <c r="F1631" t="s">
        <v>87</v>
      </c>
      <c r="G1631" t="s">
        <v>1036</v>
      </c>
      <c r="H1631" t="s">
        <v>28</v>
      </c>
      <c r="I1631" t="s">
        <v>35</v>
      </c>
      <c r="J1631" s="1">
        <v>63617.04</v>
      </c>
      <c r="K1631" s="10">
        <f>IFERROR(J1631*VLOOKUP(A1631,IPCA_Fatores!$A$2:$C$10,3,FALSE),J1631)</f>
        <v>71757.766938544039</v>
      </c>
    </row>
    <row r="1632" spans="1:11" x14ac:dyDescent="0.25">
      <c r="A1632">
        <v>2015</v>
      </c>
      <c r="B1632" t="s">
        <v>1220</v>
      </c>
      <c r="C1632" t="s">
        <v>1221</v>
      </c>
      <c r="E1632" t="s">
        <v>44</v>
      </c>
      <c r="F1632" t="s">
        <v>45</v>
      </c>
      <c r="G1632" t="s">
        <v>779</v>
      </c>
      <c r="H1632" t="s">
        <v>28</v>
      </c>
      <c r="I1632" t="s">
        <v>29</v>
      </c>
      <c r="J1632" s="1">
        <v>6086854.5800000001</v>
      </c>
      <c r="K1632" s="10">
        <f>J1632*_xlfn.XLOOKUP(A1632,IPCA_Fatores!$A$2:$A$10,IPCA_Fatores!$C$2:$C$10)</f>
        <v>10351646.538599214</v>
      </c>
    </row>
    <row r="1633" spans="1:11" x14ac:dyDescent="0.25">
      <c r="A1633">
        <v>2016</v>
      </c>
      <c r="B1633" t="s">
        <v>1220</v>
      </c>
      <c r="C1633" t="s">
        <v>1221</v>
      </c>
      <c r="E1633" t="s">
        <v>44</v>
      </c>
      <c r="F1633" t="s">
        <v>45</v>
      </c>
      <c r="G1633" t="s">
        <v>779</v>
      </c>
      <c r="H1633" t="s">
        <v>28</v>
      </c>
      <c r="I1633" t="s">
        <v>29</v>
      </c>
      <c r="J1633" s="1">
        <v>1599231.85</v>
      </c>
      <c r="K1633" s="10">
        <f>J1633*_xlfn.XLOOKUP(A1633,IPCA_Fatores!$A$2:$A$10,IPCA_Fatores!$C$2:$C$10)</f>
        <v>2558795.2253032699</v>
      </c>
    </row>
    <row r="1634" spans="1:11" x14ac:dyDescent="0.25">
      <c r="A1634">
        <v>2017</v>
      </c>
      <c r="B1634" t="s">
        <v>1220</v>
      </c>
      <c r="C1634" t="s">
        <v>1221</v>
      </c>
      <c r="E1634" t="s">
        <v>44</v>
      </c>
      <c r="F1634" t="s">
        <v>45</v>
      </c>
      <c r="G1634" t="s">
        <v>779</v>
      </c>
      <c r="H1634" t="s">
        <v>28</v>
      </c>
      <c r="I1634" t="s">
        <v>29</v>
      </c>
      <c r="J1634" s="1">
        <v>3653672.13</v>
      </c>
      <c r="K1634" s="10">
        <f>J1634*_xlfn.XLOOKUP(A1634,IPCA_Fatores!$A$2:$A$10,IPCA_Fatores!$C$2:$C$10)</f>
        <v>5678417.5284401542</v>
      </c>
    </row>
    <row r="1635" spans="1:11" x14ac:dyDescent="0.25">
      <c r="A1635">
        <v>2018</v>
      </c>
      <c r="B1635" t="s">
        <v>1220</v>
      </c>
      <c r="C1635" t="s">
        <v>1221</v>
      </c>
      <c r="E1635" t="s">
        <v>44</v>
      </c>
      <c r="F1635" t="s">
        <v>45</v>
      </c>
      <c r="G1635" t="s">
        <v>779</v>
      </c>
      <c r="H1635" t="s">
        <v>28</v>
      </c>
      <c r="I1635" t="s">
        <v>29</v>
      </c>
      <c r="J1635" s="1">
        <v>5066282.2699999996</v>
      </c>
      <c r="K1635" s="10">
        <f>J1635*_xlfn.XLOOKUP(A1635,IPCA_Fatores!$A$2:$A$10,IPCA_Fatores!$C$2:$C$10)</f>
        <v>7589252.9448289573</v>
      </c>
    </row>
    <row r="1636" spans="1:11" x14ac:dyDescent="0.25">
      <c r="A1636">
        <v>2019</v>
      </c>
      <c r="B1636" t="s">
        <v>1220</v>
      </c>
      <c r="C1636" t="s">
        <v>1221</v>
      </c>
      <c r="E1636" t="s">
        <v>44</v>
      </c>
      <c r="F1636" t="s">
        <v>45</v>
      </c>
      <c r="G1636" t="s">
        <v>779</v>
      </c>
      <c r="H1636" t="s">
        <v>28</v>
      </c>
      <c r="I1636" t="s">
        <v>29</v>
      </c>
      <c r="J1636" s="1">
        <v>7369384.1299999999</v>
      </c>
      <c r="K1636" s="10">
        <f>J1636*_xlfn.XLOOKUP(A1636,IPCA_Fatores!$A$2:$A$10,IPCA_Fatores!$C$2:$C$10)</f>
        <v>10583148.599348035</v>
      </c>
    </row>
    <row r="1637" spans="1:11" x14ac:dyDescent="0.25">
      <c r="A1637">
        <v>2020</v>
      </c>
      <c r="B1637" t="s">
        <v>1220</v>
      </c>
      <c r="C1637" t="s">
        <v>1221</v>
      </c>
      <c r="E1637" t="s">
        <v>44</v>
      </c>
      <c r="F1637" t="s">
        <v>45</v>
      </c>
      <c r="G1637" t="s">
        <v>779</v>
      </c>
      <c r="H1637" t="s">
        <v>28</v>
      </c>
      <c r="I1637" t="s">
        <v>29</v>
      </c>
      <c r="J1637" s="1">
        <v>17083993.100000001</v>
      </c>
      <c r="K1637" s="10">
        <f>J1637*_xlfn.XLOOKUP(A1637,IPCA_Fatores!$A$2:$A$10,IPCA_Fatores!$C$2:$C$10)</f>
        <v>23473274.942287717</v>
      </c>
    </row>
    <row r="1638" spans="1:11" x14ac:dyDescent="0.25">
      <c r="A1638">
        <v>2021</v>
      </c>
      <c r="B1638" t="s">
        <v>1220</v>
      </c>
      <c r="C1638" t="s">
        <v>1221</v>
      </c>
      <c r="E1638" t="s">
        <v>44</v>
      </c>
      <c r="F1638" t="s">
        <v>45</v>
      </c>
      <c r="G1638" t="s">
        <v>779</v>
      </c>
      <c r="H1638" t="s">
        <v>28</v>
      </c>
      <c r="I1638" t="s">
        <v>29</v>
      </c>
      <c r="J1638" s="1">
        <v>7768898.5</v>
      </c>
      <c r="K1638" s="10">
        <f>J1638*_xlfn.XLOOKUP(A1638,IPCA_Fatores!$A$2:$A$10,IPCA_Fatores!$C$2:$C$10)</f>
        <v>9698715.8864918798</v>
      </c>
    </row>
    <row r="1639" spans="1:11" x14ac:dyDescent="0.25">
      <c r="A1639">
        <v>2022</v>
      </c>
      <c r="B1639" t="s">
        <v>1220</v>
      </c>
      <c r="C1639" t="s">
        <v>1221</v>
      </c>
      <c r="E1639" t="s">
        <v>44</v>
      </c>
      <c r="F1639" t="s">
        <v>45</v>
      </c>
      <c r="G1639" t="s">
        <v>779</v>
      </c>
      <c r="H1639" t="s">
        <v>28</v>
      </c>
      <c r="I1639" t="s">
        <v>29</v>
      </c>
      <c r="J1639" s="1">
        <v>13267536</v>
      </c>
      <c r="K1639" s="10">
        <f>J1639*_xlfn.XLOOKUP(A1639,IPCA_Fatores!$A$2:$A$10,IPCA_Fatores!$C$2:$C$10)</f>
        <v>15656707.8359864</v>
      </c>
    </row>
    <row r="1640" spans="1:11" x14ac:dyDescent="0.25">
      <c r="A1640">
        <v>2018</v>
      </c>
      <c r="B1640" t="s">
        <v>1222</v>
      </c>
      <c r="C1640" t="s">
        <v>1223</v>
      </c>
      <c r="D1640" t="s">
        <v>1224</v>
      </c>
      <c r="E1640" t="s">
        <v>75</v>
      </c>
      <c r="F1640" t="s">
        <v>1225</v>
      </c>
      <c r="G1640" t="s">
        <v>567</v>
      </c>
      <c r="H1640" t="s">
        <v>28</v>
      </c>
      <c r="I1640" t="s">
        <v>29</v>
      </c>
      <c r="J1640" s="1">
        <v>20582.84</v>
      </c>
      <c r="K1640" s="10">
        <f>J1640*_xlfn.XLOOKUP(A1640,IPCA_Fatores!$A$2:$A$10,IPCA_Fatores!$C$2:$C$10)</f>
        <v>30832.940361008204</v>
      </c>
    </row>
    <row r="1641" spans="1:11" x14ac:dyDescent="0.25">
      <c r="A1641">
        <v>2019</v>
      </c>
      <c r="B1641" t="s">
        <v>1222</v>
      </c>
      <c r="C1641" t="s">
        <v>1223</v>
      </c>
      <c r="D1641" t="s">
        <v>1224</v>
      </c>
      <c r="E1641" t="s">
        <v>75</v>
      </c>
      <c r="F1641" t="s">
        <v>1225</v>
      </c>
      <c r="G1641" t="s">
        <v>567</v>
      </c>
      <c r="H1641" t="s">
        <v>28</v>
      </c>
      <c r="I1641" t="s">
        <v>29</v>
      </c>
      <c r="J1641" s="1">
        <v>18210.23</v>
      </c>
      <c r="K1641" s="10">
        <f>J1641*_xlfn.XLOOKUP(A1641,IPCA_Fatores!$A$2:$A$10,IPCA_Fatores!$C$2:$C$10)</f>
        <v>26151.652121614341</v>
      </c>
    </row>
    <row r="1642" spans="1:11" x14ac:dyDescent="0.25">
      <c r="A1642">
        <v>2020</v>
      </c>
      <c r="B1642" t="s">
        <v>1222</v>
      </c>
      <c r="C1642" t="s">
        <v>1223</v>
      </c>
      <c r="D1642" t="s">
        <v>1224</v>
      </c>
      <c r="E1642" t="s">
        <v>75</v>
      </c>
      <c r="F1642" t="s">
        <v>1225</v>
      </c>
      <c r="G1642" t="s">
        <v>567</v>
      </c>
      <c r="H1642" t="s">
        <v>28</v>
      </c>
      <c r="I1642" t="s">
        <v>29</v>
      </c>
      <c r="J1642" s="1">
        <v>123081.36</v>
      </c>
      <c r="K1642" s="10">
        <f>J1642*_xlfn.XLOOKUP(A1642,IPCA_Fatores!$A$2:$A$10,IPCA_Fatores!$C$2:$C$10)</f>
        <v>169112.84069476085</v>
      </c>
    </row>
    <row r="1643" spans="1:11" x14ac:dyDescent="0.25">
      <c r="A1643">
        <v>2021</v>
      </c>
      <c r="B1643" t="s">
        <v>1222</v>
      </c>
      <c r="C1643" t="s">
        <v>1223</v>
      </c>
      <c r="D1643" t="s">
        <v>1224</v>
      </c>
      <c r="E1643" t="s">
        <v>75</v>
      </c>
      <c r="F1643" t="s">
        <v>1225</v>
      </c>
      <c r="G1643" t="s">
        <v>567</v>
      </c>
      <c r="H1643" t="s">
        <v>28</v>
      </c>
      <c r="I1643" t="s">
        <v>29</v>
      </c>
      <c r="J1643" s="1">
        <v>159864</v>
      </c>
      <c r="K1643" s="10">
        <f>J1643*_xlfn.XLOOKUP(A1643,IPCA_Fatores!$A$2:$A$10,IPCA_Fatores!$C$2:$C$10)</f>
        <v>199574.69086230668</v>
      </c>
    </row>
    <row r="1644" spans="1:11" x14ac:dyDescent="0.25">
      <c r="A1644">
        <v>2022</v>
      </c>
      <c r="B1644" t="s">
        <v>1226</v>
      </c>
      <c r="C1644" t="s">
        <v>1227</v>
      </c>
      <c r="D1644" t="s">
        <v>1228</v>
      </c>
      <c r="E1644" t="s">
        <v>143</v>
      </c>
      <c r="F1644" t="s">
        <v>1229</v>
      </c>
      <c r="G1644" t="s">
        <v>71</v>
      </c>
      <c r="H1644" t="s">
        <v>28</v>
      </c>
      <c r="I1644" t="s">
        <v>35</v>
      </c>
      <c r="J1644" s="1">
        <v>537095</v>
      </c>
      <c r="K1644" s="10">
        <f>IFERROR(J1644*VLOOKUP(A1644,IPCA_Fatores!$A$2:$C$10,3,FALSE),J1644)</f>
        <v>633813.20353448566</v>
      </c>
    </row>
    <row r="1645" spans="1:11" x14ac:dyDescent="0.25">
      <c r="A1645">
        <v>2017</v>
      </c>
      <c r="B1645" t="s">
        <v>1230</v>
      </c>
      <c r="C1645" t="s">
        <v>1231</v>
      </c>
      <c r="D1645" t="s">
        <v>1232</v>
      </c>
      <c r="E1645" t="s">
        <v>121</v>
      </c>
      <c r="F1645" t="s">
        <v>171</v>
      </c>
      <c r="G1645" t="s">
        <v>1233</v>
      </c>
      <c r="H1645" t="s">
        <v>28</v>
      </c>
      <c r="I1645" t="s">
        <v>29</v>
      </c>
      <c r="J1645" s="1">
        <v>71615071.329999998</v>
      </c>
      <c r="K1645" s="10">
        <f>J1645*_xlfn.XLOOKUP(A1645,IPCA_Fatores!$A$2:$A$10,IPCA_Fatores!$C$2:$C$10)</f>
        <v>111301797.71789318</v>
      </c>
    </row>
    <row r="1646" spans="1:11" x14ac:dyDescent="0.25">
      <c r="A1646">
        <v>2021</v>
      </c>
      <c r="B1646" t="s">
        <v>1230</v>
      </c>
      <c r="C1646" t="s">
        <v>1231</v>
      </c>
      <c r="D1646" t="s">
        <v>1232</v>
      </c>
      <c r="E1646" t="s">
        <v>121</v>
      </c>
      <c r="F1646" t="s">
        <v>171</v>
      </c>
      <c r="G1646" t="s">
        <v>1233</v>
      </c>
      <c r="H1646" t="s">
        <v>28</v>
      </c>
      <c r="I1646" t="s">
        <v>29</v>
      </c>
      <c r="J1646" s="1">
        <v>234158580.86000001</v>
      </c>
      <c r="K1646" s="10">
        <f>J1646*_xlfn.XLOOKUP(A1646,IPCA_Fatores!$A$2:$A$10,IPCA_Fatores!$C$2:$C$10)</f>
        <v>292324265.55003589</v>
      </c>
    </row>
    <row r="1647" spans="1:11" x14ac:dyDescent="0.25">
      <c r="A1647">
        <v>2021</v>
      </c>
      <c r="B1647" t="s">
        <v>1230</v>
      </c>
      <c r="C1647" t="s">
        <v>1231</v>
      </c>
      <c r="D1647" t="s">
        <v>1232</v>
      </c>
      <c r="E1647" t="s">
        <v>121</v>
      </c>
      <c r="F1647" t="s">
        <v>171</v>
      </c>
      <c r="G1647" t="s">
        <v>1233</v>
      </c>
      <c r="H1647" t="s">
        <v>28</v>
      </c>
      <c r="I1647" t="s">
        <v>35</v>
      </c>
      <c r="J1647" s="1">
        <v>31254202.399999999</v>
      </c>
      <c r="K1647" s="10">
        <f>IFERROR(J1647*VLOOKUP(A1647,IPCA_Fatores!$A$2:$C$10,3,FALSE),J1647)</f>
        <v>39017838.801280856</v>
      </c>
    </row>
    <row r="1648" spans="1:11" x14ac:dyDescent="0.25">
      <c r="A1648">
        <v>2021</v>
      </c>
      <c r="B1648" t="s">
        <v>1234</v>
      </c>
      <c r="C1648" t="s">
        <v>1235</v>
      </c>
      <c r="D1648" t="s">
        <v>1236</v>
      </c>
      <c r="E1648" t="s">
        <v>25</v>
      </c>
      <c r="F1648" t="s">
        <v>624</v>
      </c>
      <c r="G1648" t="s">
        <v>99</v>
      </c>
      <c r="H1648" t="s">
        <v>28</v>
      </c>
      <c r="I1648" t="s">
        <v>29</v>
      </c>
      <c r="J1648" s="1">
        <v>211798.46</v>
      </c>
      <c r="K1648" s="10">
        <f>J1648*_xlfn.XLOOKUP(A1648,IPCA_Fatores!$A$2:$A$10,IPCA_Fatores!$C$2:$C$10)</f>
        <v>264409.82447338128</v>
      </c>
    </row>
    <row r="1649" spans="1:11" x14ac:dyDescent="0.25">
      <c r="A1649">
        <v>2022</v>
      </c>
      <c r="B1649" t="s">
        <v>1234</v>
      </c>
      <c r="C1649" t="s">
        <v>1235</v>
      </c>
      <c r="D1649" t="s">
        <v>1236</v>
      </c>
      <c r="E1649" t="s">
        <v>25</v>
      </c>
      <c r="F1649" t="s">
        <v>624</v>
      </c>
      <c r="G1649" t="s">
        <v>99</v>
      </c>
      <c r="H1649" t="s">
        <v>28</v>
      </c>
      <c r="I1649" t="s">
        <v>29</v>
      </c>
      <c r="J1649" s="1">
        <v>50538.98</v>
      </c>
      <c r="K1649" s="10">
        <f>J1649*_xlfn.XLOOKUP(A1649,IPCA_Fatores!$A$2:$A$10,IPCA_Fatores!$C$2:$C$10)</f>
        <v>59639.864115594639</v>
      </c>
    </row>
    <row r="1650" spans="1:11" x14ac:dyDescent="0.25">
      <c r="A1650">
        <v>2015</v>
      </c>
      <c r="B1650" t="s">
        <v>1237</v>
      </c>
      <c r="C1650" t="s">
        <v>1238</v>
      </c>
      <c r="E1650" t="s">
        <v>49</v>
      </c>
      <c r="F1650" t="s">
        <v>49</v>
      </c>
      <c r="G1650" t="s">
        <v>66</v>
      </c>
      <c r="H1650" t="s">
        <v>28</v>
      </c>
      <c r="I1650" t="s">
        <v>29</v>
      </c>
      <c r="J1650" s="1">
        <v>3984982.42</v>
      </c>
      <c r="K1650" s="10">
        <f>J1650*_xlfn.XLOOKUP(A1650,IPCA_Fatores!$A$2:$A$10,IPCA_Fatores!$C$2:$C$10)</f>
        <v>6777084.7705009105</v>
      </c>
    </row>
    <row r="1651" spans="1:11" x14ac:dyDescent="0.25">
      <c r="A1651">
        <v>2016</v>
      </c>
      <c r="B1651" t="s">
        <v>1237</v>
      </c>
      <c r="C1651" t="s">
        <v>1238</v>
      </c>
      <c r="E1651" t="s">
        <v>49</v>
      </c>
      <c r="F1651" t="s">
        <v>49</v>
      </c>
      <c r="G1651" t="s">
        <v>66</v>
      </c>
      <c r="H1651" t="s">
        <v>28</v>
      </c>
      <c r="I1651" t="s">
        <v>29</v>
      </c>
      <c r="J1651" s="1">
        <v>3563325.95</v>
      </c>
      <c r="K1651" s="10">
        <f>J1651*_xlfn.XLOOKUP(A1651,IPCA_Fatores!$A$2:$A$10,IPCA_Fatores!$C$2:$C$10)</f>
        <v>5701375.5866975999</v>
      </c>
    </row>
    <row r="1652" spans="1:11" x14ac:dyDescent="0.25">
      <c r="A1652">
        <v>2017</v>
      </c>
      <c r="B1652" t="s">
        <v>1237</v>
      </c>
      <c r="C1652" t="s">
        <v>1238</v>
      </c>
      <c r="E1652" t="s">
        <v>49</v>
      </c>
      <c r="F1652" t="s">
        <v>49</v>
      </c>
      <c r="G1652" t="s">
        <v>66</v>
      </c>
      <c r="H1652" t="s">
        <v>28</v>
      </c>
      <c r="I1652" t="s">
        <v>29</v>
      </c>
      <c r="J1652" s="1">
        <v>2493833.13</v>
      </c>
      <c r="K1652" s="10">
        <f>J1652*_xlfn.XLOOKUP(A1652,IPCA_Fatores!$A$2:$A$10,IPCA_Fatores!$C$2:$C$10)</f>
        <v>3875833.7515076301</v>
      </c>
    </row>
    <row r="1653" spans="1:11" x14ac:dyDescent="0.25">
      <c r="A1653">
        <v>2018</v>
      </c>
      <c r="B1653" t="s">
        <v>1237</v>
      </c>
      <c r="C1653" t="s">
        <v>1238</v>
      </c>
      <c r="E1653" t="s">
        <v>49</v>
      </c>
      <c r="F1653" t="s">
        <v>49</v>
      </c>
      <c r="G1653" t="s">
        <v>66</v>
      </c>
      <c r="H1653" t="s">
        <v>28</v>
      </c>
      <c r="I1653" t="s">
        <v>29</v>
      </c>
      <c r="J1653" s="1">
        <v>3085172</v>
      </c>
      <c r="K1653" s="10">
        <f>J1653*_xlfn.XLOOKUP(A1653,IPCA_Fatores!$A$2:$A$10,IPCA_Fatores!$C$2:$C$10)</f>
        <v>4621564.5790110789</v>
      </c>
    </row>
    <row r="1654" spans="1:11" x14ac:dyDescent="0.25">
      <c r="A1654">
        <v>2019</v>
      </c>
      <c r="B1654" t="s">
        <v>1237</v>
      </c>
      <c r="C1654" t="s">
        <v>1238</v>
      </c>
      <c r="E1654" t="s">
        <v>49</v>
      </c>
      <c r="F1654" t="s">
        <v>49</v>
      </c>
      <c r="G1654" t="s">
        <v>66</v>
      </c>
      <c r="H1654" t="s">
        <v>28</v>
      </c>
      <c r="I1654" t="s">
        <v>29</v>
      </c>
      <c r="J1654" s="1">
        <v>3388623.1</v>
      </c>
      <c r="K1654" s="10">
        <f>J1654*_xlfn.XLOOKUP(A1654,IPCA_Fatores!$A$2:$A$10,IPCA_Fatores!$C$2:$C$10)</f>
        <v>4866390.6212313827</v>
      </c>
    </row>
    <row r="1655" spans="1:11" x14ac:dyDescent="0.25">
      <c r="A1655">
        <v>2020</v>
      </c>
      <c r="B1655" t="s">
        <v>1237</v>
      </c>
      <c r="C1655" t="s">
        <v>1238</v>
      </c>
      <c r="E1655" t="s">
        <v>49</v>
      </c>
      <c r="F1655" t="s">
        <v>49</v>
      </c>
      <c r="G1655" t="s">
        <v>66</v>
      </c>
      <c r="H1655" t="s">
        <v>28</v>
      </c>
      <c r="I1655" t="s">
        <v>29</v>
      </c>
      <c r="J1655" s="1">
        <v>3591159.63</v>
      </c>
      <c r="K1655" s="10">
        <f>J1655*_xlfn.XLOOKUP(A1655,IPCA_Fatores!$A$2:$A$10,IPCA_Fatores!$C$2:$C$10)</f>
        <v>4934225.6733078538</v>
      </c>
    </row>
    <row r="1656" spans="1:11" x14ac:dyDescent="0.25">
      <c r="A1656">
        <v>2021</v>
      </c>
      <c r="B1656" t="s">
        <v>1237</v>
      </c>
      <c r="C1656" t="s">
        <v>1238</v>
      </c>
      <c r="E1656" t="s">
        <v>49</v>
      </c>
      <c r="F1656" t="s">
        <v>49</v>
      </c>
      <c r="G1656" t="s">
        <v>66</v>
      </c>
      <c r="H1656" t="s">
        <v>28</v>
      </c>
      <c r="I1656" t="s">
        <v>29</v>
      </c>
      <c r="J1656" s="1">
        <v>4875761.83</v>
      </c>
      <c r="K1656" s="10">
        <f>J1656*_xlfn.XLOOKUP(A1656,IPCA_Fatores!$A$2:$A$10,IPCA_Fatores!$C$2:$C$10)</f>
        <v>6086915.5028054137</v>
      </c>
    </row>
    <row r="1657" spans="1:11" x14ac:dyDescent="0.25">
      <c r="A1657">
        <v>2022</v>
      </c>
      <c r="B1657" t="s">
        <v>1237</v>
      </c>
      <c r="C1657" t="s">
        <v>1238</v>
      </c>
      <c r="E1657" t="s">
        <v>49</v>
      </c>
      <c r="F1657" t="s">
        <v>49</v>
      </c>
      <c r="G1657" t="s">
        <v>66</v>
      </c>
      <c r="H1657" t="s">
        <v>28</v>
      </c>
      <c r="I1657" t="s">
        <v>29</v>
      </c>
      <c r="J1657" s="1">
        <v>2165892.7599999998</v>
      </c>
      <c r="K1657" s="10">
        <f>J1657*_xlfn.XLOOKUP(A1657,IPCA_Fatores!$A$2:$A$10,IPCA_Fatores!$C$2:$C$10)</f>
        <v>2555919.2111781877</v>
      </c>
    </row>
    <row r="1658" spans="1:11" x14ac:dyDescent="0.25">
      <c r="A1658">
        <v>2016</v>
      </c>
      <c r="B1658" t="s">
        <v>1239</v>
      </c>
      <c r="C1658" t="s">
        <v>1240</v>
      </c>
      <c r="E1658" t="s">
        <v>121</v>
      </c>
      <c r="F1658" t="s">
        <v>204</v>
      </c>
      <c r="G1658" t="s">
        <v>50</v>
      </c>
      <c r="H1658" t="s">
        <v>28</v>
      </c>
      <c r="I1658" t="s">
        <v>29</v>
      </c>
      <c r="J1658" s="1">
        <v>1718495.66</v>
      </c>
      <c r="K1658" s="10">
        <f>J1658*_xlfn.XLOOKUP(A1658,IPCA_Fatores!$A$2:$A$10,IPCA_Fatores!$C$2:$C$10)</f>
        <v>2749619.130904872</v>
      </c>
    </row>
    <row r="1659" spans="1:11" x14ac:dyDescent="0.25">
      <c r="A1659">
        <v>2017</v>
      </c>
      <c r="B1659" t="s">
        <v>1239</v>
      </c>
      <c r="C1659" t="s">
        <v>1240</v>
      </c>
      <c r="E1659" t="s">
        <v>121</v>
      </c>
      <c r="F1659" t="s">
        <v>204</v>
      </c>
      <c r="G1659" t="s">
        <v>50</v>
      </c>
      <c r="H1659" t="s">
        <v>28</v>
      </c>
      <c r="I1659" t="s">
        <v>29</v>
      </c>
      <c r="J1659" s="1">
        <v>4452995.9400000004</v>
      </c>
      <c r="K1659" s="10">
        <f>J1659*_xlfn.XLOOKUP(A1659,IPCA_Fatores!$A$2:$A$10,IPCA_Fatores!$C$2:$C$10)</f>
        <v>6920700.4077207232</v>
      </c>
    </row>
    <row r="1660" spans="1:11" x14ac:dyDescent="0.25">
      <c r="A1660">
        <v>2018</v>
      </c>
      <c r="B1660" t="s">
        <v>1239</v>
      </c>
      <c r="C1660" t="s">
        <v>1240</v>
      </c>
      <c r="E1660" t="s">
        <v>121</v>
      </c>
      <c r="F1660" t="s">
        <v>204</v>
      </c>
      <c r="G1660" t="s">
        <v>50</v>
      </c>
      <c r="H1660" t="s">
        <v>28</v>
      </c>
      <c r="I1660" t="s">
        <v>29</v>
      </c>
      <c r="J1660" s="1">
        <v>6305556.8799999999</v>
      </c>
      <c r="K1660" s="10">
        <f>J1660*_xlfn.XLOOKUP(A1660,IPCA_Fatores!$A$2:$A$10,IPCA_Fatores!$C$2:$C$10)</f>
        <v>9445677.0408740956</v>
      </c>
    </row>
    <row r="1661" spans="1:11" x14ac:dyDescent="0.25">
      <c r="A1661">
        <v>2019</v>
      </c>
      <c r="B1661" t="s">
        <v>1239</v>
      </c>
      <c r="C1661" t="s">
        <v>1240</v>
      </c>
      <c r="E1661" t="s">
        <v>121</v>
      </c>
      <c r="F1661" t="s">
        <v>204</v>
      </c>
      <c r="G1661" t="s">
        <v>50</v>
      </c>
      <c r="H1661" t="s">
        <v>28</v>
      </c>
      <c r="I1661" t="s">
        <v>29</v>
      </c>
      <c r="J1661" s="1">
        <v>5854461.8499999996</v>
      </c>
      <c r="K1661" s="10">
        <f>J1661*_xlfn.XLOOKUP(A1661,IPCA_Fatores!$A$2:$A$10,IPCA_Fatores!$C$2:$C$10)</f>
        <v>8407573.6363825556</v>
      </c>
    </row>
    <row r="1662" spans="1:11" x14ac:dyDescent="0.25">
      <c r="A1662">
        <v>2020</v>
      </c>
      <c r="B1662" t="s">
        <v>1239</v>
      </c>
      <c r="C1662" t="s">
        <v>1240</v>
      </c>
      <c r="E1662" t="s">
        <v>121</v>
      </c>
      <c r="F1662" t="s">
        <v>204</v>
      </c>
      <c r="G1662" t="s">
        <v>50</v>
      </c>
      <c r="H1662" t="s">
        <v>28</v>
      </c>
      <c r="I1662" t="s">
        <v>29</v>
      </c>
      <c r="J1662" s="1">
        <v>1037689.32</v>
      </c>
      <c r="K1662" s="10">
        <f>J1662*_xlfn.XLOOKUP(A1662,IPCA_Fatores!$A$2:$A$10,IPCA_Fatores!$C$2:$C$10)</f>
        <v>1425777.1336278273</v>
      </c>
    </row>
    <row r="1663" spans="1:11" x14ac:dyDescent="0.25">
      <c r="A1663">
        <v>2015</v>
      </c>
      <c r="B1663" t="s">
        <v>1241</v>
      </c>
      <c r="C1663" t="s">
        <v>1242</v>
      </c>
      <c r="D1663" t="s">
        <v>1243</v>
      </c>
      <c r="E1663" t="s">
        <v>121</v>
      </c>
      <c r="F1663" t="s">
        <v>204</v>
      </c>
      <c r="G1663" t="s">
        <v>1244</v>
      </c>
      <c r="H1663" t="s">
        <v>28</v>
      </c>
      <c r="I1663" t="s">
        <v>29</v>
      </c>
      <c r="J1663" s="1">
        <v>500413.55</v>
      </c>
      <c r="K1663" s="10">
        <f>J1663*_xlfn.XLOOKUP(A1663,IPCA_Fatores!$A$2:$A$10,IPCA_Fatores!$C$2:$C$10)</f>
        <v>851031.37008501438</v>
      </c>
    </row>
    <row r="1664" spans="1:11" x14ac:dyDescent="0.25">
      <c r="A1664">
        <v>2015</v>
      </c>
      <c r="B1664" t="s">
        <v>1245</v>
      </c>
      <c r="C1664" t="s">
        <v>1246</v>
      </c>
      <c r="D1664" t="s">
        <v>1247</v>
      </c>
      <c r="E1664" t="s">
        <v>109</v>
      </c>
      <c r="F1664" t="s">
        <v>294</v>
      </c>
      <c r="G1664" t="s">
        <v>600</v>
      </c>
      <c r="H1664" t="s">
        <v>28</v>
      </c>
      <c r="I1664" t="s">
        <v>29</v>
      </c>
      <c r="J1664" s="1">
        <v>1057779.6599999999</v>
      </c>
      <c r="K1664" s="10">
        <f>J1664*_xlfn.XLOOKUP(A1664,IPCA_Fatores!$A$2:$A$10,IPCA_Fatores!$C$2:$C$10)</f>
        <v>1798919.4603100987</v>
      </c>
    </row>
    <row r="1665" spans="1:11" x14ac:dyDescent="0.25">
      <c r="A1665">
        <v>2015</v>
      </c>
      <c r="B1665" t="s">
        <v>1245</v>
      </c>
      <c r="C1665" t="s">
        <v>1246</v>
      </c>
      <c r="D1665" t="s">
        <v>1247</v>
      </c>
      <c r="E1665" t="s">
        <v>109</v>
      </c>
      <c r="F1665" t="s">
        <v>294</v>
      </c>
      <c r="G1665" t="s">
        <v>600</v>
      </c>
      <c r="H1665" t="s">
        <v>28</v>
      </c>
      <c r="I1665" t="s">
        <v>35</v>
      </c>
      <c r="J1665" s="1">
        <v>105777.96</v>
      </c>
      <c r="K1665" s="10">
        <f>IFERROR(J1665*VLOOKUP(A1665,IPCA_Fatores!$A$2:$C$10,3,FALSE),J1665)</f>
        <v>179891.93582707312</v>
      </c>
    </row>
    <row r="1666" spans="1:11" x14ac:dyDescent="0.25">
      <c r="A1666">
        <v>2016</v>
      </c>
      <c r="B1666" t="s">
        <v>1245</v>
      </c>
      <c r="C1666" t="s">
        <v>1246</v>
      </c>
      <c r="D1666" t="s">
        <v>1247</v>
      </c>
      <c r="E1666" t="s">
        <v>109</v>
      </c>
      <c r="F1666" t="s">
        <v>294</v>
      </c>
      <c r="G1666" t="s">
        <v>600</v>
      </c>
      <c r="H1666" t="s">
        <v>28</v>
      </c>
      <c r="I1666" t="s">
        <v>29</v>
      </c>
      <c r="J1666" s="1">
        <v>1041352.87</v>
      </c>
      <c r="K1666" s="10">
        <f>J1666*_xlfn.XLOOKUP(A1666,IPCA_Fatores!$A$2:$A$10,IPCA_Fatores!$C$2:$C$10)</f>
        <v>1666180.3925502461</v>
      </c>
    </row>
    <row r="1667" spans="1:11" x14ac:dyDescent="0.25">
      <c r="A1667">
        <v>2016</v>
      </c>
      <c r="B1667" t="s">
        <v>1245</v>
      </c>
      <c r="C1667" t="s">
        <v>1246</v>
      </c>
      <c r="D1667" t="s">
        <v>1247</v>
      </c>
      <c r="E1667" t="s">
        <v>109</v>
      </c>
      <c r="F1667" t="s">
        <v>294</v>
      </c>
      <c r="G1667" t="s">
        <v>600</v>
      </c>
      <c r="H1667" t="s">
        <v>28</v>
      </c>
      <c r="I1667" t="s">
        <v>35</v>
      </c>
      <c r="J1667" s="1">
        <v>104135.29</v>
      </c>
      <c r="K1667" s="10">
        <f>IFERROR(J1667*VLOOKUP(A1667,IPCA_Fatores!$A$2:$C$10,3,FALSE),J1667)</f>
        <v>166618.04405507012</v>
      </c>
    </row>
    <row r="1668" spans="1:11" x14ac:dyDescent="0.25">
      <c r="A1668">
        <v>2017</v>
      </c>
      <c r="B1668" t="s">
        <v>1245</v>
      </c>
      <c r="C1668" t="s">
        <v>1246</v>
      </c>
      <c r="D1668" t="s">
        <v>1247</v>
      </c>
      <c r="E1668" t="s">
        <v>109</v>
      </c>
      <c r="F1668" t="s">
        <v>294</v>
      </c>
      <c r="G1668" t="s">
        <v>600</v>
      </c>
      <c r="H1668" t="s">
        <v>28</v>
      </c>
      <c r="I1668" t="s">
        <v>29</v>
      </c>
      <c r="J1668" s="1">
        <v>395609.59</v>
      </c>
      <c r="K1668" s="10">
        <f>J1668*_xlfn.XLOOKUP(A1668,IPCA_Fatores!$A$2:$A$10,IPCA_Fatores!$C$2:$C$10)</f>
        <v>614843.46442301676</v>
      </c>
    </row>
    <row r="1669" spans="1:11" x14ac:dyDescent="0.25">
      <c r="A1669">
        <v>2017</v>
      </c>
      <c r="B1669" t="s">
        <v>1245</v>
      </c>
      <c r="C1669" t="s">
        <v>1246</v>
      </c>
      <c r="D1669" t="s">
        <v>1247</v>
      </c>
      <c r="E1669" t="s">
        <v>109</v>
      </c>
      <c r="F1669" t="s">
        <v>294</v>
      </c>
      <c r="G1669" t="s">
        <v>600</v>
      </c>
      <c r="H1669" t="s">
        <v>28</v>
      </c>
      <c r="I1669" t="s">
        <v>35</v>
      </c>
      <c r="J1669" s="1">
        <v>39560.97</v>
      </c>
      <c r="K1669" s="10">
        <f>IFERROR(J1669*VLOOKUP(A1669,IPCA_Fatores!$A$2:$C$10,3,FALSE),J1669)</f>
        <v>61484.363538141311</v>
      </c>
    </row>
    <row r="1670" spans="1:11" x14ac:dyDescent="0.25">
      <c r="A1670">
        <v>2018</v>
      </c>
      <c r="B1670" t="s">
        <v>1245</v>
      </c>
      <c r="C1670" t="s">
        <v>1246</v>
      </c>
      <c r="D1670" t="s">
        <v>1247</v>
      </c>
      <c r="E1670" t="s">
        <v>109</v>
      </c>
      <c r="F1670" t="s">
        <v>294</v>
      </c>
      <c r="G1670" t="s">
        <v>600</v>
      </c>
      <c r="H1670" t="s">
        <v>28</v>
      </c>
      <c r="I1670" t="s">
        <v>29</v>
      </c>
      <c r="J1670" s="1">
        <v>1508325.87</v>
      </c>
      <c r="K1670" s="10">
        <f>J1670*_xlfn.XLOOKUP(A1670,IPCA_Fatores!$A$2:$A$10,IPCA_Fatores!$C$2:$C$10)</f>
        <v>2259460.8710302282</v>
      </c>
    </row>
    <row r="1671" spans="1:11" x14ac:dyDescent="0.25">
      <c r="A1671">
        <v>2018</v>
      </c>
      <c r="B1671" t="s">
        <v>1245</v>
      </c>
      <c r="C1671" t="s">
        <v>1246</v>
      </c>
      <c r="D1671" t="s">
        <v>1247</v>
      </c>
      <c r="E1671" t="s">
        <v>109</v>
      </c>
      <c r="F1671" t="s">
        <v>294</v>
      </c>
      <c r="G1671" t="s">
        <v>600</v>
      </c>
      <c r="H1671" t="s">
        <v>28</v>
      </c>
      <c r="I1671" t="s">
        <v>35</v>
      </c>
      <c r="J1671" s="1">
        <v>150832.57999999999</v>
      </c>
      <c r="K1671" s="10">
        <f>IFERROR(J1671*VLOOKUP(A1671,IPCA_Fatores!$A$2:$C$10,3,FALSE),J1671)</f>
        <v>225946.07661707513</v>
      </c>
    </row>
    <row r="1672" spans="1:11" x14ac:dyDescent="0.25">
      <c r="A1672">
        <v>2019</v>
      </c>
      <c r="B1672" t="s">
        <v>1245</v>
      </c>
      <c r="C1672" t="s">
        <v>1246</v>
      </c>
      <c r="D1672" t="s">
        <v>1247</v>
      </c>
      <c r="E1672" t="s">
        <v>109</v>
      </c>
      <c r="F1672" t="s">
        <v>294</v>
      </c>
      <c r="G1672" t="s">
        <v>600</v>
      </c>
      <c r="H1672" t="s">
        <v>28</v>
      </c>
      <c r="I1672" t="s">
        <v>29</v>
      </c>
      <c r="J1672" s="1">
        <v>704048.28</v>
      </c>
      <c r="K1672" s="10">
        <f>J1672*_xlfn.XLOOKUP(A1672,IPCA_Fatores!$A$2:$A$10,IPCA_Fatores!$C$2:$C$10)</f>
        <v>1011081.446823073</v>
      </c>
    </row>
    <row r="1673" spans="1:11" x14ac:dyDescent="0.25">
      <c r="A1673">
        <v>2019</v>
      </c>
      <c r="B1673" t="s">
        <v>1245</v>
      </c>
      <c r="C1673" t="s">
        <v>1246</v>
      </c>
      <c r="D1673" t="s">
        <v>1247</v>
      </c>
      <c r="E1673" t="s">
        <v>109</v>
      </c>
      <c r="F1673" t="s">
        <v>294</v>
      </c>
      <c r="G1673" t="s">
        <v>600</v>
      </c>
      <c r="H1673" t="s">
        <v>28</v>
      </c>
      <c r="I1673" t="s">
        <v>35</v>
      </c>
      <c r="J1673" s="1">
        <v>40204.33</v>
      </c>
      <c r="K1673" s="10">
        <f>IFERROR(J1673*VLOOKUP(A1673,IPCA_Fatores!$A$2:$C$10,3,FALSE),J1673)</f>
        <v>57737.307653038049</v>
      </c>
    </row>
    <row r="1674" spans="1:11" x14ac:dyDescent="0.25">
      <c r="A1674">
        <v>2020</v>
      </c>
      <c r="B1674" t="s">
        <v>1245</v>
      </c>
      <c r="C1674" t="s">
        <v>1246</v>
      </c>
      <c r="D1674" t="s">
        <v>1247</v>
      </c>
      <c r="E1674" t="s">
        <v>109</v>
      </c>
      <c r="F1674" t="s">
        <v>294</v>
      </c>
      <c r="G1674" t="s">
        <v>600</v>
      </c>
      <c r="H1674" t="s">
        <v>28</v>
      </c>
      <c r="I1674" t="s">
        <v>29</v>
      </c>
      <c r="J1674" s="1">
        <v>3278683.06</v>
      </c>
      <c r="K1674" s="10">
        <f>J1674*_xlfn.XLOOKUP(A1674,IPCA_Fatores!$A$2:$A$10,IPCA_Fatores!$C$2:$C$10)</f>
        <v>4504885.2727528447</v>
      </c>
    </row>
    <row r="1675" spans="1:11" x14ac:dyDescent="0.25">
      <c r="A1675">
        <v>2020</v>
      </c>
      <c r="B1675" t="s">
        <v>1245</v>
      </c>
      <c r="C1675" t="s">
        <v>1246</v>
      </c>
      <c r="D1675" t="s">
        <v>1247</v>
      </c>
      <c r="E1675" t="s">
        <v>109</v>
      </c>
      <c r="F1675" t="s">
        <v>294</v>
      </c>
      <c r="G1675" t="s">
        <v>600</v>
      </c>
      <c r="H1675" t="s">
        <v>28</v>
      </c>
      <c r="I1675" t="s">
        <v>35</v>
      </c>
      <c r="J1675" s="1">
        <v>327868.7</v>
      </c>
      <c r="K1675" s="10">
        <f>IFERROR(J1675*VLOOKUP(A1675,IPCA_Fatores!$A$2:$C$10,3,FALSE),J1675)</f>
        <v>450489.06862824992</v>
      </c>
    </row>
    <row r="1676" spans="1:11" x14ac:dyDescent="0.25">
      <c r="A1676">
        <v>2021</v>
      </c>
      <c r="B1676" t="s">
        <v>1245</v>
      </c>
      <c r="C1676" t="s">
        <v>1246</v>
      </c>
      <c r="D1676" t="s">
        <v>1247</v>
      </c>
      <c r="E1676" t="s">
        <v>109</v>
      </c>
      <c r="F1676" t="s">
        <v>294</v>
      </c>
      <c r="G1676" t="s">
        <v>600</v>
      </c>
      <c r="H1676" t="s">
        <v>28</v>
      </c>
      <c r="I1676" t="s">
        <v>29</v>
      </c>
      <c r="J1676" s="1">
        <v>6704005.9500000002</v>
      </c>
      <c r="K1676" s="10">
        <f>J1676*_xlfn.XLOOKUP(A1676,IPCA_Fatores!$A$2:$A$10,IPCA_Fatores!$C$2:$C$10)</f>
        <v>8369300.8745578406</v>
      </c>
    </row>
    <row r="1677" spans="1:11" x14ac:dyDescent="0.25">
      <c r="A1677">
        <v>2021</v>
      </c>
      <c r="B1677" t="s">
        <v>1245</v>
      </c>
      <c r="C1677" t="s">
        <v>1246</v>
      </c>
      <c r="D1677" t="s">
        <v>1247</v>
      </c>
      <c r="E1677" t="s">
        <v>109</v>
      </c>
      <c r="F1677" t="s">
        <v>294</v>
      </c>
      <c r="G1677" t="s">
        <v>600</v>
      </c>
      <c r="H1677" t="s">
        <v>28</v>
      </c>
      <c r="I1677" t="s">
        <v>35</v>
      </c>
      <c r="J1677" s="1">
        <v>684017.1</v>
      </c>
      <c r="K1677" s="10">
        <f>IFERROR(J1677*VLOOKUP(A1677,IPCA_Fatores!$A$2:$C$10,3,FALSE),J1677)</f>
        <v>853928.97260816384</v>
      </c>
    </row>
    <row r="1678" spans="1:11" x14ac:dyDescent="0.25">
      <c r="A1678">
        <v>2022</v>
      </c>
      <c r="B1678" t="s">
        <v>1245</v>
      </c>
      <c r="C1678" t="s">
        <v>1246</v>
      </c>
      <c r="D1678" t="s">
        <v>1247</v>
      </c>
      <c r="E1678" t="s">
        <v>109</v>
      </c>
      <c r="F1678" t="s">
        <v>294</v>
      </c>
      <c r="G1678" t="s">
        <v>600</v>
      </c>
      <c r="H1678" t="s">
        <v>28</v>
      </c>
      <c r="I1678" t="s">
        <v>29</v>
      </c>
      <c r="J1678" s="1">
        <v>6220867.5499999998</v>
      </c>
      <c r="K1678" s="10">
        <f>J1678*_xlfn.XLOOKUP(A1678,IPCA_Fatores!$A$2:$A$10,IPCA_Fatores!$C$2:$C$10)</f>
        <v>7341099.7879876504</v>
      </c>
    </row>
    <row r="1679" spans="1:11" x14ac:dyDescent="0.25">
      <c r="A1679">
        <v>2022</v>
      </c>
      <c r="B1679" t="s">
        <v>1245</v>
      </c>
      <c r="C1679" t="s">
        <v>1246</v>
      </c>
      <c r="D1679" t="s">
        <v>1247</v>
      </c>
      <c r="E1679" t="s">
        <v>109</v>
      </c>
      <c r="F1679" t="s">
        <v>294</v>
      </c>
      <c r="G1679" t="s">
        <v>600</v>
      </c>
      <c r="H1679" t="s">
        <v>28</v>
      </c>
      <c r="I1679" t="s">
        <v>35</v>
      </c>
      <c r="J1679" s="1">
        <v>667536.68999999994</v>
      </c>
      <c r="K1679" s="10">
        <f>IFERROR(J1679*VLOOKUP(A1679,IPCA_Fatores!$A$2:$C$10,3,FALSE),J1679)</f>
        <v>787744.38035302283</v>
      </c>
    </row>
    <row r="1680" spans="1:11" x14ac:dyDescent="0.25">
      <c r="A1680">
        <v>2023</v>
      </c>
      <c r="B1680" t="s">
        <v>1245</v>
      </c>
      <c r="C1680" t="s">
        <v>1246</v>
      </c>
      <c r="D1680" t="s">
        <v>1247</v>
      </c>
      <c r="E1680" t="s">
        <v>109</v>
      </c>
      <c r="F1680" t="s">
        <v>294</v>
      </c>
      <c r="G1680" t="s">
        <v>600</v>
      </c>
      <c r="H1680" t="s">
        <v>28</v>
      </c>
      <c r="I1680" t="s">
        <v>29</v>
      </c>
      <c r="J1680" s="1">
        <v>2809755.77</v>
      </c>
      <c r="K1680" s="10">
        <f>J1680*_xlfn.XLOOKUP(A1680,IPCA_Fatores!$A$2:$A$10,IPCA_Fatores!$C$2:$C$10)</f>
        <v>3169304.9487667037</v>
      </c>
    </row>
    <row r="1681" spans="1:11" x14ac:dyDescent="0.25">
      <c r="A1681">
        <v>2023</v>
      </c>
      <c r="B1681" t="s">
        <v>1245</v>
      </c>
      <c r="C1681" t="s">
        <v>1246</v>
      </c>
      <c r="D1681" t="s">
        <v>1247</v>
      </c>
      <c r="E1681" t="s">
        <v>109</v>
      </c>
      <c r="F1681" t="s">
        <v>294</v>
      </c>
      <c r="G1681" t="s">
        <v>600</v>
      </c>
      <c r="H1681" t="s">
        <v>28</v>
      </c>
      <c r="I1681" t="s">
        <v>35</v>
      </c>
      <c r="J1681" s="1">
        <v>320793.68</v>
      </c>
      <c r="K1681" s="10">
        <f>IFERROR(J1681*VLOOKUP(A1681,IPCA_Fatores!$A$2:$C$10,3,FALSE),J1681)</f>
        <v>361843.90416149312</v>
      </c>
    </row>
    <row r="1682" spans="1:11" x14ac:dyDescent="0.25">
      <c r="A1682">
        <v>2015</v>
      </c>
      <c r="B1682" t="s">
        <v>1248</v>
      </c>
      <c r="C1682" t="s">
        <v>1249</v>
      </c>
      <c r="E1682" t="s">
        <v>79</v>
      </c>
      <c r="F1682" t="s">
        <v>80</v>
      </c>
      <c r="G1682" t="s">
        <v>539</v>
      </c>
      <c r="H1682" t="s">
        <v>28</v>
      </c>
      <c r="I1682" t="s">
        <v>29</v>
      </c>
      <c r="J1682" s="1">
        <v>1956761.1</v>
      </c>
      <c r="K1682" s="10">
        <f>J1682*_xlfn.XLOOKUP(A1682,IPCA_Fatores!$A$2:$A$10,IPCA_Fatores!$C$2:$C$10)</f>
        <v>3327777.7547431719</v>
      </c>
    </row>
    <row r="1683" spans="1:11" x14ac:dyDescent="0.25">
      <c r="A1683">
        <v>2016</v>
      </c>
      <c r="B1683" t="s">
        <v>1248</v>
      </c>
      <c r="C1683" t="s">
        <v>1249</v>
      </c>
      <c r="E1683" t="s">
        <v>79</v>
      </c>
      <c r="F1683" t="s">
        <v>80</v>
      </c>
      <c r="G1683" t="s">
        <v>539</v>
      </c>
      <c r="H1683" t="s">
        <v>28</v>
      </c>
      <c r="I1683" t="s">
        <v>29</v>
      </c>
      <c r="J1683" s="1">
        <v>3168910.74</v>
      </c>
      <c r="K1683" s="10">
        <f>J1683*_xlfn.XLOOKUP(A1683,IPCA_Fatores!$A$2:$A$10,IPCA_Fatores!$C$2:$C$10)</f>
        <v>5070305.2661965499</v>
      </c>
    </row>
    <row r="1684" spans="1:11" x14ac:dyDescent="0.25">
      <c r="A1684">
        <v>2017</v>
      </c>
      <c r="B1684" t="s">
        <v>1248</v>
      </c>
      <c r="C1684" t="s">
        <v>1249</v>
      </c>
      <c r="E1684" t="s">
        <v>79</v>
      </c>
      <c r="F1684" t="s">
        <v>80</v>
      </c>
      <c r="G1684" t="s">
        <v>539</v>
      </c>
      <c r="H1684" t="s">
        <v>28</v>
      </c>
      <c r="I1684" t="s">
        <v>29</v>
      </c>
      <c r="J1684" s="1">
        <v>5886541.0800000001</v>
      </c>
      <c r="K1684" s="10">
        <f>J1684*_xlfn.XLOOKUP(A1684,IPCA_Fatores!$A$2:$A$10,IPCA_Fatores!$C$2:$C$10)</f>
        <v>9148669.3007002342</v>
      </c>
    </row>
    <row r="1685" spans="1:11" x14ac:dyDescent="0.25">
      <c r="A1685">
        <v>2018</v>
      </c>
      <c r="B1685" t="s">
        <v>1248</v>
      </c>
      <c r="C1685" t="s">
        <v>1249</v>
      </c>
      <c r="E1685" t="s">
        <v>79</v>
      </c>
      <c r="F1685" t="s">
        <v>80</v>
      </c>
      <c r="G1685" t="s">
        <v>539</v>
      </c>
      <c r="H1685" t="s">
        <v>28</v>
      </c>
      <c r="I1685" t="s">
        <v>29</v>
      </c>
      <c r="J1685" s="1">
        <v>4860455.28</v>
      </c>
      <c r="K1685" s="10">
        <f>J1685*_xlfn.XLOOKUP(A1685,IPCA_Fatores!$A$2:$A$10,IPCA_Fatores!$C$2:$C$10)</f>
        <v>7280925.6533883298</v>
      </c>
    </row>
    <row r="1686" spans="1:11" x14ac:dyDescent="0.25">
      <c r="A1686">
        <v>2019</v>
      </c>
      <c r="B1686" t="s">
        <v>1248</v>
      </c>
      <c r="C1686" t="s">
        <v>1249</v>
      </c>
      <c r="E1686" t="s">
        <v>79</v>
      </c>
      <c r="F1686" t="s">
        <v>80</v>
      </c>
      <c r="G1686" t="s">
        <v>539</v>
      </c>
      <c r="H1686" t="s">
        <v>28</v>
      </c>
      <c r="I1686" t="s">
        <v>29</v>
      </c>
      <c r="J1686" s="1">
        <v>7491452.04</v>
      </c>
      <c r="K1686" s="10">
        <f>J1686*_xlfn.XLOOKUP(A1686,IPCA_Fatores!$A$2:$A$10,IPCA_Fatores!$C$2:$C$10)</f>
        <v>10758449.928190807</v>
      </c>
    </row>
    <row r="1687" spans="1:11" x14ac:dyDescent="0.25">
      <c r="A1687">
        <v>2020</v>
      </c>
      <c r="B1687" t="s">
        <v>1248</v>
      </c>
      <c r="C1687" t="s">
        <v>1249</v>
      </c>
      <c r="E1687" t="s">
        <v>79</v>
      </c>
      <c r="F1687" t="s">
        <v>80</v>
      </c>
      <c r="G1687" t="s">
        <v>539</v>
      </c>
      <c r="H1687" t="s">
        <v>28</v>
      </c>
      <c r="I1687" t="s">
        <v>29</v>
      </c>
      <c r="J1687" s="1">
        <v>17025702.050000001</v>
      </c>
      <c r="K1687" s="10">
        <f>J1687*_xlfn.XLOOKUP(A1687,IPCA_Fatores!$A$2:$A$10,IPCA_Fatores!$C$2:$C$10)</f>
        <v>23393183.488532409</v>
      </c>
    </row>
    <row r="1688" spans="1:11" x14ac:dyDescent="0.25">
      <c r="A1688">
        <v>2021</v>
      </c>
      <c r="B1688" t="s">
        <v>1248</v>
      </c>
      <c r="C1688" t="s">
        <v>1249</v>
      </c>
      <c r="E1688" t="s">
        <v>79</v>
      </c>
      <c r="F1688" t="s">
        <v>80</v>
      </c>
      <c r="G1688" t="s">
        <v>539</v>
      </c>
      <c r="H1688" t="s">
        <v>28</v>
      </c>
      <c r="I1688" t="s">
        <v>29</v>
      </c>
      <c r="J1688" s="1">
        <v>25196155.920000002</v>
      </c>
      <c r="K1688" s="10">
        <f>J1688*_xlfn.XLOOKUP(A1688,IPCA_Fatores!$A$2:$A$10,IPCA_Fatores!$C$2:$C$10)</f>
        <v>31454955.641373158</v>
      </c>
    </row>
    <row r="1689" spans="1:11" x14ac:dyDescent="0.25">
      <c r="A1689">
        <v>2022</v>
      </c>
      <c r="B1689" t="s">
        <v>1248</v>
      </c>
      <c r="C1689" t="s">
        <v>1249</v>
      </c>
      <c r="E1689" t="s">
        <v>79</v>
      </c>
      <c r="F1689" t="s">
        <v>80</v>
      </c>
      <c r="G1689" t="s">
        <v>539</v>
      </c>
      <c r="H1689" t="s">
        <v>28</v>
      </c>
      <c r="I1689" t="s">
        <v>29</v>
      </c>
      <c r="J1689" s="1">
        <v>13410953.18</v>
      </c>
      <c r="K1689" s="10">
        <f>J1689*_xlfn.XLOOKUP(A1689,IPCA_Fatores!$A$2:$A$10,IPCA_Fatores!$C$2:$C$10)</f>
        <v>15825951.084010832</v>
      </c>
    </row>
    <row r="1690" spans="1:11" x14ac:dyDescent="0.25">
      <c r="A1690">
        <v>2023</v>
      </c>
      <c r="B1690" t="s">
        <v>1248</v>
      </c>
      <c r="C1690" t="s">
        <v>1249</v>
      </c>
      <c r="E1690" t="s">
        <v>79</v>
      </c>
      <c r="F1690" t="s">
        <v>80</v>
      </c>
      <c r="G1690" t="s">
        <v>539</v>
      </c>
      <c r="H1690" t="s">
        <v>28</v>
      </c>
      <c r="I1690" t="s">
        <v>29</v>
      </c>
      <c r="J1690" s="1">
        <v>841937.83</v>
      </c>
      <c r="K1690" s="10">
        <f>J1690*_xlfn.XLOOKUP(A1690,IPCA_Fatores!$A$2:$A$10,IPCA_Fatores!$C$2:$C$10)</f>
        <v>949676.03934234451</v>
      </c>
    </row>
    <row r="1691" spans="1:11" x14ac:dyDescent="0.25">
      <c r="A1691">
        <v>2023</v>
      </c>
      <c r="B1691" t="s">
        <v>1248</v>
      </c>
      <c r="C1691" t="s">
        <v>1249</v>
      </c>
      <c r="E1691" t="s">
        <v>79</v>
      </c>
      <c r="F1691" t="s">
        <v>80</v>
      </c>
      <c r="G1691" t="s">
        <v>539</v>
      </c>
      <c r="H1691" t="s">
        <v>28</v>
      </c>
      <c r="I1691" t="s">
        <v>35</v>
      </c>
      <c r="J1691" s="1">
        <v>542895.55000000005</v>
      </c>
      <c r="K1691" s="10">
        <f>IFERROR(J1691*VLOOKUP(A1691,IPCA_Fatores!$A$2:$C$10,3,FALSE),J1691)</f>
        <v>612366.94365020259</v>
      </c>
    </row>
    <row r="1692" spans="1:11" x14ac:dyDescent="0.25">
      <c r="A1692">
        <v>2015</v>
      </c>
      <c r="B1692" t="s">
        <v>1250</v>
      </c>
      <c r="C1692" t="s">
        <v>1251</v>
      </c>
      <c r="D1692" t="s">
        <v>1252</v>
      </c>
      <c r="E1692" t="s">
        <v>69</v>
      </c>
      <c r="F1692" t="s">
        <v>240</v>
      </c>
      <c r="G1692" t="s">
        <v>241</v>
      </c>
      <c r="H1692" t="s">
        <v>28</v>
      </c>
      <c r="I1692" t="s">
        <v>29</v>
      </c>
      <c r="J1692" s="1">
        <v>2006691.15</v>
      </c>
      <c r="K1692" s="10">
        <f>J1692*_xlfn.XLOOKUP(A1692,IPCA_Fatores!$A$2:$A$10,IPCA_Fatores!$C$2:$C$10)</f>
        <v>3412691.6002214029</v>
      </c>
    </row>
    <row r="1693" spans="1:11" x14ac:dyDescent="0.25">
      <c r="A1693">
        <v>2016</v>
      </c>
      <c r="B1693" t="s">
        <v>1250</v>
      </c>
      <c r="C1693" t="s">
        <v>1251</v>
      </c>
      <c r="D1693" t="s">
        <v>1252</v>
      </c>
      <c r="E1693" t="s">
        <v>69</v>
      </c>
      <c r="F1693" t="s">
        <v>240</v>
      </c>
      <c r="G1693" t="s">
        <v>241</v>
      </c>
      <c r="H1693" t="s">
        <v>28</v>
      </c>
      <c r="I1693" t="s">
        <v>29</v>
      </c>
      <c r="J1693" s="1">
        <v>1405318.23</v>
      </c>
      <c r="K1693" s="10">
        <f>J1693*_xlfn.XLOOKUP(A1693,IPCA_Fatores!$A$2:$A$10,IPCA_Fatores!$C$2:$C$10)</f>
        <v>2248530.4910327056</v>
      </c>
    </row>
    <row r="1694" spans="1:11" x14ac:dyDescent="0.25">
      <c r="A1694">
        <v>2016</v>
      </c>
      <c r="B1694" t="s">
        <v>1250</v>
      </c>
      <c r="C1694" t="s">
        <v>1251</v>
      </c>
      <c r="D1694" t="s">
        <v>1252</v>
      </c>
      <c r="E1694" t="s">
        <v>69</v>
      </c>
      <c r="F1694" t="s">
        <v>240</v>
      </c>
      <c r="G1694" t="s">
        <v>241</v>
      </c>
      <c r="H1694" t="s">
        <v>28</v>
      </c>
      <c r="I1694" t="s">
        <v>35</v>
      </c>
      <c r="J1694" s="1">
        <v>26574.31</v>
      </c>
      <c r="K1694" s="10">
        <f>IFERROR(J1694*VLOOKUP(A1694,IPCA_Fatores!$A$2:$C$10,3,FALSE),J1694)</f>
        <v>42519.299214637911</v>
      </c>
    </row>
    <row r="1695" spans="1:11" x14ac:dyDescent="0.25">
      <c r="A1695">
        <v>2017</v>
      </c>
      <c r="B1695" t="s">
        <v>1250</v>
      </c>
      <c r="C1695" t="s">
        <v>1251</v>
      </c>
      <c r="D1695" t="s">
        <v>1252</v>
      </c>
      <c r="E1695" t="s">
        <v>69</v>
      </c>
      <c r="F1695" t="s">
        <v>240</v>
      </c>
      <c r="G1695" t="s">
        <v>241</v>
      </c>
      <c r="H1695" t="s">
        <v>28</v>
      </c>
      <c r="I1695" t="s">
        <v>29</v>
      </c>
      <c r="J1695" s="1">
        <v>814724.79</v>
      </c>
      <c r="K1695" s="10">
        <f>J1695*_xlfn.XLOOKUP(A1695,IPCA_Fatores!$A$2:$A$10,IPCA_Fatores!$C$2:$C$10)</f>
        <v>1266218.5778532689</v>
      </c>
    </row>
    <row r="1696" spans="1:11" x14ac:dyDescent="0.25">
      <c r="A1696">
        <v>2018</v>
      </c>
      <c r="B1696" t="s">
        <v>1250</v>
      </c>
      <c r="C1696" t="s">
        <v>1251</v>
      </c>
      <c r="D1696" t="s">
        <v>1252</v>
      </c>
      <c r="E1696" t="s">
        <v>69</v>
      </c>
      <c r="F1696" t="s">
        <v>240</v>
      </c>
      <c r="G1696" t="s">
        <v>241</v>
      </c>
      <c r="H1696" t="s">
        <v>28</v>
      </c>
      <c r="I1696" t="s">
        <v>29</v>
      </c>
      <c r="J1696" s="1">
        <v>1068508</v>
      </c>
      <c r="K1696" s="10">
        <f>J1696*_xlfn.XLOOKUP(A1696,IPCA_Fatores!$A$2:$A$10,IPCA_Fatores!$C$2:$C$10)</f>
        <v>1600616.991593976</v>
      </c>
    </row>
    <row r="1697" spans="1:11" x14ac:dyDescent="0.25">
      <c r="A1697">
        <v>2019</v>
      </c>
      <c r="B1697" t="s">
        <v>1250</v>
      </c>
      <c r="C1697" t="s">
        <v>1251</v>
      </c>
      <c r="D1697" t="s">
        <v>1252</v>
      </c>
      <c r="E1697" t="s">
        <v>69</v>
      </c>
      <c r="F1697" t="s">
        <v>240</v>
      </c>
      <c r="G1697" t="s">
        <v>241</v>
      </c>
      <c r="H1697" t="s">
        <v>28</v>
      </c>
      <c r="I1697" t="s">
        <v>29</v>
      </c>
      <c r="J1697" s="1">
        <v>1355885.39</v>
      </c>
      <c r="K1697" s="10">
        <f>J1697*_xlfn.XLOOKUP(A1697,IPCA_Fatores!$A$2:$A$10,IPCA_Fatores!$C$2:$C$10)</f>
        <v>1947182.6020901101</v>
      </c>
    </row>
    <row r="1698" spans="1:11" x14ac:dyDescent="0.25">
      <c r="A1698">
        <v>2020</v>
      </c>
      <c r="B1698" t="s">
        <v>1250</v>
      </c>
      <c r="C1698" t="s">
        <v>1251</v>
      </c>
      <c r="D1698" t="s">
        <v>1252</v>
      </c>
      <c r="E1698" t="s">
        <v>69</v>
      </c>
      <c r="F1698" t="s">
        <v>240</v>
      </c>
      <c r="G1698" t="s">
        <v>241</v>
      </c>
      <c r="H1698" t="s">
        <v>28</v>
      </c>
      <c r="I1698" t="s">
        <v>29</v>
      </c>
      <c r="J1698" s="1">
        <v>2016102.18</v>
      </c>
      <c r="K1698" s="10">
        <f>J1698*_xlfn.XLOOKUP(A1698,IPCA_Fatores!$A$2:$A$10,IPCA_Fatores!$C$2:$C$10)</f>
        <v>2770108.8677497553</v>
      </c>
    </row>
    <row r="1699" spans="1:11" x14ac:dyDescent="0.25">
      <c r="A1699">
        <v>2021</v>
      </c>
      <c r="B1699" t="s">
        <v>1250</v>
      </c>
      <c r="C1699" t="s">
        <v>1251</v>
      </c>
      <c r="D1699" t="s">
        <v>1252</v>
      </c>
      <c r="E1699" t="s">
        <v>69</v>
      </c>
      <c r="F1699" t="s">
        <v>240</v>
      </c>
      <c r="G1699" t="s">
        <v>241</v>
      </c>
      <c r="H1699" t="s">
        <v>28</v>
      </c>
      <c r="I1699" t="s">
        <v>29</v>
      </c>
      <c r="J1699" s="1">
        <v>793067.6</v>
      </c>
      <c r="K1699" s="10">
        <f>J1699*_xlfn.XLOOKUP(A1699,IPCA_Fatores!$A$2:$A$10,IPCA_Fatores!$C$2:$C$10)</f>
        <v>990067.93964189233</v>
      </c>
    </row>
    <row r="1700" spans="1:11" x14ac:dyDescent="0.25">
      <c r="A1700">
        <v>2022</v>
      </c>
      <c r="B1700" t="s">
        <v>1250</v>
      </c>
      <c r="C1700" t="s">
        <v>1251</v>
      </c>
      <c r="D1700" t="s">
        <v>1252</v>
      </c>
      <c r="E1700" t="s">
        <v>69</v>
      </c>
      <c r="F1700" t="s">
        <v>240</v>
      </c>
      <c r="G1700" t="s">
        <v>241</v>
      </c>
      <c r="H1700" t="s">
        <v>28</v>
      </c>
      <c r="I1700" t="s">
        <v>29</v>
      </c>
      <c r="J1700" s="1">
        <v>1045667.07</v>
      </c>
      <c r="K1700" s="10">
        <f>J1700*_xlfn.XLOOKUP(A1700,IPCA_Fatores!$A$2:$A$10,IPCA_Fatores!$C$2:$C$10)</f>
        <v>1233967.1668275057</v>
      </c>
    </row>
    <row r="1701" spans="1:11" x14ac:dyDescent="0.25">
      <c r="A1701">
        <v>2023</v>
      </c>
      <c r="B1701" t="s">
        <v>1250</v>
      </c>
      <c r="C1701" t="s">
        <v>1251</v>
      </c>
      <c r="D1701" t="s">
        <v>1252</v>
      </c>
      <c r="E1701" t="s">
        <v>69</v>
      </c>
      <c r="F1701" t="s">
        <v>240</v>
      </c>
      <c r="G1701" t="s">
        <v>241</v>
      </c>
      <c r="H1701" t="s">
        <v>28</v>
      </c>
      <c r="I1701" t="s">
        <v>29</v>
      </c>
      <c r="J1701" s="1">
        <v>2458504.83</v>
      </c>
      <c r="K1701" s="10">
        <f>J1701*_xlfn.XLOOKUP(A1701,IPCA_Fatores!$A$2:$A$10,IPCA_Fatores!$C$2:$C$10)</f>
        <v>2773106.3345359173</v>
      </c>
    </row>
    <row r="1702" spans="1:11" x14ac:dyDescent="0.25">
      <c r="A1702">
        <v>2021</v>
      </c>
      <c r="B1702" t="s">
        <v>1253</v>
      </c>
      <c r="C1702" t="s">
        <v>1254</v>
      </c>
      <c r="E1702" t="s">
        <v>44</v>
      </c>
      <c r="F1702" t="s">
        <v>45</v>
      </c>
      <c r="G1702" t="s">
        <v>608</v>
      </c>
      <c r="H1702" t="s">
        <v>28</v>
      </c>
      <c r="I1702" t="s">
        <v>29</v>
      </c>
      <c r="J1702" s="1">
        <v>752898.47</v>
      </c>
      <c r="K1702" s="10">
        <f>J1702*_xlfn.XLOOKUP(A1702,IPCA_Fatores!$A$2:$A$10,IPCA_Fatores!$C$2:$C$10)</f>
        <v>939920.67883296846</v>
      </c>
    </row>
    <row r="1703" spans="1:11" x14ac:dyDescent="0.25">
      <c r="A1703">
        <v>2023</v>
      </c>
      <c r="B1703" t="s">
        <v>1253</v>
      </c>
      <c r="C1703" t="s">
        <v>1254</v>
      </c>
      <c r="E1703" t="s">
        <v>44</v>
      </c>
      <c r="F1703" t="s">
        <v>45</v>
      </c>
      <c r="G1703" t="s">
        <v>608</v>
      </c>
      <c r="H1703" t="s">
        <v>28</v>
      </c>
      <c r="I1703" t="s">
        <v>29</v>
      </c>
      <c r="J1703" s="1">
        <v>13812745.4</v>
      </c>
      <c r="K1703" s="10">
        <f>J1703*_xlfn.XLOOKUP(A1703,IPCA_Fatores!$A$2:$A$10,IPCA_Fatores!$C$2:$C$10)</f>
        <v>15580287.375750996</v>
      </c>
    </row>
    <row r="1704" spans="1:11" x14ac:dyDescent="0.25">
      <c r="A1704">
        <v>2016</v>
      </c>
      <c r="B1704" t="s">
        <v>1255</v>
      </c>
      <c r="C1704" t="s">
        <v>1256</v>
      </c>
      <c r="D1704" t="s">
        <v>1257</v>
      </c>
      <c r="E1704" t="s">
        <v>75</v>
      </c>
      <c r="F1704" t="s">
        <v>1258</v>
      </c>
      <c r="G1704" t="s">
        <v>1259</v>
      </c>
      <c r="H1704" t="s">
        <v>28</v>
      </c>
      <c r="I1704" t="s">
        <v>29</v>
      </c>
      <c r="J1704" s="1">
        <v>828145.77</v>
      </c>
      <c r="K1704" s="10">
        <f>J1704*_xlfn.XLOOKUP(A1704,IPCA_Fatores!$A$2:$A$10,IPCA_Fatores!$C$2:$C$10)</f>
        <v>1325045.797537799</v>
      </c>
    </row>
    <row r="1705" spans="1:11" x14ac:dyDescent="0.25">
      <c r="A1705">
        <v>2018</v>
      </c>
      <c r="B1705" t="s">
        <v>1255</v>
      </c>
      <c r="C1705" t="s">
        <v>1256</v>
      </c>
      <c r="D1705" t="s">
        <v>1257</v>
      </c>
      <c r="E1705" t="s">
        <v>75</v>
      </c>
      <c r="F1705" t="s">
        <v>1258</v>
      </c>
      <c r="G1705" t="s">
        <v>1259</v>
      </c>
      <c r="H1705" t="s">
        <v>28</v>
      </c>
      <c r="I1705" t="s">
        <v>29</v>
      </c>
      <c r="J1705" s="1">
        <v>2945734.6</v>
      </c>
      <c r="K1705" s="10">
        <f>J1705*_xlfn.XLOOKUP(A1705,IPCA_Fatores!$A$2:$A$10,IPCA_Fatores!$C$2:$C$10)</f>
        <v>4412688.3967984188</v>
      </c>
    </row>
    <row r="1706" spans="1:11" x14ac:dyDescent="0.25">
      <c r="A1706">
        <v>2019</v>
      </c>
      <c r="B1706" t="s">
        <v>1255</v>
      </c>
      <c r="C1706" t="s">
        <v>1256</v>
      </c>
      <c r="D1706" t="s">
        <v>1257</v>
      </c>
      <c r="E1706" t="s">
        <v>75</v>
      </c>
      <c r="F1706" t="s">
        <v>1258</v>
      </c>
      <c r="G1706" t="s">
        <v>1259</v>
      </c>
      <c r="H1706" t="s">
        <v>28</v>
      </c>
      <c r="I1706" t="s">
        <v>29</v>
      </c>
      <c r="J1706" s="1">
        <v>5753792.6900000004</v>
      </c>
      <c r="K1706" s="10">
        <f>J1706*_xlfn.XLOOKUP(A1706,IPCA_Fatores!$A$2:$A$10,IPCA_Fatores!$C$2:$C$10)</f>
        <v>8263002.9828710342</v>
      </c>
    </row>
    <row r="1707" spans="1:11" x14ac:dyDescent="0.25">
      <c r="A1707">
        <v>2021</v>
      </c>
      <c r="B1707" t="s">
        <v>1255</v>
      </c>
      <c r="C1707" t="s">
        <v>1256</v>
      </c>
      <c r="D1707" t="s">
        <v>1257</v>
      </c>
      <c r="E1707" t="s">
        <v>75</v>
      </c>
      <c r="F1707" t="s">
        <v>1258</v>
      </c>
      <c r="G1707" t="s">
        <v>1259</v>
      </c>
      <c r="H1707" t="s">
        <v>28</v>
      </c>
      <c r="I1707" t="s">
        <v>29</v>
      </c>
      <c r="J1707" s="1">
        <v>14794681.02</v>
      </c>
      <c r="K1707" s="10">
        <f>J1707*_xlfn.XLOOKUP(A1707,IPCA_Fatores!$A$2:$A$10,IPCA_Fatores!$C$2:$C$10)</f>
        <v>18469723.583626933</v>
      </c>
    </row>
    <row r="1708" spans="1:11" x14ac:dyDescent="0.25">
      <c r="A1708">
        <v>2022</v>
      </c>
      <c r="B1708" t="s">
        <v>1255</v>
      </c>
      <c r="C1708" t="s">
        <v>1256</v>
      </c>
      <c r="D1708" t="s">
        <v>1257</v>
      </c>
      <c r="E1708" t="s">
        <v>75</v>
      </c>
      <c r="F1708" t="s">
        <v>1258</v>
      </c>
      <c r="G1708" t="s">
        <v>1259</v>
      </c>
      <c r="H1708" t="s">
        <v>28</v>
      </c>
      <c r="I1708" t="s">
        <v>29</v>
      </c>
      <c r="J1708" s="1">
        <v>18110878.329999998</v>
      </c>
      <c r="K1708" s="10">
        <f>J1708*_xlfn.XLOOKUP(A1708,IPCA_Fatores!$A$2:$A$10,IPCA_Fatores!$C$2:$C$10)</f>
        <v>21372222.443256024</v>
      </c>
    </row>
    <row r="1709" spans="1:11" x14ac:dyDescent="0.25">
      <c r="A1709">
        <v>2023</v>
      </c>
      <c r="B1709" t="s">
        <v>1255</v>
      </c>
      <c r="C1709" t="s">
        <v>1256</v>
      </c>
      <c r="D1709" t="s">
        <v>1257</v>
      </c>
      <c r="E1709" t="s">
        <v>75</v>
      </c>
      <c r="F1709" t="s">
        <v>1258</v>
      </c>
      <c r="G1709" t="s">
        <v>1259</v>
      </c>
      <c r="H1709" t="s">
        <v>28</v>
      </c>
      <c r="I1709" t="s">
        <v>29</v>
      </c>
      <c r="J1709" s="1">
        <v>4616966.95</v>
      </c>
      <c r="K1709" s="10">
        <f>J1709*_xlfn.XLOOKUP(A1709,IPCA_Fatores!$A$2:$A$10,IPCA_Fatores!$C$2:$C$10)</f>
        <v>5207775.1237885403</v>
      </c>
    </row>
    <row r="1710" spans="1:11" x14ac:dyDescent="0.25">
      <c r="A1710">
        <v>2022</v>
      </c>
      <c r="B1710" t="s">
        <v>1260</v>
      </c>
      <c r="C1710" t="s">
        <v>1261</v>
      </c>
      <c r="E1710" t="s">
        <v>121</v>
      </c>
      <c r="F1710" t="s">
        <v>376</v>
      </c>
      <c r="G1710" t="s">
        <v>1262</v>
      </c>
      <c r="H1710" t="s">
        <v>28</v>
      </c>
      <c r="I1710" t="s">
        <v>29</v>
      </c>
      <c r="J1710" s="1">
        <v>366859.83</v>
      </c>
      <c r="K1710" s="10">
        <f>J1710*_xlfn.XLOOKUP(A1710,IPCA_Fatores!$A$2:$A$10,IPCA_Fatores!$C$2:$C$10)</f>
        <v>432922.67494654917</v>
      </c>
    </row>
    <row r="1711" spans="1:11" x14ac:dyDescent="0.25">
      <c r="A1711">
        <v>2023</v>
      </c>
      <c r="B1711" t="s">
        <v>1260</v>
      </c>
      <c r="C1711" t="s">
        <v>1261</v>
      </c>
      <c r="E1711" t="s">
        <v>121</v>
      </c>
      <c r="F1711" t="s">
        <v>376</v>
      </c>
      <c r="G1711" t="s">
        <v>1262</v>
      </c>
      <c r="H1711" t="s">
        <v>28</v>
      </c>
      <c r="I1711" t="s">
        <v>29</v>
      </c>
      <c r="J1711" s="1">
        <v>1017830.6</v>
      </c>
      <c r="K1711" s="10">
        <f>J1711*_xlfn.XLOOKUP(A1711,IPCA_Fatores!$A$2:$A$10,IPCA_Fatores!$C$2:$C$10)</f>
        <v>1148076.8513863336</v>
      </c>
    </row>
    <row r="1712" spans="1:11" x14ac:dyDescent="0.25">
      <c r="A1712">
        <v>2019</v>
      </c>
      <c r="B1712" t="s">
        <v>1263</v>
      </c>
      <c r="C1712" t="s">
        <v>1264</v>
      </c>
      <c r="D1712" t="s">
        <v>1265</v>
      </c>
      <c r="E1712" t="s">
        <v>103</v>
      </c>
      <c r="F1712" t="s">
        <v>1266</v>
      </c>
      <c r="G1712" t="s">
        <v>27</v>
      </c>
      <c r="H1712" t="s">
        <v>28</v>
      </c>
      <c r="I1712" t="s">
        <v>29</v>
      </c>
      <c r="J1712" s="1">
        <v>522856.64</v>
      </c>
      <c r="K1712" s="10">
        <f>J1712*_xlfn.XLOOKUP(A1712,IPCA_Fatores!$A$2:$A$10,IPCA_Fatores!$C$2:$C$10)</f>
        <v>750872.72147337766</v>
      </c>
    </row>
    <row r="1713" spans="1:11" x14ac:dyDescent="0.25">
      <c r="A1713">
        <v>2020</v>
      </c>
      <c r="B1713" t="s">
        <v>1263</v>
      </c>
      <c r="C1713" t="s">
        <v>1264</v>
      </c>
      <c r="D1713" t="s">
        <v>1265</v>
      </c>
      <c r="E1713" t="s">
        <v>103</v>
      </c>
      <c r="F1713" t="s">
        <v>1266</v>
      </c>
      <c r="G1713" t="s">
        <v>27</v>
      </c>
      <c r="H1713" t="s">
        <v>28</v>
      </c>
      <c r="I1713" t="s">
        <v>29</v>
      </c>
      <c r="J1713" s="1">
        <v>433657.11</v>
      </c>
      <c r="K1713" s="10">
        <f>J1713*_xlfn.XLOOKUP(A1713,IPCA_Fatores!$A$2:$A$10,IPCA_Fatores!$C$2:$C$10)</f>
        <v>595841.52920946258</v>
      </c>
    </row>
    <row r="1714" spans="1:11" x14ac:dyDescent="0.25">
      <c r="A1714">
        <v>2022</v>
      </c>
      <c r="B1714" t="s">
        <v>1263</v>
      </c>
      <c r="C1714" t="s">
        <v>1264</v>
      </c>
      <c r="D1714" t="s">
        <v>1265</v>
      </c>
      <c r="E1714" t="s">
        <v>103</v>
      </c>
      <c r="F1714" t="s">
        <v>1266</v>
      </c>
      <c r="G1714" t="s">
        <v>27</v>
      </c>
      <c r="H1714" t="s">
        <v>28</v>
      </c>
      <c r="I1714" t="s">
        <v>29</v>
      </c>
      <c r="J1714" s="1">
        <v>5161422.9400000004</v>
      </c>
      <c r="K1714" s="10">
        <f>J1714*_xlfn.XLOOKUP(A1714,IPCA_Fatores!$A$2:$A$10,IPCA_Fatores!$C$2:$C$10)</f>
        <v>6090874.0695738811</v>
      </c>
    </row>
    <row r="1715" spans="1:11" x14ac:dyDescent="0.25">
      <c r="A1715">
        <v>2022</v>
      </c>
      <c r="B1715" t="s">
        <v>1263</v>
      </c>
      <c r="C1715" t="s">
        <v>1264</v>
      </c>
      <c r="D1715" t="s">
        <v>1265</v>
      </c>
      <c r="E1715" t="s">
        <v>103</v>
      </c>
      <c r="F1715" t="s">
        <v>1266</v>
      </c>
      <c r="G1715" t="s">
        <v>27</v>
      </c>
      <c r="H1715" t="s">
        <v>28</v>
      </c>
      <c r="I1715" t="s">
        <v>35</v>
      </c>
      <c r="J1715" s="1">
        <v>313593.26</v>
      </c>
      <c r="K1715" s="10">
        <f>IFERROR(J1715*VLOOKUP(A1715,IPCA_Fatores!$A$2:$C$10,3,FALSE),J1715)</f>
        <v>370064.04589024826</v>
      </c>
    </row>
    <row r="1716" spans="1:11" x14ac:dyDescent="0.25">
      <c r="A1716">
        <v>2023</v>
      </c>
      <c r="B1716" t="s">
        <v>1263</v>
      </c>
      <c r="C1716" t="s">
        <v>1264</v>
      </c>
      <c r="D1716" t="s">
        <v>1265</v>
      </c>
      <c r="E1716" t="s">
        <v>103</v>
      </c>
      <c r="F1716" t="s">
        <v>1266</v>
      </c>
      <c r="G1716" t="s">
        <v>27</v>
      </c>
      <c r="H1716" t="s">
        <v>28</v>
      </c>
      <c r="I1716" t="s">
        <v>29</v>
      </c>
      <c r="J1716" s="1">
        <v>8978894.8000000007</v>
      </c>
      <c r="K1716" s="10">
        <f>J1716*_xlfn.XLOOKUP(A1716,IPCA_Fatores!$A$2:$A$10,IPCA_Fatores!$C$2:$C$10)</f>
        <v>10127875.179733369</v>
      </c>
    </row>
    <row r="1717" spans="1:11" x14ac:dyDescent="0.25">
      <c r="A1717">
        <v>2023</v>
      </c>
      <c r="B1717" t="s">
        <v>1263</v>
      </c>
      <c r="C1717" t="s">
        <v>1264</v>
      </c>
      <c r="D1717" t="s">
        <v>1265</v>
      </c>
      <c r="E1717" t="s">
        <v>103</v>
      </c>
      <c r="F1717" t="s">
        <v>1266</v>
      </c>
      <c r="G1717" t="s">
        <v>27</v>
      </c>
      <c r="H1717" t="s">
        <v>28</v>
      </c>
      <c r="I1717" t="s">
        <v>35</v>
      </c>
      <c r="J1717" s="1">
        <v>612459.93999999994</v>
      </c>
      <c r="K1717" s="10">
        <f>IFERROR(J1717*VLOOKUP(A1717,IPCA_Fatores!$A$2:$C$10,3,FALSE),J1717)</f>
        <v>690833.11065265944</v>
      </c>
    </row>
    <row r="1718" spans="1:11" x14ac:dyDescent="0.25">
      <c r="A1718">
        <v>2017</v>
      </c>
      <c r="B1718" t="s">
        <v>1267</v>
      </c>
      <c r="C1718" t="s">
        <v>1268</v>
      </c>
      <c r="D1718" t="s">
        <v>1269</v>
      </c>
      <c r="E1718" t="s">
        <v>44</v>
      </c>
      <c r="F1718" t="s">
        <v>45</v>
      </c>
      <c r="G1718" t="s">
        <v>783</v>
      </c>
      <c r="H1718" t="s">
        <v>28</v>
      </c>
      <c r="I1718" t="s">
        <v>29</v>
      </c>
      <c r="J1718" s="1">
        <v>10462822.949999999</v>
      </c>
      <c r="K1718" s="10">
        <f>J1718*_xlfn.XLOOKUP(A1718,IPCA_Fatores!$A$2:$A$10,IPCA_Fatores!$C$2:$C$10)</f>
        <v>16260976.661922295</v>
      </c>
    </row>
    <row r="1719" spans="1:11" x14ac:dyDescent="0.25">
      <c r="A1719">
        <v>2017</v>
      </c>
      <c r="B1719" t="s">
        <v>1267</v>
      </c>
      <c r="C1719" t="s">
        <v>1268</v>
      </c>
      <c r="D1719" t="s">
        <v>1269</v>
      </c>
      <c r="E1719" t="s">
        <v>44</v>
      </c>
      <c r="F1719" t="s">
        <v>45</v>
      </c>
      <c r="G1719" t="s">
        <v>783</v>
      </c>
      <c r="H1719" t="s">
        <v>28</v>
      </c>
      <c r="I1719" t="s">
        <v>35</v>
      </c>
      <c r="J1719" s="1">
        <v>690809.34</v>
      </c>
      <c r="K1719" s="10">
        <f>IFERROR(J1719*VLOOKUP(A1719,IPCA_Fatores!$A$2:$C$10,3,FALSE),J1719)</f>
        <v>1073633.2449912997</v>
      </c>
    </row>
    <row r="1720" spans="1:11" x14ac:dyDescent="0.25">
      <c r="A1720">
        <v>2018</v>
      </c>
      <c r="B1720" t="s">
        <v>1267</v>
      </c>
      <c r="C1720" t="s">
        <v>1268</v>
      </c>
      <c r="D1720" t="s">
        <v>1269</v>
      </c>
      <c r="E1720" t="s">
        <v>44</v>
      </c>
      <c r="F1720" t="s">
        <v>45</v>
      </c>
      <c r="G1720" t="s">
        <v>783</v>
      </c>
      <c r="H1720" t="s">
        <v>28</v>
      </c>
      <c r="I1720" t="s">
        <v>29</v>
      </c>
      <c r="J1720" s="1">
        <v>13873490.68</v>
      </c>
      <c r="K1720" s="10">
        <f>J1720*_xlfn.XLOOKUP(A1720,IPCA_Fatores!$A$2:$A$10,IPCA_Fatores!$C$2:$C$10)</f>
        <v>20782385.265368782</v>
      </c>
    </row>
    <row r="1721" spans="1:11" x14ac:dyDescent="0.25">
      <c r="A1721">
        <v>2018</v>
      </c>
      <c r="B1721" t="s">
        <v>1267</v>
      </c>
      <c r="C1721" t="s">
        <v>1268</v>
      </c>
      <c r="D1721" t="s">
        <v>1269</v>
      </c>
      <c r="E1721" t="s">
        <v>44</v>
      </c>
      <c r="F1721" t="s">
        <v>45</v>
      </c>
      <c r="G1721" t="s">
        <v>783</v>
      </c>
      <c r="H1721" t="s">
        <v>28</v>
      </c>
      <c r="I1721" t="s">
        <v>35</v>
      </c>
      <c r="J1721" s="1">
        <v>1073056.68</v>
      </c>
      <c r="K1721" s="10">
        <f>IFERROR(J1721*VLOOKUP(A1721,IPCA_Fatores!$A$2:$C$10,3,FALSE),J1721)</f>
        <v>1607430.8802099936</v>
      </c>
    </row>
    <row r="1722" spans="1:11" x14ac:dyDescent="0.25">
      <c r="A1722">
        <v>2019</v>
      </c>
      <c r="B1722" t="s">
        <v>1267</v>
      </c>
      <c r="C1722" t="s">
        <v>1268</v>
      </c>
      <c r="D1722" t="s">
        <v>1269</v>
      </c>
      <c r="E1722" t="s">
        <v>44</v>
      </c>
      <c r="F1722" t="s">
        <v>45</v>
      </c>
      <c r="G1722" t="s">
        <v>783</v>
      </c>
      <c r="H1722" t="s">
        <v>28</v>
      </c>
      <c r="I1722" t="s">
        <v>29</v>
      </c>
      <c r="J1722" s="1">
        <v>26387964.079999998</v>
      </c>
      <c r="K1722" s="10">
        <f>J1722*_xlfn.XLOOKUP(A1722,IPCA_Fatores!$A$2:$A$10,IPCA_Fatores!$C$2:$C$10)</f>
        <v>37895669.457102679</v>
      </c>
    </row>
    <row r="1723" spans="1:11" x14ac:dyDescent="0.25">
      <c r="A1723">
        <v>2020</v>
      </c>
      <c r="B1723" t="s">
        <v>1267</v>
      </c>
      <c r="C1723" t="s">
        <v>1268</v>
      </c>
      <c r="D1723" t="s">
        <v>1269</v>
      </c>
      <c r="E1723" t="s">
        <v>44</v>
      </c>
      <c r="F1723" t="s">
        <v>45</v>
      </c>
      <c r="G1723" t="s">
        <v>783</v>
      </c>
      <c r="H1723" t="s">
        <v>28</v>
      </c>
      <c r="I1723" t="s">
        <v>29</v>
      </c>
      <c r="J1723" s="1">
        <v>54116407.18</v>
      </c>
      <c r="K1723" s="10">
        <f>J1723*_xlfn.XLOOKUP(A1723,IPCA_Fatores!$A$2:$A$10,IPCA_Fatores!$C$2:$C$10)</f>
        <v>74355526.672797188</v>
      </c>
    </row>
    <row r="1724" spans="1:11" x14ac:dyDescent="0.25">
      <c r="A1724">
        <v>2020</v>
      </c>
      <c r="B1724" t="s">
        <v>1267</v>
      </c>
      <c r="C1724" t="s">
        <v>1268</v>
      </c>
      <c r="D1724" t="s">
        <v>1269</v>
      </c>
      <c r="E1724" t="s">
        <v>44</v>
      </c>
      <c r="F1724" t="s">
        <v>45</v>
      </c>
      <c r="G1724" t="s">
        <v>783</v>
      </c>
      <c r="H1724" t="s">
        <v>28</v>
      </c>
      <c r="I1724" t="s">
        <v>35</v>
      </c>
      <c r="J1724" s="1">
        <v>4266789.47</v>
      </c>
      <c r="K1724" s="10">
        <f>IFERROR(J1724*VLOOKUP(A1724,IPCA_Fatores!$A$2:$C$10,3,FALSE),J1724)</f>
        <v>5862535.8699172074</v>
      </c>
    </row>
    <row r="1725" spans="1:11" x14ac:dyDescent="0.25">
      <c r="A1725">
        <v>2021</v>
      </c>
      <c r="B1725" t="s">
        <v>1267</v>
      </c>
      <c r="C1725" t="s">
        <v>1268</v>
      </c>
      <c r="D1725" t="s">
        <v>1269</v>
      </c>
      <c r="E1725" t="s">
        <v>44</v>
      </c>
      <c r="F1725" t="s">
        <v>45</v>
      </c>
      <c r="G1725" t="s">
        <v>783</v>
      </c>
      <c r="H1725" t="s">
        <v>28</v>
      </c>
      <c r="I1725" t="s">
        <v>29</v>
      </c>
      <c r="J1725" s="1">
        <v>86166606.450000003</v>
      </c>
      <c r="K1725" s="10">
        <f>J1725*_xlfn.XLOOKUP(A1725,IPCA_Fatores!$A$2:$A$10,IPCA_Fatores!$C$2:$C$10)</f>
        <v>107570646.5802982</v>
      </c>
    </row>
    <row r="1726" spans="1:11" x14ac:dyDescent="0.25">
      <c r="A1726">
        <v>2021</v>
      </c>
      <c r="B1726" t="s">
        <v>1267</v>
      </c>
      <c r="C1726" t="s">
        <v>1268</v>
      </c>
      <c r="D1726" t="s">
        <v>1269</v>
      </c>
      <c r="E1726" t="s">
        <v>44</v>
      </c>
      <c r="F1726" t="s">
        <v>45</v>
      </c>
      <c r="G1726" t="s">
        <v>783</v>
      </c>
      <c r="H1726" t="s">
        <v>28</v>
      </c>
      <c r="I1726" t="s">
        <v>35</v>
      </c>
      <c r="J1726" s="1">
        <v>7238144.1200000001</v>
      </c>
      <c r="K1726" s="10">
        <f>IFERROR(J1726*VLOOKUP(A1726,IPCA_Fatores!$A$2:$C$10,3,FALSE),J1726)</f>
        <v>9036120.5472515561</v>
      </c>
    </row>
    <row r="1727" spans="1:11" x14ac:dyDescent="0.25">
      <c r="A1727">
        <v>2023</v>
      </c>
      <c r="B1727" t="s">
        <v>1267</v>
      </c>
      <c r="C1727" t="s">
        <v>1268</v>
      </c>
      <c r="D1727" t="s">
        <v>1269</v>
      </c>
      <c r="E1727" t="s">
        <v>44</v>
      </c>
      <c r="F1727" t="s">
        <v>45</v>
      </c>
      <c r="G1727" t="s">
        <v>783</v>
      </c>
      <c r="H1727" t="s">
        <v>28</v>
      </c>
      <c r="I1727" t="s">
        <v>29</v>
      </c>
      <c r="J1727" s="1">
        <v>54539527.700000003</v>
      </c>
      <c r="K1727" s="10">
        <f>J1727*_xlfn.XLOOKUP(A1727,IPCA_Fatores!$A$2:$A$10,IPCA_Fatores!$C$2:$C$10)</f>
        <v>61518654.713184811</v>
      </c>
    </row>
    <row r="1728" spans="1:11" x14ac:dyDescent="0.25">
      <c r="A1728">
        <v>2016</v>
      </c>
      <c r="B1728" t="s">
        <v>1270</v>
      </c>
      <c r="C1728" t="s">
        <v>1271</v>
      </c>
      <c r="E1728" t="s">
        <v>25</v>
      </c>
      <c r="F1728" t="s">
        <v>26</v>
      </c>
      <c r="G1728" t="s">
        <v>66</v>
      </c>
      <c r="H1728" t="s">
        <v>28</v>
      </c>
      <c r="I1728" t="s">
        <v>29</v>
      </c>
      <c r="J1728" s="1">
        <v>4003627.4</v>
      </c>
      <c r="K1728" s="10">
        <f>J1728*_xlfn.XLOOKUP(A1728,IPCA_Fatores!$A$2:$A$10,IPCA_Fatores!$C$2:$C$10)</f>
        <v>6405864.5874351133</v>
      </c>
    </row>
    <row r="1729" spans="1:11" x14ac:dyDescent="0.25">
      <c r="A1729">
        <v>2017</v>
      </c>
      <c r="B1729" t="s">
        <v>1270</v>
      </c>
      <c r="C1729" t="s">
        <v>1271</v>
      </c>
      <c r="E1729" t="s">
        <v>25</v>
      </c>
      <c r="F1729" t="s">
        <v>26</v>
      </c>
      <c r="G1729" t="s">
        <v>66</v>
      </c>
      <c r="H1729" t="s">
        <v>28</v>
      </c>
      <c r="I1729" t="s">
        <v>29</v>
      </c>
      <c r="J1729" s="1">
        <v>5907997.3099999996</v>
      </c>
      <c r="K1729" s="10">
        <f>J1729*_xlfn.XLOOKUP(A1729,IPCA_Fatores!$A$2:$A$10,IPCA_Fatores!$C$2:$C$10)</f>
        <v>9182015.8704501148</v>
      </c>
    </row>
    <row r="1730" spans="1:11" x14ac:dyDescent="0.25">
      <c r="A1730">
        <v>2018</v>
      </c>
      <c r="B1730" t="s">
        <v>1270</v>
      </c>
      <c r="C1730" t="s">
        <v>1271</v>
      </c>
      <c r="E1730" t="s">
        <v>25</v>
      </c>
      <c r="F1730" t="s">
        <v>26</v>
      </c>
      <c r="G1730" t="s">
        <v>66</v>
      </c>
      <c r="H1730" t="s">
        <v>28</v>
      </c>
      <c r="I1730" t="s">
        <v>29</v>
      </c>
      <c r="J1730" s="1">
        <v>4563646.78</v>
      </c>
      <c r="K1730" s="10">
        <f>J1730*_xlfn.XLOOKUP(A1730,IPCA_Fatores!$A$2:$A$10,IPCA_Fatores!$C$2:$C$10)</f>
        <v>6836308.7405065158</v>
      </c>
    </row>
    <row r="1731" spans="1:11" x14ac:dyDescent="0.25">
      <c r="A1731">
        <v>2019</v>
      </c>
      <c r="B1731" t="s">
        <v>1270</v>
      </c>
      <c r="C1731" t="s">
        <v>1271</v>
      </c>
      <c r="E1731" t="s">
        <v>25</v>
      </c>
      <c r="F1731" t="s">
        <v>26</v>
      </c>
      <c r="G1731" t="s">
        <v>66</v>
      </c>
      <c r="H1731" t="s">
        <v>28</v>
      </c>
      <c r="I1731" t="s">
        <v>29</v>
      </c>
      <c r="J1731" s="1">
        <v>5160666.76</v>
      </c>
      <c r="K1731" s="10">
        <f>J1731*_xlfn.XLOOKUP(A1731,IPCA_Fatores!$A$2:$A$10,IPCA_Fatores!$C$2:$C$10)</f>
        <v>7411216.7623966634</v>
      </c>
    </row>
    <row r="1732" spans="1:11" x14ac:dyDescent="0.25">
      <c r="A1732">
        <v>2020</v>
      </c>
      <c r="B1732" t="s">
        <v>1270</v>
      </c>
      <c r="C1732" t="s">
        <v>1271</v>
      </c>
      <c r="E1732" t="s">
        <v>25</v>
      </c>
      <c r="F1732" t="s">
        <v>26</v>
      </c>
      <c r="G1732" t="s">
        <v>66</v>
      </c>
      <c r="H1732" t="s">
        <v>28</v>
      </c>
      <c r="I1732" t="s">
        <v>29</v>
      </c>
      <c r="J1732" s="1">
        <v>6231702.5800000001</v>
      </c>
      <c r="K1732" s="10">
        <f>J1732*_xlfn.XLOOKUP(A1732,IPCA_Fatores!$A$2:$A$10,IPCA_Fatores!$C$2:$C$10)</f>
        <v>8562311.3497337867</v>
      </c>
    </row>
    <row r="1733" spans="1:11" x14ac:dyDescent="0.25">
      <c r="A1733">
        <v>2021</v>
      </c>
      <c r="B1733" t="s">
        <v>1270</v>
      </c>
      <c r="C1733" t="s">
        <v>1271</v>
      </c>
      <c r="E1733" t="s">
        <v>25</v>
      </c>
      <c r="F1733" t="s">
        <v>26</v>
      </c>
      <c r="G1733" t="s">
        <v>66</v>
      </c>
      <c r="H1733" t="s">
        <v>28</v>
      </c>
      <c r="I1733" t="s">
        <v>29</v>
      </c>
      <c r="J1733" s="1">
        <v>7661718.7999999998</v>
      </c>
      <c r="K1733" s="10">
        <f>J1733*_xlfn.XLOOKUP(A1733,IPCA_Fatores!$A$2:$A$10,IPCA_Fatores!$C$2:$C$10)</f>
        <v>9564912.4317164794</v>
      </c>
    </row>
    <row r="1734" spans="1:11" x14ac:dyDescent="0.25">
      <c r="A1734">
        <v>2022</v>
      </c>
      <c r="B1734" t="s">
        <v>1270</v>
      </c>
      <c r="C1734" t="s">
        <v>1271</v>
      </c>
      <c r="E1734" t="s">
        <v>25</v>
      </c>
      <c r="F1734" t="s">
        <v>26</v>
      </c>
      <c r="G1734" t="s">
        <v>66</v>
      </c>
      <c r="H1734" t="s">
        <v>28</v>
      </c>
      <c r="I1734" t="s">
        <v>29</v>
      </c>
      <c r="J1734" s="1">
        <v>5777029.8600000003</v>
      </c>
      <c r="K1734" s="10">
        <f>J1734*_xlfn.XLOOKUP(A1734,IPCA_Fatores!$A$2:$A$10,IPCA_Fatores!$C$2:$C$10)</f>
        <v>6817337.3471750459</v>
      </c>
    </row>
    <row r="1735" spans="1:11" x14ac:dyDescent="0.25">
      <c r="A1735">
        <v>2016</v>
      </c>
      <c r="B1735" t="s">
        <v>1272</v>
      </c>
      <c r="C1735" t="s">
        <v>1273</v>
      </c>
      <c r="E1735" t="s">
        <v>121</v>
      </c>
      <c r="F1735" t="s">
        <v>204</v>
      </c>
      <c r="G1735" t="s">
        <v>66</v>
      </c>
      <c r="H1735" t="s">
        <v>28</v>
      </c>
      <c r="I1735" t="s">
        <v>29</v>
      </c>
      <c r="J1735" s="1">
        <v>3433040.81</v>
      </c>
      <c r="K1735" s="10">
        <f>J1735*_xlfn.XLOOKUP(A1735,IPCA_Fatores!$A$2:$A$10,IPCA_Fatores!$C$2:$C$10)</f>
        <v>5492917.3858682653</v>
      </c>
    </row>
    <row r="1736" spans="1:11" x14ac:dyDescent="0.25">
      <c r="A1736">
        <v>2017</v>
      </c>
      <c r="B1736" t="s">
        <v>1272</v>
      </c>
      <c r="C1736" t="s">
        <v>1273</v>
      </c>
      <c r="E1736" t="s">
        <v>121</v>
      </c>
      <c r="F1736" t="s">
        <v>204</v>
      </c>
      <c r="G1736" t="s">
        <v>66</v>
      </c>
      <c r="H1736" t="s">
        <v>28</v>
      </c>
      <c r="I1736" t="s">
        <v>29</v>
      </c>
      <c r="J1736" s="1">
        <v>3330742.6</v>
      </c>
      <c r="K1736" s="10">
        <f>J1736*_xlfn.XLOOKUP(A1736,IPCA_Fatores!$A$2:$A$10,IPCA_Fatores!$C$2:$C$10)</f>
        <v>5176531.0322364187</v>
      </c>
    </row>
    <row r="1737" spans="1:11" x14ac:dyDescent="0.25">
      <c r="A1737">
        <v>2018</v>
      </c>
      <c r="B1737" t="s">
        <v>1272</v>
      </c>
      <c r="C1737" t="s">
        <v>1273</v>
      </c>
      <c r="E1737" t="s">
        <v>121</v>
      </c>
      <c r="F1737" t="s">
        <v>204</v>
      </c>
      <c r="G1737" t="s">
        <v>66</v>
      </c>
      <c r="H1737" t="s">
        <v>28</v>
      </c>
      <c r="I1737" t="s">
        <v>29</v>
      </c>
      <c r="J1737" s="1">
        <v>3160450.92</v>
      </c>
      <c r="K1737" s="10">
        <f>J1737*_xlfn.XLOOKUP(A1737,IPCA_Fatores!$A$2:$A$10,IPCA_Fatores!$C$2:$C$10)</f>
        <v>4734331.8380871397</v>
      </c>
    </row>
    <row r="1738" spans="1:11" x14ac:dyDescent="0.25">
      <c r="A1738">
        <v>2019</v>
      </c>
      <c r="B1738" t="s">
        <v>1272</v>
      </c>
      <c r="C1738" t="s">
        <v>1273</v>
      </c>
      <c r="E1738" t="s">
        <v>121</v>
      </c>
      <c r="F1738" t="s">
        <v>204</v>
      </c>
      <c r="G1738" t="s">
        <v>66</v>
      </c>
      <c r="H1738" t="s">
        <v>28</v>
      </c>
      <c r="I1738" t="s">
        <v>29</v>
      </c>
      <c r="J1738" s="1">
        <v>4171950.21</v>
      </c>
      <c r="K1738" s="10">
        <f>J1738*_xlfn.XLOOKUP(A1738,IPCA_Fatores!$A$2:$A$10,IPCA_Fatores!$C$2:$C$10)</f>
        <v>5991324.1381693641</v>
      </c>
    </row>
    <row r="1739" spans="1:11" x14ac:dyDescent="0.25">
      <c r="A1739">
        <v>2020</v>
      </c>
      <c r="B1739" t="s">
        <v>1272</v>
      </c>
      <c r="C1739" t="s">
        <v>1273</v>
      </c>
      <c r="E1739" t="s">
        <v>121</v>
      </c>
      <c r="F1739" t="s">
        <v>204</v>
      </c>
      <c r="G1739" t="s">
        <v>66</v>
      </c>
      <c r="H1739" t="s">
        <v>28</v>
      </c>
      <c r="I1739" t="s">
        <v>29</v>
      </c>
      <c r="J1739" s="1">
        <v>3212504.23</v>
      </c>
      <c r="K1739" s="10">
        <f>J1739*_xlfn.XLOOKUP(A1739,IPCA_Fatores!$A$2:$A$10,IPCA_Fatores!$C$2:$C$10)</f>
        <v>4413956.0700274631</v>
      </c>
    </row>
    <row r="1740" spans="1:11" x14ac:dyDescent="0.25">
      <c r="A1740">
        <v>2021</v>
      </c>
      <c r="B1740" t="s">
        <v>1272</v>
      </c>
      <c r="C1740" t="s">
        <v>1273</v>
      </c>
      <c r="E1740" t="s">
        <v>121</v>
      </c>
      <c r="F1740" t="s">
        <v>204</v>
      </c>
      <c r="G1740" t="s">
        <v>66</v>
      </c>
      <c r="H1740" t="s">
        <v>28</v>
      </c>
      <c r="I1740" t="s">
        <v>29</v>
      </c>
      <c r="J1740" s="1">
        <v>5365758.08</v>
      </c>
      <c r="K1740" s="10">
        <f>J1740*_xlfn.XLOOKUP(A1740,IPCA_Fatores!$A$2:$A$10,IPCA_Fatores!$C$2:$C$10)</f>
        <v>6698628.2718931353</v>
      </c>
    </row>
    <row r="1741" spans="1:11" x14ac:dyDescent="0.25">
      <c r="A1741">
        <v>2022</v>
      </c>
      <c r="B1741" t="s">
        <v>1272</v>
      </c>
      <c r="C1741" t="s">
        <v>1273</v>
      </c>
      <c r="E1741" t="s">
        <v>121</v>
      </c>
      <c r="F1741" t="s">
        <v>204</v>
      </c>
      <c r="G1741" t="s">
        <v>66</v>
      </c>
      <c r="H1741" t="s">
        <v>28</v>
      </c>
      <c r="I1741" t="s">
        <v>29</v>
      </c>
      <c r="J1741" s="1">
        <v>8506785.3200000003</v>
      </c>
      <c r="K1741" s="10">
        <f>J1741*_xlfn.XLOOKUP(A1741,IPCA_Fatores!$A$2:$A$10,IPCA_Fatores!$C$2:$C$10)</f>
        <v>10038657.696402563</v>
      </c>
    </row>
    <row r="1742" spans="1:11" x14ac:dyDescent="0.25">
      <c r="A1742">
        <v>2023</v>
      </c>
      <c r="B1742" t="s">
        <v>1272</v>
      </c>
      <c r="C1742" t="s">
        <v>1273</v>
      </c>
      <c r="E1742" t="s">
        <v>121</v>
      </c>
      <c r="F1742" t="s">
        <v>204</v>
      </c>
      <c r="G1742" t="s">
        <v>66</v>
      </c>
      <c r="H1742" t="s">
        <v>28</v>
      </c>
      <c r="I1742" t="s">
        <v>29</v>
      </c>
      <c r="J1742" s="1">
        <v>6537289.5700000003</v>
      </c>
      <c r="K1742" s="10">
        <f>J1742*_xlfn.XLOOKUP(A1742,IPCA_Fatores!$A$2:$A$10,IPCA_Fatores!$C$2:$C$10)</f>
        <v>7373830.9951835983</v>
      </c>
    </row>
    <row r="1743" spans="1:11" x14ac:dyDescent="0.25">
      <c r="A1743">
        <v>2017</v>
      </c>
      <c r="B1743" t="s">
        <v>1274</v>
      </c>
      <c r="C1743" t="s">
        <v>1275</v>
      </c>
      <c r="E1743" t="s">
        <v>1027</v>
      </c>
      <c r="F1743" t="s">
        <v>1028</v>
      </c>
      <c r="G1743" t="s">
        <v>81</v>
      </c>
      <c r="H1743" t="s">
        <v>28</v>
      </c>
      <c r="I1743" t="s">
        <v>29</v>
      </c>
      <c r="J1743" s="1">
        <v>1469471.36</v>
      </c>
      <c r="K1743" s="10">
        <f>J1743*_xlfn.XLOOKUP(A1743,IPCA_Fatores!$A$2:$A$10,IPCA_Fatores!$C$2:$C$10)</f>
        <v>2283804.2471437613</v>
      </c>
    </row>
    <row r="1744" spans="1:11" x14ac:dyDescent="0.25">
      <c r="A1744">
        <v>2018</v>
      </c>
      <c r="B1744" t="s">
        <v>1274</v>
      </c>
      <c r="C1744" t="s">
        <v>1275</v>
      </c>
      <c r="E1744" t="s">
        <v>1027</v>
      </c>
      <c r="F1744" t="s">
        <v>1028</v>
      </c>
      <c r="G1744" t="s">
        <v>81</v>
      </c>
      <c r="H1744" t="s">
        <v>28</v>
      </c>
      <c r="I1744" t="s">
        <v>29</v>
      </c>
      <c r="J1744" s="1">
        <v>1658636.08</v>
      </c>
      <c r="K1744" s="10">
        <f>J1744*_xlfn.XLOOKUP(A1744,IPCA_Fatores!$A$2:$A$10,IPCA_Fatores!$C$2:$C$10)</f>
        <v>2484624.4412946142</v>
      </c>
    </row>
    <row r="1745" spans="1:11" x14ac:dyDescent="0.25">
      <c r="A1745">
        <v>2019</v>
      </c>
      <c r="B1745" t="s">
        <v>1274</v>
      </c>
      <c r="C1745" t="s">
        <v>1275</v>
      </c>
      <c r="E1745" t="s">
        <v>1027</v>
      </c>
      <c r="F1745" t="s">
        <v>1028</v>
      </c>
      <c r="G1745" t="s">
        <v>81</v>
      </c>
      <c r="H1745" t="s">
        <v>28</v>
      </c>
      <c r="I1745" t="s">
        <v>29</v>
      </c>
      <c r="J1745" s="1">
        <v>1942275.44</v>
      </c>
      <c r="K1745" s="10">
        <f>J1745*_xlfn.XLOOKUP(A1745,IPCA_Fatores!$A$2:$A$10,IPCA_Fatores!$C$2:$C$10)</f>
        <v>2789295.4471874009</v>
      </c>
    </row>
    <row r="1746" spans="1:11" x14ac:dyDescent="0.25">
      <c r="A1746">
        <v>2020</v>
      </c>
      <c r="B1746" t="s">
        <v>1274</v>
      </c>
      <c r="C1746" t="s">
        <v>1275</v>
      </c>
      <c r="E1746" t="s">
        <v>1027</v>
      </c>
      <c r="F1746" t="s">
        <v>1028</v>
      </c>
      <c r="G1746" t="s">
        <v>81</v>
      </c>
      <c r="H1746" t="s">
        <v>28</v>
      </c>
      <c r="I1746" t="s">
        <v>29</v>
      </c>
      <c r="J1746" s="1">
        <v>1723356.29</v>
      </c>
      <c r="K1746" s="10">
        <f>J1746*_xlfn.XLOOKUP(A1746,IPCA_Fatores!$A$2:$A$10,IPCA_Fatores!$C$2:$C$10)</f>
        <v>2367878.2695534406</v>
      </c>
    </row>
    <row r="1747" spans="1:11" x14ac:dyDescent="0.25">
      <c r="A1747">
        <v>2021</v>
      </c>
      <c r="B1747" t="s">
        <v>1274</v>
      </c>
      <c r="C1747" t="s">
        <v>1275</v>
      </c>
      <c r="E1747" t="s">
        <v>1027</v>
      </c>
      <c r="F1747" t="s">
        <v>1028</v>
      </c>
      <c r="G1747" t="s">
        <v>81</v>
      </c>
      <c r="H1747" t="s">
        <v>28</v>
      </c>
      <c r="I1747" t="s">
        <v>29</v>
      </c>
      <c r="J1747" s="1">
        <v>3088943.72</v>
      </c>
      <c r="K1747" s="10">
        <f>J1747*_xlfn.XLOOKUP(A1747,IPCA_Fatores!$A$2:$A$10,IPCA_Fatores!$C$2:$C$10)</f>
        <v>3856246.4845747864</v>
      </c>
    </row>
    <row r="1748" spans="1:11" x14ac:dyDescent="0.25">
      <c r="A1748">
        <v>2022</v>
      </c>
      <c r="B1748" t="s">
        <v>1274</v>
      </c>
      <c r="C1748" t="s">
        <v>1275</v>
      </c>
      <c r="E1748" t="s">
        <v>1027</v>
      </c>
      <c r="F1748" t="s">
        <v>1028</v>
      </c>
      <c r="G1748" t="s">
        <v>81</v>
      </c>
      <c r="H1748" t="s">
        <v>28</v>
      </c>
      <c r="I1748" t="s">
        <v>29</v>
      </c>
      <c r="J1748" s="1">
        <v>3455822.71</v>
      </c>
      <c r="K1748" s="10">
        <f>J1748*_xlfn.XLOOKUP(A1748,IPCA_Fatores!$A$2:$A$10,IPCA_Fatores!$C$2:$C$10)</f>
        <v>4078135.2696866062</v>
      </c>
    </row>
    <row r="1749" spans="1:11" x14ac:dyDescent="0.25">
      <c r="A1749">
        <v>2023</v>
      </c>
      <c r="B1749" t="s">
        <v>1274</v>
      </c>
      <c r="C1749" t="s">
        <v>1275</v>
      </c>
      <c r="E1749" t="s">
        <v>1027</v>
      </c>
      <c r="F1749" t="s">
        <v>1028</v>
      </c>
      <c r="G1749" t="s">
        <v>81</v>
      </c>
      <c r="H1749" t="s">
        <v>28</v>
      </c>
      <c r="I1749" t="s">
        <v>29</v>
      </c>
      <c r="J1749" s="1">
        <v>3816391.6</v>
      </c>
      <c r="K1749" s="10">
        <f>J1749*_xlfn.XLOOKUP(A1749,IPCA_Fatores!$A$2:$A$10,IPCA_Fatores!$C$2:$C$10)</f>
        <v>4304754.4962641643</v>
      </c>
    </row>
    <row r="1750" spans="1:11" x14ac:dyDescent="0.25">
      <c r="A1750">
        <v>2023</v>
      </c>
      <c r="B1750" t="s">
        <v>1276</v>
      </c>
      <c r="C1750" t="s">
        <v>1277</v>
      </c>
      <c r="D1750" t="s">
        <v>1278</v>
      </c>
      <c r="E1750" t="s">
        <v>44</v>
      </c>
      <c r="F1750" t="s">
        <v>45</v>
      </c>
      <c r="G1750" t="s">
        <v>188</v>
      </c>
      <c r="H1750" t="s">
        <v>28</v>
      </c>
      <c r="I1750" t="s">
        <v>29</v>
      </c>
      <c r="J1750" s="1">
        <v>367015.48</v>
      </c>
      <c r="K1750" s="10">
        <f>J1750*_xlfn.XLOOKUP(A1750,IPCA_Fatores!$A$2:$A$10,IPCA_Fatores!$C$2:$C$10)</f>
        <v>413980.45675620664</v>
      </c>
    </row>
    <row r="1751" spans="1:11" x14ac:dyDescent="0.25">
      <c r="A1751">
        <v>2015</v>
      </c>
      <c r="B1751" t="s">
        <v>1279</v>
      </c>
      <c r="C1751" t="s">
        <v>1280</v>
      </c>
      <c r="E1751" t="s">
        <v>44</v>
      </c>
      <c r="F1751" t="s">
        <v>45</v>
      </c>
      <c r="G1751" t="s">
        <v>1281</v>
      </c>
      <c r="H1751" t="s">
        <v>28</v>
      </c>
      <c r="I1751" t="s">
        <v>29</v>
      </c>
      <c r="J1751" s="1">
        <v>2498699.0299999998</v>
      </c>
      <c r="K1751" s="10">
        <f>J1751*_xlfn.XLOOKUP(A1751,IPCA_Fatores!$A$2:$A$10,IPCA_Fatores!$C$2:$C$10)</f>
        <v>4249427.8161152834</v>
      </c>
    </row>
    <row r="1752" spans="1:11" x14ac:dyDescent="0.25">
      <c r="A1752">
        <v>2016</v>
      </c>
      <c r="B1752" t="s">
        <v>1279</v>
      </c>
      <c r="C1752" t="s">
        <v>1280</v>
      </c>
      <c r="E1752" t="s">
        <v>44</v>
      </c>
      <c r="F1752" t="s">
        <v>45</v>
      </c>
      <c r="G1752" t="s">
        <v>1281</v>
      </c>
      <c r="H1752" t="s">
        <v>28</v>
      </c>
      <c r="I1752" t="s">
        <v>29</v>
      </c>
      <c r="J1752" s="1">
        <v>1792295.06</v>
      </c>
      <c r="K1752" s="10">
        <f>J1752*_xlfn.XLOOKUP(A1752,IPCA_Fatores!$A$2:$A$10,IPCA_Fatores!$C$2:$C$10)</f>
        <v>2867699.2906704787</v>
      </c>
    </row>
    <row r="1753" spans="1:11" x14ac:dyDescent="0.25">
      <c r="A1753">
        <v>2017</v>
      </c>
      <c r="B1753" t="s">
        <v>1279</v>
      </c>
      <c r="C1753" t="s">
        <v>1280</v>
      </c>
      <c r="E1753" t="s">
        <v>44</v>
      </c>
      <c r="F1753" t="s">
        <v>45</v>
      </c>
      <c r="G1753" t="s">
        <v>1281</v>
      </c>
      <c r="H1753" t="s">
        <v>28</v>
      </c>
      <c r="I1753" t="s">
        <v>29</v>
      </c>
      <c r="J1753" s="1">
        <v>766945</v>
      </c>
      <c r="K1753" s="10">
        <f>J1753*_xlfn.XLOOKUP(A1753,IPCA_Fatores!$A$2:$A$10,IPCA_Fatores!$C$2:$C$10)</f>
        <v>1191960.7935235102</v>
      </c>
    </row>
    <row r="1754" spans="1:11" x14ac:dyDescent="0.25">
      <c r="A1754">
        <v>2018</v>
      </c>
      <c r="B1754" t="s">
        <v>1279</v>
      </c>
      <c r="C1754" t="s">
        <v>1280</v>
      </c>
      <c r="E1754" t="s">
        <v>44</v>
      </c>
      <c r="F1754" t="s">
        <v>45</v>
      </c>
      <c r="G1754" t="s">
        <v>1281</v>
      </c>
      <c r="H1754" t="s">
        <v>28</v>
      </c>
      <c r="I1754" t="s">
        <v>29</v>
      </c>
      <c r="J1754" s="1">
        <v>1227576.56</v>
      </c>
      <c r="K1754" s="10">
        <f>J1754*_xlfn.XLOOKUP(A1754,IPCA_Fatores!$A$2:$A$10,IPCA_Fatores!$C$2:$C$10)</f>
        <v>1838900.5046461816</v>
      </c>
    </row>
    <row r="1755" spans="1:11" x14ac:dyDescent="0.25">
      <c r="A1755">
        <v>2019</v>
      </c>
      <c r="B1755" t="s">
        <v>1279</v>
      </c>
      <c r="C1755" t="s">
        <v>1280</v>
      </c>
      <c r="E1755" t="s">
        <v>44</v>
      </c>
      <c r="F1755" t="s">
        <v>45</v>
      </c>
      <c r="G1755" t="s">
        <v>1281</v>
      </c>
      <c r="H1755" t="s">
        <v>28</v>
      </c>
      <c r="I1755" t="s">
        <v>29</v>
      </c>
      <c r="J1755" s="1">
        <v>1647909.31</v>
      </c>
      <c r="K1755" s="10">
        <f>J1755*_xlfn.XLOOKUP(A1755,IPCA_Fatores!$A$2:$A$10,IPCA_Fatores!$C$2:$C$10)</f>
        <v>2366557.2045542272</v>
      </c>
    </row>
    <row r="1756" spans="1:11" x14ac:dyDescent="0.25">
      <c r="A1756">
        <v>2020</v>
      </c>
      <c r="B1756" t="s">
        <v>1279</v>
      </c>
      <c r="C1756" t="s">
        <v>1280</v>
      </c>
      <c r="E1756" t="s">
        <v>44</v>
      </c>
      <c r="F1756" t="s">
        <v>45</v>
      </c>
      <c r="G1756" t="s">
        <v>1281</v>
      </c>
      <c r="H1756" t="s">
        <v>28</v>
      </c>
      <c r="I1756" t="s">
        <v>29</v>
      </c>
      <c r="J1756" s="1">
        <v>1920662.64</v>
      </c>
      <c r="K1756" s="10">
        <f>J1756*_xlfn.XLOOKUP(A1756,IPCA_Fatores!$A$2:$A$10,IPCA_Fatores!$C$2:$C$10)</f>
        <v>2638975.6748438496</v>
      </c>
    </row>
    <row r="1757" spans="1:11" x14ac:dyDescent="0.25">
      <c r="A1757">
        <v>2021</v>
      </c>
      <c r="B1757" t="s">
        <v>1279</v>
      </c>
      <c r="C1757" t="s">
        <v>1280</v>
      </c>
      <c r="E1757" t="s">
        <v>44</v>
      </c>
      <c r="F1757" t="s">
        <v>45</v>
      </c>
      <c r="G1757" t="s">
        <v>1281</v>
      </c>
      <c r="H1757" t="s">
        <v>28</v>
      </c>
      <c r="I1757" t="s">
        <v>29</v>
      </c>
      <c r="J1757" s="1">
        <v>1659052.11</v>
      </c>
      <c r="K1757" s="10">
        <f>J1757*_xlfn.XLOOKUP(A1757,IPCA_Fatores!$A$2:$A$10,IPCA_Fatores!$C$2:$C$10)</f>
        <v>2071165.5655914254</v>
      </c>
    </row>
    <row r="1758" spans="1:11" x14ac:dyDescent="0.25">
      <c r="A1758">
        <v>2022</v>
      </c>
      <c r="B1758" t="s">
        <v>1279</v>
      </c>
      <c r="C1758" t="s">
        <v>1280</v>
      </c>
      <c r="E1758" t="s">
        <v>44</v>
      </c>
      <c r="F1758" t="s">
        <v>45</v>
      </c>
      <c r="G1758" t="s">
        <v>1281</v>
      </c>
      <c r="H1758" t="s">
        <v>28</v>
      </c>
      <c r="I1758" t="s">
        <v>29</v>
      </c>
      <c r="J1758" s="1">
        <v>1784971.12</v>
      </c>
      <c r="K1758" s="10">
        <f>J1758*_xlfn.XLOOKUP(A1758,IPCA_Fatores!$A$2:$A$10,IPCA_Fatores!$C$2:$C$10)</f>
        <v>2106402.5242903749</v>
      </c>
    </row>
    <row r="1759" spans="1:11" x14ac:dyDescent="0.25">
      <c r="A1759">
        <v>2023</v>
      </c>
      <c r="B1759" t="s">
        <v>1279</v>
      </c>
      <c r="C1759" t="s">
        <v>1280</v>
      </c>
      <c r="E1759" t="s">
        <v>44</v>
      </c>
      <c r="F1759" t="s">
        <v>45</v>
      </c>
      <c r="G1759" t="s">
        <v>1281</v>
      </c>
      <c r="H1759" t="s">
        <v>28</v>
      </c>
      <c r="I1759" t="s">
        <v>29</v>
      </c>
      <c r="J1759" s="1">
        <v>3335917.86</v>
      </c>
      <c r="K1759" s="10">
        <f>J1759*_xlfn.XLOOKUP(A1759,IPCA_Fatores!$A$2:$A$10,IPCA_Fatores!$C$2:$C$10)</f>
        <v>3762797.1424638205</v>
      </c>
    </row>
    <row r="1760" spans="1:11" x14ac:dyDescent="0.25">
      <c r="A1760">
        <v>2021</v>
      </c>
      <c r="B1760" t="s">
        <v>1282</v>
      </c>
      <c r="C1760" t="s">
        <v>1283</v>
      </c>
      <c r="D1760" t="s">
        <v>1284</v>
      </c>
      <c r="E1760" t="s">
        <v>121</v>
      </c>
      <c r="F1760" t="s">
        <v>865</v>
      </c>
      <c r="G1760" t="s">
        <v>711</v>
      </c>
      <c r="H1760" t="s">
        <v>28</v>
      </c>
      <c r="I1760" t="s">
        <v>29</v>
      </c>
      <c r="J1760" s="1">
        <v>897731.18</v>
      </c>
      <c r="K1760" s="10">
        <f>J1760*_xlfn.XLOOKUP(A1760,IPCA_Fatores!$A$2:$A$10,IPCA_Fatores!$C$2:$C$10)</f>
        <v>1120730.2627605577</v>
      </c>
    </row>
    <row r="1761" spans="1:11" x14ac:dyDescent="0.25">
      <c r="A1761">
        <v>2022</v>
      </c>
      <c r="B1761" t="s">
        <v>1282</v>
      </c>
      <c r="C1761" t="s">
        <v>1283</v>
      </c>
      <c r="D1761" t="s">
        <v>1284</v>
      </c>
      <c r="E1761" t="s">
        <v>121</v>
      </c>
      <c r="F1761" t="s">
        <v>865</v>
      </c>
      <c r="G1761" t="s">
        <v>711</v>
      </c>
      <c r="H1761" t="s">
        <v>28</v>
      </c>
      <c r="I1761" t="s">
        <v>29</v>
      </c>
      <c r="J1761" s="1">
        <v>1088206.8</v>
      </c>
      <c r="K1761" s="10">
        <f>J1761*_xlfn.XLOOKUP(A1761,IPCA_Fatores!$A$2:$A$10,IPCA_Fatores!$C$2:$C$10)</f>
        <v>1284167.3037656492</v>
      </c>
    </row>
    <row r="1762" spans="1:11" x14ac:dyDescent="0.25">
      <c r="A1762">
        <v>2015</v>
      </c>
      <c r="B1762" t="s">
        <v>1285</v>
      </c>
      <c r="C1762" t="s">
        <v>1286</v>
      </c>
      <c r="E1762" t="s">
        <v>570</v>
      </c>
      <c r="F1762" t="s">
        <v>1287</v>
      </c>
      <c r="G1762" t="s">
        <v>1109</v>
      </c>
      <c r="H1762" t="s">
        <v>28</v>
      </c>
      <c r="I1762" t="s">
        <v>29</v>
      </c>
      <c r="J1762" s="1">
        <v>4463509.91</v>
      </c>
      <c r="K1762" s="10">
        <f>J1762*_xlfn.XLOOKUP(A1762,IPCA_Fatores!$A$2:$A$10,IPCA_Fatores!$C$2:$C$10)</f>
        <v>7590895.4785403777</v>
      </c>
    </row>
    <row r="1763" spans="1:11" x14ac:dyDescent="0.25">
      <c r="A1763">
        <v>2021</v>
      </c>
      <c r="B1763" t="s">
        <v>1285</v>
      </c>
      <c r="C1763" t="s">
        <v>1286</v>
      </c>
      <c r="E1763" t="s">
        <v>570</v>
      </c>
      <c r="F1763" t="s">
        <v>1287</v>
      </c>
      <c r="G1763" t="s">
        <v>1109</v>
      </c>
      <c r="H1763" t="s">
        <v>28</v>
      </c>
      <c r="I1763" t="s">
        <v>29</v>
      </c>
      <c r="J1763" s="1">
        <v>106835884.59</v>
      </c>
      <c r="K1763" s="10">
        <f>J1763*_xlfn.XLOOKUP(A1763,IPCA_Fatores!$A$2:$A$10,IPCA_Fatores!$C$2:$C$10)</f>
        <v>133374234.59972429</v>
      </c>
    </row>
    <row r="1764" spans="1:11" x14ac:dyDescent="0.25">
      <c r="A1764">
        <v>2022</v>
      </c>
      <c r="B1764" t="s">
        <v>1285</v>
      </c>
      <c r="C1764" t="s">
        <v>1286</v>
      </c>
      <c r="E1764" t="s">
        <v>570</v>
      </c>
      <c r="F1764" t="s">
        <v>1287</v>
      </c>
      <c r="G1764" t="s">
        <v>1109</v>
      </c>
      <c r="H1764" t="s">
        <v>28</v>
      </c>
      <c r="I1764" t="s">
        <v>29</v>
      </c>
      <c r="J1764" s="1">
        <v>51210177.280000001</v>
      </c>
      <c r="K1764" s="10">
        <f>J1764*_xlfn.XLOOKUP(A1764,IPCA_Fatores!$A$2:$A$10,IPCA_Fatores!$C$2:$C$10)</f>
        <v>60431928.272290252</v>
      </c>
    </row>
    <row r="1765" spans="1:11" x14ac:dyDescent="0.25">
      <c r="A1765">
        <v>2023</v>
      </c>
      <c r="B1765" t="s">
        <v>1285</v>
      </c>
      <c r="C1765" t="s">
        <v>1286</v>
      </c>
      <c r="E1765" t="s">
        <v>570</v>
      </c>
      <c r="F1765" t="s">
        <v>1287</v>
      </c>
      <c r="G1765" t="s">
        <v>1109</v>
      </c>
      <c r="H1765" t="s">
        <v>28</v>
      </c>
      <c r="I1765" t="s">
        <v>29</v>
      </c>
      <c r="J1765" s="1">
        <v>83702278.299999997</v>
      </c>
      <c r="K1765" s="10">
        <f>J1765*_xlfn.XLOOKUP(A1765,IPCA_Fatores!$A$2:$A$10,IPCA_Fatores!$C$2:$C$10)</f>
        <v>94413204.048420861</v>
      </c>
    </row>
    <row r="1766" spans="1:11" x14ac:dyDescent="0.25">
      <c r="A1766">
        <v>2016</v>
      </c>
      <c r="B1766" t="s">
        <v>1288</v>
      </c>
      <c r="C1766" t="s">
        <v>1289</v>
      </c>
      <c r="D1766" t="s">
        <v>1290</v>
      </c>
      <c r="E1766" t="s">
        <v>75</v>
      </c>
      <c r="F1766" t="s">
        <v>75</v>
      </c>
      <c r="G1766" t="s">
        <v>1291</v>
      </c>
      <c r="H1766" t="s">
        <v>28</v>
      </c>
      <c r="I1766" t="s">
        <v>29</v>
      </c>
      <c r="J1766" s="1">
        <v>14147774.24</v>
      </c>
      <c r="K1766" s="10">
        <f>J1766*_xlfn.XLOOKUP(A1766,IPCA_Fatores!$A$2:$A$10,IPCA_Fatores!$C$2:$C$10)</f>
        <v>22636653.449579932</v>
      </c>
    </row>
    <row r="1767" spans="1:11" x14ac:dyDescent="0.25">
      <c r="A1767">
        <v>2017</v>
      </c>
      <c r="B1767" t="s">
        <v>1288</v>
      </c>
      <c r="C1767" t="s">
        <v>1289</v>
      </c>
      <c r="D1767" t="s">
        <v>1290</v>
      </c>
      <c r="E1767" t="s">
        <v>75</v>
      </c>
      <c r="F1767" t="s">
        <v>75</v>
      </c>
      <c r="G1767" t="s">
        <v>1291</v>
      </c>
      <c r="H1767" t="s">
        <v>28</v>
      </c>
      <c r="I1767" t="s">
        <v>29</v>
      </c>
      <c r="J1767" s="1">
        <v>28679261.829999998</v>
      </c>
      <c r="K1767" s="10">
        <f>J1767*_xlfn.XLOOKUP(A1767,IPCA_Fatores!$A$2:$A$10,IPCA_Fatores!$C$2:$C$10)</f>
        <v>44572369.190170504</v>
      </c>
    </row>
    <row r="1768" spans="1:11" x14ac:dyDescent="0.25">
      <c r="A1768">
        <v>2017</v>
      </c>
      <c r="B1768" t="s">
        <v>1288</v>
      </c>
      <c r="C1768" t="s">
        <v>1289</v>
      </c>
      <c r="D1768" t="s">
        <v>1290</v>
      </c>
      <c r="E1768" t="s">
        <v>75</v>
      </c>
      <c r="F1768" t="s">
        <v>75</v>
      </c>
      <c r="G1768" t="s">
        <v>1291</v>
      </c>
      <c r="H1768" t="s">
        <v>28</v>
      </c>
      <c r="I1768" t="s">
        <v>35</v>
      </c>
      <c r="J1768" s="1">
        <v>548744.89</v>
      </c>
      <c r="K1768" s="10">
        <f>IFERROR(J1768*VLOOKUP(A1768,IPCA_Fatores!$A$2:$C$10,3,FALSE),J1768)</f>
        <v>852841.3308990493</v>
      </c>
    </row>
    <row r="1769" spans="1:11" x14ac:dyDescent="0.25">
      <c r="A1769">
        <v>2018</v>
      </c>
      <c r="B1769" t="s">
        <v>1288</v>
      </c>
      <c r="C1769" t="s">
        <v>1289</v>
      </c>
      <c r="D1769" t="s">
        <v>1290</v>
      </c>
      <c r="E1769" t="s">
        <v>75</v>
      </c>
      <c r="F1769" t="s">
        <v>75</v>
      </c>
      <c r="G1769" t="s">
        <v>1291</v>
      </c>
      <c r="H1769" t="s">
        <v>28</v>
      </c>
      <c r="I1769" t="s">
        <v>29</v>
      </c>
      <c r="J1769" s="1">
        <v>69973030.939999998</v>
      </c>
      <c r="K1769" s="10">
        <f>J1769*_xlfn.XLOOKUP(A1769,IPCA_Fatores!$A$2:$A$10,IPCA_Fatores!$C$2:$C$10)</f>
        <v>104819076.95206307</v>
      </c>
    </row>
    <row r="1770" spans="1:11" x14ac:dyDescent="0.25">
      <c r="A1770">
        <v>2019</v>
      </c>
      <c r="B1770" t="s">
        <v>1288</v>
      </c>
      <c r="C1770" t="s">
        <v>1289</v>
      </c>
      <c r="D1770" t="s">
        <v>1290</v>
      </c>
      <c r="E1770" t="s">
        <v>75</v>
      </c>
      <c r="F1770" t="s">
        <v>75</v>
      </c>
      <c r="G1770" t="s">
        <v>1291</v>
      </c>
      <c r="H1770" t="s">
        <v>28</v>
      </c>
      <c r="I1770" t="s">
        <v>29</v>
      </c>
      <c r="J1770" s="1">
        <v>51199471.969999999</v>
      </c>
      <c r="K1770" s="10">
        <f>J1770*_xlfn.XLOOKUP(A1770,IPCA_Fatores!$A$2:$A$10,IPCA_Fatores!$C$2:$C$10)</f>
        <v>73527395.303067803</v>
      </c>
    </row>
    <row r="1771" spans="1:11" x14ac:dyDescent="0.25">
      <c r="A1771">
        <v>2015</v>
      </c>
      <c r="B1771" t="s">
        <v>1292</v>
      </c>
      <c r="C1771" t="s">
        <v>1293</v>
      </c>
      <c r="E1771" t="s">
        <v>44</v>
      </c>
      <c r="F1771" t="s">
        <v>45</v>
      </c>
      <c r="G1771" t="s">
        <v>779</v>
      </c>
      <c r="H1771" t="s">
        <v>28</v>
      </c>
      <c r="I1771" t="s">
        <v>29</v>
      </c>
      <c r="J1771" s="1">
        <v>115236</v>
      </c>
      <c r="K1771" s="10">
        <f>J1771*_xlfn.XLOOKUP(A1771,IPCA_Fatores!$A$2:$A$10,IPCA_Fatores!$C$2:$C$10)</f>
        <v>195976.8095070901</v>
      </c>
    </row>
    <row r="1772" spans="1:11" x14ac:dyDescent="0.25">
      <c r="A1772">
        <v>2016</v>
      </c>
      <c r="B1772" t="s">
        <v>1292</v>
      </c>
      <c r="C1772" t="s">
        <v>1293</v>
      </c>
      <c r="E1772" t="s">
        <v>44</v>
      </c>
      <c r="F1772" t="s">
        <v>45</v>
      </c>
      <c r="G1772" t="s">
        <v>779</v>
      </c>
      <c r="H1772" t="s">
        <v>28</v>
      </c>
      <c r="I1772" t="s">
        <v>29</v>
      </c>
      <c r="J1772" s="1">
        <v>84241.15</v>
      </c>
      <c r="K1772" s="10">
        <f>J1772*_xlfn.XLOOKUP(A1772,IPCA_Fatores!$A$2:$A$10,IPCA_Fatores!$C$2:$C$10)</f>
        <v>134787.11819931332</v>
      </c>
    </row>
    <row r="1773" spans="1:11" x14ac:dyDescent="0.25">
      <c r="A1773">
        <v>2017</v>
      </c>
      <c r="B1773" t="s">
        <v>1292</v>
      </c>
      <c r="C1773" t="s">
        <v>1293</v>
      </c>
      <c r="E1773" t="s">
        <v>44</v>
      </c>
      <c r="F1773" t="s">
        <v>45</v>
      </c>
      <c r="G1773" t="s">
        <v>779</v>
      </c>
      <c r="H1773" t="s">
        <v>28</v>
      </c>
      <c r="I1773" t="s">
        <v>29</v>
      </c>
      <c r="J1773" s="1">
        <v>37868.639999999999</v>
      </c>
      <c r="K1773" s="10">
        <f>J1773*_xlfn.XLOOKUP(A1773,IPCA_Fatores!$A$2:$A$10,IPCA_Fatores!$C$2:$C$10)</f>
        <v>58854.199693662704</v>
      </c>
    </row>
    <row r="1774" spans="1:11" x14ac:dyDescent="0.25">
      <c r="A1774">
        <v>2020</v>
      </c>
      <c r="B1774" t="s">
        <v>1292</v>
      </c>
      <c r="C1774" t="s">
        <v>1293</v>
      </c>
      <c r="E1774" t="s">
        <v>44</v>
      </c>
      <c r="F1774" t="s">
        <v>45</v>
      </c>
      <c r="G1774" t="s">
        <v>779</v>
      </c>
      <c r="H1774" t="s">
        <v>28</v>
      </c>
      <c r="I1774" t="s">
        <v>29</v>
      </c>
      <c r="J1774" s="1">
        <v>154078.13</v>
      </c>
      <c r="K1774" s="10">
        <f>J1774*_xlfn.XLOOKUP(A1774,IPCA_Fatores!$A$2:$A$10,IPCA_Fatores!$C$2:$C$10)</f>
        <v>211702.16394453761</v>
      </c>
    </row>
    <row r="1775" spans="1:11" x14ac:dyDescent="0.25">
      <c r="A1775">
        <v>2021</v>
      </c>
      <c r="B1775" t="s">
        <v>1292</v>
      </c>
      <c r="C1775" t="s">
        <v>1293</v>
      </c>
      <c r="E1775" t="s">
        <v>44</v>
      </c>
      <c r="F1775" t="s">
        <v>45</v>
      </c>
      <c r="G1775" t="s">
        <v>779</v>
      </c>
      <c r="H1775" t="s">
        <v>28</v>
      </c>
      <c r="I1775" t="s">
        <v>29</v>
      </c>
      <c r="J1775" s="1">
        <v>665473</v>
      </c>
      <c r="K1775" s="10">
        <f>J1775*_xlfn.XLOOKUP(A1775,IPCA_Fatores!$A$2:$A$10,IPCA_Fatores!$C$2:$C$10)</f>
        <v>830778.46327010344</v>
      </c>
    </row>
    <row r="1776" spans="1:11" x14ac:dyDescent="0.25">
      <c r="A1776">
        <v>2022</v>
      </c>
      <c r="B1776" t="s">
        <v>1292</v>
      </c>
      <c r="C1776" t="s">
        <v>1293</v>
      </c>
      <c r="E1776" t="s">
        <v>44</v>
      </c>
      <c r="F1776" t="s">
        <v>45</v>
      </c>
      <c r="G1776" t="s">
        <v>779</v>
      </c>
      <c r="H1776" t="s">
        <v>28</v>
      </c>
      <c r="I1776" t="s">
        <v>29</v>
      </c>
      <c r="J1776" s="1">
        <v>1169883.9099999999</v>
      </c>
      <c r="K1776" s="10">
        <f>J1776*_xlfn.XLOOKUP(A1776,IPCA_Fatores!$A$2:$A$10,IPCA_Fatores!$C$2:$C$10)</f>
        <v>1380552.5442622812</v>
      </c>
    </row>
    <row r="1777" spans="1:11" x14ac:dyDescent="0.25">
      <c r="A1777">
        <v>2023</v>
      </c>
      <c r="B1777" t="s">
        <v>1292</v>
      </c>
      <c r="C1777" t="s">
        <v>1293</v>
      </c>
      <c r="E1777" t="s">
        <v>44</v>
      </c>
      <c r="F1777" t="s">
        <v>45</v>
      </c>
      <c r="G1777" t="s">
        <v>779</v>
      </c>
      <c r="H1777" t="s">
        <v>28</v>
      </c>
      <c r="I1777" t="s">
        <v>29</v>
      </c>
      <c r="J1777" s="1">
        <v>1165483.06</v>
      </c>
      <c r="K1777" s="10">
        <f>J1777*_xlfn.XLOOKUP(A1777,IPCA_Fatores!$A$2:$A$10,IPCA_Fatores!$C$2:$C$10)</f>
        <v>1314623.5944064851</v>
      </c>
    </row>
    <row r="1778" spans="1:11" x14ac:dyDescent="0.25">
      <c r="A1778">
        <v>2015</v>
      </c>
      <c r="B1778" t="s">
        <v>1294</v>
      </c>
      <c r="C1778" t="s">
        <v>1295</v>
      </c>
      <c r="E1778" t="s">
        <v>75</v>
      </c>
      <c r="F1778" t="s">
        <v>75</v>
      </c>
      <c r="G1778" t="s">
        <v>66</v>
      </c>
      <c r="H1778" t="s">
        <v>28</v>
      </c>
      <c r="I1778" t="s">
        <v>29</v>
      </c>
      <c r="J1778" s="1">
        <v>8638287.4600000009</v>
      </c>
      <c r="K1778" s="10">
        <f>J1778*_xlfn.XLOOKUP(A1778,IPCA_Fatores!$A$2:$A$10,IPCA_Fatores!$C$2:$C$10)</f>
        <v>14690756.499842979</v>
      </c>
    </row>
    <row r="1779" spans="1:11" x14ac:dyDescent="0.25">
      <c r="A1779">
        <v>2016</v>
      </c>
      <c r="B1779" t="s">
        <v>1294</v>
      </c>
      <c r="C1779" t="s">
        <v>1295</v>
      </c>
      <c r="E1779" t="s">
        <v>75</v>
      </c>
      <c r="F1779" t="s">
        <v>75</v>
      </c>
      <c r="G1779" t="s">
        <v>66</v>
      </c>
      <c r="H1779" t="s">
        <v>28</v>
      </c>
      <c r="I1779" t="s">
        <v>29</v>
      </c>
      <c r="J1779" s="1">
        <v>15275998.470000001</v>
      </c>
      <c r="K1779" s="10">
        <f>J1779*_xlfn.XLOOKUP(A1779,IPCA_Fatores!$A$2:$A$10,IPCA_Fatores!$C$2:$C$10)</f>
        <v>24441829.336237926</v>
      </c>
    </row>
    <row r="1780" spans="1:11" x14ac:dyDescent="0.25">
      <c r="A1780">
        <v>2017</v>
      </c>
      <c r="B1780" t="s">
        <v>1294</v>
      </c>
      <c r="C1780" t="s">
        <v>1295</v>
      </c>
      <c r="E1780" t="s">
        <v>75</v>
      </c>
      <c r="F1780" t="s">
        <v>75</v>
      </c>
      <c r="G1780" t="s">
        <v>66</v>
      </c>
      <c r="H1780" t="s">
        <v>28</v>
      </c>
      <c r="I1780" t="s">
        <v>29</v>
      </c>
      <c r="J1780" s="1">
        <v>8084456.1200000001</v>
      </c>
      <c r="K1780" s="10">
        <f>J1780*_xlfn.XLOOKUP(A1780,IPCA_Fatores!$A$2:$A$10,IPCA_Fatores!$C$2:$C$10)</f>
        <v>12564596.851144735</v>
      </c>
    </row>
    <row r="1781" spans="1:11" x14ac:dyDescent="0.25">
      <c r="A1781">
        <v>2018</v>
      </c>
      <c r="B1781" t="s">
        <v>1294</v>
      </c>
      <c r="C1781" t="s">
        <v>1295</v>
      </c>
      <c r="E1781" t="s">
        <v>75</v>
      </c>
      <c r="F1781" t="s">
        <v>75</v>
      </c>
      <c r="G1781" t="s">
        <v>66</v>
      </c>
      <c r="H1781" t="s">
        <v>28</v>
      </c>
      <c r="I1781" t="s">
        <v>29</v>
      </c>
      <c r="J1781" s="1">
        <v>11429377.970000001</v>
      </c>
      <c r="K1781" s="10">
        <f>J1781*_xlfn.XLOOKUP(A1781,IPCA_Fatores!$A$2:$A$10,IPCA_Fatores!$C$2:$C$10)</f>
        <v>17121122.707674503</v>
      </c>
    </row>
    <row r="1782" spans="1:11" x14ac:dyDescent="0.25">
      <c r="A1782">
        <v>2020</v>
      </c>
      <c r="B1782" t="s">
        <v>1296</v>
      </c>
      <c r="C1782" t="s">
        <v>1297</v>
      </c>
      <c r="D1782" t="s">
        <v>1298</v>
      </c>
      <c r="E1782" t="s">
        <v>25</v>
      </c>
      <c r="F1782" t="s">
        <v>26</v>
      </c>
      <c r="G1782" t="s">
        <v>1050</v>
      </c>
      <c r="H1782" t="s">
        <v>28</v>
      </c>
      <c r="I1782" t="s">
        <v>29</v>
      </c>
      <c r="J1782" s="1">
        <v>13976.88</v>
      </c>
      <c r="K1782" s="10">
        <f>J1782*_xlfn.XLOOKUP(A1782,IPCA_Fatores!$A$2:$A$10,IPCA_Fatores!$C$2:$C$10)</f>
        <v>19204.125473181226</v>
      </c>
    </row>
    <row r="1783" spans="1:11" x14ac:dyDescent="0.25">
      <c r="A1783">
        <v>2021</v>
      </c>
      <c r="B1783" t="s">
        <v>1296</v>
      </c>
      <c r="C1783" t="s">
        <v>1297</v>
      </c>
      <c r="D1783" t="s">
        <v>1298</v>
      </c>
      <c r="E1783" t="s">
        <v>25</v>
      </c>
      <c r="F1783" t="s">
        <v>26</v>
      </c>
      <c r="G1783" t="s">
        <v>1050</v>
      </c>
      <c r="H1783" t="s">
        <v>28</v>
      </c>
      <c r="I1783" t="s">
        <v>29</v>
      </c>
      <c r="J1783" s="1">
        <v>48507.21</v>
      </c>
      <c r="K1783" s="10">
        <f>J1783*_xlfn.XLOOKUP(A1783,IPCA_Fatores!$A$2:$A$10,IPCA_Fatores!$C$2:$C$10)</f>
        <v>60556.544565023964</v>
      </c>
    </row>
    <row r="1784" spans="1:11" x14ac:dyDescent="0.25">
      <c r="A1784">
        <v>2023</v>
      </c>
      <c r="B1784" t="s">
        <v>1296</v>
      </c>
      <c r="C1784" t="s">
        <v>1297</v>
      </c>
      <c r="D1784" t="s">
        <v>1298</v>
      </c>
      <c r="E1784" t="s">
        <v>25</v>
      </c>
      <c r="F1784" t="s">
        <v>26</v>
      </c>
      <c r="G1784" t="s">
        <v>1050</v>
      </c>
      <c r="H1784" t="s">
        <v>28</v>
      </c>
      <c r="I1784" t="s">
        <v>29</v>
      </c>
      <c r="J1784" s="1">
        <v>71246.84</v>
      </c>
      <c r="K1784" s="10">
        <f>J1784*_xlfn.XLOOKUP(A1784,IPCA_Fatores!$A$2:$A$10,IPCA_Fatores!$C$2:$C$10)</f>
        <v>80363.910987177907</v>
      </c>
    </row>
    <row r="1785" spans="1:11" x14ac:dyDescent="0.25">
      <c r="A1785">
        <v>2015</v>
      </c>
      <c r="B1785" t="s">
        <v>1299</v>
      </c>
      <c r="C1785" t="s">
        <v>1300</v>
      </c>
      <c r="E1785" t="s">
        <v>103</v>
      </c>
      <c r="F1785" t="s">
        <v>804</v>
      </c>
      <c r="G1785" t="s">
        <v>1301</v>
      </c>
      <c r="H1785" t="s">
        <v>28</v>
      </c>
      <c r="I1785" t="s">
        <v>29</v>
      </c>
      <c r="J1785" s="1">
        <v>129551.33</v>
      </c>
      <c r="K1785" s="10">
        <f>J1785*_xlfn.XLOOKUP(A1785,IPCA_Fatores!$A$2:$A$10,IPCA_Fatores!$C$2:$C$10)</f>
        <v>220322.26318858837</v>
      </c>
    </row>
    <row r="1786" spans="1:11" x14ac:dyDescent="0.25">
      <c r="A1786">
        <v>2016</v>
      </c>
      <c r="B1786" t="s">
        <v>1299</v>
      </c>
      <c r="C1786" t="s">
        <v>1300</v>
      </c>
      <c r="E1786" t="s">
        <v>103</v>
      </c>
      <c r="F1786" t="s">
        <v>804</v>
      </c>
      <c r="G1786" t="s">
        <v>1301</v>
      </c>
      <c r="H1786" t="s">
        <v>28</v>
      </c>
      <c r="I1786" t="s">
        <v>29</v>
      </c>
      <c r="J1786" s="1">
        <v>293890.09000000003</v>
      </c>
      <c r="K1786" s="10">
        <f>J1786*_xlfn.XLOOKUP(A1786,IPCA_Fatores!$A$2:$A$10,IPCA_Fatores!$C$2:$C$10)</f>
        <v>470228.60322344647</v>
      </c>
    </row>
    <row r="1787" spans="1:11" x14ac:dyDescent="0.25">
      <c r="A1787">
        <v>2017</v>
      </c>
      <c r="B1787" t="s">
        <v>1299</v>
      </c>
      <c r="C1787" t="s">
        <v>1300</v>
      </c>
      <c r="E1787" t="s">
        <v>103</v>
      </c>
      <c r="F1787" t="s">
        <v>804</v>
      </c>
      <c r="G1787" t="s">
        <v>1301</v>
      </c>
      <c r="H1787" t="s">
        <v>28</v>
      </c>
      <c r="I1787" t="s">
        <v>29</v>
      </c>
      <c r="J1787" s="1">
        <v>492682.38</v>
      </c>
      <c r="K1787" s="10">
        <f>J1787*_xlfn.XLOOKUP(A1787,IPCA_Fatores!$A$2:$A$10,IPCA_Fatores!$C$2:$C$10)</f>
        <v>765710.81449106731</v>
      </c>
    </row>
    <row r="1788" spans="1:11" x14ac:dyDescent="0.25">
      <c r="A1788">
        <v>2018</v>
      </c>
      <c r="B1788" t="s">
        <v>1299</v>
      </c>
      <c r="C1788" t="s">
        <v>1300</v>
      </c>
      <c r="E1788" t="s">
        <v>103</v>
      </c>
      <c r="F1788" t="s">
        <v>804</v>
      </c>
      <c r="G1788" t="s">
        <v>1301</v>
      </c>
      <c r="H1788" t="s">
        <v>28</v>
      </c>
      <c r="I1788" t="s">
        <v>29</v>
      </c>
      <c r="J1788" s="1">
        <v>153434.69</v>
      </c>
      <c r="K1788" s="10">
        <f>J1788*_xlfn.XLOOKUP(A1788,IPCA_Fatores!$A$2:$A$10,IPCA_Fatores!$C$2:$C$10)</f>
        <v>229844.01793337471</v>
      </c>
    </row>
    <row r="1789" spans="1:11" x14ac:dyDescent="0.25">
      <c r="A1789">
        <v>2019</v>
      </c>
      <c r="B1789" t="s">
        <v>1299</v>
      </c>
      <c r="C1789" t="s">
        <v>1300</v>
      </c>
      <c r="E1789" t="s">
        <v>103</v>
      </c>
      <c r="F1789" t="s">
        <v>804</v>
      </c>
      <c r="G1789" t="s">
        <v>1301</v>
      </c>
      <c r="H1789" t="s">
        <v>28</v>
      </c>
      <c r="I1789" t="s">
        <v>29</v>
      </c>
      <c r="J1789" s="1">
        <v>92331.59</v>
      </c>
      <c r="K1789" s="10">
        <f>J1789*_xlfn.XLOOKUP(A1789,IPCA_Fatores!$A$2:$A$10,IPCA_Fatores!$C$2:$C$10)</f>
        <v>132597.09633077262</v>
      </c>
    </row>
    <row r="1790" spans="1:11" x14ac:dyDescent="0.25">
      <c r="A1790">
        <v>2020</v>
      </c>
      <c r="B1790" t="s">
        <v>1299</v>
      </c>
      <c r="C1790" t="s">
        <v>1300</v>
      </c>
      <c r="E1790" t="s">
        <v>103</v>
      </c>
      <c r="F1790" t="s">
        <v>804</v>
      </c>
      <c r="G1790" t="s">
        <v>1301</v>
      </c>
      <c r="H1790" t="s">
        <v>28</v>
      </c>
      <c r="I1790" t="s">
        <v>29</v>
      </c>
      <c r="J1790" s="1">
        <v>609493.99</v>
      </c>
      <c r="K1790" s="10">
        <f>J1790*_xlfn.XLOOKUP(A1790,IPCA_Fatores!$A$2:$A$10,IPCA_Fatores!$C$2:$C$10)</f>
        <v>837440.0480729508</v>
      </c>
    </row>
    <row r="1791" spans="1:11" x14ac:dyDescent="0.25">
      <c r="A1791">
        <v>2021</v>
      </c>
      <c r="B1791" t="s">
        <v>1299</v>
      </c>
      <c r="C1791" t="s">
        <v>1300</v>
      </c>
      <c r="E1791" t="s">
        <v>103</v>
      </c>
      <c r="F1791" t="s">
        <v>804</v>
      </c>
      <c r="G1791" t="s">
        <v>1301</v>
      </c>
      <c r="H1791" t="s">
        <v>28</v>
      </c>
      <c r="I1791" t="s">
        <v>29</v>
      </c>
      <c r="J1791" s="1">
        <v>943387.23</v>
      </c>
      <c r="K1791" s="10">
        <f>J1791*_xlfn.XLOOKUP(A1791,IPCA_Fatores!$A$2:$A$10,IPCA_Fatores!$C$2:$C$10)</f>
        <v>1177727.4107409911</v>
      </c>
    </row>
    <row r="1792" spans="1:11" x14ac:dyDescent="0.25">
      <c r="A1792">
        <v>2022</v>
      </c>
      <c r="B1792" t="s">
        <v>1299</v>
      </c>
      <c r="C1792" t="s">
        <v>1300</v>
      </c>
      <c r="E1792" t="s">
        <v>103</v>
      </c>
      <c r="F1792" t="s">
        <v>804</v>
      </c>
      <c r="G1792" t="s">
        <v>1301</v>
      </c>
      <c r="H1792" t="s">
        <v>28</v>
      </c>
      <c r="I1792" t="s">
        <v>29</v>
      </c>
      <c r="J1792" s="1">
        <v>133746.09</v>
      </c>
      <c r="K1792" s="10">
        <f>J1792*_xlfn.XLOOKUP(A1792,IPCA_Fatores!$A$2:$A$10,IPCA_Fatores!$C$2:$C$10)</f>
        <v>157830.62170214139</v>
      </c>
    </row>
    <row r="1793" spans="1:11" x14ac:dyDescent="0.25">
      <c r="A1793">
        <v>2023</v>
      </c>
      <c r="B1793" t="s">
        <v>1299</v>
      </c>
      <c r="C1793" t="s">
        <v>1300</v>
      </c>
      <c r="E1793" t="s">
        <v>103</v>
      </c>
      <c r="F1793" t="s">
        <v>804</v>
      </c>
      <c r="G1793" t="s">
        <v>1301</v>
      </c>
      <c r="H1793" t="s">
        <v>28</v>
      </c>
      <c r="I1793" t="s">
        <v>29</v>
      </c>
      <c r="J1793" s="1">
        <v>121949.47</v>
      </c>
      <c r="K1793" s="10">
        <f>J1793*_xlfn.XLOOKUP(A1793,IPCA_Fatores!$A$2:$A$10,IPCA_Fatores!$C$2:$C$10)</f>
        <v>137554.68104990374</v>
      </c>
    </row>
    <row r="1794" spans="1:11" x14ac:dyDescent="0.25">
      <c r="A1794">
        <v>2015</v>
      </c>
      <c r="B1794" t="s">
        <v>1302</v>
      </c>
      <c r="C1794" t="s">
        <v>1303</v>
      </c>
      <c r="D1794" t="s">
        <v>1304</v>
      </c>
      <c r="E1794" t="s">
        <v>103</v>
      </c>
      <c r="F1794" t="s">
        <v>1305</v>
      </c>
      <c r="G1794" t="s">
        <v>140</v>
      </c>
      <c r="H1794" t="s">
        <v>28</v>
      </c>
      <c r="I1794" t="s">
        <v>29</v>
      </c>
      <c r="J1794" s="1">
        <v>96584.89</v>
      </c>
      <c r="K1794" s="10">
        <f>J1794*_xlfn.XLOOKUP(A1794,IPCA_Fatores!$A$2:$A$10,IPCA_Fatores!$C$2:$C$10)</f>
        <v>164257.68500115635</v>
      </c>
    </row>
    <row r="1795" spans="1:11" x14ac:dyDescent="0.25">
      <c r="A1795">
        <v>2020</v>
      </c>
      <c r="B1795" t="s">
        <v>1302</v>
      </c>
      <c r="C1795" t="s">
        <v>1303</v>
      </c>
      <c r="D1795" t="s">
        <v>1304</v>
      </c>
      <c r="E1795" t="s">
        <v>103</v>
      </c>
      <c r="F1795" t="s">
        <v>1305</v>
      </c>
      <c r="G1795" t="s">
        <v>140</v>
      </c>
      <c r="H1795" t="s">
        <v>28</v>
      </c>
      <c r="I1795" t="s">
        <v>29</v>
      </c>
      <c r="J1795" s="1">
        <v>35693.71</v>
      </c>
      <c r="K1795" s="10">
        <f>J1795*_xlfn.XLOOKUP(A1795,IPCA_Fatores!$A$2:$A$10,IPCA_Fatores!$C$2:$C$10)</f>
        <v>49042.882634990317</v>
      </c>
    </row>
    <row r="1796" spans="1:11" x14ac:dyDescent="0.25">
      <c r="A1796">
        <v>2021</v>
      </c>
      <c r="B1796" t="s">
        <v>1302</v>
      </c>
      <c r="C1796" t="s">
        <v>1303</v>
      </c>
      <c r="D1796" t="s">
        <v>1304</v>
      </c>
      <c r="E1796" t="s">
        <v>103</v>
      </c>
      <c r="F1796" t="s">
        <v>1305</v>
      </c>
      <c r="G1796" t="s">
        <v>140</v>
      </c>
      <c r="H1796" t="s">
        <v>28</v>
      </c>
      <c r="I1796" t="s">
        <v>29</v>
      </c>
      <c r="J1796" s="1">
        <v>117612.93</v>
      </c>
      <c r="K1796" s="10">
        <f>J1796*_xlfn.XLOOKUP(A1796,IPCA_Fatores!$A$2:$A$10,IPCA_Fatores!$C$2:$C$10)</f>
        <v>146828.32999399561</v>
      </c>
    </row>
    <row r="1797" spans="1:11" x14ac:dyDescent="0.25">
      <c r="A1797">
        <v>2022</v>
      </c>
      <c r="B1797" t="s">
        <v>1302</v>
      </c>
      <c r="C1797" t="s">
        <v>1303</v>
      </c>
      <c r="D1797" t="s">
        <v>1304</v>
      </c>
      <c r="E1797" t="s">
        <v>103</v>
      </c>
      <c r="F1797" t="s">
        <v>1305</v>
      </c>
      <c r="G1797" t="s">
        <v>140</v>
      </c>
      <c r="H1797" t="s">
        <v>28</v>
      </c>
      <c r="I1797" t="s">
        <v>29</v>
      </c>
      <c r="J1797" s="1">
        <v>234069.68</v>
      </c>
      <c r="K1797" s="10">
        <f>J1797*_xlfn.XLOOKUP(A1797,IPCA_Fatores!$A$2:$A$10,IPCA_Fatores!$C$2:$C$10)</f>
        <v>276220.13560188032</v>
      </c>
    </row>
    <row r="1798" spans="1:11" x14ac:dyDescent="0.25">
      <c r="A1798">
        <v>2023</v>
      </c>
      <c r="B1798" t="s">
        <v>1302</v>
      </c>
      <c r="C1798" t="s">
        <v>1303</v>
      </c>
      <c r="D1798" t="s">
        <v>1304</v>
      </c>
      <c r="E1798" t="s">
        <v>103</v>
      </c>
      <c r="F1798" t="s">
        <v>1305</v>
      </c>
      <c r="G1798" t="s">
        <v>140</v>
      </c>
      <c r="H1798" t="s">
        <v>28</v>
      </c>
      <c r="I1798" t="s">
        <v>29</v>
      </c>
      <c r="J1798" s="1">
        <v>234745.35</v>
      </c>
      <c r="K1798" s="10">
        <f>J1798*_xlfn.XLOOKUP(A1798,IPCA_Fatores!$A$2:$A$10,IPCA_Fatores!$C$2:$C$10)</f>
        <v>264784.43692455586</v>
      </c>
    </row>
    <row r="1799" spans="1:11" x14ac:dyDescent="0.25">
      <c r="A1799">
        <v>2019</v>
      </c>
      <c r="B1799" t="s">
        <v>1306</v>
      </c>
      <c r="C1799" t="s">
        <v>1307</v>
      </c>
      <c r="D1799" t="s">
        <v>1308</v>
      </c>
      <c r="E1799" t="s">
        <v>121</v>
      </c>
      <c r="F1799" t="s">
        <v>912</v>
      </c>
      <c r="G1799" t="s">
        <v>117</v>
      </c>
      <c r="H1799" t="s">
        <v>28</v>
      </c>
      <c r="I1799" t="s">
        <v>29</v>
      </c>
      <c r="J1799" s="1">
        <v>151679.67000000001</v>
      </c>
      <c r="K1799" s="10">
        <f>J1799*_xlfn.XLOOKUP(A1799,IPCA_Fatores!$A$2:$A$10,IPCA_Fatores!$C$2:$C$10)</f>
        <v>217826.68114358047</v>
      </c>
    </row>
    <row r="1800" spans="1:11" x14ac:dyDescent="0.25">
      <c r="A1800">
        <v>2020</v>
      </c>
      <c r="B1800" t="s">
        <v>1306</v>
      </c>
      <c r="C1800" t="s">
        <v>1307</v>
      </c>
      <c r="D1800" t="s">
        <v>1308</v>
      </c>
      <c r="E1800" t="s">
        <v>121</v>
      </c>
      <c r="F1800" t="s">
        <v>912</v>
      </c>
      <c r="G1800" t="s">
        <v>117</v>
      </c>
      <c r="H1800" t="s">
        <v>28</v>
      </c>
      <c r="I1800" t="s">
        <v>29</v>
      </c>
      <c r="J1800" s="1">
        <v>368841.76</v>
      </c>
      <c r="K1800" s="10">
        <f>J1800*_xlfn.XLOOKUP(A1800,IPCA_Fatores!$A$2:$A$10,IPCA_Fatores!$C$2:$C$10)</f>
        <v>506785.73750286165</v>
      </c>
    </row>
    <row r="1801" spans="1:11" x14ac:dyDescent="0.25">
      <c r="A1801">
        <v>2021</v>
      </c>
      <c r="B1801" t="s">
        <v>1306</v>
      </c>
      <c r="C1801" t="s">
        <v>1307</v>
      </c>
      <c r="D1801" t="s">
        <v>1308</v>
      </c>
      <c r="E1801" t="s">
        <v>121</v>
      </c>
      <c r="F1801" t="s">
        <v>912</v>
      </c>
      <c r="G1801" t="s">
        <v>117</v>
      </c>
      <c r="H1801" t="s">
        <v>28</v>
      </c>
      <c r="I1801" t="s">
        <v>29</v>
      </c>
      <c r="J1801" s="1">
        <v>283974.23</v>
      </c>
      <c r="K1801" s="10">
        <f>J1801*_xlfn.XLOOKUP(A1801,IPCA_Fatores!$A$2:$A$10,IPCA_Fatores!$C$2:$C$10)</f>
        <v>354514.26941094664</v>
      </c>
    </row>
    <row r="1802" spans="1:11" x14ac:dyDescent="0.25">
      <c r="A1802">
        <v>2022</v>
      </c>
      <c r="B1802" t="s">
        <v>1306</v>
      </c>
      <c r="C1802" t="s">
        <v>1307</v>
      </c>
      <c r="D1802" t="s">
        <v>1308</v>
      </c>
      <c r="E1802" t="s">
        <v>121</v>
      </c>
      <c r="F1802" t="s">
        <v>912</v>
      </c>
      <c r="G1802" t="s">
        <v>117</v>
      </c>
      <c r="H1802" t="s">
        <v>28</v>
      </c>
      <c r="I1802" t="s">
        <v>29</v>
      </c>
      <c r="J1802" s="1">
        <v>103879.59</v>
      </c>
      <c r="K1802" s="10">
        <f>J1802*_xlfn.XLOOKUP(A1802,IPCA_Fatores!$A$2:$A$10,IPCA_Fatores!$C$2:$C$10)</f>
        <v>122585.86603812904</v>
      </c>
    </row>
    <row r="1803" spans="1:11" x14ac:dyDescent="0.25">
      <c r="A1803">
        <v>2023</v>
      </c>
      <c r="B1803" t="s">
        <v>1306</v>
      </c>
      <c r="C1803" t="s">
        <v>1307</v>
      </c>
      <c r="D1803" t="s">
        <v>1308</v>
      </c>
      <c r="E1803" t="s">
        <v>121</v>
      </c>
      <c r="F1803" t="s">
        <v>912</v>
      </c>
      <c r="G1803" t="s">
        <v>117</v>
      </c>
      <c r="H1803" t="s">
        <v>28</v>
      </c>
      <c r="I1803" t="s">
        <v>29</v>
      </c>
      <c r="J1803" s="1">
        <v>142788.28</v>
      </c>
      <c r="K1803" s="10">
        <f>J1803*_xlfn.XLOOKUP(A1803,IPCA_Fatores!$A$2:$A$10,IPCA_Fatores!$C$2:$C$10)</f>
        <v>161060.12033561399</v>
      </c>
    </row>
    <row r="1804" spans="1:11" x14ac:dyDescent="0.25">
      <c r="A1804">
        <v>2015</v>
      </c>
      <c r="B1804" t="s">
        <v>1309</v>
      </c>
      <c r="C1804" t="s">
        <v>1310</v>
      </c>
      <c r="D1804" t="s">
        <v>1311</v>
      </c>
      <c r="E1804" t="s">
        <v>69</v>
      </c>
      <c r="F1804" t="s">
        <v>70</v>
      </c>
      <c r="G1804" t="s">
        <v>1312</v>
      </c>
      <c r="H1804" t="s">
        <v>28</v>
      </c>
      <c r="I1804" t="s">
        <v>29</v>
      </c>
      <c r="J1804" s="1">
        <v>3793914.44</v>
      </c>
      <c r="K1804" s="10">
        <f>J1804*_xlfn.XLOOKUP(A1804,IPCA_Fatores!$A$2:$A$10,IPCA_Fatores!$C$2:$C$10)</f>
        <v>6452143.8395473501</v>
      </c>
    </row>
    <row r="1805" spans="1:11" x14ac:dyDescent="0.25">
      <c r="A1805">
        <v>2016</v>
      </c>
      <c r="B1805" t="s">
        <v>1309</v>
      </c>
      <c r="C1805" t="s">
        <v>1310</v>
      </c>
      <c r="D1805" t="s">
        <v>1311</v>
      </c>
      <c r="E1805" t="s">
        <v>69</v>
      </c>
      <c r="F1805" t="s">
        <v>70</v>
      </c>
      <c r="G1805" t="s">
        <v>1312</v>
      </c>
      <c r="H1805" t="s">
        <v>28</v>
      </c>
      <c r="I1805" t="s">
        <v>29</v>
      </c>
      <c r="J1805" s="1">
        <v>4502414.05</v>
      </c>
      <c r="K1805" s="10">
        <f>J1805*_xlfn.XLOOKUP(A1805,IPCA_Fatores!$A$2:$A$10,IPCA_Fatores!$C$2:$C$10)</f>
        <v>7203930.7955743605</v>
      </c>
    </row>
    <row r="1806" spans="1:11" x14ac:dyDescent="0.25">
      <c r="A1806">
        <v>2017</v>
      </c>
      <c r="B1806" t="s">
        <v>1309</v>
      </c>
      <c r="C1806" t="s">
        <v>1310</v>
      </c>
      <c r="D1806" t="s">
        <v>1311</v>
      </c>
      <c r="E1806" t="s">
        <v>69</v>
      </c>
      <c r="F1806" t="s">
        <v>70</v>
      </c>
      <c r="G1806" t="s">
        <v>1312</v>
      </c>
      <c r="H1806" t="s">
        <v>28</v>
      </c>
      <c r="I1806" t="s">
        <v>29</v>
      </c>
      <c r="J1806" s="1">
        <v>5798578.3700000001</v>
      </c>
      <c r="K1806" s="10">
        <f>J1806*_xlfn.XLOOKUP(A1806,IPCA_Fatores!$A$2:$A$10,IPCA_Fatores!$C$2:$C$10)</f>
        <v>9011960.538517708</v>
      </c>
    </row>
    <row r="1807" spans="1:11" x14ac:dyDescent="0.25">
      <c r="A1807">
        <v>2019</v>
      </c>
      <c r="B1807" t="s">
        <v>1309</v>
      </c>
      <c r="C1807" t="s">
        <v>1310</v>
      </c>
      <c r="D1807" t="s">
        <v>1311</v>
      </c>
      <c r="E1807" t="s">
        <v>69</v>
      </c>
      <c r="F1807" t="s">
        <v>70</v>
      </c>
      <c r="G1807" t="s">
        <v>1312</v>
      </c>
      <c r="H1807" t="s">
        <v>28</v>
      </c>
      <c r="I1807" t="s">
        <v>29</v>
      </c>
      <c r="J1807" s="1">
        <v>1178369.83</v>
      </c>
      <c r="K1807" s="10">
        <f>J1807*_xlfn.XLOOKUP(A1807,IPCA_Fatores!$A$2:$A$10,IPCA_Fatores!$C$2:$C$10)</f>
        <v>1692253.0832815308</v>
      </c>
    </row>
    <row r="1808" spans="1:11" x14ac:dyDescent="0.25">
      <c r="A1808">
        <v>2015</v>
      </c>
      <c r="B1808" t="s">
        <v>1313</v>
      </c>
      <c r="C1808" t="s">
        <v>1314</v>
      </c>
      <c r="E1808" t="s">
        <v>109</v>
      </c>
      <c r="F1808" t="s">
        <v>1315</v>
      </c>
      <c r="G1808" t="s">
        <v>66</v>
      </c>
      <c r="H1808" t="s">
        <v>28</v>
      </c>
      <c r="I1808" t="s">
        <v>29</v>
      </c>
      <c r="J1808" s="1">
        <v>73852.38</v>
      </c>
      <c r="K1808" s="10">
        <f>J1808*_xlfn.XLOOKUP(A1808,IPCA_Fatores!$A$2:$A$10,IPCA_Fatores!$C$2:$C$10)</f>
        <v>125597.50257649721</v>
      </c>
    </row>
    <row r="1809" spans="1:11" x14ac:dyDescent="0.25">
      <c r="A1809">
        <v>2015</v>
      </c>
      <c r="B1809" t="s">
        <v>1316</v>
      </c>
      <c r="C1809" t="s">
        <v>1317</v>
      </c>
      <c r="E1809" t="s">
        <v>79</v>
      </c>
      <c r="F1809" t="s">
        <v>817</v>
      </c>
      <c r="G1809" t="s">
        <v>105</v>
      </c>
      <c r="H1809" t="s">
        <v>28</v>
      </c>
      <c r="I1809" t="s">
        <v>29</v>
      </c>
      <c r="J1809" s="1">
        <v>982840.21</v>
      </c>
      <c r="K1809" s="10">
        <f>J1809*_xlfn.XLOOKUP(A1809,IPCA_Fatores!$A$2:$A$10,IPCA_Fatores!$C$2:$C$10)</f>
        <v>1671473.2254770943</v>
      </c>
    </row>
    <row r="1810" spans="1:11" x14ac:dyDescent="0.25">
      <c r="A1810">
        <v>2016</v>
      </c>
      <c r="B1810" t="s">
        <v>1316</v>
      </c>
      <c r="C1810" t="s">
        <v>1317</v>
      </c>
      <c r="E1810" t="s">
        <v>79</v>
      </c>
      <c r="F1810" t="s">
        <v>817</v>
      </c>
      <c r="G1810" t="s">
        <v>105</v>
      </c>
      <c r="H1810" t="s">
        <v>28</v>
      </c>
      <c r="I1810" t="s">
        <v>29</v>
      </c>
      <c r="J1810" s="1">
        <v>1168986.6499999999</v>
      </c>
      <c r="K1810" s="10">
        <f>J1810*_xlfn.XLOOKUP(A1810,IPCA_Fatores!$A$2:$A$10,IPCA_Fatores!$C$2:$C$10)</f>
        <v>1870396.3771502324</v>
      </c>
    </row>
    <row r="1811" spans="1:11" x14ac:dyDescent="0.25">
      <c r="A1811">
        <v>2017</v>
      </c>
      <c r="B1811" t="s">
        <v>1316</v>
      </c>
      <c r="C1811" t="s">
        <v>1317</v>
      </c>
      <c r="E1811" t="s">
        <v>79</v>
      </c>
      <c r="F1811" t="s">
        <v>817</v>
      </c>
      <c r="G1811" t="s">
        <v>105</v>
      </c>
      <c r="H1811" t="s">
        <v>28</v>
      </c>
      <c r="I1811" t="s">
        <v>29</v>
      </c>
      <c r="J1811" s="1">
        <v>1592654.54</v>
      </c>
      <c r="K1811" s="10">
        <f>J1811*_xlfn.XLOOKUP(A1811,IPCA_Fatores!$A$2:$A$10,IPCA_Fatores!$C$2:$C$10)</f>
        <v>2475251.5099612377</v>
      </c>
    </row>
    <row r="1812" spans="1:11" x14ac:dyDescent="0.25">
      <c r="A1812">
        <v>2018</v>
      </c>
      <c r="B1812" t="s">
        <v>1316</v>
      </c>
      <c r="C1812" t="s">
        <v>1317</v>
      </c>
      <c r="E1812" t="s">
        <v>79</v>
      </c>
      <c r="F1812" t="s">
        <v>817</v>
      </c>
      <c r="G1812" t="s">
        <v>105</v>
      </c>
      <c r="H1812" t="s">
        <v>28</v>
      </c>
      <c r="I1812" t="s">
        <v>29</v>
      </c>
      <c r="J1812" s="1">
        <v>843988.29</v>
      </c>
      <c r="K1812" s="10">
        <f>J1812*_xlfn.XLOOKUP(A1812,IPCA_Fatores!$A$2:$A$10,IPCA_Fatores!$C$2:$C$10)</f>
        <v>1264288.1454143014</v>
      </c>
    </row>
    <row r="1813" spans="1:11" x14ac:dyDescent="0.25">
      <c r="A1813">
        <v>2019</v>
      </c>
      <c r="B1813" t="s">
        <v>1316</v>
      </c>
      <c r="C1813" t="s">
        <v>1317</v>
      </c>
      <c r="E1813" t="s">
        <v>79</v>
      </c>
      <c r="F1813" t="s">
        <v>817</v>
      </c>
      <c r="G1813" t="s">
        <v>105</v>
      </c>
      <c r="H1813" t="s">
        <v>28</v>
      </c>
      <c r="I1813" t="s">
        <v>29</v>
      </c>
      <c r="J1813" s="1">
        <v>757518.65</v>
      </c>
      <c r="K1813" s="10">
        <f>J1813*_xlfn.XLOOKUP(A1813,IPCA_Fatores!$A$2:$A$10,IPCA_Fatores!$C$2:$C$10)</f>
        <v>1087870.0714068373</v>
      </c>
    </row>
    <row r="1814" spans="1:11" x14ac:dyDescent="0.25">
      <c r="A1814">
        <v>2022</v>
      </c>
      <c r="B1814" t="s">
        <v>1316</v>
      </c>
      <c r="C1814" t="s">
        <v>1317</v>
      </c>
      <c r="E1814" t="s">
        <v>79</v>
      </c>
      <c r="F1814" t="s">
        <v>817</v>
      </c>
      <c r="G1814" t="s">
        <v>105</v>
      </c>
      <c r="H1814" t="s">
        <v>28</v>
      </c>
      <c r="I1814" t="s">
        <v>29</v>
      </c>
      <c r="J1814" s="1">
        <v>1314394.01</v>
      </c>
      <c r="K1814" s="10">
        <f>J1814*_xlfn.XLOOKUP(A1814,IPCA_Fatores!$A$2:$A$10,IPCA_Fatores!$C$2:$C$10)</f>
        <v>1551085.5215271763</v>
      </c>
    </row>
    <row r="1815" spans="1:11" x14ac:dyDescent="0.25">
      <c r="A1815">
        <v>2023</v>
      </c>
      <c r="B1815" t="s">
        <v>1316</v>
      </c>
      <c r="C1815" t="s">
        <v>1317</v>
      </c>
      <c r="E1815" t="s">
        <v>79</v>
      </c>
      <c r="F1815" t="s">
        <v>817</v>
      </c>
      <c r="G1815" t="s">
        <v>105</v>
      </c>
      <c r="H1815" t="s">
        <v>28</v>
      </c>
      <c r="I1815" t="s">
        <v>29</v>
      </c>
      <c r="J1815" s="1">
        <v>1500994.09</v>
      </c>
      <c r="K1815" s="10">
        <f>J1815*_xlfn.XLOOKUP(A1815,IPCA_Fatores!$A$2:$A$10,IPCA_Fatores!$C$2:$C$10)</f>
        <v>1693068.1478791216</v>
      </c>
    </row>
    <row r="1816" spans="1:11" x14ac:dyDescent="0.25">
      <c r="A1816">
        <v>2022</v>
      </c>
      <c r="B1816" t="s">
        <v>1318</v>
      </c>
      <c r="C1816" t="s">
        <v>1319</v>
      </c>
      <c r="E1816" t="s">
        <v>75</v>
      </c>
      <c r="F1816" t="s">
        <v>75</v>
      </c>
      <c r="G1816" t="s">
        <v>1320</v>
      </c>
      <c r="H1816" t="s">
        <v>28</v>
      </c>
      <c r="I1816" t="s">
        <v>35</v>
      </c>
      <c r="J1816" s="1">
        <v>96416.76</v>
      </c>
      <c r="K1816" s="10">
        <f>IFERROR(J1816*VLOOKUP(A1816,IPCA_Fatores!$A$2:$C$10,3,FALSE),J1816)</f>
        <v>113779.15551255486</v>
      </c>
    </row>
    <row r="1817" spans="1:11" x14ac:dyDescent="0.25">
      <c r="A1817">
        <v>2015</v>
      </c>
      <c r="B1817" t="s">
        <v>1321</v>
      </c>
      <c r="C1817" t="s">
        <v>1322</v>
      </c>
      <c r="E1817" t="s">
        <v>161</v>
      </c>
      <c r="F1817" t="s">
        <v>162</v>
      </c>
      <c r="G1817" t="s">
        <v>301</v>
      </c>
      <c r="H1817" t="s">
        <v>28</v>
      </c>
      <c r="I1817" t="s">
        <v>29</v>
      </c>
      <c r="J1817" s="1">
        <v>4400328.58</v>
      </c>
      <c r="K1817" s="10">
        <f>J1817*_xlfn.XLOOKUP(A1817,IPCA_Fatores!$A$2:$A$10,IPCA_Fatores!$C$2:$C$10)</f>
        <v>7483445.7625331003</v>
      </c>
    </row>
    <row r="1818" spans="1:11" x14ac:dyDescent="0.25">
      <c r="A1818">
        <v>2016</v>
      </c>
      <c r="B1818" t="s">
        <v>1321</v>
      </c>
      <c r="C1818" t="s">
        <v>1322</v>
      </c>
      <c r="E1818" t="s">
        <v>161</v>
      </c>
      <c r="F1818" t="s">
        <v>162</v>
      </c>
      <c r="G1818" t="s">
        <v>301</v>
      </c>
      <c r="H1818" t="s">
        <v>28</v>
      </c>
      <c r="I1818" t="s">
        <v>29</v>
      </c>
      <c r="J1818" s="1">
        <v>2171649</v>
      </c>
      <c r="K1818" s="10">
        <f>J1818*_xlfn.XLOOKUP(A1818,IPCA_Fatores!$A$2:$A$10,IPCA_Fatores!$C$2:$C$10)</f>
        <v>3474671.3506453866</v>
      </c>
    </row>
    <row r="1819" spans="1:11" x14ac:dyDescent="0.25">
      <c r="A1819">
        <v>2017</v>
      </c>
      <c r="B1819" t="s">
        <v>1321</v>
      </c>
      <c r="C1819" t="s">
        <v>1322</v>
      </c>
      <c r="E1819" t="s">
        <v>161</v>
      </c>
      <c r="F1819" t="s">
        <v>162</v>
      </c>
      <c r="G1819" t="s">
        <v>301</v>
      </c>
      <c r="H1819" t="s">
        <v>28</v>
      </c>
      <c r="I1819" t="s">
        <v>29</v>
      </c>
      <c r="J1819" s="1">
        <v>2814338.45</v>
      </c>
      <c r="K1819" s="10">
        <f>J1819*_xlfn.XLOOKUP(A1819,IPCA_Fatores!$A$2:$A$10,IPCA_Fatores!$C$2:$C$10)</f>
        <v>4373952.6199476188</v>
      </c>
    </row>
    <row r="1820" spans="1:11" x14ac:dyDescent="0.25">
      <c r="A1820">
        <v>2018</v>
      </c>
      <c r="B1820" t="s">
        <v>1321</v>
      </c>
      <c r="C1820" t="s">
        <v>1322</v>
      </c>
      <c r="E1820" t="s">
        <v>161</v>
      </c>
      <c r="F1820" t="s">
        <v>162</v>
      </c>
      <c r="G1820" t="s">
        <v>301</v>
      </c>
      <c r="H1820" t="s">
        <v>28</v>
      </c>
      <c r="I1820" t="s">
        <v>29</v>
      </c>
      <c r="J1820" s="1">
        <v>1271303.46</v>
      </c>
      <c r="K1820" s="10">
        <f>J1820*_xlfn.XLOOKUP(A1820,IPCA_Fatores!$A$2:$A$10,IPCA_Fatores!$C$2:$C$10)</f>
        <v>1904403.0737703533</v>
      </c>
    </row>
    <row r="1821" spans="1:11" x14ac:dyDescent="0.25">
      <c r="A1821">
        <v>2019</v>
      </c>
      <c r="B1821" t="s">
        <v>1321</v>
      </c>
      <c r="C1821" t="s">
        <v>1322</v>
      </c>
      <c r="E1821" t="s">
        <v>161</v>
      </c>
      <c r="F1821" t="s">
        <v>162</v>
      </c>
      <c r="G1821" t="s">
        <v>301</v>
      </c>
      <c r="H1821" t="s">
        <v>28</v>
      </c>
      <c r="I1821" t="s">
        <v>29</v>
      </c>
      <c r="J1821" s="1">
        <v>831039.3</v>
      </c>
      <c r="K1821" s="10">
        <f>J1821*_xlfn.XLOOKUP(A1821,IPCA_Fatores!$A$2:$A$10,IPCA_Fatores!$C$2:$C$10)</f>
        <v>1193452.8379372417</v>
      </c>
    </row>
    <row r="1822" spans="1:11" x14ac:dyDescent="0.25">
      <c r="A1822">
        <v>2020</v>
      </c>
      <c r="B1822" t="s">
        <v>1321</v>
      </c>
      <c r="C1822" t="s">
        <v>1322</v>
      </c>
      <c r="E1822" t="s">
        <v>161</v>
      </c>
      <c r="F1822" t="s">
        <v>162</v>
      </c>
      <c r="G1822" t="s">
        <v>301</v>
      </c>
      <c r="H1822" t="s">
        <v>28</v>
      </c>
      <c r="I1822" t="s">
        <v>29</v>
      </c>
      <c r="J1822" s="1">
        <v>822596.87</v>
      </c>
      <c r="K1822" s="10">
        <f>J1822*_xlfn.XLOOKUP(A1822,IPCA_Fatores!$A$2:$A$10,IPCA_Fatores!$C$2:$C$10)</f>
        <v>1130241.7639220017</v>
      </c>
    </row>
    <row r="1823" spans="1:11" x14ac:dyDescent="0.25">
      <c r="A1823">
        <v>2021</v>
      </c>
      <c r="B1823" t="s">
        <v>1321</v>
      </c>
      <c r="C1823" t="s">
        <v>1322</v>
      </c>
      <c r="E1823" t="s">
        <v>161</v>
      </c>
      <c r="F1823" t="s">
        <v>162</v>
      </c>
      <c r="G1823" t="s">
        <v>301</v>
      </c>
      <c r="H1823" t="s">
        <v>28</v>
      </c>
      <c r="I1823" t="s">
        <v>29</v>
      </c>
      <c r="J1823" s="1">
        <v>156098.87</v>
      </c>
      <c r="K1823" s="10">
        <f>J1823*_xlfn.XLOOKUP(A1823,IPCA_Fatores!$A$2:$A$10,IPCA_Fatores!$C$2:$C$10)</f>
        <v>194874.29142399412</v>
      </c>
    </row>
    <row r="1824" spans="1:11" x14ac:dyDescent="0.25">
      <c r="A1824">
        <v>2022</v>
      </c>
      <c r="B1824" t="s">
        <v>1321</v>
      </c>
      <c r="C1824" t="s">
        <v>1322</v>
      </c>
      <c r="E1824" t="s">
        <v>161</v>
      </c>
      <c r="F1824" t="s">
        <v>162</v>
      </c>
      <c r="G1824" t="s">
        <v>301</v>
      </c>
      <c r="H1824" t="s">
        <v>28</v>
      </c>
      <c r="I1824" t="s">
        <v>29</v>
      </c>
      <c r="J1824" s="1">
        <v>1219470.52</v>
      </c>
      <c r="K1824" s="10">
        <f>J1824*_xlfn.XLOOKUP(A1824,IPCA_Fatores!$A$2:$A$10,IPCA_Fatores!$C$2:$C$10)</f>
        <v>1439068.538893613</v>
      </c>
    </row>
    <row r="1825" spans="1:11" x14ac:dyDescent="0.25">
      <c r="A1825">
        <v>2023</v>
      </c>
      <c r="B1825" t="s">
        <v>1321</v>
      </c>
      <c r="C1825" t="s">
        <v>1322</v>
      </c>
      <c r="E1825" t="s">
        <v>161</v>
      </c>
      <c r="F1825" t="s">
        <v>162</v>
      </c>
      <c r="G1825" t="s">
        <v>301</v>
      </c>
      <c r="H1825" t="s">
        <v>28</v>
      </c>
      <c r="I1825" t="s">
        <v>29</v>
      </c>
      <c r="J1825" s="1">
        <v>7800611.04</v>
      </c>
      <c r="K1825" s="10">
        <f>J1825*_xlfn.XLOOKUP(A1825,IPCA_Fatores!$A$2:$A$10,IPCA_Fatores!$C$2:$C$10)</f>
        <v>8798812.84930191</v>
      </c>
    </row>
    <row r="1826" spans="1:11" x14ac:dyDescent="0.25">
      <c r="A1826">
        <v>2023</v>
      </c>
      <c r="B1826" t="s">
        <v>1323</v>
      </c>
      <c r="C1826" t="s">
        <v>1324</v>
      </c>
      <c r="D1826" t="s">
        <v>1325</v>
      </c>
      <c r="E1826" t="s">
        <v>121</v>
      </c>
      <c r="F1826" t="s">
        <v>1326</v>
      </c>
      <c r="G1826" t="s">
        <v>40</v>
      </c>
      <c r="H1826" t="s">
        <v>28</v>
      </c>
      <c r="I1826" t="s">
        <v>29</v>
      </c>
      <c r="J1826" s="1">
        <v>54927.79</v>
      </c>
      <c r="K1826" s="10">
        <f>J1826*_xlfn.XLOOKUP(A1826,IPCA_Fatores!$A$2:$A$10,IPCA_Fatores!$C$2:$C$10)</f>
        <v>61956.600830049458</v>
      </c>
    </row>
    <row r="1827" spans="1:11" x14ac:dyDescent="0.25">
      <c r="A1827">
        <v>2017</v>
      </c>
      <c r="B1827" t="s">
        <v>1327</v>
      </c>
      <c r="C1827" t="s">
        <v>1328</v>
      </c>
      <c r="D1827" t="s">
        <v>1329</v>
      </c>
      <c r="E1827" t="s">
        <v>38</v>
      </c>
      <c r="F1827" t="s">
        <v>1330</v>
      </c>
      <c r="G1827" t="s">
        <v>40</v>
      </c>
      <c r="H1827" t="s">
        <v>28</v>
      </c>
      <c r="I1827" t="s">
        <v>29</v>
      </c>
      <c r="J1827" s="1">
        <v>95093.42</v>
      </c>
      <c r="K1827" s="10">
        <f>J1827*_xlfn.XLOOKUP(A1827,IPCA_Fatores!$A$2:$A$10,IPCA_Fatores!$C$2:$C$10)</f>
        <v>147791.07805913649</v>
      </c>
    </row>
    <row r="1828" spans="1:11" x14ac:dyDescent="0.25">
      <c r="A1828">
        <v>2018</v>
      </c>
      <c r="B1828" t="s">
        <v>1327</v>
      </c>
      <c r="C1828" t="s">
        <v>1328</v>
      </c>
      <c r="D1828" t="s">
        <v>1329</v>
      </c>
      <c r="E1828" t="s">
        <v>38</v>
      </c>
      <c r="F1828" t="s">
        <v>1330</v>
      </c>
      <c r="G1828" t="s">
        <v>40</v>
      </c>
      <c r="H1828" t="s">
        <v>28</v>
      </c>
      <c r="I1828" t="s">
        <v>29</v>
      </c>
      <c r="J1828" s="1">
        <v>244163.85</v>
      </c>
      <c r="K1828" s="10">
        <f>J1828*_xlfn.XLOOKUP(A1828,IPCA_Fatores!$A$2:$A$10,IPCA_Fatores!$C$2:$C$10)</f>
        <v>365755.62096212932</v>
      </c>
    </row>
    <row r="1829" spans="1:11" x14ac:dyDescent="0.25">
      <c r="A1829">
        <v>2018</v>
      </c>
      <c r="B1829" t="s">
        <v>1327</v>
      </c>
      <c r="C1829" t="s">
        <v>1328</v>
      </c>
      <c r="D1829" t="s">
        <v>1329</v>
      </c>
      <c r="E1829" t="s">
        <v>38</v>
      </c>
      <c r="F1829" t="s">
        <v>1330</v>
      </c>
      <c r="G1829" t="s">
        <v>40</v>
      </c>
      <c r="H1829" t="s">
        <v>28</v>
      </c>
      <c r="I1829" t="s">
        <v>35</v>
      </c>
      <c r="J1829">
        <v>23</v>
      </c>
      <c r="K1829" s="10">
        <f>IFERROR(J1829*VLOOKUP(A1829,IPCA_Fatores!$A$2:$C$10,3,FALSE),J1829)</f>
        <v>34.453827960727907</v>
      </c>
    </row>
    <row r="1830" spans="1:11" x14ac:dyDescent="0.25">
      <c r="A1830">
        <v>2019</v>
      </c>
      <c r="B1830" t="s">
        <v>1327</v>
      </c>
      <c r="C1830" t="s">
        <v>1328</v>
      </c>
      <c r="D1830" t="s">
        <v>1329</v>
      </c>
      <c r="E1830" t="s">
        <v>38</v>
      </c>
      <c r="F1830" t="s">
        <v>1330</v>
      </c>
      <c r="G1830" t="s">
        <v>40</v>
      </c>
      <c r="H1830" t="s">
        <v>28</v>
      </c>
      <c r="I1830" t="s">
        <v>29</v>
      </c>
      <c r="J1830" s="1">
        <v>78959.53</v>
      </c>
      <c r="K1830" s="10">
        <f>J1830*_xlfn.XLOOKUP(A1830,IPCA_Fatores!$A$2:$A$10,IPCA_Fatores!$C$2:$C$10)</f>
        <v>113393.52442260044</v>
      </c>
    </row>
    <row r="1831" spans="1:11" x14ac:dyDescent="0.25">
      <c r="A1831">
        <v>2021</v>
      </c>
      <c r="B1831" t="s">
        <v>1327</v>
      </c>
      <c r="C1831" t="s">
        <v>1328</v>
      </c>
      <c r="D1831" t="s">
        <v>1329</v>
      </c>
      <c r="E1831" t="s">
        <v>38</v>
      </c>
      <c r="F1831" t="s">
        <v>1330</v>
      </c>
      <c r="G1831" t="s">
        <v>40</v>
      </c>
      <c r="H1831" t="s">
        <v>28</v>
      </c>
      <c r="I1831" t="s">
        <v>29</v>
      </c>
      <c r="J1831" s="1">
        <v>22403.08</v>
      </c>
      <c r="K1831" s="10">
        <f>J1831*_xlfn.XLOOKUP(A1831,IPCA_Fatores!$A$2:$A$10,IPCA_Fatores!$C$2:$C$10)</f>
        <v>27968.071394207112</v>
      </c>
    </row>
    <row r="1832" spans="1:11" x14ac:dyDescent="0.25">
      <c r="A1832">
        <v>2022</v>
      </c>
      <c r="B1832" t="s">
        <v>1327</v>
      </c>
      <c r="C1832" t="s">
        <v>1328</v>
      </c>
      <c r="D1832" t="s">
        <v>1329</v>
      </c>
      <c r="E1832" t="s">
        <v>38</v>
      </c>
      <c r="F1832" t="s">
        <v>1330</v>
      </c>
      <c r="G1832" t="s">
        <v>40</v>
      </c>
      <c r="H1832" t="s">
        <v>28</v>
      </c>
      <c r="I1832" t="s">
        <v>29</v>
      </c>
      <c r="J1832" s="1">
        <v>193853.12</v>
      </c>
      <c r="K1832" s="10">
        <f>J1832*_xlfn.XLOOKUP(A1832,IPCA_Fatores!$A$2:$A$10,IPCA_Fatores!$C$2:$C$10)</f>
        <v>228761.51705444115</v>
      </c>
    </row>
    <row r="1833" spans="1:11" x14ac:dyDescent="0.25">
      <c r="A1833">
        <v>2015</v>
      </c>
      <c r="B1833" t="s">
        <v>1331</v>
      </c>
      <c r="C1833" t="s">
        <v>1332</v>
      </c>
      <c r="E1833" t="s">
        <v>32</v>
      </c>
      <c r="F1833" t="s">
        <v>1057</v>
      </c>
      <c r="G1833" t="s">
        <v>40</v>
      </c>
      <c r="H1833" t="s">
        <v>28</v>
      </c>
      <c r="I1833" t="s">
        <v>29</v>
      </c>
      <c r="J1833" s="1">
        <v>17885.2</v>
      </c>
      <c r="K1833" s="10">
        <f>J1833*_xlfn.XLOOKUP(A1833,IPCA_Fatores!$A$2:$A$10,IPCA_Fatores!$C$2:$C$10)</f>
        <v>30416.57497133021</v>
      </c>
    </row>
    <row r="1834" spans="1:11" x14ac:dyDescent="0.25">
      <c r="A1834">
        <v>2016</v>
      </c>
      <c r="B1834" t="s">
        <v>1331</v>
      </c>
      <c r="C1834" t="s">
        <v>1332</v>
      </c>
      <c r="E1834" t="s">
        <v>32</v>
      </c>
      <c r="F1834" t="s">
        <v>1057</v>
      </c>
      <c r="G1834" t="s">
        <v>40</v>
      </c>
      <c r="H1834" t="s">
        <v>28</v>
      </c>
      <c r="I1834" t="s">
        <v>29</v>
      </c>
      <c r="J1834" s="1">
        <v>221498.06</v>
      </c>
      <c r="K1834" s="10">
        <f>J1834*_xlfn.XLOOKUP(A1834,IPCA_Fatores!$A$2:$A$10,IPCA_Fatores!$C$2:$C$10)</f>
        <v>354400.25681200455</v>
      </c>
    </row>
    <row r="1835" spans="1:11" x14ac:dyDescent="0.25">
      <c r="A1835">
        <v>2016</v>
      </c>
      <c r="B1835" t="s">
        <v>1331</v>
      </c>
      <c r="C1835" t="s">
        <v>1332</v>
      </c>
      <c r="E1835" t="s">
        <v>32</v>
      </c>
      <c r="F1835" t="s">
        <v>1057</v>
      </c>
      <c r="G1835" t="s">
        <v>40</v>
      </c>
      <c r="H1835" t="s">
        <v>28</v>
      </c>
      <c r="I1835" t="s">
        <v>35</v>
      </c>
      <c r="J1835" s="1">
        <v>43773.69</v>
      </c>
      <c r="K1835" s="10">
        <f>IFERROR(J1835*VLOOKUP(A1835,IPCA_Fatores!$A$2:$C$10,3,FALSE),J1835)</f>
        <v>70038.568182534305</v>
      </c>
    </row>
    <row r="1836" spans="1:11" x14ac:dyDescent="0.25">
      <c r="A1836">
        <v>2017</v>
      </c>
      <c r="B1836" t="s">
        <v>1331</v>
      </c>
      <c r="C1836" t="s">
        <v>1332</v>
      </c>
      <c r="E1836" t="s">
        <v>32</v>
      </c>
      <c r="F1836" t="s">
        <v>1057</v>
      </c>
      <c r="G1836" t="s">
        <v>40</v>
      </c>
      <c r="H1836" t="s">
        <v>28</v>
      </c>
      <c r="I1836" t="s">
        <v>29</v>
      </c>
      <c r="J1836" s="1">
        <v>133718.99</v>
      </c>
      <c r="K1836" s="10">
        <f>J1836*_xlfn.XLOOKUP(A1836,IPCA_Fatores!$A$2:$A$10,IPCA_Fatores!$C$2:$C$10)</f>
        <v>207821.67356141878</v>
      </c>
    </row>
    <row r="1837" spans="1:11" x14ac:dyDescent="0.25">
      <c r="A1837">
        <v>2017</v>
      </c>
      <c r="B1837" t="s">
        <v>1331</v>
      </c>
      <c r="C1837" t="s">
        <v>1332</v>
      </c>
      <c r="E1837" t="s">
        <v>32</v>
      </c>
      <c r="F1837" t="s">
        <v>1057</v>
      </c>
      <c r="G1837" t="s">
        <v>40</v>
      </c>
      <c r="H1837" t="s">
        <v>28</v>
      </c>
      <c r="I1837" t="s">
        <v>35</v>
      </c>
      <c r="J1837" s="1">
        <v>37250.29</v>
      </c>
      <c r="K1837" s="10">
        <f>IFERROR(J1837*VLOOKUP(A1837,IPCA_Fatores!$A$2:$C$10,3,FALSE),J1837)</f>
        <v>57893.180381097576</v>
      </c>
    </row>
    <row r="1838" spans="1:11" x14ac:dyDescent="0.25">
      <c r="A1838">
        <v>2018</v>
      </c>
      <c r="B1838" t="s">
        <v>1331</v>
      </c>
      <c r="C1838" t="s">
        <v>1332</v>
      </c>
      <c r="E1838" t="s">
        <v>32</v>
      </c>
      <c r="F1838" t="s">
        <v>1057</v>
      </c>
      <c r="G1838" t="s">
        <v>40</v>
      </c>
      <c r="H1838" t="s">
        <v>28</v>
      </c>
      <c r="I1838" t="s">
        <v>29</v>
      </c>
      <c r="J1838" s="1">
        <v>141828.24</v>
      </c>
      <c r="K1838" s="10">
        <f>J1838*_xlfn.XLOOKUP(A1838,IPCA_Fatores!$A$2:$A$10,IPCA_Fatores!$C$2:$C$10)</f>
        <v>212457.64264925336</v>
      </c>
    </row>
    <row r="1839" spans="1:11" x14ac:dyDescent="0.25">
      <c r="A1839">
        <v>2018</v>
      </c>
      <c r="B1839" t="s">
        <v>1331</v>
      </c>
      <c r="C1839" t="s">
        <v>1332</v>
      </c>
      <c r="E1839" t="s">
        <v>32</v>
      </c>
      <c r="F1839" t="s">
        <v>1057</v>
      </c>
      <c r="G1839" t="s">
        <v>40</v>
      </c>
      <c r="H1839" t="s">
        <v>28</v>
      </c>
      <c r="I1839" t="s">
        <v>35</v>
      </c>
      <c r="J1839" s="1">
        <v>50050.87</v>
      </c>
      <c r="K1839" s="10">
        <f>IFERROR(J1839*VLOOKUP(A1839,IPCA_Fatores!$A$2:$C$10,3,FALSE),J1839)</f>
        <v>74975.828881076406</v>
      </c>
    </row>
    <row r="1840" spans="1:11" x14ac:dyDescent="0.25">
      <c r="A1840">
        <v>2019</v>
      </c>
      <c r="B1840" t="s">
        <v>1331</v>
      </c>
      <c r="C1840" t="s">
        <v>1332</v>
      </c>
      <c r="E1840" t="s">
        <v>32</v>
      </c>
      <c r="F1840" t="s">
        <v>1057</v>
      </c>
      <c r="G1840" t="s">
        <v>40</v>
      </c>
      <c r="H1840" t="s">
        <v>28</v>
      </c>
      <c r="I1840" t="s">
        <v>29</v>
      </c>
      <c r="J1840" s="1">
        <v>14711.99</v>
      </c>
      <c r="K1840" s="10">
        <f>J1840*_xlfn.XLOOKUP(A1840,IPCA_Fatores!$A$2:$A$10,IPCA_Fatores!$C$2:$C$10)</f>
        <v>21127.841026536677</v>
      </c>
    </row>
    <row r="1841" spans="1:11" x14ac:dyDescent="0.25">
      <c r="A1841">
        <v>2019</v>
      </c>
      <c r="B1841" t="s">
        <v>1331</v>
      </c>
      <c r="C1841" t="s">
        <v>1332</v>
      </c>
      <c r="E1841" t="s">
        <v>32</v>
      </c>
      <c r="F1841" t="s">
        <v>1057</v>
      </c>
      <c r="G1841" t="s">
        <v>40</v>
      </c>
      <c r="H1841" t="s">
        <v>28</v>
      </c>
      <c r="I1841" t="s">
        <v>35</v>
      </c>
      <c r="J1841" s="1">
        <v>49983.81</v>
      </c>
      <c r="K1841" s="10">
        <f>IFERROR(J1841*VLOOKUP(A1841,IPCA_Fatores!$A$2:$C$10,3,FALSE),J1841)</f>
        <v>71781.58709872792</v>
      </c>
    </row>
    <row r="1842" spans="1:11" x14ac:dyDescent="0.25">
      <c r="A1842">
        <v>2020</v>
      </c>
      <c r="B1842" t="s">
        <v>1331</v>
      </c>
      <c r="C1842" t="s">
        <v>1332</v>
      </c>
      <c r="E1842" t="s">
        <v>32</v>
      </c>
      <c r="F1842" t="s">
        <v>1057</v>
      </c>
      <c r="G1842" t="s">
        <v>40</v>
      </c>
      <c r="H1842" t="s">
        <v>28</v>
      </c>
      <c r="I1842" t="s">
        <v>35</v>
      </c>
      <c r="J1842" s="1">
        <v>3355.55</v>
      </c>
      <c r="K1842" s="10">
        <f>IFERROR(J1842*VLOOKUP(A1842,IPCA_Fatores!$A$2:$C$10,3,FALSE),J1842)</f>
        <v>4610.4998563007821</v>
      </c>
    </row>
    <row r="1843" spans="1:11" x14ac:dyDescent="0.25">
      <c r="A1843">
        <v>2021</v>
      </c>
      <c r="B1843" t="s">
        <v>1331</v>
      </c>
      <c r="C1843" t="s">
        <v>1332</v>
      </c>
      <c r="E1843" t="s">
        <v>32</v>
      </c>
      <c r="F1843" t="s">
        <v>1057</v>
      </c>
      <c r="G1843" t="s">
        <v>40</v>
      </c>
      <c r="H1843" t="s">
        <v>28</v>
      </c>
      <c r="I1843" t="s">
        <v>29</v>
      </c>
      <c r="J1843" s="1">
        <v>218974.3</v>
      </c>
      <c r="K1843" s="10">
        <f>J1843*_xlfn.XLOOKUP(A1843,IPCA_Fatores!$A$2:$A$10,IPCA_Fatores!$C$2:$C$10)</f>
        <v>273368.16437277937</v>
      </c>
    </row>
    <row r="1844" spans="1:11" x14ac:dyDescent="0.25">
      <c r="A1844">
        <v>2021</v>
      </c>
      <c r="B1844" t="s">
        <v>1331</v>
      </c>
      <c r="C1844" t="s">
        <v>1332</v>
      </c>
      <c r="E1844" t="s">
        <v>32</v>
      </c>
      <c r="F1844" t="s">
        <v>1057</v>
      </c>
      <c r="G1844" t="s">
        <v>40</v>
      </c>
      <c r="H1844" t="s">
        <v>28</v>
      </c>
      <c r="I1844" t="s">
        <v>35</v>
      </c>
      <c r="J1844" s="1">
        <v>24133.95</v>
      </c>
      <c r="K1844" s="10">
        <f>IFERROR(J1844*VLOOKUP(A1844,IPCA_Fatores!$A$2:$C$10,3,FALSE),J1844)</f>
        <v>30128.894626284629</v>
      </c>
    </row>
    <row r="1845" spans="1:11" x14ac:dyDescent="0.25">
      <c r="A1845">
        <v>2022</v>
      </c>
      <c r="B1845" t="s">
        <v>1331</v>
      </c>
      <c r="C1845" t="s">
        <v>1332</v>
      </c>
      <c r="E1845" t="s">
        <v>32</v>
      </c>
      <c r="F1845" t="s">
        <v>1057</v>
      </c>
      <c r="G1845" t="s">
        <v>40</v>
      </c>
      <c r="H1845" t="s">
        <v>28</v>
      </c>
      <c r="I1845" t="s">
        <v>29</v>
      </c>
      <c r="J1845" s="1">
        <v>200494.53</v>
      </c>
      <c r="K1845" s="10">
        <f>J1845*_xlfn.XLOOKUP(A1845,IPCA_Fatores!$A$2:$A$10,IPCA_Fatores!$C$2:$C$10)</f>
        <v>236598.8891172717</v>
      </c>
    </row>
    <row r="1846" spans="1:11" x14ac:dyDescent="0.25">
      <c r="A1846">
        <v>2022</v>
      </c>
      <c r="B1846" t="s">
        <v>1331</v>
      </c>
      <c r="C1846" t="s">
        <v>1332</v>
      </c>
      <c r="E1846" t="s">
        <v>32</v>
      </c>
      <c r="F1846" t="s">
        <v>1057</v>
      </c>
      <c r="G1846" t="s">
        <v>40</v>
      </c>
      <c r="H1846" t="s">
        <v>28</v>
      </c>
      <c r="I1846" t="s">
        <v>35</v>
      </c>
      <c r="J1846" s="1">
        <v>13408.21</v>
      </c>
      <c r="K1846" s="10">
        <f>IFERROR(J1846*VLOOKUP(A1846,IPCA_Fatores!$A$2:$C$10,3,FALSE),J1846)</f>
        <v>15822.713921677032</v>
      </c>
    </row>
    <row r="1847" spans="1:11" x14ac:dyDescent="0.25">
      <c r="A1847">
        <v>2023</v>
      </c>
      <c r="B1847" t="s">
        <v>1331</v>
      </c>
      <c r="C1847" t="s">
        <v>1332</v>
      </c>
      <c r="E1847" t="s">
        <v>32</v>
      </c>
      <c r="F1847" t="s">
        <v>1057</v>
      </c>
      <c r="G1847" t="s">
        <v>40</v>
      </c>
      <c r="H1847" t="s">
        <v>28</v>
      </c>
      <c r="I1847" t="s">
        <v>29</v>
      </c>
      <c r="J1847" s="1">
        <v>11893.03</v>
      </c>
      <c r="K1847" s="10">
        <f>J1847*_xlfn.XLOOKUP(A1847,IPCA_Fatores!$A$2:$A$10,IPCA_Fatores!$C$2:$C$10)</f>
        <v>13414.916426999942</v>
      </c>
    </row>
    <row r="1848" spans="1:11" x14ac:dyDescent="0.25">
      <c r="A1848">
        <v>2023</v>
      </c>
      <c r="B1848" t="s">
        <v>1331</v>
      </c>
      <c r="C1848" t="s">
        <v>1332</v>
      </c>
      <c r="E1848" t="s">
        <v>32</v>
      </c>
      <c r="F1848" t="s">
        <v>1057</v>
      </c>
      <c r="G1848" t="s">
        <v>40</v>
      </c>
      <c r="H1848" t="s">
        <v>28</v>
      </c>
      <c r="I1848" t="s">
        <v>35</v>
      </c>
      <c r="J1848" s="1">
        <v>1464.98</v>
      </c>
      <c r="K1848" s="10">
        <f>IFERROR(J1848*VLOOKUP(A1848,IPCA_Fatores!$A$2:$C$10,3,FALSE),J1848)</f>
        <v>1652.4455304683813</v>
      </c>
    </row>
    <row r="1849" spans="1:11" x14ac:dyDescent="0.25">
      <c r="A1849">
        <v>2021</v>
      </c>
      <c r="B1849" t="s">
        <v>1333</v>
      </c>
      <c r="C1849" t="s">
        <v>1334</v>
      </c>
      <c r="D1849" t="s">
        <v>1335</v>
      </c>
      <c r="E1849" t="s">
        <v>109</v>
      </c>
      <c r="F1849" t="s">
        <v>394</v>
      </c>
      <c r="G1849" t="s">
        <v>40</v>
      </c>
      <c r="H1849" t="s">
        <v>28</v>
      </c>
      <c r="I1849" t="s">
        <v>29</v>
      </c>
      <c r="J1849" s="1">
        <v>48705.2</v>
      </c>
      <c r="K1849" s="10">
        <f>J1849*_xlfn.XLOOKUP(A1849,IPCA_Fatores!$A$2:$A$10,IPCA_Fatores!$C$2:$C$10)</f>
        <v>60803.715867154693</v>
      </c>
    </row>
    <row r="1850" spans="1:11" x14ac:dyDescent="0.25">
      <c r="A1850">
        <v>2022</v>
      </c>
      <c r="B1850" t="s">
        <v>1333</v>
      </c>
      <c r="C1850" t="s">
        <v>1334</v>
      </c>
      <c r="D1850" t="s">
        <v>1335</v>
      </c>
      <c r="E1850" t="s">
        <v>109</v>
      </c>
      <c r="F1850" t="s">
        <v>394</v>
      </c>
      <c r="G1850" t="s">
        <v>40</v>
      </c>
      <c r="H1850" t="s">
        <v>28</v>
      </c>
      <c r="I1850" t="s">
        <v>29</v>
      </c>
      <c r="J1850" s="1">
        <v>209491.42</v>
      </c>
      <c r="K1850" s="10">
        <f>J1850*_xlfn.XLOOKUP(A1850,IPCA_Fatores!$A$2:$A$10,IPCA_Fatores!$C$2:$C$10)</f>
        <v>247215.90784346982</v>
      </c>
    </row>
    <row r="1851" spans="1:11" x14ac:dyDescent="0.25">
      <c r="A1851">
        <v>2023</v>
      </c>
      <c r="B1851" t="s">
        <v>1333</v>
      </c>
      <c r="C1851" t="s">
        <v>1334</v>
      </c>
      <c r="D1851" t="s">
        <v>1335</v>
      </c>
      <c r="E1851" t="s">
        <v>109</v>
      </c>
      <c r="F1851" t="s">
        <v>394</v>
      </c>
      <c r="G1851" t="s">
        <v>40</v>
      </c>
      <c r="H1851" t="s">
        <v>28</v>
      </c>
      <c r="I1851" t="s">
        <v>29</v>
      </c>
      <c r="J1851" s="1">
        <v>43404.77</v>
      </c>
      <c r="K1851" s="10">
        <f>J1851*_xlfn.XLOOKUP(A1851,IPCA_Fatores!$A$2:$A$10,IPCA_Fatores!$C$2:$C$10)</f>
        <v>48959.042572259066</v>
      </c>
    </row>
    <row r="1852" spans="1:11" x14ac:dyDescent="0.25">
      <c r="A1852">
        <v>2021</v>
      </c>
      <c r="B1852" t="s">
        <v>1336</v>
      </c>
      <c r="C1852" t="s">
        <v>1337</v>
      </c>
      <c r="D1852" t="s">
        <v>1338</v>
      </c>
      <c r="E1852" t="s">
        <v>32</v>
      </c>
      <c r="F1852" t="s">
        <v>1057</v>
      </c>
      <c r="G1852" t="s">
        <v>1036</v>
      </c>
      <c r="H1852" t="s">
        <v>28</v>
      </c>
      <c r="I1852" t="s">
        <v>29</v>
      </c>
      <c r="J1852" s="1">
        <v>55094.69</v>
      </c>
      <c r="K1852" s="10">
        <f>J1852*_xlfn.XLOOKUP(A1852,IPCA_Fatores!$A$2:$A$10,IPCA_Fatores!$C$2:$C$10)</f>
        <v>68780.374098637709</v>
      </c>
    </row>
    <row r="1853" spans="1:11" x14ac:dyDescent="0.25">
      <c r="A1853">
        <v>2022</v>
      </c>
      <c r="B1853" t="s">
        <v>1336</v>
      </c>
      <c r="C1853" t="s">
        <v>1337</v>
      </c>
      <c r="D1853" t="s">
        <v>1338</v>
      </c>
      <c r="E1853" t="s">
        <v>32</v>
      </c>
      <c r="F1853" t="s">
        <v>1057</v>
      </c>
      <c r="G1853" t="s">
        <v>1036</v>
      </c>
      <c r="H1853" t="s">
        <v>28</v>
      </c>
      <c r="I1853" t="s">
        <v>29</v>
      </c>
      <c r="J1853" s="1">
        <v>97931.96</v>
      </c>
      <c r="K1853" s="10">
        <f>J1853*_xlfn.XLOOKUP(A1853,IPCA_Fatores!$A$2:$A$10,IPCA_Fatores!$C$2:$C$10)</f>
        <v>115567.20746983515</v>
      </c>
    </row>
    <row r="1854" spans="1:11" x14ac:dyDescent="0.25">
      <c r="A1854">
        <v>2022</v>
      </c>
      <c r="B1854" t="s">
        <v>1336</v>
      </c>
      <c r="C1854" t="s">
        <v>1337</v>
      </c>
      <c r="D1854" t="s">
        <v>1338</v>
      </c>
      <c r="E1854" t="s">
        <v>32</v>
      </c>
      <c r="F1854" t="s">
        <v>1057</v>
      </c>
      <c r="G1854" t="s">
        <v>1036</v>
      </c>
      <c r="H1854" t="s">
        <v>28</v>
      </c>
      <c r="I1854" t="s">
        <v>35</v>
      </c>
      <c r="J1854" s="1">
        <v>4689.67</v>
      </c>
      <c r="K1854" s="10">
        <f>IFERROR(J1854*VLOOKUP(A1854,IPCA_Fatores!$A$2:$C$10,3,FALSE),J1854)</f>
        <v>5534.1694974251695</v>
      </c>
    </row>
    <row r="1855" spans="1:11" x14ac:dyDescent="0.25">
      <c r="A1855">
        <v>2023</v>
      </c>
      <c r="B1855" t="s">
        <v>1336</v>
      </c>
      <c r="C1855" t="s">
        <v>1337</v>
      </c>
      <c r="D1855" t="s">
        <v>1338</v>
      </c>
      <c r="E1855" t="s">
        <v>32</v>
      </c>
      <c r="F1855" t="s">
        <v>1057</v>
      </c>
      <c r="G1855" t="s">
        <v>1036</v>
      </c>
      <c r="H1855" t="s">
        <v>28</v>
      </c>
      <c r="I1855" t="s">
        <v>29</v>
      </c>
      <c r="J1855" s="1">
        <v>80589.88</v>
      </c>
      <c r="K1855" s="10">
        <f>J1855*_xlfn.XLOOKUP(A1855,IPCA_Fatores!$A$2:$A$10,IPCA_Fatores!$C$2:$C$10)</f>
        <v>90902.529049531877</v>
      </c>
    </row>
    <row r="1856" spans="1:11" x14ac:dyDescent="0.25">
      <c r="A1856">
        <v>2023</v>
      </c>
      <c r="B1856" t="s">
        <v>1336</v>
      </c>
      <c r="C1856" t="s">
        <v>1337</v>
      </c>
      <c r="D1856" t="s">
        <v>1338</v>
      </c>
      <c r="E1856" t="s">
        <v>32</v>
      </c>
      <c r="F1856" t="s">
        <v>1057</v>
      </c>
      <c r="G1856" t="s">
        <v>1036</v>
      </c>
      <c r="H1856" t="s">
        <v>28</v>
      </c>
      <c r="I1856" t="s">
        <v>35</v>
      </c>
      <c r="J1856" s="1">
        <v>6216.15</v>
      </c>
      <c r="K1856" s="10">
        <f>IFERROR(J1856*VLOOKUP(A1856,IPCA_Fatores!$A$2:$C$10,3,FALSE),J1856)</f>
        <v>7011.5969393582363</v>
      </c>
    </row>
    <row r="1857" spans="1:11" x14ac:dyDescent="0.25">
      <c r="A1857">
        <v>2015</v>
      </c>
      <c r="B1857" t="s">
        <v>1339</v>
      </c>
      <c r="C1857" t="s">
        <v>1340</v>
      </c>
      <c r="D1857" t="s">
        <v>1341</v>
      </c>
      <c r="E1857" t="s">
        <v>115</v>
      </c>
      <c r="F1857" t="s">
        <v>1342</v>
      </c>
      <c r="G1857" t="s">
        <v>181</v>
      </c>
      <c r="H1857" t="s">
        <v>28</v>
      </c>
      <c r="I1857" t="s">
        <v>29</v>
      </c>
      <c r="J1857" s="1">
        <v>1814217</v>
      </c>
      <c r="K1857" s="10">
        <f>J1857*_xlfn.XLOOKUP(A1857,IPCA_Fatores!$A$2:$A$10,IPCA_Fatores!$C$2:$C$10)</f>
        <v>3085359.2576410542</v>
      </c>
    </row>
    <row r="1858" spans="1:11" x14ac:dyDescent="0.25">
      <c r="A1858">
        <v>2015</v>
      </c>
      <c r="B1858" t="s">
        <v>1339</v>
      </c>
      <c r="C1858" t="s">
        <v>1340</v>
      </c>
      <c r="D1858" t="s">
        <v>1341</v>
      </c>
      <c r="E1858" t="s">
        <v>115</v>
      </c>
      <c r="F1858" t="s">
        <v>1342</v>
      </c>
      <c r="G1858" t="s">
        <v>181</v>
      </c>
      <c r="H1858" t="s">
        <v>28</v>
      </c>
      <c r="I1858" t="s">
        <v>35</v>
      </c>
      <c r="J1858" s="1">
        <v>143191.23000000001</v>
      </c>
      <c r="K1858" s="10">
        <f>IFERROR(J1858*VLOOKUP(A1858,IPCA_Fatores!$A$2:$C$10,3,FALSE),J1858)</f>
        <v>243519.04270189811</v>
      </c>
    </row>
    <row r="1859" spans="1:11" x14ac:dyDescent="0.25">
      <c r="A1859">
        <v>2016</v>
      </c>
      <c r="B1859" t="s">
        <v>1339</v>
      </c>
      <c r="C1859" t="s">
        <v>1340</v>
      </c>
      <c r="D1859" t="s">
        <v>1341</v>
      </c>
      <c r="E1859" t="s">
        <v>115</v>
      </c>
      <c r="F1859" t="s">
        <v>1342</v>
      </c>
      <c r="G1859" t="s">
        <v>181</v>
      </c>
      <c r="H1859" t="s">
        <v>28</v>
      </c>
      <c r="I1859" t="s">
        <v>29</v>
      </c>
      <c r="J1859" s="1">
        <v>1035263.63</v>
      </c>
      <c r="K1859" s="10">
        <f>J1859*_xlfn.XLOOKUP(A1859,IPCA_Fatores!$A$2:$A$10,IPCA_Fatores!$C$2:$C$10)</f>
        <v>1656437.5161576045</v>
      </c>
    </row>
    <row r="1860" spans="1:11" x14ac:dyDescent="0.25">
      <c r="A1860">
        <v>2016</v>
      </c>
      <c r="B1860" t="s">
        <v>1339</v>
      </c>
      <c r="C1860" t="s">
        <v>1340</v>
      </c>
      <c r="D1860" t="s">
        <v>1341</v>
      </c>
      <c r="E1860" t="s">
        <v>115</v>
      </c>
      <c r="F1860" t="s">
        <v>1342</v>
      </c>
      <c r="G1860" t="s">
        <v>181</v>
      </c>
      <c r="H1860" t="s">
        <v>28</v>
      </c>
      <c r="I1860" t="s">
        <v>35</v>
      </c>
      <c r="J1860" s="1">
        <v>77512.679999999993</v>
      </c>
      <c r="K1860" s="10">
        <f>IFERROR(J1860*VLOOKUP(A1860,IPCA_Fatores!$A$2:$C$10,3,FALSE),J1860)</f>
        <v>124021.46410757153</v>
      </c>
    </row>
    <row r="1861" spans="1:11" x14ac:dyDescent="0.25">
      <c r="A1861">
        <v>2017</v>
      </c>
      <c r="B1861" t="s">
        <v>1339</v>
      </c>
      <c r="C1861" t="s">
        <v>1340</v>
      </c>
      <c r="D1861" t="s">
        <v>1341</v>
      </c>
      <c r="E1861" t="s">
        <v>115</v>
      </c>
      <c r="F1861" t="s">
        <v>1342</v>
      </c>
      <c r="G1861" t="s">
        <v>181</v>
      </c>
      <c r="H1861" t="s">
        <v>28</v>
      </c>
      <c r="I1861" t="s">
        <v>29</v>
      </c>
      <c r="J1861" s="1">
        <v>1008351.48</v>
      </c>
      <c r="K1861" s="10">
        <f>J1861*_xlfn.XLOOKUP(A1861,IPCA_Fatores!$A$2:$A$10,IPCA_Fatores!$C$2:$C$10)</f>
        <v>1567146.8361504488</v>
      </c>
    </row>
    <row r="1862" spans="1:11" x14ac:dyDescent="0.25">
      <c r="A1862">
        <v>2017</v>
      </c>
      <c r="B1862" t="s">
        <v>1339</v>
      </c>
      <c r="C1862" t="s">
        <v>1340</v>
      </c>
      <c r="D1862" t="s">
        <v>1341</v>
      </c>
      <c r="E1862" t="s">
        <v>115</v>
      </c>
      <c r="F1862" t="s">
        <v>1342</v>
      </c>
      <c r="G1862" t="s">
        <v>181</v>
      </c>
      <c r="H1862" t="s">
        <v>28</v>
      </c>
      <c r="I1862" t="s">
        <v>35</v>
      </c>
      <c r="J1862" s="1">
        <v>34322.39</v>
      </c>
      <c r="K1862" s="10">
        <f>IFERROR(J1862*VLOOKUP(A1862,IPCA_Fatores!$A$2:$C$10,3,FALSE),J1862)</f>
        <v>53342.734120469388</v>
      </c>
    </row>
    <row r="1863" spans="1:11" x14ac:dyDescent="0.25">
      <c r="A1863">
        <v>2018</v>
      </c>
      <c r="B1863" t="s">
        <v>1339</v>
      </c>
      <c r="C1863" t="s">
        <v>1340</v>
      </c>
      <c r="D1863" t="s">
        <v>1341</v>
      </c>
      <c r="E1863" t="s">
        <v>115</v>
      </c>
      <c r="F1863" t="s">
        <v>1342</v>
      </c>
      <c r="G1863" t="s">
        <v>181</v>
      </c>
      <c r="H1863" t="s">
        <v>28</v>
      </c>
      <c r="I1863" t="s">
        <v>29</v>
      </c>
      <c r="J1863" s="1">
        <v>1521962.79</v>
      </c>
      <c r="K1863" s="10">
        <f>J1863*_xlfn.XLOOKUP(A1863,IPCA_Fatores!$A$2:$A$10,IPCA_Fatores!$C$2:$C$10)</f>
        <v>2279888.8751864978</v>
      </c>
    </row>
    <row r="1864" spans="1:11" x14ac:dyDescent="0.25">
      <c r="A1864">
        <v>2018</v>
      </c>
      <c r="B1864" t="s">
        <v>1339</v>
      </c>
      <c r="C1864" t="s">
        <v>1340</v>
      </c>
      <c r="D1864" t="s">
        <v>1341</v>
      </c>
      <c r="E1864" t="s">
        <v>115</v>
      </c>
      <c r="F1864" t="s">
        <v>1342</v>
      </c>
      <c r="G1864" t="s">
        <v>181</v>
      </c>
      <c r="H1864" t="s">
        <v>28</v>
      </c>
      <c r="I1864" t="s">
        <v>35</v>
      </c>
      <c r="J1864" s="1">
        <v>106539.35</v>
      </c>
      <c r="K1864" s="10">
        <f>IFERROR(J1864*VLOOKUP(A1864,IPCA_Fatores!$A$2:$C$10,3,FALSE),J1864)</f>
        <v>159595.14938903376</v>
      </c>
    </row>
    <row r="1865" spans="1:11" x14ac:dyDescent="0.25">
      <c r="A1865">
        <v>2021</v>
      </c>
      <c r="B1865" t="s">
        <v>1339</v>
      </c>
      <c r="C1865" t="s">
        <v>1340</v>
      </c>
      <c r="D1865" t="s">
        <v>1341</v>
      </c>
      <c r="E1865" t="s">
        <v>115</v>
      </c>
      <c r="F1865" t="s">
        <v>1342</v>
      </c>
      <c r="G1865" t="s">
        <v>181</v>
      </c>
      <c r="H1865" t="s">
        <v>28</v>
      </c>
      <c r="I1865" t="s">
        <v>29</v>
      </c>
      <c r="J1865" s="1">
        <v>1492457.23</v>
      </c>
      <c r="K1865" s="10">
        <f>J1865*_xlfn.XLOOKUP(A1865,IPCA_Fatores!$A$2:$A$10,IPCA_Fatores!$C$2:$C$10)</f>
        <v>1863188.0242109825</v>
      </c>
    </row>
    <row r="1866" spans="1:11" x14ac:dyDescent="0.25">
      <c r="A1866">
        <v>2021</v>
      </c>
      <c r="B1866" t="s">
        <v>1339</v>
      </c>
      <c r="C1866" t="s">
        <v>1340</v>
      </c>
      <c r="D1866" t="s">
        <v>1341</v>
      </c>
      <c r="E1866" t="s">
        <v>115</v>
      </c>
      <c r="F1866" t="s">
        <v>1342</v>
      </c>
      <c r="G1866" t="s">
        <v>181</v>
      </c>
      <c r="H1866" t="s">
        <v>28</v>
      </c>
      <c r="I1866" t="s">
        <v>35</v>
      </c>
      <c r="J1866" s="1">
        <v>227013.83</v>
      </c>
      <c r="K1866" s="10">
        <f>IFERROR(J1866*VLOOKUP(A1866,IPCA_Fatores!$A$2:$C$10,3,FALSE),J1866)</f>
        <v>283404.73742505029</v>
      </c>
    </row>
    <row r="1867" spans="1:11" x14ac:dyDescent="0.25">
      <c r="A1867">
        <v>2020</v>
      </c>
      <c r="B1867" t="s">
        <v>1343</v>
      </c>
      <c r="C1867" t="s">
        <v>1344</v>
      </c>
      <c r="E1867" t="s">
        <v>109</v>
      </c>
      <c r="F1867" t="s">
        <v>231</v>
      </c>
      <c r="G1867" t="s">
        <v>480</v>
      </c>
      <c r="H1867" t="s">
        <v>28</v>
      </c>
      <c r="I1867" t="s">
        <v>29</v>
      </c>
      <c r="J1867" s="1">
        <v>1425100.75</v>
      </c>
      <c r="K1867" s="10">
        <f>J1867*_xlfn.XLOOKUP(A1867,IPCA_Fatores!$A$2:$A$10,IPCA_Fatores!$C$2:$C$10)</f>
        <v>1958077.4546912238</v>
      </c>
    </row>
    <row r="1868" spans="1:11" x14ac:dyDescent="0.25">
      <c r="A1868">
        <v>2021</v>
      </c>
      <c r="B1868" t="s">
        <v>1343</v>
      </c>
      <c r="C1868" t="s">
        <v>1344</v>
      </c>
      <c r="E1868" t="s">
        <v>109</v>
      </c>
      <c r="F1868" t="s">
        <v>231</v>
      </c>
      <c r="G1868" t="s">
        <v>480</v>
      </c>
      <c r="H1868" t="s">
        <v>28</v>
      </c>
      <c r="I1868" t="s">
        <v>29</v>
      </c>
      <c r="J1868" s="1">
        <v>1351936.18</v>
      </c>
      <c r="K1868" s="10">
        <f>J1868*_xlfn.XLOOKUP(A1868,IPCA_Fatores!$A$2:$A$10,IPCA_Fatores!$C$2:$C$10)</f>
        <v>1687761.1293916565</v>
      </c>
    </row>
    <row r="1869" spans="1:11" x14ac:dyDescent="0.25">
      <c r="A1869">
        <v>2015</v>
      </c>
      <c r="B1869" t="s">
        <v>1345</v>
      </c>
      <c r="C1869" t="s">
        <v>1346</v>
      </c>
      <c r="D1869" t="s">
        <v>1347</v>
      </c>
      <c r="E1869" t="s">
        <v>339</v>
      </c>
      <c r="F1869" t="s">
        <v>429</v>
      </c>
      <c r="G1869" t="s">
        <v>1097</v>
      </c>
      <c r="H1869" t="s">
        <v>28</v>
      </c>
      <c r="I1869" t="s">
        <v>29</v>
      </c>
      <c r="J1869" s="1">
        <v>610961.16</v>
      </c>
      <c r="K1869" s="10">
        <f>J1869*_xlfn.XLOOKUP(A1869,IPCA_Fatores!$A$2:$A$10,IPCA_Fatores!$C$2:$C$10)</f>
        <v>1039034.8404105558</v>
      </c>
    </row>
    <row r="1870" spans="1:11" x14ac:dyDescent="0.25">
      <c r="A1870">
        <v>2015</v>
      </c>
      <c r="B1870" t="s">
        <v>1345</v>
      </c>
      <c r="C1870" t="s">
        <v>1346</v>
      </c>
      <c r="D1870" t="s">
        <v>1347</v>
      </c>
      <c r="E1870" t="s">
        <v>339</v>
      </c>
      <c r="F1870" t="s">
        <v>429</v>
      </c>
      <c r="G1870" t="s">
        <v>1097</v>
      </c>
      <c r="H1870" t="s">
        <v>28</v>
      </c>
      <c r="I1870" t="s">
        <v>35</v>
      </c>
      <c r="J1870" s="1">
        <v>20365.37</v>
      </c>
      <c r="K1870" s="10">
        <f>IFERROR(J1870*VLOOKUP(A1870,IPCA_Fatores!$A$2:$C$10,3,FALSE),J1870)</f>
        <v>34634.491279039605</v>
      </c>
    </row>
    <row r="1871" spans="1:11" x14ac:dyDescent="0.25">
      <c r="A1871">
        <v>2016</v>
      </c>
      <c r="B1871" t="s">
        <v>1345</v>
      </c>
      <c r="C1871" t="s">
        <v>1346</v>
      </c>
      <c r="D1871" t="s">
        <v>1347</v>
      </c>
      <c r="E1871" t="s">
        <v>339</v>
      </c>
      <c r="F1871" t="s">
        <v>429</v>
      </c>
      <c r="G1871" t="s">
        <v>1097</v>
      </c>
      <c r="H1871" t="s">
        <v>28</v>
      </c>
      <c r="I1871" t="s">
        <v>29</v>
      </c>
      <c r="J1871" s="1">
        <v>649332.96</v>
      </c>
      <c r="K1871" s="10">
        <f>J1871*_xlfn.XLOOKUP(A1871,IPCA_Fatores!$A$2:$A$10,IPCA_Fatores!$C$2:$C$10)</f>
        <v>1038942.5883933207</v>
      </c>
    </row>
    <row r="1872" spans="1:11" x14ac:dyDescent="0.25">
      <c r="A1872">
        <v>2016</v>
      </c>
      <c r="B1872" t="s">
        <v>1345</v>
      </c>
      <c r="C1872" t="s">
        <v>1346</v>
      </c>
      <c r="D1872" t="s">
        <v>1347</v>
      </c>
      <c r="E1872" t="s">
        <v>339</v>
      </c>
      <c r="F1872" t="s">
        <v>429</v>
      </c>
      <c r="G1872" t="s">
        <v>1097</v>
      </c>
      <c r="H1872" t="s">
        <v>28</v>
      </c>
      <c r="I1872" t="s">
        <v>35</v>
      </c>
      <c r="J1872" s="1">
        <v>21644.43</v>
      </c>
      <c r="K1872" s="10">
        <f>IFERROR(J1872*VLOOKUP(A1872,IPCA_Fatores!$A$2:$C$10,3,FALSE),J1872)</f>
        <v>34631.416413080347</v>
      </c>
    </row>
    <row r="1873" spans="1:11" x14ac:dyDescent="0.25">
      <c r="A1873">
        <v>2017</v>
      </c>
      <c r="B1873" t="s">
        <v>1345</v>
      </c>
      <c r="C1873" t="s">
        <v>1346</v>
      </c>
      <c r="D1873" t="s">
        <v>1347</v>
      </c>
      <c r="E1873" t="s">
        <v>339</v>
      </c>
      <c r="F1873" t="s">
        <v>429</v>
      </c>
      <c r="G1873" t="s">
        <v>1097</v>
      </c>
      <c r="H1873" t="s">
        <v>28</v>
      </c>
      <c r="I1873" t="s">
        <v>29</v>
      </c>
      <c r="J1873" s="1">
        <v>755821.74</v>
      </c>
      <c r="K1873" s="10">
        <f>J1873*_xlfn.XLOOKUP(A1873,IPCA_Fatores!$A$2:$A$10,IPCA_Fatores!$C$2:$C$10)</f>
        <v>1174673.3872347043</v>
      </c>
    </row>
    <row r="1874" spans="1:11" x14ac:dyDescent="0.25">
      <c r="A1874">
        <v>2017</v>
      </c>
      <c r="B1874" t="s">
        <v>1345</v>
      </c>
      <c r="C1874" t="s">
        <v>1346</v>
      </c>
      <c r="D1874" t="s">
        <v>1347</v>
      </c>
      <c r="E1874" t="s">
        <v>339</v>
      </c>
      <c r="F1874" t="s">
        <v>429</v>
      </c>
      <c r="G1874" t="s">
        <v>1097</v>
      </c>
      <c r="H1874" t="s">
        <v>28</v>
      </c>
      <c r="I1874" t="s">
        <v>35</v>
      </c>
      <c r="J1874" s="1">
        <v>25194.06</v>
      </c>
      <c r="K1874" s="10">
        <f>IFERROR(J1874*VLOOKUP(A1874,IPCA_Fatores!$A$2:$C$10,3,FALSE),J1874)</f>
        <v>39155.782682824625</v>
      </c>
    </row>
    <row r="1875" spans="1:11" x14ac:dyDescent="0.25">
      <c r="A1875">
        <v>2018</v>
      </c>
      <c r="B1875" t="s">
        <v>1345</v>
      </c>
      <c r="C1875" t="s">
        <v>1346</v>
      </c>
      <c r="D1875" t="s">
        <v>1347</v>
      </c>
      <c r="E1875" t="s">
        <v>339</v>
      </c>
      <c r="F1875" t="s">
        <v>429</v>
      </c>
      <c r="G1875" t="s">
        <v>1097</v>
      </c>
      <c r="H1875" t="s">
        <v>28</v>
      </c>
      <c r="I1875" t="s">
        <v>29</v>
      </c>
      <c r="J1875" s="1">
        <v>2483963.0699999998</v>
      </c>
      <c r="K1875" s="10">
        <f>J1875*_xlfn.XLOOKUP(A1875,IPCA_Fatores!$A$2:$A$10,IPCA_Fatores!$C$2:$C$10)</f>
        <v>3720958.0988948485</v>
      </c>
    </row>
    <row r="1876" spans="1:11" x14ac:dyDescent="0.25">
      <c r="A1876">
        <v>2018</v>
      </c>
      <c r="B1876" t="s">
        <v>1345</v>
      </c>
      <c r="C1876" t="s">
        <v>1346</v>
      </c>
      <c r="D1876" t="s">
        <v>1347</v>
      </c>
      <c r="E1876" t="s">
        <v>339</v>
      </c>
      <c r="F1876" t="s">
        <v>429</v>
      </c>
      <c r="G1876" t="s">
        <v>1097</v>
      </c>
      <c r="H1876" t="s">
        <v>28</v>
      </c>
      <c r="I1876" t="s">
        <v>35</v>
      </c>
      <c r="J1876" s="1">
        <v>82798.759999999995</v>
      </c>
      <c r="K1876" s="10">
        <f>IFERROR(J1876*VLOOKUP(A1876,IPCA_Fatores!$A$2:$C$10,3,FALSE),J1876)</f>
        <v>124031.92314789561</v>
      </c>
    </row>
    <row r="1877" spans="1:11" x14ac:dyDescent="0.25">
      <c r="A1877">
        <v>2019</v>
      </c>
      <c r="B1877" t="s">
        <v>1345</v>
      </c>
      <c r="C1877" t="s">
        <v>1346</v>
      </c>
      <c r="D1877" t="s">
        <v>1347</v>
      </c>
      <c r="E1877" t="s">
        <v>339</v>
      </c>
      <c r="F1877" t="s">
        <v>429</v>
      </c>
      <c r="G1877" t="s">
        <v>1097</v>
      </c>
      <c r="H1877" t="s">
        <v>28</v>
      </c>
      <c r="I1877" t="s">
        <v>29</v>
      </c>
      <c r="J1877" s="1">
        <v>4265085.99</v>
      </c>
      <c r="K1877" s="10">
        <f>J1877*_xlfn.XLOOKUP(A1877,IPCA_Fatores!$A$2:$A$10,IPCA_Fatores!$C$2:$C$10)</f>
        <v>6125076.1291456018</v>
      </c>
    </row>
    <row r="1878" spans="1:11" x14ac:dyDescent="0.25">
      <c r="A1878">
        <v>2019</v>
      </c>
      <c r="B1878" t="s">
        <v>1345</v>
      </c>
      <c r="C1878" t="s">
        <v>1346</v>
      </c>
      <c r="D1878" t="s">
        <v>1347</v>
      </c>
      <c r="E1878" t="s">
        <v>339</v>
      </c>
      <c r="F1878" t="s">
        <v>429</v>
      </c>
      <c r="G1878" t="s">
        <v>1097</v>
      </c>
      <c r="H1878" t="s">
        <v>28</v>
      </c>
      <c r="I1878" t="s">
        <v>35</v>
      </c>
      <c r="J1878" s="1">
        <v>142169.53</v>
      </c>
      <c r="K1878" s="10">
        <f>IFERROR(J1878*VLOOKUP(A1878,IPCA_Fatores!$A$2:$C$10,3,FALSE),J1878)</f>
        <v>204169.19999656311</v>
      </c>
    </row>
    <row r="1879" spans="1:11" x14ac:dyDescent="0.25">
      <c r="A1879">
        <v>2020</v>
      </c>
      <c r="B1879" t="s">
        <v>1345</v>
      </c>
      <c r="C1879" t="s">
        <v>1346</v>
      </c>
      <c r="D1879" t="s">
        <v>1347</v>
      </c>
      <c r="E1879" t="s">
        <v>339</v>
      </c>
      <c r="F1879" t="s">
        <v>429</v>
      </c>
      <c r="G1879" t="s">
        <v>1097</v>
      </c>
      <c r="H1879" t="s">
        <v>28</v>
      </c>
      <c r="I1879" t="s">
        <v>29</v>
      </c>
      <c r="J1879" s="1">
        <v>5529044.3600000003</v>
      </c>
      <c r="K1879" s="10">
        <f>J1879*_xlfn.XLOOKUP(A1879,IPCA_Fatores!$A$2:$A$10,IPCA_Fatores!$C$2:$C$10)</f>
        <v>7596864.3671709998</v>
      </c>
    </row>
    <row r="1880" spans="1:11" x14ac:dyDescent="0.25">
      <c r="A1880">
        <v>2020</v>
      </c>
      <c r="B1880" t="s">
        <v>1345</v>
      </c>
      <c r="C1880" t="s">
        <v>1346</v>
      </c>
      <c r="D1880" t="s">
        <v>1347</v>
      </c>
      <c r="E1880" t="s">
        <v>339</v>
      </c>
      <c r="F1880" t="s">
        <v>429</v>
      </c>
      <c r="G1880" t="s">
        <v>1097</v>
      </c>
      <c r="H1880" t="s">
        <v>28</v>
      </c>
      <c r="I1880" t="s">
        <v>35</v>
      </c>
      <c r="J1880" s="1">
        <v>184301.47</v>
      </c>
      <c r="K1880" s="10">
        <f>IFERROR(J1880*VLOOKUP(A1880,IPCA_Fatores!$A$2:$C$10,3,FALSE),J1880)</f>
        <v>253228.80033110006</v>
      </c>
    </row>
    <row r="1881" spans="1:11" x14ac:dyDescent="0.25">
      <c r="A1881">
        <v>2021</v>
      </c>
      <c r="B1881" t="s">
        <v>1345</v>
      </c>
      <c r="C1881" t="s">
        <v>1346</v>
      </c>
      <c r="D1881" t="s">
        <v>1347</v>
      </c>
      <c r="E1881" t="s">
        <v>339</v>
      </c>
      <c r="F1881" t="s">
        <v>429</v>
      </c>
      <c r="G1881" t="s">
        <v>1097</v>
      </c>
      <c r="H1881" t="s">
        <v>28</v>
      </c>
      <c r="I1881" t="s">
        <v>29</v>
      </c>
      <c r="J1881" s="1">
        <v>11081546.73</v>
      </c>
      <c r="K1881" s="10">
        <f>J1881*_xlfn.XLOOKUP(A1881,IPCA_Fatores!$A$2:$A$10,IPCA_Fatores!$C$2:$C$10)</f>
        <v>13834235.743606787</v>
      </c>
    </row>
    <row r="1882" spans="1:11" x14ac:dyDescent="0.25">
      <c r="A1882">
        <v>2021</v>
      </c>
      <c r="B1882" t="s">
        <v>1345</v>
      </c>
      <c r="C1882" t="s">
        <v>1346</v>
      </c>
      <c r="D1882" t="s">
        <v>1347</v>
      </c>
      <c r="E1882" t="s">
        <v>339</v>
      </c>
      <c r="F1882" t="s">
        <v>429</v>
      </c>
      <c r="G1882" t="s">
        <v>1097</v>
      </c>
      <c r="H1882" t="s">
        <v>28</v>
      </c>
      <c r="I1882" t="s">
        <v>35</v>
      </c>
      <c r="J1882" s="1">
        <v>369384.89</v>
      </c>
      <c r="K1882" s="10">
        <f>IFERROR(J1882*VLOOKUP(A1882,IPCA_Fatores!$A$2:$C$10,3,FALSE),J1882)</f>
        <v>461141.19020515663</v>
      </c>
    </row>
    <row r="1883" spans="1:11" x14ac:dyDescent="0.25">
      <c r="A1883">
        <v>2022</v>
      </c>
      <c r="B1883" t="s">
        <v>1345</v>
      </c>
      <c r="C1883" t="s">
        <v>1346</v>
      </c>
      <c r="D1883" t="s">
        <v>1347</v>
      </c>
      <c r="E1883" t="s">
        <v>339</v>
      </c>
      <c r="F1883" t="s">
        <v>429</v>
      </c>
      <c r="G1883" t="s">
        <v>1097</v>
      </c>
      <c r="H1883" t="s">
        <v>28</v>
      </c>
      <c r="I1883" t="s">
        <v>29</v>
      </c>
      <c r="J1883" s="1">
        <v>8831560.2599999998</v>
      </c>
      <c r="K1883" s="10">
        <f>J1883*_xlfn.XLOOKUP(A1883,IPCA_Fatores!$A$2:$A$10,IPCA_Fatores!$C$2:$C$10)</f>
        <v>10421916.980419582</v>
      </c>
    </row>
    <row r="1884" spans="1:11" x14ac:dyDescent="0.25">
      <c r="A1884">
        <v>2022</v>
      </c>
      <c r="B1884" t="s">
        <v>1345</v>
      </c>
      <c r="C1884" t="s">
        <v>1346</v>
      </c>
      <c r="D1884" t="s">
        <v>1347</v>
      </c>
      <c r="E1884" t="s">
        <v>339</v>
      </c>
      <c r="F1884" t="s">
        <v>429</v>
      </c>
      <c r="G1884" t="s">
        <v>1097</v>
      </c>
      <c r="H1884" t="s">
        <v>28</v>
      </c>
      <c r="I1884" t="s">
        <v>35</v>
      </c>
      <c r="J1884" s="1">
        <v>293198.53000000003</v>
      </c>
      <c r="K1884" s="10">
        <f>IFERROR(J1884*VLOOKUP(A1884,IPCA_Fatores!$A$2:$C$10,3,FALSE),J1884)</f>
        <v>345996.70369469462</v>
      </c>
    </row>
    <row r="1885" spans="1:11" x14ac:dyDescent="0.25">
      <c r="A1885">
        <v>2023</v>
      </c>
      <c r="B1885" t="s">
        <v>1345</v>
      </c>
      <c r="C1885" t="s">
        <v>1346</v>
      </c>
      <c r="D1885" t="s">
        <v>1347</v>
      </c>
      <c r="E1885" t="s">
        <v>339</v>
      </c>
      <c r="F1885" t="s">
        <v>429</v>
      </c>
      <c r="G1885" t="s">
        <v>1097</v>
      </c>
      <c r="H1885" t="s">
        <v>28</v>
      </c>
      <c r="I1885" t="s">
        <v>29</v>
      </c>
      <c r="J1885" s="1">
        <v>13972508.68</v>
      </c>
      <c r="K1885" s="10">
        <f>J1885*_xlfn.XLOOKUP(A1885,IPCA_Fatores!$A$2:$A$10,IPCA_Fatores!$C$2:$C$10)</f>
        <v>15760494.694601061</v>
      </c>
    </row>
    <row r="1886" spans="1:11" x14ac:dyDescent="0.25">
      <c r="A1886">
        <v>2023</v>
      </c>
      <c r="B1886" t="s">
        <v>1345</v>
      </c>
      <c r="C1886" t="s">
        <v>1346</v>
      </c>
      <c r="D1886" t="s">
        <v>1347</v>
      </c>
      <c r="E1886" t="s">
        <v>339</v>
      </c>
      <c r="F1886" t="s">
        <v>429</v>
      </c>
      <c r="G1886" t="s">
        <v>1097</v>
      </c>
      <c r="H1886" t="s">
        <v>28</v>
      </c>
      <c r="I1886" t="s">
        <v>35</v>
      </c>
      <c r="J1886" s="1">
        <v>1387261.14</v>
      </c>
      <c r="K1886" s="10">
        <f>IFERROR(J1886*VLOOKUP(A1886,IPCA_Fatores!$A$2:$C$10,3,FALSE),J1886)</f>
        <v>1564781.4102482432</v>
      </c>
    </row>
    <row r="1887" spans="1:11" x14ac:dyDescent="0.25">
      <c r="A1887">
        <v>2022</v>
      </c>
      <c r="B1887" t="s">
        <v>1348</v>
      </c>
      <c r="C1887" t="s">
        <v>1349</v>
      </c>
      <c r="D1887" t="s">
        <v>1350</v>
      </c>
      <c r="E1887" t="s">
        <v>143</v>
      </c>
      <c r="F1887" t="s">
        <v>1351</v>
      </c>
      <c r="G1887" t="s">
        <v>279</v>
      </c>
      <c r="H1887" t="s">
        <v>28</v>
      </c>
      <c r="I1887" t="s">
        <v>29</v>
      </c>
      <c r="J1887" s="1">
        <v>1452091.74</v>
      </c>
      <c r="K1887" s="10">
        <f>J1887*_xlfn.XLOOKUP(A1887,IPCA_Fatores!$A$2:$A$10,IPCA_Fatores!$C$2:$C$10)</f>
        <v>1713579.3808457823</v>
      </c>
    </row>
    <row r="1888" spans="1:11" x14ac:dyDescent="0.25">
      <c r="A1888">
        <v>2023</v>
      </c>
      <c r="B1888" t="s">
        <v>1348</v>
      </c>
      <c r="C1888" t="s">
        <v>1349</v>
      </c>
      <c r="D1888" t="s">
        <v>1350</v>
      </c>
      <c r="E1888" t="s">
        <v>143</v>
      </c>
      <c r="F1888" t="s">
        <v>1351</v>
      </c>
      <c r="G1888" t="s">
        <v>279</v>
      </c>
      <c r="H1888" t="s">
        <v>28</v>
      </c>
      <c r="I1888" t="s">
        <v>29</v>
      </c>
      <c r="J1888" s="1">
        <v>513793.57</v>
      </c>
      <c r="K1888" s="10">
        <f>J1888*_xlfn.XLOOKUP(A1888,IPCA_Fatores!$A$2:$A$10,IPCA_Fatores!$C$2:$C$10)</f>
        <v>579540.9413984447</v>
      </c>
    </row>
    <row r="1889" spans="1:11" x14ac:dyDescent="0.25">
      <c r="A1889">
        <v>2019</v>
      </c>
      <c r="B1889" t="s">
        <v>1352</v>
      </c>
      <c r="C1889" t="s">
        <v>1353</v>
      </c>
      <c r="E1889" t="s">
        <v>103</v>
      </c>
      <c r="F1889" t="s">
        <v>1354</v>
      </c>
      <c r="G1889" t="s">
        <v>779</v>
      </c>
      <c r="H1889" t="s">
        <v>28</v>
      </c>
      <c r="I1889" t="s">
        <v>29</v>
      </c>
      <c r="J1889" s="1">
        <v>2495220.0299999998</v>
      </c>
      <c r="K1889" s="10">
        <f>J1889*_xlfn.XLOOKUP(A1889,IPCA_Fatores!$A$2:$A$10,IPCA_Fatores!$C$2:$C$10)</f>
        <v>3583377.3758730171</v>
      </c>
    </row>
    <row r="1890" spans="1:11" x14ac:dyDescent="0.25">
      <c r="A1890">
        <v>2020</v>
      </c>
      <c r="B1890" t="s">
        <v>1352</v>
      </c>
      <c r="C1890" t="s">
        <v>1353</v>
      </c>
      <c r="E1890" t="s">
        <v>103</v>
      </c>
      <c r="F1890" t="s">
        <v>1354</v>
      </c>
      <c r="G1890" t="s">
        <v>779</v>
      </c>
      <c r="H1890" t="s">
        <v>28</v>
      </c>
      <c r="I1890" t="s">
        <v>29</v>
      </c>
      <c r="J1890" s="1">
        <v>4047413.73</v>
      </c>
      <c r="K1890" s="10">
        <f>J1890*_xlfn.XLOOKUP(A1890,IPCA_Fatores!$A$2:$A$10,IPCA_Fatores!$C$2:$C$10)</f>
        <v>5561115.2927403292</v>
      </c>
    </row>
    <row r="1891" spans="1:11" x14ac:dyDescent="0.25">
      <c r="A1891">
        <v>2021</v>
      </c>
      <c r="B1891" t="s">
        <v>1352</v>
      </c>
      <c r="C1891" t="s">
        <v>1353</v>
      </c>
      <c r="E1891" t="s">
        <v>103</v>
      </c>
      <c r="F1891" t="s">
        <v>1354</v>
      </c>
      <c r="G1891" t="s">
        <v>779</v>
      </c>
      <c r="H1891" t="s">
        <v>28</v>
      </c>
      <c r="I1891" t="s">
        <v>29</v>
      </c>
      <c r="J1891" s="1">
        <v>3721931.5</v>
      </c>
      <c r="K1891" s="10">
        <f>J1891*_xlfn.XLOOKUP(A1891,IPCA_Fatores!$A$2:$A$10,IPCA_Fatores!$C$2:$C$10)</f>
        <v>4646470.3030274566</v>
      </c>
    </row>
    <row r="1892" spans="1:11" x14ac:dyDescent="0.25">
      <c r="A1892">
        <v>2022</v>
      </c>
      <c r="B1892" t="s">
        <v>1352</v>
      </c>
      <c r="C1892" t="s">
        <v>1353</v>
      </c>
      <c r="E1892" t="s">
        <v>103</v>
      </c>
      <c r="F1892" t="s">
        <v>1354</v>
      </c>
      <c r="G1892" t="s">
        <v>779</v>
      </c>
      <c r="H1892" t="s">
        <v>28</v>
      </c>
      <c r="I1892" t="s">
        <v>29</v>
      </c>
      <c r="J1892" s="1">
        <v>694499.97</v>
      </c>
      <c r="K1892" s="10">
        <f>J1892*_xlfn.XLOOKUP(A1892,IPCA_Fatores!$A$2:$A$10,IPCA_Fatores!$C$2:$C$10)</f>
        <v>819563.11423547822</v>
      </c>
    </row>
    <row r="1893" spans="1:11" x14ac:dyDescent="0.25">
      <c r="A1893">
        <v>2023</v>
      </c>
      <c r="B1893" t="s">
        <v>1352</v>
      </c>
      <c r="C1893" t="s">
        <v>1353</v>
      </c>
      <c r="E1893" t="s">
        <v>103</v>
      </c>
      <c r="F1893" t="s">
        <v>1354</v>
      </c>
      <c r="G1893" t="s">
        <v>779</v>
      </c>
      <c r="H1893" t="s">
        <v>28</v>
      </c>
      <c r="I1893" t="s">
        <v>29</v>
      </c>
      <c r="J1893" s="1">
        <v>2781587.44</v>
      </c>
      <c r="K1893" s="10">
        <f>J1893*_xlfn.XLOOKUP(A1893,IPCA_Fatores!$A$2:$A$10,IPCA_Fatores!$C$2:$C$10)</f>
        <v>3137532.0706323548</v>
      </c>
    </row>
    <row r="1894" spans="1:11" x14ac:dyDescent="0.25">
      <c r="A1894">
        <v>2022</v>
      </c>
      <c r="B1894" t="s">
        <v>1355</v>
      </c>
      <c r="C1894" t="s">
        <v>1356</v>
      </c>
      <c r="E1894" t="s">
        <v>38</v>
      </c>
      <c r="F1894" t="s">
        <v>1357</v>
      </c>
      <c r="G1894" t="s">
        <v>66</v>
      </c>
      <c r="H1894" t="s">
        <v>28</v>
      </c>
      <c r="I1894" t="s">
        <v>29</v>
      </c>
      <c r="J1894" s="1">
        <v>1896752.64</v>
      </c>
      <c r="K1894" s="10">
        <f>J1894*_xlfn.XLOOKUP(A1894,IPCA_Fatores!$A$2:$A$10,IPCA_Fatores!$C$2:$C$10)</f>
        <v>2238313.2724581179</v>
      </c>
    </row>
    <row r="1895" spans="1:11" x14ac:dyDescent="0.25">
      <c r="A1895">
        <v>2023</v>
      </c>
      <c r="B1895" t="s">
        <v>1355</v>
      </c>
      <c r="C1895" t="s">
        <v>1356</v>
      </c>
      <c r="E1895" t="s">
        <v>38</v>
      </c>
      <c r="F1895" t="s">
        <v>1357</v>
      </c>
      <c r="G1895" t="s">
        <v>66</v>
      </c>
      <c r="H1895" t="s">
        <v>28</v>
      </c>
      <c r="I1895" t="s">
        <v>29</v>
      </c>
      <c r="J1895" s="1">
        <v>1461703.63</v>
      </c>
      <c r="K1895" s="10">
        <f>J1895*_xlfn.XLOOKUP(A1895,IPCA_Fatores!$A$2:$A$10,IPCA_Fatores!$C$2:$C$10)</f>
        <v>1648749.9012020018</v>
      </c>
    </row>
    <row r="1896" spans="1:11" x14ac:dyDescent="0.25">
      <c r="A1896">
        <v>2019</v>
      </c>
      <c r="B1896" t="s">
        <v>1358</v>
      </c>
      <c r="C1896" t="s">
        <v>1359</v>
      </c>
      <c r="E1896" t="s">
        <v>247</v>
      </c>
      <c r="F1896" t="s">
        <v>1360</v>
      </c>
      <c r="G1896" t="s">
        <v>667</v>
      </c>
      <c r="H1896" t="s">
        <v>28</v>
      </c>
      <c r="I1896" t="s">
        <v>29</v>
      </c>
      <c r="J1896" s="1">
        <v>666851.9</v>
      </c>
      <c r="K1896" s="10">
        <f>J1896*_xlfn.XLOOKUP(A1896,IPCA_Fatores!$A$2:$A$10,IPCA_Fatores!$C$2:$C$10)</f>
        <v>957663.84638950496</v>
      </c>
    </row>
    <row r="1897" spans="1:11" x14ac:dyDescent="0.25">
      <c r="A1897">
        <v>2020</v>
      </c>
      <c r="B1897" t="s">
        <v>1358</v>
      </c>
      <c r="C1897" t="s">
        <v>1359</v>
      </c>
      <c r="E1897" t="s">
        <v>247</v>
      </c>
      <c r="F1897" t="s">
        <v>1360</v>
      </c>
      <c r="G1897" t="s">
        <v>667</v>
      </c>
      <c r="H1897" t="s">
        <v>28</v>
      </c>
      <c r="I1897" t="s">
        <v>29</v>
      </c>
      <c r="J1897" s="1">
        <v>624177.16</v>
      </c>
      <c r="K1897" s="10">
        <f>J1897*_xlfn.XLOOKUP(A1897,IPCA_Fatores!$A$2:$A$10,IPCA_Fatores!$C$2:$C$10)</f>
        <v>857614.61056644365</v>
      </c>
    </row>
    <row r="1898" spans="1:11" x14ac:dyDescent="0.25">
      <c r="A1898">
        <v>2020</v>
      </c>
      <c r="B1898" t="s">
        <v>1358</v>
      </c>
      <c r="C1898" t="s">
        <v>1359</v>
      </c>
      <c r="E1898" t="s">
        <v>247</v>
      </c>
      <c r="F1898" t="s">
        <v>1360</v>
      </c>
      <c r="G1898" t="s">
        <v>667</v>
      </c>
      <c r="H1898" t="s">
        <v>28</v>
      </c>
      <c r="I1898" t="s">
        <v>35</v>
      </c>
      <c r="J1898" s="1">
        <v>43110.67</v>
      </c>
      <c r="K1898" s="10">
        <f>IFERROR(J1898*VLOOKUP(A1898,IPCA_Fatores!$A$2:$C$10,3,FALSE),J1898)</f>
        <v>59233.728551215274</v>
      </c>
    </row>
    <row r="1899" spans="1:11" x14ac:dyDescent="0.25">
      <c r="A1899">
        <v>2021</v>
      </c>
      <c r="B1899" t="s">
        <v>1358</v>
      </c>
      <c r="C1899" t="s">
        <v>1359</v>
      </c>
      <c r="E1899" t="s">
        <v>247</v>
      </c>
      <c r="F1899" t="s">
        <v>1360</v>
      </c>
      <c r="G1899" t="s">
        <v>667</v>
      </c>
      <c r="H1899" t="s">
        <v>28</v>
      </c>
      <c r="I1899" t="s">
        <v>29</v>
      </c>
      <c r="J1899" s="1">
        <v>2633394.89</v>
      </c>
      <c r="K1899" s="10">
        <f>J1899*_xlfn.XLOOKUP(A1899,IPCA_Fatores!$A$2:$A$10,IPCA_Fatores!$C$2:$C$10)</f>
        <v>3287537.976593405</v>
      </c>
    </row>
    <row r="1900" spans="1:11" x14ac:dyDescent="0.25">
      <c r="A1900">
        <v>2021</v>
      </c>
      <c r="B1900" t="s">
        <v>1358</v>
      </c>
      <c r="C1900" t="s">
        <v>1359</v>
      </c>
      <c r="E1900" t="s">
        <v>247</v>
      </c>
      <c r="F1900" t="s">
        <v>1360</v>
      </c>
      <c r="G1900" t="s">
        <v>667</v>
      </c>
      <c r="H1900" t="s">
        <v>28</v>
      </c>
      <c r="I1900" t="s">
        <v>35</v>
      </c>
      <c r="J1900" s="1">
        <v>168092.58</v>
      </c>
      <c r="K1900" s="10">
        <f>IFERROR(J1900*VLOOKUP(A1900,IPCA_Fatores!$A$2:$C$10,3,FALSE),J1900)</f>
        <v>209847.2744942423</v>
      </c>
    </row>
    <row r="1901" spans="1:11" x14ac:dyDescent="0.25">
      <c r="A1901">
        <v>2022</v>
      </c>
      <c r="B1901" t="s">
        <v>1358</v>
      </c>
      <c r="C1901" t="s">
        <v>1359</v>
      </c>
      <c r="E1901" t="s">
        <v>247</v>
      </c>
      <c r="F1901" t="s">
        <v>1360</v>
      </c>
      <c r="G1901" t="s">
        <v>667</v>
      </c>
      <c r="H1901" t="s">
        <v>28</v>
      </c>
      <c r="I1901" t="s">
        <v>29</v>
      </c>
      <c r="J1901" s="1">
        <v>2409415.0699999998</v>
      </c>
      <c r="K1901" s="10">
        <f>J1901*_xlfn.XLOOKUP(A1901,IPCA_Fatores!$A$2:$A$10,IPCA_Fatores!$C$2:$C$10)</f>
        <v>2843294.1735837548</v>
      </c>
    </row>
    <row r="1902" spans="1:11" x14ac:dyDescent="0.25">
      <c r="A1902">
        <v>2022</v>
      </c>
      <c r="B1902" t="s">
        <v>1358</v>
      </c>
      <c r="C1902" t="s">
        <v>1359</v>
      </c>
      <c r="E1902" t="s">
        <v>247</v>
      </c>
      <c r="F1902" t="s">
        <v>1360</v>
      </c>
      <c r="G1902" t="s">
        <v>667</v>
      </c>
      <c r="H1902" t="s">
        <v>28</v>
      </c>
      <c r="I1902" t="s">
        <v>35</v>
      </c>
      <c r="J1902" s="1">
        <v>164172.13</v>
      </c>
      <c r="K1902" s="10">
        <f>IFERROR(J1902*VLOOKUP(A1902,IPCA_Fatores!$A$2:$C$10,3,FALSE),J1902)</f>
        <v>193735.67738738965</v>
      </c>
    </row>
    <row r="1903" spans="1:11" x14ac:dyDescent="0.25">
      <c r="A1903">
        <v>2023</v>
      </c>
      <c r="B1903" t="s">
        <v>1358</v>
      </c>
      <c r="C1903" t="s">
        <v>1359</v>
      </c>
      <c r="E1903" t="s">
        <v>247</v>
      </c>
      <c r="F1903" t="s">
        <v>1360</v>
      </c>
      <c r="G1903" t="s">
        <v>667</v>
      </c>
      <c r="H1903" t="s">
        <v>28</v>
      </c>
      <c r="I1903" t="s">
        <v>29</v>
      </c>
      <c r="J1903" s="1">
        <v>1413988.24</v>
      </c>
      <c r="K1903" s="10">
        <f>J1903*_xlfn.XLOOKUP(A1903,IPCA_Fatores!$A$2:$A$10,IPCA_Fatores!$C$2:$C$10)</f>
        <v>1594928.6320105756</v>
      </c>
    </row>
    <row r="1904" spans="1:11" x14ac:dyDescent="0.25">
      <c r="A1904">
        <v>2023</v>
      </c>
      <c r="B1904" t="s">
        <v>1358</v>
      </c>
      <c r="C1904" t="s">
        <v>1359</v>
      </c>
      <c r="E1904" t="s">
        <v>247</v>
      </c>
      <c r="F1904" t="s">
        <v>1360</v>
      </c>
      <c r="G1904" t="s">
        <v>667</v>
      </c>
      <c r="H1904" t="s">
        <v>28</v>
      </c>
      <c r="I1904" t="s">
        <v>35</v>
      </c>
      <c r="J1904" s="1">
        <v>97779.16</v>
      </c>
      <c r="K1904" s="10">
        <f>IFERROR(J1904*VLOOKUP(A1904,IPCA_Fatores!$A$2:$C$10,3,FALSE),J1904)</f>
        <v>110291.42781126892</v>
      </c>
    </row>
    <row r="1905" spans="1:11" x14ac:dyDescent="0.25">
      <c r="A1905">
        <v>2015</v>
      </c>
      <c r="B1905" t="s">
        <v>1361</v>
      </c>
      <c r="C1905" t="s">
        <v>1362</v>
      </c>
      <c r="E1905" t="s">
        <v>121</v>
      </c>
      <c r="F1905" t="s">
        <v>1363</v>
      </c>
      <c r="G1905" t="s">
        <v>667</v>
      </c>
      <c r="H1905" t="s">
        <v>28</v>
      </c>
      <c r="I1905" t="s">
        <v>29</v>
      </c>
      <c r="J1905" s="1">
        <v>1476690.81</v>
      </c>
      <c r="K1905" s="10">
        <f>J1905*_xlfn.XLOOKUP(A1905,IPCA_Fatores!$A$2:$A$10,IPCA_Fatores!$C$2:$C$10)</f>
        <v>2511343.2744302182</v>
      </c>
    </row>
    <row r="1906" spans="1:11" x14ac:dyDescent="0.25">
      <c r="A1906">
        <v>2015</v>
      </c>
      <c r="B1906" t="s">
        <v>1361</v>
      </c>
      <c r="C1906" t="s">
        <v>1362</v>
      </c>
      <c r="E1906" t="s">
        <v>121</v>
      </c>
      <c r="F1906" t="s">
        <v>1363</v>
      </c>
      <c r="G1906" t="s">
        <v>667</v>
      </c>
      <c r="H1906" t="s">
        <v>28</v>
      </c>
      <c r="I1906" t="s">
        <v>35</v>
      </c>
      <c r="J1906" s="1">
        <v>89387.11</v>
      </c>
      <c r="K1906" s="10">
        <f>IFERROR(J1906*VLOOKUP(A1906,IPCA_Fatores!$A$2:$C$10,3,FALSE),J1906)</f>
        <v>152016.73633985309</v>
      </c>
    </row>
    <row r="1907" spans="1:11" x14ac:dyDescent="0.25">
      <c r="A1907">
        <v>2016</v>
      </c>
      <c r="B1907" t="s">
        <v>1361</v>
      </c>
      <c r="C1907" t="s">
        <v>1362</v>
      </c>
      <c r="E1907" t="s">
        <v>121</v>
      </c>
      <c r="F1907" t="s">
        <v>1363</v>
      </c>
      <c r="G1907" t="s">
        <v>667</v>
      </c>
      <c r="H1907" t="s">
        <v>28</v>
      </c>
      <c r="I1907" t="s">
        <v>29</v>
      </c>
      <c r="J1907" s="1">
        <v>2211285.38</v>
      </c>
      <c r="K1907" s="10">
        <f>J1907*_xlfn.XLOOKUP(A1907,IPCA_Fatores!$A$2:$A$10,IPCA_Fatores!$C$2:$C$10)</f>
        <v>3538090.1600521063</v>
      </c>
    </row>
    <row r="1908" spans="1:11" x14ac:dyDescent="0.25">
      <c r="A1908">
        <v>2016</v>
      </c>
      <c r="B1908" t="s">
        <v>1361</v>
      </c>
      <c r="C1908" t="s">
        <v>1362</v>
      </c>
      <c r="E1908" t="s">
        <v>121</v>
      </c>
      <c r="F1908" t="s">
        <v>1363</v>
      </c>
      <c r="G1908" t="s">
        <v>667</v>
      </c>
      <c r="H1908" t="s">
        <v>28</v>
      </c>
      <c r="I1908" t="s">
        <v>35</v>
      </c>
      <c r="J1908" s="1">
        <v>133693.89000000001</v>
      </c>
      <c r="K1908" s="10">
        <f>IFERROR(J1908*VLOOKUP(A1908,IPCA_Fatores!$A$2:$C$10,3,FALSE),J1908)</f>
        <v>213912.25255063584</v>
      </c>
    </row>
    <row r="1909" spans="1:11" x14ac:dyDescent="0.25">
      <c r="A1909">
        <v>2017</v>
      </c>
      <c r="B1909" t="s">
        <v>1361</v>
      </c>
      <c r="C1909" t="s">
        <v>1362</v>
      </c>
      <c r="E1909" t="s">
        <v>121</v>
      </c>
      <c r="F1909" t="s">
        <v>1363</v>
      </c>
      <c r="G1909" t="s">
        <v>667</v>
      </c>
      <c r="H1909" t="s">
        <v>28</v>
      </c>
      <c r="I1909" t="s">
        <v>29</v>
      </c>
      <c r="J1909" s="1">
        <v>2078837.47</v>
      </c>
      <c r="K1909" s="10">
        <f>J1909*_xlfn.XLOOKUP(A1909,IPCA_Fatores!$A$2:$A$10,IPCA_Fatores!$C$2:$C$10)</f>
        <v>3230861.0921873231</v>
      </c>
    </row>
    <row r="1910" spans="1:11" x14ac:dyDescent="0.25">
      <c r="A1910">
        <v>2017</v>
      </c>
      <c r="B1910" t="s">
        <v>1361</v>
      </c>
      <c r="C1910" t="s">
        <v>1362</v>
      </c>
      <c r="E1910" t="s">
        <v>121</v>
      </c>
      <c r="F1910" t="s">
        <v>1363</v>
      </c>
      <c r="G1910" t="s">
        <v>667</v>
      </c>
      <c r="H1910" t="s">
        <v>28</v>
      </c>
      <c r="I1910" t="s">
        <v>35</v>
      </c>
      <c r="J1910" s="1">
        <v>125886.23</v>
      </c>
      <c r="K1910" s="10">
        <f>IFERROR(J1910*VLOOKUP(A1910,IPCA_Fatores!$A$2:$C$10,3,FALSE),J1910)</f>
        <v>195648.25457429557</v>
      </c>
    </row>
    <row r="1911" spans="1:11" x14ac:dyDescent="0.25">
      <c r="A1911">
        <v>2018</v>
      </c>
      <c r="B1911" t="s">
        <v>1361</v>
      </c>
      <c r="C1911" t="s">
        <v>1362</v>
      </c>
      <c r="E1911" t="s">
        <v>121</v>
      </c>
      <c r="F1911" t="s">
        <v>1363</v>
      </c>
      <c r="G1911" t="s">
        <v>667</v>
      </c>
      <c r="H1911" t="s">
        <v>28</v>
      </c>
      <c r="I1911" t="s">
        <v>29</v>
      </c>
      <c r="J1911" s="1">
        <v>3377647.4</v>
      </c>
      <c r="K1911" s="10">
        <f>J1911*_xlfn.XLOOKUP(A1911,IPCA_Fatores!$A$2:$A$10,IPCA_Fatores!$C$2:$C$10)</f>
        <v>5059690.5405043438</v>
      </c>
    </row>
    <row r="1912" spans="1:11" x14ac:dyDescent="0.25">
      <c r="A1912">
        <v>2018</v>
      </c>
      <c r="B1912" t="s">
        <v>1361</v>
      </c>
      <c r="C1912" t="s">
        <v>1362</v>
      </c>
      <c r="E1912" t="s">
        <v>121</v>
      </c>
      <c r="F1912" t="s">
        <v>1363</v>
      </c>
      <c r="G1912" t="s">
        <v>667</v>
      </c>
      <c r="H1912" t="s">
        <v>28</v>
      </c>
      <c r="I1912" t="s">
        <v>35</v>
      </c>
      <c r="J1912" s="1">
        <v>203660.9</v>
      </c>
      <c r="K1912" s="10">
        <f>IFERROR(J1912*VLOOKUP(A1912,IPCA_Fatores!$A$2:$C$10,3,FALSE),J1912)</f>
        <v>305082.50482291344</v>
      </c>
    </row>
    <row r="1913" spans="1:11" x14ac:dyDescent="0.25">
      <c r="A1913">
        <v>2022</v>
      </c>
      <c r="B1913" t="s">
        <v>1364</v>
      </c>
      <c r="C1913" t="s">
        <v>1365</v>
      </c>
      <c r="E1913" t="s">
        <v>75</v>
      </c>
      <c r="F1913" t="s">
        <v>1366</v>
      </c>
      <c r="G1913" t="s">
        <v>667</v>
      </c>
      <c r="H1913" t="s">
        <v>28</v>
      </c>
      <c r="I1913" t="s">
        <v>29</v>
      </c>
      <c r="J1913" s="1">
        <v>1042001.51</v>
      </c>
      <c r="K1913" s="10">
        <f>J1913*_xlfn.XLOOKUP(A1913,IPCA_Fatores!$A$2:$A$10,IPCA_Fatores!$C$2:$C$10)</f>
        <v>1229641.5255045595</v>
      </c>
    </row>
    <row r="1914" spans="1:11" x14ac:dyDescent="0.25">
      <c r="A1914">
        <v>2015</v>
      </c>
      <c r="B1914" t="s">
        <v>1367</v>
      </c>
      <c r="C1914" t="s">
        <v>1368</v>
      </c>
      <c r="E1914" t="s">
        <v>121</v>
      </c>
      <c r="F1914" t="s">
        <v>1369</v>
      </c>
      <c r="G1914" t="s">
        <v>667</v>
      </c>
      <c r="H1914" t="s">
        <v>28</v>
      </c>
      <c r="I1914" t="s">
        <v>29</v>
      </c>
      <c r="J1914" s="1">
        <v>3133996.97</v>
      </c>
      <c r="K1914" s="10">
        <f>J1914*_xlfn.XLOOKUP(A1914,IPCA_Fatores!$A$2:$A$10,IPCA_Fatores!$C$2:$C$10)</f>
        <v>5329851.1505561424</v>
      </c>
    </row>
    <row r="1915" spans="1:11" x14ac:dyDescent="0.25">
      <c r="A1915">
        <v>2015</v>
      </c>
      <c r="B1915" t="s">
        <v>1367</v>
      </c>
      <c r="C1915" t="s">
        <v>1368</v>
      </c>
      <c r="E1915" t="s">
        <v>121</v>
      </c>
      <c r="F1915" t="s">
        <v>1369</v>
      </c>
      <c r="G1915" t="s">
        <v>667</v>
      </c>
      <c r="H1915" t="s">
        <v>28</v>
      </c>
      <c r="I1915" t="s">
        <v>35</v>
      </c>
      <c r="J1915" s="1">
        <v>188632.68</v>
      </c>
      <c r="K1915" s="10">
        <f>IFERROR(J1915*VLOOKUP(A1915,IPCA_Fatores!$A$2:$C$10,3,FALSE),J1915)</f>
        <v>320799.32308629149</v>
      </c>
    </row>
    <row r="1916" spans="1:11" x14ac:dyDescent="0.25">
      <c r="A1916">
        <v>2016</v>
      </c>
      <c r="B1916" t="s">
        <v>1367</v>
      </c>
      <c r="C1916" t="s">
        <v>1368</v>
      </c>
      <c r="E1916" t="s">
        <v>121</v>
      </c>
      <c r="F1916" t="s">
        <v>1369</v>
      </c>
      <c r="G1916" t="s">
        <v>667</v>
      </c>
      <c r="H1916" t="s">
        <v>28</v>
      </c>
      <c r="I1916" t="s">
        <v>29</v>
      </c>
      <c r="J1916" s="1">
        <v>1204008.52</v>
      </c>
      <c r="K1916" s="10">
        <f>J1916*_xlfn.XLOOKUP(A1916,IPCA_Fatores!$A$2:$A$10,IPCA_Fatores!$C$2:$C$10)</f>
        <v>1926431.9005405353</v>
      </c>
    </row>
    <row r="1917" spans="1:11" x14ac:dyDescent="0.25">
      <c r="A1917">
        <v>2016</v>
      </c>
      <c r="B1917" t="s">
        <v>1367</v>
      </c>
      <c r="C1917" t="s">
        <v>1368</v>
      </c>
      <c r="E1917" t="s">
        <v>121</v>
      </c>
      <c r="F1917" t="s">
        <v>1369</v>
      </c>
      <c r="G1917" t="s">
        <v>667</v>
      </c>
      <c r="H1917" t="s">
        <v>28</v>
      </c>
      <c r="I1917" t="s">
        <v>35</v>
      </c>
      <c r="J1917" s="1">
        <v>73030.880000000005</v>
      </c>
      <c r="K1917" s="10">
        <f>IFERROR(J1917*VLOOKUP(A1917,IPCA_Fatores!$A$2:$C$10,3,FALSE),J1917)</f>
        <v>116850.51610477621</v>
      </c>
    </row>
    <row r="1918" spans="1:11" x14ac:dyDescent="0.25">
      <c r="A1918">
        <v>2017</v>
      </c>
      <c r="B1918" t="s">
        <v>1367</v>
      </c>
      <c r="C1918" t="s">
        <v>1368</v>
      </c>
      <c r="E1918" t="s">
        <v>121</v>
      </c>
      <c r="F1918" t="s">
        <v>1369</v>
      </c>
      <c r="G1918" t="s">
        <v>667</v>
      </c>
      <c r="H1918" t="s">
        <v>28</v>
      </c>
      <c r="I1918" t="s">
        <v>29</v>
      </c>
      <c r="J1918" s="1">
        <v>1502534.61</v>
      </c>
      <c r="K1918" s="10">
        <f>J1918*_xlfn.XLOOKUP(A1918,IPCA_Fatores!$A$2:$A$10,IPCA_Fatores!$C$2:$C$10)</f>
        <v>2335190.0671262452</v>
      </c>
    </row>
    <row r="1919" spans="1:11" x14ac:dyDescent="0.25">
      <c r="A1919">
        <v>2017</v>
      </c>
      <c r="B1919" t="s">
        <v>1367</v>
      </c>
      <c r="C1919" t="s">
        <v>1368</v>
      </c>
      <c r="E1919" t="s">
        <v>121</v>
      </c>
      <c r="F1919" t="s">
        <v>1369</v>
      </c>
      <c r="G1919" t="s">
        <v>667</v>
      </c>
      <c r="H1919" t="s">
        <v>28</v>
      </c>
      <c r="I1919" t="s">
        <v>35</v>
      </c>
      <c r="J1919" s="1">
        <v>91059.41</v>
      </c>
      <c r="K1919" s="10">
        <f>IFERROR(J1919*VLOOKUP(A1919,IPCA_Fatores!$A$2:$C$10,3,FALSE),J1919)</f>
        <v>141521.55187318864</v>
      </c>
    </row>
    <row r="1920" spans="1:11" x14ac:dyDescent="0.25">
      <c r="A1920">
        <v>2018</v>
      </c>
      <c r="B1920" t="s">
        <v>1367</v>
      </c>
      <c r="C1920" t="s">
        <v>1368</v>
      </c>
      <c r="E1920" t="s">
        <v>121</v>
      </c>
      <c r="F1920" t="s">
        <v>1369</v>
      </c>
      <c r="G1920" t="s">
        <v>667</v>
      </c>
      <c r="H1920" t="s">
        <v>28</v>
      </c>
      <c r="I1920" t="s">
        <v>29</v>
      </c>
      <c r="J1920" s="1">
        <v>3251380.07</v>
      </c>
      <c r="K1920" s="10">
        <f>J1920*_xlfn.XLOOKUP(A1920,IPCA_Fatores!$A$2:$A$10,IPCA_Fatores!$C$2:$C$10)</f>
        <v>4870543.0246399753</v>
      </c>
    </row>
    <row r="1921" spans="1:11" x14ac:dyDescent="0.25">
      <c r="A1921">
        <v>2018</v>
      </c>
      <c r="B1921" t="s">
        <v>1367</v>
      </c>
      <c r="C1921" t="s">
        <v>1368</v>
      </c>
      <c r="E1921" t="s">
        <v>121</v>
      </c>
      <c r="F1921" t="s">
        <v>1369</v>
      </c>
      <c r="G1921" t="s">
        <v>667</v>
      </c>
      <c r="H1921" t="s">
        <v>28</v>
      </c>
      <c r="I1921" t="s">
        <v>35</v>
      </c>
      <c r="J1921" s="1">
        <v>195902.44</v>
      </c>
      <c r="K1921" s="10">
        <f>IFERROR(J1921*VLOOKUP(A1921,IPCA_Fatores!$A$2:$C$10,3,FALSE),J1921)</f>
        <v>293460.38977594872</v>
      </c>
    </row>
    <row r="1922" spans="1:11" x14ac:dyDescent="0.25">
      <c r="A1922">
        <v>2019</v>
      </c>
      <c r="B1922" t="s">
        <v>1367</v>
      </c>
      <c r="C1922" t="s">
        <v>1368</v>
      </c>
      <c r="E1922" t="s">
        <v>121</v>
      </c>
      <c r="F1922" t="s">
        <v>1369</v>
      </c>
      <c r="G1922" t="s">
        <v>667</v>
      </c>
      <c r="H1922" t="s">
        <v>28</v>
      </c>
      <c r="I1922" t="s">
        <v>29</v>
      </c>
      <c r="J1922" s="1">
        <v>4293074.92</v>
      </c>
      <c r="K1922" s="10">
        <f>J1922*_xlfn.XLOOKUP(A1922,IPCA_Fatores!$A$2:$A$10,IPCA_Fatores!$C$2:$C$10)</f>
        <v>6165270.9405574398</v>
      </c>
    </row>
    <row r="1923" spans="1:11" x14ac:dyDescent="0.25">
      <c r="A1923">
        <v>2021</v>
      </c>
      <c r="B1923" t="s">
        <v>1367</v>
      </c>
      <c r="C1923" t="s">
        <v>1368</v>
      </c>
      <c r="E1923" t="s">
        <v>121</v>
      </c>
      <c r="F1923" t="s">
        <v>1369</v>
      </c>
      <c r="G1923" t="s">
        <v>667</v>
      </c>
      <c r="H1923" t="s">
        <v>28</v>
      </c>
      <c r="I1923" t="s">
        <v>29</v>
      </c>
      <c r="J1923" s="1">
        <v>2942988.32</v>
      </c>
      <c r="K1923" s="10">
        <f>J1923*_xlfn.XLOOKUP(A1923,IPCA_Fatores!$A$2:$A$10,IPCA_Fatores!$C$2:$C$10)</f>
        <v>3674035.3311275789</v>
      </c>
    </row>
    <row r="1924" spans="1:11" x14ac:dyDescent="0.25">
      <c r="A1924">
        <v>2021</v>
      </c>
      <c r="B1924" t="s">
        <v>1367</v>
      </c>
      <c r="C1924" t="s">
        <v>1368</v>
      </c>
      <c r="E1924" t="s">
        <v>121</v>
      </c>
      <c r="F1924" t="s">
        <v>1369</v>
      </c>
      <c r="G1924" t="s">
        <v>667</v>
      </c>
      <c r="H1924" t="s">
        <v>28</v>
      </c>
      <c r="I1924" t="s">
        <v>35</v>
      </c>
      <c r="J1924" s="1">
        <v>187589.46</v>
      </c>
      <c r="K1924" s="10">
        <f>IFERROR(J1924*VLOOKUP(A1924,IPCA_Fatores!$A$2:$C$10,3,FALSE),J1924)</f>
        <v>234187.2372049182</v>
      </c>
    </row>
    <row r="1925" spans="1:11" x14ac:dyDescent="0.25">
      <c r="A1925">
        <v>2022</v>
      </c>
      <c r="B1925" t="s">
        <v>1367</v>
      </c>
      <c r="C1925" t="s">
        <v>1368</v>
      </c>
      <c r="E1925" t="s">
        <v>121</v>
      </c>
      <c r="F1925" t="s">
        <v>1369</v>
      </c>
      <c r="G1925" t="s">
        <v>667</v>
      </c>
      <c r="H1925" t="s">
        <v>28</v>
      </c>
      <c r="I1925" t="s">
        <v>29</v>
      </c>
      <c r="J1925" s="1">
        <v>8553838.4299999997</v>
      </c>
      <c r="K1925" s="10">
        <f>J1925*_xlfn.XLOOKUP(A1925,IPCA_Fatores!$A$2:$A$10,IPCA_Fatores!$C$2:$C$10)</f>
        <v>10094183.967146771</v>
      </c>
    </row>
    <row r="1926" spans="1:11" x14ac:dyDescent="0.25">
      <c r="A1926">
        <v>2022</v>
      </c>
      <c r="B1926" t="s">
        <v>1367</v>
      </c>
      <c r="C1926" t="s">
        <v>1368</v>
      </c>
      <c r="E1926" t="s">
        <v>121</v>
      </c>
      <c r="F1926" t="s">
        <v>1369</v>
      </c>
      <c r="G1926" t="s">
        <v>667</v>
      </c>
      <c r="H1926" t="s">
        <v>28</v>
      </c>
      <c r="I1926" t="s">
        <v>35</v>
      </c>
      <c r="J1926" s="1">
        <v>514231.77</v>
      </c>
      <c r="K1926" s="10">
        <f>IFERROR(J1926*VLOOKUP(A1926,IPCA_Fatores!$A$2:$C$10,3,FALSE),J1926)</f>
        <v>606832.84242621658</v>
      </c>
    </row>
    <row r="1927" spans="1:11" x14ac:dyDescent="0.25">
      <c r="A1927">
        <v>2023</v>
      </c>
      <c r="B1927" t="s">
        <v>1367</v>
      </c>
      <c r="C1927" t="s">
        <v>1368</v>
      </c>
      <c r="E1927" t="s">
        <v>121</v>
      </c>
      <c r="F1927" t="s">
        <v>1369</v>
      </c>
      <c r="G1927" t="s">
        <v>667</v>
      </c>
      <c r="H1927" t="s">
        <v>28</v>
      </c>
      <c r="I1927" t="s">
        <v>29</v>
      </c>
      <c r="J1927" s="1">
        <v>7369019.2000000002</v>
      </c>
      <c r="K1927" s="10">
        <f>J1927*_xlfn.XLOOKUP(A1927,IPCA_Fatores!$A$2:$A$10,IPCA_Fatores!$C$2:$C$10)</f>
        <v>8311992.5466393316</v>
      </c>
    </row>
    <row r="1928" spans="1:11" x14ac:dyDescent="0.25">
      <c r="A1928">
        <v>2023</v>
      </c>
      <c r="B1928" t="s">
        <v>1367</v>
      </c>
      <c r="C1928" t="s">
        <v>1368</v>
      </c>
      <c r="E1928" t="s">
        <v>121</v>
      </c>
      <c r="F1928" t="s">
        <v>1369</v>
      </c>
      <c r="G1928" t="s">
        <v>667</v>
      </c>
      <c r="H1928" t="s">
        <v>28</v>
      </c>
      <c r="I1928" t="s">
        <v>35</v>
      </c>
      <c r="J1928" s="1">
        <v>443069.37</v>
      </c>
      <c r="K1928" s="10">
        <f>IFERROR(J1928*VLOOKUP(A1928,IPCA_Fatores!$A$2:$C$10,3,FALSE),J1928)</f>
        <v>499766.54981224425</v>
      </c>
    </row>
    <row r="1929" spans="1:11" x14ac:dyDescent="0.25">
      <c r="A1929">
        <v>2020</v>
      </c>
      <c r="B1929" t="s">
        <v>1370</v>
      </c>
      <c r="C1929" t="s">
        <v>1371</v>
      </c>
      <c r="E1929" t="s">
        <v>121</v>
      </c>
      <c r="F1929" t="s">
        <v>1372</v>
      </c>
      <c r="G1929" t="s">
        <v>667</v>
      </c>
      <c r="H1929" t="s">
        <v>28</v>
      </c>
      <c r="I1929" t="s">
        <v>29</v>
      </c>
      <c r="J1929" s="1">
        <v>750389.48</v>
      </c>
      <c r="K1929" s="10">
        <f>J1929*_xlfn.XLOOKUP(A1929,IPCA_Fatores!$A$2:$A$10,IPCA_Fatores!$C$2:$C$10)</f>
        <v>1031029.3661872474</v>
      </c>
    </row>
    <row r="1930" spans="1:11" x14ac:dyDescent="0.25">
      <c r="A1930">
        <v>2021</v>
      </c>
      <c r="B1930" t="s">
        <v>1370</v>
      </c>
      <c r="C1930" t="s">
        <v>1371</v>
      </c>
      <c r="E1930" t="s">
        <v>121</v>
      </c>
      <c r="F1930" t="s">
        <v>1372</v>
      </c>
      <c r="G1930" t="s">
        <v>667</v>
      </c>
      <c r="H1930" t="s">
        <v>28</v>
      </c>
      <c r="I1930" t="s">
        <v>29</v>
      </c>
      <c r="J1930" s="1">
        <v>5778094.5499999998</v>
      </c>
      <c r="K1930" s="10">
        <f>J1930*_xlfn.XLOOKUP(A1930,IPCA_Fatores!$A$2:$A$10,IPCA_Fatores!$C$2:$C$10)</f>
        <v>7213390.3417243967</v>
      </c>
    </row>
    <row r="1931" spans="1:11" x14ac:dyDescent="0.25">
      <c r="A1931">
        <v>2022</v>
      </c>
      <c r="B1931" t="s">
        <v>1370</v>
      </c>
      <c r="C1931" t="s">
        <v>1371</v>
      </c>
      <c r="E1931" t="s">
        <v>121</v>
      </c>
      <c r="F1931" t="s">
        <v>1372</v>
      </c>
      <c r="G1931" t="s">
        <v>667</v>
      </c>
      <c r="H1931" t="s">
        <v>28</v>
      </c>
      <c r="I1931" t="s">
        <v>29</v>
      </c>
      <c r="J1931" s="1">
        <v>3049195.46</v>
      </c>
      <c r="K1931" s="10">
        <f>J1931*_xlfn.XLOOKUP(A1931,IPCA_Fatores!$A$2:$A$10,IPCA_Fatores!$C$2:$C$10)</f>
        <v>3598283.9957650127</v>
      </c>
    </row>
    <row r="1932" spans="1:11" x14ac:dyDescent="0.25">
      <c r="A1932">
        <v>2023</v>
      </c>
      <c r="B1932" t="s">
        <v>1370</v>
      </c>
      <c r="C1932" t="s">
        <v>1371</v>
      </c>
      <c r="E1932" t="s">
        <v>121</v>
      </c>
      <c r="F1932" t="s">
        <v>1372</v>
      </c>
      <c r="G1932" t="s">
        <v>667</v>
      </c>
      <c r="H1932" t="s">
        <v>28</v>
      </c>
      <c r="I1932" t="s">
        <v>29</v>
      </c>
      <c r="J1932" s="1">
        <v>6049158.1799999997</v>
      </c>
      <c r="K1932" s="10">
        <f>J1932*_xlfn.XLOOKUP(A1932,IPCA_Fatores!$A$2:$A$10,IPCA_Fatores!$C$2:$C$10)</f>
        <v>6823236.0835214462</v>
      </c>
    </row>
    <row r="1933" spans="1:11" x14ac:dyDescent="0.25">
      <c r="A1933">
        <v>2023</v>
      </c>
      <c r="B1933" t="s">
        <v>1370</v>
      </c>
      <c r="C1933" t="s">
        <v>1371</v>
      </c>
      <c r="E1933" t="s">
        <v>121</v>
      </c>
      <c r="F1933" t="s">
        <v>1372</v>
      </c>
      <c r="G1933" t="s">
        <v>667</v>
      </c>
      <c r="H1933" t="s">
        <v>28</v>
      </c>
      <c r="I1933" t="s">
        <v>35</v>
      </c>
      <c r="J1933" s="1">
        <v>55396.49</v>
      </c>
      <c r="K1933" s="10">
        <f>IFERROR(J1933*VLOOKUP(A1933,IPCA_Fatores!$A$2:$C$10,3,FALSE),J1933)</f>
        <v>62485.277822315926</v>
      </c>
    </row>
    <row r="1934" spans="1:11" x14ac:dyDescent="0.25">
      <c r="A1934">
        <v>2015</v>
      </c>
      <c r="B1934" t="s">
        <v>1373</v>
      </c>
      <c r="C1934" t="s">
        <v>1374</v>
      </c>
      <c r="E1934" t="s">
        <v>121</v>
      </c>
      <c r="F1934" t="s">
        <v>1372</v>
      </c>
      <c r="G1934" t="s">
        <v>667</v>
      </c>
      <c r="H1934" t="s">
        <v>28</v>
      </c>
      <c r="I1934" t="s">
        <v>29</v>
      </c>
      <c r="J1934" s="1">
        <v>3250834.5</v>
      </c>
      <c r="K1934" s="10">
        <f>J1934*_xlfn.XLOOKUP(A1934,IPCA_Fatores!$A$2:$A$10,IPCA_Fatores!$C$2:$C$10)</f>
        <v>5528551.611871087</v>
      </c>
    </row>
    <row r="1935" spans="1:11" x14ac:dyDescent="0.25">
      <c r="A1935">
        <v>2015</v>
      </c>
      <c r="B1935" t="s">
        <v>1373</v>
      </c>
      <c r="C1935" t="s">
        <v>1374</v>
      </c>
      <c r="E1935" t="s">
        <v>121</v>
      </c>
      <c r="F1935" t="s">
        <v>1372</v>
      </c>
      <c r="G1935" t="s">
        <v>667</v>
      </c>
      <c r="H1935" t="s">
        <v>28</v>
      </c>
      <c r="I1935" t="s">
        <v>35</v>
      </c>
      <c r="J1935" s="1">
        <v>195000</v>
      </c>
      <c r="K1935" s="10">
        <f>IFERROR(J1935*VLOOKUP(A1935,IPCA_Fatores!$A$2:$C$10,3,FALSE),J1935)</f>
        <v>331627.94485996192</v>
      </c>
    </row>
    <row r="1936" spans="1:11" x14ac:dyDescent="0.25">
      <c r="A1936">
        <v>2016</v>
      </c>
      <c r="B1936" t="s">
        <v>1373</v>
      </c>
      <c r="C1936" t="s">
        <v>1374</v>
      </c>
      <c r="E1936" t="s">
        <v>121</v>
      </c>
      <c r="F1936" t="s">
        <v>1372</v>
      </c>
      <c r="G1936" t="s">
        <v>667</v>
      </c>
      <c r="H1936" t="s">
        <v>28</v>
      </c>
      <c r="I1936" t="s">
        <v>29</v>
      </c>
      <c r="J1936" s="1">
        <v>901975.8</v>
      </c>
      <c r="K1936" s="10">
        <f>J1936*_xlfn.XLOOKUP(A1936,IPCA_Fatores!$A$2:$A$10,IPCA_Fatores!$C$2:$C$10)</f>
        <v>1443174.9657681573</v>
      </c>
    </row>
    <row r="1937" spans="1:11" x14ac:dyDescent="0.25">
      <c r="A1937">
        <v>2016</v>
      </c>
      <c r="B1937" t="s">
        <v>1373</v>
      </c>
      <c r="C1937" t="s">
        <v>1374</v>
      </c>
      <c r="E1937" t="s">
        <v>121</v>
      </c>
      <c r="F1937" t="s">
        <v>1372</v>
      </c>
      <c r="G1937" t="s">
        <v>667</v>
      </c>
      <c r="H1937" t="s">
        <v>28</v>
      </c>
      <c r="I1937" t="s">
        <v>35</v>
      </c>
      <c r="J1937" s="1">
        <v>54000</v>
      </c>
      <c r="K1937" s="10">
        <f>IFERROR(J1937*VLOOKUP(A1937,IPCA_Fatores!$A$2:$C$10,3,FALSE),J1937)</f>
        <v>86400.819347348894</v>
      </c>
    </row>
    <row r="1938" spans="1:11" x14ac:dyDescent="0.25">
      <c r="A1938">
        <v>2015</v>
      </c>
      <c r="B1938" t="s">
        <v>1375</v>
      </c>
      <c r="C1938" t="s">
        <v>1376</v>
      </c>
      <c r="E1938" t="s">
        <v>247</v>
      </c>
      <c r="F1938" t="s">
        <v>666</v>
      </c>
      <c r="G1938" t="s">
        <v>1377</v>
      </c>
      <c r="H1938" t="s">
        <v>28</v>
      </c>
      <c r="I1938" t="s">
        <v>29</v>
      </c>
      <c r="J1938" s="1">
        <v>310935.08</v>
      </c>
      <c r="K1938" s="10">
        <f>J1938*_xlfn.XLOOKUP(A1938,IPCA_Fatores!$A$2:$A$10,IPCA_Fatores!$C$2:$C$10)</f>
        <v>528793.64905265567</v>
      </c>
    </row>
    <row r="1939" spans="1:11" x14ac:dyDescent="0.25">
      <c r="A1939">
        <v>2015</v>
      </c>
      <c r="B1939" t="s">
        <v>1378</v>
      </c>
      <c r="C1939" t="s">
        <v>1379</v>
      </c>
      <c r="D1939" t="s">
        <v>1380</v>
      </c>
      <c r="E1939" t="s">
        <v>69</v>
      </c>
      <c r="F1939" t="s">
        <v>1381</v>
      </c>
      <c r="G1939" t="s">
        <v>1382</v>
      </c>
      <c r="H1939" t="s">
        <v>28</v>
      </c>
      <c r="I1939" t="s">
        <v>29</v>
      </c>
      <c r="J1939" s="1">
        <v>14507.11</v>
      </c>
      <c r="K1939" s="10">
        <f>J1939*_xlfn.XLOOKUP(A1939,IPCA_Fatores!$A$2:$A$10,IPCA_Fatores!$C$2:$C$10)</f>
        <v>24671.605513627706</v>
      </c>
    </row>
    <row r="1940" spans="1:11" x14ac:dyDescent="0.25">
      <c r="A1940">
        <v>2016</v>
      </c>
      <c r="B1940" t="s">
        <v>1378</v>
      </c>
      <c r="C1940" t="s">
        <v>1379</v>
      </c>
      <c r="D1940" t="s">
        <v>1380</v>
      </c>
      <c r="E1940" t="s">
        <v>69</v>
      </c>
      <c r="F1940" t="s">
        <v>1381</v>
      </c>
      <c r="G1940" t="s">
        <v>1382</v>
      </c>
      <c r="H1940" t="s">
        <v>28</v>
      </c>
      <c r="I1940" t="s">
        <v>29</v>
      </c>
      <c r="J1940" s="1">
        <v>18050.759999999998</v>
      </c>
      <c r="K1940" s="10">
        <f>J1940*_xlfn.XLOOKUP(A1940,IPCA_Fatores!$A$2:$A$10,IPCA_Fatores!$C$2:$C$10)</f>
        <v>28881.489885969469</v>
      </c>
    </row>
    <row r="1941" spans="1:11" x14ac:dyDescent="0.25">
      <c r="A1941">
        <v>2017</v>
      </c>
      <c r="B1941" t="s">
        <v>1378</v>
      </c>
      <c r="C1941" t="s">
        <v>1379</v>
      </c>
      <c r="D1941" t="s">
        <v>1380</v>
      </c>
      <c r="E1941" t="s">
        <v>69</v>
      </c>
      <c r="F1941" t="s">
        <v>1381</v>
      </c>
      <c r="G1941" t="s">
        <v>1382</v>
      </c>
      <c r="H1941" t="s">
        <v>28</v>
      </c>
      <c r="I1941" t="s">
        <v>29</v>
      </c>
      <c r="J1941" s="1">
        <v>44192.42</v>
      </c>
      <c r="K1941" s="10">
        <f>J1941*_xlfn.XLOOKUP(A1941,IPCA_Fatores!$A$2:$A$10,IPCA_Fatores!$C$2:$C$10)</f>
        <v>68682.41139967565</v>
      </c>
    </row>
    <row r="1942" spans="1:11" x14ac:dyDescent="0.25">
      <c r="A1942">
        <v>2018</v>
      </c>
      <c r="B1942" t="s">
        <v>1378</v>
      </c>
      <c r="C1942" t="s">
        <v>1379</v>
      </c>
      <c r="D1942" t="s">
        <v>1380</v>
      </c>
      <c r="E1942" t="s">
        <v>69</v>
      </c>
      <c r="F1942" t="s">
        <v>1381</v>
      </c>
      <c r="G1942" t="s">
        <v>1382</v>
      </c>
      <c r="H1942" t="s">
        <v>28</v>
      </c>
      <c r="I1942" t="s">
        <v>29</v>
      </c>
      <c r="J1942" s="1">
        <v>63204.73</v>
      </c>
      <c r="K1942" s="10">
        <f>J1942*_xlfn.XLOOKUP(A1942,IPCA_Fatores!$A$2:$A$10,IPCA_Fatores!$C$2:$C$10)</f>
        <v>94680.21277061991</v>
      </c>
    </row>
    <row r="1943" spans="1:11" x14ac:dyDescent="0.25">
      <c r="A1943">
        <v>2019</v>
      </c>
      <c r="B1943" t="s">
        <v>1378</v>
      </c>
      <c r="C1943" t="s">
        <v>1379</v>
      </c>
      <c r="D1943" t="s">
        <v>1380</v>
      </c>
      <c r="E1943" t="s">
        <v>69</v>
      </c>
      <c r="F1943" t="s">
        <v>1381</v>
      </c>
      <c r="G1943" t="s">
        <v>1382</v>
      </c>
      <c r="H1943" t="s">
        <v>28</v>
      </c>
      <c r="I1943" t="s">
        <v>29</v>
      </c>
      <c r="J1943" s="1">
        <v>210117.13</v>
      </c>
      <c r="K1943" s="10">
        <f>J1943*_xlfn.XLOOKUP(A1943,IPCA_Fatores!$A$2:$A$10,IPCA_Fatores!$C$2:$C$10)</f>
        <v>301748.52753381018</v>
      </c>
    </row>
    <row r="1944" spans="1:11" x14ac:dyDescent="0.25">
      <c r="A1944">
        <v>2020</v>
      </c>
      <c r="B1944" t="s">
        <v>1378</v>
      </c>
      <c r="C1944" t="s">
        <v>1379</v>
      </c>
      <c r="D1944" t="s">
        <v>1380</v>
      </c>
      <c r="E1944" t="s">
        <v>69</v>
      </c>
      <c r="F1944" t="s">
        <v>1381</v>
      </c>
      <c r="G1944" t="s">
        <v>1382</v>
      </c>
      <c r="H1944" t="s">
        <v>28</v>
      </c>
      <c r="I1944" t="s">
        <v>29</v>
      </c>
      <c r="J1944" s="1">
        <v>173710.27</v>
      </c>
      <c r="K1944" s="10">
        <f>J1944*_xlfn.XLOOKUP(A1944,IPCA_Fatores!$A$2:$A$10,IPCA_Fatores!$C$2:$C$10)</f>
        <v>238676.57310216504</v>
      </c>
    </row>
    <row r="1945" spans="1:11" x14ac:dyDescent="0.25">
      <c r="A1945">
        <v>2021</v>
      </c>
      <c r="B1945" t="s">
        <v>1378</v>
      </c>
      <c r="C1945" t="s">
        <v>1379</v>
      </c>
      <c r="D1945" t="s">
        <v>1380</v>
      </c>
      <c r="E1945" t="s">
        <v>69</v>
      </c>
      <c r="F1945" t="s">
        <v>1381</v>
      </c>
      <c r="G1945" t="s">
        <v>1382</v>
      </c>
      <c r="H1945" t="s">
        <v>28</v>
      </c>
      <c r="I1945" t="s">
        <v>29</v>
      </c>
      <c r="J1945" s="1">
        <v>335648.01</v>
      </c>
      <c r="K1945" s="10">
        <f>J1945*_xlfn.XLOOKUP(A1945,IPCA_Fatores!$A$2:$A$10,IPCA_Fatores!$C$2:$C$10)</f>
        <v>419023.96933830268</v>
      </c>
    </row>
    <row r="1946" spans="1:11" x14ac:dyDescent="0.25">
      <c r="A1946">
        <v>2022</v>
      </c>
      <c r="B1946" t="s">
        <v>1378</v>
      </c>
      <c r="C1946" t="s">
        <v>1379</v>
      </c>
      <c r="D1946" t="s">
        <v>1380</v>
      </c>
      <c r="E1946" t="s">
        <v>69</v>
      </c>
      <c r="F1946" t="s">
        <v>1381</v>
      </c>
      <c r="G1946" t="s">
        <v>1382</v>
      </c>
      <c r="H1946" t="s">
        <v>28</v>
      </c>
      <c r="I1946" t="s">
        <v>29</v>
      </c>
      <c r="J1946" s="1">
        <v>565030.26</v>
      </c>
      <c r="K1946" s="10">
        <f>J1946*_xlfn.XLOOKUP(A1946,IPCA_Fatores!$A$2:$A$10,IPCA_Fatores!$C$2:$C$10)</f>
        <v>666778.94820194447</v>
      </c>
    </row>
    <row r="1947" spans="1:11" x14ac:dyDescent="0.25">
      <c r="A1947">
        <v>2023</v>
      </c>
      <c r="B1947" t="s">
        <v>1378</v>
      </c>
      <c r="C1947" t="s">
        <v>1379</v>
      </c>
      <c r="D1947" t="s">
        <v>1380</v>
      </c>
      <c r="E1947" t="s">
        <v>69</v>
      </c>
      <c r="F1947" t="s">
        <v>1381</v>
      </c>
      <c r="G1947" t="s">
        <v>1382</v>
      </c>
      <c r="H1947" t="s">
        <v>28</v>
      </c>
      <c r="I1947" t="s">
        <v>29</v>
      </c>
      <c r="J1947" s="1">
        <v>693362.27</v>
      </c>
      <c r="K1947" s="10">
        <f>J1947*_xlfn.XLOOKUP(A1947,IPCA_Fatores!$A$2:$A$10,IPCA_Fatores!$C$2:$C$10)</f>
        <v>782088.07223095954</v>
      </c>
    </row>
    <row r="1948" spans="1:11" x14ac:dyDescent="0.25">
      <c r="A1948">
        <v>2016</v>
      </c>
      <c r="B1948" t="s">
        <v>1383</v>
      </c>
      <c r="C1948" t="s">
        <v>1384</v>
      </c>
      <c r="E1948" t="s">
        <v>44</v>
      </c>
      <c r="F1948" t="s">
        <v>45</v>
      </c>
      <c r="G1948" t="s">
        <v>783</v>
      </c>
      <c r="H1948" t="s">
        <v>28</v>
      </c>
      <c r="I1948" t="s">
        <v>29</v>
      </c>
      <c r="J1948" s="1">
        <v>4340646.17</v>
      </c>
      <c r="K1948" s="10">
        <f>J1948*_xlfn.XLOOKUP(A1948,IPCA_Fatores!$A$2:$A$10,IPCA_Fatores!$C$2:$C$10)</f>
        <v>6945099.7330542933</v>
      </c>
    </row>
    <row r="1949" spans="1:11" x14ac:dyDescent="0.25">
      <c r="A1949">
        <v>2017</v>
      </c>
      <c r="B1949" t="s">
        <v>1383</v>
      </c>
      <c r="C1949" t="s">
        <v>1384</v>
      </c>
      <c r="E1949" t="s">
        <v>44</v>
      </c>
      <c r="F1949" t="s">
        <v>45</v>
      </c>
      <c r="G1949" t="s">
        <v>783</v>
      </c>
      <c r="H1949" t="s">
        <v>28</v>
      </c>
      <c r="I1949" t="s">
        <v>29</v>
      </c>
      <c r="J1949" s="1">
        <v>2704259.52</v>
      </c>
      <c r="K1949" s="10">
        <f>J1949*_xlfn.XLOOKUP(A1949,IPCA_Fatores!$A$2:$A$10,IPCA_Fatores!$C$2:$C$10)</f>
        <v>4202871.55317879</v>
      </c>
    </row>
    <row r="1950" spans="1:11" x14ac:dyDescent="0.25">
      <c r="A1950">
        <v>2018</v>
      </c>
      <c r="B1950" t="s">
        <v>1383</v>
      </c>
      <c r="C1950" t="s">
        <v>1384</v>
      </c>
      <c r="E1950" t="s">
        <v>44</v>
      </c>
      <c r="F1950" t="s">
        <v>45</v>
      </c>
      <c r="G1950" t="s">
        <v>783</v>
      </c>
      <c r="H1950" t="s">
        <v>28</v>
      </c>
      <c r="I1950" t="s">
        <v>29</v>
      </c>
      <c r="J1950" s="1">
        <v>3314030.19</v>
      </c>
      <c r="K1950" s="10">
        <f>J1950*_xlfn.XLOOKUP(A1950,IPCA_Fatores!$A$2:$A$10,IPCA_Fatores!$C$2:$C$10)</f>
        <v>4964392.4357790612</v>
      </c>
    </row>
    <row r="1951" spans="1:11" x14ac:dyDescent="0.25">
      <c r="A1951">
        <v>2019</v>
      </c>
      <c r="B1951" t="s">
        <v>1383</v>
      </c>
      <c r="C1951" t="s">
        <v>1384</v>
      </c>
      <c r="E1951" t="s">
        <v>44</v>
      </c>
      <c r="F1951" t="s">
        <v>45</v>
      </c>
      <c r="G1951" t="s">
        <v>783</v>
      </c>
      <c r="H1951" t="s">
        <v>28</v>
      </c>
      <c r="I1951" t="s">
        <v>29</v>
      </c>
      <c r="J1951" s="1">
        <v>10187499.5</v>
      </c>
      <c r="K1951" s="10">
        <f>J1951*_xlfn.XLOOKUP(A1951,IPCA_Fatores!$A$2:$A$10,IPCA_Fatores!$C$2:$C$10)</f>
        <v>14630234.92361821</v>
      </c>
    </row>
    <row r="1952" spans="1:11" x14ac:dyDescent="0.25">
      <c r="A1952">
        <v>2020</v>
      </c>
      <c r="B1952" t="s">
        <v>1383</v>
      </c>
      <c r="C1952" t="s">
        <v>1384</v>
      </c>
      <c r="E1952" t="s">
        <v>44</v>
      </c>
      <c r="F1952" t="s">
        <v>45</v>
      </c>
      <c r="G1952" t="s">
        <v>783</v>
      </c>
      <c r="H1952" t="s">
        <v>28</v>
      </c>
      <c r="I1952" t="s">
        <v>29</v>
      </c>
      <c r="J1952" s="1">
        <v>24569316.469999999</v>
      </c>
      <c r="K1952" s="10">
        <f>J1952*_xlfn.XLOOKUP(A1952,IPCA_Fatores!$A$2:$A$10,IPCA_Fatores!$C$2:$C$10)</f>
        <v>33758051.602373205</v>
      </c>
    </row>
    <row r="1953" spans="1:11" x14ac:dyDescent="0.25">
      <c r="A1953">
        <v>2021</v>
      </c>
      <c r="B1953" t="s">
        <v>1383</v>
      </c>
      <c r="C1953" t="s">
        <v>1384</v>
      </c>
      <c r="E1953" t="s">
        <v>44</v>
      </c>
      <c r="F1953" t="s">
        <v>45</v>
      </c>
      <c r="G1953" t="s">
        <v>783</v>
      </c>
      <c r="H1953" t="s">
        <v>28</v>
      </c>
      <c r="I1953" t="s">
        <v>29</v>
      </c>
      <c r="J1953" s="1">
        <v>24933935.140000001</v>
      </c>
      <c r="K1953" s="10">
        <f>J1953*_xlfn.XLOOKUP(A1953,IPCA_Fatores!$A$2:$A$10,IPCA_Fatores!$C$2:$C$10)</f>
        <v>31127598.443341248</v>
      </c>
    </row>
    <row r="1954" spans="1:11" x14ac:dyDescent="0.25">
      <c r="A1954">
        <v>2022</v>
      </c>
      <c r="B1954" t="s">
        <v>1383</v>
      </c>
      <c r="C1954" t="s">
        <v>1384</v>
      </c>
      <c r="E1954" t="s">
        <v>44</v>
      </c>
      <c r="F1954" t="s">
        <v>45</v>
      </c>
      <c r="G1954" t="s">
        <v>783</v>
      </c>
      <c r="H1954" t="s">
        <v>28</v>
      </c>
      <c r="I1954" t="s">
        <v>29</v>
      </c>
      <c r="J1954" s="1">
        <v>33071074.32</v>
      </c>
      <c r="K1954" s="10">
        <f>J1954*_xlfn.XLOOKUP(A1954,IPCA_Fatores!$A$2:$A$10,IPCA_Fatores!$C$2:$C$10)</f>
        <v>39026398.605621465</v>
      </c>
    </row>
    <row r="1955" spans="1:11" x14ac:dyDescent="0.25">
      <c r="A1955">
        <v>2023</v>
      </c>
      <c r="B1955" t="s">
        <v>1383</v>
      </c>
      <c r="C1955" t="s">
        <v>1384</v>
      </c>
      <c r="E1955" t="s">
        <v>44</v>
      </c>
      <c r="F1955" t="s">
        <v>45</v>
      </c>
      <c r="G1955" t="s">
        <v>783</v>
      </c>
      <c r="H1955" t="s">
        <v>28</v>
      </c>
      <c r="I1955" t="s">
        <v>29</v>
      </c>
      <c r="J1955" s="1">
        <v>20310642.41</v>
      </c>
      <c r="K1955" s="10">
        <f>J1955*_xlfn.XLOOKUP(A1955,IPCA_Fatores!$A$2:$A$10,IPCA_Fatores!$C$2:$C$10)</f>
        <v>22909684.959075246</v>
      </c>
    </row>
    <row r="1956" spans="1:11" x14ac:dyDescent="0.25">
      <c r="A1956">
        <v>2022</v>
      </c>
      <c r="B1956" t="s">
        <v>1385</v>
      </c>
      <c r="C1956" t="s">
        <v>1386</v>
      </c>
      <c r="E1956" t="s">
        <v>69</v>
      </c>
      <c r="F1956" t="s">
        <v>1387</v>
      </c>
      <c r="G1956" t="s">
        <v>279</v>
      </c>
      <c r="H1956" t="s">
        <v>28</v>
      </c>
      <c r="I1956" t="s">
        <v>29</v>
      </c>
      <c r="J1956" s="1">
        <v>43245.78</v>
      </c>
      <c r="K1956" s="10">
        <f>J1956*_xlfn.XLOOKUP(A1956,IPCA_Fatores!$A$2:$A$10,IPCA_Fatores!$C$2:$C$10)</f>
        <v>51033.329971695115</v>
      </c>
    </row>
    <row r="1957" spans="1:11" x14ac:dyDescent="0.25">
      <c r="A1957">
        <v>2023</v>
      </c>
      <c r="B1957" t="s">
        <v>1385</v>
      </c>
      <c r="C1957" t="s">
        <v>1386</v>
      </c>
      <c r="E1957" t="s">
        <v>69</v>
      </c>
      <c r="F1957" t="s">
        <v>1387</v>
      </c>
      <c r="G1957" t="s">
        <v>279</v>
      </c>
      <c r="H1957" t="s">
        <v>28</v>
      </c>
      <c r="I1957" t="s">
        <v>29</v>
      </c>
      <c r="J1957" s="1">
        <v>335264.65000000002</v>
      </c>
      <c r="K1957" s="10">
        <f>J1957*_xlfn.XLOOKUP(A1957,IPCA_Fatores!$A$2:$A$10,IPCA_Fatores!$C$2:$C$10)</f>
        <v>378166.64556276961</v>
      </c>
    </row>
    <row r="1958" spans="1:11" x14ac:dyDescent="0.25">
      <c r="A1958">
        <v>2021</v>
      </c>
      <c r="B1958" t="s">
        <v>1388</v>
      </c>
      <c r="C1958" t="s">
        <v>1389</v>
      </c>
      <c r="E1958" t="s">
        <v>32</v>
      </c>
      <c r="F1958" t="s">
        <v>87</v>
      </c>
      <c r="G1958" t="s">
        <v>279</v>
      </c>
      <c r="H1958" t="s">
        <v>28</v>
      </c>
      <c r="I1958" t="s">
        <v>29</v>
      </c>
      <c r="J1958" s="1">
        <v>1510043.76</v>
      </c>
      <c r="K1958" s="10">
        <f>J1958*_xlfn.XLOOKUP(A1958,IPCA_Fatores!$A$2:$A$10,IPCA_Fatores!$C$2:$C$10)</f>
        <v>1885143.1003262473</v>
      </c>
    </row>
    <row r="1959" spans="1:11" x14ac:dyDescent="0.25">
      <c r="A1959">
        <v>2022</v>
      </c>
      <c r="B1959" t="s">
        <v>1388</v>
      </c>
      <c r="C1959" t="s">
        <v>1389</v>
      </c>
      <c r="E1959" t="s">
        <v>32</v>
      </c>
      <c r="F1959" t="s">
        <v>87</v>
      </c>
      <c r="G1959" t="s">
        <v>279</v>
      </c>
      <c r="H1959" t="s">
        <v>28</v>
      </c>
      <c r="I1959" t="s">
        <v>29</v>
      </c>
      <c r="J1959" s="1">
        <v>1106491.97</v>
      </c>
      <c r="K1959" s="10">
        <f>J1959*_xlfn.XLOOKUP(A1959,IPCA_Fatores!$A$2:$A$10,IPCA_Fatores!$C$2:$C$10)</f>
        <v>1305745.2037179344</v>
      </c>
    </row>
    <row r="1960" spans="1:11" x14ac:dyDescent="0.25">
      <c r="A1960">
        <v>2023</v>
      </c>
      <c r="B1960" t="s">
        <v>1388</v>
      </c>
      <c r="C1960" t="s">
        <v>1389</v>
      </c>
      <c r="E1960" t="s">
        <v>32</v>
      </c>
      <c r="F1960" t="s">
        <v>87</v>
      </c>
      <c r="G1960" t="s">
        <v>279</v>
      </c>
      <c r="H1960" t="s">
        <v>28</v>
      </c>
      <c r="I1960" t="s">
        <v>29</v>
      </c>
      <c r="J1960" s="1">
        <v>3796564.57</v>
      </c>
      <c r="K1960" s="10">
        <f>J1960*_xlfn.XLOOKUP(A1960,IPCA_Fatores!$A$2:$A$10,IPCA_Fatores!$C$2:$C$10)</f>
        <v>4282390.3089674348</v>
      </c>
    </row>
    <row r="1961" spans="1:11" x14ac:dyDescent="0.25">
      <c r="A1961">
        <v>2020</v>
      </c>
      <c r="B1961" t="s">
        <v>1390</v>
      </c>
      <c r="C1961" t="s">
        <v>1391</v>
      </c>
      <c r="E1961" t="s">
        <v>44</v>
      </c>
      <c r="F1961" t="s">
        <v>45</v>
      </c>
      <c r="G1961" t="s">
        <v>1024</v>
      </c>
      <c r="H1961" t="s">
        <v>28</v>
      </c>
      <c r="I1961" t="s">
        <v>29</v>
      </c>
      <c r="J1961" s="1">
        <v>5024465.6900000004</v>
      </c>
      <c r="K1961" s="10">
        <f>J1961*_xlfn.XLOOKUP(A1961,IPCA_Fatores!$A$2:$A$10,IPCA_Fatores!$C$2:$C$10)</f>
        <v>6903577.1607436063</v>
      </c>
    </row>
    <row r="1962" spans="1:11" x14ac:dyDescent="0.25">
      <c r="A1962">
        <v>2021</v>
      </c>
      <c r="B1962" t="s">
        <v>1390</v>
      </c>
      <c r="C1962" t="s">
        <v>1391</v>
      </c>
      <c r="E1962" t="s">
        <v>44</v>
      </c>
      <c r="F1962" t="s">
        <v>45</v>
      </c>
      <c r="G1962" t="s">
        <v>1024</v>
      </c>
      <c r="H1962" t="s">
        <v>28</v>
      </c>
      <c r="I1962" t="s">
        <v>29</v>
      </c>
      <c r="J1962" s="1">
        <v>12628271.880000001</v>
      </c>
      <c r="K1962" s="10">
        <f>J1962*_xlfn.XLOOKUP(A1962,IPCA_Fatores!$A$2:$A$10,IPCA_Fatores!$C$2:$C$10)</f>
        <v>15765171.999800833</v>
      </c>
    </row>
    <row r="1963" spans="1:11" x14ac:dyDescent="0.25">
      <c r="A1963">
        <v>2022</v>
      </c>
      <c r="B1963" t="s">
        <v>1390</v>
      </c>
      <c r="C1963" t="s">
        <v>1391</v>
      </c>
      <c r="E1963" t="s">
        <v>44</v>
      </c>
      <c r="F1963" t="s">
        <v>45</v>
      </c>
      <c r="G1963" t="s">
        <v>1024</v>
      </c>
      <c r="H1963" t="s">
        <v>28</v>
      </c>
      <c r="I1963" t="s">
        <v>29</v>
      </c>
      <c r="J1963" s="1">
        <v>13591301.810000001</v>
      </c>
      <c r="K1963" s="10">
        <f>J1963*_xlfn.XLOOKUP(A1963,IPCA_Fatores!$A$2:$A$10,IPCA_Fatores!$C$2:$C$10)</f>
        <v>16038776.26937535</v>
      </c>
    </row>
    <row r="1964" spans="1:11" x14ac:dyDescent="0.25">
      <c r="A1964">
        <v>2023</v>
      </c>
      <c r="B1964" t="s">
        <v>1390</v>
      </c>
      <c r="C1964" t="s">
        <v>1391</v>
      </c>
      <c r="E1964" t="s">
        <v>44</v>
      </c>
      <c r="F1964" t="s">
        <v>45</v>
      </c>
      <c r="G1964" t="s">
        <v>1024</v>
      </c>
      <c r="H1964" t="s">
        <v>28</v>
      </c>
      <c r="I1964" t="s">
        <v>29</v>
      </c>
      <c r="J1964" s="1">
        <v>6284995.8799999999</v>
      </c>
      <c r="K1964" s="10">
        <f>J1964*_xlfn.XLOOKUP(A1964,IPCA_Fatores!$A$2:$A$10,IPCA_Fatores!$C$2:$C$10)</f>
        <v>7089252.652540097</v>
      </c>
    </row>
    <row r="1965" spans="1:11" x14ac:dyDescent="0.25">
      <c r="A1965">
        <v>2022</v>
      </c>
      <c r="B1965" t="s">
        <v>1392</v>
      </c>
      <c r="C1965" t="s">
        <v>1393</v>
      </c>
      <c r="D1965" t="s">
        <v>1394</v>
      </c>
      <c r="E1965" t="s">
        <v>79</v>
      </c>
      <c r="F1965" t="s">
        <v>359</v>
      </c>
      <c r="G1965" t="s">
        <v>683</v>
      </c>
      <c r="H1965" t="s">
        <v>28</v>
      </c>
      <c r="I1965" t="s">
        <v>29</v>
      </c>
      <c r="J1965" s="1">
        <v>246044.35</v>
      </c>
      <c r="K1965" s="10">
        <f>J1965*_xlfn.XLOOKUP(A1965,IPCA_Fatores!$A$2:$A$10,IPCA_Fatores!$C$2:$C$10)</f>
        <v>290351.1626156643</v>
      </c>
    </row>
    <row r="1966" spans="1:11" x14ac:dyDescent="0.25">
      <c r="A1966">
        <v>2023</v>
      </c>
      <c r="B1966" t="s">
        <v>1392</v>
      </c>
      <c r="C1966" t="s">
        <v>1393</v>
      </c>
      <c r="D1966" t="s">
        <v>1394</v>
      </c>
      <c r="E1966" t="s">
        <v>79</v>
      </c>
      <c r="F1966" t="s">
        <v>359</v>
      </c>
      <c r="G1966" t="s">
        <v>683</v>
      </c>
      <c r="H1966" t="s">
        <v>28</v>
      </c>
      <c r="I1966" t="s">
        <v>29</v>
      </c>
      <c r="J1966" s="1">
        <v>241357.35</v>
      </c>
      <c r="K1966" s="10">
        <f>J1966*_xlfn.XLOOKUP(A1966,IPCA_Fatores!$A$2:$A$10,IPCA_Fatores!$C$2:$C$10)</f>
        <v>272242.53863751917</v>
      </c>
    </row>
    <row r="1967" spans="1:11" x14ac:dyDescent="0.25">
      <c r="A1967">
        <v>2023</v>
      </c>
      <c r="B1967" t="s">
        <v>1395</v>
      </c>
      <c r="C1967" t="s">
        <v>1396</v>
      </c>
      <c r="D1967" t="s">
        <v>1397</v>
      </c>
      <c r="E1967" t="s">
        <v>69</v>
      </c>
      <c r="F1967" t="s">
        <v>1398</v>
      </c>
      <c r="G1967" t="s">
        <v>683</v>
      </c>
      <c r="H1967" t="s">
        <v>28</v>
      </c>
      <c r="I1967" t="s">
        <v>29</v>
      </c>
      <c r="J1967" s="1">
        <v>137308.82999999999</v>
      </c>
      <c r="K1967" s="10">
        <f>J1967*_xlfn.XLOOKUP(A1967,IPCA_Fatores!$A$2:$A$10,IPCA_Fatores!$C$2:$C$10)</f>
        <v>154879.49489231443</v>
      </c>
    </row>
    <row r="1968" spans="1:11" x14ac:dyDescent="0.25">
      <c r="A1968">
        <v>2015</v>
      </c>
      <c r="B1968" t="s">
        <v>1399</v>
      </c>
      <c r="C1968" t="s">
        <v>1400</v>
      </c>
      <c r="D1968" t="s">
        <v>1401</v>
      </c>
      <c r="E1968" t="s">
        <v>103</v>
      </c>
      <c r="F1968" t="s">
        <v>244</v>
      </c>
      <c r="G1968" t="s">
        <v>683</v>
      </c>
      <c r="H1968" t="s">
        <v>28</v>
      </c>
      <c r="I1968" t="s">
        <v>29</v>
      </c>
      <c r="J1968" s="1">
        <v>167057.54999999999</v>
      </c>
      <c r="K1968" s="10">
        <f>J1968*_xlfn.XLOOKUP(A1968,IPCA_Fatores!$A$2:$A$10,IPCA_Fatores!$C$2:$C$10)</f>
        <v>284107.44605046324</v>
      </c>
    </row>
    <row r="1969" spans="1:11" x14ac:dyDescent="0.25">
      <c r="A1969">
        <v>2016</v>
      </c>
      <c r="B1969" t="s">
        <v>1399</v>
      </c>
      <c r="C1969" t="s">
        <v>1400</v>
      </c>
      <c r="D1969" t="s">
        <v>1401</v>
      </c>
      <c r="E1969" t="s">
        <v>103</v>
      </c>
      <c r="F1969" t="s">
        <v>244</v>
      </c>
      <c r="G1969" t="s">
        <v>683</v>
      </c>
      <c r="H1969" t="s">
        <v>28</v>
      </c>
      <c r="I1969" t="s">
        <v>29</v>
      </c>
      <c r="J1969" s="1">
        <v>23291.759999999998</v>
      </c>
      <c r="K1969" s="10">
        <f>J1969*_xlfn.XLOOKUP(A1969,IPCA_Fatores!$A$2:$A$10,IPCA_Fatores!$C$2:$C$10)</f>
        <v>37267.169408181609</v>
      </c>
    </row>
    <row r="1970" spans="1:11" x14ac:dyDescent="0.25">
      <c r="A1970">
        <v>2022</v>
      </c>
      <c r="B1970" t="s">
        <v>1402</v>
      </c>
      <c r="C1970" t="s">
        <v>1403</v>
      </c>
      <c r="E1970" t="s">
        <v>1027</v>
      </c>
      <c r="F1970" t="s">
        <v>1404</v>
      </c>
      <c r="G1970" t="s">
        <v>71</v>
      </c>
      <c r="H1970" t="s">
        <v>28</v>
      </c>
      <c r="I1970" t="s">
        <v>35</v>
      </c>
      <c r="J1970" s="1">
        <v>104740.45</v>
      </c>
      <c r="K1970" s="10">
        <f>IFERROR(J1970*VLOOKUP(A1970,IPCA_Fatores!$A$2:$C$10,3,FALSE),J1970)</f>
        <v>123601.74671919049</v>
      </c>
    </row>
    <row r="1971" spans="1:11" x14ac:dyDescent="0.25">
      <c r="A1971">
        <v>2019</v>
      </c>
      <c r="B1971" t="s">
        <v>1405</v>
      </c>
      <c r="C1971" t="s">
        <v>1406</v>
      </c>
      <c r="E1971" t="s">
        <v>75</v>
      </c>
      <c r="F1971" t="s">
        <v>75</v>
      </c>
      <c r="G1971" t="s">
        <v>295</v>
      </c>
      <c r="H1971" t="s">
        <v>28</v>
      </c>
      <c r="I1971" t="s">
        <v>29</v>
      </c>
      <c r="J1971" s="1">
        <v>199608.2</v>
      </c>
      <c r="K1971" s="10">
        <f>J1971*_xlfn.XLOOKUP(A1971,IPCA_Fatores!$A$2:$A$10,IPCA_Fatores!$C$2:$C$10)</f>
        <v>286656.68731375824</v>
      </c>
    </row>
    <row r="1972" spans="1:11" x14ac:dyDescent="0.25">
      <c r="A1972">
        <v>2020</v>
      </c>
      <c r="B1972" t="s">
        <v>1405</v>
      </c>
      <c r="C1972" t="s">
        <v>1406</v>
      </c>
      <c r="E1972" t="s">
        <v>75</v>
      </c>
      <c r="F1972" t="s">
        <v>75</v>
      </c>
      <c r="G1972" t="s">
        <v>295</v>
      </c>
      <c r="H1972" t="s">
        <v>28</v>
      </c>
      <c r="I1972" t="s">
        <v>29</v>
      </c>
      <c r="J1972" s="1">
        <v>1147920.8400000001</v>
      </c>
      <c r="K1972" s="10">
        <f>J1972*_xlfn.XLOOKUP(A1972,IPCA_Fatores!$A$2:$A$10,IPCA_Fatores!$C$2:$C$10)</f>
        <v>1577234.3931291958</v>
      </c>
    </row>
    <row r="1973" spans="1:11" x14ac:dyDescent="0.25">
      <c r="A1973">
        <v>2021</v>
      </c>
      <c r="B1973" t="s">
        <v>1405</v>
      </c>
      <c r="C1973" t="s">
        <v>1406</v>
      </c>
      <c r="E1973" t="s">
        <v>75</v>
      </c>
      <c r="F1973" t="s">
        <v>75</v>
      </c>
      <c r="G1973" t="s">
        <v>295</v>
      </c>
      <c r="H1973" t="s">
        <v>28</v>
      </c>
      <c r="I1973" t="s">
        <v>29</v>
      </c>
      <c r="J1973" s="1">
        <v>555414.67000000004</v>
      </c>
      <c r="K1973" s="10">
        <f>J1973*_xlfn.XLOOKUP(A1973,IPCA_Fatores!$A$2:$A$10,IPCA_Fatores!$C$2:$C$10)</f>
        <v>693381.31828078919</v>
      </c>
    </row>
    <row r="1974" spans="1:11" x14ac:dyDescent="0.25">
      <c r="A1974">
        <v>2022</v>
      </c>
      <c r="B1974" t="s">
        <v>1405</v>
      </c>
      <c r="C1974" t="s">
        <v>1406</v>
      </c>
      <c r="E1974" t="s">
        <v>75</v>
      </c>
      <c r="F1974" t="s">
        <v>75</v>
      </c>
      <c r="G1974" t="s">
        <v>295</v>
      </c>
      <c r="H1974" t="s">
        <v>28</v>
      </c>
      <c r="I1974" t="s">
        <v>29</v>
      </c>
      <c r="J1974" s="1">
        <v>178542.29</v>
      </c>
      <c r="K1974" s="10">
        <f>J1974*_xlfn.XLOOKUP(A1974,IPCA_Fatores!$A$2:$A$10,IPCA_Fatores!$C$2:$C$10)</f>
        <v>210693.56592648072</v>
      </c>
    </row>
    <row r="1975" spans="1:11" x14ac:dyDescent="0.25">
      <c r="A1975">
        <v>2015</v>
      </c>
      <c r="B1975" t="s">
        <v>1407</v>
      </c>
      <c r="C1975" t="s">
        <v>1408</v>
      </c>
      <c r="D1975" t="s">
        <v>1409</v>
      </c>
      <c r="E1975" t="s">
        <v>121</v>
      </c>
      <c r="F1975" t="s">
        <v>1410</v>
      </c>
      <c r="G1975" t="s">
        <v>341</v>
      </c>
      <c r="H1975" t="s">
        <v>28</v>
      </c>
      <c r="I1975" t="s">
        <v>29</v>
      </c>
      <c r="J1975" s="1">
        <v>38338.400000000001</v>
      </c>
      <c r="K1975" s="10">
        <f>J1975*_xlfn.XLOOKUP(A1975,IPCA_Fatores!$A$2:$A$10,IPCA_Fatores!$C$2:$C$10)</f>
        <v>65200.434878047003</v>
      </c>
    </row>
    <row r="1976" spans="1:11" x14ac:dyDescent="0.25">
      <c r="A1976">
        <v>2015</v>
      </c>
      <c r="B1976" t="s">
        <v>1407</v>
      </c>
      <c r="C1976" t="s">
        <v>1408</v>
      </c>
      <c r="D1976" t="s">
        <v>1409</v>
      </c>
      <c r="E1976" t="s">
        <v>121</v>
      </c>
      <c r="F1976" t="s">
        <v>1410</v>
      </c>
      <c r="G1976" t="s">
        <v>341</v>
      </c>
      <c r="H1976" t="s">
        <v>28</v>
      </c>
      <c r="I1976" t="s">
        <v>35</v>
      </c>
      <c r="J1976" s="1">
        <v>2570.3000000000002</v>
      </c>
      <c r="K1976" s="10">
        <f>IFERROR(J1976*VLOOKUP(A1976,IPCA_Fatores!$A$2:$C$10,3,FALSE),J1976)</f>
        <v>4371.1964444797959</v>
      </c>
    </row>
    <row r="1977" spans="1:11" x14ac:dyDescent="0.25">
      <c r="A1977">
        <v>2016</v>
      </c>
      <c r="B1977" t="s">
        <v>1407</v>
      </c>
      <c r="C1977" t="s">
        <v>1408</v>
      </c>
      <c r="D1977" t="s">
        <v>1409</v>
      </c>
      <c r="E1977" t="s">
        <v>121</v>
      </c>
      <c r="F1977" t="s">
        <v>1410</v>
      </c>
      <c r="G1977" t="s">
        <v>341</v>
      </c>
      <c r="H1977" t="s">
        <v>28</v>
      </c>
      <c r="I1977" t="s">
        <v>29</v>
      </c>
      <c r="J1977" s="1">
        <v>138413.44</v>
      </c>
      <c r="K1977" s="10">
        <f>J1977*_xlfn.XLOOKUP(A1977,IPCA_Fatores!$A$2:$A$10,IPCA_Fatores!$C$2:$C$10)</f>
        <v>221463.60416083547</v>
      </c>
    </row>
    <row r="1978" spans="1:11" x14ac:dyDescent="0.25">
      <c r="A1978">
        <v>2016</v>
      </c>
      <c r="B1978" t="s">
        <v>1407</v>
      </c>
      <c r="C1978" t="s">
        <v>1408</v>
      </c>
      <c r="D1978" t="s">
        <v>1409</v>
      </c>
      <c r="E1978" t="s">
        <v>121</v>
      </c>
      <c r="F1978" t="s">
        <v>1410</v>
      </c>
      <c r="G1978" t="s">
        <v>341</v>
      </c>
      <c r="H1978" t="s">
        <v>28</v>
      </c>
      <c r="I1978" t="s">
        <v>35</v>
      </c>
      <c r="J1978" s="1">
        <v>8745.99</v>
      </c>
      <c r="K1978" s="10">
        <f>IFERROR(J1978*VLOOKUP(A1978,IPCA_Fatores!$A$2:$C$10,3,FALSE),J1978)</f>
        <v>13993.71670377259</v>
      </c>
    </row>
    <row r="1979" spans="1:11" x14ac:dyDescent="0.25">
      <c r="A1979">
        <v>2017</v>
      </c>
      <c r="B1979" t="s">
        <v>1407</v>
      </c>
      <c r="C1979" t="s">
        <v>1408</v>
      </c>
      <c r="D1979" t="s">
        <v>1409</v>
      </c>
      <c r="E1979" t="s">
        <v>121</v>
      </c>
      <c r="F1979" t="s">
        <v>1410</v>
      </c>
      <c r="G1979" t="s">
        <v>341</v>
      </c>
      <c r="H1979" t="s">
        <v>28</v>
      </c>
      <c r="I1979" t="s">
        <v>29</v>
      </c>
      <c r="J1979" s="1">
        <v>35161.5</v>
      </c>
      <c r="K1979" s="10">
        <f>J1979*_xlfn.XLOOKUP(A1979,IPCA_Fatores!$A$2:$A$10,IPCA_Fatores!$C$2:$C$10)</f>
        <v>54646.851392833785</v>
      </c>
    </row>
    <row r="1980" spans="1:11" x14ac:dyDescent="0.25">
      <c r="A1980">
        <v>2017</v>
      </c>
      <c r="B1980" t="s">
        <v>1407</v>
      </c>
      <c r="C1980" t="s">
        <v>1408</v>
      </c>
      <c r="D1980" t="s">
        <v>1409</v>
      </c>
      <c r="E1980" t="s">
        <v>121</v>
      </c>
      <c r="F1980" t="s">
        <v>1410</v>
      </c>
      <c r="G1980" t="s">
        <v>341</v>
      </c>
      <c r="H1980" t="s">
        <v>28</v>
      </c>
      <c r="I1980" t="s">
        <v>35</v>
      </c>
      <c r="J1980" s="1">
        <v>2853.18</v>
      </c>
      <c r="K1980" s="10">
        <f>IFERROR(J1980*VLOOKUP(A1980,IPCA_Fatores!$A$2:$C$10,3,FALSE),J1980)</f>
        <v>4434.3188844902943</v>
      </c>
    </row>
    <row r="1981" spans="1:11" x14ac:dyDescent="0.25">
      <c r="A1981">
        <v>2018</v>
      </c>
      <c r="B1981" t="s">
        <v>1407</v>
      </c>
      <c r="C1981" t="s">
        <v>1408</v>
      </c>
      <c r="D1981" t="s">
        <v>1409</v>
      </c>
      <c r="E1981" t="s">
        <v>121</v>
      </c>
      <c r="F1981" t="s">
        <v>1410</v>
      </c>
      <c r="G1981" t="s">
        <v>341</v>
      </c>
      <c r="H1981" t="s">
        <v>28</v>
      </c>
      <c r="I1981" t="s">
        <v>29</v>
      </c>
      <c r="J1981" s="1">
        <v>41822.19</v>
      </c>
      <c r="K1981" s="10">
        <f>J1981*_xlfn.XLOOKUP(A1981,IPCA_Fatores!$A$2:$A$10,IPCA_Fatores!$C$2:$C$10)</f>
        <v>62649.327791342388</v>
      </c>
    </row>
    <row r="1982" spans="1:11" x14ac:dyDescent="0.25">
      <c r="A1982">
        <v>2018</v>
      </c>
      <c r="B1982" t="s">
        <v>1407</v>
      </c>
      <c r="C1982" t="s">
        <v>1408</v>
      </c>
      <c r="D1982" t="s">
        <v>1409</v>
      </c>
      <c r="E1982" t="s">
        <v>121</v>
      </c>
      <c r="F1982" t="s">
        <v>1410</v>
      </c>
      <c r="G1982" t="s">
        <v>341</v>
      </c>
      <c r="H1982" t="s">
        <v>28</v>
      </c>
      <c r="I1982" t="s">
        <v>35</v>
      </c>
      <c r="J1982" s="1">
        <v>3049.33</v>
      </c>
      <c r="K1982" s="10">
        <f>IFERROR(J1982*VLOOKUP(A1982,IPCA_Fatores!$A$2:$C$10,3,FALSE),J1982)</f>
        <v>4567.8735311081045</v>
      </c>
    </row>
    <row r="1983" spans="1:11" x14ac:dyDescent="0.25">
      <c r="A1983">
        <v>2019</v>
      </c>
      <c r="B1983" t="s">
        <v>1407</v>
      </c>
      <c r="C1983" t="s">
        <v>1408</v>
      </c>
      <c r="D1983" t="s">
        <v>1409</v>
      </c>
      <c r="E1983" t="s">
        <v>121</v>
      </c>
      <c r="F1983" t="s">
        <v>1410</v>
      </c>
      <c r="G1983" t="s">
        <v>341</v>
      </c>
      <c r="H1983" t="s">
        <v>28</v>
      </c>
      <c r="I1983" t="s">
        <v>29</v>
      </c>
      <c r="J1983" s="1">
        <v>60114.19</v>
      </c>
      <c r="K1983" s="10">
        <f>J1983*_xlfn.XLOOKUP(A1983,IPCA_Fatores!$A$2:$A$10,IPCA_Fatores!$C$2:$C$10)</f>
        <v>86329.792894028666</v>
      </c>
    </row>
    <row r="1984" spans="1:11" x14ac:dyDescent="0.25">
      <c r="A1984">
        <v>2020</v>
      </c>
      <c r="B1984" t="s">
        <v>1407</v>
      </c>
      <c r="C1984" t="s">
        <v>1408</v>
      </c>
      <c r="D1984" t="s">
        <v>1409</v>
      </c>
      <c r="E1984" t="s">
        <v>121</v>
      </c>
      <c r="F1984" t="s">
        <v>1410</v>
      </c>
      <c r="G1984" t="s">
        <v>341</v>
      </c>
      <c r="H1984" t="s">
        <v>28</v>
      </c>
      <c r="I1984" t="s">
        <v>29</v>
      </c>
      <c r="J1984" s="1">
        <v>27601</v>
      </c>
      <c r="K1984" s="10">
        <f>J1984*_xlfn.XLOOKUP(A1984,IPCA_Fatores!$A$2:$A$10,IPCA_Fatores!$C$2:$C$10)</f>
        <v>37923.561423241459</v>
      </c>
    </row>
    <row r="1985" spans="1:11" x14ac:dyDescent="0.25">
      <c r="A1985">
        <v>2020</v>
      </c>
      <c r="B1985" t="s">
        <v>1407</v>
      </c>
      <c r="C1985" t="s">
        <v>1408</v>
      </c>
      <c r="D1985" t="s">
        <v>1409</v>
      </c>
      <c r="E1985" t="s">
        <v>121</v>
      </c>
      <c r="F1985" t="s">
        <v>1410</v>
      </c>
      <c r="G1985" t="s">
        <v>341</v>
      </c>
      <c r="H1985" t="s">
        <v>28</v>
      </c>
      <c r="I1985" t="s">
        <v>35</v>
      </c>
      <c r="J1985">
        <v>638.82000000000005</v>
      </c>
      <c r="K1985" s="10">
        <f>IFERROR(J1985*VLOOKUP(A1985,IPCA_Fatores!$A$2:$C$10,3,FALSE),J1985)</f>
        <v>877.73375995054926</v>
      </c>
    </row>
    <row r="1986" spans="1:11" x14ac:dyDescent="0.25">
      <c r="A1986">
        <v>2015</v>
      </c>
      <c r="B1986" t="s">
        <v>1411</v>
      </c>
      <c r="C1986" t="s">
        <v>1412</v>
      </c>
      <c r="E1986" t="s">
        <v>75</v>
      </c>
      <c r="F1986" t="s">
        <v>1413</v>
      </c>
      <c r="G1986" t="s">
        <v>1414</v>
      </c>
      <c r="H1986" t="s">
        <v>28</v>
      </c>
      <c r="I1986" t="s">
        <v>29</v>
      </c>
      <c r="J1986" s="1">
        <v>377933.51</v>
      </c>
      <c r="K1986" s="10">
        <f>J1986*_xlfn.XLOOKUP(A1986,IPCA_Fatores!$A$2:$A$10,IPCA_Fatores!$C$2:$C$10)</f>
        <v>642734.93956416345</v>
      </c>
    </row>
    <row r="1987" spans="1:11" x14ac:dyDescent="0.25">
      <c r="A1987">
        <v>2019</v>
      </c>
      <c r="B1987" t="s">
        <v>1411</v>
      </c>
      <c r="C1987" t="s">
        <v>1412</v>
      </c>
      <c r="E1987" t="s">
        <v>75</v>
      </c>
      <c r="F1987" t="s">
        <v>1413</v>
      </c>
      <c r="G1987" t="s">
        <v>1414</v>
      </c>
      <c r="H1987" t="s">
        <v>28</v>
      </c>
      <c r="I1987" t="s">
        <v>29</v>
      </c>
      <c r="J1987" s="1">
        <v>1827664.52</v>
      </c>
      <c r="K1987" s="10">
        <f>J1987*_xlfn.XLOOKUP(A1987,IPCA_Fatores!$A$2:$A$10,IPCA_Fatores!$C$2:$C$10)</f>
        <v>2624703.0774491732</v>
      </c>
    </row>
    <row r="1988" spans="1:11" x14ac:dyDescent="0.25">
      <c r="A1988">
        <v>2015</v>
      </c>
      <c r="B1988" t="s">
        <v>1415</v>
      </c>
      <c r="C1988" t="s">
        <v>1416</v>
      </c>
      <c r="D1988" t="s">
        <v>1417</v>
      </c>
      <c r="E1988" t="s">
        <v>339</v>
      </c>
      <c r="F1988" t="s">
        <v>340</v>
      </c>
      <c r="G1988" t="s">
        <v>341</v>
      </c>
      <c r="H1988" t="s">
        <v>28</v>
      </c>
      <c r="I1988" t="s">
        <v>29</v>
      </c>
      <c r="J1988" s="1">
        <v>5479407.3499999996</v>
      </c>
      <c r="K1988" s="10">
        <f>J1988*_xlfn.XLOOKUP(A1988,IPCA_Fatores!$A$2:$A$10,IPCA_Fatores!$C$2:$C$10)</f>
        <v>9318587.6847747173</v>
      </c>
    </row>
    <row r="1989" spans="1:11" x14ac:dyDescent="0.25">
      <c r="A1989">
        <v>2016</v>
      </c>
      <c r="B1989" t="s">
        <v>1415</v>
      </c>
      <c r="C1989" t="s">
        <v>1416</v>
      </c>
      <c r="D1989" t="s">
        <v>1417</v>
      </c>
      <c r="E1989" t="s">
        <v>339</v>
      </c>
      <c r="F1989" t="s">
        <v>340</v>
      </c>
      <c r="G1989" t="s">
        <v>341</v>
      </c>
      <c r="H1989" t="s">
        <v>28</v>
      </c>
      <c r="I1989" t="s">
        <v>29</v>
      </c>
      <c r="J1989" s="1">
        <v>6567551.79</v>
      </c>
      <c r="K1989" s="10">
        <f>J1989*_xlfn.XLOOKUP(A1989,IPCA_Fatores!$A$2:$A$10,IPCA_Fatores!$C$2:$C$10)</f>
        <v>10508182.514113849</v>
      </c>
    </row>
    <row r="1990" spans="1:11" x14ac:dyDescent="0.25">
      <c r="A1990">
        <v>2017</v>
      </c>
      <c r="B1990" t="s">
        <v>1415</v>
      </c>
      <c r="C1990" t="s">
        <v>1416</v>
      </c>
      <c r="D1990" t="s">
        <v>1417</v>
      </c>
      <c r="E1990" t="s">
        <v>339</v>
      </c>
      <c r="F1990" t="s">
        <v>340</v>
      </c>
      <c r="G1990" t="s">
        <v>341</v>
      </c>
      <c r="H1990" t="s">
        <v>28</v>
      </c>
      <c r="I1990" t="s">
        <v>29</v>
      </c>
      <c r="J1990" s="1">
        <v>1063253.92</v>
      </c>
      <c r="K1990" s="10">
        <f>J1990*_xlfn.XLOOKUP(A1990,IPCA_Fatores!$A$2:$A$10,IPCA_Fatores!$C$2:$C$10)</f>
        <v>1652474.4097688659</v>
      </c>
    </row>
    <row r="1991" spans="1:11" x14ac:dyDescent="0.25">
      <c r="A1991">
        <v>2018</v>
      </c>
      <c r="B1991" t="s">
        <v>1415</v>
      </c>
      <c r="C1991" t="s">
        <v>1416</v>
      </c>
      <c r="D1991" t="s">
        <v>1417</v>
      </c>
      <c r="E1991" t="s">
        <v>339</v>
      </c>
      <c r="F1991" t="s">
        <v>340</v>
      </c>
      <c r="G1991" t="s">
        <v>341</v>
      </c>
      <c r="H1991" t="s">
        <v>28</v>
      </c>
      <c r="I1991" t="s">
        <v>29</v>
      </c>
      <c r="J1991" s="1">
        <v>612255.12</v>
      </c>
      <c r="K1991" s="10">
        <f>J1991*_xlfn.XLOOKUP(A1991,IPCA_Fatores!$A$2:$A$10,IPCA_Fatores!$C$2:$C$10)</f>
        <v>917153.59011107904</v>
      </c>
    </row>
    <row r="1992" spans="1:11" x14ac:dyDescent="0.25">
      <c r="A1992">
        <v>2019</v>
      </c>
      <c r="B1992" t="s">
        <v>1418</v>
      </c>
      <c r="C1992" t="s">
        <v>1419</v>
      </c>
      <c r="E1992" t="s">
        <v>49</v>
      </c>
      <c r="F1992" t="s">
        <v>49</v>
      </c>
      <c r="G1992" t="s">
        <v>66</v>
      </c>
      <c r="H1992" t="s">
        <v>28</v>
      </c>
      <c r="I1992" t="s">
        <v>29</v>
      </c>
      <c r="J1992" s="1">
        <v>6679438.8799999999</v>
      </c>
      <c r="K1992" s="10">
        <f>J1992*_xlfn.XLOOKUP(A1992,IPCA_Fatores!$A$2:$A$10,IPCA_Fatores!$C$2:$C$10)</f>
        <v>9592320.4680745546</v>
      </c>
    </row>
    <row r="1993" spans="1:11" x14ac:dyDescent="0.25">
      <c r="A1993">
        <v>2020</v>
      </c>
      <c r="B1993" t="s">
        <v>1418</v>
      </c>
      <c r="C1993" t="s">
        <v>1419</v>
      </c>
      <c r="E1993" t="s">
        <v>49</v>
      </c>
      <c r="F1993" t="s">
        <v>49</v>
      </c>
      <c r="G1993" t="s">
        <v>66</v>
      </c>
      <c r="H1993" t="s">
        <v>28</v>
      </c>
      <c r="I1993" t="s">
        <v>29</v>
      </c>
      <c r="J1993" s="1">
        <v>7008143.2000000002</v>
      </c>
      <c r="K1993" s="10">
        <f>J1993*_xlfn.XLOOKUP(A1993,IPCA_Fatores!$A$2:$A$10,IPCA_Fatores!$C$2:$C$10)</f>
        <v>9629134.7816409525</v>
      </c>
    </row>
    <row r="1994" spans="1:11" x14ac:dyDescent="0.25">
      <c r="A1994">
        <v>2021</v>
      </c>
      <c r="B1994" t="s">
        <v>1418</v>
      </c>
      <c r="C1994" t="s">
        <v>1419</v>
      </c>
      <c r="E1994" t="s">
        <v>49</v>
      </c>
      <c r="F1994" t="s">
        <v>49</v>
      </c>
      <c r="G1994" t="s">
        <v>66</v>
      </c>
      <c r="H1994" t="s">
        <v>28</v>
      </c>
      <c r="I1994" t="s">
        <v>29</v>
      </c>
      <c r="J1994" s="1">
        <v>8940507.1600000001</v>
      </c>
      <c r="K1994" s="10">
        <f>J1994*_xlfn.XLOOKUP(A1994,IPCA_Fatores!$A$2:$A$10,IPCA_Fatores!$C$2:$C$10)</f>
        <v>11161355.606072908</v>
      </c>
    </row>
    <row r="1995" spans="1:11" x14ac:dyDescent="0.25">
      <c r="A1995">
        <v>2022</v>
      </c>
      <c r="B1995" t="s">
        <v>1418</v>
      </c>
      <c r="C1995" t="s">
        <v>1419</v>
      </c>
      <c r="E1995" t="s">
        <v>49</v>
      </c>
      <c r="F1995" t="s">
        <v>49</v>
      </c>
      <c r="G1995" t="s">
        <v>66</v>
      </c>
      <c r="H1995" t="s">
        <v>28</v>
      </c>
      <c r="I1995" t="s">
        <v>29</v>
      </c>
      <c r="J1995" s="1">
        <v>10348229.85</v>
      </c>
      <c r="K1995" s="10">
        <f>J1995*_xlfn.XLOOKUP(A1995,IPCA_Fatores!$A$2:$A$10,IPCA_Fatores!$C$2:$C$10)</f>
        <v>12211703.166366639</v>
      </c>
    </row>
    <row r="1996" spans="1:11" x14ac:dyDescent="0.25">
      <c r="A1996">
        <v>2022</v>
      </c>
      <c r="B1996" t="s">
        <v>1418</v>
      </c>
      <c r="C1996" t="s">
        <v>1419</v>
      </c>
      <c r="E1996" t="s">
        <v>49</v>
      </c>
      <c r="F1996" t="s">
        <v>49</v>
      </c>
      <c r="G1996" t="s">
        <v>66</v>
      </c>
      <c r="H1996" t="s">
        <v>28</v>
      </c>
      <c r="I1996" t="s">
        <v>35</v>
      </c>
      <c r="J1996" s="1">
        <v>621421.78</v>
      </c>
      <c r="K1996" s="10">
        <f>IFERROR(J1996*VLOOKUP(A1996,IPCA_Fatores!$A$2:$C$10,3,FALSE),J1996)</f>
        <v>733325.25740865653</v>
      </c>
    </row>
    <row r="1997" spans="1:11" x14ac:dyDescent="0.25">
      <c r="A1997">
        <v>2023</v>
      </c>
      <c r="B1997" t="s">
        <v>1418</v>
      </c>
      <c r="C1997" t="s">
        <v>1419</v>
      </c>
      <c r="E1997" t="s">
        <v>49</v>
      </c>
      <c r="F1997" t="s">
        <v>49</v>
      </c>
      <c r="G1997" t="s">
        <v>66</v>
      </c>
      <c r="H1997" t="s">
        <v>28</v>
      </c>
      <c r="I1997" t="s">
        <v>29</v>
      </c>
      <c r="J1997" s="1">
        <v>14832457.08</v>
      </c>
      <c r="K1997" s="10">
        <f>J1997*_xlfn.XLOOKUP(A1997,IPCA_Fatores!$A$2:$A$10,IPCA_Fatores!$C$2:$C$10)</f>
        <v>16730486.018723873</v>
      </c>
    </row>
    <row r="1998" spans="1:11" x14ac:dyDescent="0.25">
      <c r="A1998">
        <v>2016</v>
      </c>
      <c r="B1998" t="s">
        <v>1420</v>
      </c>
      <c r="C1998" t="s">
        <v>1421</v>
      </c>
      <c r="D1998" t="s">
        <v>1422</v>
      </c>
      <c r="E1998" t="s">
        <v>121</v>
      </c>
      <c r="F1998" t="s">
        <v>204</v>
      </c>
      <c r="G1998" t="s">
        <v>66</v>
      </c>
      <c r="H1998" t="s">
        <v>28</v>
      </c>
      <c r="I1998" t="s">
        <v>29</v>
      </c>
      <c r="J1998" s="1">
        <v>10515325.42</v>
      </c>
      <c r="K1998" s="10">
        <f>J1998*_xlfn.XLOOKUP(A1998,IPCA_Fatores!$A$2:$A$10,IPCA_Fatores!$C$2:$C$10)</f>
        <v>16824680.222074177</v>
      </c>
    </row>
    <row r="1999" spans="1:11" x14ac:dyDescent="0.25">
      <c r="A1999">
        <v>2017</v>
      </c>
      <c r="B1999" t="s">
        <v>1420</v>
      </c>
      <c r="C1999" t="s">
        <v>1421</v>
      </c>
      <c r="D1999" t="s">
        <v>1422</v>
      </c>
      <c r="E1999" t="s">
        <v>121</v>
      </c>
      <c r="F1999" t="s">
        <v>204</v>
      </c>
      <c r="G1999" t="s">
        <v>66</v>
      </c>
      <c r="H1999" t="s">
        <v>28</v>
      </c>
      <c r="I1999" t="s">
        <v>29</v>
      </c>
      <c r="J1999" s="1">
        <v>3050075.34</v>
      </c>
      <c r="K1999" s="10">
        <f>J1999*_xlfn.XLOOKUP(A1999,IPCA_Fatores!$A$2:$A$10,IPCA_Fatores!$C$2:$C$10)</f>
        <v>4740327.1715349732</v>
      </c>
    </row>
    <row r="2000" spans="1:11" x14ac:dyDescent="0.25">
      <c r="A2000">
        <v>2017</v>
      </c>
      <c r="B2000" t="s">
        <v>1423</v>
      </c>
      <c r="C2000" t="s">
        <v>1424</v>
      </c>
      <c r="D2000" t="s">
        <v>1425</v>
      </c>
      <c r="E2000" t="s">
        <v>121</v>
      </c>
      <c r="F2000" t="s">
        <v>204</v>
      </c>
      <c r="G2000" t="s">
        <v>345</v>
      </c>
      <c r="H2000" t="s">
        <v>28</v>
      </c>
      <c r="I2000" t="s">
        <v>29</v>
      </c>
      <c r="J2000" s="1">
        <v>236806.82</v>
      </c>
      <c r="K2000" s="10">
        <f>J2000*_xlfn.XLOOKUP(A2000,IPCA_Fatores!$A$2:$A$10,IPCA_Fatores!$C$2:$C$10)</f>
        <v>368037.40174194903</v>
      </c>
    </row>
    <row r="2001" spans="1:11" x14ac:dyDescent="0.25">
      <c r="A2001">
        <v>2017</v>
      </c>
      <c r="B2001" t="s">
        <v>1423</v>
      </c>
      <c r="C2001" t="s">
        <v>1424</v>
      </c>
      <c r="D2001" t="s">
        <v>1425</v>
      </c>
      <c r="E2001" t="s">
        <v>121</v>
      </c>
      <c r="F2001" t="s">
        <v>204</v>
      </c>
      <c r="G2001" t="s">
        <v>345</v>
      </c>
      <c r="H2001" t="s">
        <v>28</v>
      </c>
      <c r="I2001" t="s">
        <v>35</v>
      </c>
      <c r="J2001" s="1">
        <v>7323.07</v>
      </c>
      <c r="K2001" s="10">
        <f>IFERROR(J2001*VLOOKUP(A2001,IPCA_Fatores!$A$2:$C$10,3,FALSE),J2001)</f>
        <v>11381.275486805718</v>
      </c>
    </row>
    <row r="2002" spans="1:11" x14ac:dyDescent="0.25">
      <c r="A2002">
        <v>2018</v>
      </c>
      <c r="B2002" t="s">
        <v>1423</v>
      </c>
      <c r="C2002" t="s">
        <v>1424</v>
      </c>
      <c r="D2002" t="s">
        <v>1425</v>
      </c>
      <c r="E2002" t="s">
        <v>121</v>
      </c>
      <c r="F2002" t="s">
        <v>204</v>
      </c>
      <c r="G2002" t="s">
        <v>345</v>
      </c>
      <c r="H2002" t="s">
        <v>28</v>
      </c>
      <c r="I2002" t="s">
        <v>29</v>
      </c>
      <c r="J2002" s="1">
        <v>306398.27</v>
      </c>
      <c r="K2002" s="10">
        <f>J2002*_xlfn.XLOOKUP(A2002,IPCA_Fatores!$A$2:$A$10,IPCA_Fatores!$C$2:$C$10)</f>
        <v>458982.3166106373</v>
      </c>
    </row>
    <row r="2003" spans="1:11" x14ac:dyDescent="0.25">
      <c r="A2003">
        <v>2018</v>
      </c>
      <c r="B2003" t="s">
        <v>1423</v>
      </c>
      <c r="C2003" t="s">
        <v>1424</v>
      </c>
      <c r="D2003" t="s">
        <v>1425</v>
      </c>
      <c r="E2003" t="s">
        <v>121</v>
      </c>
      <c r="F2003" t="s">
        <v>204</v>
      </c>
      <c r="G2003" t="s">
        <v>345</v>
      </c>
      <c r="H2003" t="s">
        <v>28</v>
      </c>
      <c r="I2003" t="s">
        <v>35</v>
      </c>
      <c r="J2003" s="1">
        <v>16715.62</v>
      </c>
      <c r="K2003" s="10">
        <f>IFERROR(J2003*VLOOKUP(A2003,IPCA_Fatores!$A$2:$C$10,3,FALSE),J2003)</f>
        <v>25039.873727691414</v>
      </c>
    </row>
    <row r="2004" spans="1:11" x14ac:dyDescent="0.25">
      <c r="A2004">
        <v>2019</v>
      </c>
      <c r="B2004" t="s">
        <v>1423</v>
      </c>
      <c r="C2004" t="s">
        <v>1424</v>
      </c>
      <c r="D2004" t="s">
        <v>1425</v>
      </c>
      <c r="E2004" t="s">
        <v>121</v>
      </c>
      <c r="F2004" t="s">
        <v>204</v>
      </c>
      <c r="G2004" t="s">
        <v>345</v>
      </c>
      <c r="H2004" t="s">
        <v>28</v>
      </c>
      <c r="I2004" t="s">
        <v>29</v>
      </c>
      <c r="J2004" s="1">
        <v>480108.5</v>
      </c>
      <c r="K2004" s="10">
        <f>J2004*_xlfn.XLOOKUP(A2004,IPCA_Fatores!$A$2:$A$10,IPCA_Fatores!$C$2:$C$10)</f>
        <v>689482.25654646195</v>
      </c>
    </row>
    <row r="2005" spans="1:11" x14ac:dyDescent="0.25">
      <c r="A2005">
        <v>2019</v>
      </c>
      <c r="B2005" t="s">
        <v>1423</v>
      </c>
      <c r="C2005" t="s">
        <v>1424</v>
      </c>
      <c r="D2005" t="s">
        <v>1425</v>
      </c>
      <c r="E2005" t="s">
        <v>121</v>
      </c>
      <c r="F2005" t="s">
        <v>204</v>
      </c>
      <c r="G2005" t="s">
        <v>345</v>
      </c>
      <c r="H2005" t="s">
        <v>28</v>
      </c>
      <c r="I2005" t="s">
        <v>35</v>
      </c>
      <c r="J2005" s="1">
        <v>25978.43</v>
      </c>
      <c r="K2005" s="10">
        <f>IFERROR(J2005*VLOOKUP(A2005,IPCA_Fatores!$A$2:$C$10,3,FALSE),J2005)</f>
        <v>37307.538895758575</v>
      </c>
    </row>
    <row r="2006" spans="1:11" x14ac:dyDescent="0.25">
      <c r="A2006">
        <v>2020</v>
      </c>
      <c r="B2006" t="s">
        <v>1423</v>
      </c>
      <c r="C2006" t="s">
        <v>1424</v>
      </c>
      <c r="D2006" t="s">
        <v>1425</v>
      </c>
      <c r="E2006" t="s">
        <v>121</v>
      </c>
      <c r="F2006" t="s">
        <v>204</v>
      </c>
      <c r="G2006" t="s">
        <v>345</v>
      </c>
      <c r="H2006" t="s">
        <v>28</v>
      </c>
      <c r="I2006" t="s">
        <v>29</v>
      </c>
      <c r="J2006" s="1">
        <v>328989.61</v>
      </c>
      <c r="K2006" s="10">
        <f>J2006*_xlfn.XLOOKUP(A2006,IPCA_Fatores!$A$2:$A$10,IPCA_Fatores!$C$2:$C$10)</f>
        <v>452029.19033525058</v>
      </c>
    </row>
    <row r="2007" spans="1:11" x14ac:dyDescent="0.25">
      <c r="A2007">
        <v>2019</v>
      </c>
      <c r="B2007" t="s">
        <v>1426</v>
      </c>
      <c r="C2007" t="s">
        <v>1427</v>
      </c>
      <c r="D2007" t="s">
        <v>1428</v>
      </c>
      <c r="E2007" t="s">
        <v>103</v>
      </c>
      <c r="F2007" t="s">
        <v>804</v>
      </c>
      <c r="G2007" t="s">
        <v>480</v>
      </c>
      <c r="H2007" t="s">
        <v>28</v>
      </c>
      <c r="I2007" t="s">
        <v>29</v>
      </c>
      <c r="J2007" s="1">
        <v>21933557.41</v>
      </c>
      <c r="K2007" s="10">
        <f>J2007*_xlfn.XLOOKUP(A2007,IPCA_Fatores!$A$2:$A$10,IPCA_Fatores!$C$2:$C$10)</f>
        <v>31498710.514681935</v>
      </c>
    </row>
    <row r="2008" spans="1:11" x14ac:dyDescent="0.25">
      <c r="A2008">
        <v>2020</v>
      </c>
      <c r="B2008" t="s">
        <v>1426</v>
      </c>
      <c r="C2008" t="s">
        <v>1427</v>
      </c>
      <c r="D2008" t="s">
        <v>1428</v>
      </c>
      <c r="E2008" t="s">
        <v>103</v>
      </c>
      <c r="F2008" t="s">
        <v>804</v>
      </c>
      <c r="G2008" t="s">
        <v>480</v>
      </c>
      <c r="H2008" t="s">
        <v>28</v>
      </c>
      <c r="I2008" t="s">
        <v>29</v>
      </c>
      <c r="J2008" s="1">
        <v>37567661.689999998</v>
      </c>
      <c r="K2008" s="10">
        <f>J2008*_xlfn.XLOOKUP(A2008,IPCA_Fatores!$A$2:$A$10,IPCA_Fatores!$C$2:$C$10)</f>
        <v>51617677.824291505</v>
      </c>
    </row>
    <row r="2009" spans="1:11" x14ac:dyDescent="0.25">
      <c r="A2009">
        <v>2021</v>
      </c>
      <c r="B2009" t="s">
        <v>1426</v>
      </c>
      <c r="C2009" t="s">
        <v>1427</v>
      </c>
      <c r="D2009" t="s">
        <v>1428</v>
      </c>
      <c r="E2009" t="s">
        <v>103</v>
      </c>
      <c r="F2009" t="s">
        <v>804</v>
      </c>
      <c r="G2009" t="s">
        <v>480</v>
      </c>
      <c r="H2009" t="s">
        <v>28</v>
      </c>
      <c r="I2009" t="s">
        <v>29</v>
      </c>
      <c r="J2009" s="1">
        <v>30507564.399999999</v>
      </c>
      <c r="K2009" s="10">
        <f>J2009*_xlfn.XLOOKUP(A2009,IPCA_Fatores!$A$2:$A$10,IPCA_Fatores!$C$2:$C$10)</f>
        <v>38085733.711729422</v>
      </c>
    </row>
    <row r="2010" spans="1:11" x14ac:dyDescent="0.25">
      <c r="A2010">
        <v>2022</v>
      </c>
      <c r="B2010" t="s">
        <v>1426</v>
      </c>
      <c r="C2010" t="s">
        <v>1427</v>
      </c>
      <c r="D2010" t="s">
        <v>1428</v>
      </c>
      <c r="E2010" t="s">
        <v>103</v>
      </c>
      <c r="F2010" t="s">
        <v>804</v>
      </c>
      <c r="G2010" t="s">
        <v>480</v>
      </c>
      <c r="H2010" t="s">
        <v>28</v>
      </c>
      <c r="I2010" t="s">
        <v>29</v>
      </c>
      <c r="J2010" s="1">
        <v>14108768.810000001</v>
      </c>
      <c r="K2010" s="10">
        <f>J2010*_xlfn.XLOOKUP(A2010,IPCA_Fatores!$A$2:$A$10,IPCA_Fatores!$C$2:$C$10)</f>
        <v>16649426.930791635</v>
      </c>
    </row>
    <row r="2011" spans="1:11" x14ac:dyDescent="0.25">
      <c r="A2011">
        <v>2023</v>
      </c>
      <c r="B2011" t="s">
        <v>1426</v>
      </c>
      <c r="C2011" t="s">
        <v>1427</v>
      </c>
      <c r="D2011" t="s">
        <v>1428</v>
      </c>
      <c r="E2011" t="s">
        <v>103</v>
      </c>
      <c r="F2011" t="s">
        <v>804</v>
      </c>
      <c r="G2011" t="s">
        <v>480</v>
      </c>
      <c r="H2011" t="s">
        <v>28</v>
      </c>
      <c r="I2011" t="s">
        <v>29</v>
      </c>
      <c r="J2011" s="1">
        <v>6434884.5800000001</v>
      </c>
      <c r="K2011" s="10">
        <f>J2011*_xlfn.XLOOKUP(A2011,IPCA_Fatores!$A$2:$A$10,IPCA_Fatores!$C$2:$C$10)</f>
        <v>7258321.7950421898</v>
      </c>
    </row>
    <row r="2012" spans="1:11" x14ac:dyDescent="0.25">
      <c r="A2012">
        <v>2015</v>
      </c>
      <c r="B2012" t="s">
        <v>1429</v>
      </c>
      <c r="C2012" t="s">
        <v>1430</v>
      </c>
      <c r="D2012" t="s">
        <v>1431</v>
      </c>
      <c r="E2012" t="s">
        <v>161</v>
      </c>
      <c r="F2012" t="s">
        <v>1432</v>
      </c>
      <c r="G2012" t="s">
        <v>46</v>
      </c>
      <c r="H2012" t="s">
        <v>28</v>
      </c>
      <c r="I2012" t="s">
        <v>29</v>
      </c>
      <c r="J2012" s="1">
        <v>20801.509999999998</v>
      </c>
      <c r="K2012" s="10">
        <f>J2012*_xlfn.XLOOKUP(A2012,IPCA_Fatores!$A$2:$A$10,IPCA_Fatores!$C$2:$C$10)</f>
        <v>35376.215442481778</v>
      </c>
    </row>
    <row r="2013" spans="1:11" x14ac:dyDescent="0.25">
      <c r="A2013">
        <v>2016</v>
      </c>
      <c r="B2013" t="s">
        <v>1429</v>
      </c>
      <c r="C2013" t="s">
        <v>1430</v>
      </c>
      <c r="D2013" t="s">
        <v>1431</v>
      </c>
      <c r="E2013" t="s">
        <v>161</v>
      </c>
      <c r="F2013" t="s">
        <v>1432</v>
      </c>
      <c r="G2013" t="s">
        <v>46</v>
      </c>
      <c r="H2013" t="s">
        <v>28</v>
      </c>
      <c r="I2013" t="s">
        <v>29</v>
      </c>
      <c r="J2013" s="1">
        <v>589946.4</v>
      </c>
      <c r="K2013" s="10">
        <f>J2013*_xlfn.XLOOKUP(A2013,IPCA_Fatores!$A$2:$A$10,IPCA_Fatores!$C$2:$C$10)</f>
        <v>943923.19131516351</v>
      </c>
    </row>
    <row r="2014" spans="1:11" x14ac:dyDescent="0.25">
      <c r="A2014">
        <v>2017</v>
      </c>
      <c r="B2014" t="s">
        <v>1429</v>
      </c>
      <c r="C2014" t="s">
        <v>1430</v>
      </c>
      <c r="D2014" t="s">
        <v>1431</v>
      </c>
      <c r="E2014" t="s">
        <v>161</v>
      </c>
      <c r="F2014" t="s">
        <v>1432</v>
      </c>
      <c r="G2014" t="s">
        <v>46</v>
      </c>
      <c r="H2014" t="s">
        <v>28</v>
      </c>
      <c r="I2014" t="s">
        <v>29</v>
      </c>
      <c r="J2014" s="1">
        <v>1043734.1</v>
      </c>
      <c r="K2014" s="10">
        <f>J2014*_xlfn.XLOOKUP(A2014,IPCA_Fatores!$A$2:$A$10,IPCA_Fatores!$C$2:$C$10)</f>
        <v>1622137.3450032882</v>
      </c>
    </row>
    <row r="2015" spans="1:11" x14ac:dyDescent="0.25">
      <c r="A2015">
        <v>2018</v>
      </c>
      <c r="B2015" t="s">
        <v>1429</v>
      </c>
      <c r="C2015" t="s">
        <v>1430</v>
      </c>
      <c r="D2015" t="s">
        <v>1431</v>
      </c>
      <c r="E2015" t="s">
        <v>161</v>
      </c>
      <c r="F2015" t="s">
        <v>1432</v>
      </c>
      <c r="G2015" t="s">
        <v>46</v>
      </c>
      <c r="H2015" t="s">
        <v>28</v>
      </c>
      <c r="I2015" t="s">
        <v>29</v>
      </c>
      <c r="J2015" s="1">
        <v>495823.18</v>
      </c>
      <c r="K2015" s="10">
        <f>J2015*_xlfn.XLOOKUP(A2015,IPCA_Fatores!$A$2:$A$10,IPCA_Fatores!$C$2:$C$10)</f>
        <v>742739.41489830543</v>
      </c>
    </row>
    <row r="2016" spans="1:11" x14ac:dyDescent="0.25">
      <c r="A2016">
        <v>2020</v>
      </c>
      <c r="B2016" t="s">
        <v>1429</v>
      </c>
      <c r="C2016" t="s">
        <v>1430</v>
      </c>
      <c r="D2016" t="s">
        <v>1431</v>
      </c>
      <c r="E2016" t="s">
        <v>161</v>
      </c>
      <c r="F2016" t="s">
        <v>1432</v>
      </c>
      <c r="G2016" t="s">
        <v>46</v>
      </c>
      <c r="H2016" t="s">
        <v>28</v>
      </c>
      <c r="I2016" t="s">
        <v>29</v>
      </c>
      <c r="J2016" s="1">
        <v>64355.16</v>
      </c>
      <c r="K2016" s="10">
        <f>J2016*_xlfn.XLOOKUP(A2016,IPCA_Fatores!$A$2:$A$10,IPCA_Fatores!$C$2:$C$10)</f>
        <v>88423.494190881916</v>
      </c>
    </row>
    <row r="2017" spans="1:11" x14ac:dyDescent="0.25">
      <c r="A2017">
        <v>2021</v>
      </c>
      <c r="B2017" t="s">
        <v>1429</v>
      </c>
      <c r="C2017" t="s">
        <v>1430</v>
      </c>
      <c r="D2017" t="s">
        <v>1431</v>
      </c>
      <c r="E2017" t="s">
        <v>161</v>
      </c>
      <c r="F2017" t="s">
        <v>1432</v>
      </c>
      <c r="G2017" t="s">
        <v>46</v>
      </c>
      <c r="H2017" t="s">
        <v>28</v>
      </c>
      <c r="I2017" t="s">
        <v>29</v>
      </c>
      <c r="J2017" s="1">
        <v>168971.25</v>
      </c>
      <c r="K2017" s="10">
        <f>J2017*_xlfn.XLOOKUP(A2017,IPCA_Fatores!$A$2:$A$10,IPCA_Fatores!$C$2:$C$10)</f>
        <v>210944.20872346204</v>
      </c>
    </row>
    <row r="2018" spans="1:11" x14ac:dyDescent="0.25">
      <c r="A2018">
        <v>2022</v>
      </c>
      <c r="B2018" t="s">
        <v>1429</v>
      </c>
      <c r="C2018" t="s">
        <v>1430</v>
      </c>
      <c r="D2018" t="s">
        <v>1431</v>
      </c>
      <c r="E2018" t="s">
        <v>161</v>
      </c>
      <c r="F2018" t="s">
        <v>1432</v>
      </c>
      <c r="G2018" t="s">
        <v>46</v>
      </c>
      <c r="H2018" t="s">
        <v>28</v>
      </c>
      <c r="I2018" t="s">
        <v>29</v>
      </c>
      <c r="J2018" s="1">
        <v>1320233.67</v>
      </c>
      <c r="K2018" s="10">
        <f>J2018*_xlfn.XLOOKUP(A2018,IPCA_Fatores!$A$2:$A$10,IPCA_Fatores!$C$2:$C$10)</f>
        <v>1557976.7672325955</v>
      </c>
    </row>
    <row r="2019" spans="1:11" x14ac:dyDescent="0.25">
      <c r="A2019">
        <v>2023</v>
      </c>
      <c r="B2019" t="s">
        <v>1429</v>
      </c>
      <c r="C2019" t="s">
        <v>1430</v>
      </c>
      <c r="D2019" t="s">
        <v>1431</v>
      </c>
      <c r="E2019" t="s">
        <v>161</v>
      </c>
      <c r="F2019" t="s">
        <v>1432</v>
      </c>
      <c r="G2019" t="s">
        <v>46</v>
      </c>
      <c r="H2019" t="s">
        <v>28</v>
      </c>
      <c r="I2019" t="s">
        <v>29</v>
      </c>
      <c r="J2019" s="1">
        <v>1840876.28</v>
      </c>
      <c r="K2019" s="10">
        <f>J2019*_xlfn.XLOOKUP(A2019,IPCA_Fatores!$A$2:$A$10,IPCA_Fatores!$C$2:$C$10)</f>
        <v>2076443.2149457745</v>
      </c>
    </row>
    <row r="2020" spans="1:11" x14ac:dyDescent="0.25">
      <c r="A2020">
        <v>2021</v>
      </c>
      <c r="B2020" t="s">
        <v>1433</v>
      </c>
      <c r="C2020" t="s">
        <v>1434</v>
      </c>
      <c r="D2020" t="s">
        <v>1435</v>
      </c>
      <c r="E2020" t="s">
        <v>25</v>
      </c>
      <c r="F2020" t="s">
        <v>1436</v>
      </c>
      <c r="G2020" t="s">
        <v>525</v>
      </c>
      <c r="H2020" t="s">
        <v>28</v>
      </c>
      <c r="I2020" t="s">
        <v>29</v>
      </c>
      <c r="J2020" s="1">
        <v>6856633</v>
      </c>
      <c r="K2020" s="10">
        <f>J2020*_xlfn.XLOOKUP(A2020,IPCA_Fatores!$A$2:$A$10,IPCA_Fatores!$C$2:$C$10)</f>
        <v>8559840.9356158376</v>
      </c>
    </row>
    <row r="2021" spans="1:11" x14ac:dyDescent="0.25">
      <c r="A2021">
        <v>2021</v>
      </c>
      <c r="B2021" t="s">
        <v>1433</v>
      </c>
      <c r="C2021" t="s">
        <v>1434</v>
      </c>
      <c r="D2021" t="s">
        <v>1435</v>
      </c>
      <c r="E2021" t="s">
        <v>25</v>
      </c>
      <c r="F2021" t="s">
        <v>1436</v>
      </c>
      <c r="G2021" t="s">
        <v>525</v>
      </c>
      <c r="H2021" t="s">
        <v>28</v>
      </c>
      <c r="I2021" t="s">
        <v>35</v>
      </c>
      <c r="J2021" s="1">
        <v>414509.57</v>
      </c>
      <c r="K2021" s="10">
        <f>IFERROR(J2021*VLOOKUP(A2021,IPCA_Fatores!$A$2:$C$10,3,FALSE),J2021)</f>
        <v>517474.9743045193</v>
      </c>
    </row>
    <row r="2022" spans="1:11" x14ac:dyDescent="0.25">
      <c r="A2022">
        <v>2022</v>
      </c>
      <c r="B2022" t="s">
        <v>1433</v>
      </c>
      <c r="C2022" t="s">
        <v>1434</v>
      </c>
      <c r="D2022" t="s">
        <v>1435</v>
      </c>
      <c r="E2022" t="s">
        <v>25</v>
      </c>
      <c r="F2022" t="s">
        <v>1436</v>
      </c>
      <c r="G2022" t="s">
        <v>525</v>
      </c>
      <c r="H2022" t="s">
        <v>28</v>
      </c>
      <c r="I2022" t="s">
        <v>29</v>
      </c>
      <c r="J2022" s="1">
        <v>3342298.67</v>
      </c>
      <c r="K2022" s="10">
        <f>J2022*_xlfn.XLOOKUP(A2022,IPCA_Fatores!$A$2:$A$10,IPCA_Fatores!$C$2:$C$10)</f>
        <v>3944168.2145649293</v>
      </c>
    </row>
    <row r="2023" spans="1:11" x14ac:dyDescent="0.25">
      <c r="A2023">
        <v>2023</v>
      </c>
      <c r="B2023" t="s">
        <v>1433</v>
      </c>
      <c r="C2023" t="s">
        <v>1434</v>
      </c>
      <c r="D2023" t="s">
        <v>1435</v>
      </c>
      <c r="E2023" t="s">
        <v>25</v>
      </c>
      <c r="F2023" t="s">
        <v>1436</v>
      </c>
      <c r="G2023" t="s">
        <v>525</v>
      </c>
      <c r="H2023" t="s">
        <v>28</v>
      </c>
      <c r="I2023" t="s">
        <v>29</v>
      </c>
      <c r="J2023" s="1">
        <v>3167396.07</v>
      </c>
      <c r="K2023" s="10">
        <f>J2023*_xlfn.XLOOKUP(A2023,IPCA_Fatores!$A$2:$A$10,IPCA_Fatores!$C$2:$C$10)</f>
        <v>3572710.5346793924</v>
      </c>
    </row>
    <row r="2024" spans="1:11" x14ac:dyDescent="0.25">
      <c r="A2024">
        <v>2021</v>
      </c>
      <c r="B2024" t="s">
        <v>1437</v>
      </c>
      <c r="C2024" t="s">
        <v>1438</v>
      </c>
      <c r="D2024" t="s">
        <v>1439</v>
      </c>
      <c r="E2024" t="s">
        <v>32</v>
      </c>
      <c r="F2024" t="s">
        <v>87</v>
      </c>
      <c r="G2024" t="s">
        <v>50</v>
      </c>
      <c r="H2024" t="s">
        <v>28</v>
      </c>
      <c r="I2024" t="s">
        <v>29</v>
      </c>
      <c r="J2024" s="1">
        <v>4043355.97</v>
      </c>
      <c r="K2024" s="10">
        <f>J2024*_xlfn.XLOOKUP(A2024,IPCA_Fatores!$A$2:$A$10,IPCA_Fatores!$C$2:$C$10)</f>
        <v>5047737.5629223101</v>
      </c>
    </row>
    <row r="2025" spans="1:11" x14ac:dyDescent="0.25">
      <c r="A2025">
        <v>2021</v>
      </c>
      <c r="B2025" t="s">
        <v>1437</v>
      </c>
      <c r="C2025" t="s">
        <v>1438</v>
      </c>
      <c r="D2025" t="s">
        <v>1439</v>
      </c>
      <c r="E2025" t="s">
        <v>32</v>
      </c>
      <c r="F2025" t="s">
        <v>87</v>
      </c>
      <c r="G2025" t="s">
        <v>50</v>
      </c>
      <c r="H2025" t="s">
        <v>28</v>
      </c>
      <c r="I2025" t="s">
        <v>35</v>
      </c>
      <c r="J2025" s="1">
        <v>243669.93</v>
      </c>
      <c r="K2025" s="10">
        <f>IFERROR(J2025*VLOOKUP(A2025,IPCA_Fatores!$A$2:$C$10,3,FALSE),J2025)</f>
        <v>304198.26197386469</v>
      </c>
    </row>
    <row r="2026" spans="1:11" x14ac:dyDescent="0.25">
      <c r="A2026">
        <v>2022</v>
      </c>
      <c r="B2026" t="s">
        <v>1437</v>
      </c>
      <c r="C2026" t="s">
        <v>1438</v>
      </c>
      <c r="D2026" t="s">
        <v>1439</v>
      </c>
      <c r="E2026" t="s">
        <v>32</v>
      </c>
      <c r="F2026" t="s">
        <v>87</v>
      </c>
      <c r="G2026" t="s">
        <v>50</v>
      </c>
      <c r="H2026" t="s">
        <v>28</v>
      </c>
      <c r="I2026" t="s">
        <v>29</v>
      </c>
      <c r="J2026" s="1">
        <v>1249194.77</v>
      </c>
      <c r="K2026" s="10">
        <f>J2026*_xlfn.XLOOKUP(A2026,IPCA_Fatores!$A$2:$A$10,IPCA_Fatores!$C$2:$C$10)</f>
        <v>1474145.4286713244</v>
      </c>
    </row>
    <row r="2027" spans="1:11" x14ac:dyDescent="0.25">
      <c r="A2027">
        <v>2022</v>
      </c>
      <c r="B2027" t="s">
        <v>1437</v>
      </c>
      <c r="C2027" t="s">
        <v>1438</v>
      </c>
      <c r="D2027" t="s">
        <v>1439</v>
      </c>
      <c r="E2027" t="s">
        <v>32</v>
      </c>
      <c r="F2027" t="s">
        <v>87</v>
      </c>
      <c r="G2027" t="s">
        <v>50</v>
      </c>
      <c r="H2027" t="s">
        <v>28</v>
      </c>
      <c r="I2027" t="s">
        <v>35</v>
      </c>
      <c r="J2027" s="1">
        <v>50154.9</v>
      </c>
      <c r="K2027" s="10">
        <f>IFERROR(J2027*VLOOKUP(A2027,IPCA_Fatores!$A$2:$C$10,3,FALSE),J2027)</f>
        <v>59186.620322199567</v>
      </c>
    </row>
    <row r="2028" spans="1:11" x14ac:dyDescent="0.25">
      <c r="A2028">
        <v>2023</v>
      </c>
      <c r="B2028" t="s">
        <v>1437</v>
      </c>
      <c r="C2028" t="s">
        <v>1438</v>
      </c>
      <c r="D2028" t="s">
        <v>1439</v>
      </c>
      <c r="E2028" t="s">
        <v>32</v>
      </c>
      <c r="F2028" t="s">
        <v>87</v>
      </c>
      <c r="G2028" t="s">
        <v>50</v>
      </c>
      <c r="H2028" t="s">
        <v>28</v>
      </c>
      <c r="I2028" t="s">
        <v>29</v>
      </c>
      <c r="J2028" s="1">
        <v>3467197.27</v>
      </c>
      <c r="K2028" s="10">
        <f>J2028*_xlfn.XLOOKUP(A2028,IPCA_Fatores!$A$2:$A$10,IPCA_Fatores!$C$2:$C$10)</f>
        <v>3910875.6652402584</v>
      </c>
    </row>
    <row r="2029" spans="1:11" x14ac:dyDescent="0.25">
      <c r="A2029">
        <v>2023</v>
      </c>
      <c r="B2029" t="s">
        <v>1437</v>
      </c>
      <c r="C2029" t="s">
        <v>1438</v>
      </c>
      <c r="D2029" t="s">
        <v>1439</v>
      </c>
      <c r="E2029" t="s">
        <v>32</v>
      </c>
      <c r="F2029" t="s">
        <v>87</v>
      </c>
      <c r="G2029" t="s">
        <v>50</v>
      </c>
      <c r="H2029" t="s">
        <v>28</v>
      </c>
      <c r="I2029" t="s">
        <v>35</v>
      </c>
      <c r="J2029" s="1">
        <v>209082.65</v>
      </c>
      <c r="K2029" s="10">
        <f>IFERROR(J2029*VLOOKUP(A2029,IPCA_Fatores!$A$2:$C$10,3,FALSE),J2029)</f>
        <v>235837.82064668796</v>
      </c>
    </row>
    <row r="2030" spans="1:11" x14ac:dyDescent="0.25">
      <c r="A2030">
        <v>2017</v>
      </c>
      <c r="B2030" t="s">
        <v>1440</v>
      </c>
      <c r="C2030" t="s">
        <v>1441</v>
      </c>
      <c r="E2030" t="s">
        <v>25</v>
      </c>
      <c r="F2030" t="s">
        <v>1442</v>
      </c>
      <c r="G2030" t="s">
        <v>1443</v>
      </c>
      <c r="H2030" t="s">
        <v>28</v>
      </c>
      <c r="I2030" t="s">
        <v>29</v>
      </c>
      <c r="J2030" s="1">
        <v>661337.02</v>
      </c>
      <c r="K2030" s="10">
        <f>J2030*_xlfn.XLOOKUP(A2030,IPCA_Fatores!$A$2:$A$10,IPCA_Fatores!$C$2:$C$10)</f>
        <v>1027828.3307742714</v>
      </c>
    </row>
    <row r="2031" spans="1:11" x14ac:dyDescent="0.25">
      <c r="A2031">
        <v>2018</v>
      </c>
      <c r="B2031" t="s">
        <v>1440</v>
      </c>
      <c r="C2031" t="s">
        <v>1441</v>
      </c>
      <c r="E2031" t="s">
        <v>25</v>
      </c>
      <c r="F2031" t="s">
        <v>1442</v>
      </c>
      <c r="G2031" t="s">
        <v>1443</v>
      </c>
      <c r="H2031" t="s">
        <v>28</v>
      </c>
      <c r="I2031" t="s">
        <v>29</v>
      </c>
      <c r="J2031" s="1">
        <v>1360610.16</v>
      </c>
      <c r="K2031" s="10">
        <f>J2031*_xlfn.XLOOKUP(A2031,IPCA_Fatores!$A$2:$A$10,IPCA_Fatores!$C$2:$C$10)</f>
        <v>2038183.8423590637</v>
      </c>
    </row>
    <row r="2032" spans="1:11" x14ac:dyDescent="0.25">
      <c r="A2032">
        <v>2021</v>
      </c>
      <c r="B2032" t="s">
        <v>1440</v>
      </c>
      <c r="C2032" t="s">
        <v>1441</v>
      </c>
      <c r="E2032" t="s">
        <v>25</v>
      </c>
      <c r="F2032" t="s">
        <v>1442</v>
      </c>
      <c r="G2032" t="s">
        <v>1443</v>
      </c>
      <c r="H2032" t="s">
        <v>28</v>
      </c>
      <c r="I2032" t="s">
        <v>29</v>
      </c>
      <c r="J2032" s="1">
        <v>918593.95</v>
      </c>
      <c r="K2032" s="10">
        <f>J2032*_xlfn.XLOOKUP(A2032,IPCA_Fatores!$A$2:$A$10,IPCA_Fatores!$C$2:$C$10)</f>
        <v>1146775.4065908222</v>
      </c>
    </row>
    <row r="2033" spans="1:11" x14ac:dyDescent="0.25">
      <c r="A2033">
        <v>2022</v>
      </c>
      <c r="B2033" t="s">
        <v>1440</v>
      </c>
      <c r="C2033" t="s">
        <v>1441</v>
      </c>
      <c r="E2033" t="s">
        <v>25</v>
      </c>
      <c r="F2033" t="s">
        <v>1442</v>
      </c>
      <c r="G2033" t="s">
        <v>1443</v>
      </c>
      <c r="H2033" t="s">
        <v>28</v>
      </c>
      <c r="I2033" t="s">
        <v>29</v>
      </c>
      <c r="J2033" s="1">
        <v>5248998.8</v>
      </c>
      <c r="K2033" s="10">
        <f>J2033*_xlfn.XLOOKUP(A2033,IPCA_Fatores!$A$2:$A$10,IPCA_Fatores!$C$2:$C$10)</f>
        <v>6194220.2864980511</v>
      </c>
    </row>
    <row r="2034" spans="1:11" x14ac:dyDescent="0.25">
      <c r="A2034">
        <v>2023</v>
      </c>
      <c r="B2034" t="s">
        <v>1440</v>
      </c>
      <c r="C2034" t="s">
        <v>1441</v>
      </c>
      <c r="E2034" t="s">
        <v>25</v>
      </c>
      <c r="F2034" t="s">
        <v>1442</v>
      </c>
      <c r="G2034" t="s">
        <v>1443</v>
      </c>
      <c r="H2034" t="s">
        <v>28</v>
      </c>
      <c r="I2034" t="s">
        <v>29</v>
      </c>
      <c r="J2034" s="1">
        <v>4355856.4800000004</v>
      </c>
      <c r="K2034" s="10">
        <f>J2034*_xlfn.XLOOKUP(A2034,IPCA_Fatores!$A$2:$A$10,IPCA_Fatores!$C$2:$C$10)</f>
        <v>4913251.7657153932</v>
      </c>
    </row>
    <row r="2035" spans="1:11" x14ac:dyDescent="0.25">
      <c r="A2035">
        <v>2015</v>
      </c>
      <c r="B2035" t="s">
        <v>1444</v>
      </c>
      <c r="C2035" t="s">
        <v>1445</v>
      </c>
      <c r="E2035" t="s">
        <v>75</v>
      </c>
      <c r="F2035" t="s">
        <v>75</v>
      </c>
      <c r="G2035" t="s">
        <v>1446</v>
      </c>
      <c r="H2035" t="s">
        <v>28</v>
      </c>
      <c r="I2035" t="s">
        <v>29</v>
      </c>
      <c r="J2035" s="1">
        <v>376653.59</v>
      </c>
      <c r="K2035" s="10">
        <f>J2035*_xlfn.XLOOKUP(A2035,IPCA_Fatores!$A$2:$A$10,IPCA_Fatores!$C$2:$C$10)</f>
        <v>640558.23577347037</v>
      </c>
    </row>
    <row r="2036" spans="1:11" x14ac:dyDescent="0.25">
      <c r="A2036">
        <v>2015</v>
      </c>
      <c r="B2036" t="s">
        <v>1447</v>
      </c>
      <c r="C2036" t="s">
        <v>1448</v>
      </c>
      <c r="E2036" t="s">
        <v>44</v>
      </c>
      <c r="F2036" t="s">
        <v>45</v>
      </c>
      <c r="G2036" t="s">
        <v>1449</v>
      </c>
      <c r="H2036" t="s">
        <v>28</v>
      </c>
      <c r="I2036" t="s">
        <v>29</v>
      </c>
      <c r="J2036" s="1">
        <v>819870.95</v>
      </c>
      <c r="K2036" s="10">
        <f>J2036*_xlfn.XLOOKUP(A2036,IPCA_Fatores!$A$2:$A$10,IPCA_Fatores!$C$2:$C$10)</f>
        <v>1394318.5548660748</v>
      </c>
    </row>
    <row r="2037" spans="1:11" x14ac:dyDescent="0.25">
      <c r="A2037">
        <v>2016</v>
      </c>
      <c r="B2037" t="s">
        <v>1447</v>
      </c>
      <c r="C2037" t="s">
        <v>1448</v>
      </c>
      <c r="E2037" t="s">
        <v>44</v>
      </c>
      <c r="F2037" t="s">
        <v>45</v>
      </c>
      <c r="G2037" t="s">
        <v>1449</v>
      </c>
      <c r="H2037" t="s">
        <v>28</v>
      </c>
      <c r="I2037" t="s">
        <v>29</v>
      </c>
      <c r="J2037" s="1">
        <v>798635.3</v>
      </c>
      <c r="K2037" s="10">
        <f>J2037*_xlfn.XLOOKUP(A2037,IPCA_Fatores!$A$2:$A$10,IPCA_Fatores!$C$2:$C$10)</f>
        <v>1277828.5977725147</v>
      </c>
    </row>
    <row r="2038" spans="1:11" x14ac:dyDescent="0.25">
      <c r="A2038">
        <v>2017</v>
      </c>
      <c r="B2038" t="s">
        <v>1447</v>
      </c>
      <c r="C2038" t="s">
        <v>1448</v>
      </c>
      <c r="E2038" t="s">
        <v>44</v>
      </c>
      <c r="F2038" t="s">
        <v>45</v>
      </c>
      <c r="G2038" t="s">
        <v>1449</v>
      </c>
      <c r="H2038" t="s">
        <v>28</v>
      </c>
      <c r="I2038" t="s">
        <v>29</v>
      </c>
      <c r="J2038" s="1">
        <v>522218.67</v>
      </c>
      <c r="K2038" s="10">
        <f>J2038*_xlfn.XLOOKUP(A2038,IPCA_Fatores!$A$2:$A$10,IPCA_Fatores!$C$2:$C$10)</f>
        <v>811615.14878640859</v>
      </c>
    </row>
    <row r="2039" spans="1:11" x14ac:dyDescent="0.25">
      <c r="A2039">
        <v>2018</v>
      </c>
      <c r="B2039" t="s">
        <v>1447</v>
      </c>
      <c r="C2039" t="s">
        <v>1448</v>
      </c>
      <c r="E2039" t="s">
        <v>44</v>
      </c>
      <c r="F2039" t="s">
        <v>45</v>
      </c>
      <c r="G2039" t="s">
        <v>1449</v>
      </c>
      <c r="H2039" t="s">
        <v>28</v>
      </c>
      <c r="I2039" t="s">
        <v>29</v>
      </c>
      <c r="J2039" s="1">
        <v>395244.37</v>
      </c>
      <c r="K2039" s="10">
        <f>J2039*_xlfn.XLOOKUP(A2039,IPCA_Fatores!$A$2:$A$10,IPCA_Fatores!$C$2:$C$10)</f>
        <v>592073.10984462104</v>
      </c>
    </row>
    <row r="2040" spans="1:11" x14ac:dyDescent="0.25">
      <c r="A2040">
        <v>2019</v>
      </c>
      <c r="B2040" t="s">
        <v>1447</v>
      </c>
      <c r="C2040" t="s">
        <v>1448</v>
      </c>
      <c r="E2040" t="s">
        <v>44</v>
      </c>
      <c r="F2040" t="s">
        <v>45</v>
      </c>
      <c r="G2040" t="s">
        <v>1449</v>
      </c>
      <c r="H2040" t="s">
        <v>28</v>
      </c>
      <c r="I2040" t="s">
        <v>29</v>
      </c>
      <c r="J2040" s="1">
        <v>1331966.45</v>
      </c>
      <c r="K2040" s="10">
        <f>J2040*_xlfn.XLOOKUP(A2040,IPCA_Fatores!$A$2:$A$10,IPCA_Fatores!$C$2:$C$10)</f>
        <v>1912832.6900902197</v>
      </c>
    </row>
    <row r="2041" spans="1:11" x14ac:dyDescent="0.25">
      <c r="A2041">
        <v>2020</v>
      </c>
      <c r="B2041" t="s">
        <v>1447</v>
      </c>
      <c r="C2041" t="s">
        <v>1448</v>
      </c>
      <c r="E2041" t="s">
        <v>44</v>
      </c>
      <c r="F2041" t="s">
        <v>45</v>
      </c>
      <c r="G2041" t="s">
        <v>1449</v>
      </c>
      <c r="H2041" t="s">
        <v>28</v>
      </c>
      <c r="I2041" t="s">
        <v>29</v>
      </c>
      <c r="J2041" s="1">
        <v>1181853.75</v>
      </c>
      <c r="K2041" s="10">
        <f>J2041*_xlfn.XLOOKUP(A2041,IPCA_Fatores!$A$2:$A$10,IPCA_Fatores!$C$2:$C$10)</f>
        <v>1623857.9501254756</v>
      </c>
    </row>
    <row r="2042" spans="1:11" x14ac:dyDescent="0.25">
      <c r="A2042">
        <v>2021</v>
      </c>
      <c r="B2042" t="s">
        <v>1447</v>
      </c>
      <c r="C2042" t="s">
        <v>1448</v>
      </c>
      <c r="E2042" t="s">
        <v>44</v>
      </c>
      <c r="F2042" t="s">
        <v>45</v>
      </c>
      <c r="G2042" t="s">
        <v>1449</v>
      </c>
      <c r="H2042" t="s">
        <v>28</v>
      </c>
      <c r="I2042" t="s">
        <v>29</v>
      </c>
      <c r="J2042" s="1">
        <v>1389802.12</v>
      </c>
      <c r="K2042" s="10">
        <f>J2042*_xlfn.XLOOKUP(A2042,IPCA_Fatores!$A$2:$A$10,IPCA_Fatores!$C$2:$C$10)</f>
        <v>1735033.0809862036</v>
      </c>
    </row>
    <row r="2043" spans="1:11" x14ac:dyDescent="0.25">
      <c r="A2043">
        <v>2022</v>
      </c>
      <c r="B2043" t="s">
        <v>1447</v>
      </c>
      <c r="C2043" t="s">
        <v>1448</v>
      </c>
      <c r="E2043" t="s">
        <v>44</v>
      </c>
      <c r="F2043" t="s">
        <v>45</v>
      </c>
      <c r="G2043" t="s">
        <v>1449</v>
      </c>
      <c r="H2043" t="s">
        <v>28</v>
      </c>
      <c r="I2043" t="s">
        <v>29</v>
      </c>
      <c r="J2043" s="1">
        <v>1494067.23</v>
      </c>
      <c r="K2043" s="10">
        <f>J2043*_xlfn.XLOOKUP(A2043,IPCA_Fatores!$A$2:$A$10,IPCA_Fatores!$C$2:$C$10)</f>
        <v>1763113.6714030018</v>
      </c>
    </row>
    <row r="2044" spans="1:11" x14ac:dyDescent="0.25">
      <c r="A2044">
        <v>2023</v>
      </c>
      <c r="B2044" t="s">
        <v>1447</v>
      </c>
      <c r="C2044" t="s">
        <v>1448</v>
      </c>
      <c r="E2044" t="s">
        <v>44</v>
      </c>
      <c r="F2044" t="s">
        <v>45</v>
      </c>
      <c r="G2044" t="s">
        <v>1449</v>
      </c>
      <c r="H2044" t="s">
        <v>28</v>
      </c>
      <c r="I2044" t="s">
        <v>29</v>
      </c>
      <c r="J2044" s="1">
        <v>831342</v>
      </c>
      <c r="K2044" s="10">
        <f>J2044*_xlfn.XLOOKUP(A2044,IPCA_Fatores!$A$2:$A$10,IPCA_Fatores!$C$2:$C$10)</f>
        <v>937724.31855086423</v>
      </c>
    </row>
    <row r="2045" spans="1:11" x14ac:dyDescent="0.25">
      <c r="A2045">
        <v>2018</v>
      </c>
      <c r="B2045" t="s">
        <v>1450</v>
      </c>
      <c r="C2045" t="s">
        <v>1451</v>
      </c>
      <c r="E2045" t="s">
        <v>121</v>
      </c>
      <c r="F2045" t="s">
        <v>171</v>
      </c>
      <c r="G2045" t="s">
        <v>976</v>
      </c>
      <c r="H2045" t="s">
        <v>28</v>
      </c>
      <c r="I2045" t="s">
        <v>29</v>
      </c>
      <c r="J2045" s="1">
        <v>39870.86</v>
      </c>
      <c r="K2045" s="10">
        <f>J2045*_xlfn.XLOOKUP(A2045,IPCA_Fatores!$A$2:$A$10,IPCA_Fatores!$C$2:$C$10)</f>
        <v>59726.250047229034</v>
      </c>
    </row>
    <row r="2046" spans="1:11" x14ac:dyDescent="0.25">
      <c r="A2046">
        <v>2019</v>
      </c>
      <c r="B2046" t="s">
        <v>1450</v>
      </c>
      <c r="C2046" t="s">
        <v>1451</v>
      </c>
      <c r="E2046" t="s">
        <v>121</v>
      </c>
      <c r="F2046" t="s">
        <v>171</v>
      </c>
      <c r="G2046" t="s">
        <v>976</v>
      </c>
      <c r="H2046" t="s">
        <v>28</v>
      </c>
      <c r="I2046" t="s">
        <v>29</v>
      </c>
      <c r="J2046" s="1">
        <v>1073238.94</v>
      </c>
      <c r="K2046" s="10">
        <f>J2046*_xlfn.XLOOKUP(A2046,IPCA_Fatores!$A$2:$A$10,IPCA_Fatores!$C$2:$C$10)</f>
        <v>1541274.9538171745</v>
      </c>
    </row>
    <row r="2047" spans="1:11" x14ac:dyDescent="0.25">
      <c r="A2047">
        <v>2020</v>
      </c>
      <c r="B2047" t="s">
        <v>1450</v>
      </c>
      <c r="C2047" t="s">
        <v>1451</v>
      </c>
      <c r="E2047" t="s">
        <v>121</v>
      </c>
      <c r="F2047" t="s">
        <v>171</v>
      </c>
      <c r="G2047" t="s">
        <v>976</v>
      </c>
      <c r="H2047" t="s">
        <v>28</v>
      </c>
      <c r="I2047" t="s">
        <v>29</v>
      </c>
      <c r="J2047" s="1">
        <v>264735.53000000003</v>
      </c>
      <c r="K2047" s="10">
        <f>J2047*_xlfn.XLOOKUP(A2047,IPCA_Fatores!$A$2:$A$10,IPCA_Fatores!$C$2:$C$10)</f>
        <v>363744.57928587304</v>
      </c>
    </row>
    <row r="2048" spans="1:11" x14ac:dyDescent="0.25">
      <c r="A2048">
        <v>2021</v>
      </c>
      <c r="B2048" t="s">
        <v>1450</v>
      </c>
      <c r="C2048" t="s">
        <v>1451</v>
      </c>
      <c r="E2048" t="s">
        <v>121</v>
      </c>
      <c r="F2048" t="s">
        <v>171</v>
      </c>
      <c r="G2048" t="s">
        <v>976</v>
      </c>
      <c r="H2048" t="s">
        <v>28</v>
      </c>
      <c r="I2048" t="s">
        <v>29</v>
      </c>
      <c r="J2048" s="1">
        <v>911363.51</v>
      </c>
      <c r="K2048" s="10">
        <f>J2048*_xlfn.XLOOKUP(A2048,IPCA_Fatores!$A$2:$A$10,IPCA_Fatores!$C$2:$C$10)</f>
        <v>1137748.903889786</v>
      </c>
    </row>
    <row r="2049" spans="1:11" x14ac:dyDescent="0.25">
      <c r="A2049">
        <v>2022</v>
      </c>
      <c r="B2049" t="s">
        <v>1450</v>
      </c>
      <c r="C2049" t="s">
        <v>1451</v>
      </c>
      <c r="E2049" t="s">
        <v>121</v>
      </c>
      <c r="F2049" t="s">
        <v>171</v>
      </c>
      <c r="G2049" t="s">
        <v>976</v>
      </c>
      <c r="H2049" t="s">
        <v>28</v>
      </c>
      <c r="I2049" t="s">
        <v>29</v>
      </c>
      <c r="J2049" s="1">
        <v>596676.32999999996</v>
      </c>
      <c r="K2049" s="10">
        <f>J2049*_xlfn.XLOOKUP(A2049,IPCA_Fatores!$A$2:$A$10,IPCA_Fatores!$C$2:$C$10)</f>
        <v>704123.73265530285</v>
      </c>
    </row>
    <row r="2050" spans="1:11" x14ac:dyDescent="0.25">
      <c r="A2050">
        <v>2023</v>
      </c>
      <c r="B2050" t="s">
        <v>1450</v>
      </c>
      <c r="C2050" t="s">
        <v>1451</v>
      </c>
      <c r="E2050" t="s">
        <v>121</v>
      </c>
      <c r="F2050" t="s">
        <v>171</v>
      </c>
      <c r="G2050" t="s">
        <v>976</v>
      </c>
      <c r="H2050" t="s">
        <v>28</v>
      </c>
      <c r="I2050" t="s">
        <v>29</v>
      </c>
      <c r="J2050" s="1">
        <v>347424.62</v>
      </c>
      <c r="K2050" s="10">
        <f>J2050*_xlfn.XLOOKUP(A2050,IPCA_Fatores!$A$2:$A$10,IPCA_Fatores!$C$2:$C$10)</f>
        <v>391882.66085112141</v>
      </c>
    </row>
    <row r="2051" spans="1:11" x14ac:dyDescent="0.25">
      <c r="A2051">
        <v>2019</v>
      </c>
      <c r="B2051" t="s">
        <v>1452</v>
      </c>
      <c r="C2051" t="s">
        <v>1453</v>
      </c>
      <c r="E2051" t="s">
        <v>44</v>
      </c>
      <c r="F2051" t="s">
        <v>45</v>
      </c>
      <c r="G2051" t="s">
        <v>1449</v>
      </c>
      <c r="H2051" t="s">
        <v>28</v>
      </c>
      <c r="I2051" t="s">
        <v>29</v>
      </c>
      <c r="J2051" s="1">
        <v>1161599.97</v>
      </c>
      <c r="K2051" s="10">
        <f>J2051*_xlfn.XLOOKUP(A2051,IPCA_Fatores!$A$2:$A$10,IPCA_Fatores!$C$2:$C$10)</f>
        <v>1668169.9418358612</v>
      </c>
    </row>
    <row r="2052" spans="1:11" x14ac:dyDescent="0.25">
      <c r="A2052">
        <v>2021</v>
      </c>
      <c r="B2052" t="s">
        <v>1452</v>
      </c>
      <c r="C2052" t="s">
        <v>1453</v>
      </c>
      <c r="E2052" t="s">
        <v>44</v>
      </c>
      <c r="F2052" t="s">
        <v>45</v>
      </c>
      <c r="G2052" t="s">
        <v>1449</v>
      </c>
      <c r="H2052" t="s">
        <v>28</v>
      </c>
      <c r="I2052" t="s">
        <v>29</v>
      </c>
      <c r="J2052" s="1">
        <v>430359.17</v>
      </c>
      <c r="K2052" s="10">
        <f>J2052*_xlfn.XLOOKUP(A2052,IPCA_Fatores!$A$2:$A$10,IPCA_Fatores!$C$2:$C$10)</f>
        <v>537261.66186576639</v>
      </c>
    </row>
    <row r="2053" spans="1:11" x14ac:dyDescent="0.25">
      <c r="A2053">
        <v>2022</v>
      </c>
      <c r="B2053" t="s">
        <v>1452</v>
      </c>
      <c r="C2053" t="s">
        <v>1453</v>
      </c>
      <c r="E2053" t="s">
        <v>44</v>
      </c>
      <c r="F2053" t="s">
        <v>45</v>
      </c>
      <c r="G2053" t="s">
        <v>1449</v>
      </c>
      <c r="H2053" t="s">
        <v>28</v>
      </c>
      <c r="I2053" t="s">
        <v>29</v>
      </c>
      <c r="J2053" s="1">
        <v>732495.21</v>
      </c>
      <c r="K2053" s="10">
        <f>J2053*_xlfn.XLOOKUP(A2053,IPCA_Fatores!$A$2:$A$10,IPCA_Fatores!$C$2:$C$10)</f>
        <v>864400.40518672823</v>
      </c>
    </row>
    <row r="2054" spans="1:11" x14ac:dyDescent="0.25">
      <c r="A2054">
        <v>2023</v>
      </c>
      <c r="B2054" t="s">
        <v>1452</v>
      </c>
      <c r="C2054" t="s">
        <v>1453</v>
      </c>
      <c r="E2054" t="s">
        <v>44</v>
      </c>
      <c r="F2054" t="s">
        <v>45</v>
      </c>
      <c r="G2054" t="s">
        <v>1449</v>
      </c>
      <c r="H2054" t="s">
        <v>28</v>
      </c>
      <c r="I2054" t="s">
        <v>29</v>
      </c>
      <c r="J2054" s="1">
        <v>745197.32</v>
      </c>
      <c r="K2054" s="10">
        <f>J2054*_xlfn.XLOOKUP(A2054,IPCA_Fatores!$A$2:$A$10,IPCA_Fatores!$C$2:$C$10)</f>
        <v>840556.17192795535</v>
      </c>
    </row>
    <row r="2055" spans="1:11" x14ac:dyDescent="0.25">
      <c r="A2055">
        <v>2015</v>
      </c>
      <c r="B2055" t="s">
        <v>1454</v>
      </c>
      <c r="C2055" t="s">
        <v>1455</v>
      </c>
      <c r="D2055" t="s">
        <v>1456</v>
      </c>
      <c r="E2055" t="s">
        <v>25</v>
      </c>
      <c r="F2055" t="s">
        <v>26</v>
      </c>
      <c r="G2055" t="s">
        <v>1001</v>
      </c>
      <c r="H2055" t="s">
        <v>28</v>
      </c>
      <c r="I2055" t="s">
        <v>29</v>
      </c>
      <c r="J2055" s="1">
        <v>41727.949999999997</v>
      </c>
      <c r="K2055" s="10">
        <f>J2055*_xlfn.XLOOKUP(A2055,IPCA_Fatores!$A$2:$A$10,IPCA_Fatores!$C$2:$C$10)</f>
        <v>70964.893854970505</v>
      </c>
    </row>
    <row r="2056" spans="1:11" x14ac:dyDescent="0.25">
      <c r="A2056">
        <v>2017</v>
      </c>
      <c r="B2056" t="s">
        <v>1454</v>
      </c>
      <c r="C2056" t="s">
        <v>1455</v>
      </c>
      <c r="D2056" t="s">
        <v>1456</v>
      </c>
      <c r="E2056" t="s">
        <v>25</v>
      </c>
      <c r="F2056" t="s">
        <v>26</v>
      </c>
      <c r="G2056" t="s">
        <v>1001</v>
      </c>
      <c r="H2056" t="s">
        <v>28</v>
      </c>
      <c r="I2056" t="s">
        <v>29</v>
      </c>
      <c r="J2056" s="1">
        <v>121404.16</v>
      </c>
      <c r="K2056" s="10">
        <f>J2056*_xlfn.XLOOKUP(A2056,IPCA_Fatores!$A$2:$A$10,IPCA_Fatores!$C$2:$C$10)</f>
        <v>188682.36821500264</v>
      </c>
    </row>
    <row r="2057" spans="1:11" x14ac:dyDescent="0.25">
      <c r="A2057">
        <v>2018</v>
      </c>
      <c r="B2057" t="s">
        <v>1454</v>
      </c>
      <c r="C2057" t="s">
        <v>1455</v>
      </c>
      <c r="D2057" t="s">
        <v>1456</v>
      </c>
      <c r="E2057" t="s">
        <v>25</v>
      </c>
      <c r="F2057" t="s">
        <v>26</v>
      </c>
      <c r="G2057" t="s">
        <v>1001</v>
      </c>
      <c r="H2057" t="s">
        <v>28</v>
      </c>
      <c r="I2057" t="s">
        <v>29</v>
      </c>
      <c r="J2057" s="1">
        <v>55753.69</v>
      </c>
      <c r="K2057" s="10">
        <f>J2057*_xlfn.XLOOKUP(A2057,IPCA_Fatores!$A$2:$A$10,IPCA_Fatores!$C$2:$C$10)</f>
        <v>83518.610584163296</v>
      </c>
    </row>
    <row r="2058" spans="1:11" x14ac:dyDescent="0.25">
      <c r="A2058">
        <v>2019</v>
      </c>
      <c r="B2058" t="s">
        <v>1454</v>
      </c>
      <c r="C2058" t="s">
        <v>1455</v>
      </c>
      <c r="D2058" t="s">
        <v>1456</v>
      </c>
      <c r="E2058" t="s">
        <v>25</v>
      </c>
      <c r="F2058" t="s">
        <v>26</v>
      </c>
      <c r="G2058" t="s">
        <v>1001</v>
      </c>
      <c r="H2058" t="s">
        <v>28</v>
      </c>
      <c r="I2058" t="s">
        <v>29</v>
      </c>
      <c r="J2058" s="1">
        <v>103369.24</v>
      </c>
      <c r="K2058" s="10">
        <f>J2058*_xlfn.XLOOKUP(A2058,IPCA_Fatores!$A$2:$A$10,IPCA_Fatores!$C$2:$C$10)</f>
        <v>148448.22962453862</v>
      </c>
    </row>
    <row r="2059" spans="1:11" x14ac:dyDescent="0.25">
      <c r="A2059">
        <v>2021</v>
      </c>
      <c r="B2059" t="s">
        <v>1454</v>
      </c>
      <c r="C2059" t="s">
        <v>1455</v>
      </c>
      <c r="D2059" t="s">
        <v>1456</v>
      </c>
      <c r="E2059" t="s">
        <v>25</v>
      </c>
      <c r="F2059" t="s">
        <v>26</v>
      </c>
      <c r="G2059" t="s">
        <v>1001</v>
      </c>
      <c r="H2059" t="s">
        <v>28</v>
      </c>
      <c r="I2059" t="s">
        <v>29</v>
      </c>
      <c r="J2059" s="1">
        <v>634090.69999999995</v>
      </c>
      <c r="K2059" s="10">
        <f>J2059*_xlfn.XLOOKUP(A2059,IPCA_Fatores!$A$2:$A$10,IPCA_Fatores!$C$2:$C$10)</f>
        <v>791600.70704576164</v>
      </c>
    </row>
    <row r="2060" spans="1:11" x14ac:dyDescent="0.25">
      <c r="A2060">
        <v>2021</v>
      </c>
      <c r="B2060" t="s">
        <v>1457</v>
      </c>
      <c r="C2060" t="s">
        <v>1458</v>
      </c>
      <c r="D2060" t="s">
        <v>1459</v>
      </c>
      <c r="E2060" t="s">
        <v>75</v>
      </c>
      <c r="F2060" t="s">
        <v>75</v>
      </c>
      <c r="G2060" t="s">
        <v>1216</v>
      </c>
      <c r="H2060" t="s">
        <v>28</v>
      </c>
      <c r="I2060" t="s">
        <v>29</v>
      </c>
      <c r="J2060" s="1">
        <v>6208461</v>
      </c>
      <c r="K2060" s="10">
        <f>J2060*_xlfn.XLOOKUP(A2060,IPCA_Fatores!$A$2:$A$10,IPCA_Fatores!$C$2:$C$10)</f>
        <v>7750661.0919637149</v>
      </c>
    </row>
    <row r="2061" spans="1:11" x14ac:dyDescent="0.25">
      <c r="A2061">
        <v>2020</v>
      </c>
      <c r="B2061" t="s">
        <v>1460</v>
      </c>
      <c r="C2061" t="s">
        <v>1461</v>
      </c>
      <c r="E2061" t="s">
        <v>75</v>
      </c>
      <c r="F2061" t="s">
        <v>75</v>
      </c>
      <c r="G2061" t="s">
        <v>1109</v>
      </c>
      <c r="H2061" t="s">
        <v>28</v>
      </c>
      <c r="I2061" t="s">
        <v>29</v>
      </c>
      <c r="J2061" s="1">
        <v>536705.51</v>
      </c>
      <c r="K2061" s="10">
        <f>J2061*_xlfn.XLOOKUP(A2061,IPCA_Fatores!$A$2:$A$10,IPCA_Fatores!$C$2:$C$10)</f>
        <v>737429.23715362244</v>
      </c>
    </row>
    <row r="2062" spans="1:11" x14ac:dyDescent="0.25">
      <c r="A2062">
        <v>2021</v>
      </c>
      <c r="B2062" t="s">
        <v>1460</v>
      </c>
      <c r="C2062" t="s">
        <v>1461</v>
      </c>
      <c r="E2062" t="s">
        <v>75</v>
      </c>
      <c r="F2062" t="s">
        <v>75</v>
      </c>
      <c r="G2062" t="s">
        <v>1109</v>
      </c>
      <c r="H2062" t="s">
        <v>28</v>
      </c>
      <c r="I2062" t="s">
        <v>29</v>
      </c>
      <c r="J2062" s="1">
        <v>2718381.27</v>
      </c>
      <c r="K2062" s="10">
        <f>J2062*_xlfn.XLOOKUP(A2062,IPCA_Fatores!$A$2:$A$10,IPCA_Fatores!$C$2:$C$10)</f>
        <v>3393635.2249795739</v>
      </c>
    </row>
    <row r="2063" spans="1:11" x14ac:dyDescent="0.25">
      <c r="A2063">
        <v>2020</v>
      </c>
      <c r="B2063" t="s">
        <v>1462</v>
      </c>
      <c r="C2063" t="s">
        <v>1463</v>
      </c>
      <c r="E2063" t="s">
        <v>103</v>
      </c>
      <c r="F2063" t="s">
        <v>983</v>
      </c>
      <c r="G2063" t="s">
        <v>71</v>
      </c>
      <c r="H2063" t="s">
        <v>28</v>
      </c>
      <c r="I2063" t="s">
        <v>29</v>
      </c>
      <c r="J2063" s="1">
        <v>1181627.44</v>
      </c>
      <c r="K2063" s="10">
        <f>J2063*_xlfn.XLOOKUP(A2063,IPCA_Fatores!$A$2:$A$10,IPCA_Fatores!$C$2:$C$10)</f>
        <v>1623547.0019284647</v>
      </c>
    </row>
    <row r="2064" spans="1:11" x14ac:dyDescent="0.25">
      <c r="A2064">
        <v>2020</v>
      </c>
      <c r="B2064" t="s">
        <v>1462</v>
      </c>
      <c r="C2064" t="s">
        <v>1463</v>
      </c>
      <c r="E2064" t="s">
        <v>103</v>
      </c>
      <c r="F2064" t="s">
        <v>983</v>
      </c>
      <c r="G2064" t="s">
        <v>71</v>
      </c>
      <c r="H2064" t="s">
        <v>28</v>
      </c>
      <c r="I2064" t="s">
        <v>35</v>
      </c>
      <c r="J2064" s="1">
        <v>101678.15</v>
      </c>
      <c r="K2064" s="10">
        <f>IFERROR(J2064*VLOOKUP(A2064,IPCA_Fatores!$A$2:$C$10,3,FALSE),J2064)</f>
        <v>139704.99499752032</v>
      </c>
    </row>
    <row r="2065" spans="1:11" x14ac:dyDescent="0.25">
      <c r="A2065">
        <v>2021</v>
      </c>
      <c r="B2065" t="s">
        <v>1462</v>
      </c>
      <c r="C2065" t="s">
        <v>1463</v>
      </c>
      <c r="E2065" t="s">
        <v>103</v>
      </c>
      <c r="F2065" t="s">
        <v>983</v>
      </c>
      <c r="G2065" t="s">
        <v>71</v>
      </c>
      <c r="H2065" t="s">
        <v>28</v>
      </c>
      <c r="I2065" t="s">
        <v>29</v>
      </c>
      <c r="J2065" s="1">
        <v>2540266.83</v>
      </c>
      <c r="K2065" s="10">
        <f>J2065*_xlfn.XLOOKUP(A2065,IPCA_Fatores!$A$2:$A$10,IPCA_Fatores!$C$2:$C$10)</f>
        <v>3171276.6307925596</v>
      </c>
    </row>
    <row r="2066" spans="1:11" x14ac:dyDescent="0.25">
      <c r="A2066">
        <v>2021</v>
      </c>
      <c r="B2066" t="s">
        <v>1462</v>
      </c>
      <c r="C2066" t="s">
        <v>1463</v>
      </c>
      <c r="E2066" t="s">
        <v>103</v>
      </c>
      <c r="F2066" t="s">
        <v>983</v>
      </c>
      <c r="G2066" t="s">
        <v>71</v>
      </c>
      <c r="H2066" t="s">
        <v>28</v>
      </c>
      <c r="I2066" t="s">
        <v>35</v>
      </c>
      <c r="J2066" s="1">
        <v>256030.65</v>
      </c>
      <c r="K2066" s="10">
        <f>IFERROR(J2066*VLOOKUP(A2066,IPCA_Fatores!$A$2:$C$10,3,FALSE),J2066)</f>
        <v>319629.4214146114</v>
      </c>
    </row>
    <row r="2067" spans="1:11" x14ac:dyDescent="0.25">
      <c r="A2067">
        <v>2020</v>
      </c>
      <c r="B2067" t="s">
        <v>1464</v>
      </c>
      <c r="C2067" t="s">
        <v>1465</v>
      </c>
      <c r="D2067" t="s">
        <v>1466</v>
      </c>
      <c r="E2067" t="s">
        <v>103</v>
      </c>
      <c r="F2067" t="s">
        <v>678</v>
      </c>
      <c r="G2067" t="s">
        <v>71</v>
      </c>
      <c r="H2067" t="s">
        <v>28</v>
      </c>
      <c r="I2067" t="s">
        <v>29</v>
      </c>
      <c r="J2067" s="1">
        <v>2211600.88</v>
      </c>
      <c r="K2067" s="10">
        <f>J2067*_xlfn.XLOOKUP(A2067,IPCA_Fatores!$A$2:$A$10,IPCA_Fatores!$C$2:$C$10)</f>
        <v>3038722.5758622824</v>
      </c>
    </row>
    <row r="2068" spans="1:11" x14ac:dyDescent="0.25">
      <c r="A2068">
        <v>2020</v>
      </c>
      <c r="B2068" t="s">
        <v>1464</v>
      </c>
      <c r="C2068" t="s">
        <v>1465</v>
      </c>
      <c r="D2068" t="s">
        <v>1466</v>
      </c>
      <c r="E2068" t="s">
        <v>103</v>
      </c>
      <c r="F2068" t="s">
        <v>678</v>
      </c>
      <c r="G2068" t="s">
        <v>71</v>
      </c>
      <c r="H2068" t="s">
        <v>28</v>
      </c>
      <c r="I2068" t="s">
        <v>35</v>
      </c>
      <c r="J2068" s="1">
        <v>221160.09</v>
      </c>
      <c r="K2068" s="10">
        <f>IFERROR(J2068*VLOOKUP(A2068,IPCA_Fatores!$A$2:$C$10,3,FALSE),J2068)</f>
        <v>303872.26033421286</v>
      </c>
    </row>
    <row r="2069" spans="1:11" x14ac:dyDescent="0.25">
      <c r="A2069">
        <v>2021</v>
      </c>
      <c r="B2069" t="s">
        <v>1464</v>
      </c>
      <c r="C2069" t="s">
        <v>1465</v>
      </c>
      <c r="D2069" t="s">
        <v>1466</v>
      </c>
      <c r="E2069" t="s">
        <v>103</v>
      </c>
      <c r="F2069" t="s">
        <v>678</v>
      </c>
      <c r="G2069" t="s">
        <v>71</v>
      </c>
      <c r="H2069" t="s">
        <v>28</v>
      </c>
      <c r="I2069" t="s">
        <v>29</v>
      </c>
      <c r="J2069" s="1">
        <v>6678278.5</v>
      </c>
      <c r="K2069" s="10">
        <f>J2069*_xlfn.XLOOKUP(A2069,IPCA_Fatores!$A$2:$A$10,IPCA_Fatores!$C$2:$C$10)</f>
        <v>8337182.6498141494</v>
      </c>
    </row>
    <row r="2070" spans="1:11" x14ac:dyDescent="0.25">
      <c r="A2070">
        <v>2021</v>
      </c>
      <c r="B2070" t="s">
        <v>1464</v>
      </c>
      <c r="C2070" t="s">
        <v>1465</v>
      </c>
      <c r="D2070" t="s">
        <v>1466</v>
      </c>
      <c r="E2070" t="s">
        <v>103</v>
      </c>
      <c r="F2070" t="s">
        <v>678</v>
      </c>
      <c r="G2070" t="s">
        <v>71</v>
      </c>
      <c r="H2070" t="s">
        <v>28</v>
      </c>
      <c r="I2070" t="s">
        <v>35</v>
      </c>
      <c r="J2070" s="1">
        <v>407078.6</v>
      </c>
      <c r="K2070" s="10">
        <f>IFERROR(J2070*VLOOKUP(A2070,IPCA_Fatores!$A$2:$C$10,3,FALSE),J2070)</f>
        <v>508198.12935783283</v>
      </c>
    </row>
    <row r="2071" spans="1:11" x14ac:dyDescent="0.25">
      <c r="A2071">
        <v>2016</v>
      </c>
      <c r="B2071" t="s">
        <v>1467</v>
      </c>
      <c r="C2071" t="s">
        <v>1468</v>
      </c>
      <c r="D2071" t="s">
        <v>1469</v>
      </c>
      <c r="E2071" t="s">
        <v>103</v>
      </c>
      <c r="F2071" t="s">
        <v>134</v>
      </c>
      <c r="G2071" t="s">
        <v>71</v>
      </c>
      <c r="H2071" t="s">
        <v>28</v>
      </c>
      <c r="I2071" t="s">
        <v>35</v>
      </c>
      <c r="J2071" s="1">
        <v>54491.199999999997</v>
      </c>
      <c r="K2071" s="10">
        <f>IFERROR(J2071*VLOOKUP(A2071,IPCA_Fatores!$A$2:$C$10,3,FALSE),J2071)</f>
        <v>87186.746800375142</v>
      </c>
    </row>
    <row r="2072" spans="1:11" x14ac:dyDescent="0.25">
      <c r="A2072">
        <v>2017</v>
      </c>
      <c r="B2072" t="s">
        <v>1467</v>
      </c>
      <c r="C2072" t="s">
        <v>1468</v>
      </c>
      <c r="D2072" t="s">
        <v>1469</v>
      </c>
      <c r="E2072" t="s">
        <v>103</v>
      </c>
      <c r="F2072" t="s">
        <v>134</v>
      </c>
      <c r="G2072" t="s">
        <v>71</v>
      </c>
      <c r="H2072" t="s">
        <v>28</v>
      </c>
      <c r="I2072" t="s">
        <v>29</v>
      </c>
      <c r="J2072" s="1">
        <v>1061229.6599999999</v>
      </c>
      <c r="K2072" s="10">
        <f>J2072*_xlfn.XLOOKUP(A2072,IPCA_Fatores!$A$2:$A$10,IPCA_Fatores!$C$2:$C$10)</f>
        <v>1649328.3711925691</v>
      </c>
    </row>
    <row r="2073" spans="1:11" x14ac:dyDescent="0.25">
      <c r="A2073">
        <v>2017</v>
      </c>
      <c r="B2073" t="s">
        <v>1467</v>
      </c>
      <c r="C2073" t="s">
        <v>1468</v>
      </c>
      <c r="D2073" t="s">
        <v>1469</v>
      </c>
      <c r="E2073" t="s">
        <v>103</v>
      </c>
      <c r="F2073" t="s">
        <v>134</v>
      </c>
      <c r="G2073" t="s">
        <v>71</v>
      </c>
      <c r="H2073" t="s">
        <v>28</v>
      </c>
      <c r="I2073" t="s">
        <v>35</v>
      </c>
      <c r="J2073" s="1">
        <v>109299.76</v>
      </c>
      <c r="K2073" s="10">
        <f>IFERROR(J2073*VLOOKUP(A2073,IPCA_Fatores!$A$2:$C$10,3,FALSE),J2073)</f>
        <v>169870.10628080138</v>
      </c>
    </row>
    <row r="2074" spans="1:11" x14ac:dyDescent="0.25">
      <c r="A2074">
        <v>2018</v>
      </c>
      <c r="B2074" t="s">
        <v>1467</v>
      </c>
      <c r="C2074" t="s">
        <v>1468</v>
      </c>
      <c r="D2074" t="s">
        <v>1469</v>
      </c>
      <c r="E2074" t="s">
        <v>103</v>
      </c>
      <c r="F2074" t="s">
        <v>134</v>
      </c>
      <c r="G2074" t="s">
        <v>71</v>
      </c>
      <c r="H2074" t="s">
        <v>28</v>
      </c>
      <c r="I2074" t="s">
        <v>29</v>
      </c>
      <c r="J2074" s="1">
        <v>1434241.95</v>
      </c>
      <c r="K2074" s="10">
        <f>J2074*_xlfn.XLOOKUP(A2074,IPCA_Fatores!$A$2:$A$10,IPCA_Fatores!$C$2:$C$10)</f>
        <v>2148483.7130156048</v>
      </c>
    </row>
    <row r="2075" spans="1:11" x14ac:dyDescent="0.25">
      <c r="A2075">
        <v>2018</v>
      </c>
      <c r="B2075" t="s">
        <v>1467</v>
      </c>
      <c r="C2075" t="s">
        <v>1468</v>
      </c>
      <c r="D2075" t="s">
        <v>1469</v>
      </c>
      <c r="E2075" t="s">
        <v>103</v>
      </c>
      <c r="F2075" t="s">
        <v>134</v>
      </c>
      <c r="G2075" t="s">
        <v>71</v>
      </c>
      <c r="H2075" t="s">
        <v>28</v>
      </c>
      <c r="I2075" t="s">
        <v>35</v>
      </c>
      <c r="J2075" s="1">
        <v>146308.32999999999</v>
      </c>
      <c r="K2075" s="10">
        <f>IFERROR(J2075*VLOOKUP(A2075,IPCA_Fatores!$A$2:$C$10,3,FALSE),J2075)</f>
        <v>219168.78395832193</v>
      </c>
    </row>
    <row r="2076" spans="1:11" x14ac:dyDescent="0.25">
      <c r="A2076">
        <v>2019</v>
      </c>
      <c r="B2076" t="s">
        <v>1467</v>
      </c>
      <c r="C2076" t="s">
        <v>1468</v>
      </c>
      <c r="D2076" t="s">
        <v>1469</v>
      </c>
      <c r="E2076" t="s">
        <v>103</v>
      </c>
      <c r="F2076" t="s">
        <v>134</v>
      </c>
      <c r="G2076" t="s">
        <v>71</v>
      </c>
      <c r="H2076" t="s">
        <v>28</v>
      </c>
      <c r="I2076" t="s">
        <v>29</v>
      </c>
      <c r="J2076" s="1">
        <v>1455285.86</v>
      </c>
      <c r="K2076" s="10">
        <f>J2076*_xlfn.XLOOKUP(A2076,IPCA_Fatores!$A$2:$A$10,IPCA_Fatores!$C$2:$C$10)</f>
        <v>2089931.2940157456</v>
      </c>
    </row>
    <row r="2077" spans="1:11" x14ac:dyDescent="0.25">
      <c r="A2077">
        <v>2019</v>
      </c>
      <c r="B2077" t="s">
        <v>1467</v>
      </c>
      <c r="C2077" t="s">
        <v>1468</v>
      </c>
      <c r="D2077" t="s">
        <v>1469</v>
      </c>
      <c r="E2077" t="s">
        <v>103</v>
      </c>
      <c r="F2077" t="s">
        <v>134</v>
      </c>
      <c r="G2077" t="s">
        <v>71</v>
      </c>
      <c r="H2077" t="s">
        <v>28</v>
      </c>
      <c r="I2077" t="s">
        <v>35</v>
      </c>
      <c r="J2077" s="1">
        <v>107105.55</v>
      </c>
      <c r="K2077" s="10">
        <f>IFERROR(J2077*VLOOKUP(A2077,IPCA_Fatores!$A$2:$C$10,3,FALSE),J2077)</f>
        <v>153813.93227291314</v>
      </c>
    </row>
    <row r="2078" spans="1:11" x14ac:dyDescent="0.25">
      <c r="A2078">
        <v>2020</v>
      </c>
      <c r="B2078" t="s">
        <v>1467</v>
      </c>
      <c r="C2078" t="s">
        <v>1468</v>
      </c>
      <c r="D2078" t="s">
        <v>1469</v>
      </c>
      <c r="E2078" t="s">
        <v>103</v>
      </c>
      <c r="F2078" t="s">
        <v>134</v>
      </c>
      <c r="G2078" t="s">
        <v>71</v>
      </c>
      <c r="H2078" t="s">
        <v>28</v>
      </c>
      <c r="I2078" t="s">
        <v>29</v>
      </c>
      <c r="J2078" s="1">
        <v>1794845.04</v>
      </c>
      <c r="K2078" s="10">
        <f>J2078*_xlfn.XLOOKUP(A2078,IPCA_Fatores!$A$2:$A$10,IPCA_Fatores!$C$2:$C$10)</f>
        <v>2466103.2614630004</v>
      </c>
    </row>
    <row r="2079" spans="1:11" x14ac:dyDescent="0.25">
      <c r="A2079">
        <v>2020</v>
      </c>
      <c r="B2079" t="s">
        <v>1467</v>
      </c>
      <c r="C2079" t="s">
        <v>1468</v>
      </c>
      <c r="D2079" t="s">
        <v>1469</v>
      </c>
      <c r="E2079" t="s">
        <v>103</v>
      </c>
      <c r="F2079" t="s">
        <v>134</v>
      </c>
      <c r="G2079" t="s">
        <v>71</v>
      </c>
      <c r="H2079" t="s">
        <v>28</v>
      </c>
      <c r="I2079" t="s">
        <v>35</v>
      </c>
      <c r="J2079" s="1">
        <v>179799.22</v>
      </c>
      <c r="K2079" s="10">
        <f>IFERROR(J2079*VLOOKUP(A2079,IPCA_Fatores!$A$2:$C$10,3,FALSE),J2079)</f>
        <v>247042.74350642745</v>
      </c>
    </row>
    <row r="2080" spans="1:11" x14ac:dyDescent="0.25">
      <c r="A2080">
        <v>2021</v>
      </c>
      <c r="B2080" t="s">
        <v>1467</v>
      </c>
      <c r="C2080" t="s">
        <v>1468</v>
      </c>
      <c r="D2080" t="s">
        <v>1469</v>
      </c>
      <c r="E2080" t="s">
        <v>103</v>
      </c>
      <c r="F2080" t="s">
        <v>134</v>
      </c>
      <c r="G2080" t="s">
        <v>71</v>
      </c>
      <c r="H2080" t="s">
        <v>28</v>
      </c>
      <c r="I2080" t="s">
        <v>29</v>
      </c>
      <c r="J2080" s="1">
        <v>4238151.9400000004</v>
      </c>
      <c r="K2080" s="10">
        <f>J2080*_xlfn.XLOOKUP(A2080,IPCA_Fatores!$A$2:$A$10,IPCA_Fatores!$C$2:$C$10)</f>
        <v>5290921.4285454219</v>
      </c>
    </row>
    <row r="2081" spans="1:11" x14ac:dyDescent="0.25">
      <c r="A2081">
        <v>2021</v>
      </c>
      <c r="B2081" t="s">
        <v>1467</v>
      </c>
      <c r="C2081" t="s">
        <v>1468</v>
      </c>
      <c r="D2081" t="s">
        <v>1469</v>
      </c>
      <c r="E2081" t="s">
        <v>103</v>
      </c>
      <c r="F2081" t="s">
        <v>134</v>
      </c>
      <c r="G2081" t="s">
        <v>71</v>
      </c>
      <c r="H2081" t="s">
        <v>28</v>
      </c>
      <c r="I2081" t="s">
        <v>35</v>
      </c>
      <c r="J2081" s="1">
        <v>424129.67</v>
      </c>
      <c r="K2081" s="10">
        <f>IFERROR(J2081*VLOOKUP(A2081,IPCA_Fatores!$A$2:$C$10,3,FALSE),J2081)</f>
        <v>529484.73562391871</v>
      </c>
    </row>
    <row r="2082" spans="1:11" x14ac:dyDescent="0.25">
      <c r="A2082">
        <v>2017</v>
      </c>
      <c r="B2082" t="s">
        <v>1470</v>
      </c>
      <c r="C2082" t="s">
        <v>1471</v>
      </c>
      <c r="D2082" t="s">
        <v>1472</v>
      </c>
      <c r="E2082" t="s">
        <v>109</v>
      </c>
      <c r="F2082" t="s">
        <v>1473</v>
      </c>
      <c r="G2082" t="s">
        <v>232</v>
      </c>
      <c r="H2082" t="s">
        <v>28</v>
      </c>
      <c r="I2082" t="s">
        <v>29</v>
      </c>
      <c r="J2082" s="1">
        <v>1594947.26</v>
      </c>
      <c r="K2082" s="10">
        <f>J2082*_xlfn.XLOOKUP(A2082,IPCA_Fatores!$A$2:$A$10,IPCA_Fatores!$C$2:$C$10)</f>
        <v>2478814.7802746594</v>
      </c>
    </row>
    <row r="2083" spans="1:11" x14ac:dyDescent="0.25">
      <c r="A2083">
        <v>2019</v>
      </c>
      <c r="B2083" t="s">
        <v>1470</v>
      </c>
      <c r="C2083" t="s">
        <v>1471</v>
      </c>
      <c r="D2083" t="s">
        <v>1472</v>
      </c>
      <c r="E2083" t="s">
        <v>109</v>
      </c>
      <c r="F2083" t="s">
        <v>1473</v>
      </c>
      <c r="G2083" t="s">
        <v>232</v>
      </c>
      <c r="H2083" t="s">
        <v>28</v>
      </c>
      <c r="I2083" t="s">
        <v>29</v>
      </c>
      <c r="J2083" s="1">
        <v>161336.4</v>
      </c>
      <c r="K2083" s="10">
        <f>J2083*_xlfn.XLOOKUP(A2083,IPCA_Fatores!$A$2:$A$10,IPCA_Fatores!$C$2:$C$10)</f>
        <v>231694.67971319525</v>
      </c>
    </row>
    <row r="2084" spans="1:11" x14ac:dyDescent="0.25">
      <c r="A2084">
        <v>2020</v>
      </c>
      <c r="B2084" t="s">
        <v>1474</v>
      </c>
      <c r="C2084" t="s">
        <v>1475</v>
      </c>
      <c r="E2084" t="s">
        <v>121</v>
      </c>
      <c r="F2084" t="s">
        <v>1476</v>
      </c>
      <c r="G2084" t="s">
        <v>345</v>
      </c>
      <c r="H2084" t="s">
        <v>28</v>
      </c>
      <c r="I2084" t="s">
        <v>29</v>
      </c>
      <c r="J2084" s="1">
        <v>689272.31999999995</v>
      </c>
      <c r="K2084" s="10">
        <f>J2084*_xlfn.XLOOKUP(A2084,IPCA_Fatores!$A$2:$A$10,IPCA_Fatores!$C$2:$C$10)</f>
        <v>947054.85905801016</v>
      </c>
    </row>
    <row r="2085" spans="1:11" x14ac:dyDescent="0.25">
      <c r="A2085">
        <v>2022</v>
      </c>
      <c r="B2085" t="s">
        <v>1474</v>
      </c>
      <c r="C2085" t="s">
        <v>1475</v>
      </c>
      <c r="E2085" t="s">
        <v>121</v>
      </c>
      <c r="F2085" t="s">
        <v>1476</v>
      </c>
      <c r="G2085" t="s">
        <v>345</v>
      </c>
      <c r="H2085" t="s">
        <v>28</v>
      </c>
      <c r="I2085" t="s">
        <v>29</v>
      </c>
      <c r="J2085" s="1">
        <v>216817.95</v>
      </c>
      <c r="K2085" s="10">
        <f>J2085*_xlfn.XLOOKUP(A2085,IPCA_Fatores!$A$2:$A$10,IPCA_Fatores!$C$2:$C$10)</f>
        <v>255861.77393809278</v>
      </c>
    </row>
    <row r="2086" spans="1:11" x14ac:dyDescent="0.25">
      <c r="A2086">
        <v>2023</v>
      </c>
      <c r="B2086" t="s">
        <v>1474</v>
      </c>
      <c r="C2086" t="s">
        <v>1475</v>
      </c>
      <c r="E2086" t="s">
        <v>121</v>
      </c>
      <c r="F2086" t="s">
        <v>1476</v>
      </c>
      <c r="G2086" t="s">
        <v>345</v>
      </c>
      <c r="H2086" t="s">
        <v>28</v>
      </c>
      <c r="I2086" t="s">
        <v>29</v>
      </c>
      <c r="J2086" s="1">
        <v>1819139.92</v>
      </c>
      <c r="K2086" s="10">
        <f>J2086*_xlfn.XLOOKUP(A2086,IPCA_Fatores!$A$2:$A$10,IPCA_Fatores!$C$2:$C$10)</f>
        <v>2051925.3710635018</v>
      </c>
    </row>
    <row r="2087" spans="1:11" x14ac:dyDescent="0.25">
      <c r="A2087">
        <v>2015</v>
      </c>
      <c r="B2087" t="s">
        <v>1477</v>
      </c>
      <c r="C2087" t="s">
        <v>1478</v>
      </c>
      <c r="D2087" t="s">
        <v>1479</v>
      </c>
      <c r="E2087" t="s">
        <v>103</v>
      </c>
      <c r="F2087" t="s">
        <v>134</v>
      </c>
      <c r="G2087" t="s">
        <v>1050</v>
      </c>
      <c r="H2087" t="s">
        <v>28</v>
      </c>
      <c r="I2087" t="s">
        <v>29</v>
      </c>
      <c r="J2087" s="1">
        <v>29458.95</v>
      </c>
      <c r="K2087" s="10">
        <f>J2087*_xlfn.XLOOKUP(A2087,IPCA_Fatores!$A$2:$A$10,IPCA_Fatores!$C$2:$C$10)</f>
        <v>50099.543826832698</v>
      </c>
    </row>
    <row r="2088" spans="1:11" x14ac:dyDescent="0.25">
      <c r="A2088">
        <v>2018</v>
      </c>
      <c r="B2088" t="s">
        <v>1477</v>
      </c>
      <c r="C2088" t="s">
        <v>1478</v>
      </c>
      <c r="D2088" t="s">
        <v>1479</v>
      </c>
      <c r="E2088" t="s">
        <v>103</v>
      </c>
      <c r="F2088" t="s">
        <v>134</v>
      </c>
      <c r="G2088" t="s">
        <v>1050</v>
      </c>
      <c r="H2088" t="s">
        <v>28</v>
      </c>
      <c r="I2088" t="s">
        <v>29</v>
      </c>
      <c r="J2088" s="1">
        <v>22613.53</v>
      </c>
      <c r="K2088" s="10">
        <f>J2088*_xlfn.XLOOKUP(A2088,IPCA_Fatores!$A$2:$A$10,IPCA_Fatores!$C$2:$C$10)</f>
        <v>33874.898791511274</v>
      </c>
    </row>
    <row r="2089" spans="1:11" x14ac:dyDescent="0.25">
      <c r="A2089">
        <v>2018</v>
      </c>
      <c r="B2089" t="s">
        <v>1480</v>
      </c>
      <c r="C2089" t="s">
        <v>1481</v>
      </c>
      <c r="D2089" t="s">
        <v>1482</v>
      </c>
      <c r="E2089" t="s">
        <v>458</v>
      </c>
      <c r="F2089" t="s">
        <v>459</v>
      </c>
      <c r="G2089" t="s">
        <v>188</v>
      </c>
      <c r="H2089" t="s">
        <v>28</v>
      </c>
      <c r="I2089" t="s">
        <v>29</v>
      </c>
      <c r="J2089" s="1">
        <v>339779.77</v>
      </c>
      <c r="K2089" s="10">
        <f>J2089*_xlfn.XLOOKUP(A2089,IPCA_Fatores!$A$2:$A$10,IPCA_Fatores!$C$2:$C$10)</f>
        <v>508987.55391807377</v>
      </c>
    </row>
    <row r="2090" spans="1:11" x14ac:dyDescent="0.25">
      <c r="A2090">
        <v>2019</v>
      </c>
      <c r="B2090" t="s">
        <v>1480</v>
      </c>
      <c r="C2090" t="s">
        <v>1481</v>
      </c>
      <c r="D2090" t="s">
        <v>1482</v>
      </c>
      <c r="E2090" t="s">
        <v>458</v>
      </c>
      <c r="F2090" t="s">
        <v>459</v>
      </c>
      <c r="G2090" t="s">
        <v>188</v>
      </c>
      <c r="H2090" t="s">
        <v>28</v>
      </c>
      <c r="I2090" t="s">
        <v>29</v>
      </c>
      <c r="J2090" s="1">
        <v>314016</v>
      </c>
      <c r="K2090" s="10">
        <f>J2090*_xlfn.XLOOKUP(A2090,IPCA_Fatores!$A$2:$A$10,IPCA_Fatores!$C$2:$C$10)</f>
        <v>450957.35708010546</v>
      </c>
    </row>
    <row r="2091" spans="1:11" x14ac:dyDescent="0.25">
      <c r="A2091">
        <v>2020</v>
      </c>
      <c r="B2091" t="s">
        <v>1480</v>
      </c>
      <c r="C2091" t="s">
        <v>1481</v>
      </c>
      <c r="D2091" t="s">
        <v>1482</v>
      </c>
      <c r="E2091" t="s">
        <v>458</v>
      </c>
      <c r="F2091" t="s">
        <v>459</v>
      </c>
      <c r="G2091" t="s">
        <v>188</v>
      </c>
      <c r="H2091" t="s">
        <v>28</v>
      </c>
      <c r="I2091" t="s">
        <v>29</v>
      </c>
      <c r="J2091" s="1">
        <v>133729.84</v>
      </c>
      <c r="K2091" s="10">
        <f>J2091*_xlfn.XLOOKUP(A2091,IPCA_Fatores!$A$2:$A$10,IPCA_Fatores!$C$2:$C$10)</f>
        <v>183743.77020253803</v>
      </c>
    </row>
    <row r="2092" spans="1:11" x14ac:dyDescent="0.25">
      <c r="A2092">
        <v>2021</v>
      </c>
      <c r="B2092" t="s">
        <v>1480</v>
      </c>
      <c r="C2092" t="s">
        <v>1481</v>
      </c>
      <c r="D2092" t="s">
        <v>1482</v>
      </c>
      <c r="E2092" t="s">
        <v>458</v>
      </c>
      <c r="F2092" t="s">
        <v>459</v>
      </c>
      <c r="G2092" t="s">
        <v>188</v>
      </c>
      <c r="H2092" t="s">
        <v>28</v>
      </c>
      <c r="I2092" t="s">
        <v>29</v>
      </c>
      <c r="J2092" s="1">
        <v>236310.43</v>
      </c>
      <c r="K2092" s="10">
        <f>J2092*_xlfn.XLOOKUP(A2092,IPCA_Fatores!$A$2:$A$10,IPCA_Fatores!$C$2:$C$10)</f>
        <v>295010.64038675849</v>
      </c>
    </row>
    <row r="2093" spans="1:11" x14ac:dyDescent="0.25">
      <c r="A2093">
        <v>2022</v>
      </c>
      <c r="B2093" t="s">
        <v>1480</v>
      </c>
      <c r="C2093" t="s">
        <v>1481</v>
      </c>
      <c r="D2093" t="s">
        <v>1482</v>
      </c>
      <c r="E2093" t="s">
        <v>458</v>
      </c>
      <c r="F2093" t="s">
        <v>459</v>
      </c>
      <c r="G2093" t="s">
        <v>188</v>
      </c>
      <c r="H2093" t="s">
        <v>28</v>
      </c>
      <c r="I2093" t="s">
        <v>29</v>
      </c>
      <c r="J2093" s="1">
        <v>412455.89</v>
      </c>
      <c r="K2093" s="10">
        <f>J2093*_xlfn.XLOOKUP(A2093,IPCA_Fatores!$A$2:$A$10,IPCA_Fatores!$C$2:$C$10)</f>
        <v>486729.51518365921</v>
      </c>
    </row>
    <row r="2094" spans="1:11" x14ac:dyDescent="0.25">
      <c r="A2094">
        <v>2023</v>
      </c>
      <c r="B2094" t="s">
        <v>1480</v>
      </c>
      <c r="C2094" t="s">
        <v>1481</v>
      </c>
      <c r="D2094" t="s">
        <v>1482</v>
      </c>
      <c r="E2094" t="s">
        <v>458</v>
      </c>
      <c r="F2094" t="s">
        <v>459</v>
      </c>
      <c r="G2094" t="s">
        <v>188</v>
      </c>
      <c r="H2094" t="s">
        <v>28</v>
      </c>
      <c r="I2094" t="s">
        <v>29</v>
      </c>
      <c r="J2094" s="1">
        <v>733561.45</v>
      </c>
      <c r="K2094" s="10">
        <f>J2094*_xlfn.XLOOKUP(A2094,IPCA_Fatores!$A$2:$A$10,IPCA_Fatores!$C$2:$C$10)</f>
        <v>827431.32286884799</v>
      </c>
    </row>
    <row r="2095" spans="1:11" x14ac:dyDescent="0.25">
      <c r="A2095">
        <v>2019</v>
      </c>
      <c r="B2095" t="s">
        <v>1483</v>
      </c>
      <c r="C2095" t="s">
        <v>1484</v>
      </c>
      <c r="D2095" t="s">
        <v>1485</v>
      </c>
      <c r="E2095" t="s">
        <v>121</v>
      </c>
      <c r="F2095" t="s">
        <v>990</v>
      </c>
      <c r="G2095" t="s">
        <v>1486</v>
      </c>
      <c r="H2095" t="s">
        <v>28</v>
      </c>
      <c r="I2095" t="s">
        <v>29</v>
      </c>
      <c r="J2095" s="1">
        <v>830326.1</v>
      </c>
      <c r="K2095" s="10">
        <f>J2095*_xlfn.XLOOKUP(A2095,IPCA_Fatores!$A$2:$A$10,IPCA_Fatores!$C$2:$C$10)</f>
        <v>1192428.6137350688</v>
      </c>
    </row>
    <row r="2096" spans="1:11" x14ac:dyDescent="0.25">
      <c r="A2096">
        <v>2020</v>
      </c>
      <c r="B2096" t="s">
        <v>1483</v>
      </c>
      <c r="C2096" t="s">
        <v>1484</v>
      </c>
      <c r="D2096" t="s">
        <v>1485</v>
      </c>
      <c r="E2096" t="s">
        <v>121</v>
      </c>
      <c r="F2096" t="s">
        <v>990</v>
      </c>
      <c r="G2096" t="s">
        <v>1486</v>
      </c>
      <c r="H2096" t="s">
        <v>28</v>
      </c>
      <c r="I2096" t="s">
        <v>29</v>
      </c>
      <c r="J2096" s="1">
        <v>999711.68</v>
      </c>
      <c r="K2096" s="10">
        <f>J2096*_xlfn.XLOOKUP(A2096,IPCA_Fatores!$A$2:$A$10,IPCA_Fatores!$C$2:$C$10)</f>
        <v>1373596.1487631574</v>
      </c>
    </row>
    <row r="2097" spans="1:11" x14ac:dyDescent="0.25">
      <c r="A2097">
        <v>2020</v>
      </c>
      <c r="B2097" t="s">
        <v>1483</v>
      </c>
      <c r="C2097" t="s">
        <v>1484</v>
      </c>
      <c r="D2097" t="s">
        <v>1485</v>
      </c>
      <c r="E2097" t="s">
        <v>121</v>
      </c>
      <c r="F2097" t="s">
        <v>990</v>
      </c>
      <c r="G2097" t="s">
        <v>1486</v>
      </c>
      <c r="H2097" t="s">
        <v>28</v>
      </c>
      <c r="I2097" t="s">
        <v>35</v>
      </c>
      <c r="J2097" s="1">
        <v>60553.06</v>
      </c>
      <c r="K2097" s="10">
        <f>IFERROR(J2097*VLOOKUP(A2097,IPCA_Fatores!$A$2:$C$10,3,FALSE),J2097)</f>
        <v>83199.438073809841</v>
      </c>
    </row>
    <row r="2098" spans="1:11" x14ac:dyDescent="0.25">
      <c r="A2098">
        <v>2021</v>
      </c>
      <c r="B2098" t="s">
        <v>1483</v>
      </c>
      <c r="C2098" t="s">
        <v>1484</v>
      </c>
      <c r="D2098" t="s">
        <v>1485</v>
      </c>
      <c r="E2098" t="s">
        <v>121</v>
      </c>
      <c r="F2098" t="s">
        <v>990</v>
      </c>
      <c r="G2098" t="s">
        <v>1486</v>
      </c>
      <c r="H2098" t="s">
        <v>28</v>
      </c>
      <c r="I2098" t="s">
        <v>29</v>
      </c>
      <c r="J2098" s="1">
        <v>336748.27</v>
      </c>
      <c r="K2098" s="10">
        <f>J2098*_xlfn.XLOOKUP(A2098,IPCA_Fatores!$A$2:$A$10,IPCA_Fatores!$C$2:$C$10)</f>
        <v>420397.53717951872</v>
      </c>
    </row>
    <row r="2099" spans="1:11" x14ac:dyDescent="0.25">
      <c r="A2099">
        <v>2021</v>
      </c>
      <c r="B2099" t="s">
        <v>1483</v>
      </c>
      <c r="C2099" t="s">
        <v>1484</v>
      </c>
      <c r="D2099" t="s">
        <v>1485</v>
      </c>
      <c r="E2099" t="s">
        <v>121</v>
      </c>
      <c r="F2099" t="s">
        <v>990</v>
      </c>
      <c r="G2099" t="s">
        <v>1486</v>
      </c>
      <c r="H2099" t="s">
        <v>28</v>
      </c>
      <c r="I2099" t="s">
        <v>35</v>
      </c>
      <c r="J2099" s="1">
        <v>20771.68</v>
      </c>
      <c r="K2099" s="10">
        <f>IFERROR(J2099*VLOOKUP(A2099,IPCA_Fatores!$A$2:$C$10,3,FALSE),J2099)</f>
        <v>25931.426804601149</v>
      </c>
    </row>
    <row r="2100" spans="1:11" x14ac:dyDescent="0.25">
      <c r="A2100">
        <v>2022</v>
      </c>
      <c r="B2100" t="s">
        <v>1483</v>
      </c>
      <c r="C2100" t="s">
        <v>1484</v>
      </c>
      <c r="D2100" t="s">
        <v>1485</v>
      </c>
      <c r="E2100" t="s">
        <v>121</v>
      </c>
      <c r="F2100" t="s">
        <v>990</v>
      </c>
      <c r="G2100" t="s">
        <v>1486</v>
      </c>
      <c r="H2100" t="s">
        <v>28</v>
      </c>
      <c r="I2100" t="s">
        <v>29</v>
      </c>
      <c r="J2100" s="1">
        <v>514141.02</v>
      </c>
      <c r="K2100" s="10">
        <f>J2100*_xlfn.XLOOKUP(A2100,IPCA_Fatores!$A$2:$A$10,IPCA_Fatores!$C$2:$C$10)</f>
        <v>606725.75048117759</v>
      </c>
    </row>
    <row r="2101" spans="1:11" x14ac:dyDescent="0.25">
      <c r="A2101">
        <v>2022</v>
      </c>
      <c r="B2101" t="s">
        <v>1483</v>
      </c>
      <c r="C2101" t="s">
        <v>1484</v>
      </c>
      <c r="D2101" t="s">
        <v>1485</v>
      </c>
      <c r="E2101" t="s">
        <v>121</v>
      </c>
      <c r="F2101" t="s">
        <v>990</v>
      </c>
      <c r="G2101" t="s">
        <v>1486</v>
      </c>
      <c r="H2101" t="s">
        <v>28</v>
      </c>
      <c r="I2101" t="s">
        <v>35</v>
      </c>
      <c r="J2101" s="1">
        <v>31469.14</v>
      </c>
      <c r="K2101" s="10">
        <f>IFERROR(J2101*VLOOKUP(A2101,IPCA_Fatores!$A$2:$C$10,3,FALSE),J2101)</f>
        <v>37135.99351301953</v>
      </c>
    </row>
    <row r="2102" spans="1:11" x14ac:dyDescent="0.25">
      <c r="A2102">
        <v>2023</v>
      </c>
      <c r="B2102" t="s">
        <v>1483</v>
      </c>
      <c r="C2102" t="s">
        <v>1484</v>
      </c>
      <c r="D2102" t="s">
        <v>1485</v>
      </c>
      <c r="E2102" t="s">
        <v>121</v>
      </c>
      <c r="F2102" t="s">
        <v>990</v>
      </c>
      <c r="G2102" t="s">
        <v>1486</v>
      </c>
      <c r="H2102" t="s">
        <v>28</v>
      </c>
      <c r="I2102" t="s">
        <v>29</v>
      </c>
      <c r="J2102" s="1">
        <v>195246.72</v>
      </c>
      <c r="K2102" s="10">
        <f>J2102*_xlfn.XLOOKUP(A2102,IPCA_Fatores!$A$2:$A$10,IPCA_Fatores!$C$2:$C$10)</f>
        <v>220231.38186365107</v>
      </c>
    </row>
    <row r="2103" spans="1:11" x14ac:dyDescent="0.25">
      <c r="A2103">
        <v>2023</v>
      </c>
      <c r="B2103" t="s">
        <v>1483</v>
      </c>
      <c r="C2103" t="s">
        <v>1484</v>
      </c>
      <c r="D2103" t="s">
        <v>1485</v>
      </c>
      <c r="E2103" t="s">
        <v>121</v>
      </c>
      <c r="F2103" t="s">
        <v>990</v>
      </c>
      <c r="G2103" t="s">
        <v>1486</v>
      </c>
      <c r="H2103" t="s">
        <v>28</v>
      </c>
      <c r="I2103" t="s">
        <v>35</v>
      </c>
      <c r="J2103" s="1">
        <v>12374.47</v>
      </c>
      <c r="K2103" s="10">
        <f>IFERROR(J2103*VLOOKUP(A2103,IPCA_Fatores!$A$2:$C$10,3,FALSE),J2103)</f>
        <v>13957.963687842202</v>
      </c>
    </row>
    <row r="2104" spans="1:11" x14ac:dyDescent="0.25">
      <c r="A2104">
        <v>2016</v>
      </c>
      <c r="B2104" t="s">
        <v>1487</v>
      </c>
      <c r="C2104" t="s">
        <v>1488</v>
      </c>
      <c r="E2104" t="s">
        <v>25</v>
      </c>
      <c r="F2104" t="s">
        <v>1489</v>
      </c>
      <c r="G2104" t="s">
        <v>1490</v>
      </c>
      <c r="H2104" t="s">
        <v>28</v>
      </c>
      <c r="I2104" t="s">
        <v>29</v>
      </c>
      <c r="J2104" s="1">
        <v>162666.53</v>
      </c>
      <c r="K2104" s="10">
        <f>J2104*_xlfn.XLOOKUP(A2104,IPCA_Fatores!$A$2:$A$10,IPCA_Fatores!$C$2:$C$10)</f>
        <v>260268.91615537237</v>
      </c>
    </row>
    <row r="2105" spans="1:11" x14ac:dyDescent="0.25">
      <c r="A2105">
        <v>2017</v>
      </c>
      <c r="B2105" t="s">
        <v>1487</v>
      </c>
      <c r="C2105" t="s">
        <v>1488</v>
      </c>
      <c r="E2105" t="s">
        <v>25</v>
      </c>
      <c r="F2105" t="s">
        <v>1489</v>
      </c>
      <c r="G2105" t="s">
        <v>1490</v>
      </c>
      <c r="H2105" t="s">
        <v>28</v>
      </c>
      <c r="I2105" t="s">
        <v>29</v>
      </c>
      <c r="J2105" s="1">
        <v>107335.9</v>
      </c>
      <c r="K2105" s="10">
        <f>J2105*_xlfn.XLOOKUP(A2105,IPCA_Fatores!$A$2:$A$10,IPCA_Fatores!$C$2:$C$10)</f>
        <v>166817.93940577243</v>
      </c>
    </row>
    <row r="2106" spans="1:11" x14ac:dyDescent="0.25">
      <c r="A2106">
        <v>2020</v>
      </c>
      <c r="B2106" t="s">
        <v>1487</v>
      </c>
      <c r="C2106" t="s">
        <v>1488</v>
      </c>
      <c r="E2106" t="s">
        <v>25</v>
      </c>
      <c r="F2106" t="s">
        <v>1489</v>
      </c>
      <c r="G2106" t="s">
        <v>1490</v>
      </c>
      <c r="H2106" t="s">
        <v>28</v>
      </c>
      <c r="I2106" t="s">
        <v>29</v>
      </c>
      <c r="J2106" s="1">
        <v>288458.31</v>
      </c>
      <c r="K2106" s="10">
        <f>J2106*_xlfn.XLOOKUP(A2106,IPCA_Fatores!$A$2:$A$10,IPCA_Fatores!$C$2:$C$10)</f>
        <v>396339.49629830167</v>
      </c>
    </row>
    <row r="2107" spans="1:11" x14ac:dyDescent="0.25">
      <c r="A2107">
        <v>2021</v>
      </c>
      <c r="B2107" t="s">
        <v>1487</v>
      </c>
      <c r="C2107" t="s">
        <v>1488</v>
      </c>
      <c r="E2107" t="s">
        <v>25</v>
      </c>
      <c r="F2107" t="s">
        <v>1489</v>
      </c>
      <c r="G2107" t="s">
        <v>1490</v>
      </c>
      <c r="H2107" t="s">
        <v>28</v>
      </c>
      <c r="I2107" t="s">
        <v>29</v>
      </c>
      <c r="J2107" s="1">
        <v>1098622.79</v>
      </c>
      <c r="K2107" s="10">
        <f>J2107*_xlfn.XLOOKUP(A2107,IPCA_Fatores!$A$2:$A$10,IPCA_Fatores!$C$2:$C$10)</f>
        <v>1371523.9434052373</v>
      </c>
    </row>
    <row r="2108" spans="1:11" x14ac:dyDescent="0.25">
      <c r="A2108">
        <v>2022</v>
      </c>
      <c r="B2108" t="s">
        <v>1487</v>
      </c>
      <c r="C2108" t="s">
        <v>1488</v>
      </c>
      <c r="E2108" t="s">
        <v>25</v>
      </c>
      <c r="F2108" t="s">
        <v>1489</v>
      </c>
      <c r="G2108" t="s">
        <v>1490</v>
      </c>
      <c r="H2108" t="s">
        <v>28</v>
      </c>
      <c r="I2108" t="s">
        <v>29</v>
      </c>
      <c r="J2108" s="1">
        <v>269496.90999999997</v>
      </c>
      <c r="K2108" s="10">
        <f>J2108*_xlfn.XLOOKUP(A2108,IPCA_Fatores!$A$2:$A$10,IPCA_Fatores!$C$2:$C$10)</f>
        <v>318026.97822497872</v>
      </c>
    </row>
    <row r="2109" spans="1:11" x14ac:dyDescent="0.25">
      <c r="A2109">
        <v>2015</v>
      </c>
      <c r="B2109" t="s">
        <v>1491</v>
      </c>
      <c r="C2109" t="s">
        <v>1492</v>
      </c>
      <c r="D2109" t="s">
        <v>1493</v>
      </c>
      <c r="E2109" t="s">
        <v>103</v>
      </c>
      <c r="F2109" t="s">
        <v>1494</v>
      </c>
      <c r="G2109" t="s">
        <v>1495</v>
      </c>
      <c r="H2109" t="s">
        <v>28</v>
      </c>
      <c r="I2109" t="s">
        <v>29</v>
      </c>
      <c r="J2109" s="1">
        <v>266950.68</v>
      </c>
      <c r="K2109" s="10">
        <f>J2109*_xlfn.XLOOKUP(A2109,IPCA_Fatores!$A$2:$A$10,IPCA_Fatores!$C$2:$C$10)</f>
        <v>453991.30967881711</v>
      </c>
    </row>
    <row r="2110" spans="1:11" x14ac:dyDescent="0.25">
      <c r="A2110">
        <v>2016</v>
      </c>
      <c r="B2110" t="s">
        <v>1491</v>
      </c>
      <c r="C2110" t="s">
        <v>1492</v>
      </c>
      <c r="D2110" t="s">
        <v>1493</v>
      </c>
      <c r="E2110" t="s">
        <v>103</v>
      </c>
      <c r="F2110" t="s">
        <v>1494</v>
      </c>
      <c r="G2110" t="s">
        <v>1495</v>
      </c>
      <c r="H2110" t="s">
        <v>28</v>
      </c>
      <c r="I2110" t="s">
        <v>29</v>
      </c>
      <c r="J2110" s="1">
        <v>377210.24</v>
      </c>
      <c r="K2110" s="10">
        <f>J2110*_xlfn.XLOOKUP(A2110,IPCA_Fatores!$A$2:$A$10,IPCA_Fatores!$C$2:$C$10)</f>
        <v>603542.1074483355</v>
      </c>
    </row>
    <row r="2111" spans="1:11" x14ac:dyDescent="0.25">
      <c r="A2111">
        <v>2017</v>
      </c>
      <c r="B2111" t="s">
        <v>1491</v>
      </c>
      <c r="C2111" t="s">
        <v>1492</v>
      </c>
      <c r="D2111" t="s">
        <v>1493</v>
      </c>
      <c r="E2111" t="s">
        <v>103</v>
      </c>
      <c r="F2111" t="s">
        <v>1494</v>
      </c>
      <c r="G2111" t="s">
        <v>1495</v>
      </c>
      <c r="H2111" t="s">
        <v>28</v>
      </c>
      <c r="I2111" t="s">
        <v>29</v>
      </c>
      <c r="J2111" s="1">
        <v>710073.46</v>
      </c>
      <c r="K2111" s="10">
        <f>J2111*_xlfn.XLOOKUP(A2111,IPCA_Fatores!$A$2:$A$10,IPCA_Fatores!$C$2:$C$10)</f>
        <v>1103572.9091937291</v>
      </c>
    </row>
    <row r="2112" spans="1:11" x14ac:dyDescent="0.25">
      <c r="A2112">
        <v>2018</v>
      </c>
      <c r="B2112" t="s">
        <v>1491</v>
      </c>
      <c r="C2112" t="s">
        <v>1492</v>
      </c>
      <c r="D2112" t="s">
        <v>1493</v>
      </c>
      <c r="E2112" t="s">
        <v>103</v>
      </c>
      <c r="F2112" t="s">
        <v>1494</v>
      </c>
      <c r="G2112" t="s">
        <v>1495</v>
      </c>
      <c r="H2112" t="s">
        <v>28</v>
      </c>
      <c r="I2112" t="s">
        <v>29</v>
      </c>
      <c r="J2112" s="1">
        <v>599057.74</v>
      </c>
      <c r="K2112" s="10">
        <f>J2112*_xlfn.XLOOKUP(A2112,IPCA_Fatores!$A$2:$A$10,IPCA_Fatores!$C$2:$C$10)</f>
        <v>897384.01358706376</v>
      </c>
    </row>
    <row r="2113" spans="1:11" x14ac:dyDescent="0.25">
      <c r="A2113">
        <v>2018</v>
      </c>
      <c r="B2113" t="s">
        <v>1491</v>
      </c>
      <c r="C2113" t="s">
        <v>1492</v>
      </c>
      <c r="D2113" t="s">
        <v>1493</v>
      </c>
      <c r="E2113" t="s">
        <v>103</v>
      </c>
      <c r="F2113" t="s">
        <v>1494</v>
      </c>
      <c r="G2113" t="s">
        <v>1495</v>
      </c>
      <c r="H2113" t="s">
        <v>28</v>
      </c>
      <c r="I2113" t="s">
        <v>35</v>
      </c>
      <c r="J2113" s="1">
        <v>10232.469999999999</v>
      </c>
      <c r="K2113" s="10">
        <f>IFERROR(J2113*VLOOKUP(A2113,IPCA_Fatores!$A$2:$C$10,3,FALSE),J2113)</f>
        <v>15328.163521448236</v>
      </c>
    </row>
    <row r="2114" spans="1:11" x14ac:dyDescent="0.25">
      <c r="A2114">
        <v>2019</v>
      </c>
      <c r="B2114" t="s">
        <v>1491</v>
      </c>
      <c r="C2114" t="s">
        <v>1492</v>
      </c>
      <c r="D2114" t="s">
        <v>1493</v>
      </c>
      <c r="E2114" t="s">
        <v>103</v>
      </c>
      <c r="F2114" t="s">
        <v>1494</v>
      </c>
      <c r="G2114" t="s">
        <v>1495</v>
      </c>
      <c r="H2114" t="s">
        <v>28</v>
      </c>
      <c r="I2114" t="s">
        <v>29</v>
      </c>
      <c r="J2114" s="1">
        <v>221516.14</v>
      </c>
      <c r="K2114" s="10">
        <f>J2114*_xlfn.XLOOKUP(A2114,IPCA_Fatores!$A$2:$A$10,IPCA_Fatores!$C$2:$C$10)</f>
        <v>318118.60874919314</v>
      </c>
    </row>
    <row r="2115" spans="1:11" x14ac:dyDescent="0.25">
      <c r="A2115">
        <v>2019</v>
      </c>
      <c r="B2115" t="s">
        <v>1491</v>
      </c>
      <c r="C2115" t="s">
        <v>1492</v>
      </c>
      <c r="D2115" t="s">
        <v>1493</v>
      </c>
      <c r="E2115" t="s">
        <v>103</v>
      </c>
      <c r="F2115" t="s">
        <v>1494</v>
      </c>
      <c r="G2115" t="s">
        <v>1495</v>
      </c>
      <c r="H2115" t="s">
        <v>28</v>
      </c>
      <c r="I2115" t="s">
        <v>35</v>
      </c>
      <c r="J2115" s="1">
        <v>13945.47</v>
      </c>
      <c r="K2115" s="10">
        <f>IFERROR(J2115*VLOOKUP(A2115,IPCA_Fatores!$A$2:$C$10,3,FALSE),J2115)</f>
        <v>20027.044145648306</v>
      </c>
    </row>
    <row r="2116" spans="1:11" x14ac:dyDescent="0.25">
      <c r="A2116">
        <v>2020</v>
      </c>
      <c r="B2116" t="s">
        <v>1491</v>
      </c>
      <c r="C2116" t="s">
        <v>1492</v>
      </c>
      <c r="D2116" t="s">
        <v>1493</v>
      </c>
      <c r="E2116" t="s">
        <v>103</v>
      </c>
      <c r="F2116" t="s">
        <v>1494</v>
      </c>
      <c r="G2116" t="s">
        <v>1495</v>
      </c>
      <c r="H2116" t="s">
        <v>28</v>
      </c>
      <c r="I2116" t="s">
        <v>29</v>
      </c>
      <c r="J2116" s="1">
        <v>569958.65</v>
      </c>
      <c r="K2116" s="10">
        <f>J2116*_xlfn.XLOOKUP(A2116,IPCA_Fatores!$A$2:$A$10,IPCA_Fatores!$C$2:$C$10)</f>
        <v>783118.79540533968</v>
      </c>
    </row>
    <row r="2117" spans="1:11" x14ac:dyDescent="0.25">
      <c r="A2117">
        <v>2020</v>
      </c>
      <c r="B2117" t="s">
        <v>1491</v>
      </c>
      <c r="C2117" t="s">
        <v>1492</v>
      </c>
      <c r="D2117" t="s">
        <v>1493</v>
      </c>
      <c r="E2117" t="s">
        <v>103</v>
      </c>
      <c r="F2117" t="s">
        <v>1494</v>
      </c>
      <c r="G2117" t="s">
        <v>1495</v>
      </c>
      <c r="H2117" t="s">
        <v>28</v>
      </c>
      <c r="I2117" t="s">
        <v>35</v>
      </c>
      <c r="J2117" s="1">
        <v>34656.949999999997</v>
      </c>
      <c r="K2117" s="10">
        <f>IFERROR(J2117*VLOOKUP(A2117,IPCA_Fatores!$A$2:$C$10,3,FALSE),J2117)</f>
        <v>47618.382379885072</v>
      </c>
    </row>
    <row r="2118" spans="1:11" x14ac:dyDescent="0.25">
      <c r="A2118">
        <v>2021</v>
      </c>
      <c r="B2118" t="s">
        <v>1491</v>
      </c>
      <c r="C2118" t="s">
        <v>1492</v>
      </c>
      <c r="D2118" t="s">
        <v>1493</v>
      </c>
      <c r="E2118" t="s">
        <v>103</v>
      </c>
      <c r="F2118" t="s">
        <v>1494</v>
      </c>
      <c r="G2118" t="s">
        <v>1495</v>
      </c>
      <c r="H2118" t="s">
        <v>28</v>
      </c>
      <c r="I2118" t="s">
        <v>29</v>
      </c>
      <c r="J2118" s="1">
        <v>1066286.6599999999</v>
      </c>
      <c r="K2118" s="10">
        <f>J2118*_xlfn.XLOOKUP(A2118,IPCA_Fatores!$A$2:$A$10,IPCA_Fatores!$C$2:$C$10)</f>
        <v>1331155.4229851717</v>
      </c>
    </row>
    <row r="2119" spans="1:11" x14ac:dyDescent="0.25">
      <c r="A2119">
        <v>2021</v>
      </c>
      <c r="B2119" t="s">
        <v>1491</v>
      </c>
      <c r="C2119" t="s">
        <v>1492</v>
      </c>
      <c r="D2119" t="s">
        <v>1493</v>
      </c>
      <c r="E2119" t="s">
        <v>103</v>
      </c>
      <c r="F2119" t="s">
        <v>1494</v>
      </c>
      <c r="G2119" t="s">
        <v>1495</v>
      </c>
      <c r="H2119" t="s">
        <v>28</v>
      </c>
      <c r="I2119" t="s">
        <v>35</v>
      </c>
      <c r="J2119" s="1">
        <v>64462.51</v>
      </c>
      <c r="K2119" s="10">
        <f>IFERROR(J2119*VLOOKUP(A2119,IPCA_Fatores!$A$2:$C$10,3,FALSE),J2119)</f>
        <v>80475.188319186011</v>
      </c>
    </row>
    <row r="2120" spans="1:11" x14ac:dyDescent="0.25">
      <c r="A2120">
        <v>2022</v>
      </c>
      <c r="B2120" t="s">
        <v>1491</v>
      </c>
      <c r="C2120" t="s">
        <v>1492</v>
      </c>
      <c r="D2120" t="s">
        <v>1493</v>
      </c>
      <c r="E2120" t="s">
        <v>103</v>
      </c>
      <c r="F2120" t="s">
        <v>1494</v>
      </c>
      <c r="G2120" t="s">
        <v>1495</v>
      </c>
      <c r="H2120" t="s">
        <v>28</v>
      </c>
      <c r="I2120" t="s">
        <v>29</v>
      </c>
      <c r="J2120" s="1">
        <v>425126.98</v>
      </c>
      <c r="K2120" s="10">
        <f>J2120*_xlfn.XLOOKUP(A2120,IPCA_Fatores!$A$2:$A$10,IPCA_Fatores!$C$2:$C$10)</f>
        <v>501682.37109401723</v>
      </c>
    </row>
    <row r="2121" spans="1:11" x14ac:dyDescent="0.25">
      <c r="A2121">
        <v>2022</v>
      </c>
      <c r="B2121" t="s">
        <v>1491</v>
      </c>
      <c r="C2121" t="s">
        <v>1492</v>
      </c>
      <c r="D2121" t="s">
        <v>1493</v>
      </c>
      <c r="E2121" t="s">
        <v>103</v>
      </c>
      <c r="F2121" t="s">
        <v>1494</v>
      </c>
      <c r="G2121" t="s">
        <v>1495</v>
      </c>
      <c r="H2121" t="s">
        <v>28</v>
      </c>
      <c r="I2121" t="s">
        <v>35</v>
      </c>
      <c r="J2121" s="1">
        <v>25777.86</v>
      </c>
      <c r="K2121" s="10">
        <f>IFERROR(J2121*VLOOKUP(A2121,IPCA_Fatores!$A$2:$C$10,3,FALSE),J2121)</f>
        <v>30419.847563026051</v>
      </c>
    </row>
    <row r="2122" spans="1:11" x14ac:dyDescent="0.25">
      <c r="A2122">
        <v>2023</v>
      </c>
      <c r="B2122" t="s">
        <v>1491</v>
      </c>
      <c r="C2122" t="s">
        <v>1492</v>
      </c>
      <c r="D2122" t="s">
        <v>1493</v>
      </c>
      <c r="E2122" t="s">
        <v>103</v>
      </c>
      <c r="F2122" t="s">
        <v>1494</v>
      </c>
      <c r="G2122" t="s">
        <v>1495</v>
      </c>
      <c r="H2122" t="s">
        <v>28</v>
      </c>
      <c r="I2122" t="s">
        <v>29</v>
      </c>
      <c r="J2122" s="1">
        <v>83565.5</v>
      </c>
      <c r="K2122" s="10">
        <f>J2122*_xlfn.XLOOKUP(A2122,IPCA_Fatores!$A$2:$A$10,IPCA_Fatores!$C$2:$C$10)</f>
        <v>94258.922972569955</v>
      </c>
    </row>
    <row r="2123" spans="1:11" x14ac:dyDescent="0.25">
      <c r="A2123">
        <v>2023</v>
      </c>
      <c r="B2123" t="s">
        <v>1491</v>
      </c>
      <c r="C2123" t="s">
        <v>1492</v>
      </c>
      <c r="D2123" t="s">
        <v>1493</v>
      </c>
      <c r="E2123" t="s">
        <v>103</v>
      </c>
      <c r="F2123" t="s">
        <v>1494</v>
      </c>
      <c r="G2123" t="s">
        <v>1495</v>
      </c>
      <c r="H2123" t="s">
        <v>28</v>
      </c>
      <c r="I2123" t="s">
        <v>35</v>
      </c>
      <c r="J2123" s="1">
        <v>5049.1000000000004</v>
      </c>
      <c r="K2123" s="10">
        <f>IFERROR(J2123*VLOOKUP(A2123,IPCA_Fatores!$A$2:$C$10,3,FALSE),J2123)</f>
        <v>5695.2058921540947</v>
      </c>
    </row>
    <row r="2124" spans="1:11" x14ac:dyDescent="0.25">
      <c r="A2124">
        <v>2019</v>
      </c>
      <c r="B2124" t="s">
        <v>1496</v>
      </c>
      <c r="C2124" t="s">
        <v>1497</v>
      </c>
      <c r="D2124" t="s">
        <v>1498</v>
      </c>
      <c r="E2124" t="s">
        <v>121</v>
      </c>
      <c r="F2124" t="s">
        <v>1499</v>
      </c>
      <c r="G2124" t="s">
        <v>117</v>
      </c>
      <c r="H2124" t="s">
        <v>28</v>
      </c>
      <c r="I2124" t="s">
        <v>29</v>
      </c>
      <c r="J2124" s="1">
        <v>162429.97</v>
      </c>
      <c r="K2124" s="10">
        <f>J2124*_xlfn.XLOOKUP(A2124,IPCA_Fatores!$A$2:$A$10,IPCA_Fatores!$C$2:$C$10)</f>
        <v>233265.15203620458</v>
      </c>
    </row>
    <row r="2125" spans="1:11" x14ac:dyDescent="0.25">
      <c r="A2125">
        <v>2020</v>
      </c>
      <c r="B2125" t="s">
        <v>1496</v>
      </c>
      <c r="C2125" t="s">
        <v>1497</v>
      </c>
      <c r="D2125" t="s">
        <v>1498</v>
      </c>
      <c r="E2125" t="s">
        <v>121</v>
      </c>
      <c r="F2125" t="s">
        <v>1499</v>
      </c>
      <c r="G2125" t="s">
        <v>117</v>
      </c>
      <c r="H2125" t="s">
        <v>28</v>
      </c>
      <c r="I2125" t="s">
        <v>29</v>
      </c>
      <c r="J2125" s="1">
        <v>234799.33</v>
      </c>
      <c r="K2125" s="10">
        <f>J2125*_xlfn.XLOOKUP(A2125,IPCA_Fatores!$A$2:$A$10,IPCA_Fatores!$C$2:$C$10)</f>
        <v>322612.47104782215</v>
      </c>
    </row>
    <row r="2126" spans="1:11" x14ac:dyDescent="0.25">
      <c r="A2126">
        <v>2021</v>
      </c>
      <c r="B2126" t="s">
        <v>1496</v>
      </c>
      <c r="C2126" t="s">
        <v>1497</v>
      </c>
      <c r="D2126" t="s">
        <v>1498</v>
      </c>
      <c r="E2126" t="s">
        <v>121</v>
      </c>
      <c r="F2126" t="s">
        <v>1499</v>
      </c>
      <c r="G2126" t="s">
        <v>117</v>
      </c>
      <c r="H2126" t="s">
        <v>28</v>
      </c>
      <c r="I2126" t="s">
        <v>29</v>
      </c>
      <c r="J2126" s="1">
        <v>95364.74</v>
      </c>
      <c r="K2126" s="10">
        <f>J2126*_xlfn.XLOOKUP(A2126,IPCA_Fatores!$A$2:$A$10,IPCA_Fatores!$C$2:$C$10)</f>
        <v>119053.62373432575</v>
      </c>
    </row>
    <row r="2127" spans="1:11" x14ac:dyDescent="0.25">
      <c r="A2127">
        <v>2015</v>
      </c>
      <c r="B2127" t="s">
        <v>1500</v>
      </c>
      <c r="C2127" t="s">
        <v>1501</v>
      </c>
      <c r="D2127" t="s">
        <v>1502</v>
      </c>
      <c r="E2127" t="s">
        <v>143</v>
      </c>
      <c r="F2127" t="s">
        <v>1503</v>
      </c>
      <c r="G2127" t="s">
        <v>66</v>
      </c>
      <c r="H2127" t="s">
        <v>28</v>
      </c>
      <c r="I2127" t="s">
        <v>29</v>
      </c>
      <c r="J2127" s="1">
        <v>3800809.81</v>
      </c>
      <c r="K2127" s="10">
        <f>J2127*_xlfn.XLOOKUP(A2127,IPCA_Fatores!$A$2:$A$10,IPCA_Fatores!$C$2:$C$10)</f>
        <v>6463870.4927891409</v>
      </c>
    </row>
    <row r="2128" spans="1:11" x14ac:dyDescent="0.25">
      <c r="A2128">
        <v>2016</v>
      </c>
      <c r="B2128" t="s">
        <v>1500</v>
      </c>
      <c r="C2128" t="s">
        <v>1501</v>
      </c>
      <c r="D2128" t="s">
        <v>1502</v>
      </c>
      <c r="E2128" t="s">
        <v>143</v>
      </c>
      <c r="F2128" t="s">
        <v>1503</v>
      </c>
      <c r="G2128" t="s">
        <v>66</v>
      </c>
      <c r="H2128" t="s">
        <v>28</v>
      </c>
      <c r="I2128" t="s">
        <v>29</v>
      </c>
      <c r="J2128" s="1">
        <v>5765968.29</v>
      </c>
      <c r="K2128" s="10">
        <f>J2128*_xlfn.XLOOKUP(A2128,IPCA_Fatores!$A$2:$A$10,IPCA_Fatores!$C$2:$C$10)</f>
        <v>9225636.7516080029</v>
      </c>
    </row>
    <row r="2129" spans="1:11" x14ac:dyDescent="0.25">
      <c r="A2129">
        <v>2017</v>
      </c>
      <c r="B2129" t="s">
        <v>1500</v>
      </c>
      <c r="C2129" t="s">
        <v>1501</v>
      </c>
      <c r="D2129" t="s">
        <v>1502</v>
      </c>
      <c r="E2129" t="s">
        <v>143</v>
      </c>
      <c r="F2129" t="s">
        <v>1503</v>
      </c>
      <c r="G2129" t="s">
        <v>66</v>
      </c>
      <c r="H2129" t="s">
        <v>28</v>
      </c>
      <c r="I2129" t="s">
        <v>29</v>
      </c>
      <c r="J2129" s="1">
        <v>5760610.6699999999</v>
      </c>
      <c r="K2129" s="10">
        <f>J2129*_xlfn.XLOOKUP(A2129,IPCA_Fatores!$A$2:$A$10,IPCA_Fatores!$C$2:$C$10)</f>
        <v>8952952.383017296</v>
      </c>
    </row>
    <row r="2130" spans="1:11" x14ac:dyDescent="0.25">
      <c r="A2130">
        <v>2018</v>
      </c>
      <c r="B2130" t="s">
        <v>1500</v>
      </c>
      <c r="C2130" t="s">
        <v>1501</v>
      </c>
      <c r="D2130" t="s">
        <v>1502</v>
      </c>
      <c r="E2130" t="s">
        <v>143</v>
      </c>
      <c r="F2130" t="s">
        <v>1503</v>
      </c>
      <c r="G2130" t="s">
        <v>66</v>
      </c>
      <c r="H2130" t="s">
        <v>28</v>
      </c>
      <c r="I2130" t="s">
        <v>29</v>
      </c>
      <c r="J2130" s="1">
        <v>5892813.4500000002</v>
      </c>
      <c r="K2130" s="10">
        <f>J2130*_xlfn.XLOOKUP(A2130,IPCA_Fatores!$A$2:$A$10,IPCA_Fatores!$C$2:$C$10)</f>
        <v>8827390.4700418897</v>
      </c>
    </row>
    <row r="2131" spans="1:11" x14ac:dyDescent="0.25">
      <c r="A2131">
        <v>2020</v>
      </c>
      <c r="B2131" t="s">
        <v>1500</v>
      </c>
      <c r="C2131" t="s">
        <v>1501</v>
      </c>
      <c r="D2131" t="s">
        <v>1502</v>
      </c>
      <c r="E2131" t="s">
        <v>143</v>
      </c>
      <c r="F2131" t="s">
        <v>1503</v>
      </c>
      <c r="G2131" t="s">
        <v>66</v>
      </c>
      <c r="H2131" t="s">
        <v>28</v>
      </c>
      <c r="I2131" t="s">
        <v>29</v>
      </c>
      <c r="J2131" s="1">
        <v>1654905.3</v>
      </c>
      <c r="K2131" s="10">
        <f>J2131*_xlfn.XLOOKUP(A2131,IPCA_Fatores!$A$2:$A$10,IPCA_Fatores!$C$2:$C$10)</f>
        <v>2273827.1364877298</v>
      </c>
    </row>
    <row r="2132" spans="1:11" x14ac:dyDescent="0.25">
      <c r="A2132">
        <v>2021</v>
      </c>
      <c r="B2132" t="s">
        <v>1500</v>
      </c>
      <c r="C2132" t="s">
        <v>1501</v>
      </c>
      <c r="D2132" t="s">
        <v>1502</v>
      </c>
      <c r="E2132" t="s">
        <v>143</v>
      </c>
      <c r="F2132" t="s">
        <v>1503</v>
      </c>
      <c r="G2132" t="s">
        <v>66</v>
      </c>
      <c r="H2132" t="s">
        <v>28</v>
      </c>
      <c r="I2132" t="s">
        <v>29</v>
      </c>
      <c r="J2132" s="1">
        <v>1113520.67</v>
      </c>
      <c r="K2132" s="10">
        <f>J2132*_xlfn.XLOOKUP(A2132,IPCA_Fatores!$A$2:$A$10,IPCA_Fatores!$C$2:$C$10)</f>
        <v>1390122.5009010071</v>
      </c>
    </row>
    <row r="2133" spans="1:11" x14ac:dyDescent="0.25">
      <c r="A2133">
        <v>2021</v>
      </c>
      <c r="B2133" t="s">
        <v>1504</v>
      </c>
      <c r="C2133" t="s">
        <v>1505</v>
      </c>
      <c r="E2133" t="s">
        <v>75</v>
      </c>
      <c r="F2133" t="s">
        <v>75</v>
      </c>
      <c r="G2133" t="s">
        <v>499</v>
      </c>
      <c r="H2133" t="s">
        <v>28</v>
      </c>
      <c r="I2133" t="s">
        <v>29</v>
      </c>
      <c r="J2133" s="1">
        <v>8548271.4000000004</v>
      </c>
      <c r="K2133" s="10">
        <f>J2133*_xlfn.XLOOKUP(A2133,IPCA_Fatores!$A$2:$A$10,IPCA_Fatores!$C$2:$C$10)</f>
        <v>10671687.322111905</v>
      </c>
    </row>
    <row r="2134" spans="1:11" x14ac:dyDescent="0.25">
      <c r="A2134">
        <v>2021</v>
      </c>
      <c r="B2134" t="s">
        <v>1506</v>
      </c>
      <c r="C2134" t="s">
        <v>1507</v>
      </c>
      <c r="D2134" t="s">
        <v>1508</v>
      </c>
      <c r="E2134" t="s">
        <v>38</v>
      </c>
      <c r="F2134" t="s">
        <v>1330</v>
      </c>
      <c r="G2134" t="s">
        <v>1509</v>
      </c>
      <c r="H2134" t="s">
        <v>28</v>
      </c>
      <c r="I2134" t="s">
        <v>29</v>
      </c>
      <c r="J2134" s="1">
        <v>440940.92</v>
      </c>
      <c r="K2134" s="10">
        <f>J2134*_xlfn.XLOOKUP(A2134,IPCA_Fatores!$A$2:$A$10,IPCA_Fatores!$C$2:$C$10)</f>
        <v>550471.94989204011</v>
      </c>
    </row>
    <row r="2135" spans="1:11" x14ac:dyDescent="0.25">
      <c r="A2135">
        <v>2021</v>
      </c>
      <c r="B2135" t="s">
        <v>1510</v>
      </c>
      <c r="C2135" t="s">
        <v>1511</v>
      </c>
      <c r="E2135" t="s">
        <v>25</v>
      </c>
      <c r="F2135" t="s">
        <v>624</v>
      </c>
      <c r="G2135" t="s">
        <v>66</v>
      </c>
      <c r="H2135" t="s">
        <v>28</v>
      </c>
      <c r="I2135" t="s">
        <v>29</v>
      </c>
      <c r="J2135" s="1">
        <v>734136.08</v>
      </c>
      <c r="K2135" s="10">
        <f>J2135*_xlfn.XLOOKUP(A2135,IPCA_Fatores!$A$2:$A$10,IPCA_Fatores!$C$2:$C$10)</f>
        <v>916497.65561268094</v>
      </c>
    </row>
    <row r="2136" spans="1:11" x14ac:dyDescent="0.25">
      <c r="A2136">
        <v>2015</v>
      </c>
      <c r="B2136" t="s">
        <v>1512</v>
      </c>
      <c r="C2136" t="s">
        <v>1513</v>
      </c>
      <c r="E2136" t="s">
        <v>25</v>
      </c>
      <c r="F2136" t="s">
        <v>1514</v>
      </c>
      <c r="G2136" t="s">
        <v>1515</v>
      </c>
      <c r="H2136" t="s">
        <v>28</v>
      </c>
      <c r="I2136" t="s">
        <v>29</v>
      </c>
      <c r="J2136" s="1">
        <v>623929.67000000004</v>
      </c>
      <c r="K2136" s="10">
        <f>J2136*_xlfn.XLOOKUP(A2136,IPCA_Fatores!$A$2:$A$10,IPCA_Fatores!$C$2:$C$10)</f>
        <v>1061089.8164064321</v>
      </c>
    </row>
    <row r="2137" spans="1:11" x14ac:dyDescent="0.25">
      <c r="A2137">
        <v>2018</v>
      </c>
      <c r="B2137" t="s">
        <v>1516</v>
      </c>
      <c r="C2137" t="s">
        <v>1517</v>
      </c>
      <c r="E2137" t="s">
        <v>49</v>
      </c>
      <c r="F2137" t="s">
        <v>49</v>
      </c>
      <c r="G2137" t="s">
        <v>1518</v>
      </c>
      <c r="H2137" t="s">
        <v>28</v>
      </c>
      <c r="I2137" t="s">
        <v>29</v>
      </c>
      <c r="J2137" s="1">
        <v>65510.47</v>
      </c>
      <c r="K2137" s="10">
        <f>J2137*_xlfn.XLOOKUP(A2137,IPCA_Fatores!$A$2:$A$10,IPCA_Fatores!$C$2:$C$10)</f>
        <v>98134.19404375767</v>
      </c>
    </row>
    <row r="2138" spans="1:11" x14ac:dyDescent="0.25">
      <c r="A2138">
        <v>2019</v>
      </c>
      <c r="B2138" t="s">
        <v>1516</v>
      </c>
      <c r="C2138" t="s">
        <v>1517</v>
      </c>
      <c r="E2138" t="s">
        <v>49</v>
      </c>
      <c r="F2138" t="s">
        <v>49</v>
      </c>
      <c r="G2138" t="s">
        <v>1518</v>
      </c>
      <c r="H2138" t="s">
        <v>28</v>
      </c>
      <c r="I2138" t="s">
        <v>29</v>
      </c>
      <c r="J2138" s="1">
        <v>728178.63</v>
      </c>
      <c r="K2138" s="10">
        <f>J2138*_xlfn.XLOOKUP(A2138,IPCA_Fatores!$A$2:$A$10,IPCA_Fatores!$C$2:$C$10)</f>
        <v>1045734.9640369025</v>
      </c>
    </row>
    <row r="2139" spans="1:11" x14ac:dyDescent="0.25">
      <c r="A2139">
        <v>2020</v>
      </c>
      <c r="B2139" t="s">
        <v>1516</v>
      </c>
      <c r="C2139" t="s">
        <v>1517</v>
      </c>
      <c r="E2139" t="s">
        <v>49</v>
      </c>
      <c r="F2139" t="s">
        <v>49</v>
      </c>
      <c r="G2139" t="s">
        <v>1518</v>
      </c>
      <c r="H2139" t="s">
        <v>28</v>
      </c>
      <c r="I2139" t="s">
        <v>29</v>
      </c>
      <c r="J2139" s="1">
        <v>583482.86</v>
      </c>
      <c r="K2139" s="10">
        <f>J2139*_xlfn.XLOOKUP(A2139,IPCA_Fatores!$A$2:$A$10,IPCA_Fatores!$C$2:$C$10)</f>
        <v>801700.9557848844</v>
      </c>
    </row>
    <row r="2140" spans="1:11" x14ac:dyDescent="0.25">
      <c r="A2140">
        <v>2021</v>
      </c>
      <c r="B2140" t="s">
        <v>1516</v>
      </c>
      <c r="C2140" t="s">
        <v>1517</v>
      </c>
      <c r="E2140" t="s">
        <v>49</v>
      </c>
      <c r="F2140" t="s">
        <v>49</v>
      </c>
      <c r="G2140" t="s">
        <v>1518</v>
      </c>
      <c r="H2140" t="s">
        <v>28</v>
      </c>
      <c r="I2140" t="s">
        <v>29</v>
      </c>
      <c r="J2140" s="1">
        <v>739633.39</v>
      </c>
      <c r="K2140" s="10">
        <f>J2140*_xlfn.XLOOKUP(A2140,IPCA_Fatores!$A$2:$A$10,IPCA_Fatores!$C$2:$C$10)</f>
        <v>923360.51369094918</v>
      </c>
    </row>
    <row r="2141" spans="1:11" x14ac:dyDescent="0.25">
      <c r="A2141">
        <v>2022</v>
      </c>
      <c r="B2141" t="s">
        <v>1516</v>
      </c>
      <c r="C2141" t="s">
        <v>1517</v>
      </c>
      <c r="E2141" t="s">
        <v>49</v>
      </c>
      <c r="F2141" t="s">
        <v>49</v>
      </c>
      <c r="G2141" t="s">
        <v>1518</v>
      </c>
      <c r="H2141" t="s">
        <v>28</v>
      </c>
      <c r="I2141" t="s">
        <v>29</v>
      </c>
      <c r="J2141" s="1">
        <v>3394504.27</v>
      </c>
      <c r="K2141" s="10">
        <f>J2141*_xlfn.XLOOKUP(A2141,IPCA_Fatores!$A$2:$A$10,IPCA_Fatores!$C$2:$C$10)</f>
        <v>4005774.8178258794</v>
      </c>
    </row>
    <row r="2142" spans="1:11" x14ac:dyDescent="0.25">
      <c r="A2142">
        <v>2023</v>
      </c>
      <c r="B2142" t="s">
        <v>1516</v>
      </c>
      <c r="C2142" t="s">
        <v>1517</v>
      </c>
      <c r="E2142" t="s">
        <v>49</v>
      </c>
      <c r="F2142" t="s">
        <v>49</v>
      </c>
      <c r="G2142" t="s">
        <v>1518</v>
      </c>
      <c r="H2142" t="s">
        <v>28</v>
      </c>
      <c r="I2142" t="s">
        <v>29</v>
      </c>
      <c r="J2142" s="1">
        <v>3086162.27</v>
      </c>
      <c r="K2142" s="10">
        <f>J2142*_xlfn.XLOOKUP(A2142,IPCA_Fatores!$A$2:$A$10,IPCA_Fatores!$C$2:$C$10)</f>
        <v>3481081.6866862718</v>
      </c>
    </row>
    <row r="2143" spans="1:11" x14ac:dyDescent="0.25">
      <c r="A2143">
        <v>2020</v>
      </c>
      <c r="B2143" t="s">
        <v>1519</v>
      </c>
      <c r="C2143" t="s">
        <v>1520</v>
      </c>
      <c r="D2143" t="s">
        <v>1521</v>
      </c>
      <c r="E2143" t="s">
        <v>109</v>
      </c>
      <c r="F2143" t="s">
        <v>110</v>
      </c>
      <c r="G2143" t="s">
        <v>536</v>
      </c>
      <c r="H2143" t="s">
        <v>28</v>
      </c>
      <c r="I2143" t="s">
        <v>29</v>
      </c>
      <c r="J2143" s="1">
        <v>236924.33</v>
      </c>
      <c r="K2143" s="10">
        <f>J2143*_xlfn.XLOOKUP(A2143,IPCA_Fatores!$A$2:$A$10,IPCA_Fatores!$C$2:$C$10)</f>
        <v>325532.20468154515</v>
      </c>
    </row>
    <row r="2144" spans="1:11" x14ac:dyDescent="0.25">
      <c r="A2144">
        <v>2015</v>
      </c>
      <c r="B2144" t="s">
        <v>1522</v>
      </c>
      <c r="C2144" t="s">
        <v>1523</v>
      </c>
      <c r="D2144" t="s">
        <v>1524</v>
      </c>
      <c r="E2144" t="s">
        <v>161</v>
      </c>
      <c r="F2144" t="s">
        <v>162</v>
      </c>
      <c r="G2144" t="s">
        <v>71</v>
      </c>
      <c r="H2144" t="s">
        <v>28</v>
      </c>
      <c r="I2144" t="s">
        <v>29</v>
      </c>
      <c r="J2144" s="1">
        <v>179257.28</v>
      </c>
      <c r="K2144" s="10">
        <f>J2144*_xlfn.XLOOKUP(A2144,IPCA_Fatores!$A$2:$A$10,IPCA_Fatores!$C$2:$C$10)</f>
        <v>304854.99162865005</v>
      </c>
    </row>
    <row r="2145" spans="1:11" x14ac:dyDescent="0.25">
      <c r="A2145">
        <v>2016</v>
      </c>
      <c r="B2145" t="s">
        <v>1522</v>
      </c>
      <c r="C2145" t="s">
        <v>1523</v>
      </c>
      <c r="D2145" t="s">
        <v>1524</v>
      </c>
      <c r="E2145" t="s">
        <v>161</v>
      </c>
      <c r="F2145" t="s">
        <v>162</v>
      </c>
      <c r="G2145" t="s">
        <v>71</v>
      </c>
      <c r="H2145" t="s">
        <v>28</v>
      </c>
      <c r="I2145" t="s">
        <v>29</v>
      </c>
      <c r="J2145" s="1">
        <v>237603.91</v>
      </c>
      <c r="K2145" s="10">
        <f>J2145*_xlfn.XLOOKUP(A2145,IPCA_Fatores!$A$2:$A$10,IPCA_Fatores!$C$2:$C$10)</f>
        <v>380169.86118766194</v>
      </c>
    </row>
    <row r="2146" spans="1:11" x14ac:dyDescent="0.25">
      <c r="A2146">
        <v>2017</v>
      </c>
      <c r="B2146" t="s">
        <v>1522</v>
      </c>
      <c r="C2146" t="s">
        <v>1523</v>
      </c>
      <c r="D2146" t="s">
        <v>1524</v>
      </c>
      <c r="E2146" t="s">
        <v>161</v>
      </c>
      <c r="F2146" t="s">
        <v>162</v>
      </c>
      <c r="G2146" t="s">
        <v>71</v>
      </c>
      <c r="H2146" t="s">
        <v>28</v>
      </c>
      <c r="I2146" t="s">
        <v>29</v>
      </c>
      <c r="J2146" s="1">
        <v>150923.73000000001</v>
      </c>
      <c r="K2146" s="10">
        <f>J2146*_xlfn.XLOOKUP(A2146,IPCA_Fatores!$A$2:$A$10,IPCA_Fatores!$C$2:$C$10)</f>
        <v>234560.71683409897</v>
      </c>
    </row>
    <row r="2147" spans="1:11" x14ac:dyDescent="0.25">
      <c r="A2147">
        <v>2018</v>
      </c>
      <c r="B2147" t="s">
        <v>1522</v>
      </c>
      <c r="C2147" t="s">
        <v>1523</v>
      </c>
      <c r="D2147" t="s">
        <v>1524</v>
      </c>
      <c r="E2147" t="s">
        <v>161</v>
      </c>
      <c r="F2147" t="s">
        <v>162</v>
      </c>
      <c r="G2147" t="s">
        <v>71</v>
      </c>
      <c r="H2147" t="s">
        <v>28</v>
      </c>
      <c r="I2147" t="s">
        <v>29</v>
      </c>
      <c r="J2147" s="1">
        <v>405980.3</v>
      </c>
      <c r="K2147" s="10">
        <f>J2147*_xlfn.XLOOKUP(A2147,IPCA_Fatores!$A$2:$A$10,IPCA_Fatores!$C$2:$C$10)</f>
        <v>608155.45268020441</v>
      </c>
    </row>
    <row r="2148" spans="1:11" x14ac:dyDescent="0.25">
      <c r="A2148">
        <v>2019</v>
      </c>
      <c r="B2148" t="s">
        <v>1522</v>
      </c>
      <c r="C2148" t="s">
        <v>1523</v>
      </c>
      <c r="D2148" t="s">
        <v>1524</v>
      </c>
      <c r="E2148" t="s">
        <v>161</v>
      </c>
      <c r="F2148" t="s">
        <v>162</v>
      </c>
      <c r="G2148" t="s">
        <v>71</v>
      </c>
      <c r="H2148" t="s">
        <v>28</v>
      </c>
      <c r="I2148" t="s">
        <v>29</v>
      </c>
      <c r="J2148" s="1">
        <v>189178.43</v>
      </c>
      <c r="K2148" s="10">
        <f>J2148*_xlfn.XLOOKUP(A2148,IPCA_Fatores!$A$2:$A$10,IPCA_Fatores!$C$2:$C$10)</f>
        <v>271678.52851244435</v>
      </c>
    </row>
    <row r="2149" spans="1:11" x14ac:dyDescent="0.25">
      <c r="A2149">
        <v>2020</v>
      </c>
      <c r="B2149" t="s">
        <v>1522</v>
      </c>
      <c r="C2149" t="s">
        <v>1523</v>
      </c>
      <c r="D2149" t="s">
        <v>1524</v>
      </c>
      <c r="E2149" t="s">
        <v>161</v>
      </c>
      <c r="F2149" t="s">
        <v>162</v>
      </c>
      <c r="G2149" t="s">
        <v>71</v>
      </c>
      <c r="H2149" t="s">
        <v>28</v>
      </c>
      <c r="I2149" t="s">
        <v>29</v>
      </c>
      <c r="J2149" s="1">
        <v>27009.41</v>
      </c>
      <c r="K2149" s="10">
        <f>J2149*_xlfn.XLOOKUP(A2149,IPCA_Fatores!$A$2:$A$10,IPCA_Fatores!$C$2:$C$10)</f>
        <v>37110.721319535958</v>
      </c>
    </row>
    <row r="2150" spans="1:11" x14ac:dyDescent="0.25">
      <c r="A2150">
        <v>2021</v>
      </c>
      <c r="B2150" t="s">
        <v>1522</v>
      </c>
      <c r="C2150" t="s">
        <v>1523</v>
      </c>
      <c r="D2150" t="s">
        <v>1524</v>
      </c>
      <c r="E2150" t="s">
        <v>161</v>
      </c>
      <c r="F2150" t="s">
        <v>162</v>
      </c>
      <c r="G2150" t="s">
        <v>71</v>
      </c>
      <c r="H2150" t="s">
        <v>28</v>
      </c>
      <c r="I2150" t="s">
        <v>29</v>
      </c>
      <c r="J2150" s="1">
        <v>172412.58</v>
      </c>
      <c r="K2150" s="10">
        <f>J2150*_xlfn.XLOOKUP(A2150,IPCA_Fatores!$A$2:$A$10,IPCA_Fatores!$C$2:$C$10)</f>
        <v>215240.3752831952</v>
      </c>
    </row>
    <row r="2151" spans="1:11" x14ac:dyDescent="0.25">
      <c r="A2151">
        <v>2022</v>
      </c>
      <c r="B2151" t="s">
        <v>1522</v>
      </c>
      <c r="C2151" t="s">
        <v>1523</v>
      </c>
      <c r="D2151" t="s">
        <v>1524</v>
      </c>
      <c r="E2151" t="s">
        <v>161</v>
      </c>
      <c r="F2151" t="s">
        <v>162</v>
      </c>
      <c r="G2151" t="s">
        <v>71</v>
      </c>
      <c r="H2151" t="s">
        <v>28</v>
      </c>
      <c r="I2151" t="s">
        <v>29</v>
      </c>
      <c r="J2151" s="1">
        <v>260965.64</v>
      </c>
      <c r="K2151" s="10">
        <f>J2151*_xlfn.XLOOKUP(A2151,IPCA_Fatores!$A$2:$A$10,IPCA_Fatores!$C$2:$C$10)</f>
        <v>307959.42673237942</v>
      </c>
    </row>
    <row r="2152" spans="1:11" x14ac:dyDescent="0.25">
      <c r="A2152">
        <v>2015</v>
      </c>
      <c r="B2152" t="s">
        <v>1525</v>
      </c>
      <c r="C2152" t="s">
        <v>1526</v>
      </c>
      <c r="E2152" t="s">
        <v>299</v>
      </c>
      <c r="F2152" t="s">
        <v>702</v>
      </c>
      <c r="G2152" t="s">
        <v>71</v>
      </c>
      <c r="H2152" t="s">
        <v>28</v>
      </c>
      <c r="I2152" t="s">
        <v>29</v>
      </c>
      <c r="J2152" s="1">
        <v>251648.03</v>
      </c>
      <c r="K2152" s="10">
        <f>J2152*_xlfn.XLOOKUP(A2152,IPCA_Fatores!$A$2:$A$10,IPCA_Fatores!$C$2:$C$10)</f>
        <v>427966.76418952842</v>
      </c>
    </row>
    <row r="2153" spans="1:11" x14ac:dyDescent="0.25">
      <c r="A2153">
        <v>2015</v>
      </c>
      <c r="B2153" t="s">
        <v>1525</v>
      </c>
      <c r="C2153" t="s">
        <v>1526</v>
      </c>
      <c r="E2153" t="s">
        <v>299</v>
      </c>
      <c r="F2153" t="s">
        <v>702</v>
      </c>
      <c r="G2153" t="s">
        <v>71</v>
      </c>
      <c r="H2153" t="s">
        <v>28</v>
      </c>
      <c r="I2153" t="s">
        <v>35</v>
      </c>
      <c r="J2153" s="1">
        <v>16162.84</v>
      </c>
      <c r="K2153" s="10">
        <f>IFERROR(J2153*VLOOKUP(A2153,IPCA_Fatores!$A$2:$C$10,3,FALSE),J2153)</f>
        <v>27487.432883591729</v>
      </c>
    </row>
    <row r="2154" spans="1:11" x14ac:dyDescent="0.25">
      <c r="A2154">
        <v>2017</v>
      </c>
      <c r="B2154" t="s">
        <v>1525</v>
      </c>
      <c r="C2154" t="s">
        <v>1526</v>
      </c>
      <c r="E2154" t="s">
        <v>299</v>
      </c>
      <c r="F2154" t="s">
        <v>702</v>
      </c>
      <c r="G2154" t="s">
        <v>71</v>
      </c>
      <c r="H2154" t="s">
        <v>28</v>
      </c>
      <c r="I2154" t="s">
        <v>29</v>
      </c>
      <c r="J2154" s="1">
        <v>16186.95</v>
      </c>
      <c r="K2154" s="10">
        <f>J2154*_xlfn.XLOOKUP(A2154,IPCA_Fatores!$A$2:$A$10,IPCA_Fatores!$C$2:$C$10)</f>
        <v>25157.227397956027</v>
      </c>
    </row>
    <row r="2155" spans="1:11" x14ac:dyDescent="0.25">
      <c r="A2155">
        <v>2018</v>
      </c>
      <c r="B2155" t="s">
        <v>1525</v>
      </c>
      <c r="C2155" t="s">
        <v>1526</v>
      </c>
      <c r="E2155" t="s">
        <v>299</v>
      </c>
      <c r="F2155" t="s">
        <v>702</v>
      </c>
      <c r="G2155" t="s">
        <v>71</v>
      </c>
      <c r="H2155" t="s">
        <v>28</v>
      </c>
      <c r="I2155" t="s">
        <v>29</v>
      </c>
      <c r="J2155" s="1">
        <v>4844.7700000000004</v>
      </c>
      <c r="K2155" s="10">
        <f>J2155*_xlfn.XLOOKUP(A2155,IPCA_Fatores!$A$2:$A$10,IPCA_Fatores!$C$2:$C$10)</f>
        <v>7257.4292212737273</v>
      </c>
    </row>
    <row r="2156" spans="1:11" x14ac:dyDescent="0.25">
      <c r="A2156">
        <v>2019</v>
      </c>
      <c r="B2156" t="s">
        <v>1525</v>
      </c>
      <c r="C2156" t="s">
        <v>1526</v>
      </c>
      <c r="E2156" t="s">
        <v>299</v>
      </c>
      <c r="F2156" t="s">
        <v>702</v>
      </c>
      <c r="G2156" t="s">
        <v>71</v>
      </c>
      <c r="H2156" t="s">
        <v>28</v>
      </c>
      <c r="I2156" t="s">
        <v>29</v>
      </c>
      <c r="J2156" s="1">
        <v>114404.87</v>
      </c>
      <c r="K2156" s="10">
        <f>J2156*_xlfn.XLOOKUP(A2156,IPCA_Fatores!$A$2:$A$10,IPCA_Fatores!$C$2:$C$10)</f>
        <v>164296.4620028694</v>
      </c>
    </row>
    <row r="2157" spans="1:11" x14ac:dyDescent="0.25">
      <c r="A2157">
        <v>2021</v>
      </c>
      <c r="B2157" t="s">
        <v>1525</v>
      </c>
      <c r="C2157" t="s">
        <v>1526</v>
      </c>
      <c r="E2157" t="s">
        <v>299</v>
      </c>
      <c r="F2157" t="s">
        <v>702</v>
      </c>
      <c r="G2157" t="s">
        <v>71</v>
      </c>
      <c r="H2157" t="s">
        <v>28</v>
      </c>
      <c r="I2157" t="s">
        <v>29</v>
      </c>
      <c r="J2157" s="1">
        <v>78706.22</v>
      </c>
      <c r="K2157" s="10">
        <f>J2157*_xlfn.XLOOKUP(A2157,IPCA_Fatores!$A$2:$A$10,IPCA_Fatores!$C$2:$C$10)</f>
        <v>98257.078050347161</v>
      </c>
    </row>
    <row r="2158" spans="1:11" x14ac:dyDescent="0.25">
      <c r="A2158">
        <v>2022</v>
      </c>
      <c r="B2158" t="s">
        <v>1525</v>
      </c>
      <c r="C2158" t="s">
        <v>1526</v>
      </c>
      <c r="E2158" t="s">
        <v>299</v>
      </c>
      <c r="F2158" t="s">
        <v>702</v>
      </c>
      <c r="G2158" t="s">
        <v>71</v>
      </c>
      <c r="H2158" t="s">
        <v>28</v>
      </c>
      <c r="I2158" t="s">
        <v>29</v>
      </c>
      <c r="J2158" s="1">
        <v>113888.53</v>
      </c>
      <c r="K2158" s="10">
        <f>J2158*_xlfn.XLOOKUP(A2158,IPCA_Fatores!$A$2:$A$10,IPCA_Fatores!$C$2:$C$10)</f>
        <v>134397.18121586196</v>
      </c>
    </row>
    <row r="2159" spans="1:11" x14ac:dyDescent="0.25">
      <c r="A2159">
        <v>2021</v>
      </c>
      <c r="B2159" t="s">
        <v>1527</v>
      </c>
      <c r="C2159" t="s">
        <v>1528</v>
      </c>
      <c r="E2159" t="s">
        <v>299</v>
      </c>
      <c r="F2159" t="s">
        <v>1529</v>
      </c>
      <c r="G2159" t="s">
        <v>66</v>
      </c>
      <c r="H2159" t="s">
        <v>28</v>
      </c>
      <c r="I2159" t="s">
        <v>29</v>
      </c>
      <c r="J2159" s="1">
        <v>13919862.23</v>
      </c>
      <c r="K2159" s="10">
        <f>J2159*_xlfn.XLOOKUP(A2159,IPCA_Fatores!$A$2:$A$10,IPCA_Fatores!$C$2:$C$10)</f>
        <v>17377597.216372348</v>
      </c>
    </row>
    <row r="2160" spans="1:11" x14ac:dyDescent="0.25">
      <c r="A2160">
        <v>2022</v>
      </c>
      <c r="B2160" t="s">
        <v>1527</v>
      </c>
      <c r="C2160" t="s">
        <v>1528</v>
      </c>
      <c r="E2160" t="s">
        <v>299</v>
      </c>
      <c r="F2160" t="s">
        <v>1529</v>
      </c>
      <c r="G2160" t="s">
        <v>66</v>
      </c>
      <c r="H2160" t="s">
        <v>28</v>
      </c>
      <c r="I2160" t="s">
        <v>29</v>
      </c>
      <c r="J2160" s="1">
        <v>86202350.670000002</v>
      </c>
      <c r="K2160" s="10">
        <f>J2160*_xlfn.XLOOKUP(A2160,IPCA_Fatores!$A$2:$A$10,IPCA_Fatores!$C$2:$C$10)</f>
        <v>101725370.80098645</v>
      </c>
    </row>
    <row r="2161" spans="1:11" x14ac:dyDescent="0.25">
      <c r="A2161">
        <v>2023</v>
      </c>
      <c r="B2161" t="s">
        <v>1527</v>
      </c>
      <c r="C2161" t="s">
        <v>1528</v>
      </c>
      <c r="E2161" t="s">
        <v>299</v>
      </c>
      <c r="F2161" t="s">
        <v>1529</v>
      </c>
      <c r="G2161" t="s">
        <v>66</v>
      </c>
      <c r="H2161" t="s">
        <v>28</v>
      </c>
      <c r="I2161" t="s">
        <v>29</v>
      </c>
      <c r="J2161" s="1">
        <v>45462804.899999999</v>
      </c>
      <c r="K2161" s="10">
        <f>J2161*_xlfn.XLOOKUP(A2161,IPCA_Fatores!$A$2:$A$10,IPCA_Fatores!$C$2:$C$10)</f>
        <v>51280433.015850745</v>
      </c>
    </row>
    <row r="2162" spans="1:11" x14ac:dyDescent="0.25">
      <c r="A2162">
        <v>2020</v>
      </c>
      <c r="B2162" t="s">
        <v>1530</v>
      </c>
      <c r="C2162" t="s">
        <v>1531</v>
      </c>
      <c r="D2162" t="s">
        <v>1532</v>
      </c>
      <c r="E2162" t="s">
        <v>103</v>
      </c>
      <c r="F2162" t="s">
        <v>581</v>
      </c>
      <c r="G2162" t="s">
        <v>1533</v>
      </c>
      <c r="H2162" t="s">
        <v>28</v>
      </c>
      <c r="I2162" t="s">
        <v>29</v>
      </c>
      <c r="J2162" s="1">
        <v>326962.07</v>
      </c>
      <c r="K2162" s="10">
        <f>J2162*_xlfn.XLOOKUP(A2162,IPCA_Fatores!$A$2:$A$10,IPCA_Fatores!$C$2:$C$10)</f>
        <v>449243.36599091243</v>
      </c>
    </row>
    <row r="2163" spans="1:11" x14ac:dyDescent="0.25">
      <c r="A2163">
        <v>2021</v>
      </c>
      <c r="B2163" t="s">
        <v>1530</v>
      </c>
      <c r="C2163" t="s">
        <v>1531</v>
      </c>
      <c r="D2163" t="s">
        <v>1532</v>
      </c>
      <c r="E2163" t="s">
        <v>103</v>
      </c>
      <c r="F2163" t="s">
        <v>581</v>
      </c>
      <c r="G2163" t="s">
        <v>1533</v>
      </c>
      <c r="H2163" t="s">
        <v>28</v>
      </c>
      <c r="I2163" t="s">
        <v>29</v>
      </c>
      <c r="J2163" s="1">
        <v>1423760.24</v>
      </c>
      <c r="K2163" s="10">
        <f>J2163*_xlfn.XLOOKUP(A2163,IPCA_Fatores!$A$2:$A$10,IPCA_Fatores!$C$2:$C$10)</f>
        <v>1777426.4985240176</v>
      </c>
    </row>
    <row r="2164" spans="1:11" x14ac:dyDescent="0.25">
      <c r="A2164">
        <v>2021</v>
      </c>
      <c r="B2164" t="s">
        <v>1530</v>
      </c>
      <c r="C2164" t="s">
        <v>1531</v>
      </c>
      <c r="D2164" t="s">
        <v>1532</v>
      </c>
      <c r="E2164" t="s">
        <v>103</v>
      </c>
      <c r="F2164" t="s">
        <v>581</v>
      </c>
      <c r="G2164" t="s">
        <v>1533</v>
      </c>
      <c r="H2164" t="s">
        <v>28</v>
      </c>
      <c r="I2164" t="s">
        <v>35</v>
      </c>
      <c r="J2164" s="1">
        <v>81204.69</v>
      </c>
      <c r="K2164" s="10">
        <f>IFERROR(J2164*VLOOKUP(A2164,IPCA_Fatores!$A$2:$C$10,3,FALSE),J2164)</f>
        <v>101376.17539483214</v>
      </c>
    </row>
    <row r="2165" spans="1:11" x14ac:dyDescent="0.25">
      <c r="A2165">
        <v>2022</v>
      </c>
      <c r="B2165" t="s">
        <v>1530</v>
      </c>
      <c r="C2165" t="s">
        <v>1531</v>
      </c>
      <c r="D2165" t="s">
        <v>1532</v>
      </c>
      <c r="E2165" t="s">
        <v>103</v>
      </c>
      <c r="F2165" t="s">
        <v>581</v>
      </c>
      <c r="G2165" t="s">
        <v>1533</v>
      </c>
      <c r="H2165" t="s">
        <v>28</v>
      </c>
      <c r="I2165" t="s">
        <v>29</v>
      </c>
      <c r="J2165" s="1">
        <v>152889.59</v>
      </c>
      <c r="K2165" s="10">
        <f>J2165*_xlfn.XLOOKUP(A2165,IPCA_Fatores!$A$2:$A$10,IPCA_Fatores!$C$2:$C$10)</f>
        <v>180421.41674186886</v>
      </c>
    </row>
    <row r="2166" spans="1:11" x14ac:dyDescent="0.25">
      <c r="A2166">
        <v>2022</v>
      </c>
      <c r="B2166" t="s">
        <v>1530</v>
      </c>
      <c r="C2166" t="s">
        <v>1531</v>
      </c>
      <c r="D2166" t="s">
        <v>1532</v>
      </c>
      <c r="E2166" t="s">
        <v>103</v>
      </c>
      <c r="F2166" t="s">
        <v>581</v>
      </c>
      <c r="G2166" t="s">
        <v>1533</v>
      </c>
      <c r="H2166" t="s">
        <v>28</v>
      </c>
      <c r="I2166" t="s">
        <v>35</v>
      </c>
      <c r="J2166" s="1">
        <v>27394.42</v>
      </c>
      <c r="K2166" s="10">
        <f>IFERROR(J2166*VLOOKUP(A2166,IPCA_Fatores!$A$2:$C$10,3,FALSE),J2166)</f>
        <v>32327.512077321859</v>
      </c>
    </row>
    <row r="2167" spans="1:11" x14ac:dyDescent="0.25">
      <c r="A2167">
        <v>2023</v>
      </c>
      <c r="B2167" t="s">
        <v>1530</v>
      </c>
      <c r="C2167" t="s">
        <v>1531</v>
      </c>
      <c r="D2167" t="s">
        <v>1532</v>
      </c>
      <c r="E2167" t="s">
        <v>103</v>
      </c>
      <c r="F2167" t="s">
        <v>581</v>
      </c>
      <c r="G2167" t="s">
        <v>1533</v>
      </c>
      <c r="H2167" t="s">
        <v>28</v>
      </c>
      <c r="I2167" t="s">
        <v>29</v>
      </c>
      <c r="J2167" s="1">
        <v>158160.16</v>
      </c>
      <c r="K2167" s="10">
        <f>J2167*_xlfn.XLOOKUP(A2167,IPCA_Fatores!$A$2:$A$10,IPCA_Fatores!$C$2:$C$10)</f>
        <v>178399.05629439588</v>
      </c>
    </row>
    <row r="2168" spans="1:11" x14ac:dyDescent="0.25">
      <c r="A2168">
        <v>2015</v>
      </c>
      <c r="B2168" t="s">
        <v>1534</v>
      </c>
      <c r="C2168" t="s">
        <v>1535</v>
      </c>
      <c r="D2168" t="s">
        <v>1536</v>
      </c>
      <c r="E2168" t="s">
        <v>38</v>
      </c>
      <c r="F2168" t="s">
        <v>584</v>
      </c>
      <c r="G2168" t="s">
        <v>66</v>
      </c>
      <c r="H2168" t="s">
        <v>28</v>
      </c>
      <c r="I2168" t="s">
        <v>29</v>
      </c>
      <c r="J2168" s="1">
        <v>566089.88</v>
      </c>
      <c r="K2168" s="10">
        <f>J2168*_xlfn.XLOOKUP(A2168,IPCA_Fatores!$A$2:$A$10,IPCA_Fatores!$C$2:$C$10)</f>
        <v>962724.22313037165</v>
      </c>
    </row>
    <row r="2169" spans="1:11" x14ac:dyDescent="0.25">
      <c r="A2169">
        <v>2018</v>
      </c>
      <c r="B2169" t="s">
        <v>1534</v>
      </c>
      <c r="C2169" t="s">
        <v>1535</v>
      </c>
      <c r="D2169" t="s">
        <v>1536</v>
      </c>
      <c r="E2169" t="s">
        <v>38</v>
      </c>
      <c r="F2169" t="s">
        <v>584</v>
      </c>
      <c r="G2169" t="s">
        <v>66</v>
      </c>
      <c r="H2169" t="s">
        <v>28</v>
      </c>
      <c r="I2169" t="s">
        <v>29</v>
      </c>
      <c r="J2169" s="1">
        <v>10074857.460000001</v>
      </c>
      <c r="K2169" s="10">
        <f>J2169*_xlfn.XLOOKUP(A2169,IPCA_Fatores!$A$2:$A$10,IPCA_Fatores!$C$2:$C$10)</f>
        <v>15092061.115465049</v>
      </c>
    </row>
    <row r="2170" spans="1:11" x14ac:dyDescent="0.25">
      <c r="A2170">
        <v>2019</v>
      </c>
      <c r="B2170" t="s">
        <v>1534</v>
      </c>
      <c r="C2170" t="s">
        <v>1535</v>
      </c>
      <c r="D2170" t="s">
        <v>1536</v>
      </c>
      <c r="E2170" t="s">
        <v>38</v>
      </c>
      <c r="F2170" t="s">
        <v>584</v>
      </c>
      <c r="G2170" t="s">
        <v>66</v>
      </c>
      <c r="H2170" t="s">
        <v>28</v>
      </c>
      <c r="I2170" t="s">
        <v>29</v>
      </c>
      <c r="J2170" s="1">
        <v>23264624.539999999</v>
      </c>
      <c r="K2170" s="10">
        <f>J2170*_xlfn.XLOOKUP(A2170,IPCA_Fatores!$A$2:$A$10,IPCA_Fatores!$C$2:$C$10)</f>
        <v>33410251.694242854</v>
      </c>
    </row>
    <row r="2171" spans="1:11" x14ac:dyDescent="0.25">
      <c r="A2171">
        <v>2019</v>
      </c>
      <c r="B2171" t="s">
        <v>1534</v>
      </c>
      <c r="C2171" t="s">
        <v>1535</v>
      </c>
      <c r="D2171" t="s">
        <v>1536</v>
      </c>
      <c r="E2171" t="s">
        <v>38</v>
      </c>
      <c r="F2171" t="s">
        <v>584</v>
      </c>
      <c r="G2171" t="s">
        <v>66</v>
      </c>
      <c r="H2171" t="s">
        <v>28</v>
      </c>
      <c r="I2171" t="s">
        <v>35</v>
      </c>
      <c r="J2171" s="1">
        <v>1557201.2</v>
      </c>
      <c r="K2171" s="10">
        <f>IFERROR(J2171*VLOOKUP(A2171,IPCA_Fatores!$A$2:$C$10,3,FALSE),J2171)</f>
        <v>2236291.5825753105</v>
      </c>
    </row>
    <row r="2172" spans="1:11" x14ac:dyDescent="0.25">
      <c r="A2172">
        <v>2020</v>
      </c>
      <c r="B2172" t="s">
        <v>1534</v>
      </c>
      <c r="C2172" t="s">
        <v>1535</v>
      </c>
      <c r="D2172" t="s">
        <v>1536</v>
      </c>
      <c r="E2172" t="s">
        <v>38</v>
      </c>
      <c r="F2172" t="s">
        <v>584</v>
      </c>
      <c r="G2172" t="s">
        <v>66</v>
      </c>
      <c r="H2172" t="s">
        <v>28</v>
      </c>
      <c r="I2172" t="s">
        <v>29</v>
      </c>
      <c r="J2172" s="1">
        <v>19941919.27</v>
      </c>
      <c r="K2172" s="10">
        <f>J2172*_xlfn.XLOOKUP(A2172,IPCA_Fatores!$A$2:$A$10,IPCA_Fatores!$C$2:$C$10)</f>
        <v>27400043.488756474</v>
      </c>
    </row>
    <row r="2173" spans="1:11" x14ac:dyDescent="0.25">
      <c r="A2173">
        <v>2021</v>
      </c>
      <c r="B2173" t="s">
        <v>1534</v>
      </c>
      <c r="C2173" t="s">
        <v>1535</v>
      </c>
      <c r="D2173" t="s">
        <v>1536</v>
      </c>
      <c r="E2173" t="s">
        <v>38</v>
      </c>
      <c r="F2173" t="s">
        <v>584</v>
      </c>
      <c r="G2173" t="s">
        <v>66</v>
      </c>
      <c r="H2173" t="s">
        <v>28</v>
      </c>
      <c r="I2173" t="s">
        <v>29</v>
      </c>
      <c r="J2173" s="1">
        <v>27736458.710000001</v>
      </c>
      <c r="K2173" s="10">
        <f>J2173*_xlfn.XLOOKUP(A2173,IPCA_Fatores!$A$2:$A$10,IPCA_Fatores!$C$2:$C$10)</f>
        <v>34626277.164736174</v>
      </c>
    </row>
    <row r="2174" spans="1:11" x14ac:dyDescent="0.25">
      <c r="A2174">
        <v>2021</v>
      </c>
      <c r="B2174" t="s">
        <v>1534</v>
      </c>
      <c r="C2174" t="s">
        <v>1535</v>
      </c>
      <c r="D2174" t="s">
        <v>1536</v>
      </c>
      <c r="E2174" t="s">
        <v>38</v>
      </c>
      <c r="F2174" t="s">
        <v>584</v>
      </c>
      <c r="G2174" t="s">
        <v>66</v>
      </c>
      <c r="H2174" t="s">
        <v>28</v>
      </c>
      <c r="I2174" t="s">
        <v>35</v>
      </c>
      <c r="J2174" s="1">
        <v>1463976.71</v>
      </c>
      <c r="K2174" s="10">
        <f>IFERROR(J2174*VLOOKUP(A2174,IPCA_Fatores!$A$2:$C$10,3,FALSE),J2174)</f>
        <v>1827632.858729087</v>
      </c>
    </row>
    <row r="2175" spans="1:11" x14ac:dyDescent="0.25">
      <c r="A2175">
        <v>2022</v>
      </c>
      <c r="B2175" t="s">
        <v>1534</v>
      </c>
      <c r="C2175" t="s">
        <v>1535</v>
      </c>
      <c r="D2175" t="s">
        <v>1536</v>
      </c>
      <c r="E2175" t="s">
        <v>38</v>
      </c>
      <c r="F2175" t="s">
        <v>584</v>
      </c>
      <c r="G2175" t="s">
        <v>66</v>
      </c>
      <c r="H2175" t="s">
        <v>28</v>
      </c>
      <c r="I2175" t="s">
        <v>29</v>
      </c>
      <c r="J2175" s="1">
        <v>20563073.02</v>
      </c>
      <c r="K2175" s="10">
        <f>J2175*_xlfn.XLOOKUP(A2175,IPCA_Fatores!$A$2:$A$10,IPCA_Fatores!$C$2:$C$10)</f>
        <v>24265999.84233655</v>
      </c>
    </row>
    <row r="2176" spans="1:11" x14ac:dyDescent="0.25">
      <c r="A2176">
        <v>2022</v>
      </c>
      <c r="B2176" t="s">
        <v>1534</v>
      </c>
      <c r="C2176" t="s">
        <v>1535</v>
      </c>
      <c r="D2176" t="s">
        <v>1536</v>
      </c>
      <c r="E2176" t="s">
        <v>38</v>
      </c>
      <c r="F2176" t="s">
        <v>584</v>
      </c>
      <c r="G2176" t="s">
        <v>66</v>
      </c>
      <c r="H2176" t="s">
        <v>28</v>
      </c>
      <c r="I2176" t="s">
        <v>35</v>
      </c>
      <c r="J2176" s="1">
        <v>1271605.21</v>
      </c>
      <c r="K2176" s="10">
        <f>IFERROR(J2176*VLOOKUP(A2176,IPCA_Fatores!$A$2:$C$10,3,FALSE),J2176)</f>
        <v>1500591.4629278663</v>
      </c>
    </row>
    <row r="2177" spans="1:11" x14ac:dyDescent="0.25">
      <c r="A2177">
        <v>2023</v>
      </c>
      <c r="B2177" t="s">
        <v>1534</v>
      </c>
      <c r="C2177" t="s">
        <v>1535</v>
      </c>
      <c r="D2177" t="s">
        <v>1536</v>
      </c>
      <c r="E2177" t="s">
        <v>38</v>
      </c>
      <c r="F2177" t="s">
        <v>584</v>
      </c>
      <c r="G2177" t="s">
        <v>66</v>
      </c>
      <c r="H2177" t="s">
        <v>28</v>
      </c>
      <c r="I2177" t="s">
        <v>29</v>
      </c>
      <c r="J2177" s="1">
        <v>28595634.27</v>
      </c>
      <c r="K2177" s="10">
        <f>J2177*_xlfn.XLOOKUP(A2177,IPCA_Fatores!$A$2:$A$10,IPCA_Fatores!$C$2:$C$10)</f>
        <v>32254862.209975544</v>
      </c>
    </row>
    <row r="2178" spans="1:11" x14ac:dyDescent="0.25">
      <c r="A2178">
        <v>2023</v>
      </c>
      <c r="B2178" t="s">
        <v>1534</v>
      </c>
      <c r="C2178" t="s">
        <v>1535</v>
      </c>
      <c r="D2178" t="s">
        <v>1536</v>
      </c>
      <c r="E2178" t="s">
        <v>38</v>
      </c>
      <c r="F2178" t="s">
        <v>584</v>
      </c>
      <c r="G2178" t="s">
        <v>66</v>
      </c>
      <c r="H2178" t="s">
        <v>28</v>
      </c>
      <c r="I2178" t="s">
        <v>35</v>
      </c>
      <c r="J2178" s="1">
        <v>1292238.8700000001</v>
      </c>
      <c r="K2178" s="10">
        <f>IFERROR(J2178*VLOOKUP(A2178,IPCA_Fatores!$A$2:$C$10,3,FALSE),J2178)</f>
        <v>1457599.6566704065</v>
      </c>
    </row>
    <row r="2179" spans="1:11" x14ac:dyDescent="0.25">
      <c r="A2179">
        <v>2015</v>
      </c>
      <c r="B2179" t="s">
        <v>1537</v>
      </c>
      <c r="C2179" t="s">
        <v>1538</v>
      </c>
      <c r="D2179" t="s">
        <v>1539</v>
      </c>
      <c r="E2179" t="s">
        <v>38</v>
      </c>
      <c r="F2179" t="s">
        <v>584</v>
      </c>
      <c r="G2179" t="s">
        <v>66</v>
      </c>
      <c r="H2179" t="s">
        <v>28</v>
      </c>
      <c r="I2179" t="s">
        <v>29</v>
      </c>
      <c r="J2179" s="1">
        <v>19529420.52</v>
      </c>
      <c r="K2179" s="10">
        <f>J2179*_xlfn.XLOOKUP(A2179,IPCA_Fatores!$A$2:$A$10,IPCA_Fatores!$C$2:$C$10)</f>
        <v>33212828.673608046</v>
      </c>
    </row>
    <row r="2180" spans="1:11" x14ac:dyDescent="0.25">
      <c r="A2180">
        <v>2017</v>
      </c>
      <c r="B2180" t="s">
        <v>1537</v>
      </c>
      <c r="C2180" t="s">
        <v>1538</v>
      </c>
      <c r="D2180" t="s">
        <v>1539</v>
      </c>
      <c r="E2180" t="s">
        <v>38</v>
      </c>
      <c r="F2180" t="s">
        <v>584</v>
      </c>
      <c r="G2180" t="s">
        <v>66</v>
      </c>
      <c r="H2180" t="s">
        <v>28</v>
      </c>
      <c r="I2180" t="s">
        <v>29</v>
      </c>
      <c r="J2180" s="1">
        <v>1022787.75</v>
      </c>
      <c r="K2180" s="10">
        <f>J2180*_xlfn.XLOOKUP(A2180,IPCA_Fatores!$A$2:$A$10,IPCA_Fatores!$C$2:$C$10)</f>
        <v>1589583.2140454995</v>
      </c>
    </row>
    <row r="2181" spans="1:11" x14ac:dyDescent="0.25">
      <c r="A2181">
        <v>2021</v>
      </c>
      <c r="B2181" t="s">
        <v>1537</v>
      </c>
      <c r="C2181" t="s">
        <v>1538</v>
      </c>
      <c r="D2181" t="s">
        <v>1539</v>
      </c>
      <c r="E2181" t="s">
        <v>38</v>
      </c>
      <c r="F2181" t="s">
        <v>584</v>
      </c>
      <c r="G2181" t="s">
        <v>66</v>
      </c>
      <c r="H2181" t="s">
        <v>28</v>
      </c>
      <c r="I2181" t="s">
        <v>29</v>
      </c>
      <c r="J2181" s="1">
        <v>2447309.4</v>
      </c>
      <c r="K2181" s="10">
        <f>J2181*_xlfn.XLOOKUP(A2181,IPCA_Fatores!$A$2:$A$10,IPCA_Fatores!$C$2:$C$10)</f>
        <v>3055228.2999888482</v>
      </c>
    </row>
    <row r="2182" spans="1:11" x14ac:dyDescent="0.25">
      <c r="A2182">
        <v>2022</v>
      </c>
      <c r="B2182" t="s">
        <v>1537</v>
      </c>
      <c r="C2182" t="s">
        <v>1538</v>
      </c>
      <c r="D2182" t="s">
        <v>1539</v>
      </c>
      <c r="E2182" t="s">
        <v>38</v>
      </c>
      <c r="F2182" t="s">
        <v>584</v>
      </c>
      <c r="G2182" t="s">
        <v>66</v>
      </c>
      <c r="H2182" t="s">
        <v>28</v>
      </c>
      <c r="I2182" t="s">
        <v>29</v>
      </c>
      <c r="J2182" s="1">
        <v>10315341.24</v>
      </c>
      <c r="K2182" s="10">
        <f>J2182*_xlfn.XLOOKUP(A2182,IPCA_Fatores!$A$2:$A$10,IPCA_Fatores!$C$2:$C$10)</f>
        <v>12172892.089622494</v>
      </c>
    </row>
    <row r="2183" spans="1:11" x14ac:dyDescent="0.25">
      <c r="A2183">
        <v>2023</v>
      </c>
      <c r="B2183" t="s">
        <v>1537</v>
      </c>
      <c r="C2183" t="s">
        <v>1538</v>
      </c>
      <c r="D2183" t="s">
        <v>1539</v>
      </c>
      <c r="E2183" t="s">
        <v>38</v>
      </c>
      <c r="F2183" t="s">
        <v>584</v>
      </c>
      <c r="G2183" t="s">
        <v>66</v>
      </c>
      <c r="H2183" t="s">
        <v>28</v>
      </c>
      <c r="I2183" t="s">
        <v>29</v>
      </c>
      <c r="J2183" s="1">
        <v>29957372.02</v>
      </c>
      <c r="K2183" s="10">
        <f>J2183*_xlfn.XLOOKUP(A2183,IPCA_Fatores!$A$2:$A$10,IPCA_Fatores!$C$2:$C$10)</f>
        <v>33790854.140689664</v>
      </c>
    </row>
    <row r="2184" spans="1:11" x14ac:dyDescent="0.25">
      <c r="A2184">
        <v>2023</v>
      </c>
      <c r="B2184" t="s">
        <v>1537</v>
      </c>
      <c r="C2184" t="s">
        <v>1538</v>
      </c>
      <c r="D2184" t="s">
        <v>1539</v>
      </c>
      <c r="E2184" t="s">
        <v>38</v>
      </c>
      <c r="F2184" t="s">
        <v>584</v>
      </c>
      <c r="G2184" t="s">
        <v>66</v>
      </c>
      <c r="H2184" t="s">
        <v>28</v>
      </c>
      <c r="I2184" t="s">
        <v>35</v>
      </c>
      <c r="J2184" s="1">
        <v>2064482.95</v>
      </c>
      <c r="K2184" s="10">
        <f>IFERROR(J2184*VLOOKUP(A2184,IPCA_Fatores!$A$2:$C$10,3,FALSE),J2184)</f>
        <v>2328663.615513986</v>
      </c>
    </row>
    <row r="2185" spans="1:11" x14ac:dyDescent="0.25">
      <c r="A2185">
        <v>2022</v>
      </c>
      <c r="B2185" t="s">
        <v>1540</v>
      </c>
      <c r="C2185" t="s">
        <v>1541</v>
      </c>
      <c r="E2185" t="s">
        <v>38</v>
      </c>
      <c r="F2185" t="s">
        <v>584</v>
      </c>
      <c r="G2185" t="s">
        <v>66</v>
      </c>
      <c r="H2185" t="s">
        <v>28</v>
      </c>
      <c r="I2185" t="s">
        <v>35</v>
      </c>
      <c r="J2185" s="1">
        <v>5494286.46</v>
      </c>
      <c r="K2185" s="10">
        <f>IFERROR(J2185*VLOOKUP(A2185,IPCA_Fatores!$A$2:$C$10,3,FALSE),J2185)</f>
        <v>6483678.4970047176</v>
      </c>
    </row>
    <row r="2186" spans="1:11" x14ac:dyDescent="0.25">
      <c r="A2186">
        <v>2015</v>
      </c>
      <c r="B2186" t="s">
        <v>1542</v>
      </c>
      <c r="C2186" t="s">
        <v>1543</v>
      </c>
      <c r="D2186" t="s">
        <v>1543</v>
      </c>
      <c r="E2186" t="s">
        <v>79</v>
      </c>
      <c r="F2186" t="s">
        <v>80</v>
      </c>
      <c r="G2186" t="s">
        <v>66</v>
      </c>
      <c r="H2186" t="s">
        <v>28</v>
      </c>
      <c r="I2186" t="s">
        <v>29</v>
      </c>
      <c r="J2186" s="1">
        <v>24162449.690000001</v>
      </c>
      <c r="K2186" s="10">
        <f>J2186*_xlfn.XLOOKUP(A2186,IPCA_Fatores!$A$2:$A$10,IPCA_Fatores!$C$2:$C$10)</f>
        <v>41092018.120394483</v>
      </c>
    </row>
    <row r="2187" spans="1:11" x14ac:dyDescent="0.25">
      <c r="A2187">
        <v>2016</v>
      </c>
      <c r="B2187" t="s">
        <v>1542</v>
      </c>
      <c r="C2187" t="s">
        <v>1543</v>
      </c>
      <c r="D2187" t="s">
        <v>1543</v>
      </c>
      <c r="E2187" t="s">
        <v>79</v>
      </c>
      <c r="F2187" t="s">
        <v>80</v>
      </c>
      <c r="G2187" t="s">
        <v>66</v>
      </c>
      <c r="H2187" t="s">
        <v>28</v>
      </c>
      <c r="I2187" t="s">
        <v>29</v>
      </c>
      <c r="J2187" s="1">
        <v>24709526.809999999</v>
      </c>
      <c r="K2187" s="10">
        <f>J2187*_xlfn.XLOOKUP(A2187,IPCA_Fatores!$A$2:$A$10,IPCA_Fatores!$C$2:$C$10)</f>
        <v>39535617.816097848</v>
      </c>
    </row>
    <row r="2188" spans="1:11" x14ac:dyDescent="0.25">
      <c r="A2188">
        <v>2017</v>
      </c>
      <c r="B2188" t="s">
        <v>1542</v>
      </c>
      <c r="C2188" t="s">
        <v>1543</v>
      </c>
      <c r="D2188" t="s">
        <v>1543</v>
      </c>
      <c r="E2188" t="s">
        <v>79</v>
      </c>
      <c r="F2188" t="s">
        <v>80</v>
      </c>
      <c r="G2188" t="s">
        <v>66</v>
      </c>
      <c r="H2188" t="s">
        <v>28</v>
      </c>
      <c r="I2188" t="s">
        <v>29</v>
      </c>
      <c r="J2188" s="1">
        <v>35121202.719999999</v>
      </c>
      <c r="K2188" s="10">
        <f>J2188*_xlfn.XLOOKUP(A2188,IPCA_Fatores!$A$2:$A$10,IPCA_Fatores!$C$2:$C$10)</f>
        <v>54584222.680415504</v>
      </c>
    </row>
    <row r="2189" spans="1:11" x14ac:dyDescent="0.25">
      <c r="A2189">
        <v>2018</v>
      </c>
      <c r="B2189" t="s">
        <v>1542</v>
      </c>
      <c r="C2189" t="s">
        <v>1543</v>
      </c>
      <c r="D2189" t="s">
        <v>1543</v>
      </c>
      <c r="E2189" t="s">
        <v>79</v>
      </c>
      <c r="F2189" t="s">
        <v>80</v>
      </c>
      <c r="G2189" t="s">
        <v>66</v>
      </c>
      <c r="H2189" t="s">
        <v>28</v>
      </c>
      <c r="I2189" t="s">
        <v>29</v>
      </c>
      <c r="J2189" s="1">
        <v>38344634.329999998</v>
      </c>
      <c r="K2189" s="10">
        <f>J2189*_xlfn.XLOOKUP(A2189,IPCA_Fatores!$A$2:$A$10,IPCA_Fatores!$C$2:$C$10)</f>
        <v>57439975.409688741</v>
      </c>
    </row>
    <row r="2190" spans="1:11" x14ac:dyDescent="0.25">
      <c r="A2190">
        <v>2019</v>
      </c>
      <c r="B2190" t="s">
        <v>1542</v>
      </c>
      <c r="C2190" t="s">
        <v>1543</v>
      </c>
      <c r="D2190" t="s">
        <v>1543</v>
      </c>
      <c r="E2190" t="s">
        <v>79</v>
      </c>
      <c r="F2190" t="s">
        <v>80</v>
      </c>
      <c r="G2190" t="s">
        <v>66</v>
      </c>
      <c r="H2190" t="s">
        <v>28</v>
      </c>
      <c r="I2190" t="s">
        <v>29</v>
      </c>
      <c r="J2190" s="1">
        <v>31910894.379999999</v>
      </c>
      <c r="K2190" s="10">
        <f>J2190*_xlfn.XLOOKUP(A2190,IPCA_Fatores!$A$2:$A$10,IPCA_Fatores!$C$2:$C$10)</f>
        <v>45827131.711973883</v>
      </c>
    </row>
    <row r="2191" spans="1:11" x14ac:dyDescent="0.25">
      <c r="A2191">
        <v>2020</v>
      </c>
      <c r="B2191" t="s">
        <v>1542</v>
      </c>
      <c r="C2191" t="s">
        <v>1543</v>
      </c>
      <c r="D2191" t="s">
        <v>1543</v>
      </c>
      <c r="E2191" t="s">
        <v>79</v>
      </c>
      <c r="F2191" t="s">
        <v>80</v>
      </c>
      <c r="G2191" t="s">
        <v>66</v>
      </c>
      <c r="H2191" t="s">
        <v>28</v>
      </c>
      <c r="I2191" t="s">
        <v>29</v>
      </c>
      <c r="J2191" s="1">
        <v>19011400.629999999</v>
      </c>
      <c r="K2191" s="10">
        <f>J2191*_xlfn.XLOOKUP(A2191,IPCA_Fatores!$A$2:$A$10,IPCA_Fatores!$C$2:$C$10)</f>
        <v>26121518.044043921</v>
      </c>
    </row>
    <row r="2192" spans="1:11" x14ac:dyDescent="0.25">
      <c r="A2192">
        <v>2021</v>
      </c>
      <c r="B2192" t="s">
        <v>1542</v>
      </c>
      <c r="C2192" t="s">
        <v>1543</v>
      </c>
      <c r="D2192" t="s">
        <v>1543</v>
      </c>
      <c r="E2192" t="s">
        <v>79</v>
      </c>
      <c r="F2192" t="s">
        <v>80</v>
      </c>
      <c r="G2192" t="s">
        <v>66</v>
      </c>
      <c r="H2192" t="s">
        <v>28</v>
      </c>
      <c r="I2192" t="s">
        <v>29</v>
      </c>
      <c r="J2192" s="1">
        <v>28530686.699999999</v>
      </c>
      <c r="K2192" s="10">
        <f>J2192*_xlfn.XLOOKUP(A2192,IPCA_Fatores!$A$2:$A$10,IPCA_Fatores!$C$2:$C$10)</f>
        <v>35617793.738689288</v>
      </c>
    </row>
    <row r="2193" spans="1:11" x14ac:dyDescent="0.25">
      <c r="A2193">
        <v>2022</v>
      </c>
      <c r="B2193" t="s">
        <v>1542</v>
      </c>
      <c r="C2193" t="s">
        <v>1543</v>
      </c>
      <c r="D2193" t="s">
        <v>1543</v>
      </c>
      <c r="E2193" t="s">
        <v>79</v>
      </c>
      <c r="F2193" t="s">
        <v>80</v>
      </c>
      <c r="G2193" t="s">
        <v>66</v>
      </c>
      <c r="H2193" t="s">
        <v>28</v>
      </c>
      <c r="I2193" t="s">
        <v>29</v>
      </c>
      <c r="J2193" s="1">
        <v>25704921.329999998</v>
      </c>
      <c r="K2193" s="10">
        <f>J2193*_xlfn.XLOOKUP(A2193,IPCA_Fatores!$A$2:$A$10,IPCA_Fatores!$C$2:$C$10)</f>
        <v>30333774.3504766</v>
      </c>
    </row>
    <row r="2194" spans="1:11" x14ac:dyDescent="0.25">
      <c r="A2194">
        <v>2023</v>
      </c>
      <c r="B2194" t="s">
        <v>1542</v>
      </c>
      <c r="C2194" t="s">
        <v>1543</v>
      </c>
      <c r="D2194" t="s">
        <v>1543</v>
      </c>
      <c r="E2194" t="s">
        <v>79</v>
      </c>
      <c r="F2194" t="s">
        <v>80</v>
      </c>
      <c r="G2194" t="s">
        <v>66</v>
      </c>
      <c r="H2194" t="s">
        <v>28</v>
      </c>
      <c r="I2194" t="s">
        <v>29</v>
      </c>
      <c r="J2194" s="1">
        <v>27271908.600000001</v>
      </c>
      <c r="K2194" s="10">
        <f>J2194*_xlfn.XLOOKUP(A2194,IPCA_Fatores!$A$2:$A$10,IPCA_Fatores!$C$2:$C$10)</f>
        <v>30761746.558596168</v>
      </c>
    </row>
    <row r="2195" spans="1:11" x14ac:dyDescent="0.25">
      <c r="A2195">
        <v>2015</v>
      </c>
      <c r="B2195" t="s">
        <v>1544</v>
      </c>
      <c r="C2195" t="s">
        <v>1545</v>
      </c>
      <c r="D2195" t="s">
        <v>1546</v>
      </c>
      <c r="E2195" t="s">
        <v>25</v>
      </c>
      <c r="F2195" t="s">
        <v>26</v>
      </c>
      <c r="G2195" t="s">
        <v>66</v>
      </c>
      <c r="H2195" t="s">
        <v>28</v>
      </c>
      <c r="I2195" t="s">
        <v>29</v>
      </c>
      <c r="J2195" s="1">
        <v>37274896.340000004</v>
      </c>
      <c r="K2195" s="10">
        <f>J2195*_xlfn.XLOOKUP(A2195,IPCA_Fatores!$A$2:$A$10,IPCA_Fatores!$C$2:$C$10)</f>
        <v>63391780.862063169</v>
      </c>
    </row>
    <row r="2196" spans="1:11" x14ac:dyDescent="0.25">
      <c r="A2196">
        <v>2016</v>
      </c>
      <c r="B2196" t="s">
        <v>1544</v>
      </c>
      <c r="C2196" t="s">
        <v>1545</v>
      </c>
      <c r="D2196" t="s">
        <v>1546</v>
      </c>
      <c r="E2196" t="s">
        <v>25</v>
      </c>
      <c r="F2196" t="s">
        <v>26</v>
      </c>
      <c r="G2196" t="s">
        <v>66</v>
      </c>
      <c r="H2196" t="s">
        <v>28</v>
      </c>
      <c r="I2196" t="s">
        <v>29</v>
      </c>
      <c r="J2196" s="1">
        <v>8232969.1500000004</v>
      </c>
      <c r="K2196" s="10">
        <f>J2196*_xlfn.XLOOKUP(A2196,IPCA_Fatores!$A$2:$A$10,IPCA_Fatores!$C$2:$C$10)</f>
        <v>13172875.559656419</v>
      </c>
    </row>
    <row r="2197" spans="1:11" x14ac:dyDescent="0.25">
      <c r="A2197">
        <v>2017</v>
      </c>
      <c r="B2197" t="s">
        <v>1544</v>
      </c>
      <c r="C2197" t="s">
        <v>1545</v>
      </c>
      <c r="D2197" t="s">
        <v>1546</v>
      </c>
      <c r="E2197" t="s">
        <v>25</v>
      </c>
      <c r="F2197" t="s">
        <v>26</v>
      </c>
      <c r="G2197" t="s">
        <v>66</v>
      </c>
      <c r="H2197" t="s">
        <v>28</v>
      </c>
      <c r="I2197" t="s">
        <v>29</v>
      </c>
      <c r="J2197" s="1">
        <v>7746276.7400000002</v>
      </c>
      <c r="K2197" s="10">
        <f>J2197*_xlfn.XLOOKUP(A2197,IPCA_Fatores!$A$2:$A$10,IPCA_Fatores!$C$2:$C$10)</f>
        <v>12039009.53766321</v>
      </c>
    </row>
    <row r="2198" spans="1:11" x14ac:dyDescent="0.25">
      <c r="A2198">
        <v>2018</v>
      </c>
      <c r="B2198" t="s">
        <v>1544</v>
      </c>
      <c r="C2198" t="s">
        <v>1545</v>
      </c>
      <c r="D2198" t="s">
        <v>1546</v>
      </c>
      <c r="E2198" t="s">
        <v>25</v>
      </c>
      <c r="F2198" t="s">
        <v>26</v>
      </c>
      <c r="G2198" t="s">
        <v>66</v>
      </c>
      <c r="H2198" t="s">
        <v>28</v>
      </c>
      <c r="I2198" t="s">
        <v>29</v>
      </c>
      <c r="J2198" s="1">
        <v>12542228.539999999</v>
      </c>
      <c r="K2198" s="10">
        <f>J2198*_xlfn.XLOOKUP(A2198,IPCA_Fatores!$A$2:$A$10,IPCA_Fatores!$C$2:$C$10)</f>
        <v>18788164.537447456</v>
      </c>
    </row>
    <row r="2199" spans="1:11" x14ac:dyDescent="0.25">
      <c r="A2199">
        <v>2019</v>
      </c>
      <c r="B2199" t="s">
        <v>1544</v>
      </c>
      <c r="C2199" t="s">
        <v>1545</v>
      </c>
      <c r="D2199" t="s">
        <v>1546</v>
      </c>
      <c r="E2199" t="s">
        <v>25</v>
      </c>
      <c r="F2199" t="s">
        <v>26</v>
      </c>
      <c r="G2199" t="s">
        <v>66</v>
      </c>
      <c r="H2199" t="s">
        <v>28</v>
      </c>
      <c r="I2199" t="s">
        <v>29</v>
      </c>
      <c r="J2199" s="1">
        <v>14846686.880000001</v>
      </c>
      <c r="K2199" s="10">
        <f>J2199*_xlfn.XLOOKUP(A2199,IPCA_Fatores!$A$2:$A$10,IPCA_Fatores!$C$2:$C$10)</f>
        <v>21321278.778153587</v>
      </c>
    </row>
    <row r="2200" spans="1:11" x14ac:dyDescent="0.25">
      <c r="A2200">
        <v>2020</v>
      </c>
      <c r="B2200" t="s">
        <v>1544</v>
      </c>
      <c r="C2200" t="s">
        <v>1545</v>
      </c>
      <c r="D2200" t="s">
        <v>1546</v>
      </c>
      <c r="E2200" t="s">
        <v>25</v>
      </c>
      <c r="F2200" t="s">
        <v>26</v>
      </c>
      <c r="G2200" t="s">
        <v>66</v>
      </c>
      <c r="H2200" t="s">
        <v>28</v>
      </c>
      <c r="I2200" t="s">
        <v>29</v>
      </c>
      <c r="J2200" s="1">
        <v>13783645.960000001</v>
      </c>
      <c r="K2200" s="10">
        <f>J2200*_xlfn.XLOOKUP(A2200,IPCA_Fatores!$A$2:$A$10,IPCA_Fatores!$C$2:$C$10)</f>
        <v>18938623.390466794</v>
      </c>
    </row>
    <row r="2201" spans="1:11" x14ac:dyDescent="0.25">
      <c r="A2201">
        <v>2020</v>
      </c>
      <c r="B2201" t="s">
        <v>1544</v>
      </c>
      <c r="C2201" t="s">
        <v>1545</v>
      </c>
      <c r="D2201" t="s">
        <v>1546</v>
      </c>
      <c r="E2201" t="s">
        <v>25</v>
      </c>
      <c r="F2201" t="s">
        <v>26</v>
      </c>
      <c r="G2201" t="s">
        <v>66</v>
      </c>
      <c r="H2201" t="s">
        <v>28</v>
      </c>
      <c r="I2201" t="s">
        <v>35</v>
      </c>
      <c r="J2201" s="1">
        <v>439238.81</v>
      </c>
      <c r="K2201" s="10">
        <f>IFERROR(J2201*VLOOKUP(A2201,IPCA_Fatores!$A$2:$C$10,3,FALSE),J2201)</f>
        <v>603510.74202045158</v>
      </c>
    </row>
    <row r="2202" spans="1:11" x14ac:dyDescent="0.25">
      <c r="A2202">
        <v>2021</v>
      </c>
      <c r="B2202" t="s">
        <v>1544</v>
      </c>
      <c r="C2202" t="s">
        <v>1545</v>
      </c>
      <c r="D2202" t="s">
        <v>1546</v>
      </c>
      <c r="E2202" t="s">
        <v>25</v>
      </c>
      <c r="F2202" t="s">
        <v>26</v>
      </c>
      <c r="G2202" t="s">
        <v>66</v>
      </c>
      <c r="H2202" t="s">
        <v>28</v>
      </c>
      <c r="I2202" t="s">
        <v>29</v>
      </c>
      <c r="J2202" s="1">
        <v>9504886.3100000005</v>
      </c>
      <c r="K2202" s="10">
        <f>J2202*_xlfn.XLOOKUP(A2202,IPCA_Fatores!$A$2:$A$10,IPCA_Fatores!$C$2:$C$10)</f>
        <v>11865928.207724197</v>
      </c>
    </row>
    <row r="2203" spans="1:11" x14ac:dyDescent="0.25">
      <c r="A2203">
        <v>2021</v>
      </c>
      <c r="B2203" t="s">
        <v>1544</v>
      </c>
      <c r="C2203" t="s">
        <v>1545</v>
      </c>
      <c r="D2203" t="s">
        <v>1546</v>
      </c>
      <c r="E2203" t="s">
        <v>25</v>
      </c>
      <c r="F2203" t="s">
        <v>26</v>
      </c>
      <c r="G2203" t="s">
        <v>66</v>
      </c>
      <c r="H2203" t="s">
        <v>28</v>
      </c>
      <c r="I2203" t="s">
        <v>35</v>
      </c>
      <c r="J2203" s="1">
        <v>529002.32999999996</v>
      </c>
      <c r="K2203" s="10">
        <f>IFERROR(J2203*VLOOKUP(A2203,IPCA_Fatores!$A$2:$C$10,3,FALSE),J2203)</f>
        <v>660408.0748335456</v>
      </c>
    </row>
    <row r="2204" spans="1:11" x14ac:dyDescent="0.25">
      <c r="A2204">
        <v>2022</v>
      </c>
      <c r="B2204" t="s">
        <v>1544</v>
      </c>
      <c r="C2204" t="s">
        <v>1545</v>
      </c>
      <c r="D2204" t="s">
        <v>1546</v>
      </c>
      <c r="E2204" t="s">
        <v>25</v>
      </c>
      <c r="F2204" t="s">
        <v>26</v>
      </c>
      <c r="G2204" t="s">
        <v>66</v>
      </c>
      <c r="H2204" t="s">
        <v>28</v>
      </c>
      <c r="I2204" t="s">
        <v>29</v>
      </c>
      <c r="J2204" s="1">
        <v>7017767.4400000004</v>
      </c>
      <c r="K2204" s="10">
        <f>J2204*_xlfn.XLOOKUP(A2204,IPCA_Fatores!$A$2:$A$10,IPCA_Fatores!$C$2:$C$10)</f>
        <v>8281502.6444230657</v>
      </c>
    </row>
    <row r="2205" spans="1:11" x14ac:dyDescent="0.25">
      <c r="A2205">
        <v>2023</v>
      </c>
      <c r="B2205" t="s">
        <v>1544</v>
      </c>
      <c r="C2205" t="s">
        <v>1545</v>
      </c>
      <c r="D2205" t="s">
        <v>1546</v>
      </c>
      <c r="E2205" t="s">
        <v>25</v>
      </c>
      <c r="F2205" t="s">
        <v>26</v>
      </c>
      <c r="G2205" t="s">
        <v>66</v>
      </c>
      <c r="H2205" t="s">
        <v>28</v>
      </c>
      <c r="I2205" t="s">
        <v>29</v>
      </c>
      <c r="J2205" s="1">
        <v>5286562.93</v>
      </c>
      <c r="K2205" s="10">
        <f>J2205*_xlfn.XLOOKUP(A2205,IPCA_Fatores!$A$2:$A$10,IPCA_Fatores!$C$2:$C$10)</f>
        <v>5963055.6630249768</v>
      </c>
    </row>
    <row r="2206" spans="1:11" x14ac:dyDescent="0.25">
      <c r="A2206">
        <v>2023</v>
      </c>
      <c r="B2206" t="s">
        <v>1544</v>
      </c>
      <c r="C2206" t="s">
        <v>1545</v>
      </c>
      <c r="D2206" t="s">
        <v>1546</v>
      </c>
      <c r="E2206" t="s">
        <v>25</v>
      </c>
      <c r="F2206" t="s">
        <v>26</v>
      </c>
      <c r="G2206" t="s">
        <v>66</v>
      </c>
      <c r="H2206" t="s">
        <v>28</v>
      </c>
      <c r="I2206" t="s">
        <v>35</v>
      </c>
      <c r="J2206" s="1">
        <v>4056.77</v>
      </c>
      <c r="K2206" s="10">
        <f>IFERROR(J2206*VLOOKUP(A2206,IPCA_Fatores!$A$2:$C$10,3,FALSE),J2206)</f>
        <v>4575.8928139894169</v>
      </c>
    </row>
    <row r="2207" spans="1:11" x14ac:dyDescent="0.25">
      <c r="A2207">
        <v>2015</v>
      </c>
      <c r="B2207" t="s">
        <v>1547</v>
      </c>
      <c r="C2207" t="s">
        <v>1548</v>
      </c>
      <c r="D2207" t="s">
        <v>1549</v>
      </c>
      <c r="E2207" t="s">
        <v>1550</v>
      </c>
      <c r="F2207" t="s">
        <v>1551</v>
      </c>
      <c r="G2207" t="s">
        <v>66</v>
      </c>
      <c r="H2207" t="s">
        <v>28</v>
      </c>
      <c r="I2207" t="s">
        <v>29</v>
      </c>
      <c r="J2207" s="1">
        <v>106573851.90000001</v>
      </c>
      <c r="K2207" s="10">
        <f>J2207*_xlfn.XLOOKUP(A2207,IPCA_Fatores!$A$2:$A$10,IPCA_Fatores!$C$2:$C$10)</f>
        <v>181245474.26362538</v>
      </c>
    </row>
    <row r="2208" spans="1:11" x14ac:dyDescent="0.25">
      <c r="A2208">
        <v>2016</v>
      </c>
      <c r="B2208" t="s">
        <v>1547</v>
      </c>
      <c r="C2208" t="s">
        <v>1548</v>
      </c>
      <c r="D2208" t="s">
        <v>1549</v>
      </c>
      <c r="E2208" t="s">
        <v>1550</v>
      </c>
      <c r="F2208" t="s">
        <v>1551</v>
      </c>
      <c r="G2208" t="s">
        <v>66</v>
      </c>
      <c r="H2208" t="s">
        <v>28</v>
      </c>
      <c r="I2208" t="s">
        <v>29</v>
      </c>
      <c r="J2208" s="1">
        <v>222182782.31999999</v>
      </c>
      <c r="K2208" s="10">
        <f>J2208*_xlfn.XLOOKUP(A2208,IPCA_Fatores!$A$2:$A$10,IPCA_Fatores!$C$2:$C$10)</f>
        <v>355495822.91336411</v>
      </c>
    </row>
    <row r="2209" spans="1:11" x14ac:dyDescent="0.25">
      <c r="A2209">
        <v>2017</v>
      </c>
      <c r="B2209" t="s">
        <v>1547</v>
      </c>
      <c r="C2209" t="s">
        <v>1548</v>
      </c>
      <c r="D2209" t="s">
        <v>1549</v>
      </c>
      <c r="E2209" t="s">
        <v>1550</v>
      </c>
      <c r="F2209" t="s">
        <v>1551</v>
      </c>
      <c r="G2209" t="s">
        <v>66</v>
      </c>
      <c r="H2209" t="s">
        <v>28</v>
      </c>
      <c r="I2209" t="s">
        <v>29</v>
      </c>
      <c r="J2209" s="1">
        <v>242215602.09999999</v>
      </c>
      <c r="K2209" s="10">
        <f>J2209*_xlfn.XLOOKUP(A2209,IPCA_Fatores!$A$2:$A$10,IPCA_Fatores!$C$2:$C$10)</f>
        <v>376443553.68754059</v>
      </c>
    </row>
    <row r="2210" spans="1:11" x14ac:dyDescent="0.25">
      <c r="A2210">
        <v>2018</v>
      </c>
      <c r="B2210" t="s">
        <v>1547</v>
      </c>
      <c r="C2210" t="s">
        <v>1548</v>
      </c>
      <c r="D2210" t="s">
        <v>1549</v>
      </c>
      <c r="E2210" t="s">
        <v>1550</v>
      </c>
      <c r="F2210" t="s">
        <v>1551</v>
      </c>
      <c r="G2210" t="s">
        <v>66</v>
      </c>
      <c r="H2210" t="s">
        <v>28</v>
      </c>
      <c r="I2210" t="s">
        <v>29</v>
      </c>
      <c r="J2210" s="1">
        <v>485734075.54000002</v>
      </c>
      <c r="K2210" s="10">
        <f>J2210*_xlfn.XLOOKUP(A2210,IPCA_Fatores!$A$2:$A$10,IPCA_Fatores!$C$2:$C$10)</f>
        <v>727626011.88340747</v>
      </c>
    </row>
    <row r="2211" spans="1:11" x14ac:dyDescent="0.25">
      <c r="A2211">
        <v>2019</v>
      </c>
      <c r="B2211" t="s">
        <v>1547</v>
      </c>
      <c r="C2211" t="s">
        <v>1548</v>
      </c>
      <c r="D2211" t="s">
        <v>1549</v>
      </c>
      <c r="E2211" t="s">
        <v>1550</v>
      </c>
      <c r="F2211" t="s">
        <v>1551</v>
      </c>
      <c r="G2211" t="s">
        <v>66</v>
      </c>
      <c r="H2211" t="s">
        <v>28</v>
      </c>
      <c r="I2211" t="s">
        <v>29</v>
      </c>
      <c r="J2211" s="1">
        <v>344258326.54000002</v>
      </c>
      <c r="K2211" s="10">
        <f>J2211*_xlfn.XLOOKUP(A2211,IPCA_Fatores!$A$2:$A$10,IPCA_Fatores!$C$2:$C$10)</f>
        <v>494388263.93973023</v>
      </c>
    </row>
    <row r="2212" spans="1:11" x14ac:dyDescent="0.25">
      <c r="A2212">
        <v>2020</v>
      </c>
      <c r="B2212" t="s">
        <v>1547</v>
      </c>
      <c r="C2212" t="s">
        <v>1548</v>
      </c>
      <c r="D2212" t="s">
        <v>1549</v>
      </c>
      <c r="E2212" t="s">
        <v>1550</v>
      </c>
      <c r="F2212" t="s">
        <v>1551</v>
      </c>
      <c r="G2212" t="s">
        <v>66</v>
      </c>
      <c r="H2212" t="s">
        <v>28</v>
      </c>
      <c r="I2212" t="s">
        <v>29</v>
      </c>
      <c r="J2212" s="1">
        <v>341842481.04000002</v>
      </c>
      <c r="K2212" s="10">
        <f>J2212*_xlfn.XLOOKUP(A2212,IPCA_Fatores!$A$2:$A$10,IPCA_Fatores!$C$2:$C$10)</f>
        <v>469688936.15425867</v>
      </c>
    </row>
    <row r="2213" spans="1:11" x14ac:dyDescent="0.25">
      <c r="A2213">
        <v>2021</v>
      </c>
      <c r="B2213" t="s">
        <v>1547</v>
      </c>
      <c r="C2213" t="s">
        <v>1548</v>
      </c>
      <c r="D2213" t="s">
        <v>1549</v>
      </c>
      <c r="E2213" t="s">
        <v>1550</v>
      </c>
      <c r="F2213" t="s">
        <v>1551</v>
      </c>
      <c r="G2213" t="s">
        <v>66</v>
      </c>
      <c r="H2213" t="s">
        <v>28</v>
      </c>
      <c r="I2213" t="s">
        <v>29</v>
      </c>
      <c r="J2213" s="1">
        <v>688900179.38999999</v>
      </c>
      <c r="K2213" s="10">
        <f>J2213*_xlfn.XLOOKUP(A2213,IPCA_Fatores!$A$2:$A$10,IPCA_Fatores!$C$2:$C$10)</f>
        <v>860025023.37453616</v>
      </c>
    </row>
    <row r="2214" spans="1:11" x14ac:dyDescent="0.25">
      <c r="A2214">
        <v>2022</v>
      </c>
      <c r="B2214" t="s">
        <v>1547</v>
      </c>
      <c r="C2214" t="s">
        <v>1548</v>
      </c>
      <c r="D2214" t="s">
        <v>1549</v>
      </c>
      <c r="E2214" t="s">
        <v>1550</v>
      </c>
      <c r="F2214" t="s">
        <v>1551</v>
      </c>
      <c r="G2214" t="s">
        <v>66</v>
      </c>
      <c r="H2214" t="s">
        <v>28</v>
      </c>
      <c r="I2214" t="s">
        <v>29</v>
      </c>
      <c r="J2214" s="1">
        <v>53171462.270000003</v>
      </c>
      <c r="K2214" s="10">
        <f>J2214*_xlfn.XLOOKUP(A2214,IPCA_Fatores!$A$2:$A$10,IPCA_Fatores!$C$2:$C$10)</f>
        <v>62746394.656367563</v>
      </c>
    </row>
    <row r="2215" spans="1:11" x14ac:dyDescent="0.25">
      <c r="A2215">
        <v>2023</v>
      </c>
      <c r="B2215" t="s">
        <v>1547</v>
      </c>
      <c r="C2215" t="s">
        <v>1548</v>
      </c>
      <c r="D2215" t="s">
        <v>1549</v>
      </c>
      <c r="E2215" t="s">
        <v>1550</v>
      </c>
      <c r="F2215" t="s">
        <v>1551</v>
      </c>
      <c r="G2215" t="s">
        <v>66</v>
      </c>
      <c r="H2215" t="s">
        <v>28</v>
      </c>
      <c r="I2215" t="s">
        <v>29</v>
      </c>
      <c r="J2215" s="1">
        <v>112335134.34999999</v>
      </c>
      <c r="K2215" s="10">
        <f>J2215*_xlfn.XLOOKUP(A2215,IPCA_Fatores!$A$2:$A$10,IPCA_Fatores!$C$2:$C$10)</f>
        <v>126710051.10733432</v>
      </c>
    </row>
    <row r="2216" spans="1:11" x14ac:dyDescent="0.25">
      <c r="A2216">
        <v>2018</v>
      </c>
      <c r="B2216" t="s">
        <v>1552</v>
      </c>
      <c r="C2216" t="s">
        <v>1553</v>
      </c>
      <c r="D2216" t="s">
        <v>1554</v>
      </c>
      <c r="E2216" t="s">
        <v>44</v>
      </c>
      <c r="F2216" t="s">
        <v>45</v>
      </c>
      <c r="G2216" t="s">
        <v>66</v>
      </c>
      <c r="H2216" t="s">
        <v>28</v>
      </c>
      <c r="I2216" t="s">
        <v>29</v>
      </c>
      <c r="J2216" s="1">
        <v>10687405.99</v>
      </c>
      <c r="K2216" s="10">
        <f>J2216*_xlfn.XLOOKUP(A2216,IPCA_Fatores!$A$2:$A$10,IPCA_Fatores!$C$2:$C$10)</f>
        <v>16009654.23156143</v>
      </c>
    </row>
    <row r="2217" spans="1:11" x14ac:dyDescent="0.25">
      <c r="A2217">
        <v>2019</v>
      </c>
      <c r="B2217" t="s">
        <v>1552</v>
      </c>
      <c r="C2217" t="s">
        <v>1553</v>
      </c>
      <c r="D2217" t="s">
        <v>1554</v>
      </c>
      <c r="E2217" t="s">
        <v>44</v>
      </c>
      <c r="F2217" t="s">
        <v>45</v>
      </c>
      <c r="G2217" t="s">
        <v>66</v>
      </c>
      <c r="H2217" t="s">
        <v>28</v>
      </c>
      <c r="I2217" t="s">
        <v>29</v>
      </c>
      <c r="J2217" s="1">
        <v>5402816.1600000001</v>
      </c>
      <c r="K2217" s="10">
        <f>J2217*_xlfn.XLOOKUP(A2217,IPCA_Fatores!$A$2:$A$10,IPCA_Fatores!$C$2:$C$10)</f>
        <v>7758966.7287758719</v>
      </c>
    </row>
    <row r="2218" spans="1:11" x14ac:dyDescent="0.25">
      <c r="A2218">
        <v>2020</v>
      </c>
      <c r="B2218" t="s">
        <v>1552</v>
      </c>
      <c r="C2218" t="s">
        <v>1553</v>
      </c>
      <c r="D2218" t="s">
        <v>1554</v>
      </c>
      <c r="E2218" t="s">
        <v>44</v>
      </c>
      <c r="F2218" t="s">
        <v>45</v>
      </c>
      <c r="G2218" t="s">
        <v>66</v>
      </c>
      <c r="H2218" t="s">
        <v>28</v>
      </c>
      <c r="I2218" t="s">
        <v>29</v>
      </c>
      <c r="J2218" s="1">
        <v>24379508.84</v>
      </c>
      <c r="K2218" s="10">
        <f>J2218*_xlfn.XLOOKUP(A2218,IPCA_Fatores!$A$2:$A$10,IPCA_Fatores!$C$2:$C$10)</f>
        <v>33497257.38060933</v>
      </c>
    </row>
    <row r="2219" spans="1:11" x14ac:dyDescent="0.25">
      <c r="A2219">
        <v>2021</v>
      </c>
      <c r="B2219" t="s">
        <v>1552</v>
      </c>
      <c r="C2219" t="s">
        <v>1553</v>
      </c>
      <c r="D2219" t="s">
        <v>1554</v>
      </c>
      <c r="E2219" t="s">
        <v>44</v>
      </c>
      <c r="F2219" t="s">
        <v>45</v>
      </c>
      <c r="G2219" t="s">
        <v>66</v>
      </c>
      <c r="H2219" t="s">
        <v>28</v>
      </c>
      <c r="I2219" t="s">
        <v>29</v>
      </c>
      <c r="J2219" s="1">
        <v>41830547.700000003</v>
      </c>
      <c r="K2219" s="10">
        <f>J2219*_xlfn.XLOOKUP(A2219,IPCA_Fatores!$A$2:$A$10,IPCA_Fatores!$C$2:$C$10)</f>
        <v>52221379.584074423</v>
      </c>
    </row>
    <row r="2220" spans="1:11" x14ac:dyDescent="0.25">
      <c r="A2220">
        <v>2019</v>
      </c>
      <c r="B2220" t="s">
        <v>1555</v>
      </c>
      <c r="C2220" t="s">
        <v>1556</v>
      </c>
      <c r="D2220" t="s">
        <v>1557</v>
      </c>
      <c r="E2220" t="s">
        <v>121</v>
      </c>
      <c r="F2220" t="s">
        <v>865</v>
      </c>
      <c r="G2220" t="s">
        <v>490</v>
      </c>
      <c r="H2220" t="s">
        <v>28</v>
      </c>
      <c r="I2220" t="s">
        <v>29</v>
      </c>
      <c r="J2220" s="1">
        <v>515324.78</v>
      </c>
      <c r="K2220" s="10">
        <f>J2220*_xlfn.XLOOKUP(A2220,IPCA_Fatores!$A$2:$A$10,IPCA_Fatores!$C$2:$C$10)</f>
        <v>740056.24180515262</v>
      </c>
    </row>
    <row r="2221" spans="1:11" x14ac:dyDescent="0.25">
      <c r="A2221">
        <v>2020</v>
      </c>
      <c r="B2221" t="s">
        <v>1555</v>
      </c>
      <c r="C2221" t="s">
        <v>1556</v>
      </c>
      <c r="D2221" t="s">
        <v>1557</v>
      </c>
      <c r="E2221" t="s">
        <v>121</v>
      </c>
      <c r="F2221" t="s">
        <v>865</v>
      </c>
      <c r="G2221" t="s">
        <v>490</v>
      </c>
      <c r="H2221" t="s">
        <v>28</v>
      </c>
      <c r="I2221" t="s">
        <v>29</v>
      </c>
      <c r="J2221" s="1">
        <v>457988.68</v>
      </c>
      <c r="K2221" s="10">
        <f>J2221*_xlfn.XLOOKUP(A2221,IPCA_Fatores!$A$2:$A$10,IPCA_Fatores!$C$2:$C$10)</f>
        <v>629272.91899312614</v>
      </c>
    </row>
    <row r="2222" spans="1:11" x14ac:dyDescent="0.25">
      <c r="A2222">
        <v>2021</v>
      </c>
      <c r="B2222" t="s">
        <v>1555</v>
      </c>
      <c r="C2222" t="s">
        <v>1556</v>
      </c>
      <c r="D2222" t="s">
        <v>1557</v>
      </c>
      <c r="E2222" t="s">
        <v>121</v>
      </c>
      <c r="F2222" t="s">
        <v>865</v>
      </c>
      <c r="G2222" t="s">
        <v>490</v>
      </c>
      <c r="H2222" t="s">
        <v>28</v>
      </c>
      <c r="I2222" t="s">
        <v>29</v>
      </c>
      <c r="J2222" s="1">
        <v>1166534.1599999999</v>
      </c>
      <c r="K2222" s="10">
        <f>J2222*_xlfn.XLOOKUP(A2222,IPCA_Fatores!$A$2:$A$10,IPCA_Fatores!$C$2:$C$10)</f>
        <v>1456304.6987584482</v>
      </c>
    </row>
    <row r="2223" spans="1:11" x14ac:dyDescent="0.25">
      <c r="A2223">
        <v>2022</v>
      </c>
      <c r="B2223" t="s">
        <v>1555</v>
      </c>
      <c r="C2223" t="s">
        <v>1556</v>
      </c>
      <c r="D2223" t="s">
        <v>1557</v>
      </c>
      <c r="E2223" t="s">
        <v>121</v>
      </c>
      <c r="F2223" t="s">
        <v>865</v>
      </c>
      <c r="G2223" t="s">
        <v>490</v>
      </c>
      <c r="H2223" t="s">
        <v>28</v>
      </c>
      <c r="I2223" t="s">
        <v>29</v>
      </c>
      <c r="J2223" s="1">
        <v>1322407.99</v>
      </c>
      <c r="K2223" s="10">
        <f>J2223*_xlfn.XLOOKUP(A2223,IPCA_Fatores!$A$2:$A$10,IPCA_Fatores!$C$2:$C$10)</f>
        <v>1560542.6312319052</v>
      </c>
    </row>
    <row r="2224" spans="1:11" x14ac:dyDescent="0.25">
      <c r="A2224">
        <v>2023</v>
      </c>
      <c r="B2224" t="s">
        <v>1558</v>
      </c>
      <c r="C2224" t="s">
        <v>1559</v>
      </c>
      <c r="E2224" t="s">
        <v>32</v>
      </c>
      <c r="F2224" t="s">
        <v>87</v>
      </c>
      <c r="G2224" t="s">
        <v>66</v>
      </c>
      <c r="H2224" t="s">
        <v>28</v>
      </c>
      <c r="I2224" t="s">
        <v>29</v>
      </c>
      <c r="J2224" s="1">
        <v>283025.05</v>
      </c>
      <c r="K2224" s="10">
        <f>J2224*_xlfn.XLOOKUP(A2224,IPCA_Fatores!$A$2:$A$10,IPCA_Fatores!$C$2:$C$10)</f>
        <v>319242.22780044109</v>
      </c>
    </row>
    <row r="2225" spans="1:11" x14ac:dyDescent="0.25">
      <c r="A2225">
        <v>2022</v>
      </c>
      <c r="B2225" t="s">
        <v>1560</v>
      </c>
      <c r="C2225" t="s">
        <v>1561</v>
      </c>
      <c r="E2225" t="s">
        <v>143</v>
      </c>
      <c r="F2225" t="s">
        <v>1562</v>
      </c>
      <c r="G2225" t="s">
        <v>66</v>
      </c>
      <c r="H2225" t="s">
        <v>28</v>
      </c>
      <c r="I2225" t="s">
        <v>29</v>
      </c>
      <c r="J2225" s="1">
        <v>1281220.24</v>
      </c>
      <c r="K2225" s="10">
        <f>J2225*_xlfn.XLOOKUP(A2225,IPCA_Fatores!$A$2:$A$10,IPCA_Fatores!$C$2:$C$10)</f>
        <v>1511937.9341599206</v>
      </c>
    </row>
    <row r="2226" spans="1:11" x14ac:dyDescent="0.25">
      <c r="A2226">
        <v>2023</v>
      </c>
      <c r="B2226" t="s">
        <v>1560</v>
      </c>
      <c r="C2226" t="s">
        <v>1561</v>
      </c>
      <c r="E2226" t="s">
        <v>143</v>
      </c>
      <c r="F2226" t="s">
        <v>1562</v>
      </c>
      <c r="G2226" t="s">
        <v>66</v>
      </c>
      <c r="H2226" t="s">
        <v>28</v>
      </c>
      <c r="I2226" t="s">
        <v>29</v>
      </c>
      <c r="J2226" s="1">
        <v>1136845.3400000001</v>
      </c>
      <c r="K2226" s="10">
        <f>J2226*_xlfn.XLOOKUP(A2226,IPCA_Fatores!$A$2:$A$10,IPCA_Fatores!$C$2:$C$10)</f>
        <v>1282321.260984319</v>
      </c>
    </row>
    <row r="2227" spans="1:11" x14ac:dyDescent="0.25">
      <c r="A2227">
        <v>2015</v>
      </c>
      <c r="B2227" t="s">
        <v>1563</v>
      </c>
      <c r="C2227" t="s">
        <v>1564</v>
      </c>
      <c r="D2227" t="s">
        <v>1565</v>
      </c>
      <c r="E2227" t="s">
        <v>161</v>
      </c>
      <c r="F2227" t="s">
        <v>1566</v>
      </c>
      <c r="G2227" t="s">
        <v>66</v>
      </c>
      <c r="H2227" t="s">
        <v>28</v>
      </c>
      <c r="I2227" t="s">
        <v>29</v>
      </c>
      <c r="J2227" s="1">
        <v>415430.32</v>
      </c>
      <c r="K2227" s="10">
        <f>J2227*_xlfn.XLOOKUP(A2227,IPCA_Fatores!$A$2:$A$10,IPCA_Fatores!$C$2:$C$10)</f>
        <v>706504.1192518787</v>
      </c>
    </row>
    <row r="2228" spans="1:11" x14ac:dyDescent="0.25">
      <c r="A2228">
        <v>2016</v>
      </c>
      <c r="B2228" t="s">
        <v>1563</v>
      </c>
      <c r="C2228" t="s">
        <v>1564</v>
      </c>
      <c r="D2228" t="s">
        <v>1565</v>
      </c>
      <c r="E2228" t="s">
        <v>161</v>
      </c>
      <c r="F2228" t="s">
        <v>1566</v>
      </c>
      <c r="G2228" t="s">
        <v>66</v>
      </c>
      <c r="H2228" t="s">
        <v>28</v>
      </c>
      <c r="I2228" t="s">
        <v>29</v>
      </c>
      <c r="J2228" s="1">
        <v>1108298.97</v>
      </c>
      <c r="K2228" s="10">
        <f>J2228*_xlfn.XLOOKUP(A2228,IPCA_Fatores!$A$2:$A$10,IPCA_Fatores!$C$2:$C$10)</f>
        <v>1773295.1683300526</v>
      </c>
    </row>
    <row r="2229" spans="1:11" x14ac:dyDescent="0.25">
      <c r="A2229">
        <v>2017</v>
      </c>
      <c r="B2229" t="s">
        <v>1563</v>
      </c>
      <c r="C2229" t="s">
        <v>1564</v>
      </c>
      <c r="D2229" t="s">
        <v>1565</v>
      </c>
      <c r="E2229" t="s">
        <v>161</v>
      </c>
      <c r="F2229" t="s">
        <v>1566</v>
      </c>
      <c r="G2229" t="s">
        <v>66</v>
      </c>
      <c r="H2229" t="s">
        <v>28</v>
      </c>
      <c r="I2229" t="s">
        <v>29</v>
      </c>
      <c r="J2229" s="1">
        <v>144462.56</v>
      </c>
      <c r="K2229" s="10">
        <f>J2229*_xlfn.XLOOKUP(A2229,IPCA_Fatores!$A$2:$A$10,IPCA_Fatores!$C$2:$C$10)</f>
        <v>224518.97809104656</v>
      </c>
    </row>
    <row r="2230" spans="1:11" x14ac:dyDescent="0.25">
      <c r="A2230">
        <v>2023</v>
      </c>
      <c r="B2230" t="s">
        <v>1567</v>
      </c>
      <c r="C2230" t="s">
        <v>1568</v>
      </c>
      <c r="E2230" t="s">
        <v>121</v>
      </c>
      <c r="F2230" t="s">
        <v>1569</v>
      </c>
      <c r="G2230" t="s">
        <v>66</v>
      </c>
      <c r="H2230" t="s">
        <v>28</v>
      </c>
      <c r="I2230" t="s">
        <v>29</v>
      </c>
      <c r="J2230" s="1">
        <v>129051.07</v>
      </c>
      <c r="K2230" s="10">
        <f>J2230*_xlfn.XLOOKUP(A2230,IPCA_Fatores!$A$2:$A$10,IPCA_Fatores!$C$2:$C$10)</f>
        <v>145565.034214571</v>
      </c>
    </row>
    <row r="2231" spans="1:11" x14ac:dyDescent="0.25">
      <c r="A2231">
        <v>2019</v>
      </c>
      <c r="B2231" t="s">
        <v>1570</v>
      </c>
      <c r="C2231" t="s">
        <v>1571</v>
      </c>
      <c r="E2231" t="s">
        <v>121</v>
      </c>
      <c r="F2231" t="s">
        <v>1569</v>
      </c>
      <c r="G2231" t="s">
        <v>66</v>
      </c>
      <c r="H2231" t="s">
        <v>28</v>
      </c>
      <c r="I2231" t="s">
        <v>29</v>
      </c>
      <c r="J2231" s="1">
        <v>23133.8</v>
      </c>
      <c r="K2231" s="10">
        <f>J2231*_xlfn.XLOOKUP(A2231,IPCA_Fatores!$A$2:$A$10,IPCA_Fatores!$C$2:$C$10)</f>
        <v>33222.374997515231</v>
      </c>
    </row>
    <row r="2232" spans="1:11" x14ac:dyDescent="0.25">
      <c r="A2232">
        <v>2023</v>
      </c>
      <c r="B2232" t="s">
        <v>1570</v>
      </c>
      <c r="C2232" t="s">
        <v>1571</v>
      </c>
      <c r="E2232" t="s">
        <v>121</v>
      </c>
      <c r="F2232" t="s">
        <v>1569</v>
      </c>
      <c r="G2232" t="s">
        <v>66</v>
      </c>
      <c r="H2232" t="s">
        <v>28</v>
      </c>
      <c r="I2232" t="s">
        <v>29</v>
      </c>
      <c r="J2232" s="1">
        <v>508976.19</v>
      </c>
      <c r="K2232" s="10">
        <f>J2232*_xlfn.XLOOKUP(A2232,IPCA_Fatores!$A$2:$A$10,IPCA_Fatores!$C$2:$C$10)</f>
        <v>574107.10745561414</v>
      </c>
    </row>
    <row r="2233" spans="1:11" x14ac:dyDescent="0.25">
      <c r="A2233">
        <v>2019</v>
      </c>
      <c r="B2233" t="s">
        <v>1572</v>
      </c>
      <c r="C2233" t="s">
        <v>1573</v>
      </c>
      <c r="E2233" t="s">
        <v>121</v>
      </c>
      <c r="F2233" t="s">
        <v>1569</v>
      </c>
      <c r="G2233" t="s">
        <v>66</v>
      </c>
      <c r="H2233" t="s">
        <v>28</v>
      </c>
      <c r="I2233" t="s">
        <v>29</v>
      </c>
      <c r="J2233" s="1">
        <v>116427.37</v>
      </c>
      <c r="K2233" s="10">
        <f>J2233*_xlfn.XLOOKUP(A2233,IPCA_Fatores!$A$2:$A$10,IPCA_Fatores!$C$2:$C$10)</f>
        <v>167200.96767995119</v>
      </c>
    </row>
    <row r="2234" spans="1:11" x14ac:dyDescent="0.25">
      <c r="A2234">
        <v>2023</v>
      </c>
      <c r="B2234" t="s">
        <v>1572</v>
      </c>
      <c r="C2234" t="s">
        <v>1573</v>
      </c>
      <c r="E2234" t="s">
        <v>121</v>
      </c>
      <c r="F2234" t="s">
        <v>1569</v>
      </c>
      <c r="G2234" t="s">
        <v>66</v>
      </c>
      <c r="H2234" t="s">
        <v>28</v>
      </c>
      <c r="I2234" t="s">
        <v>29</v>
      </c>
      <c r="J2234" s="1">
        <v>743106.15</v>
      </c>
      <c r="K2234" s="10">
        <f>J2234*_xlfn.XLOOKUP(A2234,IPCA_Fatores!$A$2:$A$10,IPCA_Fatores!$C$2:$C$10)</f>
        <v>838197.40626566007</v>
      </c>
    </row>
    <row r="2235" spans="1:11" x14ac:dyDescent="0.25">
      <c r="A2235">
        <v>2023</v>
      </c>
      <c r="B2235" t="s">
        <v>1574</v>
      </c>
      <c r="C2235" t="s">
        <v>1575</v>
      </c>
      <c r="E2235" t="s">
        <v>121</v>
      </c>
      <c r="F2235" t="s">
        <v>1576</v>
      </c>
      <c r="G2235" t="s">
        <v>66</v>
      </c>
      <c r="H2235" t="s">
        <v>28</v>
      </c>
      <c r="I2235" t="s">
        <v>29</v>
      </c>
      <c r="J2235" s="1">
        <v>415055.23</v>
      </c>
      <c r="K2235" s="10">
        <f>J2235*_xlfn.XLOOKUP(A2235,IPCA_Fatores!$A$2:$A$10,IPCA_Fatores!$C$2:$C$10)</f>
        <v>468167.59253438684</v>
      </c>
    </row>
    <row r="2236" spans="1:11" x14ac:dyDescent="0.25">
      <c r="A2236">
        <v>2018</v>
      </c>
      <c r="B2236" t="s">
        <v>1577</v>
      </c>
      <c r="C2236" t="s">
        <v>1578</v>
      </c>
      <c r="E2236" t="s">
        <v>103</v>
      </c>
      <c r="F2236" t="s">
        <v>1579</v>
      </c>
      <c r="G2236" t="s">
        <v>66</v>
      </c>
      <c r="H2236" t="s">
        <v>28</v>
      </c>
      <c r="I2236" t="s">
        <v>29</v>
      </c>
      <c r="J2236" s="1">
        <v>640476.88</v>
      </c>
      <c r="K2236" s="10">
        <f>J2236*_xlfn.XLOOKUP(A2236,IPCA_Fatores!$A$2:$A$10,IPCA_Fatores!$C$2:$C$10)</f>
        <v>959429.57549320743</v>
      </c>
    </row>
    <row r="2237" spans="1:11" x14ac:dyDescent="0.25">
      <c r="A2237">
        <v>2023</v>
      </c>
      <c r="B2237" t="s">
        <v>1580</v>
      </c>
      <c r="C2237" t="s">
        <v>1581</v>
      </c>
      <c r="E2237" t="s">
        <v>121</v>
      </c>
      <c r="F2237" t="s">
        <v>1569</v>
      </c>
      <c r="G2237" t="s">
        <v>66</v>
      </c>
      <c r="H2237" t="s">
        <v>28</v>
      </c>
      <c r="I2237" t="s">
        <v>29</v>
      </c>
      <c r="J2237" s="1">
        <v>827203.05</v>
      </c>
      <c r="K2237" s="10">
        <f>J2237*_xlfn.XLOOKUP(A2237,IPCA_Fatores!$A$2:$A$10,IPCA_Fatores!$C$2:$C$10)</f>
        <v>933055.72960880911</v>
      </c>
    </row>
    <row r="2238" spans="1:11" x14ac:dyDescent="0.25">
      <c r="A2238">
        <v>2018</v>
      </c>
      <c r="B2238" t="s">
        <v>1582</v>
      </c>
      <c r="C2238" t="s">
        <v>1583</v>
      </c>
      <c r="E2238" t="s">
        <v>103</v>
      </c>
      <c r="F2238" t="s">
        <v>1579</v>
      </c>
      <c r="G2238" t="s">
        <v>66</v>
      </c>
      <c r="H2238" t="s">
        <v>28</v>
      </c>
      <c r="I2238" t="s">
        <v>29</v>
      </c>
      <c r="J2238" s="1">
        <v>749234.93</v>
      </c>
      <c r="K2238" s="10">
        <f>J2238*_xlfn.XLOOKUP(A2238,IPCA_Fatores!$A$2:$A$10,IPCA_Fatores!$C$2:$C$10)</f>
        <v>1122348.3208864355</v>
      </c>
    </row>
    <row r="2239" spans="1:11" x14ac:dyDescent="0.25">
      <c r="A2239">
        <v>2018</v>
      </c>
      <c r="B2239" t="s">
        <v>1584</v>
      </c>
      <c r="C2239" t="s">
        <v>1585</v>
      </c>
      <c r="E2239" t="s">
        <v>103</v>
      </c>
      <c r="F2239" t="s">
        <v>1579</v>
      </c>
      <c r="G2239" t="s">
        <v>66</v>
      </c>
      <c r="H2239" t="s">
        <v>28</v>
      </c>
      <c r="I2239" t="s">
        <v>29</v>
      </c>
      <c r="J2239" s="1">
        <v>670942.23</v>
      </c>
      <c r="K2239" s="10">
        <f>J2239*_xlfn.XLOOKUP(A2239,IPCA_Fatores!$A$2:$A$10,IPCA_Fatores!$C$2:$C$10)</f>
        <v>1005066.4419133535</v>
      </c>
    </row>
    <row r="2240" spans="1:11" x14ac:dyDescent="0.25">
      <c r="A2240">
        <v>2016</v>
      </c>
      <c r="B2240" t="s">
        <v>1586</v>
      </c>
      <c r="C2240" t="s">
        <v>1587</v>
      </c>
      <c r="E2240" t="s">
        <v>103</v>
      </c>
      <c r="F2240" t="s">
        <v>180</v>
      </c>
      <c r="G2240" t="s">
        <v>66</v>
      </c>
      <c r="H2240" t="s">
        <v>28</v>
      </c>
      <c r="I2240" t="s">
        <v>29</v>
      </c>
      <c r="J2240" s="1">
        <v>170653.88</v>
      </c>
      <c r="K2240" s="10">
        <f>J2240*_xlfn.XLOOKUP(A2240,IPCA_Fatores!$A$2:$A$10,IPCA_Fatores!$C$2:$C$10)</f>
        <v>273048.79734822514</v>
      </c>
    </row>
    <row r="2241" spans="1:11" x14ac:dyDescent="0.25">
      <c r="A2241">
        <v>2018</v>
      </c>
      <c r="B2241" t="s">
        <v>1588</v>
      </c>
      <c r="C2241" t="s">
        <v>1589</v>
      </c>
      <c r="E2241" t="s">
        <v>103</v>
      </c>
      <c r="F2241" t="s">
        <v>1579</v>
      </c>
      <c r="G2241" t="s">
        <v>66</v>
      </c>
      <c r="H2241" t="s">
        <v>28</v>
      </c>
      <c r="I2241" t="s">
        <v>29</v>
      </c>
      <c r="J2241" s="1">
        <v>207985.58</v>
      </c>
      <c r="K2241" s="10">
        <f>J2241*_xlfn.XLOOKUP(A2241,IPCA_Fatores!$A$2:$A$10,IPCA_Fatores!$C$2:$C$10)</f>
        <v>311560.84311444388</v>
      </c>
    </row>
    <row r="2242" spans="1:11" x14ac:dyDescent="0.25">
      <c r="A2242">
        <v>2019</v>
      </c>
      <c r="B2242" t="s">
        <v>1588</v>
      </c>
      <c r="C2242" t="s">
        <v>1589</v>
      </c>
      <c r="E2242" t="s">
        <v>103</v>
      </c>
      <c r="F2242" t="s">
        <v>1579</v>
      </c>
      <c r="G2242" t="s">
        <v>66</v>
      </c>
      <c r="H2242" t="s">
        <v>28</v>
      </c>
      <c r="I2242" t="s">
        <v>29</v>
      </c>
      <c r="J2242" s="1">
        <v>516093.04</v>
      </c>
      <c r="K2242" s="10">
        <f>J2242*_xlfn.XLOOKUP(A2242,IPCA_Fatores!$A$2:$A$10,IPCA_Fatores!$C$2:$C$10)</f>
        <v>741159.53749438608</v>
      </c>
    </row>
    <row r="2243" spans="1:11" x14ac:dyDescent="0.25">
      <c r="A2243">
        <v>2020</v>
      </c>
      <c r="B2243" t="s">
        <v>1588</v>
      </c>
      <c r="C2243" t="s">
        <v>1589</v>
      </c>
      <c r="E2243" t="s">
        <v>103</v>
      </c>
      <c r="F2243" t="s">
        <v>1579</v>
      </c>
      <c r="G2243" t="s">
        <v>66</v>
      </c>
      <c r="H2243" t="s">
        <v>28</v>
      </c>
      <c r="I2243" t="s">
        <v>29</v>
      </c>
      <c r="J2243" s="1">
        <v>533899.57999999996</v>
      </c>
      <c r="K2243" s="10">
        <f>J2243*_xlfn.XLOOKUP(A2243,IPCA_Fatores!$A$2:$A$10,IPCA_Fatores!$C$2:$C$10)</f>
        <v>733573.91094427067</v>
      </c>
    </row>
    <row r="2244" spans="1:11" x14ac:dyDescent="0.25">
      <c r="A2244">
        <v>2021</v>
      </c>
      <c r="B2244" t="s">
        <v>1588</v>
      </c>
      <c r="C2244" t="s">
        <v>1589</v>
      </c>
      <c r="E2244" t="s">
        <v>103</v>
      </c>
      <c r="F2244" t="s">
        <v>1579</v>
      </c>
      <c r="G2244" t="s">
        <v>66</v>
      </c>
      <c r="H2244" t="s">
        <v>28</v>
      </c>
      <c r="I2244" t="s">
        <v>29</v>
      </c>
      <c r="J2244" s="1">
        <v>1109503.0900000001</v>
      </c>
      <c r="K2244" s="10">
        <f>J2244*_xlfn.XLOOKUP(A2244,IPCA_Fatores!$A$2:$A$10,IPCA_Fatores!$C$2:$C$10)</f>
        <v>1385106.9421353403</v>
      </c>
    </row>
    <row r="2245" spans="1:11" x14ac:dyDescent="0.25">
      <c r="A2245">
        <v>2022</v>
      </c>
      <c r="B2245" t="s">
        <v>1588</v>
      </c>
      <c r="C2245" t="s">
        <v>1589</v>
      </c>
      <c r="E2245" t="s">
        <v>103</v>
      </c>
      <c r="F2245" t="s">
        <v>1579</v>
      </c>
      <c r="G2245" t="s">
        <v>66</v>
      </c>
      <c r="H2245" t="s">
        <v>28</v>
      </c>
      <c r="I2245" t="s">
        <v>29</v>
      </c>
      <c r="J2245" s="1">
        <v>813682.4</v>
      </c>
      <c r="K2245" s="10">
        <f>J2245*_xlfn.XLOOKUP(A2245,IPCA_Fatores!$A$2:$A$10,IPCA_Fatores!$C$2:$C$10)</f>
        <v>960207.50259009819</v>
      </c>
    </row>
    <row r="2246" spans="1:11" x14ac:dyDescent="0.25">
      <c r="A2246">
        <v>2023</v>
      </c>
      <c r="B2246" t="s">
        <v>1588</v>
      </c>
      <c r="C2246" t="s">
        <v>1589</v>
      </c>
      <c r="E2246" t="s">
        <v>103</v>
      </c>
      <c r="F2246" t="s">
        <v>1579</v>
      </c>
      <c r="G2246" t="s">
        <v>66</v>
      </c>
      <c r="H2246" t="s">
        <v>28</v>
      </c>
      <c r="I2246" t="s">
        <v>29</v>
      </c>
      <c r="J2246" s="1">
        <v>480499.56</v>
      </c>
      <c r="K2246" s="10">
        <f>J2246*_xlfn.XLOOKUP(A2246,IPCA_Fatores!$A$2:$A$10,IPCA_Fatores!$C$2:$C$10)</f>
        <v>541986.4778454476</v>
      </c>
    </row>
    <row r="2247" spans="1:11" x14ac:dyDescent="0.25">
      <c r="A2247">
        <v>2019</v>
      </c>
      <c r="B2247" t="s">
        <v>1590</v>
      </c>
      <c r="C2247" t="s">
        <v>1591</v>
      </c>
      <c r="E2247" t="s">
        <v>121</v>
      </c>
      <c r="F2247" t="s">
        <v>1569</v>
      </c>
      <c r="G2247" t="s">
        <v>66</v>
      </c>
      <c r="H2247" t="s">
        <v>28</v>
      </c>
      <c r="I2247" t="s">
        <v>29</v>
      </c>
      <c r="J2247" s="1">
        <v>170740.65</v>
      </c>
      <c r="K2247" s="10">
        <f>J2247*_xlfn.XLOOKUP(A2247,IPCA_Fatores!$A$2:$A$10,IPCA_Fatores!$C$2:$C$10)</f>
        <v>245200.09257534426</v>
      </c>
    </row>
    <row r="2248" spans="1:11" x14ac:dyDescent="0.25">
      <c r="A2248">
        <v>2023</v>
      </c>
      <c r="B2248" t="s">
        <v>1590</v>
      </c>
      <c r="C2248" t="s">
        <v>1591</v>
      </c>
      <c r="E2248" t="s">
        <v>121</v>
      </c>
      <c r="F2248" t="s">
        <v>1569</v>
      </c>
      <c r="G2248" t="s">
        <v>66</v>
      </c>
      <c r="H2248" t="s">
        <v>28</v>
      </c>
      <c r="I2248" t="s">
        <v>29</v>
      </c>
      <c r="J2248" s="1">
        <v>415455.89</v>
      </c>
      <c r="K2248" s="10">
        <f>J2248*_xlfn.XLOOKUP(A2248,IPCA_Fatores!$A$2:$A$10,IPCA_Fatores!$C$2:$C$10)</f>
        <v>468619.52281755622</v>
      </c>
    </row>
    <row r="2249" spans="1:11" x14ac:dyDescent="0.25">
      <c r="A2249">
        <v>2023</v>
      </c>
      <c r="B2249" t="s">
        <v>1592</v>
      </c>
      <c r="C2249" t="s">
        <v>1593</v>
      </c>
      <c r="E2249" t="s">
        <v>103</v>
      </c>
      <c r="F2249" t="s">
        <v>1594</v>
      </c>
      <c r="G2249" t="s">
        <v>66</v>
      </c>
      <c r="H2249" t="s">
        <v>28</v>
      </c>
      <c r="I2249" t="s">
        <v>29</v>
      </c>
      <c r="J2249" s="1">
        <v>6506671.3700000001</v>
      </c>
      <c r="K2249" s="10">
        <f>J2249*_xlfn.XLOOKUP(A2249,IPCA_Fatores!$A$2:$A$10,IPCA_Fatores!$C$2:$C$10)</f>
        <v>7339294.75049699</v>
      </c>
    </row>
    <row r="2250" spans="1:11" x14ac:dyDescent="0.25">
      <c r="A2250">
        <v>2023</v>
      </c>
      <c r="B2250" t="s">
        <v>1592</v>
      </c>
      <c r="C2250" t="s">
        <v>1593</v>
      </c>
      <c r="E2250" t="s">
        <v>103</v>
      </c>
      <c r="F2250" t="s">
        <v>1594</v>
      </c>
      <c r="G2250" t="s">
        <v>66</v>
      </c>
      <c r="H2250" t="s">
        <v>28</v>
      </c>
      <c r="I2250" t="s">
        <v>35</v>
      </c>
      <c r="J2250" s="1">
        <v>391199.88</v>
      </c>
      <c r="K2250" s="10">
        <f>IFERROR(J2250*VLOOKUP(A2250,IPCA_Fatores!$A$2:$C$10,3,FALSE),J2250)</f>
        <v>441259.6030155819</v>
      </c>
    </row>
    <row r="2251" spans="1:11" x14ac:dyDescent="0.25">
      <c r="A2251">
        <v>2022</v>
      </c>
      <c r="B2251" t="s">
        <v>1595</v>
      </c>
      <c r="C2251" t="s">
        <v>1596</v>
      </c>
      <c r="D2251" t="s">
        <v>1597</v>
      </c>
      <c r="E2251" t="s">
        <v>79</v>
      </c>
      <c r="F2251" t="s">
        <v>1598</v>
      </c>
      <c r="G2251" t="s">
        <v>823</v>
      </c>
      <c r="H2251" t="s">
        <v>28</v>
      </c>
      <c r="I2251" t="s">
        <v>35</v>
      </c>
      <c r="J2251" s="1">
        <v>1766186.3</v>
      </c>
      <c r="K2251" s="10">
        <f>IFERROR(J2251*VLOOKUP(A2251,IPCA_Fatores!$A$2:$C$10,3,FALSE),J2251)</f>
        <v>2084234.9991001966</v>
      </c>
    </row>
    <row r="2252" spans="1:11" x14ac:dyDescent="0.25">
      <c r="A2252">
        <v>2022</v>
      </c>
      <c r="B2252" t="s">
        <v>1599</v>
      </c>
      <c r="C2252" t="s">
        <v>1600</v>
      </c>
      <c r="D2252" t="s">
        <v>1601</v>
      </c>
      <c r="E2252" t="s">
        <v>38</v>
      </c>
      <c r="F2252" t="s">
        <v>1602</v>
      </c>
      <c r="G2252" t="s">
        <v>823</v>
      </c>
      <c r="H2252" t="s">
        <v>28</v>
      </c>
      <c r="I2252" t="s">
        <v>35</v>
      </c>
      <c r="J2252" s="1">
        <v>1584340.36</v>
      </c>
      <c r="K2252" s="10">
        <f>IFERROR(J2252*VLOOKUP(A2252,IPCA_Fatores!$A$2:$C$10,3,FALSE),J2252)</f>
        <v>1869642.873347509</v>
      </c>
    </row>
    <row r="2253" spans="1:11" x14ac:dyDescent="0.25">
      <c r="A2253">
        <v>2016</v>
      </c>
      <c r="B2253" t="s">
        <v>1603</v>
      </c>
      <c r="C2253" t="s">
        <v>1604</v>
      </c>
      <c r="E2253" t="s">
        <v>247</v>
      </c>
      <c r="F2253" t="s">
        <v>1605</v>
      </c>
      <c r="G2253" t="s">
        <v>823</v>
      </c>
      <c r="H2253" t="s">
        <v>28</v>
      </c>
      <c r="I2253" t="s">
        <v>35</v>
      </c>
      <c r="J2253">
        <v>1</v>
      </c>
      <c r="K2253" s="10">
        <f>IFERROR(J2253*VLOOKUP(A2253,IPCA_Fatores!$A$2:$C$10,3,FALSE),J2253)</f>
        <v>1.6000151730990535</v>
      </c>
    </row>
    <row r="2254" spans="1:11" x14ac:dyDescent="0.25">
      <c r="A2254">
        <v>2016</v>
      </c>
      <c r="B2254" t="s">
        <v>1606</v>
      </c>
      <c r="C2254" t="s">
        <v>1607</v>
      </c>
      <c r="D2254" t="s">
        <v>1608</v>
      </c>
      <c r="E2254" t="s">
        <v>714</v>
      </c>
      <c r="F2254" t="s">
        <v>1609</v>
      </c>
      <c r="G2254" t="s">
        <v>1610</v>
      </c>
      <c r="H2254" t="s">
        <v>28</v>
      </c>
      <c r="I2254" t="s">
        <v>35</v>
      </c>
      <c r="J2254" s="1">
        <v>1026657.67</v>
      </c>
      <c r="K2254" s="10">
        <f>IFERROR(J2254*VLOOKUP(A2254,IPCA_Fatores!$A$2:$C$10,3,FALSE),J2254)</f>
        <v>1642667.849578521</v>
      </c>
    </row>
    <row r="2255" spans="1:11" x14ac:dyDescent="0.25">
      <c r="A2255">
        <v>2015</v>
      </c>
      <c r="B2255" t="s">
        <v>1611</v>
      </c>
      <c r="C2255" t="s">
        <v>1612</v>
      </c>
      <c r="D2255" t="s">
        <v>1613</v>
      </c>
      <c r="E2255" t="s">
        <v>109</v>
      </c>
      <c r="F2255" t="s">
        <v>110</v>
      </c>
      <c r="G2255" t="s">
        <v>1614</v>
      </c>
      <c r="H2255" t="s">
        <v>28</v>
      </c>
      <c r="I2255" t="s">
        <v>29</v>
      </c>
      <c r="J2255" s="1">
        <v>102911.28</v>
      </c>
      <c r="K2255" s="10">
        <f>J2255*_xlfn.XLOOKUP(A2255,IPCA_Fatores!$A$2:$A$10,IPCA_Fatores!$C$2:$C$10)</f>
        <v>175016.69891952872</v>
      </c>
    </row>
    <row r="2256" spans="1:11" x14ac:dyDescent="0.25">
      <c r="A2256">
        <v>2015</v>
      </c>
      <c r="B2256" t="s">
        <v>1611</v>
      </c>
      <c r="C2256" t="s">
        <v>1612</v>
      </c>
      <c r="D2256" t="s">
        <v>1613</v>
      </c>
      <c r="E2256" t="s">
        <v>109</v>
      </c>
      <c r="F2256" t="s">
        <v>110</v>
      </c>
      <c r="G2256" t="s">
        <v>1614</v>
      </c>
      <c r="H2256" t="s">
        <v>28</v>
      </c>
      <c r="I2256" t="s">
        <v>35</v>
      </c>
      <c r="J2256" s="1">
        <v>6709.35</v>
      </c>
      <c r="K2256" s="10">
        <f>IFERROR(J2256*VLOOKUP(A2256,IPCA_Fatores!$A$2:$C$10,3,FALSE),J2256)</f>
        <v>11410.297188954799</v>
      </c>
    </row>
    <row r="2257" spans="1:11" x14ac:dyDescent="0.25">
      <c r="A2257">
        <v>2016</v>
      </c>
      <c r="B2257" t="s">
        <v>1611</v>
      </c>
      <c r="C2257" t="s">
        <v>1612</v>
      </c>
      <c r="D2257" t="s">
        <v>1613</v>
      </c>
      <c r="E2257" t="s">
        <v>109</v>
      </c>
      <c r="F2257" t="s">
        <v>110</v>
      </c>
      <c r="G2257" t="s">
        <v>1614</v>
      </c>
      <c r="H2257" t="s">
        <v>28</v>
      </c>
      <c r="I2257" t="s">
        <v>29</v>
      </c>
      <c r="J2257" s="1">
        <v>157378.06</v>
      </c>
      <c r="K2257" s="10">
        <f>J2257*_xlfn.XLOOKUP(A2257,IPCA_Fatores!$A$2:$A$10,IPCA_Fatores!$C$2:$C$10)</f>
        <v>251807.28391289321</v>
      </c>
    </row>
    <row r="2258" spans="1:11" x14ac:dyDescent="0.25">
      <c r="A2258">
        <v>2016</v>
      </c>
      <c r="B2258" t="s">
        <v>1611</v>
      </c>
      <c r="C2258" t="s">
        <v>1612</v>
      </c>
      <c r="D2258" t="s">
        <v>1613</v>
      </c>
      <c r="E2258" t="s">
        <v>109</v>
      </c>
      <c r="F2258" t="s">
        <v>110</v>
      </c>
      <c r="G2258" t="s">
        <v>1614</v>
      </c>
      <c r="H2258" t="s">
        <v>28</v>
      </c>
      <c r="I2258" t="s">
        <v>35</v>
      </c>
      <c r="J2258" s="1">
        <v>10176.89</v>
      </c>
      <c r="K2258" s="10">
        <f>IFERROR(J2258*VLOOKUP(A2258,IPCA_Fatores!$A$2:$C$10,3,FALSE),J2258)</f>
        <v>16283.178414960026</v>
      </c>
    </row>
    <row r="2259" spans="1:11" x14ac:dyDescent="0.25">
      <c r="A2259">
        <v>2017</v>
      </c>
      <c r="B2259" t="s">
        <v>1611</v>
      </c>
      <c r="C2259" t="s">
        <v>1612</v>
      </c>
      <c r="D2259" t="s">
        <v>1613</v>
      </c>
      <c r="E2259" t="s">
        <v>109</v>
      </c>
      <c r="F2259" t="s">
        <v>110</v>
      </c>
      <c r="G2259" t="s">
        <v>1614</v>
      </c>
      <c r="H2259" t="s">
        <v>28</v>
      </c>
      <c r="I2259" t="s">
        <v>29</v>
      </c>
      <c r="J2259" s="1">
        <v>511753.57</v>
      </c>
      <c r="K2259" s="10">
        <f>J2259*_xlfn.XLOOKUP(A2259,IPCA_Fatores!$A$2:$A$10,IPCA_Fatores!$C$2:$C$10)</f>
        <v>795350.63320797356</v>
      </c>
    </row>
    <row r="2260" spans="1:11" x14ac:dyDescent="0.25">
      <c r="A2260">
        <v>2017</v>
      </c>
      <c r="B2260" t="s">
        <v>1611</v>
      </c>
      <c r="C2260" t="s">
        <v>1612</v>
      </c>
      <c r="D2260" t="s">
        <v>1613</v>
      </c>
      <c r="E2260" t="s">
        <v>109</v>
      </c>
      <c r="F2260" t="s">
        <v>110</v>
      </c>
      <c r="G2260" t="s">
        <v>1614</v>
      </c>
      <c r="H2260" t="s">
        <v>28</v>
      </c>
      <c r="I2260" t="s">
        <v>35</v>
      </c>
      <c r="J2260" s="1">
        <v>33146.46</v>
      </c>
      <c r="K2260" s="10">
        <f>IFERROR(J2260*VLOOKUP(A2260,IPCA_Fatores!$A$2:$C$10,3,FALSE),J2260)</f>
        <v>51515.14223848554</v>
      </c>
    </row>
    <row r="2261" spans="1:11" x14ac:dyDescent="0.25">
      <c r="A2261">
        <v>2020</v>
      </c>
      <c r="B2261" t="s">
        <v>1611</v>
      </c>
      <c r="C2261" t="s">
        <v>1612</v>
      </c>
      <c r="D2261" t="s">
        <v>1613</v>
      </c>
      <c r="E2261" t="s">
        <v>109</v>
      </c>
      <c r="F2261" t="s">
        <v>110</v>
      </c>
      <c r="G2261" t="s">
        <v>1614</v>
      </c>
      <c r="H2261" t="s">
        <v>28</v>
      </c>
      <c r="I2261" t="s">
        <v>29</v>
      </c>
      <c r="J2261" s="1">
        <v>914215.21</v>
      </c>
      <c r="K2261" s="10">
        <f>J2261*_xlfn.XLOOKUP(A2261,IPCA_Fatores!$A$2:$A$10,IPCA_Fatores!$C$2:$C$10)</f>
        <v>1256124.6574579393</v>
      </c>
    </row>
    <row r="2262" spans="1:11" x14ac:dyDescent="0.25">
      <c r="A2262">
        <v>2020</v>
      </c>
      <c r="B2262" t="s">
        <v>1611</v>
      </c>
      <c r="C2262" t="s">
        <v>1612</v>
      </c>
      <c r="D2262" t="s">
        <v>1613</v>
      </c>
      <c r="E2262" t="s">
        <v>109</v>
      </c>
      <c r="F2262" t="s">
        <v>110</v>
      </c>
      <c r="G2262" t="s">
        <v>1614</v>
      </c>
      <c r="H2262" t="s">
        <v>28</v>
      </c>
      <c r="I2262" t="s">
        <v>35</v>
      </c>
      <c r="J2262" s="1">
        <v>55661.14</v>
      </c>
      <c r="K2262" s="10">
        <f>IFERROR(J2262*VLOOKUP(A2262,IPCA_Fatores!$A$2:$C$10,3,FALSE),J2262)</f>
        <v>76477.977670288834</v>
      </c>
    </row>
    <row r="2263" spans="1:11" x14ac:dyDescent="0.25">
      <c r="A2263">
        <v>2021</v>
      </c>
      <c r="B2263" t="s">
        <v>1611</v>
      </c>
      <c r="C2263" t="s">
        <v>1612</v>
      </c>
      <c r="D2263" t="s">
        <v>1613</v>
      </c>
      <c r="E2263" t="s">
        <v>109</v>
      </c>
      <c r="F2263" t="s">
        <v>110</v>
      </c>
      <c r="G2263" t="s">
        <v>1614</v>
      </c>
      <c r="H2263" t="s">
        <v>28</v>
      </c>
      <c r="I2263" t="s">
        <v>29</v>
      </c>
      <c r="J2263" s="1">
        <v>1824757.45</v>
      </c>
      <c r="K2263" s="10">
        <f>J2263*_xlfn.XLOOKUP(A2263,IPCA_Fatores!$A$2:$A$10,IPCA_Fatores!$C$2:$C$10)</f>
        <v>2278032.6026024683</v>
      </c>
    </row>
    <row r="2264" spans="1:11" x14ac:dyDescent="0.25">
      <c r="A2264">
        <v>2021</v>
      </c>
      <c r="B2264" t="s">
        <v>1611</v>
      </c>
      <c r="C2264" t="s">
        <v>1612</v>
      </c>
      <c r="D2264" t="s">
        <v>1613</v>
      </c>
      <c r="E2264" t="s">
        <v>109</v>
      </c>
      <c r="F2264" t="s">
        <v>110</v>
      </c>
      <c r="G2264" t="s">
        <v>1614</v>
      </c>
      <c r="H2264" t="s">
        <v>28</v>
      </c>
      <c r="I2264" t="s">
        <v>35</v>
      </c>
      <c r="J2264" s="1">
        <v>111173.46</v>
      </c>
      <c r="K2264" s="10">
        <f>IFERROR(J2264*VLOOKUP(A2264,IPCA_Fatores!$A$2:$C$10,3,FALSE),J2264)</f>
        <v>138789.27658255154</v>
      </c>
    </row>
    <row r="2265" spans="1:11" x14ac:dyDescent="0.25">
      <c r="A2265">
        <v>2022</v>
      </c>
      <c r="B2265" t="s">
        <v>1611</v>
      </c>
      <c r="C2265" t="s">
        <v>1612</v>
      </c>
      <c r="D2265" t="s">
        <v>1613</v>
      </c>
      <c r="E2265" t="s">
        <v>109</v>
      </c>
      <c r="F2265" t="s">
        <v>110</v>
      </c>
      <c r="G2265" t="s">
        <v>1614</v>
      </c>
      <c r="H2265" t="s">
        <v>28</v>
      </c>
      <c r="I2265" t="s">
        <v>29</v>
      </c>
      <c r="J2265" s="1">
        <v>1514377.47</v>
      </c>
      <c r="K2265" s="10">
        <f>J2265*_xlfn.XLOOKUP(A2265,IPCA_Fatores!$A$2:$A$10,IPCA_Fatores!$C$2:$C$10)</f>
        <v>1787081.3089325901</v>
      </c>
    </row>
    <row r="2266" spans="1:11" x14ac:dyDescent="0.25">
      <c r="A2266">
        <v>2022</v>
      </c>
      <c r="B2266" t="s">
        <v>1611</v>
      </c>
      <c r="C2266" t="s">
        <v>1612</v>
      </c>
      <c r="D2266" t="s">
        <v>1613</v>
      </c>
      <c r="E2266" t="s">
        <v>109</v>
      </c>
      <c r="F2266" t="s">
        <v>110</v>
      </c>
      <c r="G2266" t="s">
        <v>1614</v>
      </c>
      <c r="H2266" t="s">
        <v>28</v>
      </c>
      <c r="I2266" t="s">
        <v>35</v>
      </c>
      <c r="J2266" s="1">
        <v>91703.2</v>
      </c>
      <c r="K2266" s="10">
        <f>IFERROR(J2266*VLOOKUP(A2266,IPCA_Fatores!$A$2:$C$10,3,FALSE),J2266)</f>
        <v>108216.79398684338</v>
      </c>
    </row>
    <row r="2267" spans="1:11" x14ac:dyDescent="0.25">
      <c r="A2267">
        <v>2015</v>
      </c>
      <c r="B2267" t="s">
        <v>1615</v>
      </c>
      <c r="C2267" t="s">
        <v>1616</v>
      </c>
      <c r="E2267" t="s">
        <v>103</v>
      </c>
      <c r="F2267" t="s">
        <v>804</v>
      </c>
      <c r="G2267" t="s">
        <v>66</v>
      </c>
      <c r="H2267" t="s">
        <v>28</v>
      </c>
      <c r="I2267" t="s">
        <v>29</v>
      </c>
      <c r="J2267" s="1">
        <v>2874953.35</v>
      </c>
      <c r="K2267" s="10">
        <f>J2267*_xlfn.XLOOKUP(A2267,IPCA_Fatores!$A$2:$A$10,IPCA_Fatores!$C$2:$C$10)</f>
        <v>4889307.0309167327</v>
      </c>
    </row>
    <row r="2268" spans="1:11" x14ac:dyDescent="0.25">
      <c r="A2268">
        <v>2015</v>
      </c>
      <c r="B2268" t="s">
        <v>1615</v>
      </c>
      <c r="C2268" t="s">
        <v>1616</v>
      </c>
      <c r="E2268" t="s">
        <v>103</v>
      </c>
      <c r="F2268" t="s">
        <v>804</v>
      </c>
      <c r="G2268" t="s">
        <v>66</v>
      </c>
      <c r="H2268" t="s">
        <v>28</v>
      </c>
      <c r="I2268" t="s">
        <v>35</v>
      </c>
      <c r="J2268" s="1">
        <v>155264.91</v>
      </c>
      <c r="K2268" s="10">
        <f>IFERROR(J2268*VLOOKUP(A2268,IPCA_Fatores!$A$2:$C$10,3,FALSE),J2268)</f>
        <v>264052.22057521512</v>
      </c>
    </row>
    <row r="2269" spans="1:11" x14ac:dyDescent="0.25">
      <c r="A2269">
        <v>2016</v>
      </c>
      <c r="B2269" t="s">
        <v>1615</v>
      </c>
      <c r="C2269" t="s">
        <v>1616</v>
      </c>
      <c r="E2269" t="s">
        <v>103</v>
      </c>
      <c r="F2269" t="s">
        <v>804</v>
      </c>
      <c r="G2269" t="s">
        <v>66</v>
      </c>
      <c r="H2269" t="s">
        <v>28</v>
      </c>
      <c r="I2269" t="s">
        <v>29</v>
      </c>
      <c r="J2269" s="1">
        <v>1549953.93</v>
      </c>
      <c r="K2269" s="10">
        <f>J2269*_xlfn.XLOOKUP(A2269,IPCA_Fatores!$A$2:$A$10,IPCA_Fatores!$C$2:$C$10)</f>
        <v>2479949.8056045081</v>
      </c>
    </row>
    <row r="2270" spans="1:11" x14ac:dyDescent="0.25">
      <c r="A2270">
        <v>2016</v>
      </c>
      <c r="B2270" t="s">
        <v>1615</v>
      </c>
      <c r="C2270" t="s">
        <v>1616</v>
      </c>
      <c r="E2270" t="s">
        <v>103</v>
      </c>
      <c r="F2270" t="s">
        <v>804</v>
      </c>
      <c r="G2270" t="s">
        <v>66</v>
      </c>
      <c r="H2270" t="s">
        <v>28</v>
      </c>
      <c r="I2270" t="s">
        <v>35</v>
      </c>
      <c r="J2270" s="1">
        <v>41014.81</v>
      </c>
      <c r="K2270" s="10">
        <f>IFERROR(J2270*VLOOKUP(A2270,IPCA_Fatores!$A$2:$C$10,3,FALSE),J2270)</f>
        <v>65624.318321774786</v>
      </c>
    </row>
    <row r="2271" spans="1:11" x14ac:dyDescent="0.25">
      <c r="A2271">
        <v>2017</v>
      </c>
      <c r="B2271" t="s">
        <v>1615</v>
      </c>
      <c r="C2271" t="s">
        <v>1616</v>
      </c>
      <c r="E2271" t="s">
        <v>103</v>
      </c>
      <c r="F2271" t="s">
        <v>804</v>
      </c>
      <c r="G2271" t="s">
        <v>66</v>
      </c>
      <c r="H2271" t="s">
        <v>28</v>
      </c>
      <c r="I2271" t="s">
        <v>29</v>
      </c>
      <c r="J2271" s="1">
        <v>74468.87</v>
      </c>
      <c r="K2271" s="10">
        <f>J2271*_xlfn.XLOOKUP(A2271,IPCA_Fatores!$A$2:$A$10,IPCA_Fatores!$C$2:$C$10)</f>
        <v>115737.07811902955</v>
      </c>
    </row>
    <row r="2272" spans="1:11" x14ac:dyDescent="0.25">
      <c r="A2272">
        <v>2018</v>
      </c>
      <c r="B2272" t="s">
        <v>1615</v>
      </c>
      <c r="C2272" t="s">
        <v>1616</v>
      </c>
      <c r="E2272" t="s">
        <v>103</v>
      </c>
      <c r="F2272" t="s">
        <v>804</v>
      </c>
      <c r="G2272" t="s">
        <v>66</v>
      </c>
      <c r="H2272" t="s">
        <v>28</v>
      </c>
      <c r="I2272" t="s">
        <v>29</v>
      </c>
      <c r="J2272" s="1">
        <v>1787194.59</v>
      </c>
      <c r="K2272" s="10">
        <f>J2272*_xlfn.XLOOKUP(A2272,IPCA_Fatores!$A$2:$A$10,IPCA_Fatores!$C$2:$C$10)</f>
        <v>2677204.1276610279</v>
      </c>
    </row>
    <row r="2273" spans="1:11" x14ac:dyDescent="0.25">
      <c r="A2273">
        <v>2018</v>
      </c>
      <c r="B2273" t="s">
        <v>1615</v>
      </c>
      <c r="C2273" t="s">
        <v>1616</v>
      </c>
      <c r="E2273" t="s">
        <v>103</v>
      </c>
      <c r="F2273" t="s">
        <v>804</v>
      </c>
      <c r="G2273" t="s">
        <v>66</v>
      </c>
      <c r="H2273" t="s">
        <v>28</v>
      </c>
      <c r="I2273" t="s">
        <v>35</v>
      </c>
      <c r="J2273" s="1">
        <v>111193.62</v>
      </c>
      <c r="K2273" s="10">
        <f>IFERROR(J2273*VLOOKUP(A2273,IPCA_Fatores!$A$2:$C$10,3,FALSE),J2273)</f>
        <v>166567.21103524143</v>
      </c>
    </row>
    <row r="2274" spans="1:11" x14ac:dyDescent="0.25">
      <c r="A2274">
        <v>2019</v>
      </c>
      <c r="B2274" t="s">
        <v>1615</v>
      </c>
      <c r="C2274" t="s">
        <v>1616</v>
      </c>
      <c r="E2274" t="s">
        <v>103</v>
      </c>
      <c r="F2274" t="s">
        <v>804</v>
      </c>
      <c r="G2274" t="s">
        <v>66</v>
      </c>
      <c r="H2274" t="s">
        <v>28</v>
      </c>
      <c r="I2274" t="s">
        <v>29</v>
      </c>
      <c r="J2274" s="1">
        <v>1349789.78</v>
      </c>
      <c r="K2274" s="10">
        <f>J2274*_xlfn.XLOOKUP(A2274,IPCA_Fatores!$A$2:$A$10,IPCA_Fatores!$C$2:$C$10)</f>
        <v>1938428.7163792194</v>
      </c>
    </row>
    <row r="2275" spans="1:11" x14ac:dyDescent="0.25">
      <c r="A2275">
        <v>2019</v>
      </c>
      <c r="B2275" t="s">
        <v>1615</v>
      </c>
      <c r="C2275" t="s">
        <v>1616</v>
      </c>
      <c r="E2275" t="s">
        <v>103</v>
      </c>
      <c r="F2275" t="s">
        <v>804</v>
      </c>
      <c r="G2275" t="s">
        <v>66</v>
      </c>
      <c r="H2275" t="s">
        <v>28</v>
      </c>
      <c r="I2275" t="s">
        <v>35</v>
      </c>
      <c r="J2275" s="1">
        <v>100410.77</v>
      </c>
      <c r="K2275" s="10">
        <f>IFERROR(J2275*VLOOKUP(A2275,IPCA_Fatores!$A$2:$C$10,3,FALSE),J2275)</f>
        <v>144199.58047226365</v>
      </c>
    </row>
    <row r="2276" spans="1:11" x14ac:dyDescent="0.25">
      <c r="A2276">
        <v>2020</v>
      </c>
      <c r="B2276" t="s">
        <v>1615</v>
      </c>
      <c r="C2276" t="s">
        <v>1616</v>
      </c>
      <c r="E2276" t="s">
        <v>103</v>
      </c>
      <c r="F2276" t="s">
        <v>804</v>
      </c>
      <c r="G2276" t="s">
        <v>66</v>
      </c>
      <c r="H2276" t="s">
        <v>28</v>
      </c>
      <c r="I2276" t="s">
        <v>29</v>
      </c>
      <c r="J2276" s="1">
        <v>4570801.3099999996</v>
      </c>
      <c r="K2276" s="10">
        <f>J2276*_xlfn.XLOOKUP(A2276,IPCA_Fatores!$A$2:$A$10,IPCA_Fatores!$C$2:$C$10)</f>
        <v>6280245.7966456832</v>
      </c>
    </row>
    <row r="2277" spans="1:11" x14ac:dyDescent="0.25">
      <c r="A2277">
        <v>2020</v>
      </c>
      <c r="B2277" t="s">
        <v>1615</v>
      </c>
      <c r="C2277" t="s">
        <v>1616</v>
      </c>
      <c r="E2277" t="s">
        <v>103</v>
      </c>
      <c r="F2277" t="s">
        <v>804</v>
      </c>
      <c r="G2277" t="s">
        <v>66</v>
      </c>
      <c r="H2277" t="s">
        <v>28</v>
      </c>
      <c r="I2277" t="s">
        <v>35</v>
      </c>
      <c r="J2277" s="1">
        <v>343608.66</v>
      </c>
      <c r="K2277" s="10">
        <f>IFERROR(J2277*VLOOKUP(A2277,IPCA_Fatores!$A$2:$C$10,3,FALSE),J2277)</f>
        <v>472115.65244258137</v>
      </c>
    </row>
    <row r="2278" spans="1:11" x14ac:dyDescent="0.25">
      <c r="A2278">
        <v>2021</v>
      </c>
      <c r="B2278" t="s">
        <v>1615</v>
      </c>
      <c r="C2278" t="s">
        <v>1616</v>
      </c>
      <c r="E2278" t="s">
        <v>103</v>
      </c>
      <c r="F2278" t="s">
        <v>804</v>
      </c>
      <c r="G2278" t="s">
        <v>66</v>
      </c>
      <c r="H2278" t="s">
        <v>28</v>
      </c>
      <c r="I2278" t="s">
        <v>29</v>
      </c>
      <c r="J2278" s="1">
        <v>32126610.489999998</v>
      </c>
      <c r="K2278" s="10">
        <f>J2278*_xlfn.XLOOKUP(A2278,IPCA_Fatores!$A$2:$A$10,IPCA_Fatores!$C$2:$C$10)</f>
        <v>40106955.643518791</v>
      </c>
    </row>
    <row r="2279" spans="1:11" x14ac:dyDescent="0.25">
      <c r="A2279">
        <v>2021</v>
      </c>
      <c r="B2279" t="s">
        <v>1615</v>
      </c>
      <c r="C2279" t="s">
        <v>1616</v>
      </c>
      <c r="E2279" t="s">
        <v>103</v>
      </c>
      <c r="F2279" t="s">
        <v>804</v>
      </c>
      <c r="G2279" t="s">
        <v>66</v>
      </c>
      <c r="H2279" t="s">
        <v>28</v>
      </c>
      <c r="I2279" t="s">
        <v>35</v>
      </c>
      <c r="J2279" s="1">
        <v>1914444.66</v>
      </c>
      <c r="K2279" s="10">
        <f>IFERROR(J2279*VLOOKUP(A2279,IPCA_Fatores!$A$2:$C$10,3,FALSE),J2279)</f>
        <v>2389998.3810770018</v>
      </c>
    </row>
    <row r="2280" spans="1:11" x14ac:dyDescent="0.25">
      <c r="A2280">
        <v>2022</v>
      </c>
      <c r="B2280" t="s">
        <v>1615</v>
      </c>
      <c r="C2280" t="s">
        <v>1616</v>
      </c>
      <c r="E2280" t="s">
        <v>103</v>
      </c>
      <c r="F2280" t="s">
        <v>804</v>
      </c>
      <c r="G2280" t="s">
        <v>66</v>
      </c>
      <c r="H2280" t="s">
        <v>28</v>
      </c>
      <c r="I2280" t="s">
        <v>29</v>
      </c>
      <c r="J2280" s="1">
        <v>16555961.619999999</v>
      </c>
      <c r="K2280" s="10">
        <f>J2280*_xlfn.XLOOKUP(A2280,IPCA_Fatores!$A$2:$A$10,IPCA_Fatores!$C$2:$C$10)</f>
        <v>19537301.728681505</v>
      </c>
    </row>
    <row r="2281" spans="1:11" x14ac:dyDescent="0.25">
      <c r="A2281">
        <v>2022</v>
      </c>
      <c r="B2281" t="s">
        <v>1615</v>
      </c>
      <c r="C2281" t="s">
        <v>1616</v>
      </c>
      <c r="E2281" t="s">
        <v>103</v>
      </c>
      <c r="F2281" t="s">
        <v>804</v>
      </c>
      <c r="G2281" t="s">
        <v>66</v>
      </c>
      <c r="H2281" t="s">
        <v>28</v>
      </c>
      <c r="I2281" t="s">
        <v>35</v>
      </c>
      <c r="J2281" s="1">
        <v>1029510.83</v>
      </c>
      <c r="K2281" s="10">
        <f>IFERROR(J2281*VLOOKUP(A2281,IPCA_Fatores!$A$2:$C$10,3,FALSE),J2281)</f>
        <v>1214901.5672008626</v>
      </c>
    </row>
    <row r="2282" spans="1:11" x14ac:dyDescent="0.25">
      <c r="A2282">
        <v>2023</v>
      </c>
      <c r="B2282" t="s">
        <v>1615</v>
      </c>
      <c r="C2282" t="s">
        <v>1616</v>
      </c>
      <c r="E2282" t="s">
        <v>103</v>
      </c>
      <c r="F2282" t="s">
        <v>804</v>
      </c>
      <c r="G2282" t="s">
        <v>66</v>
      </c>
      <c r="H2282" t="s">
        <v>28</v>
      </c>
      <c r="I2282" t="s">
        <v>29</v>
      </c>
      <c r="J2282" s="1">
        <v>6951205.2699999996</v>
      </c>
      <c r="K2282" s="10">
        <f>J2282*_xlfn.XLOOKUP(A2282,IPCA_Fatores!$A$2:$A$10,IPCA_Fatores!$C$2:$C$10)</f>
        <v>7840713.238255647</v>
      </c>
    </row>
    <row r="2283" spans="1:11" x14ac:dyDescent="0.25">
      <c r="A2283">
        <v>2020</v>
      </c>
      <c r="B2283" t="s">
        <v>1617</v>
      </c>
      <c r="C2283" t="s">
        <v>1618</v>
      </c>
      <c r="E2283" t="s">
        <v>143</v>
      </c>
      <c r="F2283" t="s">
        <v>462</v>
      </c>
      <c r="G2283" t="s">
        <v>66</v>
      </c>
      <c r="H2283" t="s">
        <v>28</v>
      </c>
      <c r="I2283" t="s">
        <v>29</v>
      </c>
      <c r="J2283" s="1">
        <v>351639.87</v>
      </c>
      <c r="K2283" s="10">
        <f>J2283*_xlfn.XLOOKUP(A2283,IPCA_Fatores!$A$2:$A$10,IPCA_Fatores!$C$2:$C$10)</f>
        <v>483150.47312798956</v>
      </c>
    </row>
    <row r="2284" spans="1:11" x14ac:dyDescent="0.25">
      <c r="A2284">
        <v>2021</v>
      </c>
      <c r="B2284" t="s">
        <v>1617</v>
      </c>
      <c r="C2284" t="s">
        <v>1618</v>
      </c>
      <c r="E2284" t="s">
        <v>143</v>
      </c>
      <c r="F2284" t="s">
        <v>462</v>
      </c>
      <c r="G2284" t="s">
        <v>66</v>
      </c>
      <c r="H2284" t="s">
        <v>28</v>
      </c>
      <c r="I2284" t="s">
        <v>29</v>
      </c>
      <c r="J2284" s="1">
        <v>335039.14</v>
      </c>
      <c r="K2284" s="10">
        <f>J2284*_xlfn.XLOOKUP(A2284,IPCA_Fatores!$A$2:$A$10,IPCA_Fatores!$C$2:$C$10)</f>
        <v>418263.85422780045</v>
      </c>
    </row>
    <row r="2285" spans="1:11" x14ac:dyDescent="0.25">
      <c r="A2285">
        <v>2022</v>
      </c>
      <c r="B2285" t="s">
        <v>1617</v>
      </c>
      <c r="C2285" t="s">
        <v>1618</v>
      </c>
      <c r="E2285" t="s">
        <v>143</v>
      </c>
      <c r="F2285" t="s">
        <v>462</v>
      </c>
      <c r="G2285" t="s">
        <v>66</v>
      </c>
      <c r="H2285" t="s">
        <v>28</v>
      </c>
      <c r="I2285" t="s">
        <v>29</v>
      </c>
      <c r="J2285" s="1">
        <v>256845.79</v>
      </c>
      <c r="K2285" s="10">
        <f>J2285*_xlfn.XLOOKUP(A2285,IPCA_Fatores!$A$2:$A$10,IPCA_Fatores!$C$2:$C$10)</f>
        <v>303097.68844291189</v>
      </c>
    </row>
    <row r="2286" spans="1:11" x14ac:dyDescent="0.25">
      <c r="A2286">
        <v>2015</v>
      </c>
      <c r="B2286" t="s">
        <v>1619</v>
      </c>
      <c r="C2286" t="s">
        <v>1620</v>
      </c>
      <c r="E2286" t="s">
        <v>299</v>
      </c>
      <c r="F2286" t="s">
        <v>556</v>
      </c>
      <c r="G2286" t="s">
        <v>66</v>
      </c>
      <c r="H2286" t="s">
        <v>28</v>
      </c>
      <c r="I2286" t="s">
        <v>29</v>
      </c>
      <c r="J2286" s="1">
        <v>3952599.75</v>
      </c>
      <c r="K2286" s="10">
        <f>J2286*_xlfn.XLOOKUP(A2286,IPCA_Fatores!$A$2:$A$10,IPCA_Fatores!$C$2:$C$10)</f>
        <v>6722012.9843410216</v>
      </c>
    </row>
    <row r="2287" spans="1:11" x14ac:dyDescent="0.25">
      <c r="A2287">
        <v>2016</v>
      </c>
      <c r="B2287" t="s">
        <v>1619</v>
      </c>
      <c r="C2287" t="s">
        <v>1620</v>
      </c>
      <c r="E2287" t="s">
        <v>299</v>
      </c>
      <c r="F2287" t="s">
        <v>556</v>
      </c>
      <c r="G2287" t="s">
        <v>66</v>
      </c>
      <c r="H2287" t="s">
        <v>28</v>
      </c>
      <c r="I2287" t="s">
        <v>29</v>
      </c>
      <c r="J2287" s="1">
        <v>1028834.74</v>
      </c>
      <c r="K2287" s="10">
        <f>J2287*_xlfn.XLOOKUP(A2287,IPCA_Fatores!$A$2:$A$10,IPCA_Fatores!$C$2:$C$10)</f>
        <v>1646151.1946114197</v>
      </c>
    </row>
    <row r="2288" spans="1:11" x14ac:dyDescent="0.25">
      <c r="A2288">
        <v>2017</v>
      </c>
      <c r="B2288" t="s">
        <v>1619</v>
      </c>
      <c r="C2288" t="s">
        <v>1620</v>
      </c>
      <c r="E2288" t="s">
        <v>299</v>
      </c>
      <c r="F2288" t="s">
        <v>556</v>
      </c>
      <c r="G2288" t="s">
        <v>66</v>
      </c>
      <c r="H2288" t="s">
        <v>28</v>
      </c>
      <c r="I2288" t="s">
        <v>29</v>
      </c>
      <c r="J2288" s="1">
        <v>2140558.58</v>
      </c>
      <c r="K2288" s="10">
        <f>J2288*_xlfn.XLOOKUP(A2288,IPCA_Fatores!$A$2:$A$10,IPCA_Fatores!$C$2:$C$10)</f>
        <v>3326786.0193369258</v>
      </c>
    </row>
    <row r="2289" spans="1:11" x14ac:dyDescent="0.25">
      <c r="A2289">
        <v>2018</v>
      </c>
      <c r="B2289" t="s">
        <v>1619</v>
      </c>
      <c r="C2289" t="s">
        <v>1620</v>
      </c>
      <c r="E2289" t="s">
        <v>299</v>
      </c>
      <c r="F2289" t="s">
        <v>556</v>
      </c>
      <c r="G2289" t="s">
        <v>66</v>
      </c>
      <c r="H2289" t="s">
        <v>28</v>
      </c>
      <c r="I2289" t="s">
        <v>29</v>
      </c>
      <c r="J2289" s="1">
        <v>1818486.64</v>
      </c>
      <c r="K2289" s="10">
        <f>J2289*_xlfn.XLOOKUP(A2289,IPCA_Fatores!$A$2:$A$10,IPCA_Fatores!$C$2:$C$10)</f>
        <v>2724079.3844974842</v>
      </c>
    </row>
    <row r="2290" spans="1:11" x14ac:dyDescent="0.25">
      <c r="A2290">
        <v>2019</v>
      </c>
      <c r="B2290" t="s">
        <v>1619</v>
      </c>
      <c r="C2290" t="s">
        <v>1620</v>
      </c>
      <c r="E2290" t="s">
        <v>299</v>
      </c>
      <c r="F2290" t="s">
        <v>556</v>
      </c>
      <c r="G2290" t="s">
        <v>66</v>
      </c>
      <c r="H2290" t="s">
        <v>28</v>
      </c>
      <c r="I2290" t="s">
        <v>29</v>
      </c>
      <c r="J2290" s="1">
        <v>1780691.65</v>
      </c>
      <c r="K2290" s="10">
        <f>J2290*_xlfn.XLOOKUP(A2290,IPCA_Fatores!$A$2:$A$10,IPCA_Fatores!$C$2:$C$10)</f>
        <v>2557245.4914991977</v>
      </c>
    </row>
    <row r="2291" spans="1:11" x14ac:dyDescent="0.25">
      <c r="A2291">
        <v>2020</v>
      </c>
      <c r="B2291" t="s">
        <v>1619</v>
      </c>
      <c r="C2291" t="s">
        <v>1620</v>
      </c>
      <c r="E2291" t="s">
        <v>299</v>
      </c>
      <c r="F2291" t="s">
        <v>556</v>
      </c>
      <c r="G2291" t="s">
        <v>66</v>
      </c>
      <c r="H2291" t="s">
        <v>28</v>
      </c>
      <c r="I2291" t="s">
        <v>29</v>
      </c>
      <c r="J2291" s="1">
        <v>4801062.9400000004</v>
      </c>
      <c r="K2291" s="10">
        <f>J2291*_xlfn.XLOOKUP(A2291,IPCA_Fatores!$A$2:$A$10,IPCA_Fatores!$C$2:$C$10)</f>
        <v>6596623.5028418619</v>
      </c>
    </row>
    <row r="2292" spans="1:11" x14ac:dyDescent="0.25">
      <c r="A2292">
        <v>2021</v>
      </c>
      <c r="B2292" t="s">
        <v>1619</v>
      </c>
      <c r="C2292" t="s">
        <v>1620</v>
      </c>
      <c r="E2292" t="s">
        <v>299</v>
      </c>
      <c r="F2292" t="s">
        <v>556</v>
      </c>
      <c r="G2292" t="s">
        <v>66</v>
      </c>
      <c r="H2292" t="s">
        <v>28</v>
      </c>
      <c r="I2292" t="s">
        <v>29</v>
      </c>
      <c r="J2292" s="1">
        <v>18086001.719999999</v>
      </c>
      <c r="K2292" s="10">
        <f>J2292*_xlfn.XLOOKUP(A2292,IPCA_Fatores!$A$2:$A$10,IPCA_Fatores!$C$2:$C$10)</f>
        <v>22578618.089151695</v>
      </c>
    </row>
    <row r="2293" spans="1:11" x14ac:dyDescent="0.25">
      <c r="A2293">
        <v>2022</v>
      </c>
      <c r="B2293" t="s">
        <v>1619</v>
      </c>
      <c r="C2293" t="s">
        <v>1620</v>
      </c>
      <c r="E2293" t="s">
        <v>299</v>
      </c>
      <c r="F2293" t="s">
        <v>556</v>
      </c>
      <c r="G2293" t="s">
        <v>66</v>
      </c>
      <c r="H2293" t="s">
        <v>28</v>
      </c>
      <c r="I2293" t="s">
        <v>29</v>
      </c>
      <c r="J2293" s="1">
        <v>17036488.030000001</v>
      </c>
      <c r="K2293" s="10">
        <f>J2293*_xlfn.XLOOKUP(A2293,IPCA_Fatores!$A$2:$A$10,IPCA_Fatores!$C$2:$C$10)</f>
        <v>20104359.666858226</v>
      </c>
    </row>
    <row r="2294" spans="1:11" x14ac:dyDescent="0.25">
      <c r="A2294">
        <v>2022</v>
      </c>
      <c r="B2294" t="s">
        <v>1619</v>
      </c>
      <c r="C2294" t="s">
        <v>1620</v>
      </c>
      <c r="E2294" t="s">
        <v>299</v>
      </c>
      <c r="F2294" t="s">
        <v>556</v>
      </c>
      <c r="G2294" t="s">
        <v>66</v>
      </c>
      <c r="H2294" t="s">
        <v>28</v>
      </c>
      <c r="I2294" t="s">
        <v>35</v>
      </c>
      <c r="J2294" s="1">
        <v>1023257.58</v>
      </c>
      <c r="K2294" s="10">
        <f>IFERROR(J2294*VLOOKUP(A2294,IPCA_Fatores!$A$2:$C$10,3,FALSE),J2294)</f>
        <v>1207522.2536436669</v>
      </c>
    </row>
    <row r="2295" spans="1:11" x14ac:dyDescent="0.25">
      <c r="A2295">
        <v>2023</v>
      </c>
      <c r="B2295" t="s">
        <v>1619</v>
      </c>
      <c r="C2295" t="s">
        <v>1620</v>
      </c>
      <c r="E2295" t="s">
        <v>299</v>
      </c>
      <c r="F2295" t="s">
        <v>556</v>
      </c>
      <c r="G2295" t="s">
        <v>66</v>
      </c>
      <c r="H2295" t="s">
        <v>28</v>
      </c>
      <c r="I2295" t="s">
        <v>29</v>
      </c>
      <c r="J2295" s="1">
        <v>10463826.560000001</v>
      </c>
      <c r="K2295" s="10">
        <f>J2295*_xlfn.XLOOKUP(A2295,IPCA_Fatores!$A$2:$A$10,IPCA_Fatores!$C$2:$C$10)</f>
        <v>11802825.588518847</v>
      </c>
    </row>
    <row r="2296" spans="1:11" x14ac:dyDescent="0.25">
      <c r="A2296">
        <v>2015</v>
      </c>
      <c r="B2296" t="s">
        <v>1621</v>
      </c>
      <c r="C2296" t="s">
        <v>1622</v>
      </c>
      <c r="D2296" t="s">
        <v>1623</v>
      </c>
      <c r="E2296" t="s">
        <v>44</v>
      </c>
      <c r="F2296" t="s">
        <v>45</v>
      </c>
      <c r="G2296" t="s">
        <v>801</v>
      </c>
      <c r="H2296" t="s">
        <v>28</v>
      </c>
      <c r="I2296" t="s">
        <v>29</v>
      </c>
      <c r="J2296" s="1">
        <v>2172351.25</v>
      </c>
      <c r="K2296" s="10">
        <f>J2296*_xlfn.XLOOKUP(A2296,IPCA_Fatores!$A$2:$A$10,IPCA_Fatores!$C$2:$C$10)</f>
        <v>3694422.4643665096</v>
      </c>
    </row>
    <row r="2297" spans="1:11" x14ac:dyDescent="0.25">
      <c r="A2297">
        <v>2016</v>
      </c>
      <c r="B2297" t="s">
        <v>1621</v>
      </c>
      <c r="C2297" t="s">
        <v>1622</v>
      </c>
      <c r="D2297" t="s">
        <v>1623</v>
      </c>
      <c r="E2297" t="s">
        <v>44</v>
      </c>
      <c r="F2297" t="s">
        <v>45</v>
      </c>
      <c r="G2297" t="s">
        <v>801</v>
      </c>
      <c r="H2297" t="s">
        <v>28</v>
      </c>
      <c r="I2297" t="s">
        <v>29</v>
      </c>
      <c r="J2297" s="1">
        <v>5530458.4100000001</v>
      </c>
      <c r="K2297" s="10">
        <f>J2297*_xlfn.XLOOKUP(A2297,IPCA_Fatores!$A$2:$A$10,IPCA_Fatores!$C$2:$C$10)</f>
        <v>8848817.3701932672</v>
      </c>
    </row>
    <row r="2298" spans="1:11" x14ac:dyDescent="0.25">
      <c r="A2298">
        <v>2016</v>
      </c>
      <c r="B2298" t="s">
        <v>1621</v>
      </c>
      <c r="C2298" t="s">
        <v>1622</v>
      </c>
      <c r="D2298" t="s">
        <v>1623</v>
      </c>
      <c r="E2298" t="s">
        <v>44</v>
      </c>
      <c r="F2298" t="s">
        <v>45</v>
      </c>
      <c r="G2298" t="s">
        <v>801</v>
      </c>
      <c r="H2298" t="s">
        <v>28</v>
      </c>
      <c r="I2298" t="s">
        <v>35</v>
      </c>
      <c r="J2298" s="1">
        <v>374020</v>
      </c>
      <c r="K2298" s="10">
        <f>IFERROR(J2298*VLOOKUP(A2298,IPCA_Fatores!$A$2:$C$10,3,FALSE),J2298)</f>
        <v>598437.67504250794</v>
      </c>
    </row>
    <row r="2299" spans="1:11" x14ac:dyDescent="0.25">
      <c r="A2299">
        <v>2019</v>
      </c>
      <c r="B2299" t="s">
        <v>1621</v>
      </c>
      <c r="C2299" t="s">
        <v>1622</v>
      </c>
      <c r="D2299" t="s">
        <v>1623</v>
      </c>
      <c r="E2299" t="s">
        <v>44</v>
      </c>
      <c r="F2299" t="s">
        <v>45</v>
      </c>
      <c r="G2299" t="s">
        <v>801</v>
      </c>
      <c r="H2299" t="s">
        <v>28</v>
      </c>
      <c r="I2299" t="s">
        <v>29</v>
      </c>
      <c r="J2299" s="1">
        <v>12043465.220000001</v>
      </c>
      <c r="K2299" s="10">
        <f>J2299*_xlfn.XLOOKUP(A2299,IPCA_Fatores!$A$2:$A$10,IPCA_Fatores!$C$2:$C$10)</f>
        <v>17295581.262411378</v>
      </c>
    </row>
    <row r="2300" spans="1:11" x14ac:dyDescent="0.25">
      <c r="A2300">
        <v>2020</v>
      </c>
      <c r="B2300" t="s">
        <v>1621</v>
      </c>
      <c r="C2300" t="s">
        <v>1622</v>
      </c>
      <c r="D2300" t="s">
        <v>1623</v>
      </c>
      <c r="E2300" t="s">
        <v>44</v>
      </c>
      <c r="F2300" t="s">
        <v>45</v>
      </c>
      <c r="G2300" t="s">
        <v>801</v>
      </c>
      <c r="H2300" t="s">
        <v>28</v>
      </c>
      <c r="I2300" t="s">
        <v>29</v>
      </c>
      <c r="J2300" s="1">
        <v>5762988.96</v>
      </c>
      <c r="K2300" s="10">
        <f>J2300*_xlfn.XLOOKUP(A2300,IPCA_Fatores!$A$2:$A$10,IPCA_Fatores!$C$2:$C$10)</f>
        <v>7918302.4457817618</v>
      </c>
    </row>
    <row r="2301" spans="1:11" x14ac:dyDescent="0.25">
      <c r="A2301">
        <v>2021</v>
      </c>
      <c r="B2301" t="s">
        <v>1621</v>
      </c>
      <c r="C2301" t="s">
        <v>1622</v>
      </c>
      <c r="D2301" t="s">
        <v>1623</v>
      </c>
      <c r="E2301" t="s">
        <v>44</v>
      </c>
      <c r="F2301" t="s">
        <v>45</v>
      </c>
      <c r="G2301" t="s">
        <v>801</v>
      </c>
      <c r="H2301" t="s">
        <v>28</v>
      </c>
      <c r="I2301" t="s">
        <v>29</v>
      </c>
      <c r="J2301" s="1">
        <v>2293506.36</v>
      </c>
      <c r="K2301" s="10">
        <f>J2301*_xlfn.XLOOKUP(A2301,IPCA_Fatores!$A$2:$A$10,IPCA_Fatores!$C$2:$C$10)</f>
        <v>2863220.1295334422</v>
      </c>
    </row>
    <row r="2302" spans="1:11" x14ac:dyDescent="0.25">
      <c r="A2302">
        <v>2022</v>
      </c>
      <c r="B2302" t="s">
        <v>1621</v>
      </c>
      <c r="C2302" t="s">
        <v>1622</v>
      </c>
      <c r="D2302" t="s">
        <v>1623</v>
      </c>
      <c r="E2302" t="s">
        <v>44</v>
      </c>
      <c r="F2302" t="s">
        <v>45</v>
      </c>
      <c r="G2302" t="s">
        <v>801</v>
      </c>
      <c r="H2302" t="s">
        <v>28</v>
      </c>
      <c r="I2302" t="s">
        <v>29</v>
      </c>
      <c r="J2302" s="1">
        <v>4745000.59</v>
      </c>
      <c r="K2302" s="10">
        <f>J2302*_xlfn.XLOOKUP(A2302,IPCA_Fatores!$A$2:$A$10,IPCA_Fatores!$C$2:$C$10)</f>
        <v>5599463.8280395912</v>
      </c>
    </row>
    <row r="2303" spans="1:11" x14ac:dyDescent="0.25">
      <c r="A2303">
        <v>2023</v>
      </c>
      <c r="B2303" t="s">
        <v>1621</v>
      </c>
      <c r="C2303" t="s">
        <v>1622</v>
      </c>
      <c r="D2303" t="s">
        <v>1623</v>
      </c>
      <c r="E2303" t="s">
        <v>44</v>
      </c>
      <c r="F2303" t="s">
        <v>45</v>
      </c>
      <c r="G2303" t="s">
        <v>801</v>
      </c>
      <c r="H2303" t="s">
        <v>28</v>
      </c>
      <c r="I2303" t="s">
        <v>29</v>
      </c>
      <c r="J2303" s="1">
        <v>13199411.74</v>
      </c>
      <c r="K2303" s="10">
        <f>J2303*_xlfn.XLOOKUP(A2303,IPCA_Fatores!$A$2:$A$10,IPCA_Fatores!$C$2:$C$10)</f>
        <v>14888468.739897393</v>
      </c>
    </row>
    <row r="2304" spans="1:11" x14ac:dyDescent="0.25">
      <c r="A2304">
        <v>2017</v>
      </c>
      <c r="B2304" t="s">
        <v>1624</v>
      </c>
      <c r="C2304" t="s">
        <v>1625</v>
      </c>
      <c r="D2304" t="s">
        <v>1625</v>
      </c>
      <c r="E2304" t="s">
        <v>97</v>
      </c>
      <c r="F2304" t="s">
        <v>1626</v>
      </c>
      <c r="G2304" t="s">
        <v>295</v>
      </c>
      <c r="H2304" t="s">
        <v>28</v>
      </c>
      <c r="I2304" t="s">
        <v>29</v>
      </c>
      <c r="J2304" s="1">
        <v>773509.4</v>
      </c>
      <c r="K2304" s="10">
        <f>J2304*_xlfn.XLOOKUP(A2304,IPCA_Fatores!$A$2:$A$10,IPCA_Fatores!$C$2:$C$10)</f>
        <v>1202162.9689506998</v>
      </c>
    </row>
    <row r="2305" spans="1:11" x14ac:dyDescent="0.25">
      <c r="A2305">
        <v>2017</v>
      </c>
      <c r="B2305" t="s">
        <v>1624</v>
      </c>
      <c r="C2305" t="s">
        <v>1625</v>
      </c>
      <c r="D2305" t="s">
        <v>1625</v>
      </c>
      <c r="E2305" t="s">
        <v>97</v>
      </c>
      <c r="F2305" t="s">
        <v>1626</v>
      </c>
      <c r="G2305" t="s">
        <v>295</v>
      </c>
      <c r="H2305" t="s">
        <v>28</v>
      </c>
      <c r="I2305" t="s">
        <v>35</v>
      </c>
      <c r="J2305" s="1">
        <v>91359.64</v>
      </c>
      <c r="K2305" s="10">
        <f>IFERROR(J2305*VLOOKUP(A2305,IPCA_Fatores!$A$2:$C$10,3,FALSE),J2305)</f>
        <v>141988.1595035136</v>
      </c>
    </row>
    <row r="2306" spans="1:11" x14ac:dyDescent="0.25">
      <c r="A2306">
        <v>2018</v>
      </c>
      <c r="B2306" t="s">
        <v>1624</v>
      </c>
      <c r="C2306" t="s">
        <v>1625</v>
      </c>
      <c r="D2306" t="s">
        <v>1625</v>
      </c>
      <c r="E2306" t="s">
        <v>97</v>
      </c>
      <c r="F2306" t="s">
        <v>1626</v>
      </c>
      <c r="G2306" t="s">
        <v>295</v>
      </c>
      <c r="H2306" t="s">
        <v>28</v>
      </c>
      <c r="I2306" t="s">
        <v>29</v>
      </c>
      <c r="J2306" s="1">
        <v>1340199.7</v>
      </c>
      <c r="K2306" s="10">
        <f>J2306*_xlfn.XLOOKUP(A2306,IPCA_Fatores!$A$2:$A$10,IPCA_Fatores!$C$2:$C$10)</f>
        <v>2007609.1259486584</v>
      </c>
    </row>
    <row r="2307" spans="1:11" x14ac:dyDescent="0.25">
      <c r="A2307">
        <v>2018</v>
      </c>
      <c r="B2307" t="s">
        <v>1624</v>
      </c>
      <c r="C2307" t="s">
        <v>1625</v>
      </c>
      <c r="D2307" t="s">
        <v>1625</v>
      </c>
      <c r="E2307" t="s">
        <v>97</v>
      </c>
      <c r="F2307" t="s">
        <v>1626</v>
      </c>
      <c r="G2307" t="s">
        <v>295</v>
      </c>
      <c r="H2307" t="s">
        <v>28</v>
      </c>
      <c r="I2307" t="s">
        <v>35</v>
      </c>
      <c r="J2307" s="1">
        <v>130717.49</v>
      </c>
      <c r="K2307" s="10">
        <f>IFERROR(J2307*VLOOKUP(A2307,IPCA_Fatores!$A$2:$C$10,3,FALSE),J2307)</f>
        <v>195813.82225731175</v>
      </c>
    </row>
    <row r="2308" spans="1:11" x14ac:dyDescent="0.25">
      <c r="A2308">
        <v>2019</v>
      </c>
      <c r="B2308" t="s">
        <v>1624</v>
      </c>
      <c r="C2308" t="s">
        <v>1625</v>
      </c>
      <c r="D2308" t="s">
        <v>1625</v>
      </c>
      <c r="E2308" t="s">
        <v>97</v>
      </c>
      <c r="F2308" t="s">
        <v>1626</v>
      </c>
      <c r="G2308" t="s">
        <v>295</v>
      </c>
      <c r="H2308" t="s">
        <v>28</v>
      </c>
      <c r="I2308" t="s">
        <v>29</v>
      </c>
      <c r="J2308" s="1">
        <v>767240.64</v>
      </c>
      <c r="K2308" s="10">
        <f>J2308*_xlfn.XLOOKUP(A2308,IPCA_Fatores!$A$2:$A$10,IPCA_Fatores!$C$2:$C$10)</f>
        <v>1101831.7896503638</v>
      </c>
    </row>
    <row r="2309" spans="1:11" x14ac:dyDescent="0.25">
      <c r="A2309">
        <v>2019</v>
      </c>
      <c r="B2309" t="s">
        <v>1624</v>
      </c>
      <c r="C2309" t="s">
        <v>1625</v>
      </c>
      <c r="D2309" t="s">
        <v>1625</v>
      </c>
      <c r="E2309" t="s">
        <v>97</v>
      </c>
      <c r="F2309" t="s">
        <v>1626</v>
      </c>
      <c r="G2309" t="s">
        <v>295</v>
      </c>
      <c r="H2309" t="s">
        <v>28</v>
      </c>
      <c r="I2309" t="s">
        <v>35</v>
      </c>
      <c r="J2309" s="1">
        <v>76724.06</v>
      </c>
      <c r="K2309" s="10">
        <f>IFERROR(J2309*VLOOKUP(A2309,IPCA_Fatores!$A$2:$C$10,3,FALSE),J2309)</f>
        <v>110183.17322064938</v>
      </c>
    </row>
    <row r="2310" spans="1:11" x14ac:dyDescent="0.25">
      <c r="A2310">
        <v>2020</v>
      </c>
      <c r="B2310" t="s">
        <v>1624</v>
      </c>
      <c r="C2310" t="s">
        <v>1625</v>
      </c>
      <c r="D2310" t="s">
        <v>1625</v>
      </c>
      <c r="E2310" t="s">
        <v>97</v>
      </c>
      <c r="F2310" t="s">
        <v>1626</v>
      </c>
      <c r="G2310" t="s">
        <v>295</v>
      </c>
      <c r="H2310" t="s">
        <v>28</v>
      </c>
      <c r="I2310" t="s">
        <v>29</v>
      </c>
      <c r="J2310" s="1">
        <v>331330.15999999997</v>
      </c>
      <c r="K2310" s="10">
        <f>J2310*_xlfn.XLOOKUP(A2310,IPCA_Fatores!$A$2:$A$10,IPCA_Fatores!$C$2:$C$10)</f>
        <v>455245.08800885541</v>
      </c>
    </row>
    <row r="2311" spans="1:11" x14ac:dyDescent="0.25">
      <c r="A2311">
        <v>2020</v>
      </c>
      <c r="B2311" t="s">
        <v>1624</v>
      </c>
      <c r="C2311" t="s">
        <v>1625</v>
      </c>
      <c r="D2311" t="s">
        <v>1625</v>
      </c>
      <c r="E2311" t="s">
        <v>97</v>
      </c>
      <c r="F2311" t="s">
        <v>1626</v>
      </c>
      <c r="G2311" t="s">
        <v>295</v>
      </c>
      <c r="H2311" t="s">
        <v>28</v>
      </c>
      <c r="I2311" t="s">
        <v>35</v>
      </c>
      <c r="J2311" s="1">
        <v>364463.19</v>
      </c>
      <c r="K2311" s="10">
        <f>IFERROR(J2311*VLOOKUP(A2311,IPCA_Fatores!$A$2:$C$10,3,FALSE),J2311)</f>
        <v>500769.61604563321</v>
      </c>
    </row>
    <row r="2312" spans="1:11" x14ac:dyDescent="0.25">
      <c r="A2312">
        <v>2021</v>
      </c>
      <c r="B2312" t="s">
        <v>1624</v>
      </c>
      <c r="C2312" t="s">
        <v>1625</v>
      </c>
      <c r="D2312" t="s">
        <v>1625</v>
      </c>
      <c r="E2312" t="s">
        <v>97</v>
      </c>
      <c r="F2312" t="s">
        <v>1626</v>
      </c>
      <c r="G2312" t="s">
        <v>295</v>
      </c>
      <c r="H2312" t="s">
        <v>28</v>
      </c>
      <c r="I2312" t="s">
        <v>29</v>
      </c>
      <c r="J2312" s="1">
        <v>634081.31999999995</v>
      </c>
      <c r="K2312" s="10">
        <f>J2312*_xlfn.XLOOKUP(A2312,IPCA_Fatores!$A$2:$A$10,IPCA_Fatores!$C$2:$C$10)</f>
        <v>791588.99702599295</v>
      </c>
    </row>
    <row r="2313" spans="1:11" x14ac:dyDescent="0.25">
      <c r="A2313">
        <v>2021</v>
      </c>
      <c r="B2313" t="s">
        <v>1624</v>
      </c>
      <c r="C2313" t="s">
        <v>1625</v>
      </c>
      <c r="D2313" t="s">
        <v>1625</v>
      </c>
      <c r="E2313" t="s">
        <v>97</v>
      </c>
      <c r="F2313" t="s">
        <v>1626</v>
      </c>
      <c r="G2313" t="s">
        <v>295</v>
      </c>
      <c r="H2313" t="s">
        <v>28</v>
      </c>
      <c r="I2313" t="s">
        <v>35</v>
      </c>
      <c r="J2313" s="1">
        <v>63408.13</v>
      </c>
      <c r="K2313" s="10">
        <f>IFERROR(J2313*VLOOKUP(A2313,IPCA_Fatores!$A$2:$C$10,3,FALSE),J2313)</f>
        <v>79158.897205793386</v>
      </c>
    </row>
    <row r="2314" spans="1:11" x14ac:dyDescent="0.25">
      <c r="A2314">
        <v>2022</v>
      </c>
      <c r="B2314" t="s">
        <v>1624</v>
      </c>
      <c r="C2314" t="s">
        <v>1625</v>
      </c>
      <c r="D2314" t="s">
        <v>1625</v>
      </c>
      <c r="E2314" t="s">
        <v>97</v>
      </c>
      <c r="F2314" t="s">
        <v>1626</v>
      </c>
      <c r="G2314" t="s">
        <v>295</v>
      </c>
      <c r="H2314" t="s">
        <v>28</v>
      </c>
      <c r="I2314" t="s">
        <v>29</v>
      </c>
      <c r="J2314" s="1">
        <v>937734.66</v>
      </c>
      <c r="K2314" s="10">
        <f>J2314*_xlfn.XLOOKUP(A2314,IPCA_Fatores!$A$2:$A$10,IPCA_Fatores!$C$2:$C$10)</f>
        <v>1106598.6630296721</v>
      </c>
    </row>
    <row r="2315" spans="1:11" x14ac:dyDescent="0.25">
      <c r="A2315">
        <v>2023</v>
      </c>
      <c r="B2315" t="s">
        <v>1624</v>
      </c>
      <c r="C2315" t="s">
        <v>1625</v>
      </c>
      <c r="D2315" t="s">
        <v>1625</v>
      </c>
      <c r="E2315" t="s">
        <v>97</v>
      </c>
      <c r="F2315" t="s">
        <v>1626</v>
      </c>
      <c r="G2315" t="s">
        <v>295</v>
      </c>
      <c r="H2315" t="s">
        <v>28</v>
      </c>
      <c r="I2315" t="s">
        <v>29</v>
      </c>
      <c r="J2315" s="1">
        <v>807614.4</v>
      </c>
      <c r="K2315" s="10">
        <f>J2315*_xlfn.XLOOKUP(A2315,IPCA_Fatores!$A$2:$A$10,IPCA_Fatores!$C$2:$C$10)</f>
        <v>910960.42650541547</v>
      </c>
    </row>
    <row r="2316" spans="1:11" x14ac:dyDescent="0.25">
      <c r="A2316">
        <v>2020</v>
      </c>
      <c r="B2316" t="s">
        <v>1627</v>
      </c>
      <c r="C2316" t="s">
        <v>1628</v>
      </c>
      <c r="E2316" t="s">
        <v>109</v>
      </c>
      <c r="F2316" t="s">
        <v>110</v>
      </c>
      <c r="G2316" t="s">
        <v>621</v>
      </c>
      <c r="H2316" t="s">
        <v>28</v>
      </c>
      <c r="I2316" t="s">
        <v>29</v>
      </c>
      <c r="J2316" s="1">
        <v>159849.18</v>
      </c>
      <c r="K2316" s="10">
        <f>J2316*_xlfn.XLOOKUP(A2316,IPCA_Fatores!$A$2:$A$10,IPCA_Fatores!$C$2:$C$10)</f>
        <v>219631.54219719503</v>
      </c>
    </row>
    <row r="2317" spans="1:11" x14ac:dyDescent="0.25">
      <c r="A2317">
        <v>2021</v>
      </c>
      <c r="B2317" t="s">
        <v>1627</v>
      </c>
      <c r="C2317" t="s">
        <v>1628</v>
      </c>
      <c r="E2317" t="s">
        <v>109</v>
      </c>
      <c r="F2317" t="s">
        <v>110</v>
      </c>
      <c r="G2317" t="s">
        <v>621</v>
      </c>
      <c r="H2317" t="s">
        <v>28</v>
      </c>
      <c r="I2317" t="s">
        <v>29</v>
      </c>
      <c r="J2317" s="1">
        <v>435033.07</v>
      </c>
      <c r="K2317" s="10">
        <f>J2317*_xlfn.XLOOKUP(A2317,IPCA_Fatores!$A$2:$A$10,IPCA_Fatores!$C$2:$C$10)</f>
        <v>543096.57246240694</v>
      </c>
    </row>
    <row r="2318" spans="1:11" x14ac:dyDescent="0.25">
      <c r="A2318">
        <v>2022</v>
      </c>
      <c r="B2318" t="s">
        <v>1627</v>
      </c>
      <c r="C2318" t="s">
        <v>1628</v>
      </c>
      <c r="E2318" t="s">
        <v>109</v>
      </c>
      <c r="F2318" t="s">
        <v>110</v>
      </c>
      <c r="G2318" t="s">
        <v>621</v>
      </c>
      <c r="H2318" t="s">
        <v>28</v>
      </c>
      <c r="I2318" t="s">
        <v>29</v>
      </c>
      <c r="J2318" s="1">
        <v>109455.08</v>
      </c>
      <c r="K2318" s="10">
        <f>J2318*_xlfn.XLOOKUP(A2318,IPCA_Fatores!$A$2:$A$10,IPCA_Fatores!$C$2:$C$10)</f>
        <v>129165.3709267884</v>
      </c>
    </row>
    <row r="2319" spans="1:11" x14ac:dyDescent="0.25">
      <c r="A2319">
        <v>2016</v>
      </c>
      <c r="B2319" t="s">
        <v>1629</v>
      </c>
      <c r="C2319" t="s">
        <v>1630</v>
      </c>
      <c r="E2319" t="s">
        <v>121</v>
      </c>
      <c r="F2319" t="s">
        <v>734</v>
      </c>
      <c r="G2319" t="s">
        <v>621</v>
      </c>
      <c r="H2319" t="s">
        <v>28</v>
      </c>
      <c r="I2319" t="s">
        <v>29</v>
      </c>
      <c r="J2319" s="1">
        <v>6492035.3099999996</v>
      </c>
      <c r="K2319" s="10">
        <f>J2319*_xlfn.XLOOKUP(A2319,IPCA_Fatores!$A$2:$A$10,IPCA_Fatores!$C$2:$C$10)</f>
        <v>10387355.000294818</v>
      </c>
    </row>
    <row r="2320" spans="1:11" x14ac:dyDescent="0.25">
      <c r="A2320">
        <v>2017</v>
      </c>
      <c r="B2320" t="s">
        <v>1629</v>
      </c>
      <c r="C2320" t="s">
        <v>1630</v>
      </c>
      <c r="E2320" t="s">
        <v>121</v>
      </c>
      <c r="F2320" t="s">
        <v>734</v>
      </c>
      <c r="G2320" t="s">
        <v>621</v>
      </c>
      <c r="H2320" t="s">
        <v>28</v>
      </c>
      <c r="I2320" t="s">
        <v>29</v>
      </c>
      <c r="J2320" s="1">
        <v>25108034.949999999</v>
      </c>
      <c r="K2320" s="10">
        <f>J2320*_xlfn.XLOOKUP(A2320,IPCA_Fatores!$A$2:$A$10,IPCA_Fatores!$C$2:$C$10)</f>
        <v>39022085.368335448</v>
      </c>
    </row>
    <row r="2321" spans="1:11" x14ac:dyDescent="0.25">
      <c r="A2321">
        <v>2018</v>
      </c>
      <c r="B2321" t="s">
        <v>1629</v>
      </c>
      <c r="C2321" t="s">
        <v>1630</v>
      </c>
      <c r="E2321" t="s">
        <v>121</v>
      </c>
      <c r="F2321" t="s">
        <v>734</v>
      </c>
      <c r="G2321" t="s">
        <v>621</v>
      </c>
      <c r="H2321" t="s">
        <v>28</v>
      </c>
      <c r="I2321" t="s">
        <v>29</v>
      </c>
      <c r="J2321" s="1">
        <v>15587140.539999999</v>
      </c>
      <c r="K2321" s="10">
        <f>J2321*_xlfn.XLOOKUP(A2321,IPCA_Fatores!$A$2:$A$10,IPCA_Fatores!$C$2:$C$10)</f>
        <v>23349419.937602062</v>
      </c>
    </row>
    <row r="2322" spans="1:11" x14ac:dyDescent="0.25">
      <c r="A2322">
        <v>2019</v>
      </c>
      <c r="B2322" t="s">
        <v>1629</v>
      </c>
      <c r="C2322" t="s">
        <v>1630</v>
      </c>
      <c r="E2322" t="s">
        <v>121</v>
      </c>
      <c r="F2322" t="s">
        <v>734</v>
      </c>
      <c r="G2322" t="s">
        <v>621</v>
      </c>
      <c r="H2322" t="s">
        <v>28</v>
      </c>
      <c r="I2322" t="s">
        <v>29</v>
      </c>
      <c r="J2322" s="1">
        <v>12886623.710000001</v>
      </c>
      <c r="K2322" s="10">
        <f>J2322*_xlfn.XLOOKUP(A2322,IPCA_Fatores!$A$2:$A$10,IPCA_Fatores!$C$2:$C$10)</f>
        <v>18506438.42972149</v>
      </c>
    </row>
    <row r="2323" spans="1:11" x14ac:dyDescent="0.25">
      <c r="A2323">
        <v>2019</v>
      </c>
      <c r="B2323" t="s">
        <v>1631</v>
      </c>
      <c r="C2323" t="s">
        <v>1632</v>
      </c>
      <c r="E2323" t="s">
        <v>25</v>
      </c>
      <c r="F2323" t="s">
        <v>1633</v>
      </c>
      <c r="G2323" t="s">
        <v>621</v>
      </c>
      <c r="H2323" t="s">
        <v>28</v>
      </c>
      <c r="I2323" t="s">
        <v>29</v>
      </c>
      <c r="J2323" s="1">
        <v>489803.92</v>
      </c>
      <c r="K2323" s="10">
        <f>J2323*_xlfn.XLOOKUP(A2323,IPCA_Fatores!$A$2:$A$10,IPCA_Fatores!$C$2:$C$10)</f>
        <v>703405.81769933819</v>
      </c>
    </row>
    <row r="2324" spans="1:11" x14ac:dyDescent="0.25">
      <c r="A2324">
        <v>2020</v>
      </c>
      <c r="B2324" t="s">
        <v>1631</v>
      </c>
      <c r="C2324" t="s">
        <v>1632</v>
      </c>
      <c r="E2324" t="s">
        <v>25</v>
      </c>
      <c r="F2324" t="s">
        <v>1633</v>
      </c>
      <c r="G2324" t="s">
        <v>621</v>
      </c>
      <c r="H2324" t="s">
        <v>28</v>
      </c>
      <c r="I2324" t="s">
        <v>29</v>
      </c>
      <c r="J2324" s="1">
        <v>1918448.77</v>
      </c>
      <c r="K2324" s="10">
        <f>J2324*_xlfn.XLOOKUP(A2324,IPCA_Fatores!$A$2:$A$10,IPCA_Fatores!$C$2:$C$10)</f>
        <v>2635933.8345145835</v>
      </c>
    </row>
    <row r="2325" spans="1:11" x14ac:dyDescent="0.25">
      <c r="A2325">
        <v>2017</v>
      </c>
      <c r="B2325" t="s">
        <v>1634</v>
      </c>
      <c r="C2325" t="s">
        <v>1635</v>
      </c>
      <c r="E2325" t="s">
        <v>109</v>
      </c>
      <c r="F2325" t="s">
        <v>231</v>
      </c>
      <c r="G2325" t="s">
        <v>621</v>
      </c>
      <c r="H2325" t="s">
        <v>28</v>
      </c>
      <c r="I2325" t="s">
        <v>29</v>
      </c>
      <c r="J2325" s="1">
        <v>3613870.99</v>
      </c>
      <c r="K2325" s="10">
        <f>J2325*_xlfn.XLOOKUP(A2325,IPCA_Fatores!$A$2:$A$10,IPCA_Fatores!$C$2:$C$10)</f>
        <v>5616559.9005560949</v>
      </c>
    </row>
    <row r="2326" spans="1:11" x14ac:dyDescent="0.25">
      <c r="A2326">
        <v>2018</v>
      </c>
      <c r="B2326" t="s">
        <v>1636</v>
      </c>
      <c r="C2326" t="s">
        <v>1637</v>
      </c>
      <c r="D2326" t="s">
        <v>1638</v>
      </c>
      <c r="E2326" t="s">
        <v>75</v>
      </c>
      <c r="F2326" t="s">
        <v>1639</v>
      </c>
      <c r="G2326" t="s">
        <v>621</v>
      </c>
      <c r="H2326" t="s">
        <v>28</v>
      </c>
      <c r="I2326" t="s">
        <v>29</v>
      </c>
      <c r="J2326" s="1">
        <v>385066.98</v>
      </c>
      <c r="K2326" s="10">
        <f>J2326*_xlfn.XLOOKUP(A2326,IPCA_Fatores!$A$2:$A$10,IPCA_Fatores!$C$2:$C$10)</f>
        <v>576827.45575117611</v>
      </c>
    </row>
    <row r="2327" spans="1:11" x14ac:dyDescent="0.25">
      <c r="A2327">
        <v>2019</v>
      </c>
      <c r="B2327" t="s">
        <v>1636</v>
      </c>
      <c r="C2327" t="s">
        <v>1637</v>
      </c>
      <c r="D2327" t="s">
        <v>1638</v>
      </c>
      <c r="E2327" t="s">
        <v>75</v>
      </c>
      <c r="F2327" t="s">
        <v>1639</v>
      </c>
      <c r="G2327" t="s">
        <v>621</v>
      </c>
      <c r="H2327" t="s">
        <v>28</v>
      </c>
      <c r="I2327" t="s">
        <v>29</v>
      </c>
      <c r="J2327" s="1">
        <v>1915365.87</v>
      </c>
      <c r="K2327" s="10">
        <f>J2327*_xlfn.XLOOKUP(A2327,IPCA_Fatores!$A$2:$A$10,IPCA_Fatores!$C$2:$C$10)</f>
        <v>2750650.7011637525</v>
      </c>
    </row>
    <row r="2328" spans="1:11" x14ac:dyDescent="0.25">
      <c r="A2328">
        <v>2020</v>
      </c>
      <c r="B2328" t="s">
        <v>1636</v>
      </c>
      <c r="C2328" t="s">
        <v>1637</v>
      </c>
      <c r="D2328" t="s">
        <v>1638</v>
      </c>
      <c r="E2328" t="s">
        <v>75</v>
      </c>
      <c r="F2328" t="s">
        <v>1639</v>
      </c>
      <c r="G2328" t="s">
        <v>621</v>
      </c>
      <c r="H2328" t="s">
        <v>28</v>
      </c>
      <c r="I2328" t="s">
        <v>29</v>
      </c>
      <c r="J2328" s="1">
        <v>6423574.71</v>
      </c>
      <c r="K2328" s="10">
        <f>J2328*_xlfn.XLOOKUP(A2328,IPCA_Fatores!$A$2:$A$10,IPCA_Fatores!$C$2:$C$10)</f>
        <v>8825942.1785973497</v>
      </c>
    </row>
    <row r="2329" spans="1:11" x14ac:dyDescent="0.25">
      <c r="A2329">
        <v>2021</v>
      </c>
      <c r="B2329" t="s">
        <v>1636</v>
      </c>
      <c r="C2329" t="s">
        <v>1637</v>
      </c>
      <c r="D2329" t="s">
        <v>1638</v>
      </c>
      <c r="E2329" t="s">
        <v>75</v>
      </c>
      <c r="F2329" t="s">
        <v>1639</v>
      </c>
      <c r="G2329" t="s">
        <v>621</v>
      </c>
      <c r="H2329" t="s">
        <v>28</v>
      </c>
      <c r="I2329" t="s">
        <v>29</v>
      </c>
      <c r="J2329" s="1">
        <v>5566836.0599999996</v>
      </c>
      <c r="K2329" s="10">
        <f>J2329*_xlfn.XLOOKUP(A2329,IPCA_Fatores!$A$2:$A$10,IPCA_Fatores!$C$2:$C$10)</f>
        <v>6949654.6173975458</v>
      </c>
    </row>
    <row r="2330" spans="1:11" x14ac:dyDescent="0.25">
      <c r="A2330">
        <v>2023</v>
      </c>
      <c r="B2330" t="s">
        <v>1636</v>
      </c>
      <c r="C2330" t="s">
        <v>1637</v>
      </c>
      <c r="D2330" t="s">
        <v>1638</v>
      </c>
      <c r="E2330" t="s">
        <v>75</v>
      </c>
      <c r="F2330" t="s">
        <v>1639</v>
      </c>
      <c r="G2330" t="s">
        <v>621</v>
      </c>
      <c r="H2330" t="s">
        <v>28</v>
      </c>
      <c r="I2330" t="s">
        <v>29</v>
      </c>
      <c r="J2330" s="1">
        <v>2322254.66</v>
      </c>
      <c r="K2330" s="10">
        <f>J2330*_xlfn.XLOOKUP(A2330,IPCA_Fatores!$A$2:$A$10,IPCA_Fatores!$C$2:$C$10)</f>
        <v>2619420.9706114563</v>
      </c>
    </row>
    <row r="2331" spans="1:11" x14ac:dyDescent="0.25">
      <c r="A2331">
        <v>2016</v>
      </c>
      <c r="B2331" t="s">
        <v>1640</v>
      </c>
      <c r="C2331" t="s">
        <v>1641</v>
      </c>
      <c r="D2331" t="s">
        <v>1642</v>
      </c>
      <c r="E2331" t="s">
        <v>25</v>
      </c>
      <c r="F2331" t="s">
        <v>1643</v>
      </c>
      <c r="G2331" t="s">
        <v>1644</v>
      </c>
      <c r="H2331" t="s">
        <v>28</v>
      </c>
      <c r="I2331" t="s">
        <v>29</v>
      </c>
      <c r="J2331" s="1">
        <v>5536.84</v>
      </c>
      <c r="K2331" s="10">
        <f>J2331*_xlfn.XLOOKUP(A2331,IPCA_Fatores!$A$2:$A$10,IPCA_Fatores!$C$2:$C$10)</f>
        <v>8859.0280110217627</v>
      </c>
    </row>
    <row r="2332" spans="1:11" x14ac:dyDescent="0.25">
      <c r="A2332">
        <v>2015</v>
      </c>
      <c r="B2332" t="s">
        <v>1645</v>
      </c>
      <c r="C2332" t="s">
        <v>1646</v>
      </c>
      <c r="E2332" t="s">
        <v>121</v>
      </c>
      <c r="F2332" t="s">
        <v>1647</v>
      </c>
      <c r="G2332" t="s">
        <v>117</v>
      </c>
      <c r="H2332" t="s">
        <v>28</v>
      </c>
      <c r="I2332" t="s">
        <v>29</v>
      </c>
      <c r="J2332" s="1">
        <v>1916813.94</v>
      </c>
      <c r="K2332" s="10">
        <f>J2332*_xlfn.XLOOKUP(A2332,IPCA_Fatores!$A$2:$A$10,IPCA_Fatores!$C$2:$C$10)</f>
        <v>3259841.3723134683</v>
      </c>
    </row>
    <row r="2333" spans="1:11" x14ac:dyDescent="0.25">
      <c r="A2333">
        <v>2015</v>
      </c>
      <c r="B2333" t="s">
        <v>1645</v>
      </c>
      <c r="C2333" t="s">
        <v>1646</v>
      </c>
      <c r="E2333" t="s">
        <v>121</v>
      </c>
      <c r="F2333" t="s">
        <v>1647</v>
      </c>
      <c r="G2333" t="s">
        <v>117</v>
      </c>
      <c r="H2333" t="s">
        <v>28</v>
      </c>
      <c r="I2333" t="s">
        <v>35</v>
      </c>
      <c r="J2333" s="1">
        <v>116282.02</v>
      </c>
      <c r="K2333" s="10">
        <f>IFERROR(J2333*VLOOKUP(A2333,IPCA_Fatores!$A$2:$C$10,3,FALSE),J2333)</f>
        <v>197755.72982956405</v>
      </c>
    </row>
    <row r="2334" spans="1:11" x14ac:dyDescent="0.25">
      <c r="A2334">
        <v>2016</v>
      </c>
      <c r="B2334" t="s">
        <v>1645</v>
      </c>
      <c r="C2334" t="s">
        <v>1646</v>
      </c>
      <c r="E2334" t="s">
        <v>121</v>
      </c>
      <c r="F2334" t="s">
        <v>1647</v>
      </c>
      <c r="G2334" t="s">
        <v>117</v>
      </c>
      <c r="H2334" t="s">
        <v>28</v>
      </c>
      <c r="I2334" t="s">
        <v>29</v>
      </c>
      <c r="J2334" s="1">
        <v>1901843.7</v>
      </c>
      <c r="K2334" s="10">
        <f>J2334*_xlfn.XLOOKUP(A2334,IPCA_Fatores!$A$2:$A$10,IPCA_Fatores!$C$2:$C$10)</f>
        <v>3042978.7768628444</v>
      </c>
    </row>
    <row r="2335" spans="1:11" x14ac:dyDescent="0.25">
      <c r="A2335">
        <v>2016</v>
      </c>
      <c r="B2335" t="s">
        <v>1645</v>
      </c>
      <c r="C2335" t="s">
        <v>1646</v>
      </c>
      <c r="E2335" t="s">
        <v>121</v>
      </c>
      <c r="F2335" t="s">
        <v>1647</v>
      </c>
      <c r="G2335" t="s">
        <v>117</v>
      </c>
      <c r="H2335" t="s">
        <v>28</v>
      </c>
      <c r="I2335" t="s">
        <v>35</v>
      </c>
      <c r="J2335" s="1">
        <v>115122.5</v>
      </c>
      <c r="K2335" s="10">
        <f>IFERROR(J2335*VLOOKUP(A2335,IPCA_Fatores!$A$2:$C$10,3,FALSE),J2335)</f>
        <v>184197.7467650958</v>
      </c>
    </row>
    <row r="2336" spans="1:11" x14ac:dyDescent="0.25">
      <c r="A2336">
        <v>2017</v>
      </c>
      <c r="B2336" t="s">
        <v>1645</v>
      </c>
      <c r="C2336" t="s">
        <v>1646</v>
      </c>
      <c r="E2336" t="s">
        <v>121</v>
      </c>
      <c r="F2336" t="s">
        <v>1647</v>
      </c>
      <c r="G2336" t="s">
        <v>117</v>
      </c>
      <c r="H2336" t="s">
        <v>28</v>
      </c>
      <c r="I2336" t="s">
        <v>29</v>
      </c>
      <c r="J2336" s="1">
        <v>3751021.96</v>
      </c>
      <c r="K2336" s="10">
        <f>J2336*_xlfn.XLOOKUP(A2336,IPCA_Fatores!$A$2:$A$10,IPCA_Fatores!$C$2:$C$10)</f>
        <v>5829715.4450002452</v>
      </c>
    </row>
    <row r="2337" spans="1:11" x14ac:dyDescent="0.25">
      <c r="A2337">
        <v>2017</v>
      </c>
      <c r="B2337" t="s">
        <v>1645</v>
      </c>
      <c r="C2337" t="s">
        <v>1646</v>
      </c>
      <c r="E2337" t="s">
        <v>121</v>
      </c>
      <c r="F2337" t="s">
        <v>1647</v>
      </c>
      <c r="G2337" t="s">
        <v>117</v>
      </c>
      <c r="H2337" t="s">
        <v>28</v>
      </c>
      <c r="I2337" t="s">
        <v>35</v>
      </c>
      <c r="J2337" s="1">
        <v>225492.9</v>
      </c>
      <c r="K2337" s="10">
        <f>IFERROR(J2337*VLOOKUP(A2337,IPCA_Fatores!$A$2:$C$10,3,FALSE),J2337)</f>
        <v>350453.67792725365</v>
      </c>
    </row>
    <row r="2338" spans="1:11" x14ac:dyDescent="0.25">
      <c r="A2338">
        <v>2018</v>
      </c>
      <c r="B2338" t="s">
        <v>1645</v>
      </c>
      <c r="C2338" t="s">
        <v>1646</v>
      </c>
      <c r="E2338" t="s">
        <v>121</v>
      </c>
      <c r="F2338" t="s">
        <v>1647</v>
      </c>
      <c r="G2338" t="s">
        <v>117</v>
      </c>
      <c r="H2338" t="s">
        <v>28</v>
      </c>
      <c r="I2338" t="s">
        <v>29</v>
      </c>
      <c r="J2338" s="1">
        <v>3962803.52</v>
      </c>
      <c r="K2338" s="10">
        <f>J2338*_xlfn.XLOOKUP(A2338,IPCA_Fatores!$A$2:$A$10,IPCA_Fatores!$C$2:$C$10)</f>
        <v>5936250.0313150855</v>
      </c>
    </row>
    <row r="2339" spans="1:11" x14ac:dyDescent="0.25">
      <c r="A2339">
        <v>2018</v>
      </c>
      <c r="B2339" t="s">
        <v>1645</v>
      </c>
      <c r="C2339" t="s">
        <v>1646</v>
      </c>
      <c r="E2339" t="s">
        <v>121</v>
      </c>
      <c r="F2339" t="s">
        <v>1647</v>
      </c>
      <c r="G2339" t="s">
        <v>117</v>
      </c>
      <c r="H2339" t="s">
        <v>28</v>
      </c>
      <c r="I2339" t="s">
        <v>35</v>
      </c>
      <c r="J2339" s="1">
        <v>238844.58</v>
      </c>
      <c r="K2339" s="10">
        <f>IFERROR(J2339*VLOOKUP(A2339,IPCA_Fatores!$A$2:$C$10,3,FALSE),J2339)</f>
        <v>357787.39429010055</v>
      </c>
    </row>
    <row r="2340" spans="1:11" x14ac:dyDescent="0.25">
      <c r="A2340">
        <v>2019</v>
      </c>
      <c r="B2340" t="s">
        <v>1645</v>
      </c>
      <c r="C2340" t="s">
        <v>1646</v>
      </c>
      <c r="E2340" t="s">
        <v>121</v>
      </c>
      <c r="F2340" t="s">
        <v>1647</v>
      </c>
      <c r="G2340" t="s">
        <v>117</v>
      </c>
      <c r="H2340" t="s">
        <v>28</v>
      </c>
      <c r="I2340" t="s">
        <v>29</v>
      </c>
      <c r="J2340" s="1">
        <v>4953553.25</v>
      </c>
      <c r="K2340" s="10">
        <f>J2340*_xlfn.XLOOKUP(A2340,IPCA_Fatores!$A$2:$A$10,IPCA_Fatores!$C$2:$C$10)</f>
        <v>7113781.7237833962</v>
      </c>
    </row>
    <row r="2341" spans="1:11" x14ac:dyDescent="0.25">
      <c r="A2341">
        <v>2019</v>
      </c>
      <c r="B2341" t="s">
        <v>1645</v>
      </c>
      <c r="C2341" t="s">
        <v>1646</v>
      </c>
      <c r="E2341" t="s">
        <v>121</v>
      </c>
      <c r="F2341" t="s">
        <v>1647</v>
      </c>
      <c r="G2341" t="s">
        <v>117</v>
      </c>
      <c r="H2341" t="s">
        <v>28</v>
      </c>
      <c r="I2341" t="s">
        <v>35</v>
      </c>
      <c r="J2341" s="1">
        <v>298252.63</v>
      </c>
      <c r="K2341" s="10">
        <f>IFERROR(J2341*VLOOKUP(A2341,IPCA_Fatores!$A$2:$C$10,3,FALSE),J2341)</f>
        <v>428319.63265244628</v>
      </c>
    </row>
    <row r="2342" spans="1:11" x14ac:dyDescent="0.25">
      <c r="A2342">
        <v>2020</v>
      </c>
      <c r="B2342" t="s">
        <v>1645</v>
      </c>
      <c r="C2342" t="s">
        <v>1646</v>
      </c>
      <c r="E2342" t="s">
        <v>121</v>
      </c>
      <c r="F2342" t="s">
        <v>1647</v>
      </c>
      <c r="G2342" t="s">
        <v>117</v>
      </c>
      <c r="H2342" t="s">
        <v>28</v>
      </c>
      <c r="I2342" t="s">
        <v>29</v>
      </c>
      <c r="J2342" s="1">
        <v>5355082.32</v>
      </c>
      <c r="K2342" s="10">
        <f>J2342*_xlfn.XLOOKUP(A2342,IPCA_Fatores!$A$2:$A$10,IPCA_Fatores!$C$2:$C$10)</f>
        <v>7357841.8640279109</v>
      </c>
    </row>
    <row r="2343" spans="1:11" x14ac:dyDescent="0.25">
      <c r="A2343">
        <v>2020</v>
      </c>
      <c r="B2343" t="s">
        <v>1645</v>
      </c>
      <c r="C2343" t="s">
        <v>1646</v>
      </c>
      <c r="E2343" t="s">
        <v>121</v>
      </c>
      <c r="F2343" t="s">
        <v>1647</v>
      </c>
      <c r="G2343" t="s">
        <v>117</v>
      </c>
      <c r="H2343" t="s">
        <v>28</v>
      </c>
      <c r="I2343" t="s">
        <v>35</v>
      </c>
      <c r="J2343" s="1">
        <v>325638.44</v>
      </c>
      <c r="K2343" s="10">
        <f>IFERROR(J2343*VLOOKUP(A2343,IPCA_Fatores!$A$2:$C$10,3,FALSE),J2343)</f>
        <v>447424.70856521605</v>
      </c>
    </row>
    <row r="2344" spans="1:11" x14ac:dyDescent="0.25">
      <c r="A2344">
        <v>2021</v>
      </c>
      <c r="B2344" t="s">
        <v>1645</v>
      </c>
      <c r="C2344" t="s">
        <v>1646</v>
      </c>
      <c r="E2344" t="s">
        <v>121</v>
      </c>
      <c r="F2344" t="s">
        <v>1647</v>
      </c>
      <c r="G2344" t="s">
        <v>117</v>
      </c>
      <c r="H2344" t="s">
        <v>28</v>
      </c>
      <c r="I2344" t="s">
        <v>29</v>
      </c>
      <c r="J2344" s="1">
        <v>5111379.37</v>
      </c>
      <c r="K2344" s="10">
        <f>J2344*_xlfn.XLOOKUP(A2344,IPCA_Fatores!$A$2:$A$10,IPCA_Fatores!$C$2:$C$10)</f>
        <v>6381061.1372649372</v>
      </c>
    </row>
    <row r="2345" spans="1:11" x14ac:dyDescent="0.25">
      <c r="A2345">
        <v>2021</v>
      </c>
      <c r="B2345" t="s">
        <v>1645</v>
      </c>
      <c r="C2345" t="s">
        <v>1646</v>
      </c>
      <c r="E2345" t="s">
        <v>121</v>
      </c>
      <c r="F2345" t="s">
        <v>1647</v>
      </c>
      <c r="G2345" t="s">
        <v>117</v>
      </c>
      <c r="H2345" t="s">
        <v>28</v>
      </c>
      <c r="I2345" t="s">
        <v>35</v>
      </c>
      <c r="J2345" s="1">
        <v>310879.27</v>
      </c>
      <c r="K2345" s="10">
        <f>IFERROR(J2345*VLOOKUP(A2345,IPCA_Fatores!$A$2:$C$10,3,FALSE),J2345)</f>
        <v>388102.60099678207</v>
      </c>
    </row>
    <row r="2346" spans="1:11" x14ac:dyDescent="0.25">
      <c r="A2346">
        <v>2022</v>
      </c>
      <c r="B2346" t="s">
        <v>1645</v>
      </c>
      <c r="C2346" t="s">
        <v>1646</v>
      </c>
      <c r="E2346" t="s">
        <v>121</v>
      </c>
      <c r="F2346" t="s">
        <v>1647</v>
      </c>
      <c r="G2346" t="s">
        <v>117</v>
      </c>
      <c r="H2346" t="s">
        <v>28</v>
      </c>
      <c r="I2346" t="s">
        <v>29</v>
      </c>
      <c r="J2346" s="1">
        <v>6318351.0199999996</v>
      </c>
      <c r="K2346" s="10">
        <f>J2346*_xlfn.XLOOKUP(A2346,IPCA_Fatores!$A$2:$A$10,IPCA_Fatores!$C$2:$C$10)</f>
        <v>7456137.7429348342</v>
      </c>
    </row>
    <row r="2347" spans="1:11" x14ac:dyDescent="0.25">
      <c r="A2347">
        <v>2022</v>
      </c>
      <c r="B2347" t="s">
        <v>1645</v>
      </c>
      <c r="C2347" t="s">
        <v>1646</v>
      </c>
      <c r="E2347" t="s">
        <v>121</v>
      </c>
      <c r="F2347" t="s">
        <v>1647</v>
      </c>
      <c r="G2347" t="s">
        <v>117</v>
      </c>
      <c r="H2347" t="s">
        <v>28</v>
      </c>
      <c r="I2347" t="s">
        <v>35</v>
      </c>
      <c r="J2347" s="1">
        <v>379993.29</v>
      </c>
      <c r="K2347" s="10">
        <f>IFERROR(J2347*VLOOKUP(A2347,IPCA_Fatores!$A$2:$C$10,3,FALSE),J2347)</f>
        <v>448421.16284178558</v>
      </c>
    </row>
    <row r="2348" spans="1:11" x14ac:dyDescent="0.25">
      <c r="A2348">
        <v>2023</v>
      </c>
      <c r="B2348" t="s">
        <v>1645</v>
      </c>
      <c r="C2348" t="s">
        <v>1646</v>
      </c>
      <c r="E2348" t="s">
        <v>121</v>
      </c>
      <c r="F2348" t="s">
        <v>1647</v>
      </c>
      <c r="G2348" t="s">
        <v>117</v>
      </c>
      <c r="H2348" t="s">
        <v>28</v>
      </c>
      <c r="I2348" t="s">
        <v>29</v>
      </c>
      <c r="J2348" s="1">
        <v>12896219.73</v>
      </c>
      <c r="K2348" s="10">
        <f>J2348*_xlfn.XLOOKUP(A2348,IPCA_Fatores!$A$2:$A$10,IPCA_Fatores!$C$2:$C$10)</f>
        <v>14546478.895805169</v>
      </c>
    </row>
    <row r="2349" spans="1:11" x14ac:dyDescent="0.25">
      <c r="A2349">
        <v>2023</v>
      </c>
      <c r="B2349" t="s">
        <v>1645</v>
      </c>
      <c r="C2349" t="s">
        <v>1646</v>
      </c>
      <c r="E2349" t="s">
        <v>121</v>
      </c>
      <c r="F2349" t="s">
        <v>1647</v>
      </c>
      <c r="G2349" t="s">
        <v>117</v>
      </c>
      <c r="H2349" t="s">
        <v>28</v>
      </c>
      <c r="I2349" t="s">
        <v>35</v>
      </c>
      <c r="J2349" s="1">
        <v>760963.43</v>
      </c>
      <c r="K2349" s="10">
        <f>IFERROR(J2349*VLOOKUP(A2349,IPCA_Fatores!$A$2:$C$10,3,FALSE),J2349)</f>
        <v>858339.7853577449</v>
      </c>
    </row>
    <row r="2350" spans="1:11" x14ac:dyDescent="0.25">
      <c r="A2350">
        <v>2016</v>
      </c>
      <c r="B2350" t="s">
        <v>1648</v>
      </c>
      <c r="C2350" t="s">
        <v>1649</v>
      </c>
      <c r="D2350" t="s">
        <v>1650</v>
      </c>
      <c r="E2350" t="s">
        <v>103</v>
      </c>
      <c r="F2350" t="s">
        <v>1305</v>
      </c>
      <c r="G2350" t="s">
        <v>1651</v>
      </c>
      <c r="H2350" t="s">
        <v>28</v>
      </c>
      <c r="I2350" t="s">
        <v>29</v>
      </c>
      <c r="J2350" s="1">
        <v>35356.58</v>
      </c>
      <c r="K2350" s="10">
        <f>J2350*_xlfn.XLOOKUP(A2350,IPCA_Fatores!$A$2:$A$10,IPCA_Fatores!$C$2:$C$10)</f>
        <v>56571.064468890538</v>
      </c>
    </row>
    <row r="2351" spans="1:11" x14ac:dyDescent="0.25">
      <c r="A2351">
        <v>2015</v>
      </c>
      <c r="B2351" t="s">
        <v>1652</v>
      </c>
      <c r="C2351" t="s">
        <v>1653</v>
      </c>
      <c r="D2351" t="s">
        <v>1654</v>
      </c>
      <c r="E2351" t="s">
        <v>121</v>
      </c>
      <c r="F2351" t="s">
        <v>171</v>
      </c>
      <c r="G2351" t="s">
        <v>66</v>
      </c>
      <c r="H2351" t="s">
        <v>28</v>
      </c>
      <c r="I2351" t="s">
        <v>29</v>
      </c>
      <c r="J2351" s="1">
        <v>2021648.04</v>
      </c>
      <c r="K2351" s="10">
        <f>J2351*_xlfn.XLOOKUP(A2351,IPCA_Fatores!$A$2:$A$10,IPCA_Fatores!$C$2:$C$10)</f>
        <v>3438128.1268480518</v>
      </c>
    </row>
    <row r="2352" spans="1:11" x14ac:dyDescent="0.25">
      <c r="A2352">
        <v>2022</v>
      </c>
      <c r="B2352" t="s">
        <v>1652</v>
      </c>
      <c r="C2352" t="s">
        <v>1653</v>
      </c>
      <c r="D2352" t="s">
        <v>1654</v>
      </c>
      <c r="E2352" t="s">
        <v>121</v>
      </c>
      <c r="F2352" t="s">
        <v>171</v>
      </c>
      <c r="G2352" t="s">
        <v>66</v>
      </c>
      <c r="H2352" t="s">
        <v>28</v>
      </c>
      <c r="I2352" t="s">
        <v>29</v>
      </c>
      <c r="J2352" s="1">
        <v>207864.35</v>
      </c>
      <c r="K2352" s="10">
        <f>J2352*_xlfn.XLOOKUP(A2352,IPCA_Fatores!$A$2:$A$10,IPCA_Fatores!$C$2:$C$10)</f>
        <v>245295.84072485048</v>
      </c>
    </row>
    <row r="2353" spans="1:11" x14ac:dyDescent="0.25">
      <c r="A2353">
        <v>2023</v>
      </c>
      <c r="B2353" t="s">
        <v>1652</v>
      </c>
      <c r="C2353" t="s">
        <v>1653</v>
      </c>
      <c r="D2353" t="s">
        <v>1654</v>
      </c>
      <c r="E2353" t="s">
        <v>121</v>
      </c>
      <c r="F2353" t="s">
        <v>171</v>
      </c>
      <c r="G2353" t="s">
        <v>66</v>
      </c>
      <c r="H2353" t="s">
        <v>28</v>
      </c>
      <c r="I2353" t="s">
        <v>29</v>
      </c>
      <c r="J2353" s="1">
        <v>791883.81</v>
      </c>
      <c r="K2353" s="10">
        <f>J2353*_xlfn.XLOOKUP(A2353,IPCA_Fatores!$A$2:$A$10,IPCA_Fatores!$C$2:$C$10)</f>
        <v>893216.87837702432</v>
      </c>
    </row>
    <row r="2354" spans="1:11" x14ac:dyDescent="0.25">
      <c r="A2354">
        <v>2015</v>
      </c>
      <c r="B2354" t="s">
        <v>1655</v>
      </c>
      <c r="C2354" t="s">
        <v>1656</v>
      </c>
      <c r="E2354" t="s">
        <v>458</v>
      </c>
      <c r="F2354" t="s">
        <v>459</v>
      </c>
      <c r="G2354" t="s">
        <v>295</v>
      </c>
      <c r="H2354" t="s">
        <v>28</v>
      </c>
      <c r="I2354" t="s">
        <v>29</v>
      </c>
      <c r="J2354" s="1">
        <v>102837.06</v>
      </c>
      <c r="K2354" s="10">
        <f>J2354*_xlfn.XLOOKUP(A2354,IPCA_Fatores!$A$2:$A$10,IPCA_Fatores!$C$2:$C$10)</f>
        <v>174890.47622174665</v>
      </c>
    </row>
    <row r="2355" spans="1:11" x14ac:dyDescent="0.25">
      <c r="A2355">
        <v>2016</v>
      </c>
      <c r="B2355" t="s">
        <v>1655</v>
      </c>
      <c r="C2355" t="s">
        <v>1656</v>
      </c>
      <c r="E2355" t="s">
        <v>458</v>
      </c>
      <c r="F2355" t="s">
        <v>459</v>
      </c>
      <c r="G2355" t="s">
        <v>295</v>
      </c>
      <c r="H2355" t="s">
        <v>28</v>
      </c>
      <c r="I2355" t="s">
        <v>29</v>
      </c>
      <c r="J2355" s="1">
        <v>82957.48</v>
      </c>
      <c r="K2355" s="10">
        <f>J2355*_xlfn.XLOOKUP(A2355,IPCA_Fatores!$A$2:$A$10,IPCA_Fatores!$C$2:$C$10)</f>
        <v>132733.22672206126</v>
      </c>
    </row>
    <row r="2356" spans="1:11" x14ac:dyDescent="0.25">
      <c r="A2356">
        <v>2018</v>
      </c>
      <c r="B2356" t="s">
        <v>1655</v>
      </c>
      <c r="C2356" t="s">
        <v>1656</v>
      </c>
      <c r="E2356" t="s">
        <v>458</v>
      </c>
      <c r="F2356" t="s">
        <v>459</v>
      </c>
      <c r="G2356" t="s">
        <v>295</v>
      </c>
      <c r="H2356" t="s">
        <v>28</v>
      </c>
      <c r="I2356" t="s">
        <v>29</v>
      </c>
      <c r="J2356" s="1">
        <v>72266.570000000007</v>
      </c>
      <c r="K2356" s="10">
        <f>J2356*_xlfn.XLOOKUP(A2356,IPCA_Fatores!$A$2:$A$10,IPCA_Fatores!$C$2:$C$10)</f>
        <v>108254.7813083435</v>
      </c>
    </row>
    <row r="2357" spans="1:11" x14ac:dyDescent="0.25">
      <c r="A2357">
        <v>2019</v>
      </c>
      <c r="B2357" t="s">
        <v>1655</v>
      </c>
      <c r="C2357" t="s">
        <v>1656</v>
      </c>
      <c r="E2357" t="s">
        <v>458</v>
      </c>
      <c r="F2357" t="s">
        <v>459</v>
      </c>
      <c r="G2357" t="s">
        <v>295</v>
      </c>
      <c r="H2357" t="s">
        <v>28</v>
      </c>
      <c r="I2357" t="s">
        <v>29</v>
      </c>
      <c r="J2357" s="1">
        <v>371391.14</v>
      </c>
      <c r="K2357" s="10">
        <f>J2357*_xlfn.XLOOKUP(A2357,IPCA_Fatores!$A$2:$A$10,IPCA_Fatores!$C$2:$C$10)</f>
        <v>533353.60917076655</v>
      </c>
    </row>
    <row r="2358" spans="1:11" x14ac:dyDescent="0.25">
      <c r="A2358">
        <v>2020</v>
      </c>
      <c r="B2358" t="s">
        <v>1655</v>
      </c>
      <c r="C2358" t="s">
        <v>1656</v>
      </c>
      <c r="E2358" t="s">
        <v>458</v>
      </c>
      <c r="F2358" t="s">
        <v>459</v>
      </c>
      <c r="G2358" t="s">
        <v>295</v>
      </c>
      <c r="H2358" t="s">
        <v>28</v>
      </c>
      <c r="I2358" t="s">
        <v>29</v>
      </c>
      <c r="J2358" s="1">
        <v>1292362.6499999999</v>
      </c>
      <c r="K2358" s="10">
        <f>J2358*_xlfn.XLOOKUP(A2358,IPCA_Fatores!$A$2:$A$10,IPCA_Fatores!$C$2:$C$10)</f>
        <v>1775696.3276105248</v>
      </c>
    </row>
    <row r="2359" spans="1:11" x14ac:dyDescent="0.25">
      <c r="A2359">
        <v>2021</v>
      </c>
      <c r="B2359" t="s">
        <v>1655</v>
      </c>
      <c r="C2359" t="s">
        <v>1656</v>
      </c>
      <c r="E2359" t="s">
        <v>458</v>
      </c>
      <c r="F2359" t="s">
        <v>459</v>
      </c>
      <c r="G2359" t="s">
        <v>295</v>
      </c>
      <c r="H2359" t="s">
        <v>28</v>
      </c>
      <c r="I2359" t="s">
        <v>29</v>
      </c>
      <c r="J2359" s="1">
        <v>646352.59</v>
      </c>
      <c r="K2359" s="10">
        <f>J2359*_xlfn.XLOOKUP(A2359,IPCA_Fatores!$A$2:$A$10,IPCA_Fatores!$C$2:$C$10)</f>
        <v>806908.48682193144</v>
      </c>
    </row>
    <row r="2360" spans="1:11" x14ac:dyDescent="0.25">
      <c r="A2360">
        <v>2022</v>
      </c>
      <c r="B2360" t="s">
        <v>1655</v>
      </c>
      <c r="C2360" t="s">
        <v>1656</v>
      </c>
      <c r="E2360" t="s">
        <v>458</v>
      </c>
      <c r="F2360" t="s">
        <v>459</v>
      </c>
      <c r="G2360" t="s">
        <v>295</v>
      </c>
      <c r="H2360" t="s">
        <v>28</v>
      </c>
      <c r="I2360" t="s">
        <v>29</v>
      </c>
      <c r="J2360" s="1">
        <v>19159.509999999998</v>
      </c>
      <c r="K2360" s="10">
        <f>J2360*_xlfn.XLOOKUP(A2360,IPCA_Fatores!$A$2:$A$10,IPCA_Fatores!$C$2:$C$10)</f>
        <v>22609.688064962458</v>
      </c>
    </row>
    <row r="2361" spans="1:11" x14ac:dyDescent="0.25">
      <c r="A2361">
        <v>2023</v>
      </c>
      <c r="B2361" t="s">
        <v>1655</v>
      </c>
      <c r="C2361" t="s">
        <v>1656</v>
      </c>
      <c r="E2361" t="s">
        <v>458</v>
      </c>
      <c r="F2361" t="s">
        <v>459</v>
      </c>
      <c r="G2361" t="s">
        <v>295</v>
      </c>
      <c r="H2361" t="s">
        <v>28</v>
      </c>
      <c r="I2361" t="s">
        <v>29</v>
      </c>
      <c r="J2361" s="1">
        <v>754322.8</v>
      </c>
      <c r="K2361" s="10">
        <f>J2361*_xlfn.XLOOKUP(A2361,IPCA_Fatores!$A$2:$A$10,IPCA_Fatores!$C$2:$C$10)</f>
        <v>850849.39001924591</v>
      </c>
    </row>
    <row r="2362" spans="1:11" x14ac:dyDescent="0.25">
      <c r="A2362">
        <v>2018</v>
      </c>
      <c r="B2362" t="s">
        <v>1657</v>
      </c>
      <c r="C2362" t="s">
        <v>1658</v>
      </c>
      <c r="D2362" t="s">
        <v>1659</v>
      </c>
      <c r="E2362" t="s">
        <v>25</v>
      </c>
      <c r="F2362" t="s">
        <v>139</v>
      </c>
      <c r="G2362" t="s">
        <v>587</v>
      </c>
      <c r="H2362" t="s">
        <v>28</v>
      </c>
      <c r="I2362" t="s">
        <v>29</v>
      </c>
      <c r="J2362" s="1">
        <v>527987.15</v>
      </c>
      <c r="K2362" s="10">
        <f>J2362*_xlfn.XLOOKUP(A2362,IPCA_Fatores!$A$2:$A$10,IPCA_Fatores!$C$2:$C$10)</f>
        <v>790920.80137282773</v>
      </c>
    </row>
    <row r="2363" spans="1:11" x14ac:dyDescent="0.25">
      <c r="A2363">
        <v>2019</v>
      </c>
      <c r="B2363" t="s">
        <v>1657</v>
      </c>
      <c r="C2363" t="s">
        <v>1658</v>
      </c>
      <c r="D2363" t="s">
        <v>1659</v>
      </c>
      <c r="E2363" t="s">
        <v>25</v>
      </c>
      <c r="F2363" t="s">
        <v>139</v>
      </c>
      <c r="G2363" t="s">
        <v>587</v>
      </c>
      <c r="H2363" t="s">
        <v>28</v>
      </c>
      <c r="I2363" t="s">
        <v>29</v>
      </c>
      <c r="J2363" s="1">
        <v>701556.75</v>
      </c>
      <c r="K2363" s="10">
        <f>J2363*_xlfn.XLOOKUP(A2363,IPCA_Fatores!$A$2:$A$10,IPCA_Fatores!$C$2:$C$10)</f>
        <v>1007503.3686872907</v>
      </c>
    </row>
    <row r="2364" spans="1:11" x14ac:dyDescent="0.25">
      <c r="A2364">
        <v>2020</v>
      </c>
      <c r="B2364" t="s">
        <v>1657</v>
      </c>
      <c r="C2364" t="s">
        <v>1658</v>
      </c>
      <c r="D2364" t="s">
        <v>1659</v>
      </c>
      <c r="E2364" t="s">
        <v>25</v>
      </c>
      <c r="F2364" t="s">
        <v>139</v>
      </c>
      <c r="G2364" t="s">
        <v>587</v>
      </c>
      <c r="H2364" t="s">
        <v>28</v>
      </c>
      <c r="I2364" t="s">
        <v>29</v>
      </c>
      <c r="J2364" s="1">
        <v>990044.12</v>
      </c>
      <c r="K2364" s="10">
        <f>J2364*_xlfn.XLOOKUP(A2364,IPCA_Fatores!$A$2:$A$10,IPCA_Fatores!$C$2:$C$10)</f>
        <v>1360312.9957805527</v>
      </c>
    </row>
    <row r="2365" spans="1:11" x14ac:dyDescent="0.25">
      <c r="A2365">
        <v>2021</v>
      </c>
      <c r="B2365" t="s">
        <v>1657</v>
      </c>
      <c r="C2365" t="s">
        <v>1658</v>
      </c>
      <c r="D2365" t="s">
        <v>1659</v>
      </c>
      <c r="E2365" t="s">
        <v>25</v>
      </c>
      <c r="F2365" t="s">
        <v>139</v>
      </c>
      <c r="G2365" t="s">
        <v>587</v>
      </c>
      <c r="H2365" t="s">
        <v>28</v>
      </c>
      <c r="I2365" t="s">
        <v>29</v>
      </c>
      <c r="J2365" s="1">
        <v>5702989.8700000001</v>
      </c>
      <c r="K2365" s="10">
        <f>J2365*_xlfn.XLOOKUP(A2365,IPCA_Fatores!$A$2:$A$10,IPCA_Fatores!$C$2:$C$10)</f>
        <v>7119629.4368720697</v>
      </c>
    </row>
    <row r="2366" spans="1:11" x14ac:dyDescent="0.25">
      <c r="A2366">
        <v>2021</v>
      </c>
      <c r="B2366" t="s">
        <v>1657</v>
      </c>
      <c r="C2366" t="s">
        <v>1658</v>
      </c>
      <c r="D2366" t="s">
        <v>1659</v>
      </c>
      <c r="E2366" t="s">
        <v>25</v>
      </c>
      <c r="F2366" t="s">
        <v>139</v>
      </c>
      <c r="G2366" t="s">
        <v>587</v>
      </c>
      <c r="H2366" t="s">
        <v>28</v>
      </c>
      <c r="I2366" t="s">
        <v>35</v>
      </c>
      <c r="J2366" s="1">
        <v>347232.91</v>
      </c>
      <c r="K2366" s="10">
        <f>IFERROR(J2366*VLOOKUP(A2366,IPCA_Fatores!$A$2:$C$10,3,FALSE),J2366)</f>
        <v>433486.59279430733</v>
      </c>
    </row>
    <row r="2367" spans="1:11" x14ac:dyDescent="0.25">
      <c r="A2367">
        <v>2022</v>
      </c>
      <c r="B2367" t="s">
        <v>1657</v>
      </c>
      <c r="C2367" t="s">
        <v>1658</v>
      </c>
      <c r="D2367" t="s">
        <v>1659</v>
      </c>
      <c r="E2367" t="s">
        <v>25</v>
      </c>
      <c r="F2367" t="s">
        <v>139</v>
      </c>
      <c r="G2367" t="s">
        <v>587</v>
      </c>
      <c r="H2367" t="s">
        <v>28</v>
      </c>
      <c r="I2367" t="s">
        <v>29</v>
      </c>
      <c r="J2367" s="1">
        <v>3315523.6</v>
      </c>
      <c r="K2367" s="10">
        <f>J2367*_xlfn.XLOOKUP(A2367,IPCA_Fatores!$A$2:$A$10,IPCA_Fatores!$C$2:$C$10)</f>
        <v>3912571.5828860644</v>
      </c>
    </row>
    <row r="2368" spans="1:11" x14ac:dyDescent="0.25">
      <c r="A2368">
        <v>2023</v>
      </c>
      <c r="B2368" t="s">
        <v>1657</v>
      </c>
      <c r="C2368" t="s">
        <v>1658</v>
      </c>
      <c r="D2368" t="s">
        <v>1659</v>
      </c>
      <c r="E2368" t="s">
        <v>25</v>
      </c>
      <c r="F2368" t="s">
        <v>139</v>
      </c>
      <c r="G2368" t="s">
        <v>587</v>
      </c>
      <c r="H2368" t="s">
        <v>28</v>
      </c>
      <c r="I2368" t="s">
        <v>29</v>
      </c>
      <c r="J2368" s="1">
        <v>1552725.34</v>
      </c>
      <c r="K2368" s="10">
        <f>J2368*_xlfn.XLOOKUP(A2368,IPCA_Fatores!$A$2:$A$10,IPCA_Fatores!$C$2:$C$10)</f>
        <v>1751419.1648541263</v>
      </c>
    </row>
    <row r="2369" spans="1:11" x14ac:dyDescent="0.25">
      <c r="A2369">
        <v>2022</v>
      </c>
      <c r="B2369" t="s">
        <v>1660</v>
      </c>
      <c r="C2369" t="s">
        <v>1661</v>
      </c>
      <c r="E2369" t="s">
        <v>32</v>
      </c>
      <c r="F2369" t="s">
        <v>1035</v>
      </c>
      <c r="G2369" t="s">
        <v>976</v>
      </c>
      <c r="H2369" t="s">
        <v>28</v>
      </c>
      <c r="I2369" t="s">
        <v>29</v>
      </c>
      <c r="J2369" s="1">
        <v>19869408.489999998</v>
      </c>
      <c r="K2369" s="10">
        <f>J2369*_xlfn.XLOOKUP(A2369,IPCA_Fatores!$A$2:$A$10,IPCA_Fatores!$C$2:$C$10)</f>
        <v>23447422.611236759</v>
      </c>
    </row>
    <row r="2370" spans="1:11" x14ac:dyDescent="0.25">
      <c r="A2370">
        <v>2022</v>
      </c>
      <c r="B2370" t="s">
        <v>1660</v>
      </c>
      <c r="C2370" t="s">
        <v>1661</v>
      </c>
      <c r="E2370" t="s">
        <v>32</v>
      </c>
      <c r="F2370" t="s">
        <v>1035</v>
      </c>
      <c r="G2370" t="s">
        <v>976</v>
      </c>
      <c r="H2370" t="s">
        <v>28</v>
      </c>
      <c r="I2370" t="s">
        <v>35</v>
      </c>
      <c r="J2370" s="1">
        <v>1028105.61</v>
      </c>
      <c r="K2370" s="10">
        <f>IFERROR(J2370*VLOOKUP(A2370,IPCA_Fatores!$A$2:$C$10,3,FALSE),J2370)</f>
        <v>1213243.3000602808</v>
      </c>
    </row>
    <row r="2371" spans="1:11" x14ac:dyDescent="0.25">
      <c r="A2371">
        <v>2023</v>
      </c>
      <c r="B2371" t="s">
        <v>1660</v>
      </c>
      <c r="C2371" t="s">
        <v>1661</v>
      </c>
      <c r="E2371" t="s">
        <v>32</v>
      </c>
      <c r="F2371" t="s">
        <v>1035</v>
      </c>
      <c r="G2371" t="s">
        <v>976</v>
      </c>
      <c r="H2371" t="s">
        <v>28</v>
      </c>
      <c r="I2371" t="s">
        <v>29</v>
      </c>
      <c r="J2371" s="1">
        <v>17633426.399999999</v>
      </c>
      <c r="K2371" s="10">
        <f>J2371*_xlfn.XLOOKUP(A2371,IPCA_Fatores!$A$2:$A$10,IPCA_Fatores!$C$2:$C$10)</f>
        <v>19889880.163226228</v>
      </c>
    </row>
    <row r="2372" spans="1:11" x14ac:dyDescent="0.25">
      <c r="A2372">
        <v>2023</v>
      </c>
      <c r="B2372" t="s">
        <v>1660</v>
      </c>
      <c r="C2372" t="s">
        <v>1661</v>
      </c>
      <c r="E2372" t="s">
        <v>32</v>
      </c>
      <c r="F2372" t="s">
        <v>1035</v>
      </c>
      <c r="G2372" t="s">
        <v>976</v>
      </c>
      <c r="H2372" t="s">
        <v>28</v>
      </c>
      <c r="I2372" t="s">
        <v>35</v>
      </c>
      <c r="J2372" s="1">
        <v>1080001.97</v>
      </c>
      <c r="K2372" s="10">
        <f>IFERROR(J2372*VLOOKUP(A2372,IPCA_Fatores!$A$2:$C$10,3,FALSE),J2372)</f>
        <v>1218203.9537901862</v>
      </c>
    </row>
    <row r="2373" spans="1:11" x14ac:dyDescent="0.25">
      <c r="A2373">
        <v>2015</v>
      </c>
      <c r="B2373" t="s">
        <v>1662</v>
      </c>
      <c r="C2373" t="s">
        <v>1663</v>
      </c>
      <c r="D2373" t="s">
        <v>1664</v>
      </c>
      <c r="E2373" t="s">
        <v>44</v>
      </c>
      <c r="F2373" t="s">
        <v>45</v>
      </c>
      <c r="G2373" t="s">
        <v>1665</v>
      </c>
      <c r="H2373" t="s">
        <v>28</v>
      </c>
      <c r="I2373" t="s">
        <v>29</v>
      </c>
      <c r="J2373" s="1">
        <v>14024165.380000001</v>
      </c>
      <c r="K2373" s="10">
        <f>J2373*_xlfn.XLOOKUP(A2373,IPCA_Fatores!$A$2:$A$10,IPCA_Fatores!$C$2:$C$10)</f>
        <v>23850282.786387831</v>
      </c>
    </row>
    <row r="2374" spans="1:11" x14ac:dyDescent="0.25">
      <c r="A2374">
        <v>2016</v>
      </c>
      <c r="B2374" t="s">
        <v>1662</v>
      </c>
      <c r="C2374" t="s">
        <v>1663</v>
      </c>
      <c r="D2374" t="s">
        <v>1664</v>
      </c>
      <c r="E2374" t="s">
        <v>44</v>
      </c>
      <c r="F2374" t="s">
        <v>45</v>
      </c>
      <c r="G2374" t="s">
        <v>1665</v>
      </c>
      <c r="H2374" t="s">
        <v>28</v>
      </c>
      <c r="I2374" t="s">
        <v>29</v>
      </c>
      <c r="J2374" s="1">
        <v>11241201.77</v>
      </c>
      <c r="K2374" s="10">
        <f>J2374*_xlfn.XLOOKUP(A2374,IPCA_Fatores!$A$2:$A$10,IPCA_Fatores!$C$2:$C$10)</f>
        <v>17986093.395867936</v>
      </c>
    </row>
    <row r="2375" spans="1:11" x14ac:dyDescent="0.25">
      <c r="A2375">
        <v>2017</v>
      </c>
      <c r="B2375" t="s">
        <v>1662</v>
      </c>
      <c r="C2375" t="s">
        <v>1663</v>
      </c>
      <c r="D2375" t="s">
        <v>1664</v>
      </c>
      <c r="E2375" t="s">
        <v>44</v>
      </c>
      <c r="F2375" t="s">
        <v>45</v>
      </c>
      <c r="G2375" t="s">
        <v>1665</v>
      </c>
      <c r="H2375" t="s">
        <v>28</v>
      </c>
      <c r="I2375" t="s">
        <v>29</v>
      </c>
      <c r="J2375" s="1">
        <v>14050733.300000001</v>
      </c>
      <c r="K2375" s="10">
        <f>J2375*_xlfn.XLOOKUP(A2375,IPCA_Fatores!$A$2:$A$10,IPCA_Fatores!$C$2:$C$10)</f>
        <v>21837189.386273086</v>
      </c>
    </row>
    <row r="2376" spans="1:11" x14ac:dyDescent="0.25">
      <c r="A2376">
        <v>2018</v>
      </c>
      <c r="B2376" t="s">
        <v>1662</v>
      </c>
      <c r="C2376" t="s">
        <v>1663</v>
      </c>
      <c r="D2376" t="s">
        <v>1664</v>
      </c>
      <c r="E2376" t="s">
        <v>44</v>
      </c>
      <c r="F2376" t="s">
        <v>45</v>
      </c>
      <c r="G2376" t="s">
        <v>1665</v>
      </c>
      <c r="H2376" t="s">
        <v>28</v>
      </c>
      <c r="I2376" t="s">
        <v>29</v>
      </c>
      <c r="J2376" s="1">
        <v>8332847.0199999996</v>
      </c>
      <c r="K2376" s="10">
        <f>J2376*_xlfn.XLOOKUP(A2376,IPCA_Fatores!$A$2:$A$10,IPCA_Fatores!$C$2:$C$10)</f>
        <v>12482542.506528007</v>
      </c>
    </row>
    <row r="2377" spans="1:11" x14ac:dyDescent="0.25">
      <c r="A2377">
        <v>2019</v>
      </c>
      <c r="B2377" t="s">
        <v>1662</v>
      </c>
      <c r="C2377" t="s">
        <v>1663</v>
      </c>
      <c r="D2377" t="s">
        <v>1664</v>
      </c>
      <c r="E2377" t="s">
        <v>44</v>
      </c>
      <c r="F2377" t="s">
        <v>45</v>
      </c>
      <c r="G2377" t="s">
        <v>1665</v>
      </c>
      <c r="H2377" t="s">
        <v>28</v>
      </c>
      <c r="I2377" t="s">
        <v>29</v>
      </c>
      <c r="J2377" s="1">
        <v>19485558.77</v>
      </c>
      <c r="K2377" s="10">
        <f>J2377*_xlfn.XLOOKUP(A2377,IPCA_Fatores!$A$2:$A$10,IPCA_Fatores!$C$2:$C$10)</f>
        <v>27983147.623523228</v>
      </c>
    </row>
    <row r="2378" spans="1:11" x14ac:dyDescent="0.25">
      <c r="A2378">
        <v>2020</v>
      </c>
      <c r="B2378" t="s">
        <v>1662</v>
      </c>
      <c r="C2378" t="s">
        <v>1663</v>
      </c>
      <c r="D2378" t="s">
        <v>1664</v>
      </c>
      <c r="E2378" t="s">
        <v>44</v>
      </c>
      <c r="F2378" t="s">
        <v>45</v>
      </c>
      <c r="G2378" t="s">
        <v>1665</v>
      </c>
      <c r="H2378" t="s">
        <v>28</v>
      </c>
      <c r="I2378" t="s">
        <v>29</v>
      </c>
      <c r="J2378" s="1">
        <v>24596376.43</v>
      </c>
      <c r="K2378" s="10">
        <f>J2378*_xlfn.XLOOKUP(A2378,IPCA_Fatores!$A$2:$A$10,IPCA_Fatores!$C$2:$C$10)</f>
        <v>33795231.779003419</v>
      </c>
    </row>
    <row r="2379" spans="1:11" x14ac:dyDescent="0.25">
      <c r="A2379">
        <v>2021</v>
      </c>
      <c r="B2379" t="s">
        <v>1662</v>
      </c>
      <c r="C2379" t="s">
        <v>1663</v>
      </c>
      <c r="D2379" t="s">
        <v>1664</v>
      </c>
      <c r="E2379" t="s">
        <v>44</v>
      </c>
      <c r="F2379" t="s">
        <v>45</v>
      </c>
      <c r="G2379" t="s">
        <v>1665</v>
      </c>
      <c r="H2379" t="s">
        <v>28</v>
      </c>
      <c r="I2379" t="s">
        <v>29</v>
      </c>
      <c r="J2379" s="1">
        <v>43779184.340000004</v>
      </c>
      <c r="K2379" s="10">
        <f>J2379*_xlfn.XLOOKUP(A2379,IPCA_Fatores!$A$2:$A$10,IPCA_Fatores!$C$2:$C$10)</f>
        <v>54654063.33420556</v>
      </c>
    </row>
    <row r="2380" spans="1:11" x14ac:dyDescent="0.25">
      <c r="A2380">
        <v>2022</v>
      </c>
      <c r="B2380" t="s">
        <v>1662</v>
      </c>
      <c r="C2380" t="s">
        <v>1663</v>
      </c>
      <c r="D2380" t="s">
        <v>1664</v>
      </c>
      <c r="E2380" t="s">
        <v>44</v>
      </c>
      <c r="F2380" t="s">
        <v>45</v>
      </c>
      <c r="G2380" t="s">
        <v>1665</v>
      </c>
      <c r="H2380" t="s">
        <v>28</v>
      </c>
      <c r="I2380" t="s">
        <v>29</v>
      </c>
      <c r="J2380" s="1">
        <v>86266721.840000004</v>
      </c>
      <c r="K2380" s="10">
        <f>J2380*_xlfn.XLOOKUP(A2380,IPCA_Fatores!$A$2:$A$10,IPCA_Fatores!$C$2:$C$10)</f>
        <v>101801333.70787063</v>
      </c>
    </row>
    <row r="2381" spans="1:11" x14ac:dyDescent="0.25">
      <c r="A2381">
        <v>2023</v>
      </c>
      <c r="B2381" t="s">
        <v>1662</v>
      </c>
      <c r="C2381" t="s">
        <v>1663</v>
      </c>
      <c r="D2381" t="s">
        <v>1664</v>
      </c>
      <c r="E2381" t="s">
        <v>44</v>
      </c>
      <c r="F2381" t="s">
        <v>45</v>
      </c>
      <c r="G2381" t="s">
        <v>1665</v>
      </c>
      <c r="H2381" t="s">
        <v>28</v>
      </c>
      <c r="I2381" t="s">
        <v>29</v>
      </c>
      <c r="J2381" s="1">
        <v>76644695.090000004</v>
      </c>
      <c r="K2381" s="10">
        <f>J2381*_xlfn.XLOOKUP(A2381,IPCA_Fatores!$A$2:$A$10,IPCA_Fatores!$C$2:$C$10)</f>
        <v>86452500.263199776</v>
      </c>
    </row>
    <row r="2382" spans="1:11" x14ac:dyDescent="0.25">
      <c r="A2382">
        <v>2015</v>
      </c>
      <c r="B2382" t="s">
        <v>1666</v>
      </c>
      <c r="C2382" t="s">
        <v>1667</v>
      </c>
      <c r="D2382" t="s">
        <v>1668</v>
      </c>
      <c r="E2382" t="s">
        <v>121</v>
      </c>
      <c r="F2382" t="s">
        <v>204</v>
      </c>
      <c r="G2382" t="s">
        <v>1669</v>
      </c>
      <c r="H2382" t="s">
        <v>28</v>
      </c>
      <c r="I2382" t="s">
        <v>29</v>
      </c>
      <c r="J2382" s="1">
        <v>23422.75</v>
      </c>
      <c r="K2382" s="10">
        <f>J2382*_xlfn.XLOOKUP(A2382,IPCA_Fatores!$A$2:$A$10,IPCA_Fatores!$C$2:$C$10)</f>
        <v>39834.04331009576</v>
      </c>
    </row>
    <row r="2383" spans="1:11" x14ac:dyDescent="0.25">
      <c r="A2383">
        <v>2016</v>
      </c>
      <c r="B2383" t="s">
        <v>1666</v>
      </c>
      <c r="C2383" t="s">
        <v>1667</v>
      </c>
      <c r="D2383" t="s">
        <v>1668</v>
      </c>
      <c r="E2383" t="s">
        <v>121</v>
      </c>
      <c r="F2383" t="s">
        <v>204</v>
      </c>
      <c r="G2383" t="s">
        <v>1669</v>
      </c>
      <c r="H2383" t="s">
        <v>28</v>
      </c>
      <c r="I2383" t="s">
        <v>29</v>
      </c>
      <c r="J2383" s="1">
        <v>5622.61</v>
      </c>
      <c r="K2383" s="10">
        <f>J2383*_xlfn.XLOOKUP(A2383,IPCA_Fatores!$A$2:$A$10,IPCA_Fatores!$C$2:$C$10)</f>
        <v>8996.2613124184682</v>
      </c>
    </row>
    <row r="2384" spans="1:11" x14ac:dyDescent="0.25">
      <c r="A2384">
        <v>2017</v>
      </c>
      <c r="B2384" t="s">
        <v>1666</v>
      </c>
      <c r="C2384" t="s">
        <v>1667</v>
      </c>
      <c r="D2384" t="s">
        <v>1668</v>
      </c>
      <c r="E2384" t="s">
        <v>121</v>
      </c>
      <c r="F2384" t="s">
        <v>204</v>
      </c>
      <c r="G2384" t="s">
        <v>1669</v>
      </c>
      <c r="H2384" t="s">
        <v>28</v>
      </c>
      <c r="I2384" t="s">
        <v>29</v>
      </c>
      <c r="J2384" s="1">
        <v>18072.900000000001</v>
      </c>
      <c r="K2384" s="10">
        <f>J2384*_xlfn.XLOOKUP(A2384,IPCA_Fatores!$A$2:$A$10,IPCA_Fatores!$C$2:$C$10)</f>
        <v>28088.309103352978</v>
      </c>
    </row>
    <row r="2385" spans="1:11" x14ac:dyDescent="0.25">
      <c r="A2385">
        <v>2018</v>
      </c>
      <c r="B2385" t="s">
        <v>1666</v>
      </c>
      <c r="C2385" t="s">
        <v>1667</v>
      </c>
      <c r="D2385" t="s">
        <v>1668</v>
      </c>
      <c r="E2385" t="s">
        <v>121</v>
      </c>
      <c r="F2385" t="s">
        <v>204</v>
      </c>
      <c r="G2385" t="s">
        <v>1669</v>
      </c>
      <c r="H2385" t="s">
        <v>28</v>
      </c>
      <c r="I2385" t="s">
        <v>29</v>
      </c>
      <c r="J2385" s="1">
        <v>14749.53</v>
      </c>
      <c r="K2385" s="10">
        <f>J2385*_xlfn.XLOOKUP(A2385,IPCA_Fatores!$A$2:$A$10,IPCA_Fatores!$C$2:$C$10)</f>
        <v>22094.685613982394</v>
      </c>
    </row>
    <row r="2386" spans="1:11" x14ac:dyDescent="0.25">
      <c r="A2386">
        <v>2020</v>
      </c>
      <c r="B2386" t="s">
        <v>1666</v>
      </c>
      <c r="C2386" t="s">
        <v>1667</v>
      </c>
      <c r="D2386" t="s">
        <v>1668</v>
      </c>
      <c r="E2386" t="s">
        <v>121</v>
      </c>
      <c r="F2386" t="s">
        <v>204</v>
      </c>
      <c r="G2386" t="s">
        <v>1669</v>
      </c>
      <c r="H2386" t="s">
        <v>28</v>
      </c>
      <c r="I2386" t="s">
        <v>29</v>
      </c>
      <c r="J2386" s="1">
        <v>8523.3700000000008</v>
      </c>
      <c r="K2386" s="10">
        <f>J2386*_xlfn.XLOOKUP(A2386,IPCA_Fatores!$A$2:$A$10,IPCA_Fatores!$C$2:$C$10)</f>
        <v>11711.044734901401</v>
      </c>
    </row>
    <row r="2387" spans="1:11" x14ac:dyDescent="0.25">
      <c r="A2387">
        <v>2020</v>
      </c>
      <c r="B2387" t="s">
        <v>1666</v>
      </c>
      <c r="C2387" t="s">
        <v>1667</v>
      </c>
      <c r="D2387" t="s">
        <v>1668</v>
      </c>
      <c r="E2387" t="s">
        <v>121</v>
      </c>
      <c r="F2387" t="s">
        <v>204</v>
      </c>
      <c r="G2387" t="s">
        <v>1669</v>
      </c>
      <c r="H2387" t="s">
        <v>28</v>
      </c>
      <c r="I2387" t="s">
        <v>35</v>
      </c>
      <c r="J2387">
        <v>457.77</v>
      </c>
      <c r="K2387" s="10">
        <f>IFERROR(J2387*VLOOKUP(A2387,IPCA_Fatores!$A$2:$C$10,3,FALSE),J2387)</f>
        <v>628.9724543573509</v>
      </c>
    </row>
    <row r="2388" spans="1:11" x14ac:dyDescent="0.25">
      <c r="A2388">
        <v>2015</v>
      </c>
      <c r="B2388" t="s">
        <v>1670</v>
      </c>
      <c r="C2388" t="s">
        <v>1671</v>
      </c>
      <c r="D2388" t="s">
        <v>1672</v>
      </c>
      <c r="E2388" t="s">
        <v>570</v>
      </c>
      <c r="F2388" t="s">
        <v>1673</v>
      </c>
      <c r="G2388" t="s">
        <v>1674</v>
      </c>
      <c r="H2388" t="s">
        <v>28</v>
      </c>
      <c r="I2388" t="s">
        <v>35</v>
      </c>
      <c r="J2388" s="1">
        <v>131917.29999999999</v>
      </c>
      <c r="K2388" s="10">
        <f>IFERROR(J2388*VLOOKUP(A2388,IPCA_Fatores!$A$2:$C$10,3,FALSE),J2388)</f>
        <v>224345.96456653872</v>
      </c>
    </row>
    <row r="2389" spans="1:11" x14ac:dyDescent="0.25">
      <c r="A2389">
        <v>2022</v>
      </c>
      <c r="B2389" t="s">
        <v>1675</v>
      </c>
      <c r="C2389" t="s">
        <v>1676</v>
      </c>
      <c r="E2389" t="s">
        <v>32</v>
      </c>
      <c r="F2389" t="s">
        <v>1677</v>
      </c>
      <c r="G2389" t="s">
        <v>968</v>
      </c>
      <c r="H2389" t="s">
        <v>28</v>
      </c>
      <c r="I2389" t="s">
        <v>29</v>
      </c>
      <c r="J2389" s="1">
        <v>19527316.760000002</v>
      </c>
      <c r="K2389" s="10">
        <f>J2389*_xlfn.XLOOKUP(A2389,IPCA_Fatores!$A$2:$A$10,IPCA_Fatores!$C$2:$C$10)</f>
        <v>23043728.189776957</v>
      </c>
    </row>
    <row r="2390" spans="1:11" x14ac:dyDescent="0.25">
      <c r="A2390">
        <v>2023</v>
      </c>
      <c r="B2390" t="s">
        <v>1675</v>
      </c>
      <c r="C2390" t="s">
        <v>1676</v>
      </c>
      <c r="E2390" t="s">
        <v>32</v>
      </c>
      <c r="F2390" t="s">
        <v>1677</v>
      </c>
      <c r="G2390" t="s">
        <v>968</v>
      </c>
      <c r="H2390" t="s">
        <v>28</v>
      </c>
      <c r="I2390" t="s">
        <v>29</v>
      </c>
      <c r="J2390" s="1">
        <v>32599331.16</v>
      </c>
      <c r="K2390" s="10">
        <f>J2390*_xlfn.XLOOKUP(A2390,IPCA_Fatores!$A$2:$A$10,IPCA_Fatores!$C$2:$C$10)</f>
        <v>36770890.436456904</v>
      </c>
    </row>
    <row r="2391" spans="1:11" x14ac:dyDescent="0.25">
      <c r="A2391">
        <v>2015</v>
      </c>
      <c r="B2391" t="s">
        <v>1678</v>
      </c>
      <c r="C2391" t="s">
        <v>1679</v>
      </c>
      <c r="D2391" t="s">
        <v>1680</v>
      </c>
      <c r="E2391" t="s">
        <v>44</v>
      </c>
      <c r="F2391" t="s">
        <v>45</v>
      </c>
      <c r="G2391" t="s">
        <v>1681</v>
      </c>
      <c r="H2391" t="s">
        <v>28</v>
      </c>
      <c r="I2391" t="s">
        <v>29</v>
      </c>
      <c r="J2391" s="1">
        <v>29319.89</v>
      </c>
      <c r="K2391" s="10">
        <f>J2391*_xlfn.XLOOKUP(A2391,IPCA_Fatores!$A$2:$A$10,IPCA_Fatores!$C$2:$C$10)</f>
        <v>49863.050585744357</v>
      </c>
    </row>
    <row r="2392" spans="1:11" x14ac:dyDescent="0.25">
      <c r="A2392">
        <v>2017</v>
      </c>
      <c r="B2392" t="s">
        <v>1678</v>
      </c>
      <c r="C2392" t="s">
        <v>1679</v>
      </c>
      <c r="D2392" t="s">
        <v>1680</v>
      </c>
      <c r="E2392" t="s">
        <v>44</v>
      </c>
      <c r="F2392" t="s">
        <v>45</v>
      </c>
      <c r="G2392" t="s">
        <v>1681</v>
      </c>
      <c r="H2392" t="s">
        <v>28</v>
      </c>
      <c r="I2392" t="s">
        <v>35</v>
      </c>
      <c r="J2392">
        <v>22</v>
      </c>
      <c r="K2392" s="10">
        <f>IFERROR(J2392*VLOOKUP(A2392,IPCA_Fatores!$A$2:$C$10,3,FALSE),J2392)</f>
        <v>34.191679269722371</v>
      </c>
    </row>
    <row r="2393" spans="1:11" x14ac:dyDescent="0.25">
      <c r="A2393">
        <v>2018</v>
      </c>
      <c r="B2393" t="s">
        <v>1678</v>
      </c>
      <c r="C2393" t="s">
        <v>1679</v>
      </c>
      <c r="D2393" t="s">
        <v>1680</v>
      </c>
      <c r="E2393" t="s">
        <v>44</v>
      </c>
      <c r="F2393" t="s">
        <v>45</v>
      </c>
      <c r="G2393" t="s">
        <v>1681</v>
      </c>
      <c r="H2393" t="s">
        <v>28</v>
      </c>
      <c r="I2393" t="s">
        <v>29</v>
      </c>
      <c r="J2393" s="1">
        <v>7382.24</v>
      </c>
      <c r="K2393" s="10">
        <f>J2393*_xlfn.XLOOKUP(A2393,IPCA_Fatores!$A$2:$A$10,IPCA_Fatores!$C$2:$C$10)</f>
        <v>11058.540301078432</v>
      </c>
    </row>
    <row r="2394" spans="1:11" x14ac:dyDescent="0.25">
      <c r="A2394">
        <v>2015</v>
      </c>
      <c r="B2394" t="s">
        <v>1682</v>
      </c>
      <c r="C2394" t="s">
        <v>1683</v>
      </c>
      <c r="E2394" t="s">
        <v>121</v>
      </c>
      <c r="F2394" t="s">
        <v>1684</v>
      </c>
      <c r="G2394" t="s">
        <v>1685</v>
      </c>
      <c r="H2394" t="s">
        <v>28</v>
      </c>
      <c r="I2394" t="s">
        <v>29</v>
      </c>
      <c r="J2394" s="1">
        <v>30046384.920000002</v>
      </c>
      <c r="K2394" s="10">
        <f>J2394*_xlfn.XLOOKUP(A2394,IPCA_Fatores!$A$2:$A$10,IPCA_Fatores!$C$2:$C$10)</f>
        <v>51098568.623030521</v>
      </c>
    </row>
    <row r="2395" spans="1:11" x14ac:dyDescent="0.25">
      <c r="A2395">
        <v>2017</v>
      </c>
      <c r="B2395" t="s">
        <v>1682</v>
      </c>
      <c r="C2395" t="s">
        <v>1683</v>
      </c>
      <c r="E2395" t="s">
        <v>121</v>
      </c>
      <c r="F2395" t="s">
        <v>1684</v>
      </c>
      <c r="G2395" t="s">
        <v>1685</v>
      </c>
      <c r="H2395" t="s">
        <v>28</v>
      </c>
      <c r="I2395" t="s">
        <v>29</v>
      </c>
      <c r="J2395" s="1">
        <v>37417794.869999997</v>
      </c>
      <c r="K2395" s="10">
        <f>J2395*_xlfn.XLOOKUP(A2395,IPCA_Fatores!$A$2:$A$10,IPCA_Fatores!$C$2:$C$10)</f>
        <v>58153510.962513775</v>
      </c>
    </row>
    <row r="2396" spans="1:11" x14ac:dyDescent="0.25">
      <c r="A2396">
        <v>2018</v>
      </c>
      <c r="B2396" t="s">
        <v>1682</v>
      </c>
      <c r="C2396" t="s">
        <v>1683</v>
      </c>
      <c r="E2396" t="s">
        <v>121</v>
      </c>
      <c r="F2396" t="s">
        <v>1684</v>
      </c>
      <c r="G2396" t="s">
        <v>1685</v>
      </c>
      <c r="H2396" t="s">
        <v>28</v>
      </c>
      <c r="I2396" t="s">
        <v>29</v>
      </c>
      <c r="J2396" s="1">
        <v>50686360.539999999</v>
      </c>
      <c r="K2396" s="10">
        <f>J2396*_xlfn.XLOOKUP(A2396,IPCA_Fatores!$A$2:$A$10,IPCA_Fatores!$C$2:$C$10)</f>
        <v>75927788.956547275</v>
      </c>
    </row>
    <row r="2397" spans="1:11" x14ac:dyDescent="0.25">
      <c r="A2397">
        <v>2018</v>
      </c>
      <c r="B2397" t="s">
        <v>1682</v>
      </c>
      <c r="C2397" t="s">
        <v>1683</v>
      </c>
      <c r="E2397" t="s">
        <v>121</v>
      </c>
      <c r="F2397" t="s">
        <v>1684</v>
      </c>
      <c r="G2397" t="s">
        <v>1685</v>
      </c>
      <c r="H2397" t="s">
        <v>28</v>
      </c>
      <c r="I2397" t="s">
        <v>35</v>
      </c>
      <c r="J2397" s="1">
        <v>1678827.23</v>
      </c>
      <c r="K2397" s="10">
        <f>IFERROR(J2397*VLOOKUP(A2397,IPCA_Fatores!$A$2:$C$10,3,FALSE),J2397)</f>
        <v>2514870.6329654511</v>
      </c>
    </row>
    <row r="2398" spans="1:11" x14ac:dyDescent="0.25">
      <c r="A2398">
        <v>2019</v>
      </c>
      <c r="B2398" t="s">
        <v>1682</v>
      </c>
      <c r="C2398" t="s">
        <v>1683</v>
      </c>
      <c r="E2398" t="s">
        <v>121</v>
      </c>
      <c r="F2398" t="s">
        <v>1684</v>
      </c>
      <c r="G2398" t="s">
        <v>1685</v>
      </c>
      <c r="H2398" t="s">
        <v>28</v>
      </c>
      <c r="I2398" t="s">
        <v>29</v>
      </c>
      <c r="J2398" s="1">
        <v>31151954.109999999</v>
      </c>
      <c r="K2398" s="10">
        <f>J2398*_xlfn.XLOOKUP(A2398,IPCA_Fatores!$A$2:$A$10,IPCA_Fatores!$C$2:$C$10)</f>
        <v>44737220.056705162</v>
      </c>
    </row>
    <row r="2399" spans="1:11" x14ac:dyDescent="0.25">
      <c r="A2399">
        <v>2020</v>
      </c>
      <c r="B2399" t="s">
        <v>1682</v>
      </c>
      <c r="C2399" t="s">
        <v>1683</v>
      </c>
      <c r="E2399" t="s">
        <v>121</v>
      </c>
      <c r="F2399" t="s">
        <v>1684</v>
      </c>
      <c r="G2399" t="s">
        <v>1685</v>
      </c>
      <c r="H2399" t="s">
        <v>28</v>
      </c>
      <c r="I2399" t="s">
        <v>29</v>
      </c>
      <c r="J2399" s="1">
        <v>9213486.1099999994</v>
      </c>
      <c r="K2399" s="10">
        <f>J2399*_xlfn.XLOOKUP(A2399,IPCA_Fatores!$A$2:$A$10,IPCA_Fatores!$C$2:$C$10)</f>
        <v>12659258.954920726</v>
      </c>
    </row>
    <row r="2400" spans="1:11" x14ac:dyDescent="0.25">
      <c r="A2400">
        <v>2021</v>
      </c>
      <c r="B2400" t="s">
        <v>1682</v>
      </c>
      <c r="C2400" t="s">
        <v>1683</v>
      </c>
      <c r="E2400" t="s">
        <v>121</v>
      </c>
      <c r="F2400" t="s">
        <v>1684</v>
      </c>
      <c r="G2400" t="s">
        <v>1685</v>
      </c>
      <c r="H2400" t="s">
        <v>28</v>
      </c>
      <c r="I2400" t="s">
        <v>29</v>
      </c>
      <c r="J2400" s="1">
        <v>126025993</v>
      </c>
      <c r="K2400" s="10">
        <f>J2400*_xlfn.XLOOKUP(A2400,IPCA_Fatores!$A$2:$A$10,IPCA_Fatores!$C$2:$C$10)</f>
        <v>157331222.74927577</v>
      </c>
    </row>
    <row r="2401" spans="1:11" x14ac:dyDescent="0.25">
      <c r="A2401">
        <v>2022</v>
      </c>
      <c r="B2401" t="s">
        <v>1682</v>
      </c>
      <c r="C2401" t="s">
        <v>1683</v>
      </c>
      <c r="E2401" t="s">
        <v>121</v>
      </c>
      <c r="F2401" t="s">
        <v>1684</v>
      </c>
      <c r="G2401" t="s">
        <v>1685</v>
      </c>
      <c r="H2401" t="s">
        <v>28</v>
      </c>
      <c r="I2401" t="s">
        <v>29</v>
      </c>
      <c r="J2401" s="1">
        <v>210723830.13999999</v>
      </c>
      <c r="K2401" s="10">
        <f>J2401*_xlfn.XLOOKUP(A2401,IPCA_Fatores!$A$2:$A$10,IPCA_Fatores!$C$2:$C$10)</f>
        <v>248670246.12422419</v>
      </c>
    </row>
    <row r="2402" spans="1:11" x14ac:dyDescent="0.25">
      <c r="A2402">
        <v>2022</v>
      </c>
      <c r="B2402" t="s">
        <v>1682</v>
      </c>
      <c r="C2402" t="s">
        <v>1683</v>
      </c>
      <c r="E2402" t="s">
        <v>121</v>
      </c>
      <c r="F2402" t="s">
        <v>1684</v>
      </c>
      <c r="G2402" t="s">
        <v>1685</v>
      </c>
      <c r="H2402" t="s">
        <v>28</v>
      </c>
      <c r="I2402" t="s">
        <v>35</v>
      </c>
      <c r="J2402" s="1">
        <v>3500000</v>
      </c>
      <c r="K2402" s="10">
        <f>IFERROR(J2402*VLOOKUP(A2402,IPCA_Fatores!$A$2:$C$10,3,FALSE),J2402)</f>
        <v>4130267.8527461616</v>
      </c>
    </row>
    <row r="2403" spans="1:11" x14ac:dyDescent="0.25">
      <c r="A2403">
        <v>2023</v>
      </c>
      <c r="B2403" t="s">
        <v>1682</v>
      </c>
      <c r="C2403" t="s">
        <v>1683</v>
      </c>
      <c r="E2403" t="s">
        <v>121</v>
      </c>
      <c r="F2403" t="s">
        <v>1684</v>
      </c>
      <c r="G2403" t="s">
        <v>1685</v>
      </c>
      <c r="H2403" t="s">
        <v>28</v>
      </c>
      <c r="I2403" t="s">
        <v>29</v>
      </c>
      <c r="J2403" s="1">
        <v>37921733.25</v>
      </c>
      <c r="K2403" s="10">
        <f>J2403*_xlfn.XLOOKUP(A2403,IPCA_Fatores!$A$2:$A$10,IPCA_Fatores!$C$2:$C$10)</f>
        <v>42774371.402051024</v>
      </c>
    </row>
    <row r="2404" spans="1:11" x14ac:dyDescent="0.25">
      <c r="A2404">
        <v>2018</v>
      </c>
      <c r="B2404" t="s">
        <v>1686</v>
      </c>
      <c r="C2404" t="s">
        <v>1687</v>
      </c>
      <c r="E2404" t="s">
        <v>38</v>
      </c>
      <c r="F2404" t="s">
        <v>584</v>
      </c>
      <c r="G2404" t="s">
        <v>480</v>
      </c>
      <c r="H2404" t="s">
        <v>28</v>
      </c>
      <c r="I2404" t="s">
        <v>29</v>
      </c>
      <c r="J2404" s="1">
        <v>2472967.89</v>
      </c>
      <c r="K2404" s="10">
        <f>J2404*_xlfn.XLOOKUP(A2404,IPCA_Fatores!$A$2:$A$10,IPCA_Fatores!$C$2:$C$10)</f>
        <v>3704487.4014984472</v>
      </c>
    </row>
    <row r="2405" spans="1:11" x14ac:dyDescent="0.25">
      <c r="A2405">
        <v>2020</v>
      </c>
      <c r="B2405" t="s">
        <v>1686</v>
      </c>
      <c r="C2405" t="s">
        <v>1687</v>
      </c>
      <c r="E2405" t="s">
        <v>38</v>
      </c>
      <c r="F2405" t="s">
        <v>584</v>
      </c>
      <c r="G2405" t="s">
        <v>480</v>
      </c>
      <c r="H2405" t="s">
        <v>28</v>
      </c>
      <c r="I2405" t="s">
        <v>29</v>
      </c>
      <c r="J2405" s="1">
        <v>376005.88</v>
      </c>
      <c r="K2405" s="10">
        <f>J2405*_xlfn.XLOOKUP(A2405,IPCA_Fatores!$A$2:$A$10,IPCA_Fatores!$C$2:$C$10)</f>
        <v>516629.18320640398</v>
      </c>
    </row>
    <row r="2406" spans="1:11" x14ac:dyDescent="0.25">
      <c r="A2406">
        <v>2021</v>
      </c>
      <c r="B2406" t="s">
        <v>1686</v>
      </c>
      <c r="C2406" t="s">
        <v>1687</v>
      </c>
      <c r="E2406" t="s">
        <v>38</v>
      </c>
      <c r="F2406" t="s">
        <v>584</v>
      </c>
      <c r="G2406" t="s">
        <v>480</v>
      </c>
      <c r="H2406" t="s">
        <v>28</v>
      </c>
      <c r="I2406" t="s">
        <v>29</v>
      </c>
      <c r="J2406" s="1">
        <v>1126909.47</v>
      </c>
      <c r="K2406" s="10">
        <f>J2406*_xlfn.XLOOKUP(A2406,IPCA_Fatores!$A$2:$A$10,IPCA_Fatores!$C$2:$C$10)</f>
        <v>1406837.1184572878</v>
      </c>
    </row>
    <row r="2407" spans="1:11" x14ac:dyDescent="0.25">
      <c r="A2407">
        <v>2022</v>
      </c>
      <c r="B2407" t="s">
        <v>1686</v>
      </c>
      <c r="C2407" t="s">
        <v>1687</v>
      </c>
      <c r="E2407" t="s">
        <v>38</v>
      </c>
      <c r="F2407" t="s">
        <v>584</v>
      </c>
      <c r="G2407" t="s">
        <v>480</v>
      </c>
      <c r="H2407" t="s">
        <v>28</v>
      </c>
      <c r="I2407" t="s">
        <v>29</v>
      </c>
      <c r="J2407" s="1">
        <v>2390818.2999999998</v>
      </c>
      <c r="K2407" s="10">
        <f>J2407*_xlfn.XLOOKUP(A2407,IPCA_Fatores!$A$2:$A$10,IPCA_Fatores!$C$2:$C$10)</f>
        <v>2821348.5617849221</v>
      </c>
    </row>
    <row r="2408" spans="1:11" x14ac:dyDescent="0.25">
      <c r="A2408">
        <v>2023</v>
      </c>
      <c r="B2408" t="s">
        <v>1686</v>
      </c>
      <c r="C2408" t="s">
        <v>1687</v>
      </c>
      <c r="E2408" t="s">
        <v>38</v>
      </c>
      <c r="F2408" t="s">
        <v>584</v>
      </c>
      <c r="G2408" t="s">
        <v>480</v>
      </c>
      <c r="H2408" t="s">
        <v>28</v>
      </c>
      <c r="I2408" t="s">
        <v>29</v>
      </c>
      <c r="J2408" s="1">
        <v>3886463.42</v>
      </c>
      <c r="K2408" s="10">
        <f>J2408*_xlfn.XLOOKUP(A2408,IPCA_Fatores!$A$2:$A$10,IPCA_Fatores!$C$2:$C$10)</f>
        <v>4383793.0263265437</v>
      </c>
    </row>
    <row r="2409" spans="1:11" x14ac:dyDescent="0.25">
      <c r="A2409">
        <v>2015</v>
      </c>
      <c r="B2409" t="s">
        <v>1688</v>
      </c>
      <c r="C2409" t="s">
        <v>1689</v>
      </c>
      <c r="E2409" t="s">
        <v>103</v>
      </c>
      <c r="F2409" t="s">
        <v>581</v>
      </c>
      <c r="G2409" t="s">
        <v>66</v>
      </c>
      <c r="H2409" t="s">
        <v>28</v>
      </c>
      <c r="I2409" t="s">
        <v>29</v>
      </c>
      <c r="J2409" s="1">
        <v>8745180.4000000004</v>
      </c>
      <c r="K2409" s="10">
        <f>J2409*_xlfn.XLOOKUP(A2409,IPCA_Fatores!$A$2:$A$10,IPCA_Fatores!$C$2:$C$10)</f>
        <v>14872544.633239077</v>
      </c>
    </row>
    <row r="2410" spans="1:11" x14ac:dyDescent="0.25">
      <c r="A2410">
        <v>2016</v>
      </c>
      <c r="B2410" t="s">
        <v>1688</v>
      </c>
      <c r="C2410" t="s">
        <v>1689</v>
      </c>
      <c r="E2410" t="s">
        <v>103</v>
      </c>
      <c r="F2410" t="s">
        <v>581</v>
      </c>
      <c r="G2410" t="s">
        <v>66</v>
      </c>
      <c r="H2410" t="s">
        <v>28</v>
      </c>
      <c r="I2410" t="s">
        <v>29</v>
      </c>
      <c r="J2410" s="1">
        <v>11919140.66</v>
      </c>
      <c r="K2410" s="10">
        <f>J2410*_xlfn.XLOOKUP(A2410,IPCA_Fatores!$A$2:$A$10,IPCA_Fatores!$C$2:$C$10)</f>
        <v>19070805.906301867</v>
      </c>
    </row>
    <row r="2411" spans="1:11" x14ac:dyDescent="0.25">
      <c r="A2411">
        <v>2017</v>
      </c>
      <c r="B2411" t="s">
        <v>1688</v>
      </c>
      <c r="C2411" t="s">
        <v>1689</v>
      </c>
      <c r="E2411" t="s">
        <v>103</v>
      </c>
      <c r="F2411" t="s">
        <v>581</v>
      </c>
      <c r="G2411" t="s">
        <v>66</v>
      </c>
      <c r="H2411" t="s">
        <v>28</v>
      </c>
      <c r="I2411" t="s">
        <v>29</v>
      </c>
      <c r="J2411" s="1">
        <v>11845790.27</v>
      </c>
      <c r="K2411" s="10">
        <f>J2411*_xlfn.XLOOKUP(A2411,IPCA_Fatores!$A$2:$A$10,IPCA_Fatores!$C$2:$C$10)</f>
        <v>18410339.164010819</v>
      </c>
    </row>
    <row r="2412" spans="1:11" x14ac:dyDescent="0.25">
      <c r="A2412">
        <v>2017</v>
      </c>
      <c r="B2412" t="s">
        <v>1688</v>
      </c>
      <c r="C2412" t="s">
        <v>1689</v>
      </c>
      <c r="E2412" t="s">
        <v>103</v>
      </c>
      <c r="F2412" t="s">
        <v>581</v>
      </c>
      <c r="G2412" t="s">
        <v>66</v>
      </c>
      <c r="H2412" t="s">
        <v>28</v>
      </c>
      <c r="I2412" t="s">
        <v>35</v>
      </c>
      <c r="J2412" s="1">
        <v>443003.5</v>
      </c>
      <c r="K2412" s="10">
        <f>IFERROR(J2412*VLOOKUP(A2412,IPCA_Fatores!$A$2:$C$10,3,FALSE),J2412)</f>
        <v>688501.52669838432</v>
      </c>
    </row>
    <row r="2413" spans="1:11" x14ac:dyDescent="0.25">
      <c r="A2413">
        <v>2018</v>
      </c>
      <c r="B2413" t="s">
        <v>1688</v>
      </c>
      <c r="C2413" t="s">
        <v>1689</v>
      </c>
      <c r="E2413" t="s">
        <v>103</v>
      </c>
      <c r="F2413" t="s">
        <v>581</v>
      </c>
      <c r="G2413" t="s">
        <v>66</v>
      </c>
      <c r="H2413" t="s">
        <v>28</v>
      </c>
      <c r="I2413" t="s">
        <v>29</v>
      </c>
      <c r="J2413" s="1">
        <v>10742088.859999999</v>
      </c>
      <c r="K2413" s="10">
        <f>J2413*_xlfn.XLOOKUP(A2413,IPCA_Fatores!$A$2:$A$10,IPCA_Fatores!$C$2:$C$10)</f>
        <v>16091568.761795292</v>
      </c>
    </row>
    <row r="2414" spans="1:11" x14ac:dyDescent="0.25">
      <c r="A2414">
        <v>2018</v>
      </c>
      <c r="B2414" t="s">
        <v>1688</v>
      </c>
      <c r="C2414" t="s">
        <v>1689</v>
      </c>
      <c r="E2414" t="s">
        <v>103</v>
      </c>
      <c r="F2414" t="s">
        <v>581</v>
      </c>
      <c r="G2414" t="s">
        <v>66</v>
      </c>
      <c r="H2414" t="s">
        <v>28</v>
      </c>
      <c r="I2414" t="s">
        <v>35</v>
      </c>
      <c r="J2414" s="1">
        <v>662013.26</v>
      </c>
      <c r="K2414" s="10">
        <f>IFERROR(J2414*VLOOKUP(A2414,IPCA_Fatores!$A$2:$C$10,3,FALSE),J2414)</f>
        <v>991690.91164176655</v>
      </c>
    </row>
    <row r="2415" spans="1:11" x14ac:dyDescent="0.25">
      <c r="A2415">
        <v>2019</v>
      </c>
      <c r="B2415" t="s">
        <v>1688</v>
      </c>
      <c r="C2415" t="s">
        <v>1689</v>
      </c>
      <c r="E2415" t="s">
        <v>103</v>
      </c>
      <c r="F2415" t="s">
        <v>581</v>
      </c>
      <c r="G2415" t="s">
        <v>66</v>
      </c>
      <c r="H2415" t="s">
        <v>28</v>
      </c>
      <c r="I2415" t="s">
        <v>29</v>
      </c>
      <c r="J2415" s="1">
        <v>11846870.300000001</v>
      </c>
      <c r="K2415" s="10">
        <f>J2415*_xlfn.XLOOKUP(A2415,IPCA_Fatores!$A$2:$A$10,IPCA_Fatores!$C$2:$C$10)</f>
        <v>17013251.936712768</v>
      </c>
    </row>
    <row r="2416" spans="1:11" x14ac:dyDescent="0.25">
      <c r="A2416">
        <v>2020</v>
      </c>
      <c r="B2416" t="s">
        <v>1688</v>
      </c>
      <c r="C2416" t="s">
        <v>1689</v>
      </c>
      <c r="E2416" t="s">
        <v>103</v>
      </c>
      <c r="F2416" t="s">
        <v>581</v>
      </c>
      <c r="G2416" t="s">
        <v>66</v>
      </c>
      <c r="H2416" t="s">
        <v>28</v>
      </c>
      <c r="I2416" t="s">
        <v>29</v>
      </c>
      <c r="J2416" s="1">
        <v>11977296.119999999</v>
      </c>
      <c r="K2416" s="10">
        <f>J2416*_xlfn.XLOOKUP(A2416,IPCA_Fatores!$A$2:$A$10,IPCA_Fatores!$C$2:$C$10)</f>
        <v>16456712.622411201</v>
      </c>
    </row>
    <row r="2417" spans="1:11" x14ac:dyDescent="0.25">
      <c r="A2417">
        <v>2020</v>
      </c>
      <c r="B2417" t="s">
        <v>1688</v>
      </c>
      <c r="C2417" t="s">
        <v>1689</v>
      </c>
      <c r="E2417" t="s">
        <v>103</v>
      </c>
      <c r="F2417" t="s">
        <v>581</v>
      </c>
      <c r="G2417" t="s">
        <v>66</v>
      </c>
      <c r="H2417" t="s">
        <v>28</v>
      </c>
      <c r="I2417" t="s">
        <v>35</v>
      </c>
      <c r="J2417" s="1">
        <v>771632.91</v>
      </c>
      <c r="K2417" s="10">
        <f>IFERROR(J2417*VLOOKUP(A2417,IPCA_Fatores!$A$2:$C$10,3,FALSE),J2417)</f>
        <v>1060217.675395078</v>
      </c>
    </row>
    <row r="2418" spans="1:11" x14ac:dyDescent="0.25">
      <c r="A2418">
        <v>2021</v>
      </c>
      <c r="B2418" t="s">
        <v>1688</v>
      </c>
      <c r="C2418" t="s">
        <v>1689</v>
      </c>
      <c r="E2418" t="s">
        <v>103</v>
      </c>
      <c r="F2418" t="s">
        <v>581</v>
      </c>
      <c r="G2418" t="s">
        <v>66</v>
      </c>
      <c r="H2418" t="s">
        <v>28</v>
      </c>
      <c r="I2418" t="s">
        <v>29</v>
      </c>
      <c r="J2418" s="1">
        <v>14805504.939999999</v>
      </c>
      <c r="K2418" s="10">
        <f>J2418*_xlfn.XLOOKUP(A2418,IPCA_Fatores!$A$2:$A$10,IPCA_Fatores!$C$2:$C$10)</f>
        <v>18483236.197398126</v>
      </c>
    </row>
    <row r="2419" spans="1:11" x14ac:dyDescent="0.25">
      <c r="A2419">
        <v>2021</v>
      </c>
      <c r="B2419" t="s">
        <v>1688</v>
      </c>
      <c r="C2419" t="s">
        <v>1689</v>
      </c>
      <c r="E2419" t="s">
        <v>103</v>
      </c>
      <c r="F2419" t="s">
        <v>581</v>
      </c>
      <c r="G2419" t="s">
        <v>66</v>
      </c>
      <c r="H2419" t="s">
        <v>28</v>
      </c>
      <c r="I2419" t="s">
        <v>35</v>
      </c>
      <c r="J2419" s="1">
        <v>818914.99</v>
      </c>
      <c r="K2419" s="10">
        <f>IFERROR(J2419*VLOOKUP(A2419,IPCA_Fatores!$A$2:$C$10,3,FALSE),J2419)</f>
        <v>1022335.8978366547</v>
      </c>
    </row>
    <row r="2420" spans="1:11" x14ac:dyDescent="0.25">
      <c r="A2420">
        <v>2022</v>
      </c>
      <c r="B2420" t="s">
        <v>1688</v>
      </c>
      <c r="C2420" t="s">
        <v>1689</v>
      </c>
      <c r="E2420" t="s">
        <v>103</v>
      </c>
      <c r="F2420" t="s">
        <v>581</v>
      </c>
      <c r="G2420" t="s">
        <v>66</v>
      </c>
      <c r="H2420" t="s">
        <v>28</v>
      </c>
      <c r="I2420" t="s">
        <v>29</v>
      </c>
      <c r="J2420" s="1">
        <v>10300245.970000001</v>
      </c>
      <c r="K2420" s="10">
        <f>J2420*_xlfn.XLOOKUP(A2420,IPCA_Fatores!$A$2:$A$10,IPCA_Fatores!$C$2:$C$10)</f>
        <v>12155078.515791202</v>
      </c>
    </row>
    <row r="2421" spans="1:11" x14ac:dyDescent="0.25">
      <c r="A2421">
        <v>2022</v>
      </c>
      <c r="B2421" t="s">
        <v>1688</v>
      </c>
      <c r="C2421" t="s">
        <v>1689</v>
      </c>
      <c r="E2421" t="s">
        <v>103</v>
      </c>
      <c r="F2421" t="s">
        <v>581</v>
      </c>
      <c r="G2421" t="s">
        <v>66</v>
      </c>
      <c r="H2421" t="s">
        <v>28</v>
      </c>
      <c r="I2421" t="s">
        <v>35</v>
      </c>
      <c r="J2421" s="1">
        <v>849453.03</v>
      </c>
      <c r="K2421" s="10">
        <f>IFERROR(J2421*VLOOKUP(A2421,IPCA_Fatores!$A$2:$C$10,3,FALSE),J2421)</f>
        <v>1002419.5834933774</v>
      </c>
    </row>
    <row r="2422" spans="1:11" x14ac:dyDescent="0.25">
      <c r="A2422">
        <v>2023</v>
      </c>
      <c r="B2422" t="s">
        <v>1688</v>
      </c>
      <c r="C2422" t="s">
        <v>1689</v>
      </c>
      <c r="E2422" t="s">
        <v>103</v>
      </c>
      <c r="F2422" t="s">
        <v>581</v>
      </c>
      <c r="G2422" t="s">
        <v>66</v>
      </c>
      <c r="H2422" t="s">
        <v>28</v>
      </c>
      <c r="I2422" t="s">
        <v>29</v>
      </c>
      <c r="J2422" s="1">
        <v>13936195.210000001</v>
      </c>
      <c r="K2422" s="10">
        <f>J2422*_xlfn.XLOOKUP(A2422,IPCA_Fatores!$A$2:$A$10,IPCA_Fatores!$C$2:$C$10)</f>
        <v>15719534.387158437</v>
      </c>
    </row>
    <row r="2423" spans="1:11" x14ac:dyDescent="0.25">
      <c r="A2423">
        <v>2023</v>
      </c>
      <c r="B2423" t="s">
        <v>1688</v>
      </c>
      <c r="C2423" t="s">
        <v>1689</v>
      </c>
      <c r="E2423" t="s">
        <v>103</v>
      </c>
      <c r="F2423" t="s">
        <v>581</v>
      </c>
      <c r="G2423" t="s">
        <v>66</v>
      </c>
      <c r="H2423" t="s">
        <v>28</v>
      </c>
      <c r="I2423" t="s">
        <v>35</v>
      </c>
      <c r="J2423" s="1">
        <v>1026941.93</v>
      </c>
      <c r="K2423" s="10">
        <f>IFERROR(J2423*VLOOKUP(A2423,IPCA_Fatores!$A$2:$C$10,3,FALSE),J2423)</f>
        <v>1158354.1087790097</v>
      </c>
    </row>
    <row r="2424" spans="1:11" x14ac:dyDescent="0.25">
      <c r="A2424">
        <v>2018</v>
      </c>
      <c r="B2424" t="s">
        <v>1690</v>
      </c>
      <c r="C2424" t="s">
        <v>1691</v>
      </c>
      <c r="E2424" t="s">
        <v>103</v>
      </c>
      <c r="F2424" t="s">
        <v>804</v>
      </c>
      <c r="G2424" t="s">
        <v>567</v>
      </c>
      <c r="H2424" t="s">
        <v>28</v>
      </c>
      <c r="I2424" t="s">
        <v>29</v>
      </c>
      <c r="J2424" s="1">
        <v>6637448.8399999999</v>
      </c>
      <c r="K2424" s="10">
        <f>J2424*_xlfn.XLOOKUP(A2424,IPCA_Fatores!$A$2:$A$10,IPCA_Fatores!$C$2:$C$10)</f>
        <v>9942848.7144127376</v>
      </c>
    </row>
    <row r="2425" spans="1:11" x14ac:dyDescent="0.25">
      <c r="A2425">
        <v>2017</v>
      </c>
      <c r="B2425" t="s">
        <v>1692</v>
      </c>
      <c r="C2425" t="s">
        <v>1693</v>
      </c>
      <c r="E2425" t="s">
        <v>570</v>
      </c>
      <c r="F2425" t="s">
        <v>1694</v>
      </c>
      <c r="G2425" t="s">
        <v>1695</v>
      </c>
      <c r="H2425" t="s">
        <v>28</v>
      </c>
      <c r="I2425" t="s">
        <v>29</v>
      </c>
      <c r="J2425" s="1">
        <v>75436.34</v>
      </c>
      <c r="K2425" s="10">
        <f>J2425*_xlfn.XLOOKUP(A2425,IPCA_Fatores!$A$2:$A$10,IPCA_Fatores!$C$2:$C$10)</f>
        <v>117240.68829826039</v>
      </c>
    </row>
    <row r="2426" spans="1:11" x14ac:dyDescent="0.25">
      <c r="A2426">
        <v>2023</v>
      </c>
      <c r="B2426" t="s">
        <v>1696</v>
      </c>
      <c r="C2426" t="s">
        <v>1697</v>
      </c>
      <c r="D2426" t="s">
        <v>1698</v>
      </c>
      <c r="E2426" t="s">
        <v>44</v>
      </c>
      <c r="F2426" t="s">
        <v>1699</v>
      </c>
      <c r="G2426" t="s">
        <v>228</v>
      </c>
      <c r="H2426" t="s">
        <v>28</v>
      </c>
      <c r="I2426" t="s">
        <v>29</v>
      </c>
      <c r="J2426" s="1">
        <v>335345.90999999997</v>
      </c>
      <c r="K2426" s="10">
        <f>J2426*_xlfn.XLOOKUP(A2426,IPCA_Fatores!$A$2:$A$10,IPCA_Fatores!$C$2:$C$10)</f>
        <v>378258.30396343436</v>
      </c>
    </row>
    <row r="2427" spans="1:11" x14ac:dyDescent="0.25">
      <c r="A2427">
        <v>2015</v>
      </c>
      <c r="B2427" t="s">
        <v>1700</v>
      </c>
      <c r="C2427" t="s">
        <v>1701</v>
      </c>
      <c r="E2427" t="s">
        <v>121</v>
      </c>
      <c r="F2427" t="s">
        <v>204</v>
      </c>
      <c r="G2427" t="s">
        <v>490</v>
      </c>
      <c r="H2427" t="s">
        <v>28</v>
      </c>
      <c r="I2427" t="s">
        <v>29</v>
      </c>
      <c r="J2427" s="1">
        <v>105208.27</v>
      </c>
      <c r="K2427" s="10">
        <f>J2427*_xlfn.XLOOKUP(A2427,IPCA_Fatores!$A$2:$A$10,IPCA_Fatores!$C$2:$C$10)</f>
        <v>178923.08903780507</v>
      </c>
    </row>
    <row r="2428" spans="1:11" x14ac:dyDescent="0.25">
      <c r="A2428">
        <v>2016</v>
      </c>
      <c r="B2428" t="s">
        <v>1700</v>
      </c>
      <c r="C2428" t="s">
        <v>1701</v>
      </c>
      <c r="E2428" t="s">
        <v>121</v>
      </c>
      <c r="F2428" t="s">
        <v>204</v>
      </c>
      <c r="G2428" t="s">
        <v>490</v>
      </c>
      <c r="H2428" t="s">
        <v>28</v>
      </c>
      <c r="I2428" t="s">
        <v>29</v>
      </c>
      <c r="J2428" s="1">
        <v>248135.29</v>
      </c>
      <c r="K2428" s="10">
        <f>J2428*_xlfn.XLOOKUP(A2428,IPCA_Fatores!$A$2:$A$10,IPCA_Fatores!$C$2:$C$10)</f>
        <v>397020.22898133384</v>
      </c>
    </row>
    <row r="2429" spans="1:11" x14ac:dyDescent="0.25">
      <c r="A2429">
        <v>2017</v>
      </c>
      <c r="B2429" t="s">
        <v>1700</v>
      </c>
      <c r="C2429" t="s">
        <v>1701</v>
      </c>
      <c r="E2429" t="s">
        <v>121</v>
      </c>
      <c r="F2429" t="s">
        <v>204</v>
      </c>
      <c r="G2429" t="s">
        <v>490</v>
      </c>
      <c r="H2429" t="s">
        <v>28</v>
      </c>
      <c r="I2429" t="s">
        <v>29</v>
      </c>
      <c r="J2429" s="1">
        <v>307276.81</v>
      </c>
      <c r="K2429" s="10">
        <f>J2429*_xlfn.XLOOKUP(A2429,IPCA_Fatores!$A$2:$A$10,IPCA_Fatores!$C$2:$C$10)</f>
        <v>477559.55157015548</v>
      </c>
    </row>
    <row r="2430" spans="1:11" x14ac:dyDescent="0.25">
      <c r="A2430">
        <v>2018</v>
      </c>
      <c r="B2430" t="s">
        <v>1700</v>
      </c>
      <c r="C2430" t="s">
        <v>1701</v>
      </c>
      <c r="E2430" t="s">
        <v>121</v>
      </c>
      <c r="F2430" t="s">
        <v>204</v>
      </c>
      <c r="G2430" t="s">
        <v>490</v>
      </c>
      <c r="H2430" t="s">
        <v>28</v>
      </c>
      <c r="I2430" t="s">
        <v>29</v>
      </c>
      <c r="J2430" s="1">
        <v>293617.67</v>
      </c>
      <c r="K2430" s="10">
        <f>J2430*_xlfn.XLOOKUP(A2430,IPCA_Fatores!$A$2:$A$10,IPCA_Fatores!$C$2:$C$10)</f>
        <v>439837.07340912079</v>
      </c>
    </row>
    <row r="2431" spans="1:11" x14ac:dyDescent="0.25">
      <c r="A2431">
        <v>2019</v>
      </c>
      <c r="B2431" t="s">
        <v>1700</v>
      </c>
      <c r="C2431" t="s">
        <v>1701</v>
      </c>
      <c r="E2431" t="s">
        <v>121</v>
      </c>
      <c r="F2431" t="s">
        <v>204</v>
      </c>
      <c r="G2431" t="s">
        <v>490</v>
      </c>
      <c r="H2431" t="s">
        <v>28</v>
      </c>
      <c r="I2431" t="s">
        <v>29</v>
      </c>
      <c r="J2431" s="1">
        <v>399632.92</v>
      </c>
      <c r="K2431" s="10">
        <f>J2431*_xlfn.XLOOKUP(A2431,IPCA_Fatores!$A$2:$A$10,IPCA_Fatores!$C$2:$C$10)</f>
        <v>573911.53764586907</v>
      </c>
    </row>
    <row r="2432" spans="1:11" x14ac:dyDescent="0.25">
      <c r="A2432">
        <v>2020</v>
      </c>
      <c r="B2432" t="s">
        <v>1700</v>
      </c>
      <c r="C2432" t="s">
        <v>1701</v>
      </c>
      <c r="E2432" t="s">
        <v>121</v>
      </c>
      <c r="F2432" t="s">
        <v>204</v>
      </c>
      <c r="G2432" t="s">
        <v>490</v>
      </c>
      <c r="H2432" t="s">
        <v>28</v>
      </c>
      <c r="I2432" t="s">
        <v>29</v>
      </c>
      <c r="J2432" s="1">
        <v>589453.17000000004</v>
      </c>
      <c r="K2432" s="10">
        <f>J2432*_xlfn.XLOOKUP(A2432,IPCA_Fatores!$A$2:$A$10,IPCA_Fatores!$C$2:$C$10)</f>
        <v>809904.11574288574</v>
      </c>
    </row>
    <row r="2433" spans="1:11" x14ac:dyDescent="0.25">
      <c r="A2433">
        <v>2021</v>
      </c>
      <c r="B2433" t="s">
        <v>1700</v>
      </c>
      <c r="C2433" t="s">
        <v>1701</v>
      </c>
      <c r="E2433" t="s">
        <v>121</v>
      </c>
      <c r="F2433" t="s">
        <v>204</v>
      </c>
      <c r="G2433" t="s">
        <v>490</v>
      </c>
      <c r="H2433" t="s">
        <v>28</v>
      </c>
      <c r="I2433" t="s">
        <v>29</v>
      </c>
      <c r="J2433" s="1">
        <v>1424523.49</v>
      </c>
      <c r="K2433" s="10">
        <f>J2433*_xlfn.XLOOKUP(A2433,IPCA_Fatores!$A$2:$A$10,IPCA_Fatores!$C$2:$C$10)</f>
        <v>1778379.3420835473</v>
      </c>
    </row>
    <row r="2434" spans="1:11" x14ac:dyDescent="0.25">
      <c r="A2434">
        <v>2022</v>
      </c>
      <c r="B2434" t="s">
        <v>1700</v>
      </c>
      <c r="C2434" t="s">
        <v>1701</v>
      </c>
      <c r="E2434" t="s">
        <v>121</v>
      </c>
      <c r="F2434" t="s">
        <v>204</v>
      </c>
      <c r="G2434" t="s">
        <v>490</v>
      </c>
      <c r="H2434" t="s">
        <v>28</v>
      </c>
      <c r="I2434" t="s">
        <v>29</v>
      </c>
      <c r="J2434" s="1">
        <v>1092745.07</v>
      </c>
      <c r="K2434" s="10">
        <f>J2434*_xlfn.XLOOKUP(A2434,IPCA_Fatores!$A$2:$A$10,IPCA_Fatores!$C$2:$C$10)</f>
        <v>1289522.8096765298</v>
      </c>
    </row>
    <row r="2435" spans="1:11" x14ac:dyDescent="0.25">
      <c r="A2435">
        <v>2022</v>
      </c>
      <c r="B2435" t="s">
        <v>1700</v>
      </c>
      <c r="C2435" t="s">
        <v>1701</v>
      </c>
      <c r="E2435" t="s">
        <v>121</v>
      </c>
      <c r="F2435" t="s">
        <v>204</v>
      </c>
      <c r="G2435" t="s">
        <v>490</v>
      </c>
      <c r="H2435" t="s">
        <v>28</v>
      </c>
      <c r="I2435" t="s">
        <v>35</v>
      </c>
      <c r="J2435">
        <v>4</v>
      </c>
      <c r="K2435" s="10">
        <f>IFERROR(J2435*VLOOKUP(A2435,IPCA_Fatores!$A$2:$C$10,3,FALSE),J2435)</f>
        <v>4.7203061174241849</v>
      </c>
    </row>
    <row r="2436" spans="1:11" x14ac:dyDescent="0.25">
      <c r="A2436">
        <v>2023</v>
      </c>
      <c r="B2436" t="s">
        <v>1702</v>
      </c>
      <c r="C2436" t="s">
        <v>1703</v>
      </c>
      <c r="D2436" t="s">
        <v>1704</v>
      </c>
      <c r="E2436" t="s">
        <v>121</v>
      </c>
      <c r="F2436" t="s">
        <v>1705</v>
      </c>
      <c r="G2436" t="s">
        <v>1706</v>
      </c>
      <c r="H2436" t="s">
        <v>28</v>
      </c>
      <c r="I2436" t="s">
        <v>29</v>
      </c>
      <c r="J2436" s="1">
        <v>9050194.2100000009</v>
      </c>
      <c r="K2436" s="10">
        <f>J2436*_xlfn.XLOOKUP(A2436,IPCA_Fatores!$A$2:$A$10,IPCA_Fatores!$C$2:$C$10)</f>
        <v>10208298.387817804</v>
      </c>
    </row>
    <row r="2437" spans="1:11" x14ac:dyDescent="0.25">
      <c r="A2437">
        <v>2019</v>
      </c>
      <c r="B2437" t="s">
        <v>1707</v>
      </c>
      <c r="C2437" t="s">
        <v>1708</v>
      </c>
      <c r="E2437" t="s">
        <v>44</v>
      </c>
      <c r="F2437" t="s">
        <v>45</v>
      </c>
      <c r="G2437" t="s">
        <v>779</v>
      </c>
      <c r="H2437" t="s">
        <v>28</v>
      </c>
      <c r="I2437" t="s">
        <v>29</v>
      </c>
      <c r="J2437" s="1">
        <v>383829.13</v>
      </c>
      <c r="K2437" s="10">
        <f>J2437*_xlfn.XLOOKUP(A2437,IPCA_Fatores!$A$2:$A$10,IPCA_Fatores!$C$2:$C$10)</f>
        <v>551215.76618757076</v>
      </c>
    </row>
    <row r="2438" spans="1:11" x14ac:dyDescent="0.25">
      <c r="A2438">
        <v>2022</v>
      </c>
      <c r="B2438" t="s">
        <v>1707</v>
      </c>
      <c r="C2438" t="s">
        <v>1708</v>
      </c>
      <c r="E2438" t="s">
        <v>44</v>
      </c>
      <c r="F2438" t="s">
        <v>45</v>
      </c>
      <c r="G2438" t="s">
        <v>779</v>
      </c>
      <c r="H2438" t="s">
        <v>28</v>
      </c>
      <c r="I2438" t="s">
        <v>29</v>
      </c>
      <c r="J2438" s="1">
        <v>144424.37</v>
      </c>
      <c r="K2438" s="10">
        <f>J2438*_xlfn.XLOOKUP(A2438,IPCA_Fatores!$A$2:$A$10,IPCA_Fatores!$C$2:$C$10)</f>
        <v>170431.80930403346</v>
      </c>
    </row>
    <row r="2439" spans="1:11" x14ac:dyDescent="0.25">
      <c r="A2439">
        <v>2023</v>
      </c>
      <c r="B2439" t="s">
        <v>1707</v>
      </c>
      <c r="C2439" t="s">
        <v>1708</v>
      </c>
      <c r="E2439" t="s">
        <v>44</v>
      </c>
      <c r="F2439" t="s">
        <v>45</v>
      </c>
      <c r="G2439" t="s">
        <v>779</v>
      </c>
      <c r="H2439" t="s">
        <v>28</v>
      </c>
      <c r="I2439" t="s">
        <v>29</v>
      </c>
      <c r="J2439" s="1">
        <v>1337494.04</v>
      </c>
      <c r="K2439" s="10">
        <f>J2439*_xlfn.XLOOKUP(A2439,IPCA_Fatores!$A$2:$A$10,IPCA_Fatores!$C$2:$C$10)</f>
        <v>1508645.8848763113</v>
      </c>
    </row>
    <row r="2440" spans="1:11" x14ac:dyDescent="0.25">
      <c r="A2440">
        <v>2015</v>
      </c>
      <c r="B2440" t="s">
        <v>1709</v>
      </c>
      <c r="C2440" t="s">
        <v>1710</v>
      </c>
      <c r="D2440" t="s">
        <v>1711</v>
      </c>
      <c r="E2440" t="s">
        <v>103</v>
      </c>
      <c r="F2440" t="s">
        <v>134</v>
      </c>
      <c r="G2440" t="s">
        <v>1106</v>
      </c>
      <c r="H2440" t="s">
        <v>28</v>
      </c>
      <c r="I2440" t="s">
        <v>29</v>
      </c>
      <c r="J2440" s="1">
        <v>1723.03</v>
      </c>
      <c r="K2440" s="10">
        <f>J2440*_xlfn.XLOOKUP(A2440,IPCA_Fatores!$A$2:$A$10,IPCA_Fatores!$C$2:$C$10)</f>
        <v>2930.2815273438982</v>
      </c>
    </row>
    <row r="2441" spans="1:11" x14ac:dyDescent="0.25">
      <c r="A2441">
        <v>2016</v>
      </c>
      <c r="B2441" t="s">
        <v>1709</v>
      </c>
      <c r="C2441" t="s">
        <v>1710</v>
      </c>
      <c r="D2441" t="s">
        <v>1711</v>
      </c>
      <c r="E2441" t="s">
        <v>103</v>
      </c>
      <c r="F2441" t="s">
        <v>134</v>
      </c>
      <c r="G2441" t="s">
        <v>1106</v>
      </c>
      <c r="H2441" t="s">
        <v>28</v>
      </c>
      <c r="I2441" t="s">
        <v>29</v>
      </c>
      <c r="J2441" s="1">
        <v>6868.25</v>
      </c>
      <c r="K2441" s="10">
        <f>J2441*_xlfn.XLOOKUP(A2441,IPCA_Fatores!$A$2:$A$10,IPCA_Fatores!$C$2:$C$10)</f>
        <v>10989.304212637575</v>
      </c>
    </row>
    <row r="2442" spans="1:11" x14ac:dyDescent="0.25">
      <c r="A2442">
        <v>2020</v>
      </c>
      <c r="B2442" t="s">
        <v>1709</v>
      </c>
      <c r="C2442" t="s">
        <v>1710</v>
      </c>
      <c r="D2442" t="s">
        <v>1711</v>
      </c>
      <c r="E2442" t="s">
        <v>103</v>
      </c>
      <c r="F2442" t="s">
        <v>134</v>
      </c>
      <c r="G2442" t="s">
        <v>1106</v>
      </c>
      <c r="H2442" t="s">
        <v>28</v>
      </c>
      <c r="I2442" t="s">
        <v>29</v>
      </c>
      <c r="J2442" s="1">
        <v>645932</v>
      </c>
      <c r="K2442" s="10">
        <f>J2442*_xlfn.XLOOKUP(A2442,IPCA_Fatores!$A$2:$A$10,IPCA_Fatores!$C$2:$C$10)</f>
        <v>887505.5931755082</v>
      </c>
    </row>
    <row r="2443" spans="1:11" x14ac:dyDescent="0.25">
      <c r="A2443">
        <v>2021</v>
      </c>
      <c r="B2443" t="s">
        <v>1709</v>
      </c>
      <c r="C2443" t="s">
        <v>1710</v>
      </c>
      <c r="D2443" t="s">
        <v>1711</v>
      </c>
      <c r="E2443" t="s">
        <v>103</v>
      </c>
      <c r="F2443" t="s">
        <v>134</v>
      </c>
      <c r="G2443" t="s">
        <v>1106</v>
      </c>
      <c r="H2443" t="s">
        <v>28</v>
      </c>
      <c r="I2443" t="s">
        <v>29</v>
      </c>
      <c r="J2443" s="1">
        <v>280564.59000000003</v>
      </c>
      <c r="K2443" s="10">
        <f>J2443*_xlfn.XLOOKUP(A2443,IPCA_Fatores!$A$2:$A$10,IPCA_Fatores!$C$2:$C$10)</f>
        <v>350257.66474102874</v>
      </c>
    </row>
    <row r="2444" spans="1:11" x14ac:dyDescent="0.25">
      <c r="A2444">
        <v>2022</v>
      </c>
      <c r="B2444" t="s">
        <v>1709</v>
      </c>
      <c r="C2444" t="s">
        <v>1710</v>
      </c>
      <c r="D2444" t="s">
        <v>1711</v>
      </c>
      <c r="E2444" t="s">
        <v>103</v>
      </c>
      <c r="F2444" t="s">
        <v>134</v>
      </c>
      <c r="G2444" t="s">
        <v>1106</v>
      </c>
      <c r="H2444" t="s">
        <v>28</v>
      </c>
      <c r="I2444" t="s">
        <v>29</v>
      </c>
      <c r="J2444" s="1">
        <v>300968.76</v>
      </c>
      <c r="K2444" s="10">
        <f>J2444*_xlfn.XLOOKUP(A2444,IPCA_Fatores!$A$2:$A$10,IPCA_Fatores!$C$2:$C$10)</f>
        <v>355166.16974539286</v>
      </c>
    </row>
    <row r="2445" spans="1:11" x14ac:dyDescent="0.25">
      <c r="A2445">
        <v>2023</v>
      </c>
      <c r="B2445" t="s">
        <v>1709</v>
      </c>
      <c r="C2445" t="s">
        <v>1710</v>
      </c>
      <c r="D2445" t="s">
        <v>1711</v>
      </c>
      <c r="E2445" t="s">
        <v>103</v>
      </c>
      <c r="F2445" t="s">
        <v>134</v>
      </c>
      <c r="G2445" t="s">
        <v>1106</v>
      </c>
      <c r="H2445" t="s">
        <v>28</v>
      </c>
      <c r="I2445" t="s">
        <v>29</v>
      </c>
      <c r="J2445" s="1">
        <v>1244928.05</v>
      </c>
      <c r="K2445" s="10">
        <f>J2445*_xlfn.XLOOKUP(A2445,IPCA_Fatores!$A$2:$A$10,IPCA_Fatores!$C$2:$C$10)</f>
        <v>1404234.7281036039</v>
      </c>
    </row>
    <row r="2446" spans="1:11" x14ac:dyDescent="0.25">
      <c r="A2446">
        <v>2019</v>
      </c>
      <c r="B2446" t="s">
        <v>1712</v>
      </c>
      <c r="C2446" t="s">
        <v>1713</v>
      </c>
      <c r="E2446" t="s">
        <v>32</v>
      </c>
      <c r="F2446" t="s">
        <v>87</v>
      </c>
      <c r="G2446" t="s">
        <v>88</v>
      </c>
      <c r="H2446" t="s">
        <v>28</v>
      </c>
      <c r="I2446" t="s">
        <v>29</v>
      </c>
      <c r="J2446" s="1">
        <v>59494.06</v>
      </c>
      <c r="K2446" s="10">
        <f>J2446*_xlfn.XLOOKUP(A2446,IPCA_Fatores!$A$2:$A$10,IPCA_Fatores!$C$2:$C$10)</f>
        <v>85439.22621638776</v>
      </c>
    </row>
    <row r="2447" spans="1:11" x14ac:dyDescent="0.25">
      <c r="A2447">
        <v>2020</v>
      </c>
      <c r="B2447" t="s">
        <v>1712</v>
      </c>
      <c r="C2447" t="s">
        <v>1713</v>
      </c>
      <c r="E2447" t="s">
        <v>32</v>
      </c>
      <c r="F2447" t="s">
        <v>87</v>
      </c>
      <c r="G2447" t="s">
        <v>88</v>
      </c>
      <c r="H2447" t="s">
        <v>28</v>
      </c>
      <c r="I2447" t="s">
        <v>29</v>
      </c>
      <c r="J2447" s="1">
        <v>975138.02</v>
      </c>
      <c r="K2447" s="10">
        <f>J2447*_xlfn.XLOOKUP(A2447,IPCA_Fatores!$A$2:$A$10,IPCA_Fatores!$C$2:$C$10)</f>
        <v>1339832.1291840172</v>
      </c>
    </row>
    <row r="2448" spans="1:11" x14ac:dyDescent="0.25">
      <c r="A2448">
        <v>2021</v>
      </c>
      <c r="B2448" t="s">
        <v>1712</v>
      </c>
      <c r="C2448" t="s">
        <v>1713</v>
      </c>
      <c r="E2448" t="s">
        <v>32</v>
      </c>
      <c r="F2448" t="s">
        <v>87</v>
      </c>
      <c r="G2448" t="s">
        <v>88</v>
      </c>
      <c r="H2448" t="s">
        <v>28</v>
      </c>
      <c r="I2448" t="s">
        <v>29</v>
      </c>
      <c r="J2448" s="1">
        <v>1982727.79</v>
      </c>
      <c r="K2448" s="10">
        <f>J2448*_xlfn.XLOOKUP(A2448,IPCA_Fatores!$A$2:$A$10,IPCA_Fatores!$C$2:$C$10)</f>
        <v>2475243.2427147734</v>
      </c>
    </row>
    <row r="2449" spans="1:11" x14ac:dyDescent="0.25">
      <c r="A2449">
        <v>2022</v>
      </c>
      <c r="B2449" t="s">
        <v>1712</v>
      </c>
      <c r="C2449" t="s">
        <v>1713</v>
      </c>
      <c r="E2449" t="s">
        <v>32</v>
      </c>
      <c r="F2449" t="s">
        <v>87</v>
      </c>
      <c r="G2449" t="s">
        <v>88</v>
      </c>
      <c r="H2449" t="s">
        <v>28</v>
      </c>
      <c r="I2449" t="s">
        <v>29</v>
      </c>
      <c r="J2449" s="1">
        <v>885390.55</v>
      </c>
      <c r="K2449" s="10">
        <f>J2449*_xlfn.XLOOKUP(A2449,IPCA_Fatores!$A$2:$A$10,IPCA_Fatores!$C$2:$C$10)</f>
        <v>1044828.607368641</v>
      </c>
    </row>
    <row r="2450" spans="1:11" x14ac:dyDescent="0.25">
      <c r="A2450">
        <v>2023</v>
      </c>
      <c r="B2450" t="s">
        <v>1712</v>
      </c>
      <c r="C2450" t="s">
        <v>1713</v>
      </c>
      <c r="E2450" t="s">
        <v>32</v>
      </c>
      <c r="F2450" t="s">
        <v>87</v>
      </c>
      <c r="G2450" t="s">
        <v>88</v>
      </c>
      <c r="H2450" t="s">
        <v>28</v>
      </c>
      <c r="I2450" t="s">
        <v>29</v>
      </c>
      <c r="J2450" s="1">
        <v>457940.25</v>
      </c>
      <c r="K2450" s="10">
        <f>J2450*_xlfn.XLOOKUP(A2450,IPCA_Fatores!$A$2:$A$10,IPCA_Fatores!$C$2:$C$10)</f>
        <v>516540.37552326528</v>
      </c>
    </row>
    <row r="2451" spans="1:11" x14ac:dyDescent="0.25">
      <c r="A2451">
        <v>2015</v>
      </c>
      <c r="B2451" t="s">
        <v>1714</v>
      </c>
      <c r="C2451" t="s">
        <v>1715</v>
      </c>
      <c r="E2451" t="s">
        <v>69</v>
      </c>
      <c r="F2451" t="s">
        <v>1716</v>
      </c>
      <c r="G2451" t="s">
        <v>1717</v>
      </c>
      <c r="H2451" t="s">
        <v>28</v>
      </c>
      <c r="I2451" t="s">
        <v>29</v>
      </c>
      <c r="J2451" s="1">
        <v>26700.41</v>
      </c>
      <c r="K2451" s="10">
        <f>J2451*_xlfn.XLOOKUP(A2451,IPCA_Fatores!$A$2:$A$10,IPCA_Fatores!$C$2:$C$10)</f>
        <v>45408.215872914749</v>
      </c>
    </row>
    <row r="2452" spans="1:11" x14ac:dyDescent="0.25">
      <c r="A2452">
        <v>2015</v>
      </c>
      <c r="B2452" t="s">
        <v>1714</v>
      </c>
      <c r="C2452" t="s">
        <v>1715</v>
      </c>
      <c r="E2452" t="s">
        <v>69</v>
      </c>
      <c r="F2452" t="s">
        <v>1716</v>
      </c>
      <c r="G2452" t="s">
        <v>1717</v>
      </c>
      <c r="H2452" t="s">
        <v>28</v>
      </c>
      <c r="I2452" t="s">
        <v>35</v>
      </c>
      <c r="J2452" s="1">
        <v>38360.11</v>
      </c>
      <c r="K2452" s="10">
        <f>IFERROR(J2452*VLOOKUP(A2452,IPCA_Fatores!$A$2:$C$10,3,FALSE),J2452)</f>
        <v>65237.35612257474</v>
      </c>
    </row>
    <row r="2453" spans="1:11" x14ac:dyDescent="0.25">
      <c r="A2453">
        <v>2016</v>
      </c>
      <c r="B2453" t="s">
        <v>1714</v>
      </c>
      <c r="C2453" t="s">
        <v>1715</v>
      </c>
      <c r="E2453" t="s">
        <v>69</v>
      </c>
      <c r="F2453" t="s">
        <v>1716</v>
      </c>
      <c r="G2453" t="s">
        <v>1717</v>
      </c>
      <c r="H2453" t="s">
        <v>28</v>
      </c>
      <c r="I2453" t="s">
        <v>29</v>
      </c>
      <c r="J2453" s="1">
        <v>1498.35</v>
      </c>
      <c r="K2453" s="10">
        <f>J2453*_xlfn.XLOOKUP(A2453,IPCA_Fatores!$A$2:$A$10,IPCA_Fatores!$C$2:$C$10)</f>
        <v>2397.3827346129665</v>
      </c>
    </row>
    <row r="2454" spans="1:11" x14ac:dyDescent="0.25">
      <c r="A2454">
        <v>2016</v>
      </c>
      <c r="B2454" t="s">
        <v>1714</v>
      </c>
      <c r="C2454" t="s">
        <v>1715</v>
      </c>
      <c r="E2454" t="s">
        <v>69</v>
      </c>
      <c r="F2454" t="s">
        <v>1716</v>
      </c>
      <c r="G2454" t="s">
        <v>1717</v>
      </c>
      <c r="H2454" t="s">
        <v>28</v>
      </c>
      <c r="I2454" t="s">
        <v>35</v>
      </c>
      <c r="J2454" s="1">
        <v>26447.57</v>
      </c>
      <c r="K2454" s="10">
        <f>IFERROR(J2454*VLOOKUP(A2454,IPCA_Fatores!$A$2:$C$10,3,FALSE),J2454)</f>
        <v>42316.513291599331</v>
      </c>
    </row>
    <row r="2455" spans="1:11" x14ac:dyDescent="0.25">
      <c r="A2455">
        <v>2017</v>
      </c>
      <c r="B2455" t="s">
        <v>1714</v>
      </c>
      <c r="C2455" t="s">
        <v>1715</v>
      </c>
      <c r="E2455" t="s">
        <v>69</v>
      </c>
      <c r="F2455" t="s">
        <v>1716</v>
      </c>
      <c r="G2455" t="s">
        <v>1717</v>
      </c>
      <c r="H2455" t="s">
        <v>28</v>
      </c>
      <c r="I2455" t="s">
        <v>29</v>
      </c>
      <c r="J2455" s="1">
        <v>134294.39999999999</v>
      </c>
      <c r="K2455" s="10">
        <f>J2455*_xlfn.XLOOKUP(A2455,IPCA_Fatores!$A$2:$A$10,IPCA_Fatores!$C$2:$C$10)</f>
        <v>208715.95693271837</v>
      </c>
    </row>
    <row r="2456" spans="1:11" x14ac:dyDescent="0.25">
      <c r="A2456">
        <v>2017</v>
      </c>
      <c r="B2456" t="s">
        <v>1714</v>
      </c>
      <c r="C2456" t="s">
        <v>1715</v>
      </c>
      <c r="E2456" t="s">
        <v>69</v>
      </c>
      <c r="F2456" t="s">
        <v>1716</v>
      </c>
      <c r="G2456" t="s">
        <v>1717</v>
      </c>
      <c r="H2456" t="s">
        <v>28</v>
      </c>
      <c r="I2456" t="s">
        <v>35</v>
      </c>
      <c r="J2456" s="1">
        <v>23300.15</v>
      </c>
      <c r="K2456" s="10">
        <f>IFERROR(J2456*VLOOKUP(A2456,IPCA_Fatores!$A$2:$C$10,3,FALSE),J2456)</f>
        <v>36212.329806200993</v>
      </c>
    </row>
    <row r="2457" spans="1:11" x14ac:dyDescent="0.25">
      <c r="A2457">
        <v>2018</v>
      </c>
      <c r="B2457" t="s">
        <v>1714</v>
      </c>
      <c r="C2457" t="s">
        <v>1715</v>
      </c>
      <c r="E2457" t="s">
        <v>69</v>
      </c>
      <c r="F2457" t="s">
        <v>1716</v>
      </c>
      <c r="G2457" t="s">
        <v>1717</v>
      </c>
      <c r="H2457" t="s">
        <v>28</v>
      </c>
      <c r="I2457" t="s">
        <v>29</v>
      </c>
      <c r="J2457" s="1">
        <v>85065.85</v>
      </c>
      <c r="K2457" s="10">
        <f>J2457*_xlfn.XLOOKUP(A2457,IPCA_Fatores!$A$2:$A$10,IPCA_Fatores!$C$2:$C$10)</f>
        <v>127428.00701013417</v>
      </c>
    </row>
    <row r="2458" spans="1:11" x14ac:dyDescent="0.25">
      <c r="A2458">
        <v>2018</v>
      </c>
      <c r="B2458" t="s">
        <v>1714</v>
      </c>
      <c r="C2458" t="s">
        <v>1715</v>
      </c>
      <c r="E2458" t="s">
        <v>69</v>
      </c>
      <c r="F2458" t="s">
        <v>1716</v>
      </c>
      <c r="G2458" t="s">
        <v>1717</v>
      </c>
      <c r="H2458" t="s">
        <v>28</v>
      </c>
      <c r="I2458" t="s">
        <v>35</v>
      </c>
      <c r="J2458" s="1">
        <v>31797.23</v>
      </c>
      <c r="K2458" s="10">
        <f>IFERROR(J2458*VLOOKUP(A2458,IPCA_Fatores!$A$2:$C$10,3,FALSE),J2458)</f>
        <v>47632.012697725913</v>
      </c>
    </row>
    <row r="2459" spans="1:11" x14ac:dyDescent="0.25">
      <c r="A2459">
        <v>2019</v>
      </c>
      <c r="B2459" t="s">
        <v>1714</v>
      </c>
      <c r="C2459" t="s">
        <v>1715</v>
      </c>
      <c r="E2459" t="s">
        <v>69</v>
      </c>
      <c r="F2459" t="s">
        <v>1716</v>
      </c>
      <c r="G2459" t="s">
        <v>1717</v>
      </c>
      <c r="H2459" t="s">
        <v>28</v>
      </c>
      <c r="I2459" t="s">
        <v>29</v>
      </c>
      <c r="J2459" s="1">
        <v>150723.97</v>
      </c>
      <c r="K2459" s="10">
        <f>J2459*_xlfn.XLOOKUP(A2459,IPCA_Fatores!$A$2:$A$10,IPCA_Fatores!$C$2:$C$10)</f>
        <v>216454.20347950773</v>
      </c>
    </row>
    <row r="2460" spans="1:11" x14ac:dyDescent="0.25">
      <c r="A2460">
        <v>2019</v>
      </c>
      <c r="B2460" t="s">
        <v>1714</v>
      </c>
      <c r="C2460" t="s">
        <v>1715</v>
      </c>
      <c r="E2460" t="s">
        <v>69</v>
      </c>
      <c r="F2460" t="s">
        <v>1716</v>
      </c>
      <c r="G2460" t="s">
        <v>1717</v>
      </c>
      <c r="H2460" t="s">
        <v>28</v>
      </c>
      <c r="I2460" t="s">
        <v>35</v>
      </c>
      <c r="J2460" s="1">
        <v>9558.02</v>
      </c>
      <c r="K2460" s="10">
        <f>IFERROR(J2460*VLOOKUP(A2460,IPCA_Fatores!$A$2:$C$10,3,FALSE),J2460)</f>
        <v>13726.241459412227</v>
      </c>
    </row>
    <row r="2461" spans="1:11" x14ac:dyDescent="0.25">
      <c r="A2461">
        <v>2020</v>
      </c>
      <c r="B2461" t="s">
        <v>1714</v>
      </c>
      <c r="C2461" t="s">
        <v>1715</v>
      </c>
      <c r="E2461" t="s">
        <v>69</v>
      </c>
      <c r="F2461" t="s">
        <v>1716</v>
      </c>
      <c r="G2461" t="s">
        <v>1717</v>
      </c>
      <c r="H2461" t="s">
        <v>28</v>
      </c>
      <c r="I2461" t="s">
        <v>29</v>
      </c>
      <c r="J2461" s="1">
        <v>236532.52</v>
      </c>
      <c r="K2461" s="10">
        <f>J2461*_xlfn.XLOOKUP(A2461,IPCA_Fatores!$A$2:$A$10,IPCA_Fatores!$C$2:$C$10)</f>
        <v>324993.86075917858</v>
      </c>
    </row>
    <row r="2462" spans="1:11" x14ac:dyDescent="0.25">
      <c r="A2462">
        <v>2021</v>
      </c>
      <c r="B2462" t="s">
        <v>1714</v>
      </c>
      <c r="C2462" t="s">
        <v>1715</v>
      </c>
      <c r="E2462" t="s">
        <v>69</v>
      </c>
      <c r="F2462" t="s">
        <v>1716</v>
      </c>
      <c r="G2462" t="s">
        <v>1717</v>
      </c>
      <c r="H2462" t="s">
        <v>28</v>
      </c>
      <c r="I2462" t="s">
        <v>29</v>
      </c>
      <c r="J2462" s="1">
        <v>130159.79</v>
      </c>
      <c r="K2462" s="10">
        <f>J2462*_xlfn.XLOOKUP(A2462,IPCA_Fatores!$A$2:$A$10,IPCA_Fatores!$C$2:$C$10)</f>
        <v>162491.86716179224</v>
      </c>
    </row>
    <row r="2463" spans="1:11" x14ac:dyDescent="0.25">
      <c r="A2463">
        <v>2022</v>
      </c>
      <c r="B2463" t="s">
        <v>1714</v>
      </c>
      <c r="C2463" t="s">
        <v>1715</v>
      </c>
      <c r="E2463" t="s">
        <v>69</v>
      </c>
      <c r="F2463" t="s">
        <v>1716</v>
      </c>
      <c r="G2463" t="s">
        <v>1717</v>
      </c>
      <c r="H2463" t="s">
        <v>28</v>
      </c>
      <c r="I2463" t="s">
        <v>29</v>
      </c>
      <c r="J2463" s="1">
        <v>4540974.25</v>
      </c>
      <c r="K2463" s="10">
        <f>J2463*_xlfn.XLOOKUP(A2463,IPCA_Fatores!$A$2:$A$10,IPCA_Fatores!$C$2:$C$10)</f>
        <v>5358697.1328351749</v>
      </c>
    </row>
    <row r="2464" spans="1:11" x14ac:dyDescent="0.25">
      <c r="A2464">
        <v>2023</v>
      </c>
      <c r="B2464" t="s">
        <v>1714</v>
      </c>
      <c r="C2464" t="s">
        <v>1715</v>
      </c>
      <c r="E2464" t="s">
        <v>69</v>
      </c>
      <c r="F2464" t="s">
        <v>1716</v>
      </c>
      <c r="G2464" t="s">
        <v>1717</v>
      </c>
      <c r="H2464" t="s">
        <v>28</v>
      </c>
      <c r="I2464" t="s">
        <v>29</v>
      </c>
      <c r="J2464" s="1">
        <v>9095272.1699999999</v>
      </c>
      <c r="K2464" s="10">
        <f>J2464*_xlfn.XLOOKUP(A2464,IPCA_Fatores!$A$2:$A$10,IPCA_Fatores!$C$2:$C$10)</f>
        <v>10259144.729422897</v>
      </c>
    </row>
    <row r="2465" spans="1:11" x14ac:dyDescent="0.25">
      <c r="A2465">
        <v>2017</v>
      </c>
      <c r="B2465" t="s">
        <v>1718</v>
      </c>
      <c r="C2465" t="s">
        <v>1719</v>
      </c>
      <c r="D2465" t="s">
        <v>1720</v>
      </c>
      <c r="E2465" t="s">
        <v>25</v>
      </c>
      <c r="F2465" t="s">
        <v>1721</v>
      </c>
      <c r="G2465" t="s">
        <v>1722</v>
      </c>
      <c r="H2465" t="s">
        <v>28</v>
      </c>
      <c r="I2465" t="s">
        <v>29</v>
      </c>
      <c r="J2465" s="1">
        <v>19449.2</v>
      </c>
      <c r="K2465" s="10">
        <f>J2465*_xlfn.XLOOKUP(A2465,IPCA_Fatores!$A$2:$A$10,IPCA_Fatores!$C$2:$C$10)</f>
        <v>30227.30947512202</v>
      </c>
    </row>
    <row r="2466" spans="1:11" x14ac:dyDescent="0.25">
      <c r="A2466">
        <v>2017</v>
      </c>
      <c r="B2466" t="s">
        <v>1718</v>
      </c>
      <c r="C2466" t="s">
        <v>1719</v>
      </c>
      <c r="D2466" t="s">
        <v>1720</v>
      </c>
      <c r="E2466" t="s">
        <v>25</v>
      </c>
      <c r="F2466" t="s">
        <v>1721</v>
      </c>
      <c r="G2466" t="s">
        <v>1722</v>
      </c>
      <c r="H2466" t="s">
        <v>28</v>
      </c>
      <c r="I2466" t="s">
        <v>35</v>
      </c>
      <c r="J2466" s="1">
        <v>4259.25</v>
      </c>
      <c r="K2466" s="10">
        <f>IFERROR(J2466*VLOOKUP(A2466,IPCA_Fatores!$A$2:$C$10,3,FALSE),J2466)</f>
        <v>6619.5868149802282</v>
      </c>
    </row>
    <row r="2467" spans="1:11" x14ac:dyDescent="0.25">
      <c r="A2467">
        <v>2020</v>
      </c>
      <c r="B2467" t="s">
        <v>1718</v>
      </c>
      <c r="C2467" t="s">
        <v>1719</v>
      </c>
      <c r="D2467" t="s">
        <v>1720</v>
      </c>
      <c r="E2467" t="s">
        <v>25</v>
      </c>
      <c r="F2467" t="s">
        <v>1721</v>
      </c>
      <c r="G2467" t="s">
        <v>1722</v>
      </c>
      <c r="H2467" t="s">
        <v>28</v>
      </c>
      <c r="I2467" t="s">
        <v>29</v>
      </c>
      <c r="J2467" s="1">
        <v>191552</v>
      </c>
      <c r="K2467" s="10">
        <f>J2467*_xlfn.XLOOKUP(A2467,IPCA_Fatores!$A$2:$A$10,IPCA_Fatores!$C$2:$C$10)</f>
        <v>263190.97270913183</v>
      </c>
    </row>
    <row r="2468" spans="1:11" x14ac:dyDescent="0.25">
      <c r="A2468">
        <v>2022</v>
      </c>
      <c r="B2468" t="s">
        <v>1718</v>
      </c>
      <c r="C2468" t="s">
        <v>1719</v>
      </c>
      <c r="D2468" t="s">
        <v>1720</v>
      </c>
      <c r="E2468" t="s">
        <v>25</v>
      </c>
      <c r="F2468" t="s">
        <v>1721</v>
      </c>
      <c r="G2468" t="s">
        <v>1722</v>
      </c>
      <c r="H2468" t="s">
        <v>28</v>
      </c>
      <c r="I2468" t="s">
        <v>29</v>
      </c>
      <c r="J2468" s="1">
        <v>1341762.2</v>
      </c>
      <c r="K2468" s="10">
        <f>J2468*_xlfn.XLOOKUP(A2468,IPCA_Fatores!$A$2:$A$10,IPCA_Fatores!$C$2:$C$10)</f>
        <v>1583382.0801971331</v>
      </c>
    </row>
    <row r="2469" spans="1:11" x14ac:dyDescent="0.25">
      <c r="A2469">
        <v>2023</v>
      </c>
      <c r="B2469" t="s">
        <v>1718</v>
      </c>
      <c r="C2469" t="s">
        <v>1719</v>
      </c>
      <c r="D2469" t="s">
        <v>1720</v>
      </c>
      <c r="E2469" t="s">
        <v>25</v>
      </c>
      <c r="F2469" t="s">
        <v>1721</v>
      </c>
      <c r="G2469" t="s">
        <v>1722</v>
      </c>
      <c r="H2469" t="s">
        <v>28</v>
      </c>
      <c r="I2469" t="s">
        <v>29</v>
      </c>
      <c r="J2469" s="1">
        <v>3034267.75</v>
      </c>
      <c r="K2469" s="10">
        <f>J2469*_xlfn.XLOOKUP(A2469,IPCA_Fatores!$A$2:$A$10,IPCA_Fatores!$C$2:$C$10)</f>
        <v>3422546.5069365124</v>
      </c>
    </row>
    <row r="2470" spans="1:11" x14ac:dyDescent="0.25">
      <c r="A2470">
        <v>2022</v>
      </c>
      <c r="B2470" t="s">
        <v>1723</v>
      </c>
      <c r="C2470" t="s">
        <v>1724</v>
      </c>
      <c r="D2470" t="s">
        <v>1725</v>
      </c>
      <c r="E2470" t="s">
        <v>1027</v>
      </c>
      <c r="F2470" t="s">
        <v>1726</v>
      </c>
      <c r="G2470" t="s">
        <v>1727</v>
      </c>
      <c r="H2470" t="s">
        <v>28</v>
      </c>
      <c r="I2470" t="s">
        <v>35</v>
      </c>
      <c r="J2470" s="1">
        <v>192187.9</v>
      </c>
      <c r="K2470" s="10">
        <f>IFERROR(J2470*VLOOKUP(A2470,IPCA_Fatores!$A$2:$C$10,3,FALSE),J2470)</f>
        <v>226796.43001622686</v>
      </c>
    </row>
    <row r="2471" spans="1:11" x14ac:dyDescent="0.25">
      <c r="A2471">
        <v>2020</v>
      </c>
      <c r="B2471" t="s">
        <v>1728</v>
      </c>
      <c r="C2471" t="s">
        <v>1729</v>
      </c>
      <c r="E2471" t="s">
        <v>44</v>
      </c>
      <c r="F2471" t="s">
        <v>45</v>
      </c>
      <c r="G2471" t="s">
        <v>1024</v>
      </c>
      <c r="H2471" t="s">
        <v>28</v>
      </c>
      <c r="I2471" t="s">
        <v>29</v>
      </c>
      <c r="J2471" s="1">
        <v>1991103.05</v>
      </c>
      <c r="K2471" s="10">
        <f>J2471*_xlfn.XLOOKUP(A2471,IPCA_Fatores!$A$2:$A$10,IPCA_Fatores!$C$2:$C$10)</f>
        <v>2735760.2556674904</v>
      </c>
    </row>
    <row r="2472" spans="1:11" x14ac:dyDescent="0.25">
      <c r="A2472">
        <v>2020</v>
      </c>
      <c r="B2472" t="s">
        <v>1730</v>
      </c>
      <c r="C2472" t="s">
        <v>1731</v>
      </c>
      <c r="D2472" t="s">
        <v>1732</v>
      </c>
      <c r="E2472" t="s">
        <v>121</v>
      </c>
      <c r="F2472" t="s">
        <v>1733</v>
      </c>
      <c r="G2472" t="s">
        <v>1734</v>
      </c>
      <c r="H2472" t="s">
        <v>28</v>
      </c>
      <c r="I2472" t="s">
        <v>29</v>
      </c>
      <c r="J2472" s="1">
        <v>425687.52</v>
      </c>
      <c r="K2472" s="10">
        <f>J2472*_xlfn.XLOOKUP(A2472,IPCA_Fatores!$A$2:$A$10,IPCA_Fatores!$C$2:$C$10)</f>
        <v>584891.37392947089</v>
      </c>
    </row>
    <row r="2473" spans="1:11" x14ac:dyDescent="0.25">
      <c r="A2473">
        <v>2021</v>
      </c>
      <c r="B2473" t="s">
        <v>1730</v>
      </c>
      <c r="C2473" t="s">
        <v>1731</v>
      </c>
      <c r="D2473" t="s">
        <v>1732</v>
      </c>
      <c r="E2473" t="s">
        <v>121</v>
      </c>
      <c r="F2473" t="s">
        <v>1733</v>
      </c>
      <c r="G2473" t="s">
        <v>1734</v>
      </c>
      <c r="H2473" t="s">
        <v>28</v>
      </c>
      <c r="I2473" t="s">
        <v>29</v>
      </c>
      <c r="J2473" s="1">
        <v>666494.56999999995</v>
      </c>
      <c r="K2473" s="10">
        <f>J2473*_xlfn.XLOOKUP(A2473,IPCA_Fatores!$A$2:$A$10,IPCA_Fatores!$C$2:$C$10)</f>
        <v>832053.79428236501</v>
      </c>
    </row>
    <row r="2474" spans="1:11" x14ac:dyDescent="0.25">
      <c r="A2474">
        <v>2022</v>
      </c>
      <c r="B2474" t="s">
        <v>1730</v>
      </c>
      <c r="C2474" t="s">
        <v>1731</v>
      </c>
      <c r="D2474" t="s">
        <v>1732</v>
      </c>
      <c r="E2474" t="s">
        <v>121</v>
      </c>
      <c r="F2474" t="s">
        <v>1733</v>
      </c>
      <c r="G2474" t="s">
        <v>1734</v>
      </c>
      <c r="H2474" t="s">
        <v>28</v>
      </c>
      <c r="I2474" t="s">
        <v>29</v>
      </c>
      <c r="J2474" s="1">
        <v>210520.07</v>
      </c>
      <c r="K2474" s="10">
        <f>J2474*_xlfn.XLOOKUP(A2474,IPCA_Fatores!$A$2:$A$10,IPCA_Fatores!$C$2:$C$10)</f>
        <v>248429.79356539191</v>
      </c>
    </row>
    <row r="2475" spans="1:11" x14ac:dyDescent="0.25">
      <c r="A2475">
        <v>2015</v>
      </c>
      <c r="B2475" t="s">
        <v>1735</v>
      </c>
      <c r="C2475" t="s">
        <v>1736</v>
      </c>
      <c r="E2475" t="s">
        <v>44</v>
      </c>
      <c r="F2475" t="s">
        <v>45</v>
      </c>
      <c r="G2475" t="s">
        <v>490</v>
      </c>
      <c r="H2475" t="s">
        <v>28</v>
      </c>
      <c r="I2475" t="s">
        <v>29</v>
      </c>
      <c r="J2475" s="1">
        <v>62828.79</v>
      </c>
      <c r="K2475" s="10">
        <f>J2475*_xlfn.XLOOKUP(A2475,IPCA_Fatores!$A$2:$A$10,IPCA_Fatores!$C$2:$C$10)</f>
        <v>106850.16669609296</v>
      </c>
    </row>
    <row r="2476" spans="1:11" x14ac:dyDescent="0.25">
      <c r="A2476">
        <v>2016</v>
      </c>
      <c r="B2476" t="s">
        <v>1735</v>
      </c>
      <c r="C2476" t="s">
        <v>1736</v>
      </c>
      <c r="E2476" t="s">
        <v>44</v>
      </c>
      <c r="F2476" t="s">
        <v>45</v>
      </c>
      <c r="G2476" t="s">
        <v>490</v>
      </c>
      <c r="H2476" t="s">
        <v>28</v>
      </c>
      <c r="I2476" t="s">
        <v>29</v>
      </c>
      <c r="J2476" s="1">
        <v>136893.62</v>
      </c>
      <c r="K2476" s="10">
        <f>J2476*_xlfn.XLOOKUP(A2476,IPCA_Fatores!$A$2:$A$10,IPCA_Fatores!$C$2:$C$10)</f>
        <v>219031.86910045604</v>
      </c>
    </row>
    <row r="2477" spans="1:11" x14ac:dyDescent="0.25">
      <c r="A2477">
        <v>2017</v>
      </c>
      <c r="B2477" t="s">
        <v>1735</v>
      </c>
      <c r="C2477" t="s">
        <v>1736</v>
      </c>
      <c r="E2477" t="s">
        <v>44</v>
      </c>
      <c r="F2477" t="s">
        <v>45</v>
      </c>
      <c r="G2477" t="s">
        <v>490</v>
      </c>
      <c r="H2477" t="s">
        <v>28</v>
      </c>
      <c r="I2477" t="s">
        <v>29</v>
      </c>
      <c r="J2477" s="1">
        <v>135418.79999999999</v>
      </c>
      <c r="K2477" s="10">
        <f>J2477*_xlfn.XLOOKUP(A2477,IPCA_Fatores!$A$2:$A$10,IPCA_Fatores!$C$2:$C$10)</f>
        <v>210463.4625768491</v>
      </c>
    </row>
    <row r="2478" spans="1:11" x14ac:dyDescent="0.25">
      <c r="A2478">
        <v>2018</v>
      </c>
      <c r="B2478" t="s">
        <v>1735</v>
      </c>
      <c r="C2478" t="s">
        <v>1736</v>
      </c>
      <c r="E2478" t="s">
        <v>44</v>
      </c>
      <c r="F2478" t="s">
        <v>45</v>
      </c>
      <c r="G2478" t="s">
        <v>490</v>
      </c>
      <c r="H2478" t="s">
        <v>28</v>
      </c>
      <c r="I2478" t="s">
        <v>29</v>
      </c>
      <c r="J2478" s="1">
        <v>202340.56</v>
      </c>
      <c r="K2478" s="10">
        <f>J2478*_xlfn.XLOOKUP(A2478,IPCA_Fatores!$A$2:$A$10,IPCA_Fatores!$C$2:$C$10)</f>
        <v>303104.64537901484</v>
      </c>
    </row>
    <row r="2479" spans="1:11" x14ac:dyDescent="0.25">
      <c r="A2479">
        <v>2019</v>
      </c>
      <c r="B2479" t="s">
        <v>1735</v>
      </c>
      <c r="C2479" t="s">
        <v>1736</v>
      </c>
      <c r="E2479" t="s">
        <v>44</v>
      </c>
      <c r="F2479" t="s">
        <v>45</v>
      </c>
      <c r="G2479" t="s">
        <v>490</v>
      </c>
      <c r="H2479" t="s">
        <v>28</v>
      </c>
      <c r="I2479" t="s">
        <v>29</v>
      </c>
      <c r="J2479" s="1">
        <v>143135.04999999999</v>
      </c>
      <c r="K2479" s="10">
        <f>J2479*_xlfn.XLOOKUP(A2479,IPCA_Fatores!$A$2:$A$10,IPCA_Fatores!$C$2:$C$10)</f>
        <v>205555.78013072183</v>
      </c>
    </row>
    <row r="2480" spans="1:11" x14ac:dyDescent="0.25">
      <c r="A2480">
        <v>2021</v>
      </c>
      <c r="B2480" t="s">
        <v>1735</v>
      </c>
      <c r="C2480" t="s">
        <v>1736</v>
      </c>
      <c r="E2480" t="s">
        <v>44</v>
      </c>
      <c r="F2480" t="s">
        <v>45</v>
      </c>
      <c r="G2480" t="s">
        <v>490</v>
      </c>
      <c r="H2480" t="s">
        <v>28</v>
      </c>
      <c r="I2480" t="s">
        <v>29</v>
      </c>
      <c r="J2480" s="1">
        <v>98015.71</v>
      </c>
      <c r="K2480" s="10">
        <f>J2480*_xlfn.XLOOKUP(A2480,IPCA_Fatores!$A$2:$A$10,IPCA_Fatores!$C$2:$C$10)</f>
        <v>122363.10253027262</v>
      </c>
    </row>
    <row r="2481" spans="1:11" x14ac:dyDescent="0.25">
      <c r="A2481">
        <v>2023</v>
      </c>
      <c r="B2481" t="s">
        <v>1735</v>
      </c>
      <c r="C2481" t="s">
        <v>1736</v>
      </c>
      <c r="E2481" t="s">
        <v>44</v>
      </c>
      <c r="F2481" t="s">
        <v>45</v>
      </c>
      <c r="G2481" t="s">
        <v>490</v>
      </c>
      <c r="H2481" t="s">
        <v>28</v>
      </c>
      <c r="I2481" t="s">
        <v>29</v>
      </c>
      <c r="J2481" s="1">
        <v>324456.18</v>
      </c>
      <c r="K2481" s="10">
        <f>J2481*_xlfn.XLOOKUP(A2481,IPCA_Fatores!$A$2:$A$10,IPCA_Fatores!$C$2:$C$10)</f>
        <v>365975.07438589237</v>
      </c>
    </row>
    <row r="2482" spans="1:11" x14ac:dyDescent="0.25">
      <c r="A2482">
        <v>2018</v>
      </c>
      <c r="B2482" t="s">
        <v>1737</v>
      </c>
      <c r="C2482" t="s">
        <v>1738</v>
      </c>
      <c r="D2482" t="s">
        <v>1739</v>
      </c>
      <c r="E2482" t="s">
        <v>75</v>
      </c>
      <c r="F2482" t="s">
        <v>75</v>
      </c>
      <c r="G2482" t="s">
        <v>1740</v>
      </c>
      <c r="H2482" t="s">
        <v>28</v>
      </c>
      <c r="I2482" t="s">
        <v>29</v>
      </c>
      <c r="J2482" s="1">
        <v>24288759.41</v>
      </c>
      <c r="K2482" s="10">
        <f>J2482*_xlfn.XLOOKUP(A2482,IPCA_Fatores!$A$2:$A$10,IPCA_Fatores!$C$2:$C$10)</f>
        <v>36384379.9170283</v>
      </c>
    </row>
    <row r="2483" spans="1:11" x14ac:dyDescent="0.25">
      <c r="A2483">
        <v>2019</v>
      </c>
      <c r="B2483" t="s">
        <v>1737</v>
      </c>
      <c r="C2483" t="s">
        <v>1738</v>
      </c>
      <c r="D2483" t="s">
        <v>1739</v>
      </c>
      <c r="E2483" t="s">
        <v>75</v>
      </c>
      <c r="F2483" t="s">
        <v>75</v>
      </c>
      <c r="G2483" t="s">
        <v>1740</v>
      </c>
      <c r="H2483" t="s">
        <v>28</v>
      </c>
      <c r="I2483" t="s">
        <v>29</v>
      </c>
      <c r="J2483" s="1">
        <v>26382316.710000001</v>
      </c>
      <c r="K2483" s="10">
        <f>J2483*_xlfn.XLOOKUP(A2483,IPCA_Fatores!$A$2:$A$10,IPCA_Fatores!$C$2:$C$10)</f>
        <v>37887559.287399061</v>
      </c>
    </row>
    <row r="2484" spans="1:11" x14ac:dyDescent="0.25">
      <c r="A2484">
        <v>2020</v>
      </c>
      <c r="B2484" t="s">
        <v>1737</v>
      </c>
      <c r="C2484" t="s">
        <v>1738</v>
      </c>
      <c r="D2484" t="s">
        <v>1739</v>
      </c>
      <c r="E2484" t="s">
        <v>75</v>
      </c>
      <c r="F2484" t="s">
        <v>75</v>
      </c>
      <c r="G2484" t="s">
        <v>1740</v>
      </c>
      <c r="H2484" t="s">
        <v>28</v>
      </c>
      <c r="I2484" t="s">
        <v>29</v>
      </c>
      <c r="J2484" s="1">
        <v>26359192.379999999</v>
      </c>
      <c r="K2484" s="10">
        <f>J2484*_xlfn.XLOOKUP(A2484,IPCA_Fatores!$A$2:$A$10,IPCA_Fatores!$C$2:$C$10)</f>
        <v>36217327.317487344</v>
      </c>
    </row>
    <row r="2485" spans="1:11" x14ac:dyDescent="0.25">
      <c r="A2485">
        <v>2021</v>
      </c>
      <c r="B2485" t="s">
        <v>1737</v>
      </c>
      <c r="C2485" t="s">
        <v>1738</v>
      </c>
      <c r="D2485" t="s">
        <v>1739</v>
      </c>
      <c r="E2485" t="s">
        <v>75</v>
      </c>
      <c r="F2485" t="s">
        <v>75</v>
      </c>
      <c r="G2485" t="s">
        <v>1740</v>
      </c>
      <c r="H2485" t="s">
        <v>28</v>
      </c>
      <c r="I2485" t="s">
        <v>29</v>
      </c>
      <c r="J2485" s="1">
        <v>26236831.34</v>
      </c>
      <c r="K2485" s="10">
        <f>J2485*_xlfn.XLOOKUP(A2485,IPCA_Fatores!$A$2:$A$10,IPCA_Fatores!$C$2:$C$10)</f>
        <v>32754137.916522663</v>
      </c>
    </row>
    <row r="2486" spans="1:11" x14ac:dyDescent="0.25">
      <c r="A2486">
        <v>2022</v>
      </c>
      <c r="B2486" t="s">
        <v>1737</v>
      </c>
      <c r="C2486" t="s">
        <v>1738</v>
      </c>
      <c r="D2486" t="s">
        <v>1739</v>
      </c>
      <c r="E2486" t="s">
        <v>75</v>
      </c>
      <c r="F2486" t="s">
        <v>75</v>
      </c>
      <c r="G2486" t="s">
        <v>1740</v>
      </c>
      <c r="H2486" t="s">
        <v>28</v>
      </c>
      <c r="I2486" t="s">
        <v>29</v>
      </c>
      <c r="J2486" s="1">
        <v>25895619.52</v>
      </c>
      <c r="K2486" s="10">
        <f>J2486*_xlfn.XLOOKUP(A2486,IPCA_Fatores!$A$2:$A$10,IPCA_Fatores!$C$2:$C$10)</f>
        <v>30558812.808686282</v>
      </c>
    </row>
    <row r="2487" spans="1:11" x14ac:dyDescent="0.25">
      <c r="A2487">
        <v>2023</v>
      </c>
      <c r="B2487" t="s">
        <v>1737</v>
      </c>
      <c r="C2487" t="s">
        <v>1738</v>
      </c>
      <c r="D2487" t="s">
        <v>1739</v>
      </c>
      <c r="E2487" t="s">
        <v>75</v>
      </c>
      <c r="F2487" t="s">
        <v>75</v>
      </c>
      <c r="G2487" t="s">
        <v>1740</v>
      </c>
      <c r="H2487" t="s">
        <v>28</v>
      </c>
      <c r="I2487" t="s">
        <v>29</v>
      </c>
      <c r="J2487" s="1">
        <v>26225223.309999999</v>
      </c>
      <c r="K2487" s="10">
        <f>J2487*_xlfn.XLOOKUP(A2487,IPCA_Fatores!$A$2:$A$10,IPCA_Fatores!$C$2:$C$10)</f>
        <v>29581122.639315695</v>
      </c>
    </row>
    <row r="2488" spans="1:11" x14ac:dyDescent="0.25">
      <c r="A2488">
        <v>2021</v>
      </c>
      <c r="B2488" t="s">
        <v>1741</v>
      </c>
      <c r="C2488" t="s">
        <v>1742</v>
      </c>
      <c r="D2488" t="s">
        <v>1743</v>
      </c>
      <c r="E2488" t="s">
        <v>103</v>
      </c>
      <c r="F2488" t="s">
        <v>1305</v>
      </c>
      <c r="G2488" t="s">
        <v>608</v>
      </c>
      <c r="H2488" t="s">
        <v>28</v>
      </c>
      <c r="I2488" t="s">
        <v>29</v>
      </c>
      <c r="J2488" s="1">
        <v>392649.01</v>
      </c>
      <c r="K2488" s="10">
        <f>J2488*_xlfn.XLOOKUP(A2488,IPCA_Fatores!$A$2:$A$10,IPCA_Fatores!$C$2:$C$10)</f>
        <v>490184.18648439151</v>
      </c>
    </row>
    <row r="2489" spans="1:11" x14ac:dyDescent="0.25">
      <c r="A2489">
        <v>2022</v>
      </c>
      <c r="B2489" t="s">
        <v>1741</v>
      </c>
      <c r="C2489" t="s">
        <v>1742</v>
      </c>
      <c r="D2489" t="s">
        <v>1743</v>
      </c>
      <c r="E2489" t="s">
        <v>103</v>
      </c>
      <c r="F2489" t="s">
        <v>1305</v>
      </c>
      <c r="G2489" t="s">
        <v>608</v>
      </c>
      <c r="H2489" t="s">
        <v>28</v>
      </c>
      <c r="I2489" t="s">
        <v>29</v>
      </c>
      <c r="J2489" s="1">
        <v>394067.64</v>
      </c>
      <c r="K2489" s="10">
        <f>J2489*_xlfn.XLOOKUP(A2489,IPCA_Fatores!$A$2:$A$10,IPCA_Fatores!$C$2:$C$10)</f>
        <v>465029.97294272785</v>
      </c>
    </row>
    <row r="2490" spans="1:11" x14ac:dyDescent="0.25">
      <c r="A2490">
        <v>2023</v>
      </c>
      <c r="B2490" t="s">
        <v>1741</v>
      </c>
      <c r="C2490" t="s">
        <v>1742</v>
      </c>
      <c r="D2490" t="s">
        <v>1743</v>
      </c>
      <c r="E2490" t="s">
        <v>103</v>
      </c>
      <c r="F2490" t="s">
        <v>1305</v>
      </c>
      <c r="G2490" t="s">
        <v>608</v>
      </c>
      <c r="H2490" t="s">
        <v>28</v>
      </c>
      <c r="I2490" t="s">
        <v>29</v>
      </c>
      <c r="J2490" s="1">
        <v>941337.75</v>
      </c>
      <c r="K2490" s="10">
        <f>J2490*_xlfn.XLOOKUP(A2490,IPCA_Fatores!$A$2:$A$10,IPCA_Fatores!$C$2:$C$10)</f>
        <v>1061795.6270042339</v>
      </c>
    </row>
    <row r="2491" spans="1:11" x14ac:dyDescent="0.25">
      <c r="A2491">
        <v>2022</v>
      </c>
      <c r="B2491" t="s">
        <v>1744</v>
      </c>
      <c r="C2491" t="s">
        <v>1745</v>
      </c>
      <c r="E2491" t="s">
        <v>25</v>
      </c>
      <c r="F2491" t="s">
        <v>624</v>
      </c>
      <c r="G2491" t="s">
        <v>608</v>
      </c>
      <c r="H2491" t="s">
        <v>28</v>
      </c>
      <c r="I2491" t="s">
        <v>29</v>
      </c>
      <c r="J2491" s="1">
        <v>164536.23000000001</v>
      </c>
      <c r="K2491" s="10">
        <f>J2491*_xlfn.XLOOKUP(A2491,IPCA_Fatores!$A$2:$A$10,IPCA_Fatores!$C$2:$C$10)</f>
        <v>194165.34325172819</v>
      </c>
    </row>
    <row r="2492" spans="1:11" x14ac:dyDescent="0.25">
      <c r="A2492">
        <v>2023</v>
      </c>
      <c r="B2492" t="s">
        <v>1744</v>
      </c>
      <c r="C2492" t="s">
        <v>1745</v>
      </c>
      <c r="E2492" t="s">
        <v>25</v>
      </c>
      <c r="F2492" t="s">
        <v>624</v>
      </c>
      <c r="G2492" t="s">
        <v>608</v>
      </c>
      <c r="H2492" t="s">
        <v>28</v>
      </c>
      <c r="I2492" t="s">
        <v>29</v>
      </c>
      <c r="J2492" s="1">
        <v>300264.19</v>
      </c>
      <c r="K2492" s="10">
        <f>J2492*_xlfn.XLOOKUP(A2492,IPCA_Fatores!$A$2:$A$10,IPCA_Fatores!$C$2:$C$10)</f>
        <v>338687.36687545828</v>
      </c>
    </row>
    <row r="2493" spans="1:11" x14ac:dyDescent="0.25">
      <c r="A2493">
        <v>2023</v>
      </c>
      <c r="B2493" t="s">
        <v>1746</v>
      </c>
      <c r="C2493" t="s">
        <v>1747</v>
      </c>
      <c r="D2493" t="s">
        <v>1748</v>
      </c>
      <c r="E2493" t="s">
        <v>44</v>
      </c>
      <c r="F2493" t="s">
        <v>45</v>
      </c>
      <c r="G2493" t="s">
        <v>1749</v>
      </c>
      <c r="H2493" t="s">
        <v>28</v>
      </c>
      <c r="I2493" t="s">
        <v>29</v>
      </c>
      <c r="J2493" s="1">
        <v>11783272.42</v>
      </c>
      <c r="K2493" s="10">
        <f>J2493*_xlfn.XLOOKUP(A2493,IPCA_Fatores!$A$2:$A$10,IPCA_Fatores!$C$2:$C$10)</f>
        <v>13291113.765867349</v>
      </c>
    </row>
    <row r="2494" spans="1:11" x14ac:dyDescent="0.25">
      <c r="A2494">
        <v>2022</v>
      </c>
      <c r="B2494" t="s">
        <v>1750</v>
      </c>
      <c r="C2494" t="s">
        <v>1751</v>
      </c>
      <c r="E2494" t="s">
        <v>121</v>
      </c>
      <c r="F2494" t="s">
        <v>204</v>
      </c>
      <c r="G2494" t="s">
        <v>1752</v>
      </c>
      <c r="H2494" t="s">
        <v>28</v>
      </c>
      <c r="I2494" t="s">
        <v>29</v>
      </c>
      <c r="J2494" s="1">
        <v>108363.56</v>
      </c>
      <c r="K2494" s="10">
        <f>J2494*_xlfn.XLOOKUP(A2494,IPCA_Fatores!$A$2:$A$10,IPCA_Fatores!$C$2:$C$10)</f>
        <v>127877.29379346568</v>
      </c>
    </row>
    <row r="2495" spans="1:11" x14ac:dyDescent="0.25">
      <c r="A2495">
        <v>2023</v>
      </c>
      <c r="B2495" t="s">
        <v>1750</v>
      </c>
      <c r="C2495" t="s">
        <v>1751</v>
      </c>
      <c r="E2495" t="s">
        <v>121</v>
      </c>
      <c r="F2495" t="s">
        <v>204</v>
      </c>
      <c r="G2495" t="s">
        <v>1752</v>
      </c>
      <c r="H2495" t="s">
        <v>28</v>
      </c>
      <c r="I2495" t="s">
        <v>29</v>
      </c>
      <c r="J2495" s="1">
        <v>259482.78</v>
      </c>
      <c r="K2495" s="10">
        <f>J2495*_xlfn.XLOOKUP(A2495,IPCA_Fatores!$A$2:$A$10,IPCA_Fatores!$C$2:$C$10)</f>
        <v>292687.38142808113</v>
      </c>
    </row>
    <row r="2496" spans="1:11" x14ac:dyDescent="0.25">
      <c r="A2496">
        <v>2016</v>
      </c>
      <c r="B2496" t="s">
        <v>1753</v>
      </c>
      <c r="C2496" t="s">
        <v>1754</v>
      </c>
      <c r="D2496" t="s">
        <v>1755</v>
      </c>
      <c r="E2496" t="s">
        <v>69</v>
      </c>
      <c r="F2496" t="s">
        <v>1756</v>
      </c>
      <c r="G2496" t="s">
        <v>241</v>
      </c>
      <c r="H2496" t="s">
        <v>28</v>
      </c>
      <c r="I2496" t="s">
        <v>29</v>
      </c>
      <c r="J2496" s="1">
        <v>199225.07</v>
      </c>
      <c r="K2496" s="10">
        <f>J2496*_xlfn.XLOOKUP(A2496,IPCA_Fatores!$A$2:$A$10,IPCA_Fatores!$C$2:$C$10)</f>
        <v>318763.13486172108</v>
      </c>
    </row>
    <row r="2497" spans="1:11" x14ac:dyDescent="0.25">
      <c r="A2497">
        <v>2017</v>
      </c>
      <c r="B2497" t="s">
        <v>1753</v>
      </c>
      <c r="C2497" t="s">
        <v>1754</v>
      </c>
      <c r="D2497" t="s">
        <v>1755</v>
      </c>
      <c r="E2497" t="s">
        <v>69</v>
      </c>
      <c r="F2497" t="s">
        <v>1756</v>
      </c>
      <c r="G2497" t="s">
        <v>241</v>
      </c>
      <c r="H2497" t="s">
        <v>28</v>
      </c>
      <c r="I2497" t="s">
        <v>29</v>
      </c>
      <c r="J2497" s="1">
        <v>465664.58</v>
      </c>
      <c r="K2497" s="10">
        <f>J2497*_xlfn.XLOOKUP(A2497,IPCA_Fatores!$A$2:$A$10,IPCA_Fatores!$C$2:$C$10)</f>
        <v>723720.63484681712</v>
      </c>
    </row>
    <row r="2498" spans="1:11" x14ac:dyDescent="0.25">
      <c r="A2498">
        <v>2018</v>
      </c>
      <c r="B2498" t="s">
        <v>1753</v>
      </c>
      <c r="C2498" t="s">
        <v>1754</v>
      </c>
      <c r="D2498" t="s">
        <v>1755</v>
      </c>
      <c r="E2498" t="s">
        <v>69</v>
      </c>
      <c r="F2498" t="s">
        <v>1756</v>
      </c>
      <c r="G2498" t="s">
        <v>241</v>
      </c>
      <c r="H2498" t="s">
        <v>28</v>
      </c>
      <c r="I2498" t="s">
        <v>29</v>
      </c>
      <c r="J2498" s="1">
        <v>372131.97</v>
      </c>
      <c r="K2498" s="10">
        <f>J2498*_xlfn.XLOOKUP(A2498,IPCA_Fatores!$A$2:$A$10,IPCA_Fatores!$C$2:$C$10)</f>
        <v>557450.9075246416</v>
      </c>
    </row>
    <row r="2499" spans="1:11" x14ac:dyDescent="0.25">
      <c r="A2499">
        <v>2019</v>
      </c>
      <c r="B2499" t="s">
        <v>1753</v>
      </c>
      <c r="C2499" t="s">
        <v>1754</v>
      </c>
      <c r="D2499" t="s">
        <v>1755</v>
      </c>
      <c r="E2499" t="s">
        <v>69</v>
      </c>
      <c r="F2499" t="s">
        <v>1756</v>
      </c>
      <c r="G2499" t="s">
        <v>241</v>
      </c>
      <c r="H2499" t="s">
        <v>28</v>
      </c>
      <c r="I2499" t="s">
        <v>29</v>
      </c>
      <c r="J2499" s="1">
        <v>375954.83</v>
      </c>
      <c r="K2499" s="10">
        <f>J2499*_xlfn.XLOOKUP(A2499,IPCA_Fatores!$A$2:$A$10,IPCA_Fatores!$C$2:$C$10)</f>
        <v>539907.50954824069</v>
      </c>
    </row>
    <row r="2500" spans="1:11" x14ac:dyDescent="0.25">
      <c r="A2500">
        <v>2023</v>
      </c>
      <c r="B2500" t="s">
        <v>1757</v>
      </c>
      <c r="C2500" t="s">
        <v>1758</v>
      </c>
      <c r="D2500" t="s">
        <v>1759</v>
      </c>
      <c r="E2500" t="s">
        <v>25</v>
      </c>
      <c r="F2500" t="s">
        <v>26</v>
      </c>
      <c r="G2500" t="s">
        <v>205</v>
      </c>
      <c r="H2500" t="s">
        <v>28</v>
      </c>
      <c r="I2500" t="s">
        <v>29</v>
      </c>
      <c r="J2500" s="1">
        <v>75446.080000000002</v>
      </c>
      <c r="K2500" s="10">
        <f>J2500*_xlfn.XLOOKUP(A2500,IPCA_Fatores!$A$2:$A$10,IPCA_Fatores!$C$2:$C$10)</f>
        <v>85100.504912940756</v>
      </c>
    </row>
    <row r="2501" spans="1:11" x14ac:dyDescent="0.25">
      <c r="A2501">
        <v>2015</v>
      </c>
      <c r="B2501" t="s">
        <v>1760</v>
      </c>
      <c r="C2501" t="s">
        <v>1761</v>
      </c>
      <c r="E2501" t="s">
        <v>69</v>
      </c>
      <c r="F2501" t="s">
        <v>678</v>
      </c>
      <c r="G2501" t="s">
        <v>1762</v>
      </c>
      <c r="H2501" t="s">
        <v>28</v>
      </c>
      <c r="I2501" t="s">
        <v>29</v>
      </c>
      <c r="J2501" s="1">
        <v>650607.35999999999</v>
      </c>
      <c r="K2501" s="10">
        <f>J2501*_xlfn.XLOOKUP(A2501,IPCA_Fatores!$A$2:$A$10,IPCA_Fatores!$C$2:$C$10)</f>
        <v>1106459.3933721303</v>
      </c>
    </row>
    <row r="2502" spans="1:11" x14ac:dyDescent="0.25">
      <c r="A2502">
        <v>2015</v>
      </c>
      <c r="B2502" t="s">
        <v>1760</v>
      </c>
      <c r="C2502" t="s">
        <v>1761</v>
      </c>
      <c r="E2502" t="s">
        <v>69</v>
      </c>
      <c r="F2502" t="s">
        <v>678</v>
      </c>
      <c r="G2502" t="s">
        <v>1762</v>
      </c>
      <c r="H2502" t="s">
        <v>28</v>
      </c>
      <c r="I2502" t="s">
        <v>35</v>
      </c>
      <c r="J2502" s="1">
        <v>39429.74</v>
      </c>
      <c r="K2502" s="10">
        <f>IFERROR(J2502*VLOOKUP(A2502,IPCA_Fatores!$A$2:$C$10,3,FALSE),J2502)</f>
        <v>67056.428936218639</v>
      </c>
    </row>
    <row r="2503" spans="1:11" x14ac:dyDescent="0.25">
      <c r="A2503">
        <v>2016</v>
      </c>
      <c r="B2503" t="s">
        <v>1760</v>
      </c>
      <c r="C2503" t="s">
        <v>1761</v>
      </c>
      <c r="E2503" t="s">
        <v>69</v>
      </c>
      <c r="F2503" t="s">
        <v>678</v>
      </c>
      <c r="G2503" t="s">
        <v>1762</v>
      </c>
      <c r="H2503" t="s">
        <v>28</v>
      </c>
      <c r="I2503" t="s">
        <v>29</v>
      </c>
      <c r="J2503" s="1">
        <v>2823744.02</v>
      </c>
      <c r="K2503" s="10">
        <f>J2503*_xlfn.XLOOKUP(A2503,IPCA_Fatores!$A$2:$A$10,IPCA_Fatores!$C$2:$C$10)</f>
        <v>4518033.2769477172</v>
      </c>
    </row>
    <row r="2504" spans="1:11" x14ac:dyDescent="0.25">
      <c r="A2504">
        <v>2016</v>
      </c>
      <c r="B2504" t="s">
        <v>1760</v>
      </c>
      <c r="C2504" t="s">
        <v>1761</v>
      </c>
      <c r="E2504" t="s">
        <v>69</v>
      </c>
      <c r="F2504" t="s">
        <v>678</v>
      </c>
      <c r="G2504" t="s">
        <v>1762</v>
      </c>
      <c r="H2504" t="s">
        <v>28</v>
      </c>
      <c r="I2504" t="s">
        <v>35</v>
      </c>
      <c r="J2504" s="1">
        <v>172191.46</v>
      </c>
      <c r="K2504" s="10">
        <f>IFERROR(J2504*VLOOKUP(A2504,IPCA_Fatores!$A$2:$C$10,3,FALSE),J2504)</f>
        <v>275508.94867807871</v>
      </c>
    </row>
    <row r="2505" spans="1:11" x14ac:dyDescent="0.25">
      <c r="A2505">
        <v>2017</v>
      </c>
      <c r="B2505" t="s">
        <v>1760</v>
      </c>
      <c r="C2505" t="s">
        <v>1761</v>
      </c>
      <c r="E2505" t="s">
        <v>69</v>
      </c>
      <c r="F2505" t="s">
        <v>678</v>
      </c>
      <c r="G2505" t="s">
        <v>1762</v>
      </c>
      <c r="H2505" t="s">
        <v>28</v>
      </c>
      <c r="I2505" t="s">
        <v>29</v>
      </c>
      <c r="J2505" s="1">
        <v>1768402.35</v>
      </c>
      <c r="K2505" s="10">
        <f>J2505*_xlfn.XLOOKUP(A2505,IPCA_Fatores!$A$2:$A$10,IPCA_Fatores!$C$2:$C$10)</f>
        <v>2748392.9986828789</v>
      </c>
    </row>
    <row r="2506" spans="1:11" x14ac:dyDescent="0.25">
      <c r="A2506">
        <v>2017</v>
      </c>
      <c r="B2506" t="s">
        <v>1760</v>
      </c>
      <c r="C2506" t="s">
        <v>1761</v>
      </c>
      <c r="E2506" t="s">
        <v>69</v>
      </c>
      <c r="F2506" t="s">
        <v>678</v>
      </c>
      <c r="G2506" t="s">
        <v>1762</v>
      </c>
      <c r="H2506" t="s">
        <v>28</v>
      </c>
      <c r="I2506" t="s">
        <v>35</v>
      </c>
      <c r="J2506" s="1">
        <v>106932.2</v>
      </c>
      <c r="K2506" s="10">
        <f>IFERROR(J2506*VLOOKUP(A2506,IPCA_Fatores!$A$2:$C$10,3,FALSE),J2506)</f>
        <v>166190.52209117304</v>
      </c>
    </row>
    <row r="2507" spans="1:11" x14ac:dyDescent="0.25">
      <c r="A2507">
        <v>2018</v>
      </c>
      <c r="B2507" t="s">
        <v>1760</v>
      </c>
      <c r="C2507" t="s">
        <v>1761</v>
      </c>
      <c r="E2507" t="s">
        <v>69</v>
      </c>
      <c r="F2507" t="s">
        <v>678</v>
      </c>
      <c r="G2507" t="s">
        <v>1762</v>
      </c>
      <c r="H2507" t="s">
        <v>28</v>
      </c>
      <c r="I2507" t="s">
        <v>29</v>
      </c>
      <c r="J2507" s="1">
        <v>2028071.7</v>
      </c>
      <c r="K2507" s="10">
        <f>J2507*_xlfn.XLOOKUP(A2507,IPCA_Fatores!$A$2:$A$10,IPCA_Fatores!$C$2:$C$10)</f>
        <v>3038036.2366878684</v>
      </c>
    </row>
    <row r="2508" spans="1:11" x14ac:dyDescent="0.25">
      <c r="A2508">
        <v>2018</v>
      </c>
      <c r="B2508" t="s">
        <v>1760</v>
      </c>
      <c r="C2508" t="s">
        <v>1761</v>
      </c>
      <c r="E2508" t="s">
        <v>69</v>
      </c>
      <c r="F2508" t="s">
        <v>678</v>
      </c>
      <c r="G2508" t="s">
        <v>1762</v>
      </c>
      <c r="H2508" t="s">
        <v>28</v>
      </c>
      <c r="I2508" t="s">
        <v>35</v>
      </c>
      <c r="J2508" s="1">
        <v>122240.14</v>
      </c>
      <c r="K2508" s="10">
        <f>IFERROR(J2508*VLOOKUP(A2508,IPCA_Fatores!$A$2:$C$10,3,FALSE),J2508)</f>
        <v>183114.81536762146</v>
      </c>
    </row>
    <row r="2509" spans="1:11" x14ac:dyDescent="0.25">
      <c r="A2509">
        <v>2023</v>
      </c>
      <c r="B2509" t="s">
        <v>1763</v>
      </c>
      <c r="C2509" t="s">
        <v>1764</v>
      </c>
      <c r="D2509" t="s">
        <v>1765</v>
      </c>
      <c r="E2509" t="s">
        <v>44</v>
      </c>
      <c r="F2509" t="s">
        <v>45</v>
      </c>
      <c r="G2509" t="s">
        <v>1766</v>
      </c>
      <c r="H2509" t="s">
        <v>28</v>
      </c>
      <c r="I2509" t="s">
        <v>29</v>
      </c>
      <c r="J2509" s="1">
        <v>160499.29999999999</v>
      </c>
      <c r="K2509" s="10">
        <f>J2509*_xlfn.XLOOKUP(A2509,IPCA_Fatores!$A$2:$A$10,IPCA_Fatores!$C$2:$C$10)</f>
        <v>181037.52333021874</v>
      </c>
    </row>
    <row r="2510" spans="1:11" x14ac:dyDescent="0.25">
      <c r="A2510">
        <v>2015</v>
      </c>
      <c r="B2510" t="s">
        <v>1767</v>
      </c>
      <c r="C2510" t="s">
        <v>1768</v>
      </c>
      <c r="E2510" t="s">
        <v>44</v>
      </c>
      <c r="F2510" t="s">
        <v>45</v>
      </c>
      <c r="G2510" t="s">
        <v>1769</v>
      </c>
      <c r="H2510" t="s">
        <v>28</v>
      </c>
      <c r="I2510" t="s">
        <v>29</v>
      </c>
      <c r="J2510" s="1">
        <v>1091486.06</v>
      </c>
      <c r="K2510" s="10">
        <f>J2510*_xlfn.XLOOKUP(A2510,IPCA_Fatores!$A$2:$A$10,IPCA_Fatores!$C$2:$C$10)</f>
        <v>1856242.4560056261</v>
      </c>
    </row>
    <row r="2511" spans="1:11" x14ac:dyDescent="0.25">
      <c r="A2511">
        <v>2016</v>
      </c>
      <c r="B2511" t="s">
        <v>1767</v>
      </c>
      <c r="C2511" t="s">
        <v>1768</v>
      </c>
      <c r="E2511" t="s">
        <v>44</v>
      </c>
      <c r="F2511" t="s">
        <v>45</v>
      </c>
      <c r="G2511" t="s">
        <v>1769</v>
      </c>
      <c r="H2511" t="s">
        <v>28</v>
      </c>
      <c r="I2511" t="s">
        <v>29</v>
      </c>
      <c r="J2511" s="1">
        <v>321568.96000000002</v>
      </c>
      <c r="K2511" s="10">
        <f>J2511*_xlfn.XLOOKUP(A2511,IPCA_Fatores!$A$2:$A$10,IPCA_Fatores!$C$2:$C$10)</f>
        <v>514515.21519768267</v>
      </c>
    </row>
    <row r="2512" spans="1:11" x14ac:dyDescent="0.25">
      <c r="A2512">
        <v>2017</v>
      </c>
      <c r="B2512" t="s">
        <v>1767</v>
      </c>
      <c r="C2512" t="s">
        <v>1768</v>
      </c>
      <c r="E2512" t="s">
        <v>44</v>
      </c>
      <c r="F2512" t="s">
        <v>45</v>
      </c>
      <c r="G2512" t="s">
        <v>1769</v>
      </c>
      <c r="H2512" t="s">
        <v>28</v>
      </c>
      <c r="I2512" t="s">
        <v>29</v>
      </c>
      <c r="J2512" s="1">
        <v>26853.78</v>
      </c>
      <c r="K2512" s="10">
        <f>J2512*_xlfn.XLOOKUP(A2512,IPCA_Fatores!$A$2:$A$10,IPCA_Fatores!$C$2:$C$10)</f>
        <v>41735.265133622059</v>
      </c>
    </row>
    <row r="2513" spans="1:11" x14ac:dyDescent="0.25">
      <c r="A2513">
        <v>2018</v>
      </c>
      <c r="B2513" t="s">
        <v>1767</v>
      </c>
      <c r="C2513" t="s">
        <v>1768</v>
      </c>
      <c r="E2513" t="s">
        <v>44</v>
      </c>
      <c r="F2513" t="s">
        <v>45</v>
      </c>
      <c r="G2513" t="s">
        <v>1769</v>
      </c>
      <c r="H2513" t="s">
        <v>28</v>
      </c>
      <c r="I2513" t="s">
        <v>29</v>
      </c>
      <c r="J2513" s="1">
        <v>123176.16</v>
      </c>
      <c r="K2513" s="10">
        <f>J2513*_xlfn.XLOOKUP(A2513,IPCA_Fatores!$A$2:$A$10,IPCA_Fatores!$C$2:$C$10)</f>
        <v>184516.96632622147</v>
      </c>
    </row>
    <row r="2514" spans="1:11" x14ac:dyDescent="0.25">
      <c r="A2514">
        <v>2019</v>
      </c>
      <c r="B2514" t="s">
        <v>1767</v>
      </c>
      <c r="C2514" t="s">
        <v>1768</v>
      </c>
      <c r="E2514" t="s">
        <v>44</v>
      </c>
      <c r="F2514" t="s">
        <v>45</v>
      </c>
      <c r="G2514" t="s">
        <v>1769</v>
      </c>
      <c r="H2514" t="s">
        <v>28</v>
      </c>
      <c r="I2514" t="s">
        <v>29</v>
      </c>
      <c r="J2514">
        <v>199.35</v>
      </c>
      <c r="K2514" s="10">
        <f>J2514*_xlfn.XLOOKUP(A2514,IPCA_Fatores!$A$2:$A$10,IPCA_Fatores!$C$2:$C$10)</f>
        <v>286.28588713288184</v>
      </c>
    </row>
    <row r="2515" spans="1:11" x14ac:dyDescent="0.25">
      <c r="A2515">
        <v>2020</v>
      </c>
      <c r="B2515" t="s">
        <v>1767</v>
      </c>
      <c r="C2515" t="s">
        <v>1768</v>
      </c>
      <c r="E2515" t="s">
        <v>44</v>
      </c>
      <c r="F2515" t="s">
        <v>45</v>
      </c>
      <c r="G2515" t="s">
        <v>1769</v>
      </c>
      <c r="H2515" t="s">
        <v>28</v>
      </c>
      <c r="I2515" t="s">
        <v>29</v>
      </c>
      <c r="J2515" s="1">
        <v>377396.36</v>
      </c>
      <c r="K2515" s="10">
        <f>J2515*_xlfn.XLOOKUP(A2515,IPCA_Fatores!$A$2:$A$10,IPCA_Fatores!$C$2:$C$10)</f>
        <v>518539.69201723649</v>
      </c>
    </row>
    <row r="2516" spans="1:11" x14ac:dyDescent="0.25">
      <c r="A2516">
        <v>2021</v>
      </c>
      <c r="B2516" t="s">
        <v>1767</v>
      </c>
      <c r="C2516" t="s">
        <v>1768</v>
      </c>
      <c r="E2516" t="s">
        <v>44</v>
      </c>
      <c r="F2516" t="s">
        <v>45</v>
      </c>
      <c r="G2516" t="s">
        <v>1769</v>
      </c>
      <c r="H2516" t="s">
        <v>28</v>
      </c>
      <c r="I2516" t="s">
        <v>29</v>
      </c>
      <c r="J2516" s="1">
        <v>493758.74</v>
      </c>
      <c r="K2516" s="10">
        <f>J2516*_xlfn.XLOOKUP(A2516,IPCA_Fatores!$A$2:$A$10,IPCA_Fatores!$C$2:$C$10)</f>
        <v>616409.87274221878</v>
      </c>
    </row>
    <row r="2517" spans="1:11" x14ac:dyDescent="0.25">
      <c r="A2517">
        <v>2022</v>
      </c>
      <c r="B2517" t="s">
        <v>1767</v>
      </c>
      <c r="C2517" t="s">
        <v>1768</v>
      </c>
      <c r="E2517" t="s">
        <v>44</v>
      </c>
      <c r="F2517" t="s">
        <v>45</v>
      </c>
      <c r="G2517" t="s">
        <v>1769</v>
      </c>
      <c r="H2517" t="s">
        <v>28</v>
      </c>
      <c r="I2517" t="s">
        <v>29</v>
      </c>
      <c r="J2517" s="1">
        <v>1170651.52</v>
      </c>
      <c r="K2517" s="10">
        <f>J2517*_xlfn.XLOOKUP(A2517,IPCA_Fatores!$A$2:$A$10,IPCA_Fatores!$C$2:$C$10)</f>
        <v>1381458.3828069801</v>
      </c>
    </row>
    <row r="2518" spans="1:11" x14ac:dyDescent="0.25">
      <c r="A2518">
        <v>2023</v>
      </c>
      <c r="B2518" t="s">
        <v>1767</v>
      </c>
      <c r="C2518" t="s">
        <v>1768</v>
      </c>
      <c r="E2518" t="s">
        <v>44</v>
      </c>
      <c r="F2518" t="s">
        <v>45</v>
      </c>
      <c r="G2518" t="s">
        <v>1769</v>
      </c>
      <c r="H2518" t="s">
        <v>28</v>
      </c>
      <c r="I2518" t="s">
        <v>29</v>
      </c>
      <c r="J2518" s="1">
        <v>1282168.77</v>
      </c>
      <c r="K2518" s="10">
        <f>J2518*_xlfn.XLOOKUP(A2518,IPCA_Fatores!$A$2:$A$10,IPCA_Fatores!$C$2:$C$10)</f>
        <v>1446240.9406904136</v>
      </c>
    </row>
    <row r="2519" spans="1:11" x14ac:dyDescent="0.25">
      <c r="A2519">
        <v>2023</v>
      </c>
      <c r="B2519" t="s">
        <v>1767</v>
      </c>
      <c r="C2519" t="s">
        <v>1768</v>
      </c>
      <c r="E2519" t="s">
        <v>44</v>
      </c>
      <c r="F2519" t="s">
        <v>45</v>
      </c>
      <c r="G2519" t="s">
        <v>1769</v>
      </c>
      <c r="H2519" t="s">
        <v>28</v>
      </c>
      <c r="I2519" t="s">
        <v>35</v>
      </c>
      <c r="J2519" s="1">
        <v>156275.54999999999</v>
      </c>
      <c r="K2519" s="10">
        <f>IFERROR(J2519*VLOOKUP(A2519,IPCA_Fatores!$A$2:$C$10,3,FALSE),J2519)</f>
        <v>176273.28299293373</v>
      </c>
    </row>
    <row r="2520" spans="1:11" x14ac:dyDescent="0.25">
      <c r="A2520">
        <v>2022</v>
      </c>
      <c r="B2520" t="s">
        <v>1770</v>
      </c>
      <c r="C2520" t="s">
        <v>1771</v>
      </c>
      <c r="D2520" t="s">
        <v>1772</v>
      </c>
      <c r="E2520" t="s">
        <v>75</v>
      </c>
      <c r="F2520" t="s">
        <v>75</v>
      </c>
      <c r="G2520" t="s">
        <v>200</v>
      </c>
      <c r="H2520" t="s">
        <v>28</v>
      </c>
      <c r="I2520" t="s">
        <v>29</v>
      </c>
      <c r="J2520" s="1">
        <v>22108810.629999999</v>
      </c>
      <c r="K2520" s="10">
        <f>J2520*_xlfn.XLOOKUP(A2520,IPCA_Fatores!$A$2:$A$10,IPCA_Fatores!$C$2:$C$10)</f>
        <v>26090088.516440462</v>
      </c>
    </row>
    <row r="2521" spans="1:11" x14ac:dyDescent="0.25">
      <c r="A2521">
        <v>2023</v>
      </c>
      <c r="B2521" t="s">
        <v>1770</v>
      </c>
      <c r="C2521" t="s">
        <v>1771</v>
      </c>
      <c r="D2521" t="s">
        <v>1772</v>
      </c>
      <c r="E2521" t="s">
        <v>75</v>
      </c>
      <c r="F2521" t="s">
        <v>75</v>
      </c>
      <c r="G2521" t="s">
        <v>200</v>
      </c>
      <c r="H2521" t="s">
        <v>28</v>
      </c>
      <c r="I2521" t="s">
        <v>29</v>
      </c>
      <c r="J2521" s="1">
        <v>16790649.670000002</v>
      </c>
      <c r="K2521" s="10">
        <f>J2521*_xlfn.XLOOKUP(A2521,IPCA_Fatores!$A$2:$A$10,IPCA_Fatores!$C$2:$C$10)</f>
        <v>18939257.874409143</v>
      </c>
    </row>
    <row r="2522" spans="1:11" x14ac:dyDescent="0.25">
      <c r="A2522">
        <v>2015</v>
      </c>
      <c r="B2522" t="s">
        <v>1773</v>
      </c>
      <c r="C2522" t="s">
        <v>1774</v>
      </c>
      <c r="D2522" t="s">
        <v>1775</v>
      </c>
      <c r="E2522" t="s">
        <v>44</v>
      </c>
      <c r="F2522" t="s">
        <v>45</v>
      </c>
      <c r="G2522" t="s">
        <v>1776</v>
      </c>
      <c r="H2522" t="s">
        <v>28</v>
      </c>
      <c r="I2522" t="s">
        <v>29</v>
      </c>
      <c r="J2522" s="1">
        <v>9214212.0999999996</v>
      </c>
      <c r="K2522" s="10">
        <f>J2522*_xlfn.XLOOKUP(A2522,IPCA_Fatores!$A$2:$A$10,IPCA_Fatores!$C$2:$C$10)</f>
        <v>15670206.267829712</v>
      </c>
    </row>
    <row r="2523" spans="1:11" x14ac:dyDescent="0.25">
      <c r="A2523">
        <v>2016</v>
      </c>
      <c r="B2523" t="s">
        <v>1773</v>
      </c>
      <c r="C2523" t="s">
        <v>1774</v>
      </c>
      <c r="D2523" t="s">
        <v>1775</v>
      </c>
      <c r="E2523" t="s">
        <v>44</v>
      </c>
      <c r="F2523" t="s">
        <v>45</v>
      </c>
      <c r="G2523" t="s">
        <v>1776</v>
      </c>
      <c r="H2523" t="s">
        <v>28</v>
      </c>
      <c r="I2523" t="s">
        <v>29</v>
      </c>
      <c r="J2523" s="1">
        <v>3695019.7</v>
      </c>
      <c r="K2523" s="10">
        <f>J2523*_xlfn.XLOOKUP(A2523,IPCA_Fatores!$A$2:$A$10,IPCA_Fatores!$C$2:$C$10)</f>
        <v>5912087.5848999126</v>
      </c>
    </row>
    <row r="2524" spans="1:11" x14ac:dyDescent="0.25">
      <c r="A2524">
        <v>2017</v>
      </c>
      <c r="B2524" t="s">
        <v>1773</v>
      </c>
      <c r="C2524" t="s">
        <v>1774</v>
      </c>
      <c r="D2524" t="s">
        <v>1775</v>
      </c>
      <c r="E2524" t="s">
        <v>44</v>
      </c>
      <c r="F2524" t="s">
        <v>45</v>
      </c>
      <c r="G2524" t="s">
        <v>1776</v>
      </c>
      <c r="H2524" t="s">
        <v>28</v>
      </c>
      <c r="I2524" t="s">
        <v>29</v>
      </c>
      <c r="J2524" s="1">
        <v>5254482.4800000004</v>
      </c>
      <c r="K2524" s="10">
        <f>J2524*_xlfn.XLOOKUP(A2524,IPCA_Fatores!$A$2:$A$10,IPCA_Fatores!$C$2:$C$10)</f>
        <v>8166344.5311152469</v>
      </c>
    </row>
    <row r="2525" spans="1:11" x14ac:dyDescent="0.25">
      <c r="A2525">
        <v>2018</v>
      </c>
      <c r="B2525" t="s">
        <v>1773</v>
      </c>
      <c r="C2525" t="s">
        <v>1774</v>
      </c>
      <c r="D2525" t="s">
        <v>1775</v>
      </c>
      <c r="E2525" t="s">
        <v>44</v>
      </c>
      <c r="F2525" t="s">
        <v>45</v>
      </c>
      <c r="G2525" t="s">
        <v>1776</v>
      </c>
      <c r="H2525" t="s">
        <v>28</v>
      </c>
      <c r="I2525" t="s">
        <v>29</v>
      </c>
      <c r="J2525" s="1">
        <v>22310582.940000001</v>
      </c>
      <c r="K2525" s="10">
        <f>J2525*_xlfn.XLOOKUP(A2525,IPCA_Fatores!$A$2:$A$10,IPCA_Fatores!$C$2:$C$10)</f>
        <v>33421086.361665696</v>
      </c>
    </row>
    <row r="2526" spans="1:11" x14ac:dyDescent="0.25">
      <c r="A2526">
        <v>2019</v>
      </c>
      <c r="B2526" t="s">
        <v>1773</v>
      </c>
      <c r="C2526" t="s">
        <v>1774</v>
      </c>
      <c r="D2526" t="s">
        <v>1775</v>
      </c>
      <c r="E2526" t="s">
        <v>44</v>
      </c>
      <c r="F2526" t="s">
        <v>45</v>
      </c>
      <c r="G2526" t="s">
        <v>1776</v>
      </c>
      <c r="H2526" t="s">
        <v>28</v>
      </c>
      <c r="I2526" t="s">
        <v>29</v>
      </c>
      <c r="J2526" s="1">
        <v>41471385.590000004</v>
      </c>
      <c r="K2526" s="10">
        <f>J2526*_xlfn.XLOOKUP(A2526,IPCA_Fatores!$A$2:$A$10,IPCA_Fatores!$C$2:$C$10)</f>
        <v>59556922.06803593</v>
      </c>
    </row>
    <row r="2527" spans="1:11" x14ac:dyDescent="0.25">
      <c r="A2527">
        <v>2020</v>
      </c>
      <c r="B2527" t="s">
        <v>1773</v>
      </c>
      <c r="C2527" t="s">
        <v>1774</v>
      </c>
      <c r="D2527" t="s">
        <v>1775</v>
      </c>
      <c r="E2527" t="s">
        <v>44</v>
      </c>
      <c r="F2527" t="s">
        <v>45</v>
      </c>
      <c r="G2527" t="s">
        <v>1776</v>
      </c>
      <c r="H2527" t="s">
        <v>28</v>
      </c>
      <c r="I2527" t="s">
        <v>29</v>
      </c>
      <c r="J2527" s="1">
        <v>57392259.420000002</v>
      </c>
      <c r="K2527" s="10">
        <f>J2527*_xlfn.XLOOKUP(A2527,IPCA_Fatores!$A$2:$A$10,IPCA_Fatores!$C$2:$C$10)</f>
        <v>78856522.420672372</v>
      </c>
    </row>
    <row r="2528" spans="1:11" x14ac:dyDescent="0.25">
      <c r="A2528">
        <v>2021</v>
      </c>
      <c r="B2528" t="s">
        <v>1773</v>
      </c>
      <c r="C2528" t="s">
        <v>1774</v>
      </c>
      <c r="D2528" t="s">
        <v>1775</v>
      </c>
      <c r="E2528" t="s">
        <v>44</v>
      </c>
      <c r="F2528" t="s">
        <v>45</v>
      </c>
      <c r="G2528" t="s">
        <v>1776</v>
      </c>
      <c r="H2528" t="s">
        <v>28</v>
      </c>
      <c r="I2528" t="s">
        <v>29</v>
      </c>
      <c r="J2528" s="1">
        <v>108076351.04000001</v>
      </c>
      <c r="K2528" s="10">
        <f>J2528*_xlfn.XLOOKUP(A2528,IPCA_Fatores!$A$2:$A$10,IPCA_Fatores!$C$2:$C$10)</f>
        <v>134922836.58818832</v>
      </c>
    </row>
    <row r="2529" spans="1:11" x14ac:dyDescent="0.25">
      <c r="A2529">
        <v>2022</v>
      </c>
      <c r="B2529" t="s">
        <v>1773</v>
      </c>
      <c r="C2529" t="s">
        <v>1774</v>
      </c>
      <c r="D2529" t="s">
        <v>1775</v>
      </c>
      <c r="E2529" t="s">
        <v>44</v>
      </c>
      <c r="F2529" t="s">
        <v>45</v>
      </c>
      <c r="G2529" t="s">
        <v>1776</v>
      </c>
      <c r="H2529" t="s">
        <v>28</v>
      </c>
      <c r="I2529" t="s">
        <v>29</v>
      </c>
      <c r="J2529" s="1">
        <v>70282324.390000001</v>
      </c>
      <c r="K2529" s="10">
        <f>J2529*_xlfn.XLOOKUP(A2529,IPCA_Fatores!$A$2:$A$10,IPCA_Fatores!$C$2:$C$10)</f>
        <v>82938521.441227004</v>
      </c>
    </row>
    <row r="2530" spans="1:11" x14ac:dyDescent="0.25">
      <c r="A2530">
        <v>2023</v>
      </c>
      <c r="B2530" t="s">
        <v>1773</v>
      </c>
      <c r="C2530" t="s">
        <v>1774</v>
      </c>
      <c r="D2530" t="s">
        <v>1775</v>
      </c>
      <c r="E2530" t="s">
        <v>44</v>
      </c>
      <c r="F2530" t="s">
        <v>45</v>
      </c>
      <c r="G2530" t="s">
        <v>1776</v>
      </c>
      <c r="H2530" t="s">
        <v>28</v>
      </c>
      <c r="I2530" t="s">
        <v>29</v>
      </c>
      <c r="J2530" s="1">
        <v>47792267.299999997</v>
      </c>
      <c r="K2530" s="10">
        <f>J2530*_xlfn.XLOOKUP(A2530,IPCA_Fatores!$A$2:$A$10,IPCA_Fatores!$C$2:$C$10)</f>
        <v>53907984.061785944</v>
      </c>
    </row>
    <row r="2531" spans="1:11" x14ac:dyDescent="0.25">
      <c r="A2531">
        <v>2018</v>
      </c>
      <c r="B2531" t="s">
        <v>1777</v>
      </c>
      <c r="C2531" t="s">
        <v>1778</v>
      </c>
      <c r="E2531" t="s">
        <v>458</v>
      </c>
      <c r="F2531" t="s">
        <v>459</v>
      </c>
      <c r="G2531" t="s">
        <v>1050</v>
      </c>
      <c r="H2531" t="s">
        <v>28</v>
      </c>
      <c r="I2531" t="s">
        <v>29</v>
      </c>
      <c r="J2531" s="1">
        <v>3792.69</v>
      </c>
      <c r="K2531" s="10">
        <f>J2531*_xlfn.XLOOKUP(A2531,IPCA_Fatores!$A$2:$A$10,IPCA_Fatores!$C$2:$C$10)</f>
        <v>5681.4212507988314</v>
      </c>
    </row>
    <row r="2532" spans="1:11" x14ac:dyDescent="0.25">
      <c r="A2532">
        <v>2019</v>
      </c>
      <c r="B2532" t="s">
        <v>1777</v>
      </c>
      <c r="C2532" t="s">
        <v>1778</v>
      </c>
      <c r="E2532" t="s">
        <v>458</v>
      </c>
      <c r="F2532" t="s">
        <v>459</v>
      </c>
      <c r="G2532" t="s">
        <v>1050</v>
      </c>
      <c r="H2532" t="s">
        <v>28</v>
      </c>
      <c r="I2532" t="s">
        <v>29</v>
      </c>
      <c r="J2532" s="1">
        <v>44182.69</v>
      </c>
      <c r="K2532" s="10">
        <f>J2532*_xlfn.XLOOKUP(A2532,IPCA_Fatores!$A$2:$A$10,IPCA_Fatores!$C$2:$C$10)</f>
        <v>63450.617519774809</v>
      </c>
    </row>
    <row r="2533" spans="1:11" x14ac:dyDescent="0.25">
      <c r="A2533">
        <v>2020</v>
      </c>
      <c r="B2533" t="s">
        <v>1777</v>
      </c>
      <c r="C2533" t="s">
        <v>1778</v>
      </c>
      <c r="E2533" t="s">
        <v>458</v>
      </c>
      <c r="F2533" t="s">
        <v>459</v>
      </c>
      <c r="G2533" t="s">
        <v>1050</v>
      </c>
      <c r="H2533" t="s">
        <v>28</v>
      </c>
      <c r="I2533" t="s">
        <v>29</v>
      </c>
      <c r="J2533" s="1">
        <v>120373.16</v>
      </c>
      <c r="K2533" s="10">
        <f>J2533*_xlfn.XLOOKUP(A2533,IPCA_Fatores!$A$2:$A$10,IPCA_Fatores!$C$2:$C$10)</f>
        <v>165391.79475271446</v>
      </c>
    </row>
    <row r="2534" spans="1:11" x14ac:dyDescent="0.25">
      <c r="A2534">
        <v>2021</v>
      </c>
      <c r="B2534" t="s">
        <v>1777</v>
      </c>
      <c r="C2534" t="s">
        <v>1778</v>
      </c>
      <c r="E2534" t="s">
        <v>458</v>
      </c>
      <c r="F2534" t="s">
        <v>459</v>
      </c>
      <c r="G2534" t="s">
        <v>1050</v>
      </c>
      <c r="H2534" t="s">
        <v>28</v>
      </c>
      <c r="I2534" t="s">
        <v>29</v>
      </c>
      <c r="J2534" s="1">
        <v>46389.279999999999</v>
      </c>
      <c r="K2534" s="10">
        <f>J2534*_xlfn.XLOOKUP(A2534,IPCA_Fatores!$A$2:$A$10,IPCA_Fatores!$C$2:$C$10)</f>
        <v>57912.514483091785</v>
      </c>
    </row>
    <row r="2535" spans="1:11" x14ac:dyDescent="0.25">
      <c r="A2535">
        <v>2022</v>
      </c>
      <c r="B2535" t="s">
        <v>1777</v>
      </c>
      <c r="C2535" t="s">
        <v>1778</v>
      </c>
      <c r="E2535" t="s">
        <v>458</v>
      </c>
      <c r="F2535" t="s">
        <v>459</v>
      </c>
      <c r="G2535" t="s">
        <v>1050</v>
      </c>
      <c r="H2535" t="s">
        <v>28</v>
      </c>
      <c r="I2535" t="s">
        <v>29</v>
      </c>
      <c r="J2535" s="1">
        <v>244156.98</v>
      </c>
      <c r="K2535" s="10">
        <f>J2535*_xlfn.XLOOKUP(A2535,IPCA_Fatores!$A$2:$A$10,IPCA_Fatores!$C$2:$C$10)</f>
        <v>288123.92157645361</v>
      </c>
    </row>
    <row r="2536" spans="1:11" x14ac:dyDescent="0.25">
      <c r="A2536">
        <v>2022</v>
      </c>
      <c r="B2536" t="s">
        <v>1777</v>
      </c>
      <c r="C2536" t="s">
        <v>1778</v>
      </c>
      <c r="E2536" t="s">
        <v>458</v>
      </c>
      <c r="F2536" t="s">
        <v>459</v>
      </c>
      <c r="G2536" t="s">
        <v>1050</v>
      </c>
      <c r="H2536" t="s">
        <v>28</v>
      </c>
      <c r="I2536" t="s">
        <v>35</v>
      </c>
      <c r="J2536" s="1">
        <v>15322.37</v>
      </c>
      <c r="K2536" s="10">
        <f>IFERROR(J2536*VLOOKUP(A2536,IPCA_Fatores!$A$2:$C$10,3,FALSE),J2536)</f>
        <v>18081.569211109203</v>
      </c>
    </row>
    <row r="2537" spans="1:11" x14ac:dyDescent="0.25">
      <c r="A2537">
        <v>2023</v>
      </c>
      <c r="B2537" t="s">
        <v>1777</v>
      </c>
      <c r="C2537" t="s">
        <v>1778</v>
      </c>
      <c r="E2537" t="s">
        <v>458</v>
      </c>
      <c r="F2537" t="s">
        <v>459</v>
      </c>
      <c r="G2537" t="s">
        <v>1050</v>
      </c>
      <c r="H2537" t="s">
        <v>28</v>
      </c>
      <c r="I2537" t="s">
        <v>35</v>
      </c>
      <c r="J2537" s="1">
        <v>72980.72</v>
      </c>
      <c r="K2537" s="10">
        <f>IFERROR(J2537*VLOOKUP(A2537,IPCA_Fatores!$A$2:$C$10,3,FALSE),J2537)</f>
        <v>82319.666189548268</v>
      </c>
    </row>
    <row r="2538" spans="1:11" x14ac:dyDescent="0.25">
      <c r="A2538">
        <v>2015</v>
      </c>
      <c r="B2538" t="s">
        <v>1779</v>
      </c>
      <c r="C2538" t="s">
        <v>1780</v>
      </c>
      <c r="D2538" t="s">
        <v>1781</v>
      </c>
      <c r="E2538" t="s">
        <v>75</v>
      </c>
      <c r="F2538" t="s">
        <v>1782</v>
      </c>
      <c r="G2538" t="s">
        <v>1783</v>
      </c>
      <c r="H2538" t="s">
        <v>28</v>
      </c>
      <c r="I2538" t="s">
        <v>29</v>
      </c>
      <c r="J2538" s="1">
        <v>1175773.6499999999</v>
      </c>
      <c r="K2538" s="10">
        <f>J2538*_xlfn.XLOOKUP(A2538,IPCA_Fatores!$A$2:$A$10,IPCA_Fatores!$C$2:$C$10)</f>
        <v>1999586.6624102367</v>
      </c>
    </row>
    <row r="2539" spans="1:11" x14ac:dyDescent="0.25">
      <c r="A2539">
        <v>2016</v>
      </c>
      <c r="B2539" t="s">
        <v>1779</v>
      </c>
      <c r="C2539" t="s">
        <v>1780</v>
      </c>
      <c r="D2539" t="s">
        <v>1781</v>
      </c>
      <c r="E2539" t="s">
        <v>75</v>
      </c>
      <c r="F2539" t="s">
        <v>1782</v>
      </c>
      <c r="G2539" t="s">
        <v>1783</v>
      </c>
      <c r="H2539" t="s">
        <v>28</v>
      </c>
      <c r="I2539" t="s">
        <v>29</v>
      </c>
      <c r="J2539" s="1">
        <v>1593328.37</v>
      </c>
      <c r="K2539" s="10">
        <f>J2539*_xlfn.XLOOKUP(A2539,IPCA_Fatores!$A$2:$A$10,IPCA_Fatores!$C$2:$C$10)</f>
        <v>2549349.567729183</v>
      </c>
    </row>
    <row r="2540" spans="1:11" x14ac:dyDescent="0.25">
      <c r="A2540">
        <v>2017</v>
      </c>
      <c r="B2540" t="s">
        <v>1779</v>
      </c>
      <c r="C2540" t="s">
        <v>1780</v>
      </c>
      <c r="D2540" t="s">
        <v>1781</v>
      </c>
      <c r="E2540" t="s">
        <v>75</v>
      </c>
      <c r="F2540" t="s">
        <v>1782</v>
      </c>
      <c r="G2540" t="s">
        <v>1783</v>
      </c>
      <c r="H2540" t="s">
        <v>28</v>
      </c>
      <c r="I2540" t="s">
        <v>29</v>
      </c>
      <c r="J2540" s="1">
        <v>1526434.01</v>
      </c>
      <c r="K2540" s="10">
        <f>J2540*_xlfn.XLOOKUP(A2540,IPCA_Fatores!$A$2:$A$10,IPCA_Fatores!$C$2:$C$10)</f>
        <v>2372333.7316507362</v>
      </c>
    </row>
    <row r="2541" spans="1:11" x14ac:dyDescent="0.25">
      <c r="A2541">
        <v>2017</v>
      </c>
      <c r="B2541" t="s">
        <v>1779</v>
      </c>
      <c r="C2541" t="s">
        <v>1780</v>
      </c>
      <c r="D2541" t="s">
        <v>1781</v>
      </c>
      <c r="E2541" t="s">
        <v>75</v>
      </c>
      <c r="F2541" t="s">
        <v>1782</v>
      </c>
      <c r="G2541" t="s">
        <v>1783</v>
      </c>
      <c r="H2541" t="s">
        <v>28</v>
      </c>
      <c r="I2541" t="s">
        <v>35</v>
      </c>
      <c r="J2541" s="1">
        <v>93745.04</v>
      </c>
      <c r="K2541" s="10">
        <f>IFERROR(J2541*VLOOKUP(A2541,IPCA_Fatores!$A$2:$C$10,3,FALSE),J2541)</f>
        <v>145695.47003669522</v>
      </c>
    </row>
    <row r="2542" spans="1:11" x14ac:dyDescent="0.25">
      <c r="A2542">
        <v>2018</v>
      </c>
      <c r="B2542" t="s">
        <v>1779</v>
      </c>
      <c r="C2542" t="s">
        <v>1780</v>
      </c>
      <c r="D2542" t="s">
        <v>1781</v>
      </c>
      <c r="E2542" t="s">
        <v>75</v>
      </c>
      <c r="F2542" t="s">
        <v>1782</v>
      </c>
      <c r="G2542" t="s">
        <v>1783</v>
      </c>
      <c r="H2542" t="s">
        <v>28</v>
      </c>
      <c r="I2542" t="s">
        <v>29</v>
      </c>
      <c r="J2542" s="1">
        <v>2083259.4</v>
      </c>
      <c r="K2542" s="10">
        <f>J2542*_xlfn.XLOOKUP(A2542,IPCA_Fatores!$A$2:$A$10,IPCA_Fatores!$C$2:$C$10)</f>
        <v>3120706.9984856187</v>
      </c>
    </row>
    <row r="2543" spans="1:11" x14ac:dyDescent="0.25">
      <c r="A2543">
        <v>2018</v>
      </c>
      <c r="B2543" t="s">
        <v>1779</v>
      </c>
      <c r="C2543" t="s">
        <v>1780</v>
      </c>
      <c r="D2543" t="s">
        <v>1781</v>
      </c>
      <c r="E2543" t="s">
        <v>75</v>
      </c>
      <c r="F2543" t="s">
        <v>1782</v>
      </c>
      <c r="G2543" t="s">
        <v>1783</v>
      </c>
      <c r="H2543" t="s">
        <v>28</v>
      </c>
      <c r="I2543" t="s">
        <v>35</v>
      </c>
      <c r="J2543" s="1">
        <v>126075.56</v>
      </c>
      <c r="K2543" s="10">
        <f>IFERROR(J2543*VLOOKUP(A2543,IPCA_Fatores!$A$2:$C$10,3,FALSE),J2543)</f>
        <v>188860.24583880123</v>
      </c>
    </row>
    <row r="2544" spans="1:11" x14ac:dyDescent="0.25">
      <c r="A2544">
        <v>2020</v>
      </c>
      <c r="B2544" t="s">
        <v>1779</v>
      </c>
      <c r="C2544" t="s">
        <v>1780</v>
      </c>
      <c r="D2544" t="s">
        <v>1781</v>
      </c>
      <c r="E2544" t="s">
        <v>75</v>
      </c>
      <c r="F2544" t="s">
        <v>1782</v>
      </c>
      <c r="G2544" t="s">
        <v>1783</v>
      </c>
      <c r="H2544" t="s">
        <v>28</v>
      </c>
      <c r="I2544" t="s">
        <v>29</v>
      </c>
      <c r="J2544" s="1">
        <v>11598374.310000001</v>
      </c>
      <c r="K2544" s="10">
        <f>J2544*_xlfn.XLOOKUP(A2544,IPCA_Fatores!$A$2:$A$10,IPCA_Fatores!$C$2:$C$10)</f>
        <v>15936076.973842643</v>
      </c>
    </row>
    <row r="2545" spans="1:11" x14ac:dyDescent="0.25">
      <c r="A2545">
        <v>2021</v>
      </c>
      <c r="B2545" t="s">
        <v>1779</v>
      </c>
      <c r="C2545" t="s">
        <v>1780</v>
      </c>
      <c r="D2545" t="s">
        <v>1781</v>
      </c>
      <c r="E2545" t="s">
        <v>75</v>
      </c>
      <c r="F2545" t="s">
        <v>1782</v>
      </c>
      <c r="G2545" t="s">
        <v>1783</v>
      </c>
      <c r="H2545" t="s">
        <v>28</v>
      </c>
      <c r="I2545" t="s">
        <v>29</v>
      </c>
      <c r="J2545" s="1">
        <v>2779644.13</v>
      </c>
      <c r="K2545" s="10">
        <f>J2545*_xlfn.XLOOKUP(A2545,IPCA_Fatores!$A$2:$A$10,IPCA_Fatores!$C$2:$C$10)</f>
        <v>3470115.9607664975</v>
      </c>
    </row>
    <row r="2546" spans="1:11" x14ac:dyDescent="0.25">
      <c r="A2546">
        <v>2021</v>
      </c>
      <c r="B2546" t="s">
        <v>1779</v>
      </c>
      <c r="C2546" t="s">
        <v>1780</v>
      </c>
      <c r="D2546" t="s">
        <v>1781</v>
      </c>
      <c r="E2546" t="s">
        <v>75</v>
      </c>
      <c r="F2546" t="s">
        <v>1782</v>
      </c>
      <c r="G2546" t="s">
        <v>1783</v>
      </c>
      <c r="H2546" t="s">
        <v>28</v>
      </c>
      <c r="I2546" t="s">
        <v>35</v>
      </c>
      <c r="J2546" s="1">
        <v>136672.26999999999</v>
      </c>
      <c r="K2546" s="10">
        <f>IFERROR(J2546*VLOOKUP(A2546,IPCA_Fatores!$A$2:$C$10,3,FALSE),J2546)</f>
        <v>170622.06647337554</v>
      </c>
    </row>
    <row r="2547" spans="1:11" x14ac:dyDescent="0.25">
      <c r="A2547">
        <v>2022</v>
      </c>
      <c r="B2547" t="s">
        <v>1779</v>
      </c>
      <c r="C2547" t="s">
        <v>1780</v>
      </c>
      <c r="D2547" t="s">
        <v>1781</v>
      </c>
      <c r="E2547" t="s">
        <v>75</v>
      </c>
      <c r="F2547" t="s">
        <v>1782</v>
      </c>
      <c r="G2547" t="s">
        <v>1783</v>
      </c>
      <c r="H2547" t="s">
        <v>28</v>
      </c>
      <c r="I2547" t="s">
        <v>29</v>
      </c>
      <c r="J2547" s="1">
        <v>6592463.3200000003</v>
      </c>
      <c r="K2547" s="10">
        <f>J2547*_xlfn.XLOOKUP(A2547,IPCA_Fatores!$A$2:$A$10,IPCA_Fatores!$C$2:$C$10)</f>
        <v>7779611.2345726388</v>
      </c>
    </row>
    <row r="2548" spans="1:11" x14ac:dyDescent="0.25">
      <c r="A2548">
        <v>2022</v>
      </c>
      <c r="B2548" t="s">
        <v>1779</v>
      </c>
      <c r="C2548" t="s">
        <v>1780</v>
      </c>
      <c r="D2548" t="s">
        <v>1781</v>
      </c>
      <c r="E2548" t="s">
        <v>75</v>
      </c>
      <c r="F2548" t="s">
        <v>1782</v>
      </c>
      <c r="G2548" t="s">
        <v>1783</v>
      </c>
      <c r="H2548" t="s">
        <v>28</v>
      </c>
      <c r="I2548" t="s">
        <v>35</v>
      </c>
      <c r="J2548" s="1">
        <v>604250.93000000005</v>
      </c>
      <c r="K2548" s="10">
        <f>IFERROR(J2548*VLOOKUP(A2548,IPCA_Fatores!$A$2:$C$10,3,FALSE),J2548)</f>
        <v>713062.34033456328</v>
      </c>
    </row>
    <row r="2549" spans="1:11" x14ac:dyDescent="0.25">
      <c r="A2549">
        <v>2023</v>
      </c>
      <c r="B2549" t="s">
        <v>1779</v>
      </c>
      <c r="C2549" t="s">
        <v>1780</v>
      </c>
      <c r="D2549" t="s">
        <v>1781</v>
      </c>
      <c r="E2549" t="s">
        <v>75</v>
      </c>
      <c r="F2549" t="s">
        <v>1782</v>
      </c>
      <c r="G2549" t="s">
        <v>1783</v>
      </c>
      <c r="H2549" t="s">
        <v>28</v>
      </c>
      <c r="I2549" t="s">
        <v>29</v>
      </c>
      <c r="J2549" s="1">
        <v>8843783.5700000003</v>
      </c>
      <c r="K2549" s="10">
        <f>J2549*_xlfn.XLOOKUP(A2549,IPCA_Fatores!$A$2:$A$10,IPCA_Fatores!$C$2:$C$10)</f>
        <v>9975474.4997721519</v>
      </c>
    </row>
    <row r="2550" spans="1:11" x14ac:dyDescent="0.25">
      <c r="A2550">
        <v>2017</v>
      </c>
      <c r="B2550" t="s">
        <v>1784</v>
      </c>
      <c r="C2550" t="s">
        <v>1785</v>
      </c>
      <c r="E2550" t="s">
        <v>44</v>
      </c>
      <c r="F2550" t="s">
        <v>45</v>
      </c>
      <c r="G2550" t="s">
        <v>660</v>
      </c>
      <c r="H2550" t="s">
        <v>28</v>
      </c>
      <c r="I2550" t="s">
        <v>29</v>
      </c>
      <c r="J2550" s="1">
        <v>179541.27</v>
      </c>
      <c r="K2550" s="10">
        <f>J2550*_xlfn.XLOOKUP(A2550,IPCA_Fatores!$A$2:$A$10,IPCA_Fatores!$C$2:$C$10)</f>
        <v>279037.15997811942</v>
      </c>
    </row>
    <row r="2551" spans="1:11" x14ac:dyDescent="0.25">
      <c r="A2551">
        <v>2019</v>
      </c>
      <c r="B2551" t="s">
        <v>1784</v>
      </c>
      <c r="C2551" t="s">
        <v>1785</v>
      </c>
      <c r="E2551" t="s">
        <v>44</v>
      </c>
      <c r="F2551" t="s">
        <v>45</v>
      </c>
      <c r="G2551" t="s">
        <v>660</v>
      </c>
      <c r="H2551" t="s">
        <v>28</v>
      </c>
      <c r="I2551" t="s">
        <v>29</v>
      </c>
      <c r="J2551" s="1">
        <v>249251.22</v>
      </c>
      <c r="K2551" s="10">
        <f>J2551*_xlfn.XLOOKUP(A2551,IPCA_Fatores!$A$2:$A$10,IPCA_Fatores!$C$2:$C$10)</f>
        <v>357948.86700101884</v>
      </c>
    </row>
    <row r="2552" spans="1:11" x14ac:dyDescent="0.25">
      <c r="A2552">
        <v>2020</v>
      </c>
      <c r="B2552" t="s">
        <v>1784</v>
      </c>
      <c r="C2552" t="s">
        <v>1785</v>
      </c>
      <c r="E2552" t="s">
        <v>44</v>
      </c>
      <c r="F2552" t="s">
        <v>45</v>
      </c>
      <c r="G2552" t="s">
        <v>660</v>
      </c>
      <c r="H2552" t="s">
        <v>28</v>
      </c>
      <c r="I2552" t="s">
        <v>29</v>
      </c>
      <c r="J2552" s="1">
        <v>718670.95</v>
      </c>
      <c r="K2552" s="10">
        <f>J2552*_xlfn.XLOOKUP(A2552,IPCA_Fatores!$A$2:$A$10,IPCA_Fatores!$C$2:$C$10)</f>
        <v>987448.35025630554</v>
      </c>
    </row>
    <row r="2553" spans="1:11" x14ac:dyDescent="0.25">
      <c r="A2553">
        <v>2021</v>
      </c>
      <c r="B2553" t="s">
        <v>1784</v>
      </c>
      <c r="C2553" t="s">
        <v>1785</v>
      </c>
      <c r="E2553" t="s">
        <v>44</v>
      </c>
      <c r="F2553" t="s">
        <v>45</v>
      </c>
      <c r="G2553" t="s">
        <v>660</v>
      </c>
      <c r="H2553" t="s">
        <v>28</v>
      </c>
      <c r="I2553" t="s">
        <v>29</v>
      </c>
      <c r="J2553" s="1">
        <v>2850807.02</v>
      </c>
      <c r="K2553" s="10">
        <f>J2553*_xlfn.XLOOKUP(A2553,IPCA_Fatores!$A$2:$A$10,IPCA_Fatores!$C$2:$C$10)</f>
        <v>3558955.9233135274</v>
      </c>
    </row>
    <row r="2554" spans="1:11" x14ac:dyDescent="0.25">
      <c r="A2554">
        <v>2022</v>
      </c>
      <c r="B2554" t="s">
        <v>1784</v>
      </c>
      <c r="C2554" t="s">
        <v>1785</v>
      </c>
      <c r="E2554" t="s">
        <v>44</v>
      </c>
      <c r="F2554" t="s">
        <v>45</v>
      </c>
      <c r="G2554" t="s">
        <v>660</v>
      </c>
      <c r="H2554" t="s">
        <v>28</v>
      </c>
      <c r="I2554" t="s">
        <v>29</v>
      </c>
      <c r="J2554" s="1">
        <v>1180697.33</v>
      </c>
      <c r="K2554" s="10">
        <f>J2554*_xlfn.XLOOKUP(A2554,IPCA_Fatores!$A$2:$A$10,IPCA_Fatores!$C$2:$C$10)</f>
        <v>1393313.2074063504</v>
      </c>
    </row>
    <row r="2555" spans="1:11" x14ac:dyDescent="0.25">
      <c r="A2555">
        <v>2023</v>
      </c>
      <c r="B2555" t="s">
        <v>1784</v>
      </c>
      <c r="C2555" t="s">
        <v>1785</v>
      </c>
      <c r="E2555" t="s">
        <v>44</v>
      </c>
      <c r="F2555" t="s">
        <v>45</v>
      </c>
      <c r="G2555" t="s">
        <v>660</v>
      </c>
      <c r="H2555" t="s">
        <v>28</v>
      </c>
      <c r="I2555" t="s">
        <v>29</v>
      </c>
      <c r="J2555" s="1">
        <v>195110.19</v>
      </c>
      <c r="K2555" s="10">
        <f>J2555*_xlfn.XLOOKUP(A2555,IPCA_Fatores!$A$2:$A$10,IPCA_Fatores!$C$2:$C$10)</f>
        <v>220077.38086140199</v>
      </c>
    </row>
    <row r="2556" spans="1:11" x14ac:dyDescent="0.25">
      <c r="A2556">
        <v>2015</v>
      </c>
      <c r="B2556" t="s">
        <v>1786</v>
      </c>
      <c r="C2556" t="s">
        <v>1787</v>
      </c>
      <c r="D2556" t="s">
        <v>1788</v>
      </c>
      <c r="E2556" t="s">
        <v>109</v>
      </c>
      <c r="F2556" t="s">
        <v>516</v>
      </c>
      <c r="G2556" t="s">
        <v>306</v>
      </c>
      <c r="H2556" t="s">
        <v>28</v>
      </c>
      <c r="I2556" t="s">
        <v>29</v>
      </c>
      <c r="J2556" s="1">
        <v>308186.89</v>
      </c>
      <c r="K2556" s="10">
        <f>J2556*_xlfn.XLOOKUP(A2556,IPCA_Fatores!$A$2:$A$10,IPCA_Fatores!$C$2:$C$10)</f>
        <v>524119.9228896572</v>
      </c>
    </row>
    <row r="2557" spans="1:11" x14ac:dyDescent="0.25">
      <c r="A2557">
        <v>2015</v>
      </c>
      <c r="B2557" t="s">
        <v>1786</v>
      </c>
      <c r="C2557" t="s">
        <v>1787</v>
      </c>
      <c r="D2557" t="s">
        <v>1788</v>
      </c>
      <c r="E2557" t="s">
        <v>109</v>
      </c>
      <c r="F2557" t="s">
        <v>516</v>
      </c>
      <c r="G2557" t="s">
        <v>306</v>
      </c>
      <c r="H2557" t="s">
        <v>28</v>
      </c>
      <c r="I2557" t="s">
        <v>35</v>
      </c>
      <c r="J2557" s="1">
        <v>92456.07</v>
      </c>
      <c r="K2557" s="10">
        <f>IFERROR(J2557*VLOOKUP(A2557,IPCA_Fatores!$A$2:$C$10,3,FALSE),J2557)</f>
        <v>157235.98196886556</v>
      </c>
    </row>
    <row r="2558" spans="1:11" x14ac:dyDescent="0.25">
      <c r="A2558">
        <v>2016</v>
      </c>
      <c r="B2558" t="s">
        <v>1786</v>
      </c>
      <c r="C2558" t="s">
        <v>1787</v>
      </c>
      <c r="D2558" t="s">
        <v>1788</v>
      </c>
      <c r="E2558" t="s">
        <v>109</v>
      </c>
      <c r="F2558" t="s">
        <v>516</v>
      </c>
      <c r="G2558" t="s">
        <v>306</v>
      </c>
      <c r="H2558" t="s">
        <v>28</v>
      </c>
      <c r="I2558" t="s">
        <v>29</v>
      </c>
      <c r="J2558" s="1">
        <v>1137053.78</v>
      </c>
      <c r="K2558" s="10">
        <f>J2558*_xlfn.XLOOKUP(A2558,IPCA_Fatores!$A$2:$A$10,IPCA_Fatores!$C$2:$C$10)</f>
        <v>1819303.3006296332</v>
      </c>
    </row>
    <row r="2559" spans="1:11" x14ac:dyDescent="0.25">
      <c r="A2559">
        <v>2016</v>
      </c>
      <c r="B2559" t="s">
        <v>1786</v>
      </c>
      <c r="C2559" t="s">
        <v>1787</v>
      </c>
      <c r="D2559" t="s">
        <v>1788</v>
      </c>
      <c r="E2559" t="s">
        <v>109</v>
      </c>
      <c r="F2559" t="s">
        <v>516</v>
      </c>
      <c r="G2559" t="s">
        <v>306</v>
      </c>
      <c r="H2559" t="s">
        <v>28</v>
      </c>
      <c r="I2559" t="s">
        <v>35</v>
      </c>
      <c r="J2559" s="1">
        <v>69032.41</v>
      </c>
      <c r="K2559" s="10">
        <f>IFERROR(J2559*VLOOKUP(A2559,IPCA_Fatores!$A$2:$C$10,3,FALSE),J2559)</f>
        <v>110452.90343559484</v>
      </c>
    </row>
    <row r="2560" spans="1:11" x14ac:dyDescent="0.25">
      <c r="A2560">
        <v>2017</v>
      </c>
      <c r="B2560" t="s">
        <v>1786</v>
      </c>
      <c r="C2560" t="s">
        <v>1787</v>
      </c>
      <c r="D2560" t="s">
        <v>1788</v>
      </c>
      <c r="E2560" t="s">
        <v>109</v>
      </c>
      <c r="F2560" t="s">
        <v>516</v>
      </c>
      <c r="G2560" t="s">
        <v>306</v>
      </c>
      <c r="H2560" t="s">
        <v>28</v>
      </c>
      <c r="I2560" t="s">
        <v>29</v>
      </c>
      <c r="J2560" s="1">
        <v>762889.92</v>
      </c>
      <c r="K2560" s="10">
        <f>J2560*_xlfn.XLOOKUP(A2560,IPCA_Fatores!$A$2:$A$10,IPCA_Fatores!$C$2:$C$10)</f>
        <v>1185658.5210338256</v>
      </c>
    </row>
    <row r="2561" spans="1:11" x14ac:dyDescent="0.25">
      <c r="A2561">
        <v>2017</v>
      </c>
      <c r="B2561" t="s">
        <v>1786</v>
      </c>
      <c r="C2561" t="s">
        <v>1787</v>
      </c>
      <c r="D2561" t="s">
        <v>1788</v>
      </c>
      <c r="E2561" t="s">
        <v>109</v>
      </c>
      <c r="F2561" t="s">
        <v>516</v>
      </c>
      <c r="G2561" t="s">
        <v>306</v>
      </c>
      <c r="H2561" t="s">
        <v>28</v>
      </c>
      <c r="I2561" t="s">
        <v>35</v>
      </c>
      <c r="J2561" s="1">
        <v>46583.4</v>
      </c>
      <c r="K2561" s="10">
        <f>IFERROR(J2561*VLOOKUP(A2561,IPCA_Fatores!$A$2:$C$10,3,FALSE),J2561)</f>
        <v>72398.394186053876</v>
      </c>
    </row>
    <row r="2562" spans="1:11" x14ac:dyDescent="0.25">
      <c r="A2562">
        <v>2018</v>
      </c>
      <c r="B2562" t="s">
        <v>1786</v>
      </c>
      <c r="C2562" t="s">
        <v>1787</v>
      </c>
      <c r="D2562" t="s">
        <v>1788</v>
      </c>
      <c r="E2562" t="s">
        <v>109</v>
      </c>
      <c r="F2562" t="s">
        <v>516</v>
      </c>
      <c r="G2562" t="s">
        <v>306</v>
      </c>
      <c r="H2562" t="s">
        <v>28</v>
      </c>
      <c r="I2562" t="s">
        <v>29</v>
      </c>
      <c r="J2562" s="1">
        <v>1004174.42</v>
      </c>
      <c r="K2562" s="10">
        <f>J2562*_xlfn.XLOOKUP(A2562,IPCA_Fatores!$A$2:$A$10,IPCA_Fatores!$C$2:$C$10)</f>
        <v>1504245.7699671185</v>
      </c>
    </row>
    <row r="2563" spans="1:11" x14ac:dyDescent="0.25">
      <c r="A2563">
        <v>2018</v>
      </c>
      <c r="B2563" t="s">
        <v>1786</v>
      </c>
      <c r="C2563" t="s">
        <v>1787</v>
      </c>
      <c r="D2563" t="s">
        <v>1788</v>
      </c>
      <c r="E2563" t="s">
        <v>109</v>
      </c>
      <c r="F2563" t="s">
        <v>516</v>
      </c>
      <c r="G2563" t="s">
        <v>306</v>
      </c>
      <c r="H2563" t="s">
        <v>28</v>
      </c>
      <c r="I2563" t="s">
        <v>35</v>
      </c>
      <c r="J2563" s="1">
        <v>61002.9</v>
      </c>
      <c r="K2563" s="10">
        <f>IFERROR(J2563*VLOOKUP(A2563,IPCA_Fatores!$A$2:$C$10,3,FALSE),J2563)</f>
        <v>91381.887900238624</v>
      </c>
    </row>
    <row r="2564" spans="1:11" x14ac:dyDescent="0.25">
      <c r="A2564">
        <v>2019</v>
      </c>
      <c r="B2564" t="s">
        <v>1786</v>
      </c>
      <c r="C2564" t="s">
        <v>1787</v>
      </c>
      <c r="D2564" t="s">
        <v>1788</v>
      </c>
      <c r="E2564" t="s">
        <v>109</v>
      </c>
      <c r="F2564" t="s">
        <v>516</v>
      </c>
      <c r="G2564" t="s">
        <v>306</v>
      </c>
      <c r="H2564" t="s">
        <v>28</v>
      </c>
      <c r="I2564" t="s">
        <v>29</v>
      </c>
      <c r="J2564" s="1">
        <v>1400853.4</v>
      </c>
      <c r="K2564" s="10">
        <f>J2564*_xlfn.XLOOKUP(A2564,IPCA_Fatores!$A$2:$A$10,IPCA_Fatores!$C$2:$C$10)</f>
        <v>2011761.0151096752</v>
      </c>
    </row>
    <row r="2565" spans="1:11" x14ac:dyDescent="0.25">
      <c r="A2565">
        <v>2019</v>
      </c>
      <c r="B2565" t="s">
        <v>1786</v>
      </c>
      <c r="C2565" t="s">
        <v>1787</v>
      </c>
      <c r="D2565" t="s">
        <v>1788</v>
      </c>
      <c r="E2565" t="s">
        <v>109</v>
      </c>
      <c r="F2565" t="s">
        <v>516</v>
      </c>
      <c r="G2565" t="s">
        <v>306</v>
      </c>
      <c r="H2565" t="s">
        <v>28</v>
      </c>
      <c r="I2565" t="s">
        <v>35</v>
      </c>
      <c r="J2565" s="1">
        <v>42567.05</v>
      </c>
      <c r="K2565" s="10">
        <f>IFERROR(J2565*VLOOKUP(A2565,IPCA_Fatores!$A$2:$C$10,3,FALSE),J2565)</f>
        <v>61130.40216643962</v>
      </c>
    </row>
    <row r="2566" spans="1:11" x14ac:dyDescent="0.25">
      <c r="A2566">
        <v>2020</v>
      </c>
      <c r="B2566" t="s">
        <v>1786</v>
      </c>
      <c r="C2566" t="s">
        <v>1787</v>
      </c>
      <c r="D2566" t="s">
        <v>1788</v>
      </c>
      <c r="E2566" t="s">
        <v>109</v>
      </c>
      <c r="F2566" t="s">
        <v>516</v>
      </c>
      <c r="G2566" t="s">
        <v>306</v>
      </c>
      <c r="H2566" t="s">
        <v>28</v>
      </c>
      <c r="I2566" t="s">
        <v>29</v>
      </c>
      <c r="J2566" s="1">
        <v>2917246.91</v>
      </c>
      <c r="K2566" s="10">
        <f>J2566*_xlfn.XLOOKUP(A2566,IPCA_Fatores!$A$2:$A$10,IPCA_Fatores!$C$2:$C$10)</f>
        <v>4008274.786353623</v>
      </c>
    </row>
    <row r="2567" spans="1:11" x14ac:dyDescent="0.25">
      <c r="A2567">
        <v>2020</v>
      </c>
      <c r="B2567" t="s">
        <v>1786</v>
      </c>
      <c r="C2567" t="s">
        <v>1787</v>
      </c>
      <c r="D2567" t="s">
        <v>1788</v>
      </c>
      <c r="E2567" t="s">
        <v>109</v>
      </c>
      <c r="F2567" t="s">
        <v>516</v>
      </c>
      <c r="G2567" t="s">
        <v>306</v>
      </c>
      <c r="H2567" t="s">
        <v>28</v>
      </c>
      <c r="I2567" t="s">
        <v>35</v>
      </c>
      <c r="J2567" s="1">
        <v>176114.81</v>
      </c>
      <c r="K2567" s="10">
        <f>IFERROR(J2567*VLOOKUP(A2567,IPCA_Fatores!$A$2:$C$10,3,FALSE),J2567)</f>
        <v>241980.39254293317</v>
      </c>
    </row>
    <row r="2568" spans="1:11" x14ac:dyDescent="0.25">
      <c r="A2568">
        <v>2022</v>
      </c>
      <c r="B2568" t="s">
        <v>1789</v>
      </c>
      <c r="C2568" t="s">
        <v>1790</v>
      </c>
      <c r="D2568" t="s">
        <v>1791</v>
      </c>
      <c r="E2568" t="s">
        <v>38</v>
      </c>
      <c r="F2568" t="s">
        <v>1792</v>
      </c>
      <c r="G2568" t="s">
        <v>1793</v>
      </c>
      <c r="H2568" t="s">
        <v>28</v>
      </c>
      <c r="I2568" t="s">
        <v>29</v>
      </c>
      <c r="J2568" s="1">
        <v>3609939.89</v>
      </c>
      <c r="K2568" s="10">
        <f>J2568*_xlfn.XLOOKUP(A2568,IPCA_Fatores!$A$2:$A$10,IPCA_Fatores!$C$2:$C$10)</f>
        <v>4260005.3365751477</v>
      </c>
    </row>
    <row r="2569" spans="1:11" x14ac:dyDescent="0.25">
      <c r="A2569">
        <v>2023</v>
      </c>
      <c r="B2569" t="s">
        <v>1789</v>
      </c>
      <c r="C2569" t="s">
        <v>1790</v>
      </c>
      <c r="D2569" t="s">
        <v>1791</v>
      </c>
      <c r="E2569" t="s">
        <v>38</v>
      </c>
      <c r="F2569" t="s">
        <v>1792</v>
      </c>
      <c r="G2569" t="s">
        <v>1793</v>
      </c>
      <c r="H2569" t="s">
        <v>28</v>
      </c>
      <c r="I2569" t="s">
        <v>29</v>
      </c>
      <c r="J2569" s="1">
        <v>2035903.05</v>
      </c>
      <c r="K2569" s="10">
        <f>J2569*_xlfn.XLOOKUP(A2569,IPCA_Fatores!$A$2:$A$10,IPCA_Fatores!$C$2:$C$10)</f>
        <v>2296426.5010030484</v>
      </c>
    </row>
    <row r="2570" spans="1:11" x14ac:dyDescent="0.25">
      <c r="A2570">
        <v>2020</v>
      </c>
      <c r="B2570" t="s">
        <v>1794</v>
      </c>
      <c r="C2570" t="s">
        <v>1795</v>
      </c>
      <c r="D2570" t="s">
        <v>1796</v>
      </c>
      <c r="E2570" t="s">
        <v>32</v>
      </c>
      <c r="F2570" t="s">
        <v>1797</v>
      </c>
      <c r="G2570" t="s">
        <v>99</v>
      </c>
      <c r="H2570" t="s">
        <v>28</v>
      </c>
      <c r="I2570" t="s">
        <v>29</v>
      </c>
      <c r="J2570" s="1">
        <v>14964.09</v>
      </c>
      <c r="K2570" s="10">
        <f>J2570*_xlfn.XLOOKUP(A2570,IPCA_Fatores!$A$2:$A$10,IPCA_Fatores!$C$2:$C$10)</f>
        <v>20560.54440990954</v>
      </c>
    </row>
    <row r="2571" spans="1:11" x14ac:dyDescent="0.25">
      <c r="A2571">
        <v>2020</v>
      </c>
      <c r="B2571" t="s">
        <v>1794</v>
      </c>
      <c r="C2571" t="s">
        <v>1795</v>
      </c>
      <c r="D2571" t="s">
        <v>1796</v>
      </c>
      <c r="E2571" t="s">
        <v>32</v>
      </c>
      <c r="F2571" t="s">
        <v>1797</v>
      </c>
      <c r="G2571" t="s">
        <v>99</v>
      </c>
      <c r="H2571" t="s">
        <v>28</v>
      </c>
      <c r="I2571" t="s">
        <v>35</v>
      </c>
      <c r="J2571" s="1">
        <v>2751.95</v>
      </c>
      <c r="K2571" s="10">
        <f>IFERROR(J2571*VLOOKUP(A2571,IPCA_Fatores!$A$2:$C$10,3,FALSE),J2571)</f>
        <v>3781.1581050936315</v>
      </c>
    </row>
    <row r="2572" spans="1:11" x14ac:dyDescent="0.25">
      <c r="A2572">
        <v>2021</v>
      </c>
      <c r="B2572" t="s">
        <v>1794</v>
      </c>
      <c r="C2572" t="s">
        <v>1795</v>
      </c>
      <c r="D2572" t="s">
        <v>1796</v>
      </c>
      <c r="E2572" t="s">
        <v>32</v>
      </c>
      <c r="F2572" t="s">
        <v>1797</v>
      </c>
      <c r="G2572" t="s">
        <v>99</v>
      </c>
      <c r="H2572" t="s">
        <v>28</v>
      </c>
      <c r="I2572" t="s">
        <v>29</v>
      </c>
      <c r="J2572" s="1">
        <v>37266.44</v>
      </c>
      <c r="K2572" s="10">
        <f>J2572*_xlfn.XLOOKUP(A2572,IPCA_Fatores!$A$2:$A$10,IPCA_Fatores!$C$2:$C$10)</f>
        <v>46523.534019783692</v>
      </c>
    </row>
    <row r="2573" spans="1:11" x14ac:dyDescent="0.25">
      <c r="A2573">
        <v>2021</v>
      </c>
      <c r="B2573" t="s">
        <v>1794</v>
      </c>
      <c r="C2573" t="s">
        <v>1795</v>
      </c>
      <c r="D2573" t="s">
        <v>1796</v>
      </c>
      <c r="E2573" t="s">
        <v>32</v>
      </c>
      <c r="F2573" t="s">
        <v>1797</v>
      </c>
      <c r="G2573" t="s">
        <v>99</v>
      </c>
      <c r="H2573" t="s">
        <v>28</v>
      </c>
      <c r="I2573" t="s">
        <v>35</v>
      </c>
      <c r="J2573" s="1">
        <v>10682</v>
      </c>
      <c r="K2573" s="10">
        <f>IFERROR(J2573*VLOOKUP(A2573,IPCA_Fatores!$A$2:$C$10,3,FALSE),J2573)</f>
        <v>13335.440423054346</v>
      </c>
    </row>
    <row r="2574" spans="1:11" x14ac:dyDescent="0.25">
      <c r="A2574">
        <v>2022</v>
      </c>
      <c r="B2574" t="s">
        <v>1794</v>
      </c>
      <c r="C2574" t="s">
        <v>1795</v>
      </c>
      <c r="D2574" t="s">
        <v>1796</v>
      </c>
      <c r="E2574" t="s">
        <v>32</v>
      </c>
      <c r="F2574" t="s">
        <v>1797</v>
      </c>
      <c r="G2574" t="s">
        <v>99</v>
      </c>
      <c r="H2574" t="s">
        <v>28</v>
      </c>
      <c r="I2574" t="s">
        <v>29</v>
      </c>
      <c r="J2574" s="1">
        <v>70554.12</v>
      </c>
      <c r="K2574" s="10">
        <f>J2574*_xlfn.XLOOKUP(A2574,IPCA_Fatores!$A$2:$A$10,IPCA_Fatores!$C$2:$C$10)</f>
        <v>83259.261061370009</v>
      </c>
    </row>
    <row r="2575" spans="1:11" x14ac:dyDescent="0.25">
      <c r="A2575">
        <v>2022</v>
      </c>
      <c r="B2575" t="s">
        <v>1794</v>
      </c>
      <c r="C2575" t="s">
        <v>1795</v>
      </c>
      <c r="D2575" t="s">
        <v>1796</v>
      </c>
      <c r="E2575" t="s">
        <v>32</v>
      </c>
      <c r="F2575" t="s">
        <v>1797</v>
      </c>
      <c r="G2575" t="s">
        <v>99</v>
      </c>
      <c r="H2575" t="s">
        <v>28</v>
      </c>
      <c r="I2575" t="s">
        <v>35</v>
      </c>
      <c r="J2575" s="1">
        <v>20255.89</v>
      </c>
      <c r="K2575" s="10">
        <f>IFERROR(J2575*VLOOKUP(A2575,IPCA_Fatores!$A$2:$C$10,3,FALSE),J2575)</f>
        <v>23903.500370217844</v>
      </c>
    </row>
    <row r="2576" spans="1:11" x14ac:dyDescent="0.25">
      <c r="A2576">
        <v>2023</v>
      </c>
      <c r="B2576" t="s">
        <v>1794</v>
      </c>
      <c r="C2576" t="s">
        <v>1795</v>
      </c>
      <c r="D2576" t="s">
        <v>1796</v>
      </c>
      <c r="E2576" t="s">
        <v>32</v>
      </c>
      <c r="F2576" t="s">
        <v>1797</v>
      </c>
      <c r="G2576" t="s">
        <v>99</v>
      </c>
      <c r="H2576" t="s">
        <v>28</v>
      </c>
      <c r="I2576" t="s">
        <v>29</v>
      </c>
      <c r="J2576" s="1">
        <v>96355.06</v>
      </c>
      <c r="K2576" s="10">
        <f>J2576*_xlfn.XLOOKUP(A2576,IPCA_Fatores!$A$2:$A$10,IPCA_Fatores!$C$2:$C$10)</f>
        <v>108685.09347227452</v>
      </c>
    </row>
    <row r="2577" spans="1:11" x14ac:dyDescent="0.25">
      <c r="A2577">
        <v>2023</v>
      </c>
      <c r="B2577" t="s">
        <v>1794</v>
      </c>
      <c r="C2577" t="s">
        <v>1795</v>
      </c>
      <c r="D2577" t="s">
        <v>1796</v>
      </c>
      <c r="E2577" t="s">
        <v>32</v>
      </c>
      <c r="F2577" t="s">
        <v>1797</v>
      </c>
      <c r="G2577" t="s">
        <v>99</v>
      </c>
      <c r="H2577" t="s">
        <v>28</v>
      </c>
      <c r="I2577" t="s">
        <v>35</v>
      </c>
      <c r="J2577" s="1">
        <v>31263.78</v>
      </c>
      <c r="K2577" s="10">
        <f>IFERROR(J2577*VLOOKUP(A2577,IPCA_Fatores!$A$2:$C$10,3,FALSE),J2577)</f>
        <v>35264.436051377335</v>
      </c>
    </row>
    <row r="2578" spans="1:11" x14ac:dyDescent="0.25">
      <c r="A2578">
        <v>2015</v>
      </c>
      <c r="B2578" t="s">
        <v>1798</v>
      </c>
      <c r="C2578" t="s">
        <v>1799</v>
      </c>
      <c r="D2578" t="s">
        <v>1800</v>
      </c>
      <c r="E2578" t="s">
        <v>109</v>
      </c>
      <c r="F2578" t="s">
        <v>394</v>
      </c>
      <c r="G2578" t="s">
        <v>1117</v>
      </c>
      <c r="H2578" t="s">
        <v>28</v>
      </c>
      <c r="I2578" t="s">
        <v>29</v>
      </c>
      <c r="J2578" s="1">
        <v>92225.279999999999</v>
      </c>
      <c r="K2578" s="10">
        <f>J2578*_xlfn.XLOOKUP(A2578,IPCA_Fatores!$A$2:$A$10,IPCA_Fatores!$C$2:$C$10)</f>
        <v>156843.48754120281</v>
      </c>
    </row>
    <row r="2579" spans="1:11" x14ac:dyDescent="0.25">
      <c r="A2579">
        <v>2016</v>
      </c>
      <c r="B2579" t="s">
        <v>1798</v>
      </c>
      <c r="C2579" t="s">
        <v>1799</v>
      </c>
      <c r="D2579" t="s">
        <v>1800</v>
      </c>
      <c r="E2579" t="s">
        <v>109</v>
      </c>
      <c r="F2579" t="s">
        <v>394</v>
      </c>
      <c r="G2579" t="s">
        <v>1117</v>
      </c>
      <c r="H2579" t="s">
        <v>28</v>
      </c>
      <c r="I2579" t="s">
        <v>29</v>
      </c>
      <c r="J2579" s="1">
        <v>135443.47</v>
      </c>
      <c r="K2579" s="10">
        <f>J2579*_xlfn.XLOOKUP(A2579,IPCA_Fatores!$A$2:$A$10,IPCA_Fatores!$C$2:$C$10)</f>
        <v>216711.60709718647</v>
      </c>
    </row>
    <row r="2580" spans="1:11" x14ac:dyDescent="0.25">
      <c r="A2580">
        <v>2016</v>
      </c>
      <c r="B2580" t="s">
        <v>1798</v>
      </c>
      <c r="C2580" t="s">
        <v>1799</v>
      </c>
      <c r="D2580" t="s">
        <v>1800</v>
      </c>
      <c r="E2580" t="s">
        <v>109</v>
      </c>
      <c r="F2580" t="s">
        <v>394</v>
      </c>
      <c r="G2580" t="s">
        <v>1117</v>
      </c>
      <c r="H2580" t="s">
        <v>28</v>
      </c>
      <c r="I2580" t="s">
        <v>35</v>
      </c>
      <c r="J2580" s="1">
        <v>7772.55</v>
      </c>
      <c r="K2580" s="10">
        <f>IFERROR(J2580*VLOOKUP(A2580,IPCA_Fatores!$A$2:$C$10,3,FALSE),J2580)</f>
        <v>12436.197933671048</v>
      </c>
    </row>
    <row r="2581" spans="1:11" x14ac:dyDescent="0.25">
      <c r="A2581">
        <v>2017</v>
      </c>
      <c r="B2581" t="s">
        <v>1798</v>
      </c>
      <c r="C2581" t="s">
        <v>1799</v>
      </c>
      <c r="D2581" t="s">
        <v>1800</v>
      </c>
      <c r="E2581" t="s">
        <v>109</v>
      </c>
      <c r="F2581" t="s">
        <v>394</v>
      </c>
      <c r="G2581" t="s">
        <v>1117</v>
      </c>
      <c r="H2581" t="s">
        <v>28</v>
      </c>
      <c r="I2581" t="s">
        <v>29</v>
      </c>
      <c r="J2581" s="1">
        <v>42183.02</v>
      </c>
      <c r="K2581" s="10">
        <f>J2581*_xlfn.XLOOKUP(A2581,IPCA_Fatores!$A$2:$A$10,IPCA_Fatores!$C$2:$C$10)</f>
        <v>65559.467748558367</v>
      </c>
    </row>
    <row r="2582" spans="1:11" x14ac:dyDescent="0.25">
      <c r="A2582">
        <v>2017</v>
      </c>
      <c r="B2582" t="s">
        <v>1798</v>
      </c>
      <c r="C2582" t="s">
        <v>1799</v>
      </c>
      <c r="D2582" t="s">
        <v>1800</v>
      </c>
      <c r="E2582" t="s">
        <v>109</v>
      </c>
      <c r="F2582" t="s">
        <v>394</v>
      </c>
      <c r="G2582" t="s">
        <v>1117</v>
      </c>
      <c r="H2582" t="s">
        <v>28</v>
      </c>
      <c r="I2582" t="s">
        <v>35</v>
      </c>
      <c r="J2582" s="1">
        <v>3077.11</v>
      </c>
      <c r="K2582" s="10">
        <f>IFERROR(J2582*VLOOKUP(A2582,IPCA_Fatores!$A$2:$C$10,3,FALSE),J2582)</f>
        <v>4782.3435544388831</v>
      </c>
    </row>
    <row r="2583" spans="1:11" x14ac:dyDescent="0.25">
      <c r="A2583">
        <v>2018</v>
      </c>
      <c r="B2583" t="s">
        <v>1798</v>
      </c>
      <c r="C2583" t="s">
        <v>1799</v>
      </c>
      <c r="D2583" t="s">
        <v>1800</v>
      </c>
      <c r="E2583" t="s">
        <v>109</v>
      </c>
      <c r="F2583" t="s">
        <v>394</v>
      </c>
      <c r="G2583" t="s">
        <v>1117</v>
      </c>
      <c r="H2583" t="s">
        <v>28</v>
      </c>
      <c r="I2583" t="s">
        <v>29</v>
      </c>
      <c r="J2583" s="1">
        <v>5994.5</v>
      </c>
      <c r="K2583" s="10">
        <f>J2583*_xlfn.XLOOKUP(A2583,IPCA_Fatores!$A$2:$A$10,IPCA_Fatores!$C$2:$C$10)</f>
        <v>8979.7161613297139</v>
      </c>
    </row>
    <row r="2584" spans="1:11" x14ac:dyDescent="0.25">
      <c r="A2584">
        <v>2018</v>
      </c>
      <c r="B2584" t="s">
        <v>1798</v>
      </c>
      <c r="C2584" t="s">
        <v>1799</v>
      </c>
      <c r="D2584" t="s">
        <v>1800</v>
      </c>
      <c r="E2584" t="s">
        <v>109</v>
      </c>
      <c r="F2584" t="s">
        <v>394</v>
      </c>
      <c r="G2584" t="s">
        <v>1117</v>
      </c>
      <c r="H2584" t="s">
        <v>28</v>
      </c>
      <c r="I2584" t="s">
        <v>35</v>
      </c>
      <c r="J2584">
        <v>603.98</v>
      </c>
      <c r="K2584" s="10">
        <f>IFERROR(J2584*VLOOKUP(A2584,IPCA_Fatores!$A$2:$C$10,3,FALSE),J2584)</f>
        <v>904.75752224871474</v>
      </c>
    </row>
    <row r="2585" spans="1:11" x14ac:dyDescent="0.25">
      <c r="A2585">
        <v>2019</v>
      </c>
      <c r="B2585" t="s">
        <v>1798</v>
      </c>
      <c r="C2585" t="s">
        <v>1799</v>
      </c>
      <c r="D2585" t="s">
        <v>1800</v>
      </c>
      <c r="E2585" t="s">
        <v>109</v>
      </c>
      <c r="F2585" t="s">
        <v>394</v>
      </c>
      <c r="G2585" t="s">
        <v>1117</v>
      </c>
      <c r="H2585" t="s">
        <v>28</v>
      </c>
      <c r="I2585" t="s">
        <v>29</v>
      </c>
      <c r="J2585" s="1">
        <v>21697.08</v>
      </c>
      <c r="K2585" s="10">
        <f>J2585*_xlfn.XLOOKUP(A2585,IPCA_Fatores!$A$2:$A$10,IPCA_Fatores!$C$2:$C$10)</f>
        <v>31159.106074708343</v>
      </c>
    </row>
    <row r="2586" spans="1:11" x14ac:dyDescent="0.25">
      <c r="A2586">
        <v>2020</v>
      </c>
      <c r="B2586" t="s">
        <v>1798</v>
      </c>
      <c r="C2586" t="s">
        <v>1799</v>
      </c>
      <c r="D2586" t="s">
        <v>1800</v>
      </c>
      <c r="E2586" t="s">
        <v>109</v>
      </c>
      <c r="F2586" t="s">
        <v>394</v>
      </c>
      <c r="G2586" t="s">
        <v>1117</v>
      </c>
      <c r="H2586" t="s">
        <v>28</v>
      </c>
      <c r="I2586" t="s">
        <v>29</v>
      </c>
      <c r="J2586" s="1">
        <v>7680.04</v>
      </c>
      <c r="K2586" s="10">
        <f>J2586*_xlfn.XLOOKUP(A2586,IPCA_Fatores!$A$2:$A$10,IPCA_Fatores!$C$2:$C$10)</f>
        <v>10552.315810041351</v>
      </c>
    </row>
    <row r="2587" spans="1:11" x14ac:dyDescent="0.25">
      <c r="A2587">
        <v>2020</v>
      </c>
      <c r="B2587" t="s">
        <v>1798</v>
      </c>
      <c r="C2587" t="s">
        <v>1799</v>
      </c>
      <c r="D2587" t="s">
        <v>1800</v>
      </c>
      <c r="E2587" t="s">
        <v>109</v>
      </c>
      <c r="F2587" t="s">
        <v>394</v>
      </c>
      <c r="G2587" t="s">
        <v>1117</v>
      </c>
      <c r="H2587" t="s">
        <v>28</v>
      </c>
      <c r="I2587" t="s">
        <v>35</v>
      </c>
      <c r="J2587">
        <v>552.21</v>
      </c>
      <c r="K2587" s="10">
        <f>IFERROR(J2587*VLOOKUP(A2587,IPCA_Fatores!$A$2:$C$10,3,FALSE),J2587)</f>
        <v>758.7322870014915</v>
      </c>
    </row>
    <row r="2588" spans="1:11" x14ac:dyDescent="0.25">
      <c r="A2588">
        <v>2021</v>
      </c>
      <c r="B2588" t="s">
        <v>1798</v>
      </c>
      <c r="C2588" t="s">
        <v>1799</v>
      </c>
      <c r="D2588" t="s">
        <v>1800</v>
      </c>
      <c r="E2588" t="s">
        <v>109</v>
      </c>
      <c r="F2588" t="s">
        <v>394</v>
      </c>
      <c r="G2588" t="s">
        <v>1117</v>
      </c>
      <c r="H2588" t="s">
        <v>28</v>
      </c>
      <c r="I2588" t="s">
        <v>29</v>
      </c>
      <c r="J2588" s="1">
        <v>10087.36</v>
      </c>
      <c r="K2588" s="10">
        <f>J2588*_xlfn.XLOOKUP(A2588,IPCA_Fatores!$A$2:$A$10,IPCA_Fatores!$C$2:$C$10)</f>
        <v>12593.090086678663</v>
      </c>
    </row>
    <row r="2589" spans="1:11" x14ac:dyDescent="0.25">
      <c r="A2589">
        <v>2021</v>
      </c>
      <c r="B2589" t="s">
        <v>1798</v>
      </c>
      <c r="C2589" t="s">
        <v>1799</v>
      </c>
      <c r="D2589" t="s">
        <v>1800</v>
      </c>
      <c r="E2589" t="s">
        <v>109</v>
      </c>
      <c r="F2589" t="s">
        <v>394</v>
      </c>
      <c r="G2589" t="s">
        <v>1117</v>
      </c>
      <c r="H2589" t="s">
        <v>28</v>
      </c>
      <c r="I2589" t="s">
        <v>35</v>
      </c>
      <c r="J2589" s="1">
        <v>1237.75</v>
      </c>
      <c r="K2589" s="10">
        <f>IFERROR(J2589*VLOOKUP(A2589,IPCA_Fatores!$A$2:$C$10,3,FALSE),J2589)</f>
        <v>1545.2107642422313</v>
      </c>
    </row>
    <row r="2590" spans="1:11" x14ac:dyDescent="0.25">
      <c r="A2590">
        <v>2022</v>
      </c>
      <c r="B2590" t="s">
        <v>1798</v>
      </c>
      <c r="C2590" t="s">
        <v>1799</v>
      </c>
      <c r="D2590" t="s">
        <v>1800</v>
      </c>
      <c r="E2590" t="s">
        <v>109</v>
      </c>
      <c r="F2590" t="s">
        <v>394</v>
      </c>
      <c r="G2590" t="s">
        <v>1117</v>
      </c>
      <c r="H2590" t="s">
        <v>28</v>
      </c>
      <c r="I2590" t="s">
        <v>29</v>
      </c>
      <c r="J2590" s="1">
        <v>65505.47</v>
      </c>
      <c r="K2590" s="10">
        <f>J2590*_xlfn.XLOOKUP(A2590,IPCA_Fatores!$A$2:$A$10,IPCA_Fatores!$C$2:$C$10)</f>
        <v>77301.467691436614</v>
      </c>
    </row>
    <row r="2591" spans="1:11" x14ac:dyDescent="0.25">
      <c r="A2591">
        <v>2018</v>
      </c>
      <c r="B2591" t="s">
        <v>1801</v>
      </c>
      <c r="C2591" t="s">
        <v>1802</v>
      </c>
      <c r="E2591" t="s">
        <v>32</v>
      </c>
      <c r="F2591" t="s">
        <v>349</v>
      </c>
      <c r="G2591" t="s">
        <v>200</v>
      </c>
      <c r="H2591" t="s">
        <v>28</v>
      </c>
      <c r="I2591" t="s">
        <v>29</v>
      </c>
      <c r="J2591" s="1">
        <v>130082.43</v>
      </c>
      <c r="K2591" s="10">
        <f>J2591*_xlfn.XLOOKUP(A2591,IPCA_Fatores!$A$2:$A$10,IPCA_Fatores!$C$2:$C$10)</f>
        <v>194862.50712754042</v>
      </c>
    </row>
    <row r="2592" spans="1:11" x14ac:dyDescent="0.25">
      <c r="A2592">
        <v>2019</v>
      </c>
      <c r="B2592" t="s">
        <v>1801</v>
      </c>
      <c r="C2592" t="s">
        <v>1802</v>
      </c>
      <c r="E2592" t="s">
        <v>32</v>
      </c>
      <c r="F2592" t="s">
        <v>349</v>
      </c>
      <c r="G2592" t="s">
        <v>200</v>
      </c>
      <c r="H2592" t="s">
        <v>28</v>
      </c>
      <c r="I2592" t="s">
        <v>29</v>
      </c>
      <c r="J2592" s="1">
        <v>67474.820000000007</v>
      </c>
      <c r="K2592" s="10">
        <f>J2592*_xlfn.XLOOKUP(A2592,IPCA_Fatores!$A$2:$A$10,IPCA_Fatores!$C$2:$C$10)</f>
        <v>96900.36971573373</v>
      </c>
    </row>
    <row r="2593" spans="1:11" x14ac:dyDescent="0.25">
      <c r="A2593">
        <v>2019</v>
      </c>
      <c r="B2593" t="s">
        <v>1801</v>
      </c>
      <c r="C2593" t="s">
        <v>1802</v>
      </c>
      <c r="E2593" t="s">
        <v>32</v>
      </c>
      <c r="F2593" t="s">
        <v>349</v>
      </c>
      <c r="G2593" t="s">
        <v>200</v>
      </c>
      <c r="H2593" t="s">
        <v>28</v>
      </c>
      <c r="I2593" t="s">
        <v>35</v>
      </c>
      <c r="J2593" s="1">
        <v>2411.4899999999998</v>
      </c>
      <c r="K2593" s="10">
        <f>IFERROR(J2593*VLOOKUP(A2593,IPCA_Fatores!$A$2:$C$10,3,FALSE),J2593)</f>
        <v>3463.1329519040542</v>
      </c>
    </row>
    <row r="2594" spans="1:11" x14ac:dyDescent="0.25">
      <c r="A2594">
        <v>2020</v>
      </c>
      <c r="B2594" t="s">
        <v>1801</v>
      </c>
      <c r="C2594" t="s">
        <v>1802</v>
      </c>
      <c r="E2594" t="s">
        <v>32</v>
      </c>
      <c r="F2594" t="s">
        <v>349</v>
      </c>
      <c r="G2594" t="s">
        <v>200</v>
      </c>
      <c r="H2594" t="s">
        <v>28</v>
      </c>
      <c r="I2594" t="s">
        <v>29</v>
      </c>
      <c r="J2594" s="1">
        <v>292073.81</v>
      </c>
      <c r="K2594" s="10">
        <f>J2594*_xlfn.XLOOKUP(A2594,IPCA_Fatores!$A$2:$A$10,IPCA_Fatores!$C$2:$C$10)</f>
        <v>401307.16545252543</v>
      </c>
    </row>
    <row r="2595" spans="1:11" x14ac:dyDescent="0.25">
      <c r="A2595">
        <v>2020</v>
      </c>
      <c r="B2595" t="s">
        <v>1801</v>
      </c>
      <c r="C2595" t="s">
        <v>1802</v>
      </c>
      <c r="E2595" t="s">
        <v>32</v>
      </c>
      <c r="F2595" t="s">
        <v>349</v>
      </c>
      <c r="G2595" t="s">
        <v>200</v>
      </c>
      <c r="H2595" t="s">
        <v>28</v>
      </c>
      <c r="I2595" t="s">
        <v>35</v>
      </c>
      <c r="J2595" s="1">
        <v>29207.39</v>
      </c>
      <c r="K2595" s="10">
        <f>IFERROR(J2595*VLOOKUP(A2595,IPCA_Fatores!$A$2:$C$10,3,FALSE),J2595)</f>
        <v>40130.728911183229</v>
      </c>
    </row>
    <row r="2596" spans="1:11" x14ac:dyDescent="0.25">
      <c r="A2596">
        <v>2023</v>
      </c>
      <c r="B2596" t="s">
        <v>1803</v>
      </c>
      <c r="C2596" t="s">
        <v>1804</v>
      </c>
      <c r="E2596" t="s">
        <v>121</v>
      </c>
      <c r="F2596" t="s">
        <v>520</v>
      </c>
      <c r="G2596" t="s">
        <v>1805</v>
      </c>
      <c r="H2596" t="s">
        <v>28</v>
      </c>
      <c r="I2596" t="s">
        <v>29</v>
      </c>
      <c r="J2596" s="1">
        <v>1605922.45</v>
      </c>
      <c r="K2596" s="10">
        <f>J2596*_xlfn.XLOOKUP(A2596,IPCA_Fatores!$A$2:$A$10,IPCA_Fatores!$C$2:$C$10)</f>
        <v>1811423.6199684178</v>
      </c>
    </row>
    <row r="2597" spans="1:11" x14ac:dyDescent="0.25">
      <c r="A2597">
        <v>2017</v>
      </c>
      <c r="B2597" t="s">
        <v>1806</v>
      </c>
      <c r="C2597" t="s">
        <v>1807</v>
      </c>
      <c r="D2597" t="s">
        <v>1808</v>
      </c>
      <c r="E2597" t="s">
        <v>25</v>
      </c>
      <c r="F2597" t="s">
        <v>1809</v>
      </c>
      <c r="G2597" t="s">
        <v>46</v>
      </c>
      <c r="H2597" t="s">
        <v>28</v>
      </c>
      <c r="I2597" t="s">
        <v>29</v>
      </c>
      <c r="J2597" s="1">
        <v>1534478.51</v>
      </c>
      <c r="K2597" s="10">
        <f>J2597*_xlfn.XLOOKUP(A2597,IPCA_Fatores!$A$2:$A$10,IPCA_Fatores!$C$2:$C$10)</f>
        <v>2384836.2300091581</v>
      </c>
    </row>
    <row r="2598" spans="1:11" x14ac:dyDescent="0.25">
      <c r="A2598">
        <v>2018</v>
      </c>
      <c r="B2598" t="s">
        <v>1806</v>
      </c>
      <c r="C2598" t="s">
        <v>1807</v>
      </c>
      <c r="D2598" t="s">
        <v>1808</v>
      </c>
      <c r="E2598" t="s">
        <v>25</v>
      </c>
      <c r="F2598" t="s">
        <v>1809</v>
      </c>
      <c r="G2598" t="s">
        <v>46</v>
      </c>
      <c r="H2598" t="s">
        <v>28</v>
      </c>
      <c r="I2598" t="s">
        <v>29</v>
      </c>
      <c r="J2598" s="1">
        <v>1272784.5900000001</v>
      </c>
      <c r="K2598" s="10">
        <f>J2598*_xlfn.XLOOKUP(A2598,IPCA_Fatores!$A$2:$A$10,IPCA_Fatores!$C$2:$C$10)</f>
        <v>1906621.795431548</v>
      </c>
    </row>
    <row r="2599" spans="1:11" x14ac:dyDescent="0.25">
      <c r="A2599">
        <v>2021</v>
      </c>
      <c r="B2599" t="s">
        <v>1806</v>
      </c>
      <c r="C2599" t="s">
        <v>1807</v>
      </c>
      <c r="D2599" t="s">
        <v>1808</v>
      </c>
      <c r="E2599" t="s">
        <v>25</v>
      </c>
      <c r="F2599" t="s">
        <v>1809</v>
      </c>
      <c r="G2599" t="s">
        <v>46</v>
      </c>
      <c r="H2599" t="s">
        <v>28</v>
      </c>
      <c r="I2599" t="s">
        <v>29</v>
      </c>
      <c r="J2599" s="1">
        <v>3332402.69</v>
      </c>
      <c r="K2599" s="10">
        <f>J2599*_xlfn.XLOOKUP(A2599,IPCA_Fatores!$A$2:$A$10,IPCA_Fatores!$C$2:$C$10)</f>
        <v>4160181.3834601236</v>
      </c>
    </row>
    <row r="2600" spans="1:11" x14ac:dyDescent="0.25">
      <c r="A2600">
        <v>2015</v>
      </c>
      <c r="B2600" t="s">
        <v>1810</v>
      </c>
      <c r="C2600" t="s">
        <v>1811</v>
      </c>
      <c r="D2600" t="s">
        <v>1812</v>
      </c>
      <c r="E2600" t="s">
        <v>121</v>
      </c>
      <c r="F2600" t="s">
        <v>520</v>
      </c>
      <c r="G2600" t="s">
        <v>1382</v>
      </c>
      <c r="H2600" t="s">
        <v>28</v>
      </c>
      <c r="I2600" t="s">
        <v>29</v>
      </c>
      <c r="J2600" s="1">
        <v>1072933.6299999999</v>
      </c>
      <c r="K2600" s="10">
        <f>J2600*_xlfn.XLOOKUP(A2600,IPCA_Fatores!$A$2:$A$10,IPCA_Fatores!$C$2:$C$10)</f>
        <v>1824691.1522463525</v>
      </c>
    </row>
    <row r="2601" spans="1:11" x14ac:dyDescent="0.25">
      <c r="A2601">
        <v>2016</v>
      </c>
      <c r="B2601" t="s">
        <v>1810</v>
      </c>
      <c r="C2601" t="s">
        <v>1811</v>
      </c>
      <c r="D2601" t="s">
        <v>1812</v>
      </c>
      <c r="E2601" t="s">
        <v>121</v>
      </c>
      <c r="F2601" t="s">
        <v>520</v>
      </c>
      <c r="G2601" t="s">
        <v>1382</v>
      </c>
      <c r="H2601" t="s">
        <v>28</v>
      </c>
      <c r="I2601" t="s">
        <v>29</v>
      </c>
      <c r="J2601" s="1">
        <v>1760754.33</v>
      </c>
      <c r="K2601" s="10">
        <f>J2601*_xlfn.XLOOKUP(A2601,IPCA_Fatores!$A$2:$A$10,IPCA_Fatores!$C$2:$C$10)</f>
        <v>2817233.6440998581</v>
      </c>
    </row>
    <row r="2602" spans="1:11" x14ac:dyDescent="0.25">
      <c r="A2602">
        <v>2017</v>
      </c>
      <c r="B2602" t="s">
        <v>1810</v>
      </c>
      <c r="C2602" t="s">
        <v>1811</v>
      </c>
      <c r="D2602" t="s">
        <v>1812</v>
      </c>
      <c r="E2602" t="s">
        <v>121</v>
      </c>
      <c r="F2602" t="s">
        <v>520</v>
      </c>
      <c r="G2602" t="s">
        <v>1382</v>
      </c>
      <c r="H2602" t="s">
        <v>28</v>
      </c>
      <c r="I2602" t="s">
        <v>29</v>
      </c>
      <c r="J2602" s="1">
        <v>1106018.56</v>
      </c>
      <c r="K2602" s="10">
        <f>J2602*_xlfn.XLOOKUP(A2602,IPCA_Fatores!$A$2:$A$10,IPCA_Fatores!$C$2:$C$10)</f>
        <v>1718937.8122672816</v>
      </c>
    </row>
    <row r="2603" spans="1:11" x14ac:dyDescent="0.25">
      <c r="A2603">
        <v>2018</v>
      </c>
      <c r="B2603" t="s">
        <v>1810</v>
      </c>
      <c r="C2603" t="s">
        <v>1811</v>
      </c>
      <c r="D2603" t="s">
        <v>1812</v>
      </c>
      <c r="E2603" t="s">
        <v>121</v>
      </c>
      <c r="F2603" t="s">
        <v>520</v>
      </c>
      <c r="G2603" t="s">
        <v>1382</v>
      </c>
      <c r="H2603" t="s">
        <v>28</v>
      </c>
      <c r="I2603" t="s">
        <v>29</v>
      </c>
      <c r="J2603" s="1">
        <v>1743014.46</v>
      </c>
      <c r="K2603" s="10">
        <f>J2603*_xlfn.XLOOKUP(A2603,IPCA_Fatores!$A$2:$A$10,IPCA_Fatores!$C$2:$C$10)</f>
        <v>2611022.6233870019</v>
      </c>
    </row>
    <row r="2604" spans="1:11" x14ac:dyDescent="0.25">
      <c r="A2604">
        <v>2019</v>
      </c>
      <c r="B2604" t="s">
        <v>1810</v>
      </c>
      <c r="C2604" t="s">
        <v>1811</v>
      </c>
      <c r="D2604" t="s">
        <v>1812</v>
      </c>
      <c r="E2604" t="s">
        <v>121</v>
      </c>
      <c r="F2604" t="s">
        <v>520</v>
      </c>
      <c r="G2604" t="s">
        <v>1382</v>
      </c>
      <c r="H2604" t="s">
        <v>28</v>
      </c>
      <c r="I2604" t="s">
        <v>29</v>
      </c>
      <c r="J2604" s="1">
        <v>358280.49</v>
      </c>
      <c r="K2604" s="10">
        <f>J2604*_xlfn.XLOOKUP(A2604,IPCA_Fatores!$A$2:$A$10,IPCA_Fatores!$C$2:$C$10)</f>
        <v>514525.44731403864</v>
      </c>
    </row>
    <row r="2605" spans="1:11" x14ac:dyDescent="0.25">
      <c r="A2605">
        <v>2020</v>
      </c>
      <c r="B2605" t="s">
        <v>1810</v>
      </c>
      <c r="C2605" t="s">
        <v>1811</v>
      </c>
      <c r="D2605" t="s">
        <v>1812</v>
      </c>
      <c r="E2605" t="s">
        <v>121</v>
      </c>
      <c r="F2605" t="s">
        <v>520</v>
      </c>
      <c r="G2605" t="s">
        <v>1382</v>
      </c>
      <c r="H2605" t="s">
        <v>28</v>
      </c>
      <c r="I2605" t="s">
        <v>29</v>
      </c>
      <c r="J2605" s="1">
        <v>1320859.6599999999</v>
      </c>
      <c r="K2605" s="10">
        <f>J2605*_xlfn.XLOOKUP(A2605,IPCA_Fatores!$A$2:$A$10,IPCA_Fatores!$C$2:$C$10)</f>
        <v>1814850.9998728968</v>
      </c>
    </row>
    <row r="2606" spans="1:11" x14ac:dyDescent="0.25">
      <c r="A2606">
        <v>2021</v>
      </c>
      <c r="B2606" t="s">
        <v>1810</v>
      </c>
      <c r="C2606" t="s">
        <v>1811</v>
      </c>
      <c r="D2606" t="s">
        <v>1812</v>
      </c>
      <c r="E2606" t="s">
        <v>121</v>
      </c>
      <c r="F2606" t="s">
        <v>520</v>
      </c>
      <c r="G2606" t="s">
        <v>1382</v>
      </c>
      <c r="H2606" t="s">
        <v>28</v>
      </c>
      <c r="I2606" t="s">
        <v>29</v>
      </c>
      <c r="J2606" s="1">
        <v>2573807.15</v>
      </c>
      <c r="K2606" s="10">
        <f>J2606*_xlfn.XLOOKUP(A2606,IPCA_Fatores!$A$2:$A$10,IPCA_Fatores!$C$2:$C$10)</f>
        <v>3213148.4655735162</v>
      </c>
    </row>
    <row r="2607" spans="1:11" x14ac:dyDescent="0.25">
      <c r="A2607">
        <v>2022</v>
      </c>
      <c r="B2607" t="s">
        <v>1810</v>
      </c>
      <c r="C2607" t="s">
        <v>1811</v>
      </c>
      <c r="D2607" t="s">
        <v>1812</v>
      </c>
      <c r="E2607" t="s">
        <v>121</v>
      </c>
      <c r="F2607" t="s">
        <v>520</v>
      </c>
      <c r="G2607" t="s">
        <v>1382</v>
      </c>
      <c r="H2607" t="s">
        <v>28</v>
      </c>
      <c r="I2607" t="s">
        <v>29</v>
      </c>
      <c r="J2607" s="1">
        <v>11631760.939999999</v>
      </c>
      <c r="K2607" s="10">
        <f>J2607*_xlfn.XLOOKUP(A2607,IPCA_Fatores!$A$2:$A$10,IPCA_Fatores!$C$2:$C$10)</f>
        <v>13726368.080374422</v>
      </c>
    </row>
    <row r="2608" spans="1:11" x14ac:dyDescent="0.25">
      <c r="A2608">
        <v>2023</v>
      </c>
      <c r="B2608" t="s">
        <v>1810</v>
      </c>
      <c r="C2608" t="s">
        <v>1811</v>
      </c>
      <c r="D2608" t="s">
        <v>1812</v>
      </c>
      <c r="E2608" t="s">
        <v>121</v>
      </c>
      <c r="F2608" t="s">
        <v>520</v>
      </c>
      <c r="G2608" t="s">
        <v>1382</v>
      </c>
      <c r="H2608" t="s">
        <v>28</v>
      </c>
      <c r="I2608" t="s">
        <v>29</v>
      </c>
      <c r="J2608" s="1">
        <v>15185319.51</v>
      </c>
      <c r="K2608" s="10">
        <f>J2608*_xlfn.XLOOKUP(A2608,IPCA_Fatores!$A$2:$A$10,IPCA_Fatores!$C$2:$C$10)</f>
        <v>17128502.33657375</v>
      </c>
    </row>
    <row r="2609" spans="1:11" x14ac:dyDescent="0.25">
      <c r="A2609">
        <v>2021</v>
      </c>
      <c r="B2609" t="s">
        <v>1813</v>
      </c>
      <c r="C2609" t="s">
        <v>1814</v>
      </c>
      <c r="D2609" t="s">
        <v>1815</v>
      </c>
      <c r="E2609" t="s">
        <v>75</v>
      </c>
      <c r="F2609" t="s">
        <v>75</v>
      </c>
      <c r="G2609" t="s">
        <v>660</v>
      </c>
      <c r="H2609" t="s">
        <v>28</v>
      </c>
      <c r="I2609" t="s">
        <v>29</v>
      </c>
      <c r="J2609" s="1">
        <v>52855243.759999998</v>
      </c>
      <c r="K2609" s="10">
        <f>J2609*_xlfn.XLOOKUP(A2609,IPCA_Fatores!$A$2:$A$10,IPCA_Fatores!$C$2:$C$10)</f>
        <v>65984642.782952152</v>
      </c>
    </row>
    <row r="2610" spans="1:11" x14ac:dyDescent="0.25">
      <c r="A2610">
        <v>2019</v>
      </c>
      <c r="B2610" t="s">
        <v>1816</v>
      </c>
      <c r="C2610" t="s">
        <v>1817</v>
      </c>
      <c r="E2610" t="s">
        <v>38</v>
      </c>
      <c r="F2610" t="s">
        <v>1818</v>
      </c>
      <c r="G2610" t="s">
        <v>976</v>
      </c>
      <c r="H2610" t="s">
        <v>28</v>
      </c>
      <c r="I2610" t="s">
        <v>29</v>
      </c>
      <c r="J2610" s="1">
        <v>6581455.0499999998</v>
      </c>
      <c r="K2610" s="10">
        <f>J2610*_xlfn.XLOOKUP(A2610,IPCA_Fatores!$A$2:$A$10,IPCA_Fatores!$C$2:$C$10)</f>
        <v>9451606.2082489841</v>
      </c>
    </row>
    <row r="2611" spans="1:11" x14ac:dyDescent="0.25">
      <c r="A2611">
        <v>2020</v>
      </c>
      <c r="B2611" t="s">
        <v>1816</v>
      </c>
      <c r="C2611" t="s">
        <v>1817</v>
      </c>
      <c r="E2611" t="s">
        <v>38</v>
      </c>
      <c r="F2611" t="s">
        <v>1818</v>
      </c>
      <c r="G2611" t="s">
        <v>976</v>
      </c>
      <c r="H2611" t="s">
        <v>28</v>
      </c>
      <c r="I2611" t="s">
        <v>29</v>
      </c>
      <c r="J2611" s="1">
        <v>6043644.6100000003</v>
      </c>
      <c r="K2611" s="10">
        <f>J2611*_xlfn.XLOOKUP(A2611,IPCA_Fatores!$A$2:$A$10,IPCA_Fatores!$C$2:$C$10)</f>
        <v>8303921.1473344145</v>
      </c>
    </row>
    <row r="2612" spans="1:11" x14ac:dyDescent="0.25">
      <c r="A2612">
        <v>2021</v>
      </c>
      <c r="B2612" t="s">
        <v>1816</v>
      </c>
      <c r="C2612" t="s">
        <v>1817</v>
      </c>
      <c r="E2612" t="s">
        <v>38</v>
      </c>
      <c r="F2612" t="s">
        <v>1818</v>
      </c>
      <c r="G2612" t="s">
        <v>976</v>
      </c>
      <c r="H2612" t="s">
        <v>28</v>
      </c>
      <c r="I2612" t="s">
        <v>29</v>
      </c>
      <c r="J2612" s="1">
        <v>12828654.15</v>
      </c>
      <c r="K2612" s="10">
        <f>J2612*_xlfn.XLOOKUP(A2612,IPCA_Fatores!$A$2:$A$10,IPCA_Fatores!$C$2:$C$10)</f>
        <v>16015329.818881659</v>
      </c>
    </row>
    <row r="2613" spans="1:11" x14ac:dyDescent="0.25">
      <c r="A2613">
        <v>2022</v>
      </c>
      <c r="B2613" t="s">
        <v>1816</v>
      </c>
      <c r="C2613" t="s">
        <v>1817</v>
      </c>
      <c r="E2613" t="s">
        <v>38</v>
      </c>
      <c r="F2613" t="s">
        <v>1818</v>
      </c>
      <c r="G2613" t="s">
        <v>976</v>
      </c>
      <c r="H2613" t="s">
        <v>28</v>
      </c>
      <c r="I2613" t="s">
        <v>29</v>
      </c>
      <c r="J2613" s="1">
        <v>78373421.010000005</v>
      </c>
      <c r="K2613" s="10">
        <f>J2613*_xlfn.XLOOKUP(A2613,IPCA_Fatores!$A$2:$A$10,IPCA_Fatores!$C$2:$C$10)</f>
        <v>92486634.659241036</v>
      </c>
    </row>
    <row r="2614" spans="1:11" x14ac:dyDescent="0.25">
      <c r="A2614">
        <v>2021</v>
      </c>
      <c r="B2614" t="s">
        <v>1819</v>
      </c>
      <c r="C2614" t="s">
        <v>1820</v>
      </c>
      <c r="D2614" t="s">
        <v>1821</v>
      </c>
      <c r="E2614" t="s">
        <v>25</v>
      </c>
      <c r="F2614" t="s">
        <v>26</v>
      </c>
      <c r="G2614" t="s">
        <v>66</v>
      </c>
      <c r="H2614" t="s">
        <v>28</v>
      </c>
      <c r="I2614" t="s">
        <v>29</v>
      </c>
      <c r="J2614" s="1">
        <v>24428104.690000001</v>
      </c>
      <c r="K2614" s="10">
        <f>J2614*_xlfn.XLOOKUP(A2614,IPCA_Fatores!$A$2:$A$10,IPCA_Fatores!$C$2:$C$10)</f>
        <v>30496118.212097872</v>
      </c>
    </row>
    <row r="2615" spans="1:11" x14ac:dyDescent="0.25">
      <c r="A2615">
        <v>2022</v>
      </c>
      <c r="B2615" t="s">
        <v>1819</v>
      </c>
      <c r="C2615" t="s">
        <v>1820</v>
      </c>
      <c r="D2615" t="s">
        <v>1821</v>
      </c>
      <c r="E2615" t="s">
        <v>25</v>
      </c>
      <c r="F2615" t="s">
        <v>26</v>
      </c>
      <c r="G2615" t="s">
        <v>66</v>
      </c>
      <c r="H2615" t="s">
        <v>28</v>
      </c>
      <c r="I2615" t="s">
        <v>29</v>
      </c>
      <c r="J2615" s="1">
        <v>25392239.23</v>
      </c>
      <c r="K2615" s="10">
        <f>J2615*_xlfn.XLOOKUP(A2615,IPCA_Fatores!$A$2:$A$10,IPCA_Fatores!$C$2:$C$10)</f>
        <v>29964785.543116845</v>
      </c>
    </row>
    <row r="2616" spans="1:11" x14ac:dyDescent="0.25">
      <c r="A2616">
        <v>2022</v>
      </c>
      <c r="B2616" t="s">
        <v>1822</v>
      </c>
      <c r="C2616" t="s">
        <v>1823</v>
      </c>
      <c r="E2616" t="s">
        <v>1027</v>
      </c>
      <c r="F2616" t="s">
        <v>1824</v>
      </c>
      <c r="G2616" t="s">
        <v>1825</v>
      </c>
      <c r="H2616" t="s">
        <v>28</v>
      </c>
      <c r="I2616" t="s">
        <v>29</v>
      </c>
      <c r="J2616" s="1">
        <v>477302.09</v>
      </c>
      <c r="K2616" s="10">
        <f>J2616*_xlfn.XLOOKUP(A2616,IPCA_Fatores!$A$2:$A$10,IPCA_Fatores!$C$2:$C$10)</f>
        <v>563252.9938215873</v>
      </c>
    </row>
    <row r="2617" spans="1:11" x14ac:dyDescent="0.25">
      <c r="A2617">
        <v>2022</v>
      </c>
      <c r="B2617" t="s">
        <v>1822</v>
      </c>
      <c r="C2617" t="s">
        <v>1823</v>
      </c>
      <c r="E2617" t="s">
        <v>1027</v>
      </c>
      <c r="F2617" t="s">
        <v>1824</v>
      </c>
      <c r="G2617" t="s">
        <v>1825</v>
      </c>
      <c r="H2617" t="s">
        <v>28</v>
      </c>
      <c r="I2617" t="s">
        <v>35</v>
      </c>
      <c r="J2617" s="1">
        <v>40355.050000000003</v>
      </c>
      <c r="K2617" s="10">
        <f>IFERROR(J2617*VLOOKUP(A2617,IPCA_Fatores!$A$2:$C$10,3,FALSE),J2617)</f>
        <v>47622.047345989718</v>
      </c>
    </row>
    <row r="2618" spans="1:11" x14ac:dyDescent="0.25">
      <c r="A2618">
        <v>2023</v>
      </c>
      <c r="B2618" t="s">
        <v>1822</v>
      </c>
      <c r="C2618" t="s">
        <v>1823</v>
      </c>
      <c r="E2618" t="s">
        <v>1027</v>
      </c>
      <c r="F2618" t="s">
        <v>1824</v>
      </c>
      <c r="G2618" t="s">
        <v>1825</v>
      </c>
      <c r="H2618" t="s">
        <v>28</v>
      </c>
      <c r="I2618" t="s">
        <v>29</v>
      </c>
      <c r="J2618" s="1">
        <v>3606220.71</v>
      </c>
      <c r="K2618" s="10">
        <f>J2618*_xlfn.XLOOKUP(A2618,IPCA_Fatores!$A$2:$A$10,IPCA_Fatores!$C$2:$C$10)</f>
        <v>4067689.1794577488</v>
      </c>
    </row>
    <row r="2619" spans="1:11" x14ac:dyDescent="0.25">
      <c r="A2619">
        <v>2023</v>
      </c>
      <c r="B2619" t="s">
        <v>1822</v>
      </c>
      <c r="C2619" t="s">
        <v>1823</v>
      </c>
      <c r="E2619" t="s">
        <v>1027</v>
      </c>
      <c r="F2619" t="s">
        <v>1824</v>
      </c>
      <c r="G2619" t="s">
        <v>1825</v>
      </c>
      <c r="H2619" t="s">
        <v>28</v>
      </c>
      <c r="I2619" t="s">
        <v>35</v>
      </c>
      <c r="J2619" s="1">
        <v>1830.49</v>
      </c>
      <c r="K2619" s="10">
        <f>IFERROR(J2619*VLOOKUP(A2619,IPCA_Fatores!$A$2:$C$10,3,FALSE),J2619)</f>
        <v>2064.7278591291811</v>
      </c>
    </row>
    <row r="2620" spans="1:11" x14ac:dyDescent="0.25">
      <c r="A2620">
        <v>2016</v>
      </c>
      <c r="B2620" t="s">
        <v>1826</v>
      </c>
      <c r="C2620" t="s">
        <v>1827</v>
      </c>
      <c r="D2620" t="s">
        <v>1828</v>
      </c>
      <c r="E2620" t="s">
        <v>103</v>
      </c>
      <c r="F2620" t="s">
        <v>581</v>
      </c>
      <c r="G2620" t="s">
        <v>66</v>
      </c>
      <c r="H2620" t="s">
        <v>28</v>
      </c>
      <c r="I2620" t="s">
        <v>29</v>
      </c>
      <c r="J2620" s="1">
        <v>7128626.3799999999</v>
      </c>
      <c r="K2620" s="10">
        <f>J2620*_xlfn.XLOOKUP(A2620,IPCA_Fatores!$A$2:$A$10,IPCA_Fatores!$C$2:$C$10)</f>
        <v>11405910.371354179</v>
      </c>
    </row>
    <row r="2621" spans="1:11" x14ac:dyDescent="0.25">
      <c r="A2621">
        <v>2016</v>
      </c>
      <c r="B2621" t="s">
        <v>1826</v>
      </c>
      <c r="C2621" t="s">
        <v>1827</v>
      </c>
      <c r="D2621" t="s">
        <v>1828</v>
      </c>
      <c r="E2621" t="s">
        <v>103</v>
      </c>
      <c r="F2621" t="s">
        <v>581</v>
      </c>
      <c r="G2621" t="s">
        <v>66</v>
      </c>
      <c r="H2621" t="s">
        <v>28</v>
      </c>
      <c r="I2621" t="s">
        <v>35</v>
      </c>
      <c r="J2621" s="1">
        <v>3346461.9</v>
      </c>
      <c r="K2621" s="10">
        <f>IFERROR(J2621*VLOOKUP(A2621,IPCA_Fatores!$A$2:$C$10,3,FALSE),J2621)</f>
        <v>5354389.8161978871</v>
      </c>
    </row>
    <row r="2622" spans="1:11" x14ac:dyDescent="0.25">
      <c r="A2622">
        <v>2017</v>
      </c>
      <c r="B2622" t="s">
        <v>1826</v>
      </c>
      <c r="C2622" t="s">
        <v>1827</v>
      </c>
      <c r="D2622" t="s">
        <v>1828</v>
      </c>
      <c r="E2622" t="s">
        <v>103</v>
      </c>
      <c r="F2622" t="s">
        <v>581</v>
      </c>
      <c r="G2622" t="s">
        <v>66</v>
      </c>
      <c r="H2622" t="s">
        <v>28</v>
      </c>
      <c r="I2622" t="s">
        <v>29</v>
      </c>
      <c r="J2622" s="1">
        <v>3987570.48</v>
      </c>
      <c r="K2622" s="10">
        <f>J2622*_xlfn.XLOOKUP(A2622,IPCA_Fatores!$A$2:$A$10,IPCA_Fatores!$C$2:$C$10)</f>
        <v>6197351.4053442227</v>
      </c>
    </row>
    <row r="2623" spans="1:11" x14ac:dyDescent="0.25">
      <c r="A2623">
        <v>2017</v>
      </c>
      <c r="B2623" t="s">
        <v>1826</v>
      </c>
      <c r="C2623" t="s">
        <v>1827</v>
      </c>
      <c r="D2623" t="s">
        <v>1828</v>
      </c>
      <c r="E2623" t="s">
        <v>103</v>
      </c>
      <c r="F2623" t="s">
        <v>581</v>
      </c>
      <c r="G2623" t="s">
        <v>66</v>
      </c>
      <c r="H2623" t="s">
        <v>28</v>
      </c>
      <c r="I2623" t="s">
        <v>35</v>
      </c>
      <c r="J2623" s="1">
        <v>239905.78</v>
      </c>
      <c r="K2623" s="10">
        <f>IFERROR(J2623*VLOOKUP(A2623,IPCA_Fatores!$A$2:$C$10,3,FALSE),J2623)</f>
        <v>372853.70385057165</v>
      </c>
    </row>
    <row r="2624" spans="1:11" x14ac:dyDescent="0.25">
      <c r="A2624">
        <v>2018</v>
      </c>
      <c r="B2624" t="s">
        <v>1826</v>
      </c>
      <c r="C2624" t="s">
        <v>1827</v>
      </c>
      <c r="D2624" t="s">
        <v>1828</v>
      </c>
      <c r="E2624" t="s">
        <v>103</v>
      </c>
      <c r="F2624" t="s">
        <v>581</v>
      </c>
      <c r="G2624" t="s">
        <v>66</v>
      </c>
      <c r="H2624" t="s">
        <v>28</v>
      </c>
      <c r="I2624" t="s">
        <v>29</v>
      </c>
      <c r="J2624" s="1">
        <v>16593898.810000001</v>
      </c>
      <c r="K2624" s="10">
        <f>J2624*_xlfn.XLOOKUP(A2624,IPCA_Fatores!$A$2:$A$10,IPCA_Fatores!$C$2:$C$10)</f>
        <v>24857536.295542065</v>
      </c>
    </row>
    <row r="2625" spans="1:11" x14ac:dyDescent="0.25">
      <c r="A2625">
        <v>2018</v>
      </c>
      <c r="B2625" t="s">
        <v>1826</v>
      </c>
      <c r="C2625" t="s">
        <v>1827</v>
      </c>
      <c r="D2625" t="s">
        <v>1828</v>
      </c>
      <c r="E2625" t="s">
        <v>103</v>
      </c>
      <c r="F2625" t="s">
        <v>581</v>
      </c>
      <c r="G2625" t="s">
        <v>66</v>
      </c>
      <c r="H2625" t="s">
        <v>28</v>
      </c>
      <c r="I2625" t="s">
        <v>35</v>
      </c>
      <c r="J2625" s="1">
        <v>1139033.1299999999</v>
      </c>
      <c r="K2625" s="10">
        <f>IFERROR(J2625*VLOOKUP(A2625,IPCA_Fatores!$A$2:$C$10,3,FALSE),J2625)</f>
        <v>1706263.1088082355</v>
      </c>
    </row>
    <row r="2626" spans="1:11" x14ac:dyDescent="0.25">
      <c r="A2626">
        <v>2019</v>
      </c>
      <c r="B2626" t="s">
        <v>1826</v>
      </c>
      <c r="C2626" t="s">
        <v>1827</v>
      </c>
      <c r="D2626" t="s">
        <v>1828</v>
      </c>
      <c r="E2626" t="s">
        <v>103</v>
      </c>
      <c r="F2626" t="s">
        <v>581</v>
      </c>
      <c r="G2626" t="s">
        <v>66</v>
      </c>
      <c r="H2626" t="s">
        <v>28</v>
      </c>
      <c r="I2626" t="s">
        <v>29</v>
      </c>
      <c r="J2626" s="1">
        <v>27097980.260000002</v>
      </c>
      <c r="K2626" s="10">
        <f>J2626*_xlfn.XLOOKUP(A2626,IPCA_Fatores!$A$2:$A$10,IPCA_Fatores!$C$2:$C$10)</f>
        <v>38915321.385720693</v>
      </c>
    </row>
    <row r="2627" spans="1:11" x14ac:dyDescent="0.25">
      <c r="A2627">
        <v>2019</v>
      </c>
      <c r="B2627" t="s">
        <v>1826</v>
      </c>
      <c r="C2627" t="s">
        <v>1827</v>
      </c>
      <c r="D2627" t="s">
        <v>1828</v>
      </c>
      <c r="E2627" t="s">
        <v>103</v>
      </c>
      <c r="F2627" t="s">
        <v>581</v>
      </c>
      <c r="G2627" t="s">
        <v>66</v>
      </c>
      <c r="H2627" t="s">
        <v>28</v>
      </c>
      <c r="I2627" t="s">
        <v>35</v>
      </c>
      <c r="J2627" s="1">
        <v>1626530.21</v>
      </c>
      <c r="K2627" s="10">
        <f>IFERROR(J2627*VLOOKUP(A2627,IPCA_Fatores!$A$2:$C$10,3,FALSE),J2627)</f>
        <v>2335854.7485241164</v>
      </c>
    </row>
    <row r="2628" spans="1:11" x14ac:dyDescent="0.25">
      <c r="A2628">
        <v>2020</v>
      </c>
      <c r="B2628" t="s">
        <v>1826</v>
      </c>
      <c r="C2628" t="s">
        <v>1827</v>
      </c>
      <c r="D2628" t="s">
        <v>1828</v>
      </c>
      <c r="E2628" t="s">
        <v>103</v>
      </c>
      <c r="F2628" t="s">
        <v>581</v>
      </c>
      <c r="G2628" t="s">
        <v>66</v>
      </c>
      <c r="H2628" t="s">
        <v>28</v>
      </c>
      <c r="I2628" t="s">
        <v>29</v>
      </c>
      <c r="J2628" s="1">
        <v>25180713.260000002</v>
      </c>
      <c r="K2628" s="10">
        <f>J2628*_xlfn.XLOOKUP(A2628,IPCA_Fatores!$A$2:$A$10,IPCA_Fatores!$C$2:$C$10)</f>
        <v>34598106.08299122</v>
      </c>
    </row>
    <row r="2629" spans="1:11" x14ac:dyDescent="0.25">
      <c r="A2629">
        <v>2020</v>
      </c>
      <c r="B2629" t="s">
        <v>1826</v>
      </c>
      <c r="C2629" t="s">
        <v>1827</v>
      </c>
      <c r="D2629" t="s">
        <v>1828</v>
      </c>
      <c r="E2629" t="s">
        <v>103</v>
      </c>
      <c r="F2629" t="s">
        <v>581</v>
      </c>
      <c r="G2629" t="s">
        <v>66</v>
      </c>
      <c r="H2629" t="s">
        <v>28</v>
      </c>
      <c r="I2629" t="s">
        <v>35</v>
      </c>
      <c r="J2629" s="1">
        <v>1511459.26</v>
      </c>
      <c r="K2629" s="10">
        <f>IFERROR(J2629*VLOOKUP(A2629,IPCA_Fatores!$A$2:$C$10,3,FALSE),J2629)</f>
        <v>2076733.3823172015</v>
      </c>
    </row>
    <row r="2630" spans="1:11" x14ac:dyDescent="0.25">
      <c r="A2630">
        <v>2021</v>
      </c>
      <c r="B2630" t="s">
        <v>1826</v>
      </c>
      <c r="C2630" t="s">
        <v>1827</v>
      </c>
      <c r="D2630" t="s">
        <v>1828</v>
      </c>
      <c r="E2630" t="s">
        <v>103</v>
      </c>
      <c r="F2630" t="s">
        <v>581</v>
      </c>
      <c r="G2630" t="s">
        <v>66</v>
      </c>
      <c r="H2630" t="s">
        <v>28</v>
      </c>
      <c r="I2630" t="s">
        <v>29</v>
      </c>
      <c r="J2630" s="1">
        <v>17752560.620000001</v>
      </c>
      <c r="K2630" s="10">
        <f>J2630*_xlfn.XLOOKUP(A2630,IPCA_Fatores!$A$2:$A$10,IPCA_Fatores!$C$2:$C$10)</f>
        <v>22162349.232790742</v>
      </c>
    </row>
    <row r="2631" spans="1:11" x14ac:dyDescent="0.25">
      <c r="A2631">
        <v>2021</v>
      </c>
      <c r="B2631" t="s">
        <v>1826</v>
      </c>
      <c r="C2631" t="s">
        <v>1827</v>
      </c>
      <c r="D2631" t="s">
        <v>1828</v>
      </c>
      <c r="E2631" t="s">
        <v>103</v>
      </c>
      <c r="F2631" t="s">
        <v>581</v>
      </c>
      <c r="G2631" t="s">
        <v>66</v>
      </c>
      <c r="H2631" t="s">
        <v>28</v>
      </c>
      <c r="I2631" t="s">
        <v>35</v>
      </c>
      <c r="J2631" s="1">
        <v>1065724.19</v>
      </c>
      <c r="K2631" s="10">
        <f>IFERROR(J2631*VLOOKUP(A2631,IPCA_Fatores!$A$2:$C$10,3,FALSE),J2631)</f>
        <v>1330453.2337720322</v>
      </c>
    </row>
    <row r="2632" spans="1:11" x14ac:dyDescent="0.25">
      <c r="A2632">
        <v>2022</v>
      </c>
      <c r="B2632" t="s">
        <v>1826</v>
      </c>
      <c r="C2632" t="s">
        <v>1827</v>
      </c>
      <c r="D2632" t="s">
        <v>1828</v>
      </c>
      <c r="E2632" t="s">
        <v>103</v>
      </c>
      <c r="F2632" t="s">
        <v>581</v>
      </c>
      <c r="G2632" t="s">
        <v>66</v>
      </c>
      <c r="H2632" t="s">
        <v>28</v>
      </c>
      <c r="I2632" t="s">
        <v>29</v>
      </c>
      <c r="J2632" s="1">
        <v>29194729.359999999</v>
      </c>
      <c r="K2632" s="10">
        <f>J2632*_xlfn.XLOOKUP(A2632,IPCA_Fatores!$A$2:$A$10,IPCA_Fatores!$C$2:$C$10)</f>
        <v>34452014.898637861</v>
      </c>
    </row>
    <row r="2633" spans="1:11" x14ac:dyDescent="0.25">
      <c r="A2633">
        <v>2022</v>
      </c>
      <c r="B2633" t="s">
        <v>1826</v>
      </c>
      <c r="C2633" t="s">
        <v>1827</v>
      </c>
      <c r="D2633" t="s">
        <v>1828</v>
      </c>
      <c r="E2633" t="s">
        <v>103</v>
      </c>
      <c r="F2633" t="s">
        <v>581</v>
      </c>
      <c r="G2633" t="s">
        <v>66</v>
      </c>
      <c r="H2633" t="s">
        <v>28</v>
      </c>
      <c r="I2633" t="s">
        <v>35</v>
      </c>
      <c r="J2633" s="1">
        <v>1752229.84</v>
      </c>
      <c r="K2633" s="10">
        <f>IFERROR(J2633*VLOOKUP(A2633,IPCA_Fatores!$A$2:$C$10,3,FALSE),J2633)</f>
        <v>2067765.3082213004</v>
      </c>
    </row>
    <row r="2634" spans="1:11" x14ac:dyDescent="0.25">
      <c r="A2634">
        <v>2023</v>
      </c>
      <c r="B2634" t="s">
        <v>1826</v>
      </c>
      <c r="C2634" t="s">
        <v>1827</v>
      </c>
      <c r="D2634" t="s">
        <v>1828</v>
      </c>
      <c r="E2634" t="s">
        <v>103</v>
      </c>
      <c r="F2634" t="s">
        <v>581</v>
      </c>
      <c r="G2634" t="s">
        <v>66</v>
      </c>
      <c r="H2634" t="s">
        <v>28</v>
      </c>
      <c r="I2634" t="s">
        <v>29</v>
      </c>
      <c r="J2634" s="1">
        <v>17566251.780000001</v>
      </c>
      <c r="K2634" s="10">
        <f>J2634*_xlfn.XLOOKUP(A2634,IPCA_Fatores!$A$2:$A$10,IPCA_Fatores!$C$2:$C$10)</f>
        <v>19814109.572105594</v>
      </c>
    </row>
    <row r="2635" spans="1:11" x14ac:dyDescent="0.25">
      <c r="A2635">
        <v>2023</v>
      </c>
      <c r="B2635" t="s">
        <v>1826</v>
      </c>
      <c r="C2635" t="s">
        <v>1827</v>
      </c>
      <c r="D2635" t="s">
        <v>1828</v>
      </c>
      <c r="E2635" t="s">
        <v>103</v>
      </c>
      <c r="F2635" t="s">
        <v>581</v>
      </c>
      <c r="G2635" t="s">
        <v>66</v>
      </c>
      <c r="H2635" t="s">
        <v>28</v>
      </c>
      <c r="I2635" t="s">
        <v>35</v>
      </c>
      <c r="J2635" s="1">
        <v>785524.37</v>
      </c>
      <c r="K2635" s="10">
        <f>IFERROR(J2635*VLOOKUP(A2635,IPCA_Fatores!$A$2:$C$10,3,FALSE),J2635)</f>
        <v>886043.65539494809</v>
      </c>
    </row>
    <row r="2636" spans="1:11" x14ac:dyDescent="0.25">
      <c r="A2636">
        <v>2019</v>
      </c>
      <c r="B2636" t="s">
        <v>1829</v>
      </c>
      <c r="C2636" t="s">
        <v>1830</v>
      </c>
      <c r="E2636" t="s">
        <v>79</v>
      </c>
      <c r="F2636" t="s">
        <v>80</v>
      </c>
      <c r="G2636" t="s">
        <v>66</v>
      </c>
      <c r="H2636" t="s">
        <v>28</v>
      </c>
      <c r="I2636" t="s">
        <v>29</v>
      </c>
      <c r="J2636" s="1">
        <v>19539244.920000002</v>
      </c>
      <c r="K2636" s="10">
        <f>J2636*_xlfn.XLOOKUP(A2636,IPCA_Fatores!$A$2:$A$10,IPCA_Fatores!$C$2:$C$10)</f>
        <v>28060246.129063733</v>
      </c>
    </row>
    <row r="2637" spans="1:11" x14ac:dyDescent="0.25">
      <c r="A2637">
        <v>2020</v>
      </c>
      <c r="B2637" t="s">
        <v>1829</v>
      </c>
      <c r="C2637" t="s">
        <v>1830</v>
      </c>
      <c r="E2637" t="s">
        <v>79</v>
      </c>
      <c r="F2637" t="s">
        <v>80</v>
      </c>
      <c r="G2637" t="s">
        <v>66</v>
      </c>
      <c r="H2637" t="s">
        <v>28</v>
      </c>
      <c r="I2637" t="s">
        <v>29</v>
      </c>
      <c r="J2637" s="1">
        <v>1245829.22</v>
      </c>
      <c r="K2637" s="10">
        <f>J2637*_xlfn.XLOOKUP(A2637,IPCA_Fatores!$A$2:$A$10,IPCA_Fatores!$C$2:$C$10)</f>
        <v>1711759.7531806454</v>
      </c>
    </row>
    <row r="2638" spans="1:11" x14ac:dyDescent="0.25">
      <c r="A2638">
        <v>2021</v>
      </c>
      <c r="B2638" t="s">
        <v>1829</v>
      </c>
      <c r="C2638" t="s">
        <v>1830</v>
      </c>
      <c r="E2638" t="s">
        <v>79</v>
      </c>
      <c r="F2638" t="s">
        <v>80</v>
      </c>
      <c r="G2638" t="s">
        <v>66</v>
      </c>
      <c r="H2638" t="s">
        <v>28</v>
      </c>
      <c r="I2638" t="s">
        <v>29</v>
      </c>
      <c r="J2638" s="1">
        <v>24365598.5</v>
      </c>
      <c r="K2638" s="10">
        <f>J2638*_xlfn.XLOOKUP(A2638,IPCA_Fatores!$A$2:$A$10,IPCA_Fatores!$C$2:$C$10)</f>
        <v>30418085.299458183</v>
      </c>
    </row>
    <row r="2639" spans="1:11" x14ac:dyDescent="0.25">
      <c r="A2639">
        <v>2022</v>
      </c>
      <c r="B2639" t="s">
        <v>1831</v>
      </c>
      <c r="C2639" t="s">
        <v>1832</v>
      </c>
      <c r="E2639" t="s">
        <v>69</v>
      </c>
      <c r="F2639" t="s">
        <v>70</v>
      </c>
      <c r="G2639" t="s">
        <v>66</v>
      </c>
      <c r="H2639" t="s">
        <v>28</v>
      </c>
      <c r="I2639" t="s">
        <v>29</v>
      </c>
      <c r="J2639" s="1">
        <v>3821028.5</v>
      </c>
      <c r="K2639" s="10">
        <f>J2639*_xlfn.XLOOKUP(A2639,IPCA_Fatores!$A$2:$A$10,IPCA_Fatores!$C$2:$C$10)</f>
        <v>4509106.0508505395</v>
      </c>
    </row>
    <row r="2640" spans="1:11" x14ac:dyDescent="0.25">
      <c r="A2640">
        <v>2023</v>
      </c>
      <c r="B2640" t="s">
        <v>1831</v>
      </c>
      <c r="C2640" t="s">
        <v>1832</v>
      </c>
      <c r="E2640" t="s">
        <v>69</v>
      </c>
      <c r="F2640" t="s">
        <v>70</v>
      </c>
      <c r="G2640" t="s">
        <v>66</v>
      </c>
      <c r="H2640" t="s">
        <v>28</v>
      </c>
      <c r="I2640" t="s">
        <v>29</v>
      </c>
      <c r="J2640" s="1">
        <v>13707882.1</v>
      </c>
      <c r="K2640" s="10">
        <f>J2640*_xlfn.XLOOKUP(A2640,IPCA_Fatores!$A$2:$A$10,IPCA_Fatores!$C$2:$C$10)</f>
        <v>15462005.289036389</v>
      </c>
    </row>
    <row r="2641" spans="1:11" x14ac:dyDescent="0.25">
      <c r="A2641">
        <v>2022</v>
      </c>
      <c r="B2641" t="s">
        <v>1833</v>
      </c>
      <c r="C2641" t="s">
        <v>1834</v>
      </c>
      <c r="D2641" t="s">
        <v>1835</v>
      </c>
      <c r="E2641" t="s">
        <v>103</v>
      </c>
      <c r="F2641" t="s">
        <v>581</v>
      </c>
      <c r="G2641" t="s">
        <v>1836</v>
      </c>
      <c r="H2641" t="s">
        <v>28</v>
      </c>
      <c r="I2641" t="s">
        <v>29</v>
      </c>
      <c r="J2641" s="1">
        <v>4716200.41</v>
      </c>
      <c r="K2641" s="10">
        <f>J2641*_xlfn.XLOOKUP(A2641,IPCA_Fatores!$A$2:$A$10,IPCA_Fatores!$C$2:$C$10)</f>
        <v>5565477.4115803624</v>
      </c>
    </row>
    <row r="2642" spans="1:11" x14ac:dyDescent="0.25">
      <c r="A2642">
        <v>2023</v>
      </c>
      <c r="B2642" t="s">
        <v>1833</v>
      </c>
      <c r="C2642" t="s">
        <v>1834</v>
      </c>
      <c r="D2642" t="s">
        <v>1835</v>
      </c>
      <c r="E2642" t="s">
        <v>103</v>
      </c>
      <c r="F2642" t="s">
        <v>581</v>
      </c>
      <c r="G2642" t="s">
        <v>1836</v>
      </c>
      <c r="H2642" t="s">
        <v>28</v>
      </c>
      <c r="I2642" t="s">
        <v>29</v>
      </c>
      <c r="J2642" s="1">
        <v>2516080.08</v>
      </c>
      <c r="K2642" s="10">
        <f>J2642*_xlfn.XLOOKUP(A2642,IPCA_Fatores!$A$2:$A$10,IPCA_Fatores!$C$2:$C$10)</f>
        <v>2838049.1764368988</v>
      </c>
    </row>
    <row r="2643" spans="1:11" x14ac:dyDescent="0.25">
      <c r="A2643">
        <v>2018</v>
      </c>
      <c r="B2643" t="s">
        <v>1837</v>
      </c>
      <c r="C2643" t="s">
        <v>1838</v>
      </c>
      <c r="E2643" t="s">
        <v>25</v>
      </c>
      <c r="F2643" t="s">
        <v>26</v>
      </c>
      <c r="G2643" t="s">
        <v>66</v>
      </c>
      <c r="H2643" t="s">
        <v>28</v>
      </c>
      <c r="I2643" t="s">
        <v>29</v>
      </c>
      <c r="J2643" s="1">
        <v>867928.47</v>
      </c>
      <c r="K2643" s="10">
        <f>J2643*_xlfn.XLOOKUP(A2643,IPCA_Fatores!$A$2:$A$10,IPCA_Fatores!$C$2:$C$10)</f>
        <v>1300150.3559825125</v>
      </c>
    </row>
    <row r="2644" spans="1:11" x14ac:dyDescent="0.25">
      <c r="A2644">
        <v>2020</v>
      </c>
      <c r="B2644" t="s">
        <v>1837</v>
      </c>
      <c r="C2644" t="s">
        <v>1838</v>
      </c>
      <c r="E2644" t="s">
        <v>25</v>
      </c>
      <c r="F2644" t="s">
        <v>26</v>
      </c>
      <c r="G2644" t="s">
        <v>66</v>
      </c>
      <c r="H2644" t="s">
        <v>28</v>
      </c>
      <c r="I2644" t="s">
        <v>29</v>
      </c>
      <c r="J2644" s="1">
        <v>6656109.7400000002</v>
      </c>
      <c r="K2644" s="10">
        <f>J2644*_xlfn.XLOOKUP(A2644,IPCA_Fatores!$A$2:$A$10,IPCA_Fatores!$C$2:$C$10)</f>
        <v>9145443.5188843068</v>
      </c>
    </row>
    <row r="2645" spans="1:11" x14ac:dyDescent="0.25">
      <c r="A2645">
        <v>2021</v>
      </c>
      <c r="B2645" t="s">
        <v>1837</v>
      </c>
      <c r="C2645" t="s">
        <v>1838</v>
      </c>
      <c r="E2645" t="s">
        <v>25</v>
      </c>
      <c r="F2645" t="s">
        <v>26</v>
      </c>
      <c r="G2645" t="s">
        <v>66</v>
      </c>
      <c r="H2645" t="s">
        <v>28</v>
      </c>
      <c r="I2645" t="s">
        <v>29</v>
      </c>
      <c r="J2645" s="1">
        <v>14356543.310000001</v>
      </c>
      <c r="K2645" s="10">
        <f>J2645*_xlfn.XLOOKUP(A2645,IPCA_Fatores!$A$2:$A$10,IPCA_Fatores!$C$2:$C$10)</f>
        <v>17922751.169397533</v>
      </c>
    </row>
    <row r="2646" spans="1:11" x14ac:dyDescent="0.25">
      <c r="A2646">
        <v>2022</v>
      </c>
      <c r="B2646" t="s">
        <v>1837</v>
      </c>
      <c r="C2646" t="s">
        <v>1838</v>
      </c>
      <c r="E2646" t="s">
        <v>25</v>
      </c>
      <c r="F2646" t="s">
        <v>26</v>
      </c>
      <c r="G2646" t="s">
        <v>66</v>
      </c>
      <c r="H2646" t="s">
        <v>28</v>
      </c>
      <c r="I2646" t="s">
        <v>29</v>
      </c>
      <c r="J2646" s="1">
        <v>19947050.469999999</v>
      </c>
      <c r="K2646" s="10">
        <f>J2646*_xlfn.XLOOKUP(A2646,IPCA_Fatores!$A$2:$A$10,IPCA_Fatores!$C$2:$C$10)</f>
        <v>23539046.089527488</v>
      </c>
    </row>
    <row r="2647" spans="1:11" x14ac:dyDescent="0.25">
      <c r="A2647">
        <v>2023</v>
      </c>
      <c r="B2647" t="s">
        <v>1837</v>
      </c>
      <c r="C2647" t="s">
        <v>1838</v>
      </c>
      <c r="E2647" t="s">
        <v>25</v>
      </c>
      <c r="F2647" t="s">
        <v>26</v>
      </c>
      <c r="G2647" t="s">
        <v>66</v>
      </c>
      <c r="H2647" t="s">
        <v>28</v>
      </c>
      <c r="I2647" t="s">
        <v>29</v>
      </c>
      <c r="J2647" s="1">
        <v>20102285.32</v>
      </c>
      <c r="K2647" s="10">
        <f>J2647*_xlfn.XLOOKUP(A2647,IPCA_Fatores!$A$2:$A$10,IPCA_Fatores!$C$2:$C$10)</f>
        <v>22674665.544399347</v>
      </c>
    </row>
    <row r="2648" spans="1:11" x14ac:dyDescent="0.25">
      <c r="A2648">
        <v>2018</v>
      </c>
      <c r="B2648" t="s">
        <v>1839</v>
      </c>
      <c r="C2648" t="s">
        <v>1840</v>
      </c>
      <c r="D2648" t="s">
        <v>1841</v>
      </c>
      <c r="E2648" t="s">
        <v>103</v>
      </c>
      <c r="F2648" t="s">
        <v>678</v>
      </c>
      <c r="G2648" t="s">
        <v>228</v>
      </c>
      <c r="H2648" t="s">
        <v>28</v>
      </c>
      <c r="I2648" t="s">
        <v>29</v>
      </c>
      <c r="J2648" s="1">
        <v>11526394</v>
      </c>
      <c r="K2648" s="10">
        <f>J2648*_xlfn.XLOOKUP(A2648,IPCA_Fatores!$A$2:$A$10,IPCA_Fatores!$C$2:$C$10)</f>
        <v>17266451.994937666</v>
      </c>
    </row>
    <row r="2649" spans="1:11" x14ac:dyDescent="0.25">
      <c r="A2649">
        <v>2019</v>
      </c>
      <c r="B2649" t="s">
        <v>1839</v>
      </c>
      <c r="C2649" t="s">
        <v>1840</v>
      </c>
      <c r="D2649" t="s">
        <v>1841</v>
      </c>
      <c r="E2649" t="s">
        <v>103</v>
      </c>
      <c r="F2649" t="s">
        <v>678</v>
      </c>
      <c r="G2649" t="s">
        <v>228</v>
      </c>
      <c r="H2649" t="s">
        <v>28</v>
      </c>
      <c r="I2649" t="s">
        <v>29</v>
      </c>
      <c r="J2649" s="1">
        <v>8716402.2300000004</v>
      </c>
      <c r="K2649" s="10">
        <f>J2649*_xlfn.XLOOKUP(A2649,IPCA_Fatores!$A$2:$A$10,IPCA_Fatores!$C$2:$C$10)</f>
        <v>12517596.915086931</v>
      </c>
    </row>
    <row r="2650" spans="1:11" x14ac:dyDescent="0.25">
      <c r="A2650">
        <v>2020</v>
      </c>
      <c r="B2650" t="s">
        <v>1839</v>
      </c>
      <c r="C2650" t="s">
        <v>1840</v>
      </c>
      <c r="D2650" t="s">
        <v>1841</v>
      </c>
      <c r="E2650" t="s">
        <v>103</v>
      </c>
      <c r="F2650" t="s">
        <v>678</v>
      </c>
      <c r="G2650" t="s">
        <v>228</v>
      </c>
      <c r="H2650" t="s">
        <v>28</v>
      </c>
      <c r="I2650" t="s">
        <v>29</v>
      </c>
      <c r="J2650" s="1">
        <v>2241820.02</v>
      </c>
      <c r="K2650" s="10">
        <f>J2650*_xlfn.XLOOKUP(A2650,IPCA_Fatores!$A$2:$A$10,IPCA_Fatores!$C$2:$C$10)</f>
        <v>3080243.4414811926</v>
      </c>
    </row>
    <row r="2651" spans="1:11" x14ac:dyDescent="0.25">
      <c r="A2651">
        <v>2021</v>
      </c>
      <c r="B2651" t="s">
        <v>1839</v>
      </c>
      <c r="C2651" t="s">
        <v>1840</v>
      </c>
      <c r="D2651" t="s">
        <v>1841</v>
      </c>
      <c r="E2651" t="s">
        <v>103</v>
      </c>
      <c r="F2651" t="s">
        <v>678</v>
      </c>
      <c r="G2651" t="s">
        <v>228</v>
      </c>
      <c r="H2651" t="s">
        <v>28</v>
      </c>
      <c r="I2651" t="s">
        <v>29</v>
      </c>
      <c r="J2651" s="1">
        <v>12811902.23</v>
      </c>
      <c r="K2651" s="10">
        <f>J2651*_xlfn.XLOOKUP(A2651,IPCA_Fatores!$A$2:$A$10,IPCA_Fatores!$C$2:$C$10)</f>
        <v>15994416.67236118</v>
      </c>
    </row>
    <row r="2652" spans="1:11" x14ac:dyDescent="0.25">
      <c r="A2652">
        <v>2022</v>
      </c>
      <c r="B2652" t="s">
        <v>1839</v>
      </c>
      <c r="C2652" t="s">
        <v>1840</v>
      </c>
      <c r="D2652" t="s">
        <v>1841</v>
      </c>
      <c r="E2652" t="s">
        <v>103</v>
      </c>
      <c r="F2652" t="s">
        <v>678</v>
      </c>
      <c r="G2652" t="s">
        <v>228</v>
      </c>
      <c r="H2652" t="s">
        <v>28</v>
      </c>
      <c r="I2652" t="s">
        <v>29</v>
      </c>
      <c r="J2652" s="1">
        <v>1120214.23</v>
      </c>
      <c r="K2652" s="10">
        <f>J2652*_xlfn.XLOOKUP(A2652,IPCA_Fatores!$A$2:$A$10,IPCA_Fatores!$C$2:$C$10)</f>
        <v>1321938.5206736557</v>
      </c>
    </row>
    <row r="2653" spans="1:11" x14ac:dyDescent="0.25">
      <c r="A2653">
        <v>2023</v>
      </c>
      <c r="B2653" t="s">
        <v>1839</v>
      </c>
      <c r="C2653" t="s">
        <v>1840</v>
      </c>
      <c r="D2653" t="s">
        <v>1841</v>
      </c>
      <c r="E2653" t="s">
        <v>103</v>
      </c>
      <c r="F2653" t="s">
        <v>678</v>
      </c>
      <c r="G2653" t="s">
        <v>228</v>
      </c>
      <c r="H2653" t="s">
        <v>28</v>
      </c>
      <c r="I2653" t="s">
        <v>29</v>
      </c>
      <c r="J2653" s="1">
        <v>16171406.52</v>
      </c>
      <c r="K2653" s="10">
        <f>J2653*_xlfn.XLOOKUP(A2653,IPCA_Fatores!$A$2:$A$10,IPCA_Fatores!$C$2:$C$10)</f>
        <v>18240773.543230105</v>
      </c>
    </row>
    <row r="2654" spans="1:11" x14ac:dyDescent="0.25">
      <c r="A2654">
        <v>2023</v>
      </c>
      <c r="B2654" t="s">
        <v>1842</v>
      </c>
      <c r="C2654" t="s">
        <v>1843</v>
      </c>
      <c r="E2654" t="s">
        <v>1844</v>
      </c>
      <c r="F2654" t="s">
        <v>1845</v>
      </c>
      <c r="G2654" t="s">
        <v>66</v>
      </c>
      <c r="H2654" t="s">
        <v>28</v>
      </c>
      <c r="I2654" t="s">
        <v>29</v>
      </c>
      <c r="J2654" s="1">
        <v>10641179.119999999</v>
      </c>
      <c r="K2654" s="10">
        <f>J2654*_xlfn.XLOOKUP(A2654,IPCA_Fatores!$A$2:$A$10,IPCA_Fatores!$C$2:$C$10)</f>
        <v>12002872.991957203</v>
      </c>
    </row>
    <row r="2655" spans="1:11" x14ac:dyDescent="0.25">
      <c r="A2655">
        <v>2015</v>
      </c>
      <c r="B2655" t="s">
        <v>1846</v>
      </c>
      <c r="C2655" t="s">
        <v>1847</v>
      </c>
      <c r="D2655" t="s">
        <v>1848</v>
      </c>
      <c r="E2655" t="s">
        <v>121</v>
      </c>
      <c r="F2655" t="s">
        <v>204</v>
      </c>
      <c r="G2655" t="s">
        <v>66</v>
      </c>
      <c r="H2655" t="s">
        <v>28</v>
      </c>
      <c r="I2655" t="s">
        <v>29</v>
      </c>
      <c r="J2655" s="1">
        <v>41565424.509999998</v>
      </c>
      <c r="K2655" s="10">
        <f>J2655*_xlfn.XLOOKUP(A2655,IPCA_Fatores!$A$2:$A$10,IPCA_Fatores!$C$2:$C$10)</f>
        <v>70688493.884529173</v>
      </c>
    </row>
    <row r="2656" spans="1:11" x14ac:dyDescent="0.25">
      <c r="A2656">
        <v>2016</v>
      </c>
      <c r="B2656" t="s">
        <v>1846</v>
      </c>
      <c r="C2656" t="s">
        <v>1847</v>
      </c>
      <c r="D2656" t="s">
        <v>1848</v>
      </c>
      <c r="E2656" t="s">
        <v>121</v>
      </c>
      <c r="F2656" t="s">
        <v>204</v>
      </c>
      <c r="G2656" t="s">
        <v>66</v>
      </c>
      <c r="H2656" t="s">
        <v>28</v>
      </c>
      <c r="I2656" t="s">
        <v>29</v>
      </c>
      <c r="J2656" s="1">
        <v>17868832.09</v>
      </c>
      <c r="K2656" s="10">
        <f>J2656*_xlfn.XLOOKUP(A2656,IPCA_Fatores!$A$2:$A$10,IPCA_Fatores!$C$2:$C$10)</f>
        <v>28590402.469559271</v>
      </c>
    </row>
    <row r="2657" spans="1:11" x14ac:dyDescent="0.25">
      <c r="A2657">
        <v>2017</v>
      </c>
      <c r="B2657" t="s">
        <v>1846</v>
      </c>
      <c r="C2657" t="s">
        <v>1847</v>
      </c>
      <c r="D2657" t="s">
        <v>1848</v>
      </c>
      <c r="E2657" t="s">
        <v>121</v>
      </c>
      <c r="F2657" t="s">
        <v>204</v>
      </c>
      <c r="G2657" t="s">
        <v>66</v>
      </c>
      <c r="H2657" t="s">
        <v>28</v>
      </c>
      <c r="I2657" t="s">
        <v>29</v>
      </c>
      <c r="J2657" s="1">
        <v>12010243.4</v>
      </c>
      <c r="K2657" s="10">
        <f>J2657*_xlfn.XLOOKUP(A2657,IPCA_Fatores!$A$2:$A$10,IPCA_Fatores!$C$2:$C$10)</f>
        <v>18665926.831095453</v>
      </c>
    </row>
    <row r="2658" spans="1:11" x14ac:dyDescent="0.25">
      <c r="A2658">
        <v>2018</v>
      </c>
      <c r="B2658" t="s">
        <v>1846</v>
      </c>
      <c r="C2658" t="s">
        <v>1847</v>
      </c>
      <c r="D2658" t="s">
        <v>1848</v>
      </c>
      <c r="E2658" t="s">
        <v>121</v>
      </c>
      <c r="F2658" t="s">
        <v>204</v>
      </c>
      <c r="G2658" t="s">
        <v>66</v>
      </c>
      <c r="H2658" t="s">
        <v>28</v>
      </c>
      <c r="I2658" t="s">
        <v>29</v>
      </c>
      <c r="J2658" s="1">
        <v>67454335.510000005</v>
      </c>
      <c r="K2658" s="10">
        <f>J2658*_xlfn.XLOOKUP(A2658,IPCA_Fatores!$A$2:$A$10,IPCA_Fatores!$C$2:$C$10)</f>
        <v>101046090.03768519</v>
      </c>
    </row>
    <row r="2659" spans="1:11" x14ac:dyDescent="0.25">
      <c r="A2659">
        <v>2019</v>
      </c>
      <c r="B2659" t="s">
        <v>1846</v>
      </c>
      <c r="C2659" t="s">
        <v>1847</v>
      </c>
      <c r="D2659" t="s">
        <v>1848</v>
      </c>
      <c r="E2659" t="s">
        <v>121</v>
      </c>
      <c r="F2659" t="s">
        <v>204</v>
      </c>
      <c r="G2659" t="s">
        <v>66</v>
      </c>
      <c r="H2659" t="s">
        <v>28</v>
      </c>
      <c r="I2659" t="s">
        <v>29</v>
      </c>
      <c r="J2659" s="1">
        <v>153755928.28</v>
      </c>
      <c r="K2659" s="10">
        <f>J2659*_xlfn.XLOOKUP(A2659,IPCA_Fatores!$A$2:$A$10,IPCA_Fatores!$C$2:$C$10)</f>
        <v>220808388.91186133</v>
      </c>
    </row>
    <row r="2660" spans="1:11" x14ac:dyDescent="0.25">
      <c r="A2660">
        <v>2020</v>
      </c>
      <c r="B2660" t="s">
        <v>1846</v>
      </c>
      <c r="C2660" t="s">
        <v>1847</v>
      </c>
      <c r="D2660" t="s">
        <v>1848</v>
      </c>
      <c r="E2660" t="s">
        <v>121</v>
      </c>
      <c r="F2660" t="s">
        <v>204</v>
      </c>
      <c r="G2660" t="s">
        <v>66</v>
      </c>
      <c r="H2660" t="s">
        <v>28</v>
      </c>
      <c r="I2660" t="s">
        <v>29</v>
      </c>
      <c r="J2660" s="1">
        <v>211786341.06</v>
      </c>
      <c r="K2660" s="10">
        <f>J2660*_xlfn.XLOOKUP(A2660,IPCA_Fatores!$A$2:$A$10,IPCA_Fatores!$C$2:$C$10)</f>
        <v>290992801.48518074</v>
      </c>
    </row>
    <row r="2661" spans="1:11" x14ac:dyDescent="0.25">
      <c r="A2661">
        <v>2021</v>
      </c>
      <c r="B2661" t="s">
        <v>1846</v>
      </c>
      <c r="C2661" t="s">
        <v>1847</v>
      </c>
      <c r="D2661" t="s">
        <v>1848</v>
      </c>
      <c r="E2661" t="s">
        <v>121</v>
      </c>
      <c r="F2661" t="s">
        <v>204</v>
      </c>
      <c r="G2661" t="s">
        <v>66</v>
      </c>
      <c r="H2661" t="s">
        <v>28</v>
      </c>
      <c r="I2661" t="s">
        <v>29</v>
      </c>
      <c r="J2661" s="1">
        <v>243028641.62</v>
      </c>
      <c r="K2661" s="10">
        <f>J2661*_xlfn.XLOOKUP(A2661,IPCA_Fatores!$A$2:$A$10,IPCA_Fatores!$C$2:$C$10)</f>
        <v>303397675.66179889</v>
      </c>
    </row>
    <row r="2662" spans="1:11" x14ac:dyDescent="0.25">
      <c r="A2662">
        <v>2022</v>
      </c>
      <c r="B2662" t="s">
        <v>1846</v>
      </c>
      <c r="C2662" t="s">
        <v>1847</v>
      </c>
      <c r="D2662" t="s">
        <v>1848</v>
      </c>
      <c r="E2662" t="s">
        <v>121</v>
      </c>
      <c r="F2662" t="s">
        <v>204</v>
      </c>
      <c r="G2662" t="s">
        <v>66</v>
      </c>
      <c r="H2662" t="s">
        <v>28</v>
      </c>
      <c r="I2662" t="s">
        <v>29</v>
      </c>
      <c r="J2662" s="1">
        <v>214940033.03</v>
      </c>
      <c r="K2662" s="10">
        <f>J2662*_xlfn.XLOOKUP(A2662,IPCA_Fatores!$A$2:$A$10,IPCA_Fatores!$C$2:$C$10)</f>
        <v>253645688.19771636</v>
      </c>
    </row>
    <row r="2663" spans="1:11" x14ac:dyDescent="0.25">
      <c r="A2663">
        <v>2023</v>
      </c>
      <c r="B2663" t="s">
        <v>1846</v>
      </c>
      <c r="C2663" t="s">
        <v>1847</v>
      </c>
      <c r="D2663" t="s">
        <v>1848</v>
      </c>
      <c r="E2663" t="s">
        <v>121</v>
      </c>
      <c r="F2663" t="s">
        <v>204</v>
      </c>
      <c r="G2663" t="s">
        <v>66</v>
      </c>
      <c r="H2663" t="s">
        <v>28</v>
      </c>
      <c r="I2663" t="s">
        <v>29</v>
      </c>
      <c r="J2663" s="1">
        <v>225207141.06999999</v>
      </c>
      <c r="K2663" s="10">
        <f>J2663*_xlfn.XLOOKUP(A2663,IPCA_Fatores!$A$2:$A$10,IPCA_Fatores!$C$2:$C$10)</f>
        <v>254025675.22470188</v>
      </c>
    </row>
    <row r="2664" spans="1:11" x14ac:dyDescent="0.25">
      <c r="A2664">
        <v>2017</v>
      </c>
      <c r="B2664" t="s">
        <v>1849</v>
      </c>
      <c r="C2664" t="s">
        <v>1850</v>
      </c>
      <c r="E2664" t="s">
        <v>38</v>
      </c>
      <c r="F2664" t="s">
        <v>1851</v>
      </c>
      <c r="G2664" t="s">
        <v>1793</v>
      </c>
      <c r="H2664" t="s">
        <v>28</v>
      </c>
      <c r="I2664" t="s">
        <v>29</v>
      </c>
      <c r="J2664" s="1">
        <v>2513570.89</v>
      </c>
      <c r="K2664" s="10">
        <f>J2664*_xlfn.XLOOKUP(A2664,IPCA_Fatores!$A$2:$A$10,IPCA_Fatores!$C$2:$C$10)</f>
        <v>3906509.5314813918</v>
      </c>
    </row>
    <row r="2665" spans="1:11" x14ac:dyDescent="0.25">
      <c r="A2665">
        <v>2019</v>
      </c>
      <c r="B2665" t="s">
        <v>1852</v>
      </c>
      <c r="C2665" t="s">
        <v>1850</v>
      </c>
      <c r="E2665" t="s">
        <v>38</v>
      </c>
      <c r="F2665" t="s">
        <v>584</v>
      </c>
      <c r="G2665" t="s">
        <v>480</v>
      </c>
      <c r="H2665" t="s">
        <v>28</v>
      </c>
      <c r="I2665" t="s">
        <v>29</v>
      </c>
      <c r="J2665" s="1">
        <v>3693043.92</v>
      </c>
      <c r="K2665" s="10">
        <f>J2665*_xlfn.XLOOKUP(A2665,IPCA_Fatores!$A$2:$A$10,IPCA_Fatores!$C$2:$C$10)</f>
        <v>5303568.3714968422</v>
      </c>
    </row>
    <row r="2666" spans="1:11" x14ac:dyDescent="0.25">
      <c r="A2666">
        <v>2015</v>
      </c>
      <c r="B2666" t="s">
        <v>1853</v>
      </c>
      <c r="C2666" t="s">
        <v>1854</v>
      </c>
      <c r="E2666" t="s">
        <v>121</v>
      </c>
      <c r="F2666" t="s">
        <v>204</v>
      </c>
      <c r="G2666" t="s">
        <v>66</v>
      </c>
      <c r="H2666" t="s">
        <v>28</v>
      </c>
      <c r="I2666" t="s">
        <v>29</v>
      </c>
      <c r="J2666" s="1">
        <v>22980473.199999999</v>
      </c>
      <c r="K2666" s="10">
        <f>J2666*_xlfn.XLOOKUP(A2666,IPCA_Fatores!$A$2:$A$10,IPCA_Fatores!$C$2:$C$10)</f>
        <v>39081882.560130425</v>
      </c>
    </row>
    <row r="2667" spans="1:11" x14ac:dyDescent="0.25">
      <c r="A2667">
        <v>2015</v>
      </c>
      <c r="B2667" t="s">
        <v>1853</v>
      </c>
      <c r="C2667" t="s">
        <v>1854</v>
      </c>
      <c r="E2667" t="s">
        <v>121</v>
      </c>
      <c r="F2667" t="s">
        <v>204</v>
      </c>
      <c r="G2667" t="s">
        <v>66</v>
      </c>
      <c r="H2667" t="s">
        <v>28</v>
      </c>
      <c r="I2667" t="s">
        <v>35</v>
      </c>
      <c r="J2667" s="1">
        <v>1379694.02</v>
      </c>
      <c r="K2667" s="10">
        <f>IFERROR(J2667*VLOOKUP(A2667,IPCA_Fatores!$A$2:$C$10,3,FALSE),J2667)</f>
        <v>2346385.08917015</v>
      </c>
    </row>
    <row r="2668" spans="1:11" x14ac:dyDescent="0.25">
      <c r="A2668">
        <v>2016</v>
      </c>
      <c r="B2668" t="s">
        <v>1853</v>
      </c>
      <c r="C2668" t="s">
        <v>1854</v>
      </c>
      <c r="E2668" t="s">
        <v>121</v>
      </c>
      <c r="F2668" t="s">
        <v>204</v>
      </c>
      <c r="G2668" t="s">
        <v>66</v>
      </c>
      <c r="H2668" t="s">
        <v>28</v>
      </c>
      <c r="I2668" t="s">
        <v>29</v>
      </c>
      <c r="J2668" s="1">
        <v>21481135.420000002</v>
      </c>
      <c r="K2668" s="10">
        <f>J2668*_xlfn.XLOOKUP(A2668,IPCA_Fatores!$A$2:$A$10,IPCA_Fatores!$C$2:$C$10)</f>
        <v>34370142.607395515</v>
      </c>
    </row>
    <row r="2669" spans="1:11" x14ac:dyDescent="0.25">
      <c r="A2669">
        <v>2016</v>
      </c>
      <c r="B2669" t="s">
        <v>1853</v>
      </c>
      <c r="C2669" t="s">
        <v>1854</v>
      </c>
      <c r="E2669" t="s">
        <v>121</v>
      </c>
      <c r="F2669" t="s">
        <v>204</v>
      </c>
      <c r="G2669" t="s">
        <v>66</v>
      </c>
      <c r="H2669" t="s">
        <v>28</v>
      </c>
      <c r="I2669" t="s">
        <v>35</v>
      </c>
      <c r="J2669" s="1">
        <v>1289934.97</v>
      </c>
      <c r="K2669" s="10">
        <f>IFERROR(J2669*VLOOKUP(A2669,IPCA_Fatores!$A$2:$C$10,3,FALSE),J2669)</f>
        <v>2063915.5243110724</v>
      </c>
    </row>
    <row r="2670" spans="1:11" x14ac:dyDescent="0.25">
      <c r="A2670">
        <v>2017</v>
      </c>
      <c r="B2670" t="s">
        <v>1853</v>
      </c>
      <c r="C2670" t="s">
        <v>1854</v>
      </c>
      <c r="E2670" t="s">
        <v>121</v>
      </c>
      <c r="F2670" t="s">
        <v>204</v>
      </c>
      <c r="G2670" t="s">
        <v>66</v>
      </c>
      <c r="H2670" t="s">
        <v>28</v>
      </c>
      <c r="I2670" t="s">
        <v>29</v>
      </c>
      <c r="J2670" s="1">
        <v>29872493.66</v>
      </c>
      <c r="K2670" s="10">
        <f>J2670*_xlfn.XLOOKUP(A2670,IPCA_Fatores!$A$2:$A$10,IPCA_Fatores!$C$2:$C$10)</f>
        <v>46426851.009524323</v>
      </c>
    </row>
    <row r="2671" spans="1:11" x14ac:dyDescent="0.25">
      <c r="A2671">
        <v>2017</v>
      </c>
      <c r="B2671" t="s">
        <v>1853</v>
      </c>
      <c r="C2671" t="s">
        <v>1854</v>
      </c>
      <c r="E2671" t="s">
        <v>121</v>
      </c>
      <c r="F2671" t="s">
        <v>204</v>
      </c>
      <c r="G2671" t="s">
        <v>66</v>
      </c>
      <c r="H2671" t="s">
        <v>28</v>
      </c>
      <c r="I2671" t="s">
        <v>35</v>
      </c>
      <c r="J2671" s="1">
        <v>1793377.01</v>
      </c>
      <c r="K2671" s="10">
        <f>IFERROR(J2671*VLOOKUP(A2671,IPCA_Fatores!$A$2:$C$10,3,FALSE),J2671)</f>
        <v>2787207.7970733498</v>
      </c>
    </row>
    <row r="2672" spans="1:11" x14ac:dyDescent="0.25">
      <c r="A2672">
        <v>2018</v>
      </c>
      <c r="B2672" t="s">
        <v>1853</v>
      </c>
      <c r="C2672" t="s">
        <v>1854</v>
      </c>
      <c r="E2672" t="s">
        <v>121</v>
      </c>
      <c r="F2672" t="s">
        <v>204</v>
      </c>
      <c r="G2672" t="s">
        <v>66</v>
      </c>
      <c r="H2672" t="s">
        <v>28</v>
      </c>
      <c r="I2672" t="s">
        <v>29</v>
      </c>
      <c r="J2672" s="1">
        <v>21106562.460000001</v>
      </c>
      <c r="K2672" s="10">
        <f>J2672*_xlfn.XLOOKUP(A2672,IPCA_Fatores!$A$2:$A$10,IPCA_Fatores!$C$2:$C$10)</f>
        <v>31617472.688660782</v>
      </c>
    </row>
    <row r="2673" spans="1:11" x14ac:dyDescent="0.25">
      <c r="A2673">
        <v>2018</v>
      </c>
      <c r="B2673" t="s">
        <v>1853</v>
      </c>
      <c r="C2673" t="s">
        <v>1854</v>
      </c>
      <c r="E2673" t="s">
        <v>121</v>
      </c>
      <c r="F2673" t="s">
        <v>204</v>
      </c>
      <c r="G2673" t="s">
        <v>66</v>
      </c>
      <c r="H2673" t="s">
        <v>28</v>
      </c>
      <c r="I2673" t="s">
        <v>35</v>
      </c>
      <c r="J2673" s="1">
        <v>1267065.51</v>
      </c>
      <c r="K2673" s="10">
        <f>IFERROR(J2673*VLOOKUP(A2673,IPCA_Fatores!$A$2:$C$10,3,FALSE),J2673)</f>
        <v>1898054.6563700852</v>
      </c>
    </row>
    <row r="2674" spans="1:11" x14ac:dyDescent="0.25">
      <c r="A2674">
        <v>2019</v>
      </c>
      <c r="B2674" t="s">
        <v>1853</v>
      </c>
      <c r="C2674" t="s">
        <v>1854</v>
      </c>
      <c r="E2674" t="s">
        <v>121</v>
      </c>
      <c r="F2674" t="s">
        <v>204</v>
      </c>
      <c r="G2674" t="s">
        <v>66</v>
      </c>
      <c r="H2674" t="s">
        <v>28</v>
      </c>
      <c r="I2674" t="s">
        <v>29</v>
      </c>
      <c r="J2674" s="1">
        <v>13094641.970000001</v>
      </c>
      <c r="K2674" s="10">
        <f>J2674*_xlfn.XLOOKUP(A2674,IPCA_Fatores!$A$2:$A$10,IPCA_Fatores!$C$2:$C$10)</f>
        <v>18805172.776869413</v>
      </c>
    </row>
    <row r="2675" spans="1:11" x14ac:dyDescent="0.25">
      <c r="A2675">
        <v>2020</v>
      </c>
      <c r="B2675" t="s">
        <v>1853</v>
      </c>
      <c r="C2675" t="s">
        <v>1854</v>
      </c>
      <c r="E2675" t="s">
        <v>121</v>
      </c>
      <c r="F2675" t="s">
        <v>204</v>
      </c>
      <c r="G2675" t="s">
        <v>66</v>
      </c>
      <c r="H2675" t="s">
        <v>28</v>
      </c>
      <c r="I2675" t="s">
        <v>29</v>
      </c>
      <c r="J2675" s="1">
        <v>6972669.4100000001</v>
      </c>
      <c r="K2675" s="10">
        <f>J2675*_xlfn.XLOOKUP(A2675,IPCA_Fatores!$A$2:$A$10,IPCA_Fatores!$C$2:$C$10)</f>
        <v>9580394.0673921872</v>
      </c>
    </row>
    <row r="2676" spans="1:11" x14ac:dyDescent="0.25">
      <c r="A2676">
        <v>2021</v>
      </c>
      <c r="B2676" t="s">
        <v>1853</v>
      </c>
      <c r="C2676" t="s">
        <v>1854</v>
      </c>
      <c r="E2676" t="s">
        <v>121</v>
      </c>
      <c r="F2676" t="s">
        <v>204</v>
      </c>
      <c r="G2676" t="s">
        <v>66</v>
      </c>
      <c r="H2676" t="s">
        <v>28</v>
      </c>
      <c r="I2676" t="s">
        <v>29</v>
      </c>
      <c r="J2676" s="1">
        <v>19588737.739999998</v>
      </c>
      <c r="K2676" s="10">
        <f>J2676*_xlfn.XLOOKUP(A2676,IPCA_Fatores!$A$2:$A$10,IPCA_Fatores!$C$2:$C$10)</f>
        <v>24454638.185228065</v>
      </c>
    </row>
    <row r="2677" spans="1:11" x14ac:dyDescent="0.25">
      <c r="A2677">
        <v>2021</v>
      </c>
      <c r="B2677" t="s">
        <v>1853</v>
      </c>
      <c r="C2677" t="s">
        <v>1854</v>
      </c>
      <c r="E2677" t="s">
        <v>121</v>
      </c>
      <c r="F2677" t="s">
        <v>204</v>
      </c>
      <c r="G2677" t="s">
        <v>66</v>
      </c>
      <c r="H2677" t="s">
        <v>28</v>
      </c>
      <c r="I2677" t="s">
        <v>35</v>
      </c>
      <c r="J2677" s="1">
        <v>1176300.3899999999</v>
      </c>
      <c r="K2677" s="10">
        <f>IFERROR(J2677*VLOOKUP(A2677,IPCA_Fatores!$A$2:$C$10,3,FALSE),J2677)</f>
        <v>1468496.8892024518</v>
      </c>
    </row>
    <row r="2678" spans="1:11" x14ac:dyDescent="0.25">
      <c r="A2678">
        <v>2022</v>
      </c>
      <c r="B2678" t="s">
        <v>1853</v>
      </c>
      <c r="C2678" t="s">
        <v>1854</v>
      </c>
      <c r="E2678" t="s">
        <v>121</v>
      </c>
      <c r="F2678" t="s">
        <v>204</v>
      </c>
      <c r="G2678" t="s">
        <v>66</v>
      </c>
      <c r="H2678" t="s">
        <v>28</v>
      </c>
      <c r="I2678" t="s">
        <v>29</v>
      </c>
      <c r="J2678" s="1">
        <v>36132403.579999998</v>
      </c>
      <c r="K2678" s="10">
        <f>J2678*_xlfn.XLOOKUP(A2678,IPCA_Fatores!$A$2:$A$10,IPCA_Fatores!$C$2:$C$10)</f>
        <v>42639001.413978375</v>
      </c>
    </row>
    <row r="2679" spans="1:11" x14ac:dyDescent="0.25">
      <c r="A2679">
        <v>2022</v>
      </c>
      <c r="B2679" t="s">
        <v>1853</v>
      </c>
      <c r="C2679" t="s">
        <v>1854</v>
      </c>
      <c r="E2679" t="s">
        <v>121</v>
      </c>
      <c r="F2679" t="s">
        <v>204</v>
      </c>
      <c r="G2679" t="s">
        <v>66</v>
      </c>
      <c r="H2679" t="s">
        <v>28</v>
      </c>
      <c r="I2679" t="s">
        <v>35</v>
      </c>
      <c r="J2679" s="1">
        <v>2245190.06</v>
      </c>
      <c r="K2679" s="10">
        <f>IFERROR(J2679*VLOOKUP(A2679,IPCA_Fatores!$A$2:$C$10,3,FALSE),J2679)</f>
        <v>2649496.0937494934</v>
      </c>
    </row>
    <row r="2680" spans="1:11" x14ac:dyDescent="0.25">
      <c r="A2680">
        <v>2023</v>
      </c>
      <c r="B2680" t="s">
        <v>1853</v>
      </c>
      <c r="C2680" t="s">
        <v>1854</v>
      </c>
      <c r="E2680" t="s">
        <v>121</v>
      </c>
      <c r="F2680" t="s">
        <v>204</v>
      </c>
      <c r="G2680" t="s">
        <v>66</v>
      </c>
      <c r="H2680" t="s">
        <v>28</v>
      </c>
      <c r="I2680" t="s">
        <v>29</v>
      </c>
      <c r="J2680" s="1">
        <v>64827597.469999999</v>
      </c>
      <c r="K2680" s="10">
        <f>J2680*_xlfn.XLOOKUP(A2680,IPCA_Fatores!$A$2:$A$10,IPCA_Fatores!$C$2:$C$10)</f>
        <v>73123232.870281398</v>
      </c>
    </row>
    <row r="2681" spans="1:11" x14ac:dyDescent="0.25">
      <c r="A2681">
        <v>2023</v>
      </c>
      <c r="B2681" t="s">
        <v>1853</v>
      </c>
      <c r="C2681" t="s">
        <v>1854</v>
      </c>
      <c r="E2681" t="s">
        <v>121</v>
      </c>
      <c r="F2681" t="s">
        <v>204</v>
      </c>
      <c r="G2681" t="s">
        <v>66</v>
      </c>
      <c r="H2681" t="s">
        <v>28</v>
      </c>
      <c r="I2681" t="s">
        <v>35</v>
      </c>
      <c r="J2681" s="1">
        <v>2171857.94</v>
      </c>
      <c r="K2681" s="10">
        <f>IFERROR(J2681*VLOOKUP(A2681,IPCA_Fatores!$A$2:$C$10,3,FALSE),J2681)</f>
        <v>2449778.7995503461</v>
      </c>
    </row>
    <row r="2682" spans="1:11" x14ac:dyDescent="0.25">
      <c r="A2682">
        <v>2015</v>
      </c>
      <c r="B2682" t="s">
        <v>1855</v>
      </c>
      <c r="C2682" t="s">
        <v>1856</v>
      </c>
      <c r="E2682" t="s">
        <v>44</v>
      </c>
      <c r="F2682" t="s">
        <v>45</v>
      </c>
      <c r="G2682" t="s">
        <v>66</v>
      </c>
      <c r="H2682" t="s">
        <v>28</v>
      </c>
      <c r="I2682" t="s">
        <v>29</v>
      </c>
      <c r="J2682" s="1">
        <v>6739905.5700000003</v>
      </c>
      <c r="K2682" s="10">
        <f>J2682*_xlfn.XLOOKUP(A2682,IPCA_Fatores!$A$2:$A$10,IPCA_Fatores!$C$2:$C$10)</f>
        <v>11462261.706304155</v>
      </c>
    </row>
    <row r="2683" spans="1:11" x14ac:dyDescent="0.25">
      <c r="A2683">
        <v>2016</v>
      </c>
      <c r="B2683" t="s">
        <v>1855</v>
      </c>
      <c r="C2683" t="s">
        <v>1856</v>
      </c>
      <c r="E2683" t="s">
        <v>44</v>
      </c>
      <c r="F2683" t="s">
        <v>45</v>
      </c>
      <c r="G2683" t="s">
        <v>66</v>
      </c>
      <c r="H2683" t="s">
        <v>28</v>
      </c>
      <c r="I2683" t="s">
        <v>29</v>
      </c>
      <c r="J2683" s="1">
        <v>6965982.1399999997</v>
      </c>
      <c r="K2683" s="10">
        <f>J2683*_xlfn.XLOOKUP(A2683,IPCA_Fatores!$A$2:$A$10,IPCA_Fatores!$C$2:$C$10)</f>
        <v>11145677.119537015</v>
      </c>
    </row>
    <row r="2684" spans="1:11" x14ac:dyDescent="0.25">
      <c r="A2684">
        <v>2017</v>
      </c>
      <c r="B2684" t="s">
        <v>1855</v>
      </c>
      <c r="C2684" t="s">
        <v>1856</v>
      </c>
      <c r="E2684" t="s">
        <v>44</v>
      </c>
      <c r="F2684" t="s">
        <v>45</v>
      </c>
      <c r="G2684" t="s">
        <v>66</v>
      </c>
      <c r="H2684" t="s">
        <v>28</v>
      </c>
      <c r="I2684" t="s">
        <v>29</v>
      </c>
      <c r="J2684" s="1">
        <v>9319795.4600000009</v>
      </c>
      <c r="K2684" s="10">
        <f>J2684*_xlfn.XLOOKUP(A2684,IPCA_Fatores!$A$2:$A$10,IPCA_Fatores!$C$2:$C$10)</f>
        <v>14484520.783078851</v>
      </c>
    </row>
    <row r="2685" spans="1:11" x14ac:dyDescent="0.25">
      <c r="A2685">
        <v>2018</v>
      </c>
      <c r="B2685" t="s">
        <v>1855</v>
      </c>
      <c r="C2685" t="s">
        <v>1856</v>
      </c>
      <c r="E2685" t="s">
        <v>44</v>
      </c>
      <c r="F2685" t="s">
        <v>45</v>
      </c>
      <c r="G2685" t="s">
        <v>66</v>
      </c>
      <c r="H2685" t="s">
        <v>28</v>
      </c>
      <c r="I2685" t="s">
        <v>29</v>
      </c>
      <c r="J2685" s="1">
        <v>13826676.42</v>
      </c>
      <c r="K2685" s="10">
        <f>J2685*_xlfn.XLOOKUP(A2685,IPCA_Fatores!$A$2:$A$10,IPCA_Fatores!$C$2:$C$10)</f>
        <v>20712257.854057964</v>
      </c>
    </row>
    <row r="2686" spans="1:11" x14ac:dyDescent="0.25">
      <c r="A2686">
        <v>2018</v>
      </c>
      <c r="B2686" t="s">
        <v>1855</v>
      </c>
      <c r="C2686" t="s">
        <v>1856</v>
      </c>
      <c r="E2686" t="s">
        <v>44</v>
      </c>
      <c r="F2686" t="s">
        <v>45</v>
      </c>
      <c r="G2686" t="s">
        <v>66</v>
      </c>
      <c r="H2686" t="s">
        <v>28</v>
      </c>
      <c r="I2686" t="s">
        <v>35</v>
      </c>
      <c r="J2686" s="1">
        <v>1382667.64</v>
      </c>
      <c r="K2686" s="10">
        <f>IFERROR(J2686*VLOOKUP(A2686,IPCA_Fatores!$A$2:$C$10,3,FALSE),J2686)</f>
        <v>2071225.7824098112</v>
      </c>
    </row>
    <row r="2687" spans="1:11" x14ac:dyDescent="0.25">
      <c r="A2687">
        <v>2019</v>
      </c>
      <c r="B2687" t="s">
        <v>1855</v>
      </c>
      <c r="C2687" t="s">
        <v>1856</v>
      </c>
      <c r="E2687" t="s">
        <v>44</v>
      </c>
      <c r="F2687" t="s">
        <v>45</v>
      </c>
      <c r="G2687" t="s">
        <v>66</v>
      </c>
      <c r="H2687" t="s">
        <v>28</v>
      </c>
      <c r="I2687" t="s">
        <v>29</v>
      </c>
      <c r="J2687" s="1">
        <v>12508874.43</v>
      </c>
      <c r="K2687" s="10">
        <f>J2687*_xlfn.XLOOKUP(A2687,IPCA_Fatores!$A$2:$A$10,IPCA_Fatores!$C$2:$C$10)</f>
        <v>17963953.916360028</v>
      </c>
    </row>
    <row r="2688" spans="1:11" x14ac:dyDescent="0.25">
      <c r="A2688">
        <v>2020</v>
      </c>
      <c r="B2688" t="s">
        <v>1855</v>
      </c>
      <c r="C2688" t="s">
        <v>1856</v>
      </c>
      <c r="E2688" t="s">
        <v>44</v>
      </c>
      <c r="F2688" t="s">
        <v>45</v>
      </c>
      <c r="G2688" t="s">
        <v>66</v>
      </c>
      <c r="H2688" t="s">
        <v>28</v>
      </c>
      <c r="I2688" t="s">
        <v>29</v>
      </c>
      <c r="J2688" s="1">
        <v>19947838.02</v>
      </c>
      <c r="K2688" s="10">
        <f>J2688*_xlfn.XLOOKUP(A2688,IPCA_Fatores!$A$2:$A$10,IPCA_Fatores!$C$2:$C$10)</f>
        <v>27408175.805671576</v>
      </c>
    </row>
    <row r="2689" spans="1:11" x14ac:dyDescent="0.25">
      <c r="A2689">
        <v>2020</v>
      </c>
      <c r="B2689" t="s">
        <v>1855</v>
      </c>
      <c r="C2689" t="s">
        <v>1856</v>
      </c>
      <c r="E2689" t="s">
        <v>44</v>
      </c>
      <c r="F2689" t="s">
        <v>45</v>
      </c>
      <c r="G2689" t="s">
        <v>66</v>
      </c>
      <c r="H2689" t="s">
        <v>28</v>
      </c>
      <c r="I2689" t="s">
        <v>35</v>
      </c>
      <c r="J2689" s="1">
        <v>1994783.8</v>
      </c>
      <c r="K2689" s="10">
        <f>IFERROR(J2689*VLOOKUP(A2689,IPCA_Fatores!$A$2:$C$10,3,FALSE),J2689)</f>
        <v>2740817.5778191732</v>
      </c>
    </row>
    <row r="2690" spans="1:11" x14ac:dyDescent="0.25">
      <c r="A2690">
        <v>2021</v>
      </c>
      <c r="B2690" t="s">
        <v>1855</v>
      </c>
      <c r="C2690" t="s">
        <v>1856</v>
      </c>
      <c r="E2690" t="s">
        <v>44</v>
      </c>
      <c r="F2690" t="s">
        <v>45</v>
      </c>
      <c r="G2690" t="s">
        <v>66</v>
      </c>
      <c r="H2690" t="s">
        <v>28</v>
      </c>
      <c r="I2690" t="s">
        <v>29</v>
      </c>
      <c r="J2690" s="1">
        <v>62408716.130000003</v>
      </c>
      <c r="K2690" s="10">
        <f>J2690*_xlfn.XLOOKUP(A2690,IPCA_Fatores!$A$2:$A$10,IPCA_Fatores!$C$2:$C$10)</f>
        <v>77911225.971814811</v>
      </c>
    </row>
    <row r="2691" spans="1:11" x14ac:dyDescent="0.25">
      <c r="A2691">
        <v>2021</v>
      </c>
      <c r="B2691" t="s">
        <v>1855</v>
      </c>
      <c r="C2691" t="s">
        <v>1856</v>
      </c>
      <c r="E2691" t="s">
        <v>44</v>
      </c>
      <c r="F2691" t="s">
        <v>45</v>
      </c>
      <c r="G2691" t="s">
        <v>66</v>
      </c>
      <c r="H2691" t="s">
        <v>28</v>
      </c>
      <c r="I2691" t="s">
        <v>35</v>
      </c>
      <c r="J2691" s="1">
        <v>6240871.6100000003</v>
      </c>
      <c r="K2691" s="10">
        <f>IFERROR(J2691*VLOOKUP(A2691,IPCA_Fatores!$A$2:$C$10,3,FALSE),J2691)</f>
        <v>7791122.5934362719</v>
      </c>
    </row>
    <row r="2692" spans="1:11" x14ac:dyDescent="0.25">
      <c r="A2692">
        <v>2022</v>
      </c>
      <c r="B2692" t="s">
        <v>1855</v>
      </c>
      <c r="C2692" t="s">
        <v>1856</v>
      </c>
      <c r="E2692" t="s">
        <v>44</v>
      </c>
      <c r="F2692" t="s">
        <v>45</v>
      </c>
      <c r="G2692" t="s">
        <v>66</v>
      </c>
      <c r="H2692" t="s">
        <v>28</v>
      </c>
      <c r="I2692" t="s">
        <v>29</v>
      </c>
      <c r="J2692" s="1">
        <v>33971897.210000001</v>
      </c>
      <c r="K2692" s="10">
        <f>J2692*_xlfn.XLOOKUP(A2692,IPCA_Fatores!$A$2:$A$10,IPCA_Fatores!$C$2:$C$10)</f>
        <v>40089438.555217154</v>
      </c>
    </row>
    <row r="2693" spans="1:11" x14ac:dyDescent="0.25">
      <c r="A2693">
        <v>2022</v>
      </c>
      <c r="B2693" t="s">
        <v>1855</v>
      </c>
      <c r="C2693" t="s">
        <v>1856</v>
      </c>
      <c r="E2693" t="s">
        <v>44</v>
      </c>
      <c r="F2693" t="s">
        <v>45</v>
      </c>
      <c r="G2693" t="s">
        <v>66</v>
      </c>
      <c r="H2693" t="s">
        <v>28</v>
      </c>
      <c r="I2693" t="s">
        <v>35</v>
      </c>
      <c r="J2693" s="1">
        <v>3397189.72</v>
      </c>
      <c r="K2693" s="10">
        <f>IFERROR(J2693*VLOOKUP(A2693,IPCA_Fatores!$A$2:$C$10,3,FALSE),J2693)</f>
        <v>4008943.8543416387</v>
      </c>
    </row>
    <row r="2694" spans="1:11" x14ac:dyDescent="0.25">
      <c r="A2694">
        <v>2023</v>
      </c>
      <c r="B2694" t="s">
        <v>1855</v>
      </c>
      <c r="C2694" t="s">
        <v>1856</v>
      </c>
      <c r="E2694" t="s">
        <v>44</v>
      </c>
      <c r="F2694" t="s">
        <v>45</v>
      </c>
      <c r="G2694" t="s">
        <v>66</v>
      </c>
      <c r="H2694" t="s">
        <v>28</v>
      </c>
      <c r="I2694" t="s">
        <v>29</v>
      </c>
      <c r="J2694" s="1">
        <v>76811267.620000005</v>
      </c>
      <c r="K2694" s="10">
        <f>J2694*_xlfn.XLOOKUP(A2694,IPCA_Fatores!$A$2:$A$10,IPCA_Fatores!$C$2:$C$10)</f>
        <v>86640388.174773529</v>
      </c>
    </row>
    <row r="2695" spans="1:11" x14ac:dyDescent="0.25">
      <c r="A2695">
        <v>2023</v>
      </c>
      <c r="B2695" t="s">
        <v>1855</v>
      </c>
      <c r="C2695" t="s">
        <v>1856</v>
      </c>
      <c r="E2695" t="s">
        <v>44</v>
      </c>
      <c r="F2695" t="s">
        <v>45</v>
      </c>
      <c r="G2695" t="s">
        <v>66</v>
      </c>
      <c r="H2695" t="s">
        <v>28</v>
      </c>
      <c r="I2695" t="s">
        <v>35</v>
      </c>
      <c r="J2695" s="1">
        <v>7681126.7599999998</v>
      </c>
      <c r="K2695" s="10">
        <f>IFERROR(J2695*VLOOKUP(A2695,IPCA_Fatores!$A$2:$C$10,3,FALSE),J2695)</f>
        <v>8664038.8152214233</v>
      </c>
    </row>
    <row r="2696" spans="1:11" x14ac:dyDescent="0.25">
      <c r="A2696">
        <v>2021</v>
      </c>
      <c r="B2696" t="s">
        <v>1857</v>
      </c>
      <c r="C2696" t="s">
        <v>1858</v>
      </c>
      <c r="D2696" t="s">
        <v>1859</v>
      </c>
      <c r="E2696" t="s">
        <v>38</v>
      </c>
      <c r="F2696" t="s">
        <v>584</v>
      </c>
      <c r="G2696" t="s">
        <v>66</v>
      </c>
      <c r="H2696" t="s">
        <v>28</v>
      </c>
      <c r="I2696" t="s">
        <v>29</v>
      </c>
      <c r="J2696" s="1">
        <v>12597146.380000001</v>
      </c>
      <c r="K2696" s="10">
        <f>J2696*_xlfn.XLOOKUP(A2696,IPCA_Fatores!$A$2:$A$10,IPCA_Fatores!$C$2:$C$10)</f>
        <v>15726314.833456725</v>
      </c>
    </row>
    <row r="2697" spans="1:11" x14ac:dyDescent="0.25">
      <c r="A2697">
        <v>2021</v>
      </c>
      <c r="B2697" t="s">
        <v>1857</v>
      </c>
      <c r="C2697" t="s">
        <v>1858</v>
      </c>
      <c r="D2697" t="s">
        <v>1859</v>
      </c>
      <c r="E2697" t="s">
        <v>38</v>
      </c>
      <c r="F2697" t="s">
        <v>584</v>
      </c>
      <c r="G2697" t="s">
        <v>66</v>
      </c>
      <c r="H2697" t="s">
        <v>28</v>
      </c>
      <c r="I2697" t="s">
        <v>35</v>
      </c>
      <c r="J2697" s="1">
        <v>755916.41</v>
      </c>
      <c r="K2697" s="10">
        <f>IFERROR(J2697*VLOOKUP(A2697,IPCA_Fatores!$A$2:$C$10,3,FALSE),J2697)</f>
        <v>943688.28406329546</v>
      </c>
    </row>
    <row r="2698" spans="1:11" x14ac:dyDescent="0.25">
      <c r="A2698">
        <v>2022</v>
      </c>
      <c r="B2698" t="s">
        <v>1857</v>
      </c>
      <c r="C2698" t="s">
        <v>1858</v>
      </c>
      <c r="D2698" t="s">
        <v>1859</v>
      </c>
      <c r="E2698" t="s">
        <v>38</v>
      </c>
      <c r="F2698" t="s">
        <v>584</v>
      </c>
      <c r="G2698" t="s">
        <v>66</v>
      </c>
      <c r="H2698" t="s">
        <v>28</v>
      </c>
      <c r="I2698" t="s">
        <v>29</v>
      </c>
      <c r="J2698" s="1">
        <v>16597238.789999999</v>
      </c>
      <c r="K2698" s="10">
        <f>J2698*_xlfn.XLOOKUP(A2698,IPCA_Fatores!$A$2:$A$10,IPCA_Fatores!$C$2:$C$10)</f>
        <v>19586011.948196743</v>
      </c>
    </row>
    <row r="2699" spans="1:11" x14ac:dyDescent="0.25">
      <c r="A2699">
        <v>2023</v>
      </c>
      <c r="B2699" t="s">
        <v>1857</v>
      </c>
      <c r="C2699" t="s">
        <v>1858</v>
      </c>
      <c r="D2699" t="s">
        <v>1859</v>
      </c>
      <c r="E2699" t="s">
        <v>38</v>
      </c>
      <c r="F2699" t="s">
        <v>584</v>
      </c>
      <c r="G2699" t="s">
        <v>66</v>
      </c>
      <c r="H2699" t="s">
        <v>28</v>
      </c>
      <c r="I2699" t="s">
        <v>29</v>
      </c>
      <c r="J2699" s="1">
        <v>31400945.629999999</v>
      </c>
      <c r="K2699" s="10">
        <f>J2699*_xlfn.XLOOKUP(A2699,IPCA_Fatores!$A$2:$A$10,IPCA_Fatores!$C$2:$C$10)</f>
        <v>35419154.021743745</v>
      </c>
    </row>
    <row r="2700" spans="1:11" x14ac:dyDescent="0.25">
      <c r="A2700">
        <v>2022</v>
      </c>
      <c r="B2700" t="s">
        <v>1860</v>
      </c>
      <c r="C2700" t="s">
        <v>1861</v>
      </c>
      <c r="D2700" t="s">
        <v>1862</v>
      </c>
      <c r="E2700" t="s">
        <v>97</v>
      </c>
      <c r="F2700" t="s">
        <v>1626</v>
      </c>
      <c r="G2700" t="s">
        <v>66</v>
      </c>
      <c r="H2700" t="s">
        <v>28</v>
      </c>
      <c r="I2700" t="s">
        <v>29</v>
      </c>
      <c r="J2700" s="1">
        <v>1938326.54</v>
      </c>
      <c r="K2700" s="10">
        <f>J2700*_xlfn.XLOOKUP(A2700,IPCA_Fatores!$A$2:$A$10,IPCA_Fatores!$C$2:$C$10)</f>
        <v>2287373.6560819135</v>
      </c>
    </row>
    <row r="2701" spans="1:11" x14ac:dyDescent="0.25">
      <c r="A2701">
        <v>2023</v>
      </c>
      <c r="B2701" t="s">
        <v>1860</v>
      </c>
      <c r="C2701" t="s">
        <v>1861</v>
      </c>
      <c r="D2701" t="s">
        <v>1862</v>
      </c>
      <c r="E2701" t="s">
        <v>97</v>
      </c>
      <c r="F2701" t="s">
        <v>1626</v>
      </c>
      <c r="G2701" t="s">
        <v>66</v>
      </c>
      <c r="H2701" t="s">
        <v>28</v>
      </c>
      <c r="I2701" t="s">
        <v>29</v>
      </c>
      <c r="J2701" s="1">
        <v>2193810.69</v>
      </c>
      <c r="K2701" s="10">
        <f>J2701*_xlfn.XLOOKUP(A2701,IPCA_Fatores!$A$2:$A$10,IPCA_Fatores!$C$2:$C$10)</f>
        <v>2474540.7236851393</v>
      </c>
    </row>
    <row r="2702" spans="1:11" x14ac:dyDescent="0.25">
      <c r="A2702">
        <v>2017</v>
      </c>
      <c r="B2702" t="s">
        <v>1863</v>
      </c>
      <c r="C2702" t="s">
        <v>1864</v>
      </c>
      <c r="D2702" t="s">
        <v>1864</v>
      </c>
      <c r="E2702" t="s">
        <v>121</v>
      </c>
      <c r="F2702" t="s">
        <v>532</v>
      </c>
      <c r="G2702" t="s">
        <v>66</v>
      </c>
      <c r="H2702" t="s">
        <v>28</v>
      </c>
      <c r="I2702" t="s">
        <v>29</v>
      </c>
      <c r="J2702" s="1">
        <v>10425930.109999999</v>
      </c>
      <c r="K2702" s="10">
        <f>J2702*_xlfn.XLOOKUP(A2702,IPCA_Fatores!$A$2:$A$10,IPCA_Fatores!$C$2:$C$10)</f>
        <v>16203639.018620968</v>
      </c>
    </row>
    <row r="2703" spans="1:11" x14ac:dyDescent="0.25">
      <c r="A2703">
        <v>2018</v>
      </c>
      <c r="B2703" t="s">
        <v>1863</v>
      </c>
      <c r="C2703" t="s">
        <v>1864</v>
      </c>
      <c r="D2703" t="s">
        <v>1864</v>
      </c>
      <c r="E2703" t="s">
        <v>121</v>
      </c>
      <c r="F2703" t="s">
        <v>532</v>
      </c>
      <c r="G2703" t="s">
        <v>66</v>
      </c>
      <c r="H2703" t="s">
        <v>28</v>
      </c>
      <c r="I2703" t="s">
        <v>29</v>
      </c>
      <c r="J2703" s="1">
        <v>10068037.52</v>
      </c>
      <c r="K2703" s="10">
        <f>J2703*_xlfn.XLOOKUP(A2703,IPCA_Fatores!$A$2:$A$10,IPCA_Fatores!$C$2:$C$10)</f>
        <v>15081844.896357983</v>
      </c>
    </row>
    <row r="2704" spans="1:11" x14ac:dyDescent="0.25">
      <c r="A2704">
        <v>2019</v>
      </c>
      <c r="B2704" t="s">
        <v>1863</v>
      </c>
      <c r="C2704" t="s">
        <v>1864</v>
      </c>
      <c r="D2704" t="s">
        <v>1864</v>
      </c>
      <c r="E2704" t="s">
        <v>121</v>
      </c>
      <c r="F2704" t="s">
        <v>532</v>
      </c>
      <c r="G2704" t="s">
        <v>66</v>
      </c>
      <c r="H2704" t="s">
        <v>28</v>
      </c>
      <c r="I2704" t="s">
        <v>29</v>
      </c>
      <c r="J2704" s="1">
        <v>14606190.41</v>
      </c>
      <c r="K2704" s="10">
        <f>J2704*_xlfn.XLOOKUP(A2704,IPCA_Fatores!$A$2:$A$10,IPCA_Fatores!$C$2:$C$10)</f>
        <v>20975902.579175524</v>
      </c>
    </row>
    <row r="2705" spans="1:11" x14ac:dyDescent="0.25">
      <c r="A2705">
        <v>2020</v>
      </c>
      <c r="B2705" t="s">
        <v>1863</v>
      </c>
      <c r="C2705" t="s">
        <v>1864</v>
      </c>
      <c r="D2705" t="s">
        <v>1864</v>
      </c>
      <c r="E2705" t="s">
        <v>121</v>
      </c>
      <c r="F2705" t="s">
        <v>532</v>
      </c>
      <c r="G2705" t="s">
        <v>66</v>
      </c>
      <c r="H2705" t="s">
        <v>28</v>
      </c>
      <c r="I2705" t="s">
        <v>29</v>
      </c>
      <c r="J2705" s="1">
        <v>20847567.109999999</v>
      </c>
      <c r="K2705" s="10">
        <f>J2705*_xlfn.XLOOKUP(A2705,IPCA_Fatores!$A$2:$A$10,IPCA_Fatores!$C$2:$C$10)</f>
        <v>28644396.64581839</v>
      </c>
    </row>
    <row r="2706" spans="1:11" x14ac:dyDescent="0.25">
      <c r="A2706">
        <v>2021</v>
      </c>
      <c r="B2706" t="s">
        <v>1863</v>
      </c>
      <c r="C2706" t="s">
        <v>1864</v>
      </c>
      <c r="D2706" t="s">
        <v>1864</v>
      </c>
      <c r="E2706" t="s">
        <v>121</v>
      </c>
      <c r="F2706" t="s">
        <v>532</v>
      </c>
      <c r="G2706" t="s">
        <v>66</v>
      </c>
      <c r="H2706" t="s">
        <v>28</v>
      </c>
      <c r="I2706" t="s">
        <v>29</v>
      </c>
      <c r="J2706" s="1">
        <v>18755448.43</v>
      </c>
      <c r="K2706" s="10">
        <f>J2706*_xlfn.XLOOKUP(A2706,IPCA_Fatores!$A$2:$A$10,IPCA_Fatores!$C$2:$C$10)</f>
        <v>23414357.343749594</v>
      </c>
    </row>
    <row r="2707" spans="1:11" x14ac:dyDescent="0.25">
      <c r="A2707">
        <v>2022</v>
      </c>
      <c r="B2707" t="s">
        <v>1863</v>
      </c>
      <c r="C2707" t="s">
        <v>1864</v>
      </c>
      <c r="D2707" t="s">
        <v>1864</v>
      </c>
      <c r="E2707" t="s">
        <v>121</v>
      </c>
      <c r="F2707" t="s">
        <v>532</v>
      </c>
      <c r="G2707" t="s">
        <v>66</v>
      </c>
      <c r="H2707" t="s">
        <v>28</v>
      </c>
      <c r="I2707" t="s">
        <v>29</v>
      </c>
      <c r="J2707" s="1">
        <v>13336018.130000001</v>
      </c>
      <c r="K2707" s="10">
        <f>J2707*_xlfn.XLOOKUP(A2707,IPCA_Fatores!$A$2:$A$10,IPCA_Fatores!$C$2:$C$10)</f>
        <v>15737521.99027971</v>
      </c>
    </row>
    <row r="2708" spans="1:11" x14ac:dyDescent="0.25">
      <c r="A2708">
        <v>2023</v>
      </c>
      <c r="B2708" t="s">
        <v>1863</v>
      </c>
      <c r="C2708" t="s">
        <v>1864</v>
      </c>
      <c r="D2708" t="s">
        <v>1864</v>
      </c>
      <c r="E2708" t="s">
        <v>121</v>
      </c>
      <c r="F2708" t="s">
        <v>532</v>
      </c>
      <c r="G2708" t="s">
        <v>66</v>
      </c>
      <c r="H2708" t="s">
        <v>28</v>
      </c>
      <c r="I2708" t="s">
        <v>29</v>
      </c>
      <c r="J2708" s="1">
        <v>19927056.120000001</v>
      </c>
      <c r="K2708" s="10">
        <f>J2708*_xlfn.XLOOKUP(A2708,IPCA_Fatores!$A$2:$A$10,IPCA_Fatores!$C$2:$C$10)</f>
        <v>22477013.215802677</v>
      </c>
    </row>
    <row r="2709" spans="1:11" x14ac:dyDescent="0.25">
      <c r="A2709">
        <v>2018</v>
      </c>
      <c r="B2709" t="s">
        <v>1865</v>
      </c>
      <c r="C2709" t="s">
        <v>1866</v>
      </c>
      <c r="D2709" t="s">
        <v>1867</v>
      </c>
      <c r="E2709" t="s">
        <v>25</v>
      </c>
      <c r="F2709" t="s">
        <v>26</v>
      </c>
      <c r="G2709" t="s">
        <v>66</v>
      </c>
      <c r="H2709" t="s">
        <v>28</v>
      </c>
      <c r="I2709" t="s">
        <v>29</v>
      </c>
      <c r="J2709" s="1">
        <v>15169024.880000001</v>
      </c>
      <c r="K2709" s="10">
        <f>J2709*_xlfn.XLOOKUP(A2709,IPCA_Fatores!$A$2:$A$10,IPCA_Fatores!$C$2:$C$10)</f>
        <v>22723085.806413967</v>
      </c>
    </row>
    <row r="2710" spans="1:11" x14ac:dyDescent="0.25">
      <c r="A2710">
        <v>2019</v>
      </c>
      <c r="B2710" t="s">
        <v>1865</v>
      </c>
      <c r="C2710" t="s">
        <v>1866</v>
      </c>
      <c r="D2710" t="s">
        <v>1867</v>
      </c>
      <c r="E2710" t="s">
        <v>25</v>
      </c>
      <c r="F2710" t="s">
        <v>26</v>
      </c>
      <c r="G2710" t="s">
        <v>66</v>
      </c>
      <c r="H2710" t="s">
        <v>28</v>
      </c>
      <c r="I2710" t="s">
        <v>29</v>
      </c>
      <c r="J2710" s="1">
        <v>21570490.48</v>
      </c>
      <c r="K2710" s="10">
        <f>J2710*_xlfn.XLOOKUP(A2710,IPCA_Fatores!$A$2:$A$10,IPCA_Fatores!$C$2:$C$10)</f>
        <v>30977311.276439339</v>
      </c>
    </row>
    <row r="2711" spans="1:11" x14ac:dyDescent="0.25">
      <c r="A2711">
        <v>2020</v>
      </c>
      <c r="B2711" t="s">
        <v>1865</v>
      </c>
      <c r="C2711" t="s">
        <v>1866</v>
      </c>
      <c r="D2711" t="s">
        <v>1867</v>
      </c>
      <c r="E2711" t="s">
        <v>25</v>
      </c>
      <c r="F2711" t="s">
        <v>26</v>
      </c>
      <c r="G2711" t="s">
        <v>66</v>
      </c>
      <c r="H2711" t="s">
        <v>28</v>
      </c>
      <c r="I2711" t="s">
        <v>29</v>
      </c>
      <c r="J2711" s="1">
        <v>31855297.879999999</v>
      </c>
      <c r="K2711" s="10">
        <f>J2711*_xlfn.XLOOKUP(A2711,IPCA_Fatores!$A$2:$A$10,IPCA_Fatores!$C$2:$C$10)</f>
        <v>43768933.944706112</v>
      </c>
    </row>
    <row r="2712" spans="1:11" x14ac:dyDescent="0.25">
      <c r="A2712">
        <v>2021</v>
      </c>
      <c r="B2712" t="s">
        <v>1865</v>
      </c>
      <c r="C2712" t="s">
        <v>1866</v>
      </c>
      <c r="D2712" t="s">
        <v>1867</v>
      </c>
      <c r="E2712" t="s">
        <v>25</v>
      </c>
      <c r="F2712" t="s">
        <v>26</v>
      </c>
      <c r="G2712" t="s">
        <v>66</v>
      </c>
      <c r="H2712" t="s">
        <v>28</v>
      </c>
      <c r="I2712" t="s">
        <v>29</v>
      </c>
      <c r="J2712" s="1">
        <v>24444106.16</v>
      </c>
      <c r="K2712" s="10">
        <f>J2712*_xlfn.XLOOKUP(A2712,IPCA_Fatores!$A$2:$A$10,IPCA_Fatores!$C$2:$C$10)</f>
        <v>30516094.494616713</v>
      </c>
    </row>
    <row r="2713" spans="1:11" x14ac:dyDescent="0.25">
      <c r="A2713">
        <v>2022</v>
      </c>
      <c r="B2713" t="s">
        <v>1865</v>
      </c>
      <c r="C2713" t="s">
        <v>1866</v>
      </c>
      <c r="D2713" t="s">
        <v>1867</v>
      </c>
      <c r="E2713" t="s">
        <v>25</v>
      </c>
      <c r="F2713" t="s">
        <v>26</v>
      </c>
      <c r="G2713" t="s">
        <v>66</v>
      </c>
      <c r="H2713" t="s">
        <v>28</v>
      </c>
      <c r="I2713" t="s">
        <v>29</v>
      </c>
      <c r="J2713" s="1">
        <v>5770759.71</v>
      </c>
      <c r="K2713" s="10">
        <f>J2713*_xlfn.XLOOKUP(A2713,IPCA_Fatores!$A$2:$A$10,IPCA_Fatores!$C$2:$C$10)</f>
        <v>6809938.0903245034</v>
      </c>
    </row>
    <row r="2714" spans="1:11" x14ac:dyDescent="0.25">
      <c r="A2714">
        <v>2016</v>
      </c>
      <c r="B2714" t="s">
        <v>1868</v>
      </c>
      <c r="C2714" t="s">
        <v>1869</v>
      </c>
      <c r="E2714" t="s">
        <v>25</v>
      </c>
      <c r="F2714" t="s">
        <v>265</v>
      </c>
      <c r="G2714" t="s">
        <v>66</v>
      </c>
      <c r="H2714" t="s">
        <v>28</v>
      </c>
      <c r="I2714" t="s">
        <v>35</v>
      </c>
      <c r="J2714" s="1">
        <v>1686502.08</v>
      </c>
      <c r="K2714" s="10">
        <f>IFERROR(J2714*VLOOKUP(A2714,IPCA_Fatores!$A$2:$C$10,3,FALSE),J2714)</f>
        <v>2698428.917463114</v>
      </c>
    </row>
    <row r="2715" spans="1:11" x14ac:dyDescent="0.25">
      <c r="A2715">
        <v>2017</v>
      </c>
      <c r="B2715" t="s">
        <v>1868</v>
      </c>
      <c r="C2715" t="s">
        <v>1869</v>
      </c>
      <c r="E2715" t="s">
        <v>25</v>
      </c>
      <c r="F2715" t="s">
        <v>265</v>
      </c>
      <c r="G2715" t="s">
        <v>66</v>
      </c>
      <c r="H2715" t="s">
        <v>28</v>
      </c>
      <c r="I2715" t="s">
        <v>29</v>
      </c>
      <c r="J2715" s="1">
        <v>10247001.33</v>
      </c>
      <c r="K2715" s="10">
        <f>J2715*_xlfn.XLOOKUP(A2715,IPCA_Fatores!$A$2:$A$10,IPCA_Fatores!$C$2:$C$10)</f>
        <v>15925553.770535391</v>
      </c>
    </row>
    <row r="2716" spans="1:11" x14ac:dyDescent="0.25">
      <c r="A2716">
        <v>2017</v>
      </c>
      <c r="B2716" t="s">
        <v>1868</v>
      </c>
      <c r="C2716" t="s">
        <v>1869</v>
      </c>
      <c r="E2716" t="s">
        <v>25</v>
      </c>
      <c r="F2716" t="s">
        <v>265</v>
      </c>
      <c r="G2716" t="s">
        <v>66</v>
      </c>
      <c r="H2716" t="s">
        <v>28</v>
      </c>
      <c r="I2716" t="s">
        <v>35</v>
      </c>
      <c r="J2716" s="1">
        <v>640388.94999999995</v>
      </c>
      <c r="K2716" s="10">
        <f>IFERROR(J2716*VLOOKUP(A2716,IPCA_Fatores!$A$2:$C$10,3,FALSE),J2716)</f>
        <v>995271.52664883074</v>
      </c>
    </row>
    <row r="2717" spans="1:11" x14ac:dyDescent="0.25">
      <c r="A2717">
        <v>2018</v>
      </c>
      <c r="B2717" t="s">
        <v>1868</v>
      </c>
      <c r="C2717" t="s">
        <v>1869</v>
      </c>
      <c r="E2717" t="s">
        <v>25</v>
      </c>
      <c r="F2717" t="s">
        <v>265</v>
      </c>
      <c r="G2717" t="s">
        <v>66</v>
      </c>
      <c r="H2717" t="s">
        <v>28</v>
      </c>
      <c r="I2717" t="s">
        <v>29</v>
      </c>
      <c r="J2717" s="1">
        <v>9812465.6600000001</v>
      </c>
      <c r="K2717" s="10">
        <f>J2717*_xlfn.XLOOKUP(A2717,IPCA_Fatores!$A$2:$A$10,IPCA_Fatores!$C$2:$C$10)</f>
        <v>14699000.161747407</v>
      </c>
    </row>
    <row r="2718" spans="1:11" x14ac:dyDescent="0.25">
      <c r="A2718">
        <v>2018</v>
      </c>
      <c r="B2718" t="s">
        <v>1868</v>
      </c>
      <c r="C2718" t="s">
        <v>1869</v>
      </c>
      <c r="E2718" t="s">
        <v>25</v>
      </c>
      <c r="F2718" t="s">
        <v>265</v>
      </c>
      <c r="G2718" t="s">
        <v>66</v>
      </c>
      <c r="H2718" t="s">
        <v>28</v>
      </c>
      <c r="I2718" t="s">
        <v>35</v>
      </c>
      <c r="J2718" s="1">
        <v>589711.76</v>
      </c>
      <c r="K2718" s="10">
        <f>IFERROR(J2718*VLOOKUP(A2718,IPCA_Fatores!$A$2:$C$10,3,FALSE),J2718)</f>
        <v>883383.80545469839</v>
      </c>
    </row>
    <row r="2719" spans="1:11" x14ac:dyDescent="0.25">
      <c r="A2719">
        <v>2019</v>
      </c>
      <c r="B2719" t="s">
        <v>1868</v>
      </c>
      <c r="C2719" t="s">
        <v>1869</v>
      </c>
      <c r="E2719" t="s">
        <v>25</v>
      </c>
      <c r="F2719" t="s">
        <v>265</v>
      </c>
      <c r="G2719" t="s">
        <v>66</v>
      </c>
      <c r="H2719" t="s">
        <v>28</v>
      </c>
      <c r="I2719" t="s">
        <v>29</v>
      </c>
      <c r="J2719" s="1">
        <v>8766157.9499999993</v>
      </c>
      <c r="K2719" s="10">
        <f>J2719*_xlfn.XLOOKUP(A2719,IPCA_Fatores!$A$2:$A$10,IPCA_Fatores!$C$2:$C$10)</f>
        <v>12589050.942877926</v>
      </c>
    </row>
    <row r="2720" spans="1:11" x14ac:dyDescent="0.25">
      <c r="A2720">
        <v>2020</v>
      </c>
      <c r="B2720" t="s">
        <v>1868</v>
      </c>
      <c r="C2720" t="s">
        <v>1869</v>
      </c>
      <c r="E2720" t="s">
        <v>25</v>
      </c>
      <c r="F2720" t="s">
        <v>265</v>
      </c>
      <c r="G2720" t="s">
        <v>66</v>
      </c>
      <c r="H2720" t="s">
        <v>28</v>
      </c>
      <c r="I2720" t="s">
        <v>29</v>
      </c>
      <c r="J2720" s="1">
        <v>10050149.83</v>
      </c>
      <c r="K2720" s="10">
        <f>J2720*_xlfn.XLOOKUP(A2720,IPCA_Fatores!$A$2:$A$10,IPCA_Fatores!$C$2:$C$10)</f>
        <v>13808828.462402981</v>
      </c>
    </row>
    <row r="2721" spans="1:11" x14ac:dyDescent="0.25">
      <c r="A2721">
        <v>2020</v>
      </c>
      <c r="B2721" t="s">
        <v>1868</v>
      </c>
      <c r="C2721" t="s">
        <v>1869</v>
      </c>
      <c r="E2721" t="s">
        <v>25</v>
      </c>
      <c r="F2721" t="s">
        <v>265</v>
      </c>
      <c r="G2721" t="s">
        <v>66</v>
      </c>
      <c r="H2721" t="s">
        <v>28</v>
      </c>
      <c r="I2721" t="s">
        <v>35</v>
      </c>
      <c r="J2721" s="1">
        <v>603993.77</v>
      </c>
      <c r="K2721" s="10">
        <f>IFERROR(J2721*VLOOKUP(A2721,IPCA_Fatores!$A$2:$C$10,3,FALSE),J2721)</f>
        <v>829882.78815442102</v>
      </c>
    </row>
    <row r="2722" spans="1:11" x14ac:dyDescent="0.25">
      <c r="A2722">
        <v>2021</v>
      </c>
      <c r="B2722" t="s">
        <v>1868</v>
      </c>
      <c r="C2722" t="s">
        <v>1869</v>
      </c>
      <c r="E2722" t="s">
        <v>25</v>
      </c>
      <c r="F2722" t="s">
        <v>265</v>
      </c>
      <c r="G2722" t="s">
        <v>66</v>
      </c>
      <c r="H2722" t="s">
        <v>28</v>
      </c>
      <c r="I2722" t="s">
        <v>29</v>
      </c>
      <c r="J2722" s="1">
        <v>19494278</v>
      </c>
      <c r="K2722" s="10">
        <f>J2722*_xlfn.XLOOKUP(A2722,IPCA_Fatores!$A$2:$A$10,IPCA_Fatores!$C$2:$C$10)</f>
        <v>24336714.36617291</v>
      </c>
    </row>
    <row r="2723" spans="1:11" x14ac:dyDescent="0.25">
      <c r="A2723">
        <v>2021</v>
      </c>
      <c r="B2723" t="s">
        <v>1868</v>
      </c>
      <c r="C2723" t="s">
        <v>1869</v>
      </c>
      <c r="E2723" t="s">
        <v>25</v>
      </c>
      <c r="F2723" t="s">
        <v>265</v>
      </c>
      <c r="G2723" t="s">
        <v>66</v>
      </c>
      <c r="H2723" t="s">
        <v>28</v>
      </c>
      <c r="I2723" t="s">
        <v>35</v>
      </c>
      <c r="J2723" s="1">
        <v>1160644.1299999999</v>
      </c>
      <c r="K2723" s="10">
        <f>IFERROR(J2723*VLOOKUP(A2723,IPCA_Fatores!$A$2:$C$10,3,FALSE),J2723)</f>
        <v>1448951.5678695694</v>
      </c>
    </row>
    <row r="2724" spans="1:11" x14ac:dyDescent="0.25">
      <c r="A2724">
        <v>2022</v>
      </c>
      <c r="B2724" t="s">
        <v>1868</v>
      </c>
      <c r="C2724" t="s">
        <v>1869</v>
      </c>
      <c r="E2724" t="s">
        <v>25</v>
      </c>
      <c r="F2724" t="s">
        <v>265</v>
      </c>
      <c r="G2724" t="s">
        <v>66</v>
      </c>
      <c r="H2724" t="s">
        <v>28</v>
      </c>
      <c r="I2724" t="s">
        <v>29</v>
      </c>
      <c r="J2724" s="1">
        <v>6266879.5300000003</v>
      </c>
      <c r="K2724" s="10">
        <f>J2724*_xlfn.XLOOKUP(A2724,IPCA_Fatores!$A$2:$A$10,IPCA_Fatores!$C$2:$C$10)</f>
        <v>7395397.4456548505</v>
      </c>
    </row>
    <row r="2725" spans="1:11" x14ac:dyDescent="0.25">
      <c r="A2725">
        <v>2022</v>
      </c>
      <c r="B2725" t="s">
        <v>1868</v>
      </c>
      <c r="C2725" t="s">
        <v>1869</v>
      </c>
      <c r="E2725" t="s">
        <v>25</v>
      </c>
      <c r="F2725" t="s">
        <v>265</v>
      </c>
      <c r="G2725" t="s">
        <v>66</v>
      </c>
      <c r="H2725" t="s">
        <v>28</v>
      </c>
      <c r="I2725" t="s">
        <v>35</v>
      </c>
      <c r="J2725" s="1">
        <v>1333887.71</v>
      </c>
      <c r="K2725" s="10">
        <f>IFERROR(J2725*VLOOKUP(A2725,IPCA_Fatores!$A$2:$C$10,3,FALSE),J2725)</f>
        <v>1574089.5793674842</v>
      </c>
    </row>
    <row r="2726" spans="1:11" x14ac:dyDescent="0.25">
      <c r="A2726">
        <v>2023</v>
      </c>
      <c r="B2726" t="s">
        <v>1868</v>
      </c>
      <c r="C2726" t="s">
        <v>1869</v>
      </c>
      <c r="E2726" t="s">
        <v>25</v>
      </c>
      <c r="F2726" t="s">
        <v>265</v>
      </c>
      <c r="G2726" t="s">
        <v>66</v>
      </c>
      <c r="H2726" t="s">
        <v>28</v>
      </c>
      <c r="I2726" t="s">
        <v>29</v>
      </c>
      <c r="J2726" s="1">
        <v>12211624.310000001</v>
      </c>
      <c r="K2726" s="10">
        <f>J2726*_xlfn.XLOOKUP(A2726,IPCA_Fatores!$A$2:$A$10,IPCA_Fatores!$C$2:$C$10)</f>
        <v>13774279.519733056</v>
      </c>
    </row>
    <row r="2727" spans="1:11" x14ac:dyDescent="0.25">
      <c r="A2727">
        <v>2023</v>
      </c>
      <c r="B2727" t="s">
        <v>1868</v>
      </c>
      <c r="C2727" t="s">
        <v>1869</v>
      </c>
      <c r="E2727" t="s">
        <v>25</v>
      </c>
      <c r="F2727" t="s">
        <v>265</v>
      </c>
      <c r="G2727" t="s">
        <v>66</v>
      </c>
      <c r="H2727" t="s">
        <v>28</v>
      </c>
      <c r="I2727" t="s">
        <v>35</v>
      </c>
      <c r="J2727" s="1">
        <v>733675.4</v>
      </c>
      <c r="K2727" s="10">
        <f>IFERROR(J2727*VLOOKUP(A2727,IPCA_Fatores!$A$2:$C$10,3,FALSE),J2727)</f>
        <v>827559.85443118808</v>
      </c>
    </row>
    <row r="2728" spans="1:11" x14ac:dyDescent="0.25">
      <c r="A2728">
        <v>2015</v>
      </c>
      <c r="B2728" t="s">
        <v>1870</v>
      </c>
      <c r="C2728" t="s">
        <v>1871</v>
      </c>
      <c r="D2728" t="s">
        <v>1872</v>
      </c>
      <c r="E2728" t="s">
        <v>103</v>
      </c>
      <c r="F2728" t="s">
        <v>581</v>
      </c>
      <c r="G2728" t="s">
        <v>66</v>
      </c>
      <c r="H2728" t="s">
        <v>28</v>
      </c>
      <c r="I2728" t="s">
        <v>29</v>
      </c>
      <c r="J2728" s="1">
        <v>72896934.180000007</v>
      </c>
      <c r="K2728" s="10">
        <f>J2728*_xlfn.XLOOKUP(A2728,IPCA_Fatores!$A$2:$A$10,IPCA_Fatores!$C$2:$C$10)</f>
        <v>123972617.78823239</v>
      </c>
    </row>
    <row r="2729" spans="1:11" x14ac:dyDescent="0.25">
      <c r="A2729">
        <v>2016</v>
      </c>
      <c r="B2729" t="s">
        <v>1870</v>
      </c>
      <c r="C2729" t="s">
        <v>1871</v>
      </c>
      <c r="D2729" t="s">
        <v>1872</v>
      </c>
      <c r="E2729" t="s">
        <v>103</v>
      </c>
      <c r="F2729" t="s">
        <v>581</v>
      </c>
      <c r="G2729" t="s">
        <v>66</v>
      </c>
      <c r="H2729" t="s">
        <v>28</v>
      </c>
      <c r="I2729" t="s">
        <v>29</v>
      </c>
      <c r="J2729" s="1">
        <v>83011637.640000001</v>
      </c>
      <c r="K2729" s="10">
        <f>J2729*_xlfn.XLOOKUP(A2729,IPCA_Fatores!$A$2:$A$10,IPCA_Fatores!$C$2:$C$10)</f>
        <v>132819879.76780051</v>
      </c>
    </row>
    <row r="2730" spans="1:11" x14ac:dyDescent="0.25">
      <c r="A2730">
        <v>2017</v>
      </c>
      <c r="B2730" t="s">
        <v>1870</v>
      </c>
      <c r="C2730" t="s">
        <v>1871</v>
      </c>
      <c r="D2730" t="s">
        <v>1872</v>
      </c>
      <c r="E2730" t="s">
        <v>103</v>
      </c>
      <c r="F2730" t="s">
        <v>581</v>
      </c>
      <c r="G2730" t="s">
        <v>66</v>
      </c>
      <c r="H2730" t="s">
        <v>28</v>
      </c>
      <c r="I2730" t="s">
        <v>29</v>
      </c>
      <c r="J2730" s="1">
        <v>95877913.680000007</v>
      </c>
      <c r="K2730" s="10">
        <f>J2730*_xlfn.XLOOKUP(A2730,IPCA_Fatores!$A$2:$A$10,IPCA_Fatores!$C$2:$C$10)</f>
        <v>149010312.43621308</v>
      </c>
    </row>
    <row r="2731" spans="1:11" x14ac:dyDescent="0.25">
      <c r="A2731">
        <v>2018</v>
      </c>
      <c r="B2731" t="s">
        <v>1870</v>
      </c>
      <c r="C2731" t="s">
        <v>1871</v>
      </c>
      <c r="D2731" t="s">
        <v>1872</v>
      </c>
      <c r="E2731" t="s">
        <v>103</v>
      </c>
      <c r="F2731" t="s">
        <v>581</v>
      </c>
      <c r="G2731" t="s">
        <v>66</v>
      </c>
      <c r="H2731" t="s">
        <v>28</v>
      </c>
      <c r="I2731" t="s">
        <v>29</v>
      </c>
      <c r="J2731" s="1">
        <v>72208707.689999998</v>
      </c>
      <c r="K2731" s="10">
        <f>J2731*_xlfn.XLOOKUP(A2731,IPCA_Fatores!$A$2:$A$10,IPCA_Fatores!$C$2:$C$10)</f>
        <v>108168104.00077173</v>
      </c>
    </row>
    <row r="2732" spans="1:11" x14ac:dyDescent="0.25">
      <c r="A2732">
        <v>2019</v>
      </c>
      <c r="B2732" t="s">
        <v>1870</v>
      </c>
      <c r="C2732" t="s">
        <v>1871</v>
      </c>
      <c r="D2732" t="s">
        <v>1872</v>
      </c>
      <c r="E2732" t="s">
        <v>103</v>
      </c>
      <c r="F2732" t="s">
        <v>581</v>
      </c>
      <c r="G2732" t="s">
        <v>66</v>
      </c>
      <c r="H2732" t="s">
        <v>28</v>
      </c>
      <c r="I2732" t="s">
        <v>29</v>
      </c>
      <c r="J2732" s="1">
        <v>74272236.329999998</v>
      </c>
      <c r="K2732" s="10">
        <f>J2732*_xlfn.XLOOKUP(A2732,IPCA_Fatores!$A$2:$A$10,IPCA_Fatores!$C$2:$C$10)</f>
        <v>106662117.21633863</v>
      </c>
    </row>
    <row r="2733" spans="1:11" x14ac:dyDescent="0.25">
      <c r="A2733">
        <v>2020</v>
      </c>
      <c r="B2733" t="s">
        <v>1870</v>
      </c>
      <c r="C2733" t="s">
        <v>1871</v>
      </c>
      <c r="D2733" t="s">
        <v>1872</v>
      </c>
      <c r="E2733" t="s">
        <v>103</v>
      </c>
      <c r="F2733" t="s">
        <v>581</v>
      </c>
      <c r="G2733" t="s">
        <v>66</v>
      </c>
      <c r="H2733" t="s">
        <v>28</v>
      </c>
      <c r="I2733" t="s">
        <v>29</v>
      </c>
      <c r="J2733" s="1">
        <v>46080594.590000004</v>
      </c>
      <c r="K2733" s="10">
        <f>J2733*_xlfn.XLOOKUP(A2733,IPCA_Fatores!$A$2:$A$10,IPCA_Fatores!$C$2:$C$10)</f>
        <v>63314382.064177133</v>
      </c>
    </row>
    <row r="2734" spans="1:11" x14ac:dyDescent="0.25">
      <c r="A2734">
        <v>2021</v>
      </c>
      <c r="B2734" t="s">
        <v>1870</v>
      </c>
      <c r="C2734" t="s">
        <v>1871</v>
      </c>
      <c r="D2734" t="s">
        <v>1872</v>
      </c>
      <c r="E2734" t="s">
        <v>103</v>
      </c>
      <c r="F2734" t="s">
        <v>581</v>
      </c>
      <c r="G2734" t="s">
        <v>66</v>
      </c>
      <c r="H2734" t="s">
        <v>28</v>
      </c>
      <c r="I2734" t="s">
        <v>29</v>
      </c>
      <c r="J2734" s="1">
        <v>33614395.229999997</v>
      </c>
      <c r="K2734" s="10">
        <f>J2734*_xlfn.XLOOKUP(A2734,IPCA_Fatores!$A$2:$A$10,IPCA_Fatores!$C$2:$C$10)</f>
        <v>41964310.51738131</v>
      </c>
    </row>
    <row r="2735" spans="1:11" x14ac:dyDescent="0.25">
      <c r="A2735">
        <v>2022</v>
      </c>
      <c r="B2735" t="s">
        <v>1870</v>
      </c>
      <c r="C2735" t="s">
        <v>1871</v>
      </c>
      <c r="D2735" t="s">
        <v>1872</v>
      </c>
      <c r="E2735" t="s">
        <v>103</v>
      </c>
      <c r="F2735" t="s">
        <v>581</v>
      </c>
      <c r="G2735" t="s">
        <v>66</v>
      </c>
      <c r="H2735" t="s">
        <v>28</v>
      </c>
      <c r="I2735" t="s">
        <v>29</v>
      </c>
      <c r="J2735" s="1">
        <v>81661587.290000007</v>
      </c>
      <c r="K2735" s="10">
        <f>J2735*_xlfn.XLOOKUP(A2735,IPCA_Fatores!$A$2:$A$10,IPCA_Fatores!$C$2:$C$10)</f>
        <v>96366922.510889024</v>
      </c>
    </row>
    <row r="2736" spans="1:11" x14ac:dyDescent="0.25">
      <c r="A2736">
        <v>2022</v>
      </c>
      <c r="B2736" t="s">
        <v>1870</v>
      </c>
      <c r="C2736" t="s">
        <v>1871</v>
      </c>
      <c r="D2736" t="s">
        <v>1872</v>
      </c>
      <c r="E2736" t="s">
        <v>103</v>
      </c>
      <c r="F2736" t="s">
        <v>581</v>
      </c>
      <c r="G2736" t="s">
        <v>66</v>
      </c>
      <c r="H2736" t="s">
        <v>28</v>
      </c>
      <c r="I2736" t="s">
        <v>35</v>
      </c>
      <c r="J2736" s="1">
        <v>4679133.3499999996</v>
      </c>
      <c r="K2736" s="10">
        <f>IFERROR(J2736*VLOOKUP(A2736,IPCA_Fatores!$A$2:$C$10,3,FALSE),J2736)</f>
        <v>5521735.4440621296</v>
      </c>
    </row>
    <row r="2737" spans="1:11" x14ac:dyDescent="0.25">
      <c r="A2737">
        <v>2023</v>
      </c>
      <c r="B2737" t="s">
        <v>1870</v>
      </c>
      <c r="C2737" t="s">
        <v>1871</v>
      </c>
      <c r="D2737" t="s">
        <v>1872</v>
      </c>
      <c r="E2737" t="s">
        <v>103</v>
      </c>
      <c r="F2737" t="s">
        <v>581</v>
      </c>
      <c r="G2737" t="s">
        <v>66</v>
      </c>
      <c r="H2737" t="s">
        <v>28</v>
      </c>
      <c r="I2737" t="s">
        <v>29</v>
      </c>
      <c r="J2737" s="1">
        <v>15279596.57</v>
      </c>
      <c r="K2737" s="10">
        <f>J2737*_xlfn.XLOOKUP(A2737,IPCA_Fatores!$A$2:$A$10,IPCA_Fatores!$C$2:$C$10)</f>
        <v>17234843.519677069</v>
      </c>
    </row>
    <row r="2738" spans="1:11" x14ac:dyDescent="0.25">
      <c r="A2738">
        <v>2020</v>
      </c>
      <c r="B2738" t="s">
        <v>1873</v>
      </c>
      <c r="C2738" t="s">
        <v>1874</v>
      </c>
      <c r="D2738" t="s">
        <v>1875</v>
      </c>
      <c r="E2738" t="s">
        <v>75</v>
      </c>
      <c r="F2738" t="s">
        <v>75</v>
      </c>
      <c r="G2738" t="s">
        <v>66</v>
      </c>
      <c r="H2738" t="s">
        <v>28</v>
      </c>
      <c r="I2738" t="s">
        <v>29</v>
      </c>
      <c r="J2738" s="1">
        <v>14370940.869999999</v>
      </c>
      <c r="K2738" s="10">
        <f>J2738*_xlfn.XLOOKUP(A2738,IPCA_Fatores!$A$2:$A$10,IPCA_Fatores!$C$2:$C$10)</f>
        <v>19745562.073592115</v>
      </c>
    </row>
    <row r="2739" spans="1:11" x14ac:dyDescent="0.25">
      <c r="A2739">
        <v>2021</v>
      </c>
      <c r="B2739" t="s">
        <v>1873</v>
      </c>
      <c r="C2739" t="s">
        <v>1874</v>
      </c>
      <c r="D2739" t="s">
        <v>1875</v>
      </c>
      <c r="E2739" t="s">
        <v>75</v>
      </c>
      <c r="F2739" t="s">
        <v>75</v>
      </c>
      <c r="G2739" t="s">
        <v>66</v>
      </c>
      <c r="H2739" t="s">
        <v>28</v>
      </c>
      <c r="I2739" t="s">
        <v>29</v>
      </c>
      <c r="J2739" s="1">
        <v>19226304.960000001</v>
      </c>
      <c r="K2739" s="10">
        <f>J2739*_xlfn.XLOOKUP(A2739,IPCA_Fatores!$A$2:$A$10,IPCA_Fatores!$C$2:$C$10)</f>
        <v>24002176.02972798</v>
      </c>
    </row>
    <row r="2740" spans="1:11" x14ac:dyDescent="0.25">
      <c r="A2740">
        <v>2022</v>
      </c>
      <c r="B2740" t="s">
        <v>1873</v>
      </c>
      <c r="C2740" t="s">
        <v>1874</v>
      </c>
      <c r="D2740" t="s">
        <v>1875</v>
      </c>
      <c r="E2740" t="s">
        <v>75</v>
      </c>
      <c r="F2740" t="s">
        <v>75</v>
      </c>
      <c r="G2740" t="s">
        <v>66</v>
      </c>
      <c r="H2740" t="s">
        <v>28</v>
      </c>
      <c r="I2740" t="s">
        <v>29</v>
      </c>
      <c r="J2740" s="1">
        <v>28502682.329999998</v>
      </c>
      <c r="K2740" s="10">
        <f>J2740*_xlfn.XLOOKUP(A2740,IPCA_Fatores!$A$2:$A$10,IPCA_Fatores!$C$2:$C$10)</f>
        <v>33635346.441324301</v>
      </c>
    </row>
    <row r="2741" spans="1:11" x14ac:dyDescent="0.25">
      <c r="A2741">
        <v>2023</v>
      </c>
      <c r="B2741" t="s">
        <v>1873</v>
      </c>
      <c r="C2741" t="s">
        <v>1874</v>
      </c>
      <c r="D2741" t="s">
        <v>1875</v>
      </c>
      <c r="E2741" t="s">
        <v>75</v>
      </c>
      <c r="F2741" t="s">
        <v>75</v>
      </c>
      <c r="G2741" t="s">
        <v>66</v>
      </c>
      <c r="H2741" t="s">
        <v>28</v>
      </c>
      <c r="I2741" t="s">
        <v>29</v>
      </c>
      <c r="J2741" s="1">
        <v>31862383.23</v>
      </c>
      <c r="K2741" s="10">
        <f>J2741*_xlfn.XLOOKUP(A2741,IPCA_Fatores!$A$2:$A$10,IPCA_Fatores!$C$2:$C$10)</f>
        <v>35939639.284143269</v>
      </c>
    </row>
    <row r="2742" spans="1:11" x14ac:dyDescent="0.25">
      <c r="A2742">
        <v>2015</v>
      </c>
      <c r="B2742" t="s">
        <v>1876</v>
      </c>
      <c r="C2742" t="s">
        <v>1877</v>
      </c>
      <c r="D2742" t="s">
        <v>1878</v>
      </c>
      <c r="E2742" t="s">
        <v>69</v>
      </c>
      <c r="F2742" t="s">
        <v>70</v>
      </c>
      <c r="G2742" t="s">
        <v>66</v>
      </c>
      <c r="H2742" t="s">
        <v>28</v>
      </c>
      <c r="I2742" t="s">
        <v>29</v>
      </c>
      <c r="J2742" s="1">
        <v>26287378.719999999</v>
      </c>
      <c r="K2742" s="10">
        <f>J2742*_xlfn.XLOOKUP(A2742,IPCA_Fatores!$A$2:$A$10,IPCA_Fatores!$C$2:$C$10)</f>
        <v>44705791.695738956</v>
      </c>
    </row>
    <row r="2743" spans="1:11" x14ac:dyDescent="0.25">
      <c r="A2743">
        <v>2016</v>
      </c>
      <c r="B2743" t="s">
        <v>1876</v>
      </c>
      <c r="C2743" t="s">
        <v>1877</v>
      </c>
      <c r="D2743" t="s">
        <v>1878</v>
      </c>
      <c r="E2743" t="s">
        <v>69</v>
      </c>
      <c r="F2743" t="s">
        <v>70</v>
      </c>
      <c r="G2743" t="s">
        <v>66</v>
      </c>
      <c r="H2743" t="s">
        <v>28</v>
      </c>
      <c r="I2743" t="s">
        <v>29</v>
      </c>
      <c r="J2743" s="1">
        <v>22596304.620000001</v>
      </c>
      <c r="K2743" s="10">
        <f>J2743*_xlfn.XLOOKUP(A2743,IPCA_Fatores!$A$2:$A$10,IPCA_Fatores!$C$2:$C$10)</f>
        <v>36154430.247968242</v>
      </c>
    </row>
    <row r="2744" spans="1:11" x14ac:dyDescent="0.25">
      <c r="A2744">
        <v>2017</v>
      </c>
      <c r="B2744" t="s">
        <v>1876</v>
      </c>
      <c r="C2744" t="s">
        <v>1877</v>
      </c>
      <c r="D2744" t="s">
        <v>1878</v>
      </c>
      <c r="E2744" t="s">
        <v>69</v>
      </c>
      <c r="F2744" t="s">
        <v>70</v>
      </c>
      <c r="G2744" t="s">
        <v>66</v>
      </c>
      <c r="H2744" t="s">
        <v>28</v>
      </c>
      <c r="I2744" t="s">
        <v>29</v>
      </c>
      <c r="J2744" s="1">
        <v>18231558.27</v>
      </c>
      <c r="K2744" s="10">
        <f>J2744*_xlfn.XLOOKUP(A2744,IPCA_Fatores!$A$2:$A$10,IPCA_Fatores!$C$2:$C$10)</f>
        <v>28334890.588867933</v>
      </c>
    </row>
    <row r="2745" spans="1:11" x14ac:dyDescent="0.25">
      <c r="A2745">
        <v>2018</v>
      </c>
      <c r="B2745" t="s">
        <v>1876</v>
      </c>
      <c r="C2745" t="s">
        <v>1877</v>
      </c>
      <c r="D2745" t="s">
        <v>1878</v>
      </c>
      <c r="E2745" t="s">
        <v>69</v>
      </c>
      <c r="F2745" t="s">
        <v>70</v>
      </c>
      <c r="G2745" t="s">
        <v>66</v>
      </c>
      <c r="H2745" t="s">
        <v>28</v>
      </c>
      <c r="I2745" t="s">
        <v>29</v>
      </c>
      <c r="J2745" s="1">
        <v>37973849.740000002</v>
      </c>
      <c r="K2745" s="10">
        <f>J2745*_xlfn.XLOOKUP(A2745,IPCA_Fatores!$A$2:$A$10,IPCA_Fatores!$C$2:$C$10)</f>
        <v>56884542.867325746</v>
      </c>
    </row>
    <row r="2746" spans="1:11" x14ac:dyDescent="0.25">
      <c r="A2746">
        <v>2019</v>
      </c>
      <c r="B2746" t="s">
        <v>1876</v>
      </c>
      <c r="C2746" t="s">
        <v>1877</v>
      </c>
      <c r="D2746" t="s">
        <v>1878</v>
      </c>
      <c r="E2746" t="s">
        <v>69</v>
      </c>
      <c r="F2746" t="s">
        <v>70</v>
      </c>
      <c r="G2746" t="s">
        <v>66</v>
      </c>
      <c r="H2746" t="s">
        <v>28</v>
      </c>
      <c r="I2746" t="s">
        <v>29</v>
      </c>
      <c r="J2746" s="1">
        <v>47020459.189999998</v>
      </c>
      <c r="K2746" s="10">
        <f>J2746*_xlfn.XLOOKUP(A2746,IPCA_Fatores!$A$2:$A$10,IPCA_Fatores!$C$2:$C$10)</f>
        <v>67525928.631074071</v>
      </c>
    </row>
    <row r="2747" spans="1:11" x14ac:dyDescent="0.25">
      <c r="A2747">
        <v>2020</v>
      </c>
      <c r="B2747" t="s">
        <v>1876</v>
      </c>
      <c r="C2747" t="s">
        <v>1877</v>
      </c>
      <c r="D2747" t="s">
        <v>1878</v>
      </c>
      <c r="E2747" t="s">
        <v>69</v>
      </c>
      <c r="F2747" t="s">
        <v>70</v>
      </c>
      <c r="G2747" t="s">
        <v>66</v>
      </c>
      <c r="H2747" t="s">
        <v>28</v>
      </c>
      <c r="I2747" t="s">
        <v>29</v>
      </c>
      <c r="J2747" s="1">
        <v>63661752.310000002</v>
      </c>
      <c r="K2747" s="10">
        <f>J2747*_xlfn.XLOOKUP(A2747,IPCA_Fatores!$A$2:$A$10,IPCA_Fatores!$C$2:$C$10)</f>
        <v>87470757.365293607</v>
      </c>
    </row>
    <row r="2748" spans="1:11" x14ac:dyDescent="0.25">
      <c r="A2748">
        <v>2021</v>
      </c>
      <c r="B2748" t="s">
        <v>1876</v>
      </c>
      <c r="C2748" t="s">
        <v>1877</v>
      </c>
      <c r="D2748" t="s">
        <v>1878</v>
      </c>
      <c r="E2748" t="s">
        <v>69</v>
      </c>
      <c r="F2748" t="s">
        <v>70</v>
      </c>
      <c r="G2748" t="s">
        <v>66</v>
      </c>
      <c r="H2748" t="s">
        <v>28</v>
      </c>
      <c r="I2748" t="s">
        <v>29</v>
      </c>
      <c r="J2748" s="1">
        <v>86730828.549999997</v>
      </c>
      <c r="K2748" s="10">
        <f>J2748*_xlfn.XLOOKUP(A2748,IPCA_Fatores!$A$2:$A$10,IPCA_Fatores!$C$2:$C$10)</f>
        <v>108275023.12026455</v>
      </c>
    </row>
    <row r="2749" spans="1:11" x14ac:dyDescent="0.25">
      <c r="A2749">
        <v>2022</v>
      </c>
      <c r="B2749" t="s">
        <v>1876</v>
      </c>
      <c r="C2749" t="s">
        <v>1877</v>
      </c>
      <c r="D2749" t="s">
        <v>1878</v>
      </c>
      <c r="E2749" t="s">
        <v>69</v>
      </c>
      <c r="F2749" t="s">
        <v>70</v>
      </c>
      <c r="G2749" t="s">
        <v>66</v>
      </c>
      <c r="H2749" t="s">
        <v>28</v>
      </c>
      <c r="I2749" t="s">
        <v>29</v>
      </c>
      <c r="J2749" s="1">
        <v>86033729.709999993</v>
      </c>
      <c r="K2749" s="10">
        <f>J2749*_xlfn.XLOOKUP(A2749,IPCA_Fatores!$A$2:$A$10,IPCA_Fatores!$C$2:$C$10)</f>
        <v>101526385.16373296</v>
      </c>
    </row>
    <row r="2750" spans="1:11" x14ac:dyDescent="0.25">
      <c r="A2750">
        <v>2023</v>
      </c>
      <c r="B2750" t="s">
        <v>1876</v>
      </c>
      <c r="C2750" t="s">
        <v>1877</v>
      </c>
      <c r="D2750" t="s">
        <v>1878</v>
      </c>
      <c r="E2750" t="s">
        <v>69</v>
      </c>
      <c r="F2750" t="s">
        <v>70</v>
      </c>
      <c r="G2750" t="s">
        <v>66</v>
      </c>
      <c r="H2750" t="s">
        <v>28</v>
      </c>
      <c r="I2750" t="s">
        <v>29</v>
      </c>
      <c r="J2750" s="1">
        <v>79964508.840000004</v>
      </c>
      <c r="K2750" s="10">
        <f>J2750*_xlfn.XLOOKUP(A2750,IPCA_Fatores!$A$2:$A$10,IPCA_Fatores!$C$2:$C$10)</f>
        <v>90197132.540210366</v>
      </c>
    </row>
    <row r="2751" spans="1:11" x14ac:dyDescent="0.25">
      <c r="A2751">
        <v>2023</v>
      </c>
      <c r="B2751" t="s">
        <v>1876</v>
      </c>
      <c r="C2751" t="s">
        <v>1877</v>
      </c>
      <c r="D2751" t="s">
        <v>1878</v>
      </c>
      <c r="E2751" t="s">
        <v>69</v>
      </c>
      <c r="F2751" t="s">
        <v>70</v>
      </c>
      <c r="G2751" t="s">
        <v>66</v>
      </c>
      <c r="H2751" t="s">
        <v>28</v>
      </c>
      <c r="I2751" t="s">
        <v>35</v>
      </c>
      <c r="J2751" s="1">
        <v>1043436.96</v>
      </c>
      <c r="K2751" s="10">
        <f>IFERROR(J2751*VLOOKUP(A2751,IPCA_Fatores!$A$2:$C$10,3,FALSE),J2751)</f>
        <v>1176959.9181405311</v>
      </c>
    </row>
    <row r="2752" spans="1:11" x14ac:dyDescent="0.25">
      <c r="A2752">
        <v>2017</v>
      </c>
      <c r="B2752" t="s">
        <v>1879</v>
      </c>
      <c r="C2752" t="s">
        <v>1880</v>
      </c>
      <c r="D2752" t="s">
        <v>1881</v>
      </c>
      <c r="E2752" t="s">
        <v>570</v>
      </c>
      <c r="F2752" t="s">
        <v>1673</v>
      </c>
      <c r="G2752" t="s">
        <v>66</v>
      </c>
      <c r="H2752" t="s">
        <v>28</v>
      </c>
      <c r="I2752" t="s">
        <v>29</v>
      </c>
      <c r="J2752" s="1">
        <v>27898167.199999999</v>
      </c>
      <c r="K2752" s="10">
        <f>J2752*_xlfn.XLOOKUP(A2752,IPCA_Fatores!$A$2:$A$10,IPCA_Fatores!$C$2:$C$10)</f>
        <v>43358417.505249485</v>
      </c>
    </row>
    <row r="2753" spans="1:11" x14ac:dyDescent="0.25">
      <c r="A2753">
        <v>2018</v>
      </c>
      <c r="B2753" t="s">
        <v>1879</v>
      </c>
      <c r="C2753" t="s">
        <v>1880</v>
      </c>
      <c r="D2753" t="s">
        <v>1881</v>
      </c>
      <c r="E2753" t="s">
        <v>570</v>
      </c>
      <c r="F2753" t="s">
        <v>1673</v>
      </c>
      <c r="G2753" t="s">
        <v>66</v>
      </c>
      <c r="H2753" t="s">
        <v>28</v>
      </c>
      <c r="I2753" t="s">
        <v>29</v>
      </c>
      <c r="J2753" s="1">
        <v>39877601.329999998</v>
      </c>
      <c r="K2753" s="10">
        <f>J2753*_xlfn.XLOOKUP(A2753,IPCA_Fatores!$A$2:$A$10,IPCA_Fatores!$C$2:$C$10)</f>
        <v>59736348.50914409</v>
      </c>
    </row>
    <row r="2754" spans="1:11" x14ac:dyDescent="0.25">
      <c r="A2754">
        <v>2019</v>
      </c>
      <c r="B2754" t="s">
        <v>1879</v>
      </c>
      <c r="C2754" t="s">
        <v>1880</v>
      </c>
      <c r="D2754" t="s">
        <v>1881</v>
      </c>
      <c r="E2754" t="s">
        <v>570</v>
      </c>
      <c r="F2754" t="s">
        <v>1673</v>
      </c>
      <c r="G2754" t="s">
        <v>66</v>
      </c>
      <c r="H2754" t="s">
        <v>28</v>
      </c>
      <c r="I2754" t="s">
        <v>29</v>
      </c>
      <c r="J2754" s="1">
        <v>38513601.590000004</v>
      </c>
      <c r="K2754" s="10">
        <f>J2754*_xlfn.XLOOKUP(A2754,IPCA_Fatores!$A$2:$A$10,IPCA_Fatores!$C$2:$C$10)</f>
        <v>55309258.078131527</v>
      </c>
    </row>
    <row r="2755" spans="1:11" x14ac:dyDescent="0.25">
      <c r="A2755">
        <v>2020</v>
      </c>
      <c r="B2755" t="s">
        <v>1879</v>
      </c>
      <c r="C2755" t="s">
        <v>1880</v>
      </c>
      <c r="D2755" t="s">
        <v>1881</v>
      </c>
      <c r="E2755" t="s">
        <v>570</v>
      </c>
      <c r="F2755" t="s">
        <v>1673</v>
      </c>
      <c r="G2755" t="s">
        <v>66</v>
      </c>
      <c r="H2755" t="s">
        <v>28</v>
      </c>
      <c r="I2755" t="s">
        <v>29</v>
      </c>
      <c r="J2755" s="1">
        <v>38463143.869999997</v>
      </c>
      <c r="K2755" s="10">
        <f>J2755*_xlfn.XLOOKUP(A2755,IPCA_Fatores!$A$2:$A$10,IPCA_Fatores!$C$2:$C$10)</f>
        <v>52848063.442807071</v>
      </c>
    </row>
    <row r="2756" spans="1:11" x14ac:dyDescent="0.25">
      <c r="A2756">
        <v>2020</v>
      </c>
      <c r="B2756" t="s">
        <v>1879</v>
      </c>
      <c r="C2756" t="s">
        <v>1880</v>
      </c>
      <c r="D2756" t="s">
        <v>1881</v>
      </c>
      <c r="E2756" t="s">
        <v>570</v>
      </c>
      <c r="F2756" t="s">
        <v>1673</v>
      </c>
      <c r="G2756" t="s">
        <v>66</v>
      </c>
      <c r="H2756" t="s">
        <v>28</v>
      </c>
      <c r="I2756" t="s">
        <v>35</v>
      </c>
      <c r="J2756" s="1">
        <v>1295831.5900000001</v>
      </c>
      <c r="K2756" s="10">
        <f>IFERROR(J2756*VLOOKUP(A2756,IPCA_Fatores!$A$2:$C$10,3,FALSE),J2756)</f>
        <v>1780462.6244535213</v>
      </c>
    </row>
    <row r="2757" spans="1:11" x14ac:dyDescent="0.25">
      <c r="A2757">
        <v>2021</v>
      </c>
      <c r="B2757" t="s">
        <v>1879</v>
      </c>
      <c r="C2757" t="s">
        <v>1880</v>
      </c>
      <c r="D2757" t="s">
        <v>1881</v>
      </c>
      <c r="E2757" t="s">
        <v>570</v>
      </c>
      <c r="F2757" t="s">
        <v>1673</v>
      </c>
      <c r="G2757" t="s">
        <v>66</v>
      </c>
      <c r="H2757" t="s">
        <v>28</v>
      </c>
      <c r="I2757" t="s">
        <v>29</v>
      </c>
      <c r="J2757" s="1">
        <v>76229155.859999999</v>
      </c>
      <c r="K2757" s="10">
        <f>J2757*_xlfn.XLOOKUP(A2757,IPCA_Fatores!$A$2:$A$10,IPCA_Fatores!$C$2:$C$10)</f>
        <v>95164703.844856203</v>
      </c>
    </row>
    <row r="2758" spans="1:11" x14ac:dyDescent="0.25">
      <c r="A2758">
        <v>2022</v>
      </c>
      <c r="B2758" t="s">
        <v>1879</v>
      </c>
      <c r="C2758" t="s">
        <v>1880</v>
      </c>
      <c r="D2758" t="s">
        <v>1881</v>
      </c>
      <c r="E2758" t="s">
        <v>570</v>
      </c>
      <c r="F2758" t="s">
        <v>1673</v>
      </c>
      <c r="G2758" t="s">
        <v>66</v>
      </c>
      <c r="H2758" t="s">
        <v>28</v>
      </c>
      <c r="I2758" t="s">
        <v>29</v>
      </c>
      <c r="J2758" s="1">
        <v>67317944.659999996</v>
      </c>
      <c r="K2758" s="10">
        <f>J2758*_xlfn.XLOOKUP(A2758,IPCA_Fatores!$A$2:$A$10,IPCA_Fatores!$C$2:$C$10)</f>
        <v>79440326.497755185</v>
      </c>
    </row>
    <row r="2759" spans="1:11" x14ac:dyDescent="0.25">
      <c r="A2759">
        <v>2023</v>
      </c>
      <c r="B2759" t="s">
        <v>1879</v>
      </c>
      <c r="C2759" t="s">
        <v>1880</v>
      </c>
      <c r="D2759" t="s">
        <v>1881</v>
      </c>
      <c r="E2759" t="s">
        <v>570</v>
      </c>
      <c r="F2759" t="s">
        <v>1673</v>
      </c>
      <c r="G2759" t="s">
        <v>66</v>
      </c>
      <c r="H2759" t="s">
        <v>28</v>
      </c>
      <c r="I2759" t="s">
        <v>29</v>
      </c>
      <c r="J2759" s="1">
        <v>84861379.069999993</v>
      </c>
      <c r="K2759" s="10">
        <f>J2759*_xlfn.XLOOKUP(A2759,IPCA_Fatores!$A$2:$A$10,IPCA_Fatores!$C$2:$C$10)</f>
        <v>95720628.64585492</v>
      </c>
    </row>
    <row r="2760" spans="1:11" x14ac:dyDescent="0.25">
      <c r="A2760">
        <v>2015</v>
      </c>
      <c r="B2760" t="s">
        <v>1882</v>
      </c>
      <c r="C2760" t="s">
        <v>1883</v>
      </c>
      <c r="E2760" t="s">
        <v>44</v>
      </c>
      <c r="F2760" t="s">
        <v>45</v>
      </c>
      <c r="G2760" t="s">
        <v>66</v>
      </c>
      <c r="H2760" t="s">
        <v>28</v>
      </c>
      <c r="I2760" t="s">
        <v>29</v>
      </c>
      <c r="J2760" s="1">
        <v>5810596.4699999997</v>
      </c>
      <c r="K2760" s="10">
        <f>J2760*_xlfn.XLOOKUP(A2760,IPCA_Fatores!$A$2:$A$10,IPCA_Fatores!$C$2:$C$10)</f>
        <v>9881826.491059741</v>
      </c>
    </row>
    <row r="2761" spans="1:11" x14ac:dyDescent="0.25">
      <c r="A2761">
        <v>2016</v>
      </c>
      <c r="B2761" t="s">
        <v>1882</v>
      </c>
      <c r="C2761" t="s">
        <v>1883</v>
      </c>
      <c r="E2761" t="s">
        <v>44</v>
      </c>
      <c r="F2761" t="s">
        <v>45</v>
      </c>
      <c r="G2761" t="s">
        <v>66</v>
      </c>
      <c r="H2761" t="s">
        <v>28</v>
      </c>
      <c r="I2761" t="s">
        <v>29</v>
      </c>
      <c r="J2761" s="1">
        <v>4008536.79</v>
      </c>
      <c r="K2761" s="10">
        <f>J2761*_xlfn.XLOOKUP(A2761,IPCA_Fatores!$A$2:$A$10,IPCA_Fatores!$C$2:$C$10)</f>
        <v>6413719.6859257743</v>
      </c>
    </row>
    <row r="2762" spans="1:11" x14ac:dyDescent="0.25">
      <c r="A2762">
        <v>2017</v>
      </c>
      <c r="B2762" t="s">
        <v>1882</v>
      </c>
      <c r="C2762" t="s">
        <v>1883</v>
      </c>
      <c r="E2762" t="s">
        <v>44</v>
      </c>
      <c r="F2762" t="s">
        <v>45</v>
      </c>
      <c r="G2762" t="s">
        <v>66</v>
      </c>
      <c r="H2762" t="s">
        <v>28</v>
      </c>
      <c r="I2762" t="s">
        <v>29</v>
      </c>
      <c r="J2762" s="1">
        <v>4278372.84</v>
      </c>
      <c r="K2762" s="10">
        <f>J2762*_xlfn.XLOOKUP(A2762,IPCA_Fatores!$A$2:$A$10,IPCA_Fatores!$C$2:$C$10)</f>
        <v>6649306.9064350566</v>
      </c>
    </row>
    <row r="2763" spans="1:11" x14ac:dyDescent="0.25">
      <c r="A2763">
        <v>2018</v>
      </c>
      <c r="B2763" t="s">
        <v>1882</v>
      </c>
      <c r="C2763" t="s">
        <v>1883</v>
      </c>
      <c r="E2763" t="s">
        <v>44</v>
      </c>
      <c r="F2763" t="s">
        <v>45</v>
      </c>
      <c r="G2763" t="s">
        <v>66</v>
      </c>
      <c r="H2763" t="s">
        <v>28</v>
      </c>
      <c r="I2763" t="s">
        <v>29</v>
      </c>
      <c r="J2763" s="1">
        <v>7485312.2599999998</v>
      </c>
      <c r="K2763" s="10">
        <f>J2763*_xlfn.XLOOKUP(A2763,IPCA_Fatores!$A$2:$A$10,IPCA_Fatores!$C$2:$C$10)</f>
        <v>11212941.77558119</v>
      </c>
    </row>
    <row r="2764" spans="1:11" x14ac:dyDescent="0.25">
      <c r="A2764">
        <v>2019</v>
      </c>
      <c r="B2764" t="s">
        <v>1882</v>
      </c>
      <c r="C2764" t="s">
        <v>1883</v>
      </c>
      <c r="E2764" t="s">
        <v>44</v>
      </c>
      <c r="F2764" t="s">
        <v>45</v>
      </c>
      <c r="G2764" t="s">
        <v>66</v>
      </c>
      <c r="H2764" t="s">
        <v>28</v>
      </c>
      <c r="I2764" t="s">
        <v>29</v>
      </c>
      <c r="J2764" s="1">
        <v>8352606.4699999997</v>
      </c>
      <c r="K2764" s="10">
        <f>J2764*_xlfn.XLOOKUP(A2764,IPCA_Fatores!$A$2:$A$10,IPCA_Fatores!$C$2:$C$10)</f>
        <v>11995151.006449955</v>
      </c>
    </row>
    <row r="2765" spans="1:11" x14ac:dyDescent="0.25">
      <c r="A2765">
        <v>2020</v>
      </c>
      <c r="B2765" t="s">
        <v>1882</v>
      </c>
      <c r="C2765" t="s">
        <v>1883</v>
      </c>
      <c r="E2765" t="s">
        <v>44</v>
      </c>
      <c r="F2765" t="s">
        <v>45</v>
      </c>
      <c r="G2765" t="s">
        <v>66</v>
      </c>
      <c r="H2765" t="s">
        <v>28</v>
      </c>
      <c r="I2765" t="s">
        <v>29</v>
      </c>
      <c r="J2765" s="1">
        <v>6287292.1299999999</v>
      </c>
      <c r="K2765" s="10">
        <f>J2765*_xlfn.XLOOKUP(A2765,IPCA_Fatores!$A$2:$A$10,IPCA_Fatores!$C$2:$C$10)</f>
        <v>8638690.9632954467</v>
      </c>
    </row>
    <row r="2766" spans="1:11" x14ac:dyDescent="0.25">
      <c r="A2766">
        <v>2021</v>
      </c>
      <c r="B2766" t="s">
        <v>1882</v>
      </c>
      <c r="C2766" t="s">
        <v>1883</v>
      </c>
      <c r="E2766" t="s">
        <v>44</v>
      </c>
      <c r="F2766" t="s">
        <v>45</v>
      </c>
      <c r="G2766" t="s">
        <v>66</v>
      </c>
      <c r="H2766" t="s">
        <v>28</v>
      </c>
      <c r="I2766" t="s">
        <v>29</v>
      </c>
      <c r="J2766" s="1">
        <v>13768096.470000001</v>
      </c>
      <c r="K2766" s="10">
        <f>J2766*_xlfn.XLOOKUP(A2766,IPCA_Fatores!$A$2:$A$10,IPCA_Fatores!$C$2:$C$10)</f>
        <v>17188132.392300118</v>
      </c>
    </row>
    <row r="2767" spans="1:11" x14ac:dyDescent="0.25">
      <c r="A2767">
        <v>2022</v>
      </c>
      <c r="B2767" t="s">
        <v>1882</v>
      </c>
      <c r="C2767" t="s">
        <v>1883</v>
      </c>
      <c r="E2767" t="s">
        <v>44</v>
      </c>
      <c r="F2767" t="s">
        <v>45</v>
      </c>
      <c r="G2767" t="s">
        <v>66</v>
      </c>
      <c r="H2767" t="s">
        <v>28</v>
      </c>
      <c r="I2767" t="s">
        <v>29</v>
      </c>
      <c r="J2767" s="1">
        <v>14532565.699999999</v>
      </c>
      <c r="K2767" s="10">
        <f>J2767*_xlfn.XLOOKUP(A2767,IPCA_Fatores!$A$2:$A$10,IPCA_Fatores!$C$2:$C$10)</f>
        <v>17149539.693894718</v>
      </c>
    </row>
    <row r="2768" spans="1:11" x14ac:dyDescent="0.25">
      <c r="A2768">
        <v>2023</v>
      </c>
      <c r="B2768" t="s">
        <v>1882</v>
      </c>
      <c r="C2768" t="s">
        <v>1883</v>
      </c>
      <c r="E2768" t="s">
        <v>44</v>
      </c>
      <c r="F2768" t="s">
        <v>45</v>
      </c>
      <c r="G2768" t="s">
        <v>66</v>
      </c>
      <c r="H2768" t="s">
        <v>28</v>
      </c>
      <c r="I2768" t="s">
        <v>29</v>
      </c>
      <c r="J2768" s="1">
        <v>12092849.08</v>
      </c>
      <c r="K2768" s="10">
        <f>J2768*_xlfn.XLOOKUP(A2768,IPCA_Fatores!$A$2:$A$10,IPCA_Fatores!$C$2:$C$10)</f>
        <v>13640305.268928366</v>
      </c>
    </row>
    <row r="2769" spans="1:11" x14ac:dyDescent="0.25">
      <c r="A2769">
        <v>2015</v>
      </c>
      <c r="B2769" t="s">
        <v>1884</v>
      </c>
      <c r="C2769" t="s">
        <v>1885</v>
      </c>
      <c r="D2769" t="s">
        <v>1885</v>
      </c>
      <c r="E2769" t="s">
        <v>69</v>
      </c>
      <c r="F2769" t="s">
        <v>812</v>
      </c>
      <c r="G2769" t="s">
        <v>66</v>
      </c>
      <c r="H2769" t="s">
        <v>28</v>
      </c>
      <c r="I2769" t="s">
        <v>29</v>
      </c>
      <c r="J2769" s="1">
        <v>8371753.1500000004</v>
      </c>
      <c r="K2769" s="10">
        <f>J2769*_xlfn.XLOOKUP(A2769,IPCA_Fatores!$A$2:$A$10,IPCA_Fatores!$C$2:$C$10)</f>
        <v>14237473.292355962</v>
      </c>
    </row>
    <row r="2770" spans="1:11" x14ac:dyDescent="0.25">
      <c r="A2770">
        <v>2016</v>
      </c>
      <c r="B2770" t="s">
        <v>1884</v>
      </c>
      <c r="C2770" t="s">
        <v>1885</v>
      </c>
      <c r="D2770" t="s">
        <v>1885</v>
      </c>
      <c r="E2770" t="s">
        <v>69</v>
      </c>
      <c r="F2770" t="s">
        <v>812</v>
      </c>
      <c r="G2770" t="s">
        <v>66</v>
      </c>
      <c r="H2770" t="s">
        <v>28</v>
      </c>
      <c r="I2770" t="s">
        <v>29</v>
      </c>
      <c r="J2770" s="1">
        <v>301560.3</v>
      </c>
      <c r="K2770" s="10">
        <f>J2770*_xlfn.XLOOKUP(A2770,IPCA_Fatores!$A$2:$A$10,IPCA_Fatores!$C$2:$C$10)</f>
        <v>482501.0556043025</v>
      </c>
    </row>
    <row r="2771" spans="1:11" x14ac:dyDescent="0.25">
      <c r="A2771">
        <v>2017</v>
      </c>
      <c r="B2771" t="s">
        <v>1884</v>
      </c>
      <c r="C2771" t="s">
        <v>1885</v>
      </c>
      <c r="D2771" t="s">
        <v>1885</v>
      </c>
      <c r="E2771" t="s">
        <v>69</v>
      </c>
      <c r="F2771" t="s">
        <v>812</v>
      </c>
      <c r="G2771" t="s">
        <v>66</v>
      </c>
      <c r="H2771" t="s">
        <v>28</v>
      </c>
      <c r="I2771" t="s">
        <v>29</v>
      </c>
      <c r="J2771" s="1">
        <v>600719.5</v>
      </c>
      <c r="K2771" s="10">
        <f>J2771*_xlfn.XLOOKUP(A2771,IPCA_Fatores!$A$2:$A$10,IPCA_Fatores!$C$2:$C$10)</f>
        <v>933618.567048545</v>
      </c>
    </row>
    <row r="2772" spans="1:11" x14ac:dyDescent="0.25">
      <c r="A2772">
        <v>2018</v>
      </c>
      <c r="B2772" t="s">
        <v>1884</v>
      </c>
      <c r="C2772" t="s">
        <v>1885</v>
      </c>
      <c r="D2772" t="s">
        <v>1885</v>
      </c>
      <c r="E2772" t="s">
        <v>69</v>
      </c>
      <c r="F2772" t="s">
        <v>812</v>
      </c>
      <c r="G2772" t="s">
        <v>66</v>
      </c>
      <c r="H2772" t="s">
        <v>28</v>
      </c>
      <c r="I2772" t="s">
        <v>29</v>
      </c>
      <c r="J2772" s="1">
        <v>3370816.97</v>
      </c>
      <c r="K2772" s="10">
        <f>J2772*_xlfn.XLOOKUP(A2772,IPCA_Fatores!$A$2:$A$10,IPCA_Fatores!$C$2:$C$10)</f>
        <v>5049458.6074557444</v>
      </c>
    </row>
    <row r="2773" spans="1:11" x14ac:dyDescent="0.25">
      <c r="A2773">
        <v>2019</v>
      </c>
      <c r="B2773" t="s">
        <v>1884</v>
      </c>
      <c r="C2773" t="s">
        <v>1885</v>
      </c>
      <c r="D2773" t="s">
        <v>1885</v>
      </c>
      <c r="E2773" t="s">
        <v>69</v>
      </c>
      <c r="F2773" t="s">
        <v>812</v>
      </c>
      <c r="G2773" t="s">
        <v>66</v>
      </c>
      <c r="H2773" t="s">
        <v>28</v>
      </c>
      <c r="I2773" t="s">
        <v>29</v>
      </c>
      <c r="J2773" s="1">
        <v>3722994.88</v>
      </c>
      <c r="K2773" s="10">
        <f>J2773*_xlfn.XLOOKUP(A2773,IPCA_Fatores!$A$2:$A$10,IPCA_Fatores!$C$2:$C$10)</f>
        <v>5346580.8478152845</v>
      </c>
    </row>
    <row r="2774" spans="1:11" x14ac:dyDescent="0.25">
      <c r="A2774">
        <v>2020</v>
      </c>
      <c r="B2774" t="s">
        <v>1884</v>
      </c>
      <c r="C2774" t="s">
        <v>1885</v>
      </c>
      <c r="D2774" t="s">
        <v>1885</v>
      </c>
      <c r="E2774" t="s">
        <v>69</v>
      </c>
      <c r="F2774" t="s">
        <v>812</v>
      </c>
      <c r="G2774" t="s">
        <v>66</v>
      </c>
      <c r="H2774" t="s">
        <v>28</v>
      </c>
      <c r="I2774" t="s">
        <v>29</v>
      </c>
      <c r="J2774" s="1">
        <v>25679843.239999998</v>
      </c>
      <c r="K2774" s="10">
        <f>J2774*_xlfn.XLOOKUP(A2774,IPCA_Fatores!$A$2:$A$10,IPCA_Fatores!$C$2:$C$10)</f>
        <v>35283906.831323206</v>
      </c>
    </row>
    <row r="2775" spans="1:11" x14ac:dyDescent="0.25">
      <c r="A2775">
        <v>2021</v>
      </c>
      <c r="B2775" t="s">
        <v>1884</v>
      </c>
      <c r="C2775" t="s">
        <v>1885</v>
      </c>
      <c r="D2775" t="s">
        <v>1885</v>
      </c>
      <c r="E2775" t="s">
        <v>69</v>
      </c>
      <c r="F2775" t="s">
        <v>812</v>
      </c>
      <c r="G2775" t="s">
        <v>66</v>
      </c>
      <c r="H2775" t="s">
        <v>28</v>
      </c>
      <c r="I2775" t="s">
        <v>29</v>
      </c>
      <c r="J2775" s="1">
        <v>216389.18</v>
      </c>
      <c r="K2775" s="10">
        <f>J2775*_xlfn.XLOOKUP(A2775,IPCA_Fatores!$A$2:$A$10,IPCA_Fatores!$C$2:$C$10)</f>
        <v>270140.89291177521</v>
      </c>
    </row>
    <row r="2776" spans="1:11" x14ac:dyDescent="0.25">
      <c r="A2776">
        <v>2022</v>
      </c>
      <c r="B2776" t="s">
        <v>1884</v>
      </c>
      <c r="C2776" t="s">
        <v>1885</v>
      </c>
      <c r="D2776" t="s">
        <v>1885</v>
      </c>
      <c r="E2776" t="s">
        <v>69</v>
      </c>
      <c r="F2776" t="s">
        <v>812</v>
      </c>
      <c r="G2776" t="s">
        <v>66</v>
      </c>
      <c r="H2776" t="s">
        <v>28</v>
      </c>
      <c r="I2776" t="s">
        <v>29</v>
      </c>
      <c r="J2776" s="1">
        <v>2675591</v>
      </c>
      <c r="K2776" s="10">
        <f>J2776*_xlfn.XLOOKUP(A2776,IPCA_Fatores!$A$2:$A$10,IPCA_Fatores!$C$2:$C$10)</f>
        <v>3157402.1412562733</v>
      </c>
    </row>
    <row r="2777" spans="1:11" x14ac:dyDescent="0.25">
      <c r="A2777">
        <v>2023</v>
      </c>
      <c r="B2777" t="s">
        <v>1884</v>
      </c>
      <c r="C2777" t="s">
        <v>1885</v>
      </c>
      <c r="D2777" t="s">
        <v>1885</v>
      </c>
      <c r="E2777" t="s">
        <v>69</v>
      </c>
      <c r="F2777" t="s">
        <v>812</v>
      </c>
      <c r="G2777" t="s">
        <v>66</v>
      </c>
      <c r="H2777" t="s">
        <v>28</v>
      </c>
      <c r="I2777" t="s">
        <v>29</v>
      </c>
      <c r="J2777" s="1">
        <v>3073137.4</v>
      </c>
      <c r="K2777" s="10">
        <f>J2777*_xlfn.XLOOKUP(A2777,IPCA_Fatores!$A$2:$A$10,IPCA_Fatores!$C$2:$C$10)</f>
        <v>3466390.0948444498</v>
      </c>
    </row>
    <row r="2778" spans="1:11" x14ac:dyDescent="0.25">
      <c r="A2778">
        <v>2017</v>
      </c>
      <c r="B2778" t="s">
        <v>1886</v>
      </c>
      <c r="C2778" t="s">
        <v>1887</v>
      </c>
      <c r="D2778" t="s">
        <v>1888</v>
      </c>
      <c r="E2778" t="s">
        <v>25</v>
      </c>
      <c r="F2778" t="s">
        <v>26</v>
      </c>
      <c r="G2778" t="s">
        <v>66</v>
      </c>
      <c r="H2778" t="s">
        <v>28</v>
      </c>
      <c r="I2778" t="s">
        <v>29</v>
      </c>
      <c r="J2778" s="1">
        <v>179705601.99000001</v>
      </c>
      <c r="K2778" s="10">
        <f>J2778*_xlfn.XLOOKUP(A2778,IPCA_Fatores!$A$2:$A$10,IPCA_Fatores!$C$2:$C$10)</f>
        <v>279292559.37338471</v>
      </c>
    </row>
    <row r="2779" spans="1:11" x14ac:dyDescent="0.25">
      <c r="A2779">
        <v>2018</v>
      </c>
      <c r="B2779" t="s">
        <v>1886</v>
      </c>
      <c r="C2779" t="s">
        <v>1887</v>
      </c>
      <c r="D2779" t="s">
        <v>1888</v>
      </c>
      <c r="E2779" t="s">
        <v>25</v>
      </c>
      <c r="F2779" t="s">
        <v>26</v>
      </c>
      <c r="G2779" t="s">
        <v>66</v>
      </c>
      <c r="H2779" t="s">
        <v>28</v>
      </c>
      <c r="I2779" t="s">
        <v>29</v>
      </c>
      <c r="J2779" s="1">
        <v>112382642.48</v>
      </c>
      <c r="K2779" s="10">
        <f>J2779*_xlfn.XLOOKUP(A2779,IPCA_Fatores!$A$2:$A$10,IPCA_Fatores!$C$2:$C$10)</f>
        <v>168348357.81643093</v>
      </c>
    </row>
    <row r="2780" spans="1:11" x14ac:dyDescent="0.25">
      <c r="A2780">
        <v>2018</v>
      </c>
      <c r="B2780" t="s">
        <v>1886</v>
      </c>
      <c r="C2780" t="s">
        <v>1887</v>
      </c>
      <c r="D2780" t="s">
        <v>1888</v>
      </c>
      <c r="E2780" t="s">
        <v>25</v>
      </c>
      <c r="F2780" t="s">
        <v>26</v>
      </c>
      <c r="G2780" t="s">
        <v>66</v>
      </c>
      <c r="H2780" t="s">
        <v>28</v>
      </c>
      <c r="I2780" t="s">
        <v>35</v>
      </c>
      <c r="J2780" s="1">
        <v>20250468.399999999</v>
      </c>
      <c r="K2780" s="10">
        <f>IFERROR(J2780*VLOOKUP(A2780,IPCA_Fatores!$A$2:$C$10,3,FALSE),J2780)</f>
        <v>30335050.190337252</v>
      </c>
    </row>
    <row r="2781" spans="1:11" x14ac:dyDescent="0.25">
      <c r="A2781">
        <v>2019</v>
      </c>
      <c r="B2781" t="s">
        <v>1886</v>
      </c>
      <c r="C2781" t="s">
        <v>1887</v>
      </c>
      <c r="D2781" t="s">
        <v>1888</v>
      </c>
      <c r="E2781" t="s">
        <v>25</v>
      </c>
      <c r="F2781" t="s">
        <v>26</v>
      </c>
      <c r="G2781" t="s">
        <v>66</v>
      </c>
      <c r="H2781" t="s">
        <v>28</v>
      </c>
      <c r="I2781" t="s">
        <v>29</v>
      </c>
      <c r="J2781" s="1">
        <v>282469694.17000002</v>
      </c>
      <c r="K2781" s="10">
        <f>J2781*_xlfn.XLOOKUP(A2781,IPCA_Fatores!$A$2:$A$10,IPCA_Fatores!$C$2:$C$10)</f>
        <v>405653809.79991108</v>
      </c>
    </row>
    <row r="2782" spans="1:11" x14ac:dyDescent="0.25">
      <c r="A2782">
        <v>2020</v>
      </c>
      <c r="B2782" t="s">
        <v>1886</v>
      </c>
      <c r="C2782" t="s">
        <v>1887</v>
      </c>
      <c r="D2782" t="s">
        <v>1888</v>
      </c>
      <c r="E2782" t="s">
        <v>25</v>
      </c>
      <c r="F2782" t="s">
        <v>26</v>
      </c>
      <c r="G2782" t="s">
        <v>66</v>
      </c>
      <c r="H2782" t="s">
        <v>28</v>
      </c>
      <c r="I2782" t="s">
        <v>29</v>
      </c>
      <c r="J2782" s="1">
        <v>386261605.75999999</v>
      </c>
      <c r="K2782" s="10">
        <f>J2782*_xlfn.XLOOKUP(A2782,IPCA_Fatores!$A$2:$A$10,IPCA_Fatores!$C$2:$C$10)</f>
        <v>530720471.41332692</v>
      </c>
    </row>
    <row r="2783" spans="1:11" x14ac:dyDescent="0.25">
      <c r="A2783">
        <v>2020</v>
      </c>
      <c r="B2783" t="s">
        <v>1886</v>
      </c>
      <c r="C2783" t="s">
        <v>1887</v>
      </c>
      <c r="D2783" t="s">
        <v>1888</v>
      </c>
      <c r="E2783" t="s">
        <v>25</v>
      </c>
      <c r="F2783" t="s">
        <v>26</v>
      </c>
      <c r="G2783" t="s">
        <v>66</v>
      </c>
      <c r="H2783" t="s">
        <v>28</v>
      </c>
      <c r="I2783" t="s">
        <v>35</v>
      </c>
      <c r="J2783" s="1">
        <v>24005776.609999999</v>
      </c>
      <c r="K2783" s="10">
        <f>IFERROR(J2783*VLOOKUP(A2783,IPCA_Fatores!$A$2:$C$10,3,FALSE),J2783)</f>
        <v>32983752.174991779</v>
      </c>
    </row>
    <row r="2784" spans="1:11" x14ac:dyDescent="0.25">
      <c r="A2784">
        <v>2021</v>
      </c>
      <c r="B2784" t="s">
        <v>1886</v>
      </c>
      <c r="C2784" t="s">
        <v>1887</v>
      </c>
      <c r="D2784" t="s">
        <v>1888</v>
      </c>
      <c r="E2784" t="s">
        <v>25</v>
      </c>
      <c r="F2784" t="s">
        <v>26</v>
      </c>
      <c r="G2784" t="s">
        <v>66</v>
      </c>
      <c r="H2784" t="s">
        <v>28</v>
      </c>
      <c r="I2784" t="s">
        <v>29</v>
      </c>
      <c r="J2784" s="1">
        <v>634224512.87</v>
      </c>
      <c r="K2784" s="10">
        <f>J2784*_xlfn.XLOOKUP(A2784,IPCA_Fatores!$A$2:$A$10,IPCA_Fatores!$C$2:$C$10)</f>
        <v>791767759.42881</v>
      </c>
    </row>
    <row r="2785" spans="1:11" x14ac:dyDescent="0.25">
      <c r="A2785">
        <v>2022</v>
      </c>
      <c r="B2785" t="s">
        <v>1886</v>
      </c>
      <c r="C2785" t="s">
        <v>1887</v>
      </c>
      <c r="D2785" t="s">
        <v>1888</v>
      </c>
      <c r="E2785" t="s">
        <v>25</v>
      </c>
      <c r="F2785" t="s">
        <v>26</v>
      </c>
      <c r="G2785" t="s">
        <v>66</v>
      </c>
      <c r="H2785" t="s">
        <v>28</v>
      </c>
      <c r="I2785" t="s">
        <v>29</v>
      </c>
      <c r="J2785" s="1">
        <v>180597563.61000001</v>
      </c>
      <c r="K2785" s="10">
        <f>J2785*_xlfn.XLOOKUP(A2785,IPCA_Fatores!$A$2:$A$10,IPCA_Fatores!$C$2:$C$10)</f>
        <v>213118946.0750466</v>
      </c>
    </row>
    <row r="2786" spans="1:11" x14ac:dyDescent="0.25">
      <c r="A2786">
        <v>2023</v>
      </c>
      <c r="B2786" t="s">
        <v>1886</v>
      </c>
      <c r="C2786" t="s">
        <v>1887</v>
      </c>
      <c r="D2786" t="s">
        <v>1888</v>
      </c>
      <c r="E2786" t="s">
        <v>25</v>
      </c>
      <c r="F2786" t="s">
        <v>26</v>
      </c>
      <c r="G2786" t="s">
        <v>66</v>
      </c>
      <c r="H2786" t="s">
        <v>28</v>
      </c>
      <c r="I2786" t="s">
        <v>29</v>
      </c>
      <c r="J2786" s="1">
        <v>255286497.68000001</v>
      </c>
      <c r="K2786" s="10">
        <f>J2786*_xlfn.XLOOKUP(A2786,IPCA_Fatores!$A$2:$A$10,IPCA_Fatores!$C$2:$C$10)</f>
        <v>287954123.66055703</v>
      </c>
    </row>
    <row r="2787" spans="1:11" x14ac:dyDescent="0.25">
      <c r="A2787">
        <v>2016</v>
      </c>
      <c r="B2787" t="s">
        <v>1889</v>
      </c>
      <c r="C2787" t="s">
        <v>1890</v>
      </c>
      <c r="D2787" t="s">
        <v>1891</v>
      </c>
      <c r="E2787" t="s">
        <v>299</v>
      </c>
      <c r="F2787" t="s">
        <v>858</v>
      </c>
      <c r="G2787" t="s">
        <v>1446</v>
      </c>
      <c r="H2787" t="s">
        <v>28</v>
      </c>
      <c r="I2787" t="s">
        <v>29</v>
      </c>
      <c r="J2787" s="1">
        <v>337351.04</v>
      </c>
      <c r="K2787" s="10">
        <f>J2787*_xlfn.XLOOKUP(A2787,IPCA_Fatores!$A$2:$A$10,IPCA_Fatores!$C$2:$C$10)</f>
        <v>539766.78266074567</v>
      </c>
    </row>
    <row r="2788" spans="1:11" x14ac:dyDescent="0.25">
      <c r="A2788">
        <v>2016</v>
      </c>
      <c r="B2788" t="s">
        <v>1889</v>
      </c>
      <c r="C2788" t="s">
        <v>1890</v>
      </c>
      <c r="D2788" t="s">
        <v>1891</v>
      </c>
      <c r="E2788" t="s">
        <v>299</v>
      </c>
      <c r="F2788" t="s">
        <v>858</v>
      </c>
      <c r="G2788" t="s">
        <v>1446</v>
      </c>
      <c r="H2788" t="s">
        <v>28</v>
      </c>
      <c r="I2788" t="s">
        <v>35</v>
      </c>
      <c r="J2788" s="1">
        <v>23126.15</v>
      </c>
      <c r="K2788" s="10">
        <f>IFERROR(J2788*VLOOKUP(A2788,IPCA_Fatores!$A$2:$C$10,3,FALSE),J2788)</f>
        <v>37002.190895364678</v>
      </c>
    </row>
    <row r="2789" spans="1:11" x14ac:dyDescent="0.25">
      <c r="A2789">
        <v>2017</v>
      </c>
      <c r="B2789" t="s">
        <v>1889</v>
      </c>
      <c r="C2789" t="s">
        <v>1890</v>
      </c>
      <c r="D2789" t="s">
        <v>1891</v>
      </c>
      <c r="E2789" t="s">
        <v>299</v>
      </c>
      <c r="F2789" t="s">
        <v>858</v>
      </c>
      <c r="G2789" t="s">
        <v>1446</v>
      </c>
      <c r="H2789" t="s">
        <v>28</v>
      </c>
      <c r="I2789" t="s">
        <v>29</v>
      </c>
      <c r="J2789" s="1">
        <v>1010956.33</v>
      </c>
      <c r="K2789" s="10">
        <f>J2789*_xlfn.XLOOKUP(A2789,IPCA_Fatores!$A$2:$A$10,IPCA_Fatores!$C$2:$C$10)</f>
        <v>1571195.2086843459</v>
      </c>
    </row>
    <row r="2790" spans="1:11" x14ac:dyDescent="0.25">
      <c r="A2790">
        <v>2018</v>
      </c>
      <c r="B2790" t="s">
        <v>1889</v>
      </c>
      <c r="C2790" t="s">
        <v>1890</v>
      </c>
      <c r="D2790" t="s">
        <v>1891</v>
      </c>
      <c r="E2790" t="s">
        <v>299</v>
      </c>
      <c r="F2790" t="s">
        <v>858</v>
      </c>
      <c r="G2790" t="s">
        <v>1446</v>
      </c>
      <c r="H2790" t="s">
        <v>28</v>
      </c>
      <c r="I2790" t="s">
        <v>29</v>
      </c>
      <c r="J2790" s="1">
        <v>8490.2800000000007</v>
      </c>
      <c r="K2790" s="10">
        <f>J2790*_xlfn.XLOOKUP(A2790,IPCA_Fatores!$A$2:$A$10,IPCA_Fatores!$C$2:$C$10)</f>
        <v>12718.375932974301</v>
      </c>
    </row>
    <row r="2791" spans="1:11" x14ac:dyDescent="0.25">
      <c r="A2791">
        <v>2018</v>
      </c>
      <c r="B2791" t="s">
        <v>1889</v>
      </c>
      <c r="C2791" t="s">
        <v>1890</v>
      </c>
      <c r="D2791" t="s">
        <v>1891</v>
      </c>
      <c r="E2791" t="s">
        <v>299</v>
      </c>
      <c r="F2791" t="s">
        <v>858</v>
      </c>
      <c r="G2791" t="s">
        <v>1446</v>
      </c>
      <c r="H2791" t="s">
        <v>28</v>
      </c>
      <c r="I2791" t="s">
        <v>35</v>
      </c>
      <c r="J2791">
        <v>781.45</v>
      </c>
      <c r="K2791" s="10">
        <f>IFERROR(J2791*VLOOKUP(A2791,IPCA_Fatores!$A$2:$C$10,3,FALSE),J2791)</f>
        <v>1170.6062547787315</v>
      </c>
    </row>
    <row r="2792" spans="1:11" x14ac:dyDescent="0.25">
      <c r="A2792">
        <v>2021</v>
      </c>
      <c r="B2792" t="s">
        <v>1889</v>
      </c>
      <c r="C2792" t="s">
        <v>1890</v>
      </c>
      <c r="D2792" t="s">
        <v>1891</v>
      </c>
      <c r="E2792" t="s">
        <v>299</v>
      </c>
      <c r="F2792" t="s">
        <v>858</v>
      </c>
      <c r="G2792" t="s">
        <v>1446</v>
      </c>
      <c r="H2792" t="s">
        <v>28</v>
      </c>
      <c r="I2792" t="s">
        <v>29</v>
      </c>
      <c r="J2792" s="1">
        <v>1487736.63</v>
      </c>
      <c r="K2792" s="10">
        <f>J2792*_xlfn.XLOOKUP(A2792,IPCA_Fatores!$A$2:$A$10,IPCA_Fatores!$C$2:$C$10)</f>
        <v>1857294.813196091</v>
      </c>
    </row>
    <row r="2793" spans="1:11" x14ac:dyDescent="0.25">
      <c r="A2793">
        <v>2022</v>
      </c>
      <c r="B2793" t="s">
        <v>1889</v>
      </c>
      <c r="C2793" t="s">
        <v>1890</v>
      </c>
      <c r="D2793" t="s">
        <v>1891</v>
      </c>
      <c r="E2793" t="s">
        <v>299</v>
      </c>
      <c r="F2793" t="s">
        <v>858</v>
      </c>
      <c r="G2793" t="s">
        <v>1446</v>
      </c>
      <c r="H2793" t="s">
        <v>28</v>
      </c>
      <c r="I2793" t="s">
        <v>29</v>
      </c>
      <c r="J2793" s="1">
        <v>3490279.13</v>
      </c>
      <c r="K2793" s="10">
        <f>J2793*_xlfn.XLOOKUP(A2793,IPCA_Fatores!$A$2:$A$10,IPCA_Fatores!$C$2:$C$10)</f>
        <v>4118796.4822142404</v>
      </c>
    </row>
    <row r="2794" spans="1:11" x14ac:dyDescent="0.25">
      <c r="A2794">
        <v>2023</v>
      </c>
      <c r="B2794" t="s">
        <v>1889</v>
      </c>
      <c r="C2794" t="s">
        <v>1890</v>
      </c>
      <c r="D2794" t="s">
        <v>1891</v>
      </c>
      <c r="E2794" t="s">
        <v>299</v>
      </c>
      <c r="F2794" t="s">
        <v>858</v>
      </c>
      <c r="G2794" t="s">
        <v>1446</v>
      </c>
      <c r="H2794" t="s">
        <v>28</v>
      </c>
      <c r="I2794" t="s">
        <v>29</v>
      </c>
      <c r="J2794" s="1">
        <v>9388588.9199999999</v>
      </c>
      <c r="K2794" s="10">
        <f>J2794*_xlfn.XLOOKUP(A2794,IPCA_Fatores!$A$2:$A$10,IPCA_Fatores!$C$2:$C$10)</f>
        <v>10589995.630151244</v>
      </c>
    </row>
    <row r="2795" spans="1:11" x14ac:dyDescent="0.25">
      <c r="A2795">
        <v>2023</v>
      </c>
      <c r="B2795" t="s">
        <v>1889</v>
      </c>
      <c r="C2795" t="s">
        <v>1890</v>
      </c>
      <c r="D2795" t="s">
        <v>1891</v>
      </c>
      <c r="E2795" t="s">
        <v>299</v>
      </c>
      <c r="F2795" t="s">
        <v>858</v>
      </c>
      <c r="G2795" t="s">
        <v>1446</v>
      </c>
      <c r="H2795" t="s">
        <v>28</v>
      </c>
      <c r="I2795" t="s">
        <v>35</v>
      </c>
      <c r="J2795" s="1">
        <v>564361.98</v>
      </c>
      <c r="K2795" s="10">
        <f>IFERROR(J2795*VLOOKUP(A2795,IPCA_Fatores!$A$2:$C$10,3,FALSE),J2795)</f>
        <v>636580.31605706969</v>
      </c>
    </row>
    <row r="2796" spans="1:11" x14ac:dyDescent="0.25">
      <c r="A2796">
        <v>2015</v>
      </c>
      <c r="B2796" t="s">
        <v>1892</v>
      </c>
      <c r="C2796" t="s">
        <v>1893</v>
      </c>
      <c r="E2796" t="s">
        <v>143</v>
      </c>
      <c r="F2796" t="s">
        <v>1894</v>
      </c>
      <c r="G2796" t="s">
        <v>779</v>
      </c>
      <c r="H2796" t="s">
        <v>28</v>
      </c>
      <c r="I2796" t="s">
        <v>29</v>
      </c>
      <c r="J2796" s="1">
        <v>40314199.020000003</v>
      </c>
      <c r="K2796" s="10">
        <f>J2796*_xlfn.XLOOKUP(A2796,IPCA_Fatores!$A$2:$A$10,IPCA_Fatores!$C$2:$C$10)</f>
        <v>68560589.588092774</v>
      </c>
    </row>
    <row r="2797" spans="1:11" x14ac:dyDescent="0.25">
      <c r="A2797">
        <v>2016</v>
      </c>
      <c r="B2797" t="s">
        <v>1892</v>
      </c>
      <c r="C2797" t="s">
        <v>1893</v>
      </c>
      <c r="E2797" t="s">
        <v>143</v>
      </c>
      <c r="F2797" t="s">
        <v>1894</v>
      </c>
      <c r="G2797" t="s">
        <v>779</v>
      </c>
      <c r="H2797" t="s">
        <v>28</v>
      </c>
      <c r="I2797" t="s">
        <v>29</v>
      </c>
      <c r="J2797" s="1">
        <v>13910974.560000001</v>
      </c>
      <c r="K2797" s="10">
        <f>J2797*_xlfn.XLOOKUP(A2797,IPCA_Fatores!$A$2:$A$10,IPCA_Fatores!$C$2:$C$10)</f>
        <v>22257770.36859493</v>
      </c>
    </row>
    <row r="2798" spans="1:11" x14ac:dyDescent="0.25">
      <c r="A2798">
        <v>2018</v>
      </c>
      <c r="B2798" t="s">
        <v>1895</v>
      </c>
      <c r="C2798" t="s">
        <v>1896</v>
      </c>
      <c r="E2798" t="s">
        <v>75</v>
      </c>
      <c r="F2798" t="s">
        <v>1897</v>
      </c>
      <c r="G2798" t="s">
        <v>1414</v>
      </c>
      <c r="H2798" t="s">
        <v>28</v>
      </c>
      <c r="I2798" t="s">
        <v>29</v>
      </c>
      <c r="J2798" s="1">
        <v>168951.81</v>
      </c>
      <c r="K2798" s="10">
        <f>J2798*_xlfn.XLOOKUP(A2798,IPCA_Fatores!$A$2:$A$10,IPCA_Fatores!$C$2:$C$10)</f>
        <v>253088.54762580816</v>
      </c>
    </row>
    <row r="2799" spans="1:11" x14ac:dyDescent="0.25">
      <c r="A2799">
        <v>2019</v>
      </c>
      <c r="B2799" t="s">
        <v>1895</v>
      </c>
      <c r="C2799" t="s">
        <v>1896</v>
      </c>
      <c r="E2799" t="s">
        <v>75</v>
      </c>
      <c r="F2799" t="s">
        <v>1897</v>
      </c>
      <c r="G2799" t="s">
        <v>1414</v>
      </c>
      <c r="H2799" t="s">
        <v>28</v>
      </c>
      <c r="I2799" t="s">
        <v>29</v>
      </c>
      <c r="J2799" s="1">
        <v>343278.58</v>
      </c>
      <c r="K2799" s="10">
        <f>J2799*_xlfn.XLOOKUP(A2799,IPCA_Fatores!$A$2:$A$10,IPCA_Fatores!$C$2:$C$10)</f>
        <v>492981.25311771233</v>
      </c>
    </row>
    <row r="2800" spans="1:11" x14ac:dyDescent="0.25">
      <c r="A2800">
        <v>2015</v>
      </c>
      <c r="B2800" t="s">
        <v>1898</v>
      </c>
      <c r="C2800" t="s">
        <v>1899</v>
      </c>
      <c r="E2800" t="s">
        <v>25</v>
      </c>
      <c r="F2800" t="s">
        <v>624</v>
      </c>
      <c r="G2800" t="s">
        <v>1414</v>
      </c>
      <c r="H2800" t="s">
        <v>28</v>
      </c>
      <c r="I2800" t="s">
        <v>29</v>
      </c>
      <c r="J2800" s="1">
        <v>254967.81</v>
      </c>
      <c r="K2800" s="10">
        <f>J2800*_xlfn.XLOOKUP(A2800,IPCA_Fatores!$A$2:$A$10,IPCA_Fatores!$C$2:$C$10)</f>
        <v>433612.56838843715</v>
      </c>
    </row>
    <row r="2801" spans="1:11" x14ac:dyDescent="0.25">
      <c r="A2801">
        <v>2017</v>
      </c>
      <c r="B2801" t="s">
        <v>1900</v>
      </c>
      <c r="C2801" t="s">
        <v>1901</v>
      </c>
      <c r="D2801" t="s">
        <v>1902</v>
      </c>
      <c r="E2801" t="s">
        <v>143</v>
      </c>
      <c r="F2801" t="s">
        <v>1894</v>
      </c>
      <c r="G2801" t="s">
        <v>228</v>
      </c>
      <c r="H2801" t="s">
        <v>28</v>
      </c>
      <c r="I2801" t="s">
        <v>29</v>
      </c>
      <c r="J2801" s="1">
        <v>1151435.75</v>
      </c>
      <c r="K2801" s="10">
        <f>J2801*_xlfn.XLOOKUP(A2801,IPCA_Fatores!$A$2:$A$10,IPCA_Fatores!$C$2:$C$10)</f>
        <v>1789523.7210769197</v>
      </c>
    </row>
    <row r="2802" spans="1:11" x14ac:dyDescent="0.25">
      <c r="A2802">
        <v>2018</v>
      </c>
      <c r="B2802" t="s">
        <v>1900</v>
      </c>
      <c r="C2802" t="s">
        <v>1901</v>
      </c>
      <c r="D2802" t="s">
        <v>1902</v>
      </c>
      <c r="E2802" t="s">
        <v>143</v>
      </c>
      <c r="F2802" t="s">
        <v>1894</v>
      </c>
      <c r="G2802" t="s">
        <v>228</v>
      </c>
      <c r="H2802" t="s">
        <v>28</v>
      </c>
      <c r="I2802" t="s">
        <v>29</v>
      </c>
      <c r="J2802" s="1">
        <v>1310802.55</v>
      </c>
      <c r="K2802" s="10">
        <f>J2802*_xlfn.XLOOKUP(A2802,IPCA_Fatores!$A$2:$A$10,IPCA_Fatores!$C$2:$C$10)</f>
        <v>1963572.4151384104</v>
      </c>
    </row>
    <row r="2803" spans="1:11" x14ac:dyDescent="0.25">
      <c r="A2803">
        <v>2019</v>
      </c>
      <c r="B2803" t="s">
        <v>1900</v>
      </c>
      <c r="C2803" t="s">
        <v>1901</v>
      </c>
      <c r="D2803" t="s">
        <v>1902</v>
      </c>
      <c r="E2803" t="s">
        <v>143</v>
      </c>
      <c r="F2803" t="s">
        <v>1894</v>
      </c>
      <c r="G2803" t="s">
        <v>228</v>
      </c>
      <c r="H2803" t="s">
        <v>28</v>
      </c>
      <c r="I2803" t="s">
        <v>29</v>
      </c>
      <c r="J2803" s="1">
        <v>977223.73</v>
      </c>
      <c r="K2803" s="10">
        <f>J2803*_xlfn.XLOOKUP(A2803,IPCA_Fatores!$A$2:$A$10,IPCA_Fatores!$C$2:$C$10)</f>
        <v>1403387.8227757902</v>
      </c>
    </row>
    <row r="2804" spans="1:11" x14ac:dyDescent="0.25">
      <c r="A2804">
        <v>2020</v>
      </c>
      <c r="B2804" t="s">
        <v>1900</v>
      </c>
      <c r="C2804" t="s">
        <v>1901</v>
      </c>
      <c r="D2804" t="s">
        <v>1902</v>
      </c>
      <c r="E2804" t="s">
        <v>143</v>
      </c>
      <c r="F2804" t="s">
        <v>1894</v>
      </c>
      <c r="G2804" t="s">
        <v>228</v>
      </c>
      <c r="H2804" t="s">
        <v>28</v>
      </c>
      <c r="I2804" t="s">
        <v>29</v>
      </c>
      <c r="J2804" s="1">
        <v>1092583.77</v>
      </c>
      <c r="K2804" s="10">
        <f>J2804*_xlfn.XLOOKUP(A2804,IPCA_Fatores!$A$2:$A$10,IPCA_Fatores!$C$2:$C$10)</f>
        <v>1501201.6851429918</v>
      </c>
    </row>
    <row r="2805" spans="1:11" x14ac:dyDescent="0.25">
      <c r="A2805">
        <v>2021</v>
      </c>
      <c r="B2805" t="s">
        <v>1900</v>
      </c>
      <c r="C2805" t="s">
        <v>1901</v>
      </c>
      <c r="D2805" t="s">
        <v>1902</v>
      </c>
      <c r="E2805" t="s">
        <v>143</v>
      </c>
      <c r="F2805" t="s">
        <v>1894</v>
      </c>
      <c r="G2805" t="s">
        <v>228</v>
      </c>
      <c r="H2805" t="s">
        <v>28</v>
      </c>
      <c r="I2805" t="s">
        <v>29</v>
      </c>
      <c r="J2805" s="1">
        <v>2298247.42</v>
      </c>
      <c r="K2805" s="10">
        <f>J2805*_xlfn.XLOOKUP(A2805,IPCA_Fatores!$A$2:$A$10,IPCA_Fatores!$C$2:$C$10)</f>
        <v>2869138.8828729037</v>
      </c>
    </row>
    <row r="2806" spans="1:11" x14ac:dyDescent="0.25">
      <c r="A2806">
        <v>2022</v>
      </c>
      <c r="B2806" t="s">
        <v>1900</v>
      </c>
      <c r="C2806" t="s">
        <v>1901</v>
      </c>
      <c r="D2806" t="s">
        <v>1902</v>
      </c>
      <c r="E2806" t="s">
        <v>143</v>
      </c>
      <c r="F2806" t="s">
        <v>1894</v>
      </c>
      <c r="G2806" t="s">
        <v>228</v>
      </c>
      <c r="H2806" t="s">
        <v>28</v>
      </c>
      <c r="I2806" t="s">
        <v>29</v>
      </c>
      <c r="J2806" s="1">
        <v>4563235.6900000004</v>
      </c>
      <c r="K2806" s="10">
        <f>J2806*_xlfn.XLOOKUP(A2806,IPCA_Fatores!$A$2:$A$10,IPCA_Fatores!$C$2:$C$10)</f>
        <v>5384967.3356888434</v>
      </c>
    </row>
    <row r="2807" spans="1:11" x14ac:dyDescent="0.25">
      <c r="A2807">
        <v>2022</v>
      </c>
      <c r="B2807" t="s">
        <v>1900</v>
      </c>
      <c r="C2807" t="s">
        <v>1901</v>
      </c>
      <c r="D2807" t="s">
        <v>1902</v>
      </c>
      <c r="E2807" t="s">
        <v>143</v>
      </c>
      <c r="F2807" t="s">
        <v>1894</v>
      </c>
      <c r="G2807" t="s">
        <v>228</v>
      </c>
      <c r="H2807" t="s">
        <v>28</v>
      </c>
      <c r="I2807" t="s">
        <v>35</v>
      </c>
      <c r="J2807" s="1">
        <v>4563235.6900000004</v>
      </c>
      <c r="K2807" s="10">
        <f>IFERROR(J2807*VLOOKUP(A2807,IPCA_Fatores!$A$2:$C$10,3,FALSE),J2807)</f>
        <v>5384967.3356888434</v>
      </c>
    </row>
    <row r="2808" spans="1:11" x14ac:dyDescent="0.25">
      <c r="A2808">
        <v>2023</v>
      </c>
      <c r="B2808" t="s">
        <v>1900</v>
      </c>
      <c r="C2808" t="s">
        <v>1901</v>
      </c>
      <c r="D2808" t="s">
        <v>1902</v>
      </c>
      <c r="E2808" t="s">
        <v>143</v>
      </c>
      <c r="F2808" t="s">
        <v>1894</v>
      </c>
      <c r="G2808" t="s">
        <v>228</v>
      </c>
      <c r="H2808" t="s">
        <v>28</v>
      </c>
      <c r="I2808" t="s">
        <v>29</v>
      </c>
      <c r="J2808" s="1">
        <v>8439269.75</v>
      </c>
      <c r="K2808" s="10">
        <f>J2808*_xlfn.XLOOKUP(A2808,IPCA_Fatores!$A$2:$A$10,IPCA_Fatores!$C$2:$C$10)</f>
        <v>9519197.2441975418</v>
      </c>
    </row>
    <row r="2809" spans="1:11" x14ac:dyDescent="0.25">
      <c r="A2809">
        <v>2023</v>
      </c>
      <c r="B2809" t="s">
        <v>1903</v>
      </c>
      <c r="C2809" t="s">
        <v>1904</v>
      </c>
      <c r="E2809" t="s">
        <v>143</v>
      </c>
      <c r="F2809" t="s">
        <v>1894</v>
      </c>
      <c r="G2809" t="s">
        <v>228</v>
      </c>
      <c r="H2809" t="s">
        <v>28</v>
      </c>
      <c r="I2809" t="s">
        <v>29</v>
      </c>
      <c r="J2809" s="1">
        <v>668945.96</v>
      </c>
      <c r="K2809" s="10">
        <f>J2809*_xlfn.XLOOKUP(A2809,IPCA_Fatores!$A$2:$A$10,IPCA_Fatores!$C$2:$C$10)</f>
        <v>754547.33970899298</v>
      </c>
    </row>
    <row r="2810" spans="1:11" x14ac:dyDescent="0.25">
      <c r="A2810">
        <v>2015</v>
      </c>
      <c r="B2810" t="s">
        <v>1905</v>
      </c>
      <c r="C2810" t="s">
        <v>1906</v>
      </c>
      <c r="D2810" t="s">
        <v>1907</v>
      </c>
      <c r="E2810" t="s">
        <v>79</v>
      </c>
      <c r="F2810" t="s">
        <v>80</v>
      </c>
      <c r="G2810" t="s">
        <v>66</v>
      </c>
      <c r="H2810" t="s">
        <v>28</v>
      </c>
      <c r="I2810" t="s">
        <v>29</v>
      </c>
      <c r="J2810" s="1">
        <v>578008.77</v>
      </c>
      <c r="K2810" s="10">
        <f>J2810*_xlfn.XLOOKUP(A2810,IPCA_Fatores!$A$2:$A$10,IPCA_Fatores!$C$2:$C$10)</f>
        <v>982994.15644171496</v>
      </c>
    </row>
    <row r="2811" spans="1:11" x14ac:dyDescent="0.25">
      <c r="A2811">
        <v>2016</v>
      </c>
      <c r="B2811" t="s">
        <v>1905</v>
      </c>
      <c r="C2811" t="s">
        <v>1906</v>
      </c>
      <c r="D2811" t="s">
        <v>1907</v>
      </c>
      <c r="E2811" t="s">
        <v>79</v>
      </c>
      <c r="F2811" t="s">
        <v>80</v>
      </c>
      <c r="G2811" t="s">
        <v>66</v>
      </c>
      <c r="H2811" t="s">
        <v>28</v>
      </c>
      <c r="I2811" t="s">
        <v>29</v>
      </c>
      <c r="J2811" s="1">
        <v>908500.14</v>
      </c>
      <c r="K2811" s="10">
        <f>J2811*_xlfn.XLOOKUP(A2811,IPCA_Fatores!$A$2:$A$10,IPCA_Fatores!$C$2:$C$10)</f>
        <v>1453614.0087626143</v>
      </c>
    </row>
    <row r="2812" spans="1:11" x14ac:dyDescent="0.25">
      <c r="A2812">
        <v>2017</v>
      </c>
      <c r="B2812" t="s">
        <v>1905</v>
      </c>
      <c r="C2812" t="s">
        <v>1906</v>
      </c>
      <c r="D2812" t="s">
        <v>1907</v>
      </c>
      <c r="E2812" t="s">
        <v>79</v>
      </c>
      <c r="F2812" t="s">
        <v>80</v>
      </c>
      <c r="G2812" t="s">
        <v>66</v>
      </c>
      <c r="H2812" t="s">
        <v>28</v>
      </c>
      <c r="I2812" t="s">
        <v>29</v>
      </c>
      <c r="J2812" s="1">
        <v>1401996.15</v>
      </c>
      <c r="K2812" s="10">
        <f>J2812*_xlfn.XLOOKUP(A2812,IPCA_Fatores!$A$2:$A$10,IPCA_Fatores!$C$2:$C$10)</f>
        <v>2178936.4862811626</v>
      </c>
    </row>
    <row r="2813" spans="1:11" x14ac:dyDescent="0.25">
      <c r="A2813">
        <v>2018</v>
      </c>
      <c r="B2813" t="s">
        <v>1905</v>
      </c>
      <c r="C2813" t="s">
        <v>1906</v>
      </c>
      <c r="D2813" t="s">
        <v>1907</v>
      </c>
      <c r="E2813" t="s">
        <v>79</v>
      </c>
      <c r="F2813" t="s">
        <v>80</v>
      </c>
      <c r="G2813" t="s">
        <v>66</v>
      </c>
      <c r="H2813" t="s">
        <v>28</v>
      </c>
      <c r="I2813" t="s">
        <v>29</v>
      </c>
      <c r="J2813" s="1">
        <v>1481105.54</v>
      </c>
      <c r="K2813" s="10">
        <f>J2813*_xlfn.XLOOKUP(A2813,IPCA_Fatores!$A$2:$A$10,IPCA_Fatores!$C$2:$C$10)</f>
        <v>2218685.0202974346</v>
      </c>
    </row>
    <row r="2814" spans="1:11" x14ac:dyDescent="0.25">
      <c r="A2814">
        <v>2018</v>
      </c>
      <c r="B2814" t="s">
        <v>1905</v>
      </c>
      <c r="C2814" t="s">
        <v>1906</v>
      </c>
      <c r="D2814" t="s">
        <v>1907</v>
      </c>
      <c r="E2814" t="s">
        <v>79</v>
      </c>
      <c r="F2814" t="s">
        <v>80</v>
      </c>
      <c r="G2814" t="s">
        <v>66</v>
      </c>
      <c r="H2814" t="s">
        <v>28</v>
      </c>
      <c r="I2814" t="s">
        <v>35</v>
      </c>
      <c r="J2814" s="1">
        <v>100583.02</v>
      </c>
      <c r="K2814" s="10">
        <f>IFERROR(J2814*VLOOKUP(A2814,IPCA_Fatores!$A$2:$C$10,3,FALSE),J2814)</f>
        <v>150672.61160219365</v>
      </c>
    </row>
    <row r="2815" spans="1:11" x14ac:dyDescent="0.25">
      <c r="A2815">
        <v>2019</v>
      </c>
      <c r="B2815" t="s">
        <v>1905</v>
      </c>
      <c r="C2815" t="s">
        <v>1906</v>
      </c>
      <c r="D2815" t="s">
        <v>1907</v>
      </c>
      <c r="E2815" t="s">
        <v>79</v>
      </c>
      <c r="F2815" t="s">
        <v>80</v>
      </c>
      <c r="G2815" t="s">
        <v>66</v>
      </c>
      <c r="H2815" t="s">
        <v>28</v>
      </c>
      <c r="I2815" t="s">
        <v>29</v>
      </c>
      <c r="J2815" s="1">
        <v>155595.32</v>
      </c>
      <c r="K2815" s="10">
        <f>J2815*_xlfn.XLOOKUP(A2815,IPCA_Fatores!$A$2:$A$10,IPCA_Fatores!$C$2:$C$10)</f>
        <v>223449.9333831183</v>
      </c>
    </row>
    <row r="2816" spans="1:11" x14ac:dyDescent="0.25">
      <c r="A2816">
        <v>2020</v>
      </c>
      <c r="B2816" t="s">
        <v>1905</v>
      </c>
      <c r="C2816" t="s">
        <v>1906</v>
      </c>
      <c r="D2816" t="s">
        <v>1907</v>
      </c>
      <c r="E2816" t="s">
        <v>79</v>
      </c>
      <c r="F2816" t="s">
        <v>80</v>
      </c>
      <c r="G2816" t="s">
        <v>66</v>
      </c>
      <c r="H2816" t="s">
        <v>28</v>
      </c>
      <c r="I2816" t="s">
        <v>29</v>
      </c>
      <c r="J2816" s="1">
        <v>313702.84999999998</v>
      </c>
      <c r="K2816" s="10">
        <f>J2816*_xlfn.XLOOKUP(A2816,IPCA_Fatores!$A$2:$A$10,IPCA_Fatores!$C$2:$C$10)</f>
        <v>431025.29983047355</v>
      </c>
    </row>
    <row r="2817" spans="1:11" x14ac:dyDescent="0.25">
      <c r="A2817">
        <v>2021</v>
      </c>
      <c r="B2817" t="s">
        <v>1905</v>
      </c>
      <c r="C2817" t="s">
        <v>1906</v>
      </c>
      <c r="D2817" t="s">
        <v>1907</v>
      </c>
      <c r="E2817" t="s">
        <v>79</v>
      </c>
      <c r="F2817" t="s">
        <v>80</v>
      </c>
      <c r="G2817" t="s">
        <v>66</v>
      </c>
      <c r="H2817" t="s">
        <v>28</v>
      </c>
      <c r="I2817" t="s">
        <v>29</v>
      </c>
      <c r="J2817" s="1">
        <v>715522.62</v>
      </c>
      <c r="K2817" s="10">
        <f>J2817*_xlfn.XLOOKUP(A2817,IPCA_Fatores!$A$2:$A$10,IPCA_Fatores!$C$2:$C$10)</f>
        <v>893260.55704528675</v>
      </c>
    </row>
    <row r="2818" spans="1:11" x14ac:dyDescent="0.25">
      <c r="A2818">
        <v>2022</v>
      </c>
      <c r="B2818" t="s">
        <v>1905</v>
      </c>
      <c r="C2818" t="s">
        <v>1906</v>
      </c>
      <c r="D2818" t="s">
        <v>1907</v>
      </c>
      <c r="E2818" t="s">
        <v>79</v>
      </c>
      <c r="F2818" t="s">
        <v>80</v>
      </c>
      <c r="G2818" t="s">
        <v>66</v>
      </c>
      <c r="H2818" t="s">
        <v>28</v>
      </c>
      <c r="I2818" t="s">
        <v>29</v>
      </c>
      <c r="J2818" s="1">
        <v>3109248.62</v>
      </c>
      <c r="K2818" s="10">
        <f>J2818*_xlfn.XLOOKUP(A2818,IPCA_Fatores!$A$2:$A$10,IPCA_Fatores!$C$2:$C$10)</f>
        <v>3669151.3203946762</v>
      </c>
    </row>
    <row r="2819" spans="1:11" x14ac:dyDescent="0.25">
      <c r="A2819">
        <v>2023</v>
      </c>
      <c r="B2819" t="s">
        <v>1905</v>
      </c>
      <c r="C2819" t="s">
        <v>1906</v>
      </c>
      <c r="D2819" t="s">
        <v>1907</v>
      </c>
      <c r="E2819" t="s">
        <v>79</v>
      </c>
      <c r="F2819" t="s">
        <v>80</v>
      </c>
      <c r="G2819" t="s">
        <v>66</v>
      </c>
      <c r="H2819" t="s">
        <v>28</v>
      </c>
      <c r="I2819" t="s">
        <v>29</v>
      </c>
      <c r="J2819" s="1">
        <v>1711418.54</v>
      </c>
      <c r="K2819" s="10">
        <f>J2819*_xlfn.XLOOKUP(A2819,IPCA_Fatores!$A$2:$A$10,IPCA_Fatores!$C$2:$C$10)</f>
        <v>1930419.47138099</v>
      </c>
    </row>
    <row r="2820" spans="1:11" x14ac:dyDescent="0.25">
      <c r="A2820">
        <v>2015</v>
      </c>
      <c r="B2820" t="s">
        <v>1908</v>
      </c>
      <c r="C2820" t="s">
        <v>1909</v>
      </c>
      <c r="E2820" t="s">
        <v>25</v>
      </c>
      <c r="F2820" t="s">
        <v>26</v>
      </c>
      <c r="G2820" t="s">
        <v>66</v>
      </c>
      <c r="H2820" t="s">
        <v>28</v>
      </c>
      <c r="I2820" t="s">
        <v>29</v>
      </c>
      <c r="J2820" s="1">
        <v>5976078.4100000001</v>
      </c>
      <c r="K2820" s="10">
        <f>J2820*_xlfn.XLOOKUP(A2820,IPCA_Fatores!$A$2:$A$10,IPCA_Fatores!$C$2:$C$10)</f>
        <v>10163254.366309175</v>
      </c>
    </row>
    <row r="2821" spans="1:11" x14ac:dyDescent="0.25">
      <c r="A2821">
        <v>2016</v>
      </c>
      <c r="B2821" t="s">
        <v>1908</v>
      </c>
      <c r="C2821" t="s">
        <v>1909</v>
      </c>
      <c r="E2821" t="s">
        <v>25</v>
      </c>
      <c r="F2821" t="s">
        <v>26</v>
      </c>
      <c r="G2821" t="s">
        <v>66</v>
      </c>
      <c r="H2821" t="s">
        <v>28</v>
      </c>
      <c r="I2821" t="s">
        <v>29</v>
      </c>
      <c r="J2821" s="1">
        <v>9627539.0099999998</v>
      </c>
      <c r="K2821" s="10">
        <f>J2821*_xlfn.XLOOKUP(A2821,IPCA_Fatores!$A$2:$A$10,IPCA_Fatores!$C$2:$C$10)</f>
        <v>15404208.49560304</v>
      </c>
    </row>
    <row r="2822" spans="1:11" x14ac:dyDescent="0.25">
      <c r="A2822">
        <v>2016</v>
      </c>
      <c r="B2822" t="s">
        <v>1908</v>
      </c>
      <c r="C2822" t="s">
        <v>1909</v>
      </c>
      <c r="E2822" t="s">
        <v>25</v>
      </c>
      <c r="F2822" t="s">
        <v>26</v>
      </c>
      <c r="G2822" t="s">
        <v>66</v>
      </c>
      <c r="H2822" t="s">
        <v>28</v>
      </c>
      <c r="I2822" t="s">
        <v>35</v>
      </c>
      <c r="J2822" s="1">
        <v>555527.68000000005</v>
      </c>
      <c r="K2822" s="10">
        <f>IFERROR(J2822*VLOOKUP(A2822,IPCA_Fatores!$A$2:$C$10,3,FALSE),J2822)</f>
        <v>888852.71707651566</v>
      </c>
    </row>
    <row r="2823" spans="1:11" x14ac:dyDescent="0.25">
      <c r="A2823">
        <v>2017</v>
      </c>
      <c r="B2823" t="s">
        <v>1908</v>
      </c>
      <c r="C2823" t="s">
        <v>1909</v>
      </c>
      <c r="E2823" t="s">
        <v>25</v>
      </c>
      <c r="F2823" t="s">
        <v>26</v>
      </c>
      <c r="G2823" t="s">
        <v>66</v>
      </c>
      <c r="H2823" t="s">
        <v>28</v>
      </c>
      <c r="I2823" t="s">
        <v>29</v>
      </c>
      <c r="J2823" s="1">
        <v>13638842.65</v>
      </c>
      <c r="K2823" s="10">
        <f>J2823*_xlfn.XLOOKUP(A2823,IPCA_Fatores!$A$2:$A$10,IPCA_Fatores!$C$2:$C$10)</f>
        <v>21197042.431773201</v>
      </c>
    </row>
    <row r="2824" spans="1:11" x14ac:dyDescent="0.25">
      <c r="A2824">
        <v>2017</v>
      </c>
      <c r="B2824" t="s">
        <v>1908</v>
      </c>
      <c r="C2824" t="s">
        <v>1909</v>
      </c>
      <c r="E2824" t="s">
        <v>25</v>
      </c>
      <c r="F2824" t="s">
        <v>26</v>
      </c>
      <c r="G2824" t="s">
        <v>66</v>
      </c>
      <c r="H2824" t="s">
        <v>28</v>
      </c>
      <c r="I2824" t="s">
        <v>35</v>
      </c>
      <c r="J2824" s="1">
        <v>260407.29</v>
      </c>
      <c r="K2824" s="10">
        <f>IFERROR(J2824*VLOOKUP(A2824,IPCA_Fatores!$A$2:$C$10,3,FALSE),J2824)</f>
        <v>404716.47905352648</v>
      </c>
    </row>
    <row r="2825" spans="1:11" x14ac:dyDescent="0.25">
      <c r="A2825">
        <v>2018</v>
      </c>
      <c r="B2825" t="s">
        <v>1908</v>
      </c>
      <c r="C2825" t="s">
        <v>1909</v>
      </c>
      <c r="E2825" t="s">
        <v>25</v>
      </c>
      <c r="F2825" t="s">
        <v>26</v>
      </c>
      <c r="G2825" t="s">
        <v>66</v>
      </c>
      <c r="H2825" t="s">
        <v>28</v>
      </c>
      <c r="I2825" t="s">
        <v>29</v>
      </c>
      <c r="J2825" s="1">
        <v>11075672.300000001</v>
      </c>
      <c r="K2825" s="10">
        <f>J2825*_xlfn.XLOOKUP(A2825,IPCA_Fatores!$A$2:$A$10,IPCA_Fatores!$C$2:$C$10)</f>
        <v>16591274.259721719</v>
      </c>
    </row>
    <row r="2826" spans="1:11" x14ac:dyDescent="0.25">
      <c r="A2826">
        <v>2018</v>
      </c>
      <c r="B2826" t="s">
        <v>1908</v>
      </c>
      <c r="C2826" t="s">
        <v>1909</v>
      </c>
      <c r="E2826" t="s">
        <v>25</v>
      </c>
      <c r="F2826" t="s">
        <v>26</v>
      </c>
      <c r="G2826" t="s">
        <v>66</v>
      </c>
      <c r="H2826" t="s">
        <v>28</v>
      </c>
      <c r="I2826" t="s">
        <v>35</v>
      </c>
      <c r="J2826" s="1">
        <v>1730427.25</v>
      </c>
      <c r="K2826" s="10">
        <f>IFERROR(J2826*VLOOKUP(A2826,IPCA_Fatores!$A$2:$C$10,3,FALSE),J2826)</f>
        <v>2592167.0769589343</v>
      </c>
    </row>
    <row r="2827" spans="1:11" x14ac:dyDescent="0.25">
      <c r="A2827">
        <v>2019</v>
      </c>
      <c r="B2827" t="s">
        <v>1908</v>
      </c>
      <c r="C2827" t="s">
        <v>1909</v>
      </c>
      <c r="E2827" t="s">
        <v>25</v>
      </c>
      <c r="F2827" t="s">
        <v>26</v>
      </c>
      <c r="G2827" t="s">
        <v>66</v>
      </c>
      <c r="H2827" t="s">
        <v>28</v>
      </c>
      <c r="I2827" t="s">
        <v>29</v>
      </c>
      <c r="J2827" s="1">
        <v>30246351</v>
      </c>
      <c r="K2827" s="10">
        <f>J2827*_xlfn.XLOOKUP(A2827,IPCA_Fatores!$A$2:$A$10,IPCA_Fatores!$C$2:$C$10)</f>
        <v>43436686.373551682</v>
      </c>
    </row>
    <row r="2828" spans="1:11" x14ac:dyDescent="0.25">
      <c r="A2828">
        <v>2019</v>
      </c>
      <c r="B2828" t="s">
        <v>1908</v>
      </c>
      <c r="C2828" t="s">
        <v>1909</v>
      </c>
      <c r="E2828" t="s">
        <v>25</v>
      </c>
      <c r="F2828" t="s">
        <v>26</v>
      </c>
      <c r="G2828" t="s">
        <v>66</v>
      </c>
      <c r="H2828" t="s">
        <v>28</v>
      </c>
      <c r="I2828" t="s">
        <v>35</v>
      </c>
      <c r="J2828" s="1">
        <v>4860334.3499999996</v>
      </c>
      <c r="K2828" s="10">
        <f>IFERROR(J2828*VLOOKUP(A2828,IPCA_Fatores!$A$2:$C$10,3,FALSE),J2828)</f>
        <v>6979910.3644452896</v>
      </c>
    </row>
    <row r="2829" spans="1:11" x14ac:dyDescent="0.25">
      <c r="A2829">
        <v>2020</v>
      </c>
      <c r="B2829" t="s">
        <v>1908</v>
      </c>
      <c r="C2829" t="s">
        <v>1909</v>
      </c>
      <c r="E2829" t="s">
        <v>25</v>
      </c>
      <c r="F2829" t="s">
        <v>26</v>
      </c>
      <c r="G2829" t="s">
        <v>66</v>
      </c>
      <c r="H2829" t="s">
        <v>28</v>
      </c>
      <c r="I2829" t="s">
        <v>29</v>
      </c>
      <c r="J2829" s="1">
        <v>11184221.85</v>
      </c>
      <c r="K2829" s="10">
        <f>J2829*_xlfn.XLOOKUP(A2829,IPCA_Fatores!$A$2:$A$10,IPCA_Fatores!$C$2:$C$10)</f>
        <v>15367034.683512706</v>
      </c>
    </row>
    <row r="2830" spans="1:11" x14ac:dyDescent="0.25">
      <c r="A2830">
        <v>2021</v>
      </c>
      <c r="B2830" t="s">
        <v>1908</v>
      </c>
      <c r="C2830" t="s">
        <v>1909</v>
      </c>
      <c r="E2830" t="s">
        <v>25</v>
      </c>
      <c r="F2830" t="s">
        <v>26</v>
      </c>
      <c r="G2830" t="s">
        <v>66</v>
      </c>
      <c r="H2830" t="s">
        <v>28</v>
      </c>
      <c r="I2830" t="s">
        <v>29</v>
      </c>
      <c r="J2830" s="1">
        <v>13745190.66</v>
      </c>
      <c r="K2830" s="10">
        <f>J2830*_xlfn.XLOOKUP(A2830,IPCA_Fatores!$A$2:$A$10,IPCA_Fatores!$C$2:$C$10)</f>
        <v>17159536.711285625</v>
      </c>
    </row>
    <row r="2831" spans="1:11" x14ac:dyDescent="0.25">
      <c r="A2831">
        <v>2021</v>
      </c>
      <c r="B2831" t="s">
        <v>1908</v>
      </c>
      <c r="C2831" t="s">
        <v>1909</v>
      </c>
      <c r="E2831" t="s">
        <v>25</v>
      </c>
      <c r="F2831" t="s">
        <v>26</v>
      </c>
      <c r="G2831" t="s">
        <v>66</v>
      </c>
      <c r="H2831" t="s">
        <v>28</v>
      </c>
      <c r="I2831" t="s">
        <v>35</v>
      </c>
      <c r="J2831" s="1">
        <v>4175615.41</v>
      </c>
      <c r="K2831" s="10">
        <f>IFERROR(J2831*VLOOKUP(A2831,IPCA_Fatores!$A$2:$C$10,3,FALSE),J2831)</f>
        <v>5212850.6393599184</v>
      </c>
    </row>
    <row r="2832" spans="1:11" x14ac:dyDescent="0.25">
      <c r="A2832">
        <v>2022</v>
      </c>
      <c r="B2832" t="s">
        <v>1908</v>
      </c>
      <c r="C2832" t="s">
        <v>1909</v>
      </c>
      <c r="E2832" t="s">
        <v>25</v>
      </c>
      <c r="F2832" t="s">
        <v>26</v>
      </c>
      <c r="G2832" t="s">
        <v>66</v>
      </c>
      <c r="H2832" t="s">
        <v>28</v>
      </c>
      <c r="I2832" t="s">
        <v>29</v>
      </c>
      <c r="J2832" s="1">
        <v>9527598.8800000008</v>
      </c>
      <c r="K2832" s="10">
        <f>J2832*_xlfn.XLOOKUP(A2832,IPCA_Fatores!$A$2:$A$10,IPCA_Fatores!$C$2:$C$10)</f>
        <v>11243295.819406955</v>
      </c>
    </row>
    <row r="2833" spans="1:11" x14ac:dyDescent="0.25">
      <c r="A2833">
        <v>2023</v>
      </c>
      <c r="B2833" t="s">
        <v>1908</v>
      </c>
      <c r="C2833" t="s">
        <v>1909</v>
      </c>
      <c r="E2833" t="s">
        <v>25</v>
      </c>
      <c r="F2833" t="s">
        <v>26</v>
      </c>
      <c r="G2833" t="s">
        <v>66</v>
      </c>
      <c r="H2833" t="s">
        <v>28</v>
      </c>
      <c r="I2833" t="s">
        <v>29</v>
      </c>
      <c r="J2833" s="1">
        <v>7925897.5099999998</v>
      </c>
      <c r="K2833" s="10">
        <f>J2833*_xlfn.XLOOKUP(A2833,IPCA_Fatores!$A$2:$A$10,IPCA_Fatores!$C$2:$C$10)</f>
        <v>8940131.5481098536</v>
      </c>
    </row>
    <row r="2834" spans="1:11" x14ac:dyDescent="0.25">
      <c r="A2834">
        <v>2023</v>
      </c>
      <c r="B2834" t="s">
        <v>1908</v>
      </c>
      <c r="C2834" t="s">
        <v>1909</v>
      </c>
      <c r="E2834" t="s">
        <v>25</v>
      </c>
      <c r="F2834" t="s">
        <v>26</v>
      </c>
      <c r="G2834" t="s">
        <v>66</v>
      </c>
      <c r="H2834" t="s">
        <v>28</v>
      </c>
      <c r="I2834" t="s">
        <v>35</v>
      </c>
      <c r="J2834" s="1">
        <v>2884595.12</v>
      </c>
      <c r="K2834" s="10">
        <f>IFERROR(J2834*VLOOKUP(A2834,IPCA_Fatores!$A$2:$C$10,3,FALSE),J2834)</f>
        <v>3253721.0837382795</v>
      </c>
    </row>
    <row r="2835" spans="1:11" x14ac:dyDescent="0.25">
      <c r="A2835">
        <v>2021</v>
      </c>
      <c r="B2835" t="s">
        <v>1910</v>
      </c>
      <c r="C2835" t="s">
        <v>1911</v>
      </c>
      <c r="D2835" t="s">
        <v>1912</v>
      </c>
      <c r="E2835" t="s">
        <v>25</v>
      </c>
      <c r="F2835" t="s">
        <v>26</v>
      </c>
      <c r="G2835" t="s">
        <v>71</v>
      </c>
      <c r="H2835" t="s">
        <v>28</v>
      </c>
      <c r="I2835" t="s">
        <v>29</v>
      </c>
      <c r="J2835" s="1">
        <v>22687.14</v>
      </c>
      <c r="K2835" s="10">
        <f>J2835*_xlfn.XLOOKUP(A2835,IPCA_Fatores!$A$2:$A$10,IPCA_Fatores!$C$2:$C$10)</f>
        <v>28322.692739139969</v>
      </c>
    </row>
    <row r="2836" spans="1:11" x14ac:dyDescent="0.25">
      <c r="A2836">
        <v>2015</v>
      </c>
      <c r="B2836" t="s">
        <v>1913</v>
      </c>
      <c r="C2836" t="s">
        <v>1914</v>
      </c>
      <c r="D2836" t="s">
        <v>1915</v>
      </c>
      <c r="E2836" t="s">
        <v>69</v>
      </c>
      <c r="F2836" t="s">
        <v>70</v>
      </c>
      <c r="G2836" t="s">
        <v>66</v>
      </c>
      <c r="H2836" t="s">
        <v>28</v>
      </c>
      <c r="I2836" t="s">
        <v>29</v>
      </c>
      <c r="J2836" s="1">
        <v>689726.66</v>
      </c>
      <c r="K2836" s="10">
        <f>J2836*_xlfn.XLOOKUP(A2836,IPCA_Fatores!$A$2:$A$10,IPCA_Fatores!$C$2:$C$10)</f>
        <v>1172987.870620132</v>
      </c>
    </row>
    <row r="2837" spans="1:11" x14ac:dyDescent="0.25">
      <c r="A2837">
        <v>2016</v>
      </c>
      <c r="B2837" t="s">
        <v>1913</v>
      </c>
      <c r="C2837" t="s">
        <v>1914</v>
      </c>
      <c r="D2837" t="s">
        <v>1915</v>
      </c>
      <c r="E2837" t="s">
        <v>69</v>
      </c>
      <c r="F2837" t="s">
        <v>70</v>
      </c>
      <c r="G2837" t="s">
        <v>66</v>
      </c>
      <c r="H2837" t="s">
        <v>28</v>
      </c>
      <c r="I2837" t="s">
        <v>29</v>
      </c>
      <c r="J2837" s="1">
        <v>1340694.93</v>
      </c>
      <c r="K2837" s="10">
        <f>J2837*_xlfn.XLOOKUP(A2837,IPCA_Fatores!$A$2:$A$10,IPCA_Fatores!$C$2:$C$10)</f>
        <v>2145132.2304969733</v>
      </c>
    </row>
    <row r="2838" spans="1:11" x14ac:dyDescent="0.25">
      <c r="A2838">
        <v>2017</v>
      </c>
      <c r="B2838" t="s">
        <v>1913</v>
      </c>
      <c r="C2838" t="s">
        <v>1914</v>
      </c>
      <c r="D2838" t="s">
        <v>1915</v>
      </c>
      <c r="E2838" t="s">
        <v>69</v>
      </c>
      <c r="F2838" t="s">
        <v>70</v>
      </c>
      <c r="G2838" t="s">
        <v>66</v>
      </c>
      <c r="H2838" t="s">
        <v>28</v>
      </c>
      <c r="I2838" t="s">
        <v>29</v>
      </c>
      <c r="J2838" s="1">
        <v>3310507.55</v>
      </c>
      <c r="K2838" s="10">
        <f>J2838*_xlfn.XLOOKUP(A2838,IPCA_Fatores!$A$2:$A$10,IPCA_Fatores!$C$2:$C$10)</f>
        <v>5145082.3804361094</v>
      </c>
    </row>
    <row r="2839" spans="1:11" x14ac:dyDescent="0.25">
      <c r="A2839">
        <v>2018</v>
      </c>
      <c r="B2839" t="s">
        <v>1913</v>
      </c>
      <c r="C2839" t="s">
        <v>1914</v>
      </c>
      <c r="D2839" t="s">
        <v>1915</v>
      </c>
      <c r="E2839" t="s">
        <v>69</v>
      </c>
      <c r="F2839" t="s">
        <v>70</v>
      </c>
      <c r="G2839" t="s">
        <v>66</v>
      </c>
      <c r="H2839" t="s">
        <v>28</v>
      </c>
      <c r="I2839" t="s">
        <v>29</v>
      </c>
      <c r="J2839" s="1">
        <v>4518087.55</v>
      </c>
      <c r="K2839" s="10">
        <f>J2839*_xlfn.XLOOKUP(A2839,IPCA_Fatores!$A$2:$A$10,IPCA_Fatores!$C$2:$C$10)</f>
        <v>6768061.354748114</v>
      </c>
    </row>
    <row r="2840" spans="1:11" x14ac:dyDescent="0.25">
      <c r="A2840">
        <v>2019</v>
      </c>
      <c r="B2840" t="s">
        <v>1913</v>
      </c>
      <c r="C2840" t="s">
        <v>1914</v>
      </c>
      <c r="D2840" t="s">
        <v>1915</v>
      </c>
      <c r="E2840" t="s">
        <v>69</v>
      </c>
      <c r="F2840" t="s">
        <v>70</v>
      </c>
      <c r="G2840" t="s">
        <v>66</v>
      </c>
      <c r="H2840" t="s">
        <v>28</v>
      </c>
      <c r="I2840" t="s">
        <v>29</v>
      </c>
      <c r="J2840" s="1">
        <v>3927255.6</v>
      </c>
      <c r="K2840" s="10">
        <f>J2840*_xlfn.XLOOKUP(A2840,IPCA_Fatores!$A$2:$A$10,IPCA_Fatores!$C$2:$C$10)</f>
        <v>5639919.0039808284</v>
      </c>
    </row>
    <row r="2841" spans="1:11" x14ac:dyDescent="0.25">
      <c r="A2841">
        <v>2020</v>
      </c>
      <c r="B2841" t="s">
        <v>1913</v>
      </c>
      <c r="C2841" t="s">
        <v>1914</v>
      </c>
      <c r="D2841" t="s">
        <v>1915</v>
      </c>
      <c r="E2841" t="s">
        <v>69</v>
      </c>
      <c r="F2841" t="s">
        <v>70</v>
      </c>
      <c r="G2841" t="s">
        <v>66</v>
      </c>
      <c r="H2841" t="s">
        <v>28</v>
      </c>
      <c r="I2841" t="s">
        <v>29</v>
      </c>
      <c r="J2841" s="1">
        <v>1556573.62</v>
      </c>
      <c r="K2841" s="10">
        <f>J2841*_xlfn.XLOOKUP(A2841,IPCA_Fatores!$A$2:$A$10,IPCA_Fatores!$C$2:$C$10)</f>
        <v>2138720.1654964425</v>
      </c>
    </row>
    <row r="2842" spans="1:11" x14ac:dyDescent="0.25">
      <c r="A2842">
        <v>2021</v>
      </c>
      <c r="B2842" t="s">
        <v>1913</v>
      </c>
      <c r="C2842" t="s">
        <v>1914</v>
      </c>
      <c r="D2842" t="s">
        <v>1915</v>
      </c>
      <c r="E2842" t="s">
        <v>69</v>
      </c>
      <c r="F2842" t="s">
        <v>70</v>
      </c>
      <c r="G2842" t="s">
        <v>66</v>
      </c>
      <c r="H2842" t="s">
        <v>28</v>
      </c>
      <c r="I2842" t="s">
        <v>29</v>
      </c>
      <c r="J2842" s="1">
        <v>2650008.83</v>
      </c>
      <c r="K2842" s="10">
        <f>J2842*_xlfn.XLOOKUP(A2842,IPCA_Fatores!$A$2:$A$10,IPCA_Fatores!$C$2:$C$10)</f>
        <v>3308278.8684734087</v>
      </c>
    </row>
    <row r="2843" spans="1:11" x14ac:dyDescent="0.25">
      <c r="A2843">
        <v>2022</v>
      </c>
      <c r="B2843" t="s">
        <v>1913</v>
      </c>
      <c r="C2843" t="s">
        <v>1914</v>
      </c>
      <c r="D2843" t="s">
        <v>1915</v>
      </c>
      <c r="E2843" t="s">
        <v>69</v>
      </c>
      <c r="F2843" t="s">
        <v>70</v>
      </c>
      <c r="G2843" t="s">
        <v>66</v>
      </c>
      <c r="H2843" t="s">
        <v>28</v>
      </c>
      <c r="I2843" t="s">
        <v>29</v>
      </c>
      <c r="J2843" s="1">
        <v>4230969.0999999996</v>
      </c>
      <c r="K2843" s="10">
        <f>J2843*_xlfn.XLOOKUP(A2843,IPCA_Fatores!$A$2:$A$10,IPCA_Fatores!$C$2:$C$10)</f>
        <v>4992867.3313406743</v>
      </c>
    </row>
    <row r="2844" spans="1:11" x14ac:dyDescent="0.25">
      <c r="A2844">
        <v>2023</v>
      </c>
      <c r="B2844" t="s">
        <v>1913</v>
      </c>
      <c r="C2844" t="s">
        <v>1914</v>
      </c>
      <c r="D2844" t="s">
        <v>1915</v>
      </c>
      <c r="E2844" t="s">
        <v>69</v>
      </c>
      <c r="F2844" t="s">
        <v>70</v>
      </c>
      <c r="G2844" t="s">
        <v>66</v>
      </c>
      <c r="H2844" t="s">
        <v>28</v>
      </c>
      <c r="I2844" t="s">
        <v>29</v>
      </c>
      <c r="J2844" s="1">
        <v>4277904.8899999997</v>
      </c>
      <c r="K2844" s="10">
        <f>J2844*_xlfn.XLOOKUP(A2844,IPCA_Fatores!$A$2:$A$10,IPCA_Fatores!$C$2:$C$10)</f>
        <v>4825325.1343017193</v>
      </c>
    </row>
    <row r="2845" spans="1:11" x14ac:dyDescent="0.25">
      <c r="A2845">
        <v>2015</v>
      </c>
      <c r="B2845" t="s">
        <v>1916</v>
      </c>
      <c r="C2845" t="s">
        <v>1917</v>
      </c>
      <c r="E2845" t="s">
        <v>299</v>
      </c>
      <c r="F2845" t="s">
        <v>858</v>
      </c>
      <c r="G2845" t="s">
        <v>66</v>
      </c>
      <c r="H2845" t="s">
        <v>28</v>
      </c>
      <c r="I2845" t="s">
        <v>29</v>
      </c>
      <c r="J2845" s="1">
        <v>1080729.92</v>
      </c>
      <c r="K2845" s="10">
        <f>J2845*_xlfn.XLOOKUP(A2845,IPCA_Fatores!$A$2:$A$10,IPCA_Fatores!$C$2:$C$10)</f>
        <v>1837949.9606065182</v>
      </c>
    </row>
    <row r="2846" spans="1:11" x14ac:dyDescent="0.25">
      <c r="A2846">
        <v>2016</v>
      </c>
      <c r="B2846" t="s">
        <v>1916</v>
      </c>
      <c r="C2846" t="s">
        <v>1917</v>
      </c>
      <c r="E2846" t="s">
        <v>299</v>
      </c>
      <c r="F2846" t="s">
        <v>858</v>
      </c>
      <c r="G2846" t="s">
        <v>66</v>
      </c>
      <c r="H2846" t="s">
        <v>28</v>
      </c>
      <c r="I2846" t="s">
        <v>29</v>
      </c>
      <c r="J2846" s="1">
        <v>2755975.12</v>
      </c>
      <c r="K2846" s="10">
        <f>J2846*_xlfn.XLOOKUP(A2846,IPCA_Fatores!$A$2:$A$10,IPCA_Fatores!$C$2:$C$10)</f>
        <v>4409602.008683485</v>
      </c>
    </row>
    <row r="2847" spans="1:11" x14ac:dyDescent="0.25">
      <c r="A2847">
        <v>2018</v>
      </c>
      <c r="B2847" t="s">
        <v>1916</v>
      </c>
      <c r="C2847" t="s">
        <v>1917</v>
      </c>
      <c r="E2847" t="s">
        <v>299</v>
      </c>
      <c r="F2847" t="s">
        <v>858</v>
      </c>
      <c r="G2847" t="s">
        <v>66</v>
      </c>
      <c r="H2847" t="s">
        <v>28</v>
      </c>
      <c r="I2847" t="s">
        <v>29</v>
      </c>
      <c r="J2847" s="1">
        <v>2282241.06</v>
      </c>
      <c r="K2847" s="10">
        <f>J2847*_xlfn.XLOOKUP(A2847,IPCA_Fatores!$A$2:$A$10,IPCA_Fatores!$C$2:$C$10)</f>
        <v>3418780.0367890997</v>
      </c>
    </row>
    <row r="2848" spans="1:11" x14ac:dyDescent="0.25">
      <c r="A2848">
        <v>2019</v>
      </c>
      <c r="B2848" t="s">
        <v>1916</v>
      </c>
      <c r="C2848" t="s">
        <v>1917</v>
      </c>
      <c r="E2848" t="s">
        <v>299</v>
      </c>
      <c r="F2848" t="s">
        <v>858</v>
      </c>
      <c r="G2848" t="s">
        <v>66</v>
      </c>
      <c r="H2848" t="s">
        <v>28</v>
      </c>
      <c r="I2848" t="s">
        <v>29</v>
      </c>
      <c r="J2848" s="1">
        <v>3022998.81</v>
      </c>
      <c r="K2848" s="10">
        <f>J2848*_xlfn.XLOOKUP(A2848,IPCA_Fatores!$A$2:$A$10,IPCA_Fatores!$C$2:$C$10)</f>
        <v>4341318.766603943</v>
      </c>
    </row>
    <row r="2849" spans="1:11" x14ac:dyDescent="0.25">
      <c r="A2849">
        <v>2020</v>
      </c>
      <c r="B2849" t="s">
        <v>1916</v>
      </c>
      <c r="C2849" t="s">
        <v>1917</v>
      </c>
      <c r="E2849" t="s">
        <v>299</v>
      </c>
      <c r="F2849" t="s">
        <v>858</v>
      </c>
      <c r="G2849" t="s">
        <v>66</v>
      </c>
      <c r="H2849" t="s">
        <v>28</v>
      </c>
      <c r="I2849" t="s">
        <v>29</v>
      </c>
      <c r="J2849" s="1">
        <v>3583006.08</v>
      </c>
      <c r="K2849" s="10">
        <f>J2849*_xlfn.XLOOKUP(A2849,IPCA_Fatores!$A$2:$A$10,IPCA_Fatores!$C$2:$C$10)</f>
        <v>4923022.7584046805</v>
      </c>
    </row>
    <row r="2850" spans="1:11" x14ac:dyDescent="0.25">
      <c r="A2850">
        <v>2021</v>
      </c>
      <c r="B2850" t="s">
        <v>1916</v>
      </c>
      <c r="C2850" t="s">
        <v>1917</v>
      </c>
      <c r="E2850" t="s">
        <v>299</v>
      </c>
      <c r="F2850" t="s">
        <v>858</v>
      </c>
      <c r="G2850" t="s">
        <v>66</v>
      </c>
      <c r="H2850" t="s">
        <v>28</v>
      </c>
      <c r="I2850" t="s">
        <v>29</v>
      </c>
      <c r="J2850" s="1">
        <v>3036222.6</v>
      </c>
      <c r="K2850" s="10">
        <f>J2850*_xlfn.XLOOKUP(A2850,IPCA_Fatores!$A$2:$A$10,IPCA_Fatores!$C$2:$C$10)</f>
        <v>3790429.2822908787</v>
      </c>
    </row>
    <row r="2851" spans="1:11" x14ac:dyDescent="0.25">
      <c r="A2851">
        <v>2022</v>
      </c>
      <c r="B2851" t="s">
        <v>1916</v>
      </c>
      <c r="C2851" t="s">
        <v>1917</v>
      </c>
      <c r="E2851" t="s">
        <v>299</v>
      </c>
      <c r="F2851" t="s">
        <v>858</v>
      </c>
      <c r="G2851" t="s">
        <v>66</v>
      </c>
      <c r="H2851" t="s">
        <v>28</v>
      </c>
      <c r="I2851" t="s">
        <v>29</v>
      </c>
      <c r="J2851" s="1">
        <v>3070399.69</v>
      </c>
      <c r="K2851" s="10">
        <f>J2851*_xlfn.XLOOKUP(A2851,IPCA_Fatores!$A$2:$A$10,IPCA_Fatores!$C$2:$C$10)</f>
        <v>3623306.60991108</v>
      </c>
    </row>
    <row r="2852" spans="1:11" x14ac:dyDescent="0.25">
      <c r="A2852">
        <v>2023</v>
      </c>
      <c r="B2852" t="s">
        <v>1916</v>
      </c>
      <c r="C2852" t="s">
        <v>1917</v>
      </c>
      <c r="E2852" t="s">
        <v>299</v>
      </c>
      <c r="F2852" t="s">
        <v>858</v>
      </c>
      <c r="G2852" t="s">
        <v>66</v>
      </c>
      <c r="H2852" t="s">
        <v>28</v>
      </c>
      <c r="I2852" t="s">
        <v>29</v>
      </c>
      <c r="J2852" s="1">
        <v>3033543.86</v>
      </c>
      <c r="K2852" s="10">
        <f>J2852*_xlfn.XLOOKUP(A2852,IPCA_Fatores!$A$2:$A$10,IPCA_Fatores!$C$2:$C$10)</f>
        <v>3421729.9846665491</v>
      </c>
    </row>
    <row r="2853" spans="1:11" x14ac:dyDescent="0.25">
      <c r="A2853">
        <v>2023</v>
      </c>
      <c r="B2853" t="s">
        <v>1918</v>
      </c>
      <c r="C2853" t="s">
        <v>1919</v>
      </c>
      <c r="E2853" t="s">
        <v>25</v>
      </c>
      <c r="F2853" t="s">
        <v>1920</v>
      </c>
      <c r="G2853" t="s">
        <v>539</v>
      </c>
      <c r="H2853" t="s">
        <v>28</v>
      </c>
      <c r="I2853" t="s">
        <v>29</v>
      </c>
      <c r="J2853" s="1">
        <v>1544807.03</v>
      </c>
      <c r="K2853" s="10">
        <f>J2853*_xlfn.XLOOKUP(A2853,IPCA_Fatores!$A$2:$A$10,IPCA_Fatores!$C$2:$C$10)</f>
        <v>1742487.5917484434</v>
      </c>
    </row>
    <row r="2854" spans="1:11" x14ac:dyDescent="0.25">
      <c r="A2854">
        <v>2015</v>
      </c>
      <c r="B2854" t="s">
        <v>1921</v>
      </c>
      <c r="C2854" t="s">
        <v>1922</v>
      </c>
      <c r="D2854" t="s">
        <v>1923</v>
      </c>
      <c r="E2854" t="s">
        <v>115</v>
      </c>
      <c r="F2854" t="s">
        <v>1000</v>
      </c>
      <c r="G2854" t="s">
        <v>779</v>
      </c>
      <c r="H2854" t="s">
        <v>28</v>
      </c>
      <c r="I2854" t="s">
        <v>29</v>
      </c>
      <c r="J2854" s="1">
        <v>3988058.3</v>
      </c>
      <c r="K2854" s="10">
        <f>J2854*_xlfn.XLOOKUP(A2854,IPCA_Fatores!$A$2:$A$10,IPCA_Fatores!$C$2:$C$10)</f>
        <v>6782315.784670325</v>
      </c>
    </row>
    <row r="2855" spans="1:11" x14ac:dyDescent="0.25">
      <c r="A2855">
        <v>2016</v>
      </c>
      <c r="B2855" t="s">
        <v>1921</v>
      </c>
      <c r="C2855" t="s">
        <v>1922</v>
      </c>
      <c r="D2855" t="s">
        <v>1923</v>
      </c>
      <c r="E2855" t="s">
        <v>115</v>
      </c>
      <c r="F2855" t="s">
        <v>1000</v>
      </c>
      <c r="G2855" t="s">
        <v>779</v>
      </c>
      <c r="H2855" t="s">
        <v>28</v>
      </c>
      <c r="I2855" t="s">
        <v>29</v>
      </c>
      <c r="J2855" s="1">
        <v>2894689.49</v>
      </c>
      <c r="K2855" s="10">
        <f>J2855*_xlfn.XLOOKUP(A2855,IPCA_Fatores!$A$2:$A$10,IPCA_Fatores!$C$2:$C$10)</f>
        <v>4631547.1054103617</v>
      </c>
    </row>
    <row r="2856" spans="1:11" x14ac:dyDescent="0.25">
      <c r="A2856">
        <v>2017</v>
      </c>
      <c r="B2856" t="s">
        <v>1921</v>
      </c>
      <c r="C2856" t="s">
        <v>1922</v>
      </c>
      <c r="D2856" t="s">
        <v>1923</v>
      </c>
      <c r="E2856" t="s">
        <v>115</v>
      </c>
      <c r="F2856" t="s">
        <v>1000</v>
      </c>
      <c r="G2856" t="s">
        <v>779</v>
      </c>
      <c r="H2856" t="s">
        <v>28</v>
      </c>
      <c r="I2856" t="s">
        <v>29</v>
      </c>
      <c r="J2856" s="1">
        <v>3952749</v>
      </c>
      <c r="K2856" s="10">
        <f>J2856*_xlfn.XLOOKUP(A2856,IPCA_Fatores!$A$2:$A$10,IPCA_Fatores!$C$2:$C$10)</f>
        <v>6143233.0018961746</v>
      </c>
    </row>
    <row r="2857" spans="1:11" x14ac:dyDescent="0.25">
      <c r="A2857">
        <v>2018</v>
      </c>
      <c r="B2857" t="s">
        <v>1921</v>
      </c>
      <c r="C2857" t="s">
        <v>1922</v>
      </c>
      <c r="D2857" t="s">
        <v>1923</v>
      </c>
      <c r="E2857" t="s">
        <v>115</v>
      </c>
      <c r="F2857" t="s">
        <v>1000</v>
      </c>
      <c r="G2857" t="s">
        <v>779</v>
      </c>
      <c r="H2857" t="s">
        <v>28</v>
      </c>
      <c r="I2857" t="s">
        <v>29</v>
      </c>
      <c r="J2857" s="1">
        <v>1556761.97</v>
      </c>
      <c r="K2857" s="10">
        <f>J2857*_xlfn.XLOOKUP(A2857,IPCA_Fatores!$A$2:$A$10,IPCA_Fatores!$C$2:$C$10)</f>
        <v>2332017.7865297329</v>
      </c>
    </row>
    <row r="2858" spans="1:11" x14ac:dyDescent="0.25">
      <c r="A2858">
        <v>2019</v>
      </c>
      <c r="B2858" t="s">
        <v>1921</v>
      </c>
      <c r="C2858" t="s">
        <v>1922</v>
      </c>
      <c r="D2858" t="s">
        <v>1923</v>
      </c>
      <c r="E2858" t="s">
        <v>115</v>
      </c>
      <c r="F2858" t="s">
        <v>1000</v>
      </c>
      <c r="G2858" t="s">
        <v>779</v>
      </c>
      <c r="H2858" t="s">
        <v>28</v>
      </c>
      <c r="I2858" t="s">
        <v>29</v>
      </c>
      <c r="J2858" s="1">
        <v>987186.06</v>
      </c>
      <c r="K2858" s="10">
        <f>J2858*_xlfn.XLOOKUP(A2858,IPCA_Fatores!$A$2:$A$10,IPCA_Fatores!$C$2:$C$10)</f>
        <v>1417694.6925122365</v>
      </c>
    </row>
    <row r="2859" spans="1:11" x14ac:dyDescent="0.25">
      <c r="A2859">
        <v>2021</v>
      </c>
      <c r="B2859" t="s">
        <v>1921</v>
      </c>
      <c r="C2859" t="s">
        <v>1922</v>
      </c>
      <c r="D2859" t="s">
        <v>1923</v>
      </c>
      <c r="E2859" t="s">
        <v>115</v>
      </c>
      <c r="F2859" t="s">
        <v>1000</v>
      </c>
      <c r="G2859" t="s">
        <v>779</v>
      </c>
      <c r="H2859" t="s">
        <v>28</v>
      </c>
      <c r="I2859" t="s">
        <v>29</v>
      </c>
      <c r="J2859" s="1">
        <v>5597704.5899999999</v>
      </c>
      <c r="K2859" s="10">
        <f>J2859*_xlfn.XLOOKUP(A2859,IPCA_Fatores!$A$2:$A$10,IPCA_Fatores!$C$2:$C$10)</f>
        <v>6988190.98163292</v>
      </c>
    </row>
    <row r="2860" spans="1:11" x14ac:dyDescent="0.25">
      <c r="A2860">
        <v>2022</v>
      </c>
      <c r="B2860" t="s">
        <v>1921</v>
      </c>
      <c r="C2860" t="s">
        <v>1922</v>
      </c>
      <c r="D2860" t="s">
        <v>1923</v>
      </c>
      <c r="E2860" t="s">
        <v>115</v>
      </c>
      <c r="F2860" t="s">
        <v>1000</v>
      </c>
      <c r="G2860" t="s">
        <v>779</v>
      </c>
      <c r="H2860" t="s">
        <v>28</v>
      </c>
      <c r="I2860" t="s">
        <v>29</v>
      </c>
      <c r="J2860" s="1">
        <v>15100580.130000001</v>
      </c>
      <c r="K2860" s="10">
        <f>J2860*_xlfn.XLOOKUP(A2860,IPCA_Fatores!$A$2:$A$10,IPCA_Fatores!$C$2:$C$10)</f>
        <v>17819840.191073276</v>
      </c>
    </row>
    <row r="2861" spans="1:11" x14ac:dyDescent="0.25">
      <c r="A2861">
        <v>2023</v>
      </c>
      <c r="B2861" t="s">
        <v>1921</v>
      </c>
      <c r="C2861" t="s">
        <v>1922</v>
      </c>
      <c r="D2861" t="s">
        <v>1923</v>
      </c>
      <c r="E2861" t="s">
        <v>115</v>
      </c>
      <c r="F2861" t="s">
        <v>1000</v>
      </c>
      <c r="G2861" t="s">
        <v>779</v>
      </c>
      <c r="H2861" t="s">
        <v>28</v>
      </c>
      <c r="I2861" t="s">
        <v>29</v>
      </c>
      <c r="J2861" s="1">
        <v>34765723.520000003</v>
      </c>
      <c r="K2861" s="10">
        <f>J2861*_xlfn.XLOOKUP(A2861,IPCA_Fatores!$A$2:$A$10,IPCA_Fatores!$C$2:$C$10)</f>
        <v>39214504.255432487</v>
      </c>
    </row>
    <row r="2862" spans="1:11" x14ac:dyDescent="0.25">
      <c r="A2862">
        <v>2020</v>
      </c>
      <c r="B2862" t="s">
        <v>1924</v>
      </c>
      <c r="C2862" t="s">
        <v>1925</v>
      </c>
      <c r="D2862" t="s">
        <v>1926</v>
      </c>
      <c r="E2862" t="s">
        <v>44</v>
      </c>
      <c r="F2862" t="s">
        <v>45</v>
      </c>
      <c r="G2862" t="s">
        <v>608</v>
      </c>
      <c r="H2862" t="s">
        <v>28</v>
      </c>
      <c r="I2862" t="s">
        <v>29</v>
      </c>
      <c r="J2862" s="1">
        <v>519776.1</v>
      </c>
      <c r="K2862" s="10">
        <f>J2862*_xlfn.XLOOKUP(A2862,IPCA_Fatores!$A$2:$A$10,IPCA_Fatores!$C$2:$C$10)</f>
        <v>714168.35820016998</v>
      </c>
    </row>
    <row r="2863" spans="1:11" x14ac:dyDescent="0.25">
      <c r="A2863">
        <v>2021</v>
      </c>
      <c r="B2863" t="s">
        <v>1924</v>
      </c>
      <c r="C2863" t="s">
        <v>1925</v>
      </c>
      <c r="D2863" t="s">
        <v>1926</v>
      </c>
      <c r="E2863" t="s">
        <v>44</v>
      </c>
      <c r="F2863" t="s">
        <v>45</v>
      </c>
      <c r="G2863" t="s">
        <v>608</v>
      </c>
      <c r="H2863" t="s">
        <v>28</v>
      </c>
      <c r="I2863" t="s">
        <v>29</v>
      </c>
      <c r="J2863" s="1">
        <v>508092.6</v>
      </c>
      <c r="K2863" s="10">
        <f>J2863*_xlfn.XLOOKUP(A2863,IPCA_Fatores!$A$2:$A$10,IPCA_Fatores!$C$2:$C$10)</f>
        <v>634304.3060002604</v>
      </c>
    </row>
    <row r="2864" spans="1:11" x14ac:dyDescent="0.25">
      <c r="A2864">
        <v>2022</v>
      </c>
      <c r="B2864" t="s">
        <v>1924</v>
      </c>
      <c r="C2864" t="s">
        <v>1925</v>
      </c>
      <c r="D2864" t="s">
        <v>1926</v>
      </c>
      <c r="E2864" t="s">
        <v>44</v>
      </c>
      <c r="F2864" t="s">
        <v>45</v>
      </c>
      <c r="G2864" t="s">
        <v>608</v>
      </c>
      <c r="H2864" t="s">
        <v>28</v>
      </c>
      <c r="I2864" t="s">
        <v>29</v>
      </c>
      <c r="J2864" s="1">
        <v>101113.13</v>
      </c>
      <c r="K2864" s="10">
        <f>J2864*_xlfn.XLOOKUP(A2864,IPCA_Fatores!$A$2:$A$10,IPCA_Fatores!$C$2:$C$10)</f>
        <v>119321.23152272672</v>
      </c>
    </row>
    <row r="2865" spans="1:11" x14ac:dyDescent="0.25">
      <c r="A2865">
        <v>2023</v>
      </c>
      <c r="B2865" t="s">
        <v>1924</v>
      </c>
      <c r="C2865" t="s">
        <v>1925</v>
      </c>
      <c r="D2865" t="s">
        <v>1926</v>
      </c>
      <c r="E2865" t="s">
        <v>44</v>
      </c>
      <c r="F2865" t="s">
        <v>45</v>
      </c>
      <c r="G2865" t="s">
        <v>608</v>
      </c>
      <c r="H2865" t="s">
        <v>28</v>
      </c>
      <c r="I2865" t="s">
        <v>29</v>
      </c>
      <c r="J2865" s="1">
        <v>142014.12</v>
      </c>
      <c r="K2865" s="10">
        <f>J2865*_xlfn.XLOOKUP(A2865,IPCA_Fatores!$A$2:$A$10,IPCA_Fatores!$C$2:$C$10)</f>
        <v>160186.89528689836</v>
      </c>
    </row>
    <row r="2866" spans="1:11" x14ac:dyDescent="0.25">
      <c r="A2866">
        <v>2019</v>
      </c>
      <c r="B2866" t="s">
        <v>1927</v>
      </c>
      <c r="C2866" t="s">
        <v>1928</v>
      </c>
      <c r="D2866" t="s">
        <v>1929</v>
      </c>
      <c r="E2866" t="s">
        <v>44</v>
      </c>
      <c r="F2866" t="s">
        <v>45</v>
      </c>
      <c r="G2866" t="s">
        <v>783</v>
      </c>
      <c r="H2866" t="s">
        <v>28</v>
      </c>
      <c r="I2866" t="s">
        <v>29</v>
      </c>
      <c r="J2866" s="1">
        <v>773309.68</v>
      </c>
      <c r="K2866" s="10">
        <f>J2866*_xlfn.XLOOKUP(A2866,IPCA_Fatores!$A$2:$A$10,IPCA_Fatores!$C$2:$C$10)</f>
        <v>1110547.5182706043</v>
      </c>
    </row>
    <row r="2867" spans="1:11" x14ac:dyDescent="0.25">
      <c r="A2867">
        <v>2020</v>
      </c>
      <c r="B2867" t="s">
        <v>1927</v>
      </c>
      <c r="C2867" t="s">
        <v>1928</v>
      </c>
      <c r="D2867" t="s">
        <v>1929</v>
      </c>
      <c r="E2867" t="s">
        <v>44</v>
      </c>
      <c r="F2867" t="s">
        <v>45</v>
      </c>
      <c r="G2867" t="s">
        <v>783</v>
      </c>
      <c r="H2867" t="s">
        <v>28</v>
      </c>
      <c r="I2867" t="s">
        <v>29</v>
      </c>
      <c r="J2867" s="1">
        <v>929967.51</v>
      </c>
      <c r="K2867" s="10">
        <f>J2867*_xlfn.XLOOKUP(A2867,IPCA_Fatores!$A$2:$A$10,IPCA_Fatores!$C$2:$C$10)</f>
        <v>1277768.196337231</v>
      </c>
    </row>
    <row r="2868" spans="1:11" x14ac:dyDescent="0.25">
      <c r="A2868">
        <v>2021</v>
      </c>
      <c r="B2868" t="s">
        <v>1927</v>
      </c>
      <c r="C2868" t="s">
        <v>1928</v>
      </c>
      <c r="D2868" t="s">
        <v>1929</v>
      </c>
      <c r="E2868" t="s">
        <v>44</v>
      </c>
      <c r="F2868" t="s">
        <v>45</v>
      </c>
      <c r="G2868" t="s">
        <v>783</v>
      </c>
      <c r="H2868" t="s">
        <v>28</v>
      </c>
      <c r="I2868" t="s">
        <v>29</v>
      </c>
      <c r="J2868" s="1">
        <v>5430.93</v>
      </c>
      <c r="K2868" s="10">
        <f>J2868*_xlfn.XLOOKUP(A2868,IPCA_Fatores!$A$2:$A$10,IPCA_Fatores!$C$2:$C$10)</f>
        <v>6779.9890897564628</v>
      </c>
    </row>
    <row r="2869" spans="1:11" x14ac:dyDescent="0.25">
      <c r="A2869">
        <v>2022</v>
      </c>
      <c r="B2869" t="s">
        <v>1927</v>
      </c>
      <c r="C2869" t="s">
        <v>1928</v>
      </c>
      <c r="D2869" t="s">
        <v>1929</v>
      </c>
      <c r="E2869" t="s">
        <v>44</v>
      </c>
      <c r="F2869" t="s">
        <v>45</v>
      </c>
      <c r="G2869" t="s">
        <v>783</v>
      </c>
      <c r="H2869" t="s">
        <v>28</v>
      </c>
      <c r="I2869" t="s">
        <v>29</v>
      </c>
      <c r="J2869" s="1">
        <v>384443.73</v>
      </c>
      <c r="K2869" s="10">
        <f>J2869*_xlfn.XLOOKUP(A2869,IPCA_Fatores!$A$2:$A$10,IPCA_Fatores!$C$2:$C$10)</f>
        <v>453673.02263109287</v>
      </c>
    </row>
    <row r="2870" spans="1:11" x14ac:dyDescent="0.25">
      <c r="A2870">
        <v>2023</v>
      </c>
      <c r="B2870" t="s">
        <v>1927</v>
      </c>
      <c r="C2870" t="s">
        <v>1928</v>
      </c>
      <c r="D2870" t="s">
        <v>1929</v>
      </c>
      <c r="E2870" t="s">
        <v>44</v>
      </c>
      <c r="F2870" t="s">
        <v>45</v>
      </c>
      <c r="G2870" t="s">
        <v>783</v>
      </c>
      <c r="H2870" t="s">
        <v>28</v>
      </c>
      <c r="I2870" t="s">
        <v>29</v>
      </c>
      <c r="J2870" s="1">
        <v>1038630.47</v>
      </c>
      <c r="K2870" s="10">
        <f>J2870*_xlfn.XLOOKUP(A2870,IPCA_Fatores!$A$2:$A$10,IPCA_Fatores!$C$2:$C$10)</f>
        <v>1171538.3677318285</v>
      </c>
    </row>
    <row r="2871" spans="1:11" x14ac:dyDescent="0.25">
      <c r="A2871">
        <v>2015</v>
      </c>
      <c r="B2871" t="s">
        <v>1930</v>
      </c>
      <c r="C2871" t="s">
        <v>1931</v>
      </c>
      <c r="D2871" t="s">
        <v>1932</v>
      </c>
      <c r="E2871" t="s">
        <v>458</v>
      </c>
      <c r="F2871" t="s">
        <v>1933</v>
      </c>
      <c r="G2871" t="s">
        <v>275</v>
      </c>
      <c r="H2871" t="s">
        <v>28</v>
      </c>
      <c r="I2871" t="s">
        <v>29</v>
      </c>
      <c r="J2871" s="1">
        <v>693838.46</v>
      </c>
      <c r="K2871" s="10">
        <f>J2871*_xlfn.XLOOKUP(A2871,IPCA_Fatores!$A$2:$A$10,IPCA_Fatores!$C$2:$C$10)</f>
        <v>1179980.6284851327</v>
      </c>
    </row>
    <row r="2872" spans="1:11" x14ac:dyDescent="0.25">
      <c r="A2872">
        <v>2016</v>
      </c>
      <c r="B2872" t="s">
        <v>1930</v>
      </c>
      <c r="C2872" t="s">
        <v>1931</v>
      </c>
      <c r="D2872" t="s">
        <v>1932</v>
      </c>
      <c r="E2872" t="s">
        <v>458</v>
      </c>
      <c r="F2872" t="s">
        <v>1933</v>
      </c>
      <c r="G2872" t="s">
        <v>275</v>
      </c>
      <c r="H2872" t="s">
        <v>28</v>
      </c>
      <c r="I2872" t="s">
        <v>29</v>
      </c>
      <c r="J2872" s="1">
        <v>6070212.7400000002</v>
      </c>
      <c r="K2872" s="10">
        <f>J2872*_xlfn.XLOOKUP(A2872,IPCA_Fatores!$A$2:$A$10,IPCA_Fatores!$C$2:$C$10)</f>
        <v>9712432.4879391808</v>
      </c>
    </row>
    <row r="2873" spans="1:11" x14ac:dyDescent="0.25">
      <c r="A2873">
        <v>2016</v>
      </c>
      <c r="B2873" t="s">
        <v>1930</v>
      </c>
      <c r="C2873" t="s">
        <v>1931</v>
      </c>
      <c r="D2873" t="s">
        <v>1932</v>
      </c>
      <c r="E2873" t="s">
        <v>458</v>
      </c>
      <c r="F2873" t="s">
        <v>1933</v>
      </c>
      <c r="G2873" t="s">
        <v>275</v>
      </c>
      <c r="H2873" t="s">
        <v>28</v>
      </c>
      <c r="I2873" t="s">
        <v>35</v>
      </c>
      <c r="J2873" s="1">
        <v>525251.88</v>
      </c>
      <c r="K2873" s="10">
        <f>IFERROR(J2873*VLOOKUP(A2873,IPCA_Fatores!$A$2:$C$10,3,FALSE),J2873)</f>
        <v>840410.9776988033</v>
      </c>
    </row>
    <row r="2874" spans="1:11" x14ac:dyDescent="0.25">
      <c r="A2874">
        <v>2017</v>
      </c>
      <c r="B2874" t="s">
        <v>1930</v>
      </c>
      <c r="C2874" t="s">
        <v>1931</v>
      </c>
      <c r="D2874" t="s">
        <v>1932</v>
      </c>
      <c r="E2874" t="s">
        <v>458</v>
      </c>
      <c r="F2874" t="s">
        <v>1933</v>
      </c>
      <c r="G2874" t="s">
        <v>275</v>
      </c>
      <c r="H2874" t="s">
        <v>28</v>
      </c>
      <c r="I2874" t="s">
        <v>29</v>
      </c>
      <c r="J2874" s="1">
        <v>253298.22</v>
      </c>
      <c r="K2874" s="10">
        <f>J2874*_xlfn.XLOOKUP(A2874,IPCA_Fatores!$A$2:$A$10,IPCA_Fatores!$C$2:$C$10)</f>
        <v>393667.79535598081</v>
      </c>
    </row>
    <row r="2875" spans="1:11" x14ac:dyDescent="0.25">
      <c r="A2875">
        <v>2018</v>
      </c>
      <c r="B2875" t="s">
        <v>1930</v>
      </c>
      <c r="C2875" t="s">
        <v>1931</v>
      </c>
      <c r="D2875" t="s">
        <v>1932</v>
      </c>
      <c r="E2875" t="s">
        <v>458</v>
      </c>
      <c r="F2875" t="s">
        <v>1933</v>
      </c>
      <c r="G2875" t="s">
        <v>275</v>
      </c>
      <c r="H2875" t="s">
        <v>28</v>
      </c>
      <c r="I2875" t="s">
        <v>29</v>
      </c>
      <c r="J2875" s="1">
        <v>837195.8</v>
      </c>
      <c r="K2875" s="10">
        <f>J2875*_xlfn.XLOOKUP(A2875,IPCA_Fatores!$A$2:$A$10,IPCA_Fatores!$C$2:$C$10)</f>
        <v>1254113.0462019115</v>
      </c>
    </row>
    <row r="2876" spans="1:11" x14ac:dyDescent="0.25">
      <c r="A2876">
        <v>2019</v>
      </c>
      <c r="B2876" t="s">
        <v>1930</v>
      </c>
      <c r="C2876" t="s">
        <v>1931</v>
      </c>
      <c r="D2876" t="s">
        <v>1932</v>
      </c>
      <c r="E2876" t="s">
        <v>458</v>
      </c>
      <c r="F2876" t="s">
        <v>1933</v>
      </c>
      <c r="G2876" t="s">
        <v>275</v>
      </c>
      <c r="H2876" t="s">
        <v>28</v>
      </c>
      <c r="I2876" t="s">
        <v>29</v>
      </c>
      <c r="J2876" s="1">
        <v>5272177.59</v>
      </c>
      <c r="K2876" s="10">
        <f>J2876*_xlfn.XLOOKUP(A2876,IPCA_Fatores!$A$2:$A$10,IPCA_Fatores!$C$2:$C$10)</f>
        <v>7571357.1029608678</v>
      </c>
    </row>
    <row r="2877" spans="1:11" x14ac:dyDescent="0.25">
      <c r="A2877">
        <v>2020</v>
      </c>
      <c r="B2877" t="s">
        <v>1930</v>
      </c>
      <c r="C2877" t="s">
        <v>1931</v>
      </c>
      <c r="D2877" t="s">
        <v>1932</v>
      </c>
      <c r="E2877" t="s">
        <v>458</v>
      </c>
      <c r="F2877" t="s">
        <v>1933</v>
      </c>
      <c r="G2877" t="s">
        <v>275</v>
      </c>
      <c r="H2877" t="s">
        <v>28</v>
      </c>
      <c r="I2877" t="s">
        <v>29</v>
      </c>
      <c r="J2877" s="1">
        <v>5621287.5999999996</v>
      </c>
      <c r="K2877" s="10">
        <f>J2877*_xlfn.XLOOKUP(A2877,IPCA_Fatores!$A$2:$A$10,IPCA_Fatores!$C$2:$C$10)</f>
        <v>7723605.8684940962</v>
      </c>
    </row>
    <row r="2878" spans="1:11" x14ac:dyDescent="0.25">
      <c r="A2878">
        <v>2020</v>
      </c>
      <c r="B2878" t="s">
        <v>1930</v>
      </c>
      <c r="C2878" t="s">
        <v>1931</v>
      </c>
      <c r="D2878" t="s">
        <v>1932</v>
      </c>
      <c r="E2878" t="s">
        <v>458</v>
      </c>
      <c r="F2878" t="s">
        <v>1933</v>
      </c>
      <c r="G2878" t="s">
        <v>275</v>
      </c>
      <c r="H2878" t="s">
        <v>28</v>
      </c>
      <c r="I2878" t="s">
        <v>35</v>
      </c>
      <c r="J2878" s="1">
        <v>337418.87</v>
      </c>
      <c r="K2878" s="10">
        <f>IFERROR(J2878*VLOOKUP(A2878,IPCA_Fatores!$A$2:$C$10,3,FALSE),J2878)</f>
        <v>463610.92865496629</v>
      </c>
    </row>
    <row r="2879" spans="1:11" x14ac:dyDescent="0.25">
      <c r="A2879">
        <v>2021</v>
      </c>
      <c r="B2879" t="s">
        <v>1930</v>
      </c>
      <c r="C2879" t="s">
        <v>1931</v>
      </c>
      <c r="D2879" t="s">
        <v>1932</v>
      </c>
      <c r="E2879" t="s">
        <v>458</v>
      </c>
      <c r="F2879" t="s">
        <v>1933</v>
      </c>
      <c r="G2879" t="s">
        <v>275</v>
      </c>
      <c r="H2879" t="s">
        <v>28</v>
      </c>
      <c r="I2879" t="s">
        <v>29</v>
      </c>
      <c r="J2879" s="1">
        <v>18398843.359999999</v>
      </c>
      <c r="K2879" s="10">
        <f>J2879*_xlfn.XLOOKUP(A2879,IPCA_Fatores!$A$2:$A$10,IPCA_Fatores!$C$2:$C$10)</f>
        <v>22969170.518665887</v>
      </c>
    </row>
    <row r="2880" spans="1:11" x14ac:dyDescent="0.25">
      <c r="A2880">
        <v>2021</v>
      </c>
      <c r="B2880" t="s">
        <v>1930</v>
      </c>
      <c r="C2880" t="s">
        <v>1931</v>
      </c>
      <c r="D2880" t="s">
        <v>1932</v>
      </c>
      <c r="E2880" t="s">
        <v>458</v>
      </c>
      <c r="F2880" t="s">
        <v>1933</v>
      </c>
      <c r="G2880" t="s">
        <v>275</v>
      </c>
      <c r="H2880" t="s">
        <v>28</v>
      </c>
      <c r="I2880" t="s">
        <v>35</v>
      </c>
      <c r="J2880" s="1">
        <v>1072721.23</v>
      </c>
      <c r="K2880" s="10">
        <f>IFERROR(J2880*VLOOKUP(A2880,IPCA_Fatores!$A$2:$C$10,3,FALSE),J2880)</f>
        <v>1339188.3592221099</v>
      </c>
    </row>
    <row r="2881" spans="1:11" x14ac:dyDescent="0.25">
      <c r="A2881">
        <v>2022</v>
      </c>
      <c r="B2881" t="s">
        <v>1930</v>
      </c>
      <c r="C2881" t="s">
        <v>1931</v>
      </c>
      <c r="D2881" t="s">
        <v>1932</v>
      </c>
      <c r="E2881" t="s">
        <v>458</v>
      </c>
      <c r="F2881" t="s">
        <v>1933</v>
      </c>
      <c r="G2881" t="s">
        <v>275</v>
      </c>
      <c r="H2881" t="s">
        <v>28</v>
      </c>
      <c r="I2881" t="s">
        <v>29</v>
      </c>
      <c r="J2881" s="1">
        <v>19622190.940000001</v>
      </c>
      <c r="K2881" s="10">
        <f>J2881*_xlfn.XLOOKUP(A2881,IPCA_Fatores!$A$2:$A$10,IPCA_Fatores!$C$2:$C$10)</f>
        <v>23155686.982836857</v>
      </c>
    </row>
    <row r="2882" spans="1:11" x14ac:dyDescent="0.25">
      <c r="A2882">
        <v>2022</v>
      </c>
      <c r="B2882" t="s">
        <v>1930</v>
      </c>
      <c r="C2882" t="s">
        <v>1931</v>
      </c>
      <c r="D2882" t="s">
        <v>1932</v>
      </c>
      <c r="E2882" t="s">
        <v>458</v>
      </c>
      <c r="F2882" t="s">
        <v>1933</v>
      </c>
      <c r="G2882" t="s">
        <v>275</v>
      </c>
      <c r="H2882" t="s">
        <v>28</v>
      </c>
      <c r="I2882" t="s">
        <v>35</v>
      </c>
      <c r="J2882" s="1">
        <v>1033000</v>
      </c>
      <c r="K2882" s="10">
        <f>IFERROR(J2882*VLOOKUP(A2882,IPCA_Fatores!$A$2:$C$10,3,FALSE),J2882)</f>
        <v>1219019.0548247958</v>
      </c>
    </row>
    <row r="2883" spans="1:11" x14ac:dyDescent="0.25">
      <c r="A2883">
        <v>2023</v>
      </c>
      <c r="B2883" t="s">
        <v>1930</v>
      </c>
      <c r="C2883" t="s">
        <v>1931</v>
      </c>
      <c r="D2883" t="s">
        <v>1932</v>
      </c>
      <c r="E2883" t="s">
        <v>458</v>
      </c>
      <c r="F2883" t="s">
        <v>1933</v>
      </c>
      <c r="G2883" t="s">
        <v>275</v>
      </c>
      <c r="H2883" t="s">
        <v>28</v>
      </c>
      <c r="I2883" t="s">
        <v>29</v>
      </c>
      <c r="J2883" s="1">
        <v>11611288.869999999</v>
      </c>
      <c r="K2883" s="10">
        <f>J2883*_xlfn.XLOOKUP(A2883,IPCA_Fatores!$A$2:$A$10,IPCA_Fatores!$C$2:$C$10)</f>
        <v>13097122.415465577</v>
      </c>
    </row>
    <row r="2884" spans="1:11" x14ac:dyDescent="0.25">
      <c r="A2884">
        <v>2023</v>
      </c>
      <c r="B2884" t="s">
        <v>1930</v>
      </c>
      <c r="C2884" t="s">
        <v>1931</v>
      </c>
      <c r="D2884" t="s">
        <v>1932</v>
      </c>
      <c r="E2884" t="s">
        <v>458</v>
      </c>
      <c r="F2884" t="s">
        <v>1933</v>
      </c>
      <c r="G2884" t="s">
        <v>275</v>
      </c>
      <c r="H2884" t="s">
        <v>28</v>
      </c>
      <c r="I2884" t="s">
        <v>35</v>
      </c>
      <c r="J2884" s="1">
        <v>697401.89</v>
      </c>
      <c r="K2884" s="10">
        <f>IFERROR(J2884*VLOOKUP(A2884,IPCA_Fatores!$A$2:$C$10,3,FALSE),J2884)</f>
        <v>786644.62045263534</v>
      </c>
    </row>
    <row r="2885" spans="1:11" x14ac:dyDescent="0.25">
      <c r="A2885">
        <v>2015</v>
      </c>
      <c r="B2885" t="s">
        <v>1934</v>
      </c>
      <c r="C2885" t="s">
        <v>1935</v>
      </c>
      <c r="E2885" t="s">
        <v>44</v>
      </c>
      <c r="F2885" t="s">
        <v>45</v>
      </c>
      <c r="G2885" t="s">
        <v>779</v>
      </c>
      <c r="H2885" t="s">
        <v>28</v>
      </c>
      <c r="I2885" t="s">
        <v>29</v>
      </c>
      <c r="J2885" s="1">
        <v>122371.72</v>
      </c>
      <c r="K2885" s="10">
        <f>J2885*_xlfn.XLOOKUP(A2885,IPCA_Fatores!$A$2:$A$10,IPCA_Fatores!$C$2:$C$10)</f>
        <v>208112.21544912155</v>
      </c>
    </row>
    <row r="2886" spans="1:11" x14ac:dyDescent="0.25">
      <c r="A2886">
        <v>2016</v>
      </c>
      <c r="B2886" t="s">
        <v>1934</v>
      </c>
      <c r="C2886" t="s">
        <v>1935</v>
      </c>
      <c r="E2886" t="s">
        <v>44</v>
      </c>
      <c r="F2886" t="s">
        <v>45</v>
      </c>
      <c r="G2886" t="s">
        <v>779</v>
      </c>
      <c r="H2886" t="s">
        <v>28</v>
      </c>
      <c r="I2886" t="s">
        <v>29</v>
      </c>
      <c r="J2886" s="1">
        <v>615266.1</v>
      </c>
      <c r="K2886" s="10">
        <f>J2886*_xlfn.XLOOKUP(A2886,IPCA_Fatores!$A$2:$A$10,IPCA_Fatores!$C$2:$C$10)</f>
        <v>984435.09549347952</v>
      </c>
    </row>
    <row r="2887" spans="1:11" x14ac:dyDescent="0.25">
      <c r="A2887">
        <v>2017</v>
      </c>
      <c r="B2887" t="s">
        <v>1934</v>
      </c>
      <c r="C2887" t="s">
        <v>1935</v>
      </c>
      <c r="E2887" t="s">
        <v>44</v>
      </c>
      <c r="F2887" t="s">
        <v>45</v>
      </c>
      <c r="G2887" t="s">
        <v>779</v>
      </c>
      <c r="H2887" t="s">
        <v>28</v>
      </c>
      <c r="I2887" t="s">
        <v>29</v>
      </c>
      <c r="J2887" s="1">
        <v>965512.34</v>
      </c>
      <c r="K2887" s="10">
        <f>J2887*_xlfn.XLOOKUP(A2887,IPCA_Fatores!$A$2:$A$10,IPCA_Fatores!$C$2:$C$10)</f>
        <v>1500567.6481926881</v>
      </c>
    </row>
    <row r="2888" spans="1:11" x14ac:dyDescent="0.25">
      <c r="A2888">
        <v>2018</v>
      </c>
      <c r="B2888" t="s">
        <v>1934</v>
      </c>
      <c r="C2888" t="s">
        <v>1935</v>
      </c>
      <c r="E2888" t="s">
        <v>44</v>
      </c>
      <c r="F2888" t="s">
        <v>45</v>
      </c>
      <c r="G2888" t="s">
        <v>779</v>
      </c>
      <c r="H2888" t="s">
        <v>28</v>
      </c>
      <c r="I2888" t="s">
        <v>29</v>
      </c>
      <c r="J2888" s="1">
        <v>169918.6</v>
      </c>
      <c r="K2888" s="10">
        <f>J2888*_xlfn.XLOOKUP(A2888,IPCA_Fatores!$A$2:$A$10,IPCA_Fatores!$C$2:$C$10)</f>
        <v>254536.79181424959</v>
      </c>
    </row>
    <row r="2889" spans="1:11" x14ac:dyDescent="0.25">
      <c r="A2889">
        <v>2019</v>
      </c>
      <c r="B2889" t="s">
        <v>1934</v>
      </c>
      <c r="C2889" t="s">
        <v>1935</v>
      </c>
      <c r="E2889" t="s">
        <v>44</v>
      </c>
      <c r="F2889" t="s">
        <v>45</v>
      </c>
      <c r="G2889" t="s">
        <v>779</v>
      </c>
      <c r="H2889" t="s">
        <v>28</v>
      </c>
      <c r="I2889" t="s">
        <v>29</v>
      </c>
      <c r="J2889" s="1">
        <v>109554.27</v>
      </c>
      <c r="K2889" s="10">
        <f>J2889*_xlfn.XLOOKUP(A2889,IPCA_Fatores!$A$2:$A$10,IPCA_Fatores!$C$2:$C$10)</f>
        <v>157330.5311068235</v>
      </c>
    </row>
    <row r="2890" spans="1:11" x14ac:dyDescent="0.25">
      <c r="A2890">
        <v>2020</v>
      </c>
      <c r="B2890" t="s">
        <v>1934</v>
      </c>
      <c r="C2890" t="s">
        <v>1935</v>
      </c>
      <c r="E2890" t="s">
        <v>44</v>
      </c>
      <c r="F2890" t="s">
        <v>45</v>
      </c>
      <c r="G2890" t="s">
        <v>779</v>
      </c>
      <c r="H2890" t="s">
        <v>28</v>
      </c>
      <c r="I2890" t="s">
        <v>29</v>
      </c>
      <c r="J2890" s="1">
        <v>697333.9</v>
      </c>
      <c r="K2890" s="10">
        <f>J2890*_xlfn.XLOOKUP(A2890,IPCA_Fatores!$A$2:$A$10,IPCA_Fatores!$C$2:$C$10)</f>
        <v>958131.40788951551</v>
      </c>
    </row>
    <row r="2891" spans="1:11" x14ac:dyDescent="0.25">
      <c r="A2891">
        <v>2021</v>
      </c>
      <c r="B2891" t="s">
        <v>1934</v>
      </c>
      <c r="C2891" t="s">
        <v>1935</v>
      </c>
      <c r="E2891" t="s">
        <v>44</v>
      </c>
      <c r="F2891" t="s">
        <v>45</v>
      </c>
      <c r="G2891" t="s">
        <v>779</v>
      </c>
      <c r="H2891" t="s">
        <v>28</v>
      </c>
      <c r="I2891" t="s">
        <v>29</v>
      </c>
      <c r="J2891" s="1">
        <v>887231.6</v>
      </c>
      <c r="K2891" s="10">
        <f>J2891*_xlfn.XLOOKUP(A2891,IPCA_Fatores!$A$2:$A$10,IPCA_Fatores!$C$2:$C$10)</f>
        <v>1107622.5560055405</v>
      </c>
    </row>
    <row r="2892" spans="1:11" x14ac:dyDescent="0.25">
      <c r="A2892">
        <v>2022</v>
      </c>
      <c r="B2892" t="s">
        <v>1934</v>
      </c>
      <c r="C2892" t="s">
        <v>1935</v>
      </c>
      <c r="E2892" t="s">
        <v>44</v>
      </c>
      <c r="F2892" t="s">
        <v>45</v>
      </c>
      <c r="G2892" t="s">
        <v>779</v>
      </c>
      <c r="H2892" t="s">
        <v>28</v>
      </c>
      <c r="I2892" t="s">
        <v>29</v>
      </c>
      <c r="J2892" s="1">
        <v>795455.88</v>
      </c>
      <c r="K2892" s="10">
        <f>J2892*_xlfn.XLOOKUP(A2892,IPCA_Fatores!$A$2:$A$10,IPCA_Fatores!$C$2:$C$10)</f>
        <v>938698.81412625965</v>
      </c>
    </row>
    <row r="2893" spans="1:11" x14ac:dyDescent="0.25">
      <c r="A2893">
        <v>2023</v>
      </c>
      <c r="B2893" t="s">
        <v>1934</v>
      </c>
      <c r="C2893" t="s">
        <v>1935</v>
      </c>
      <c r="E2893" t="s">
        <v>44</v>
      </c>
      <c r="F2893" t="s">
        <v>45</v>
      </c>
      <c r="G2893" t="s">
        <v>779</v>
      </c>
      <c r="H2893" t="s">
        <v>28</v>
      </c>
      <c r="I2893" t="s">
        <v>29</v>
      </c>
      <c r="J2893" s="1">
        <v>980151.24</v>
      </c>
      <c r="K2893" s="10">
        <f>J2893*_xlfn.XLOOKUP(A2893,IPCA_Fatores!$A$2:$A$10,IPCA_Fatores!$C$2:$C$10)</f>
        <v>1105575.8684221231</v>
      </c>
    </row>
    <row r="2894" spans="1:11" x14ac:dyDescent="0.25">
      <c r="A2894">
        <v>2017</v>
      </c>
      <c r="B2894" t="s">
        <v>1936</v>
      </c>
      <c r="C2894" t="s">
        <v>1937</v>
      </c>
      <c r="E2894" t="s">
        <v>121</v>
      </c>
      <c r="F2894" t="s">
        <v>204</v>
      </c>
      <c r="G2894" t="s">
        <v>1938</v>
      </c>
      <c r="H2894" t="s">
        <v>28</v>
      </c>
      <c r="I2894" t="s">
        <v>29</v>
      </c>
      <c r="J2894" s="1">
        <v>311426.48</v>
      </c>
      <c r="K2894" s="10">
        <f>J2894*_xlfn.XLOOKUP(A2894,IPCA_Fatores!$A$2:$A$10,IPCA_Fatores!$C$2:$C$10)</f>
        <v>484008.83273902768</v>
      </c>
    </row>
    <row r="2895" spans="1:11" x14ac:dyDescent="0.25">
      <c r="A2895">
        <v>2021</v>
      </c>
      <c r="B2895" t="s">
        <v>1936</v>
      </c>
      <c r="C2895" t="s">
        <v>1937</v>
      </c>
      <c r="E2895" t="s">
        <v>121</v>
      </c>
      <c r="F2895" t="s">
        <v>204</v>
      </c>
      <c r="G2895" t="s">
        <v>1938</v>
      </c>
      <c r="H2895" t="s">
        <v>28</v>
      </c>
      <c r="I2895" t="s">
        <v>29</v>
      </c>
      <c r="J2895" s="1">
        <v>1605269.23</v>
      </c>
      <c r="K2895" s="10">
        <f>J2895*_xlfn.XLOOKUP(A2895,IPCA_Fatores!$A$2:$A$10,IPCA_Fatores!$C$2:$C$10)</f>
        <v>2004022.8589802773</v>
      </c>
    </row>
    <row r="2896" spans="1:11" x14ac:dyDescent="0.25">
      <c r="A2896">
        <v>2019</v>
      </c>
      <c r="B2896" t="s">
        <v>1939</v>
      </c>
      <c r="C2896" t="s">
        <v>1940</v>
      </c>
      <c r="E2896" t="s">
        <v>121</v>
      </c>
      <c r="F2896" t="s">
        <v>204</v>
      </c>
      <c r="G2896" t="s">
        <v>1941</v>
      </c>
      <c r="H2896" t="s">
        <v>28</v>
      </c>
      <c r="I2896" t="s">
        <v>29</v>
      </c>
      <c r="J2896" s="1">
        <v>7432425.4000000004</v>
      </c>
      <c r="K2896" s="10">
        <f>J2896*_xlfn.XLOOKUP(A2896,IPCA_Fatores!$A$2:$A$10,IPCA_Fatores!$C$2:$C$10)</f>
        <v>10673681.962317353</v>
      </c>
    </row>
    <row r="2897" spans="1:11" x14ac:dyDescent="0.25">
      <c r="A2897">
        <v>2020</v>
      </c>
      <c r="B2897" t="s">
        <v>1939</v>
      </c>
      <c r="C2897" t="s">
        <v>1940</v>
      </c>
      <c r="E2897" t="s">
        <v>121</v>
      </c>
      <c r="F2897" t="s">
        <v>204</v>
      </c>
      <c r="G2897" t="s">
        <v>1941</v>
      </c>
      <c r="H2897" t="s">
        <v>28</v>
      </c>
      <c r="I2897" t="s">
        <v>29</v>
      </c>
      <c r="J2897" s="1">
        <v>1984612.51</v>
      </c>
      <c r="K2897" s="10">
        <f>J2897*_xlfn.XLOOKUP(A2897,IPCA_Fatores!$A$2:$A$10,IPCA_Fatores!$C$2:$C$10)</f>
        <v>2726842.3036961849</v>
      </c>
    </row>
    <row r="2898" spans="1:11" x14ac:dyDescent="0.25">
      <c r="A2898">
        <v>2021</v>
      </c>
      <c r="B2898" t="s">
        <v>1939</v>
      </c>
      <c r="C2898" t="s">
        <v>1940</v>
      </c>
      <c r="E2898" t="s">
        <v>121</v>
      </c>
      <c r="F2898" t="s">
        <v>204</v>
      </c>
      <c r="G2898" t="s">
        <v>1941</v>
      </c>
      <c r="H2898" t="s">
        <v>28</v>
      </c>
      <c r="I2898" t="s">
        <v>29</v>
      </c>
      <c r="J2898" s="1">
        <v>2014541.98</v>
      </c>
      <c r="K2898" s="10">
        <f>J2898*_xlfn.XLOOKUP(A2898,IPCA_Fatores!$A$2:$A$10,IPCA_Fatores!$C$2:$C$10)</f>
        <v>2514960.1716936845</v>
      </c>
    </row>
    <row r="2899" spans="1:11" x14ac:dyDescent="0.25">
      <c r="A2899">
        <v>2022</v>
      </c>
      <c r="B2899" t="s">
        <v>1939</v>
      </c>
      <c r="C2899" t="s">
        <v>1940</v>
      </c>
      <c r="E2899" t="s">
        <v>121</v>
      </c>
      <c r="F2899" t="s">
        <v>204</v>
      </c>
      <c r="G2899" t="s">
        <v>1941</v>
      </c>
      <c r="H2899" t="s">
        <v>28</v>
      </c>
      <c r="I2899" t="s">
        <v>29</v>
      </c>
      <c r="J2899" s="1">
        <v>11852805.07</v>
      </c>
      <c r="K2899" s="10">
        <f>J2899*_xlfn.XLOOKUP(A2899,IPCA_Fatores!$A$2:$A$10,IPCA_Fatores!$C$2:$C$10)</f>
        <v>13987217.070139349</v>
      </c>
    </row>
    <row r="2900" spans="1:11" x14ac:dyDescent="0.25">
      <c r="A2900">
        <v>2023</v>
      </c>
      <c r="B2900" t="s">
        <v>1939</v>
      </c>
      <c r="C2900" t="s">
        <v>1940</v>
      </c>
      <c r="E2900" t="s">
        <v>121</v>
      </c>
      <c r="F2900" t="s">
        <v>204</v>
      </c>
      <c r="G2900" t="s">
        <v>1941</v>
      </c>
      <c r="H2900" t="s">
        <v>28</v>
      </c>
      <c r="I2900" t="s">
        <v>29</v>
      </c>
      <c r="J2900" s="1">
        <v>23059781.140000001</v>
      </c>
      <c r="K2900" s="10">
        <f>J2900*_xlfn.XLOOKUP(A2900,IPCA_Fatores!$A$2:$A$10,IPCA_Fatores!$C$2:$C$10)</f>
        <v>26010616.034602575</v>
      </c>
    </row>
    <row r="2901" spans="1:11" x14ac:dyDescent="0.25">
      <c r="A2901">
        <v>2023</v>
      </c>
      <c r="B2901" t="s">
        <v>1942</v>
      </c>
      <c r="C2901" t="s">
        <v>1943</v>
      </c>
      <c r="D2901" t="s">
        <v>1944</v>
      </c>
      <c r="E2901" t="s">
        <v>121</v>
      </c>
      <c r="F2901" t="s">
        <v>204</v>
      </c>
      <c r="G2901" t="s">
        <v>1938</v>
      </c>
      <c r="H2901" t="s">
        <v>28</v>
      </c>
      <c r="I2901" t="s">
        <v>29</v>
      </c>
      <c r="J2901" s="1">
        <v>2314063.81</v>
      </c>
      <c r="K2901" s="10">
        <f>J2901*_xlfn.XLOOKUP(A2901,IPCA_Fatores!$A$2:$A$10,IPCA_Fatores!$C$2:$C$10)</f>
        <v>2610181.9820428495</v>
      </c>
    </row>
    <row r="2902" spans="1:11" x14ac:dyDescent="0.25">
      <c r="A2902">
        <v>2015</v>
      </c>
      <c r="B2902" t="s">
        <v>1945</v>
      </c>
      <c r="C2902" t="s">
        <v>1946</v>
      </c>
      <c r="E2902" t="s">
        <v>121</v>
      </c>
      <c r="F2902" t="s">
        <v>171</v>
      </c>
      <c r="G2902" t="s">
        <v>1938</v>
      </c>
      <c r="H2902" t="s">
        <v>28</v>
      </c>
      <c r="I2902" t="s">
        <v>29</v>
      </c>
      <c r="J2902" s="1">
        <v>1579451.33</v>
      </c>
      <c r="K2902" s="10">
        <f>J2902*_xlfn.XLOOKUP(A2902,IPCA_Fatores!$A$2:$A$10,IPCA_Fatores!$C$2:$C$10)</f>
        <v>2686103.5824319669</v>
      </c>
    </row>
    <row r="2903" spans="1:11" x14ac:dyDescent="0.25">
      <c r="A2903">
        <v>2016</v>
      </c>
      <c r="B2903" t="s">
        <v>1945</v>
      </c>
      <c r="C2903" t="s">
        <v>1946</v>
      </c>
      <c r="E2903" t="s">
        <v>121</v>
      </c>
      <c r="F2903" t="s">
        <v>171</v>
      </c>
      <c r="G2903" t="s">
        <v>1938</v>
      </c>
      <c r="H2903" t="s">
        <v>28</v>
      </c>
      <c r="I2903" t="s">
        <v>29</v>
      </c>
      <c r="J2903" s="1">
        <v>1826724.31</v>
      </c>
      <c r="K2903" s="10">
        <f>J2903*_xlfn.XLOOKUP(A2903,IPCA_Fatores!$A$2:$A$10,IPCA_Fatores!$C$2:$C$10)</f>
        <v>2922786.6130688991</v>
      </c>
    </row>
    <row r="2904" spans="1:11" x14ac:dyDescent="0.25">
      <c r="A2904">
        <v>2017</v>
      </c>
      <c r="B2904" t="s">
        <v>1945</v>
      </c>
      <c r="C2904" t="s">
        <v>1946</v>
      </c>
      <c r="E2904" t="s">
        <v>121</v>
      </c>
      <c r="F2904" t="s">
        <v>171</v>
      </c>
      <c r="G2904" t="s">
        <v>1938</v>
      </c>
      <c r="H2904" t="s">
        <v>28</v>
      </c>
      <c r="I2904" t="s">
        <v>29</v>
      </c>
      <c r="J2904" s="1">
        <v>2767447.42</v>
      </c>
      <c r="K2904" s="10">
        <f>J2904*_xlfn.XLOOKUP(A2904,IPCA_Fatores!$A$2:$A$10,IPCA_Fatores!$C$2:$C$10)</f>
        <v>4301076.117293667</v>
      </c>
    </row>
    <row r="2905" spans="1:11" x14ac:dyDescent="0.25">
      <c r="A2905">
        <v>2018</v>
      </c>
      <c r="B2905" t="s">
        <v>1945</v>
      </c>
      <c r="C2905" t="s">
        <v>1946</v>
      </c>
      <c r="E2905" t="s">
        <v>121</v>
      </c>
      <c r="F2905" t="s">
        <v>171</v>
      </c>
      <c r="G2905" t="s">
        <v>1938</v>
      </c>
      <c r="H2905" t="s">
        <v>28</v>
      </c>
      <c r="I2905" t="s">
        <v>29</v>
      </c>
      <c r="J2905" s="1">
        <v>2794271.51</v>
      </c>
      <c r="K2905" s="10">
        <f>J2905*_xlfn.XLOOKUP(A2905,IPCA_Fatores!$A$2:$A$10,IPCA_Fatores!$C$2:$C$10)</f>
        <v>4185797.8209175379</v>
      </c>
    </row>
    <row r="2906" spans="1:11" x14ac:dyDescent="0.25">
      <c r="A2906">
        <v>2019</v>
      </c>
      <c r="B2906" t="s">
        <v>1945</v>
      </c>
      <c r="C2906" t="s">
        <v>1946</v>
      </c>
      <c r="E2906" t="s">
        <v>121</v>
      </c>
      <c r="F2906" t="s">
        <v>171</v>
      </c>
      <c r="G2906" t="s">
        <v>1938</v>
      </c>
      <c r="H2906" t="s">
        <v>28</v>
      </c>
      <c r="I2906" t="s">
        <v>29</v>
      </c>
      <c r="J2906" s="1">
        <v>1426046.36</v>
      </c>
      <c r="K2906" s="10">
        <f>J2906*_xlfn.XLOOKUP(A2906,IPCA_Fatores!$A$2:$A$10,IPCA_Fatores!$C$2:$C$10)</f>
        <v>2047940.5430911311</v>
      </c>
    </row>
    <row r="2907" spans="1:11" x14ac:dyDescent="0.25">
      <c r="A2907">
        <v>2020</v>
      </c>
      <c r="B2907" t="s">
        <v>1945</v>
      </c>
      <c r="C2907" t="s">
        <v>1946</v>
      </c>
      <c r="E2907" t="s">
        <v>121</v>
      </c>
      <c r="F2907" t="s">
        <v>171</v>
      </c>
      <c r="G2907" t="s">
        <v>1938</v>
      </c>
      <c r="H2907" t="s">
        <v>28</v>
      </c>
      <c r="I2907" t="s">
        <v>29</v>
      </c>
      <c r="J2907" s="1">
        <v>1951916.09</v>
      </c>
      <c r="K2907" s="10">
        <f>J2907*_xlfn.XLOOKUP(A2907,IPCA_Fatores!$A$2:$A$10,IPCA_Fatores!$C$2:$C$10)</f>
        <v>2681917.6744367341</v>
      </c>
    </row>
    <row r="2908" spans="1:11" x14ac:dyDescent="0.25">
      <c r="A2908">
        <v>2021</v>
      </c>
      <c r="B2908" t="s">
        <v>1945</v>
      </c>
      <c r="C2908" t="s">
        <v>1946</v>
      </c>
      <c r="E2908" t="s">
        <v>121</v>
      </c>
      <c r="F2908" t="s">
        <v>171</v>
      </c>
      <c r="G2908" t="s">
        <v>1938</v>
      </c>
      <c r="H2908" t="s">
        <v>28</v>
      </c>
      <c r="I2908" t="s">
        <v>29</v>
      </c>
      <c r="J2908" s="1">
        <v>2466751.4</v>
      </c>
      <c r="K2908" s="10">
        <f>J2908*_xlfn.XLOOKUP(A2908,IPCA_Fatores!$A$2:$A$10,IPCA_Fatores!$C$2:$C$10)</f>
        <v>3079499.7503450569</v>
      </c>
    </row>
    <row r="2909" spans="1:11" x14ac:dyDescent="0.25">
      <c r="A2909">
        <v>2022</v>
      </c>
      <c r="B2909" t="s">
        <v>1945</v>
      </c>
      <c r="C2909" t="s">
        <v>1946</v>
      </c>
      <c r="E2909" t="s">
        <v>121</v>
      </c>
      <c r="F2909" t="s">
        <v>171</v>
      </c>
      <c r="G2909" t="s">
        <v>1938</v>
      </c>
      <c r="H2909" t="s">
        <v>28</v>
      </c>
      <c r="I2909" t="s">
        <v>29</v>
      </c>
      <c r="J2909" s="1">
        <v>3885401.08</v>
      </c>
      <c r="K2909" s="10">
        <f>J2909*_xlfn.XLOOKUP(A2909,IPCA_Fatores!$A$2:$A$10,IPCA_Fatores!$C$2:$C$10)</f>
        <v>4585070.6216426343</v>
      </c>
    </row>
    <row r="2910" spans="1:11" x14ac:dyDescent="0.25">
      <c r="A2910">
        <v>2023</v>
      </c>
      <c r="B2910" t="s">
        <v>1945</v>
      </c>
      <c r="C2910" t="s">
        <v>1946</v>
      </c>
      <c r="E2910" t="s">
        <v>121</v>
      </c>
      <c r="F2910" t="s">
        <v>171</v>
      </c>
      <c r="G2910" t="s">
        <v>1938</v>
      </c>
      <c r="H2910" t="s">
        <v>28</v>
      </c>
      <c r="I2910" t="s">
        <v>29</v>
      </c>
      <c r="J2910" s="1">
        <v>5148417.8899999997</v>
      </c>
      <c r="K2910" s="10">
        <f>J2910*_xlfn.XLOOKUP(A2910,IPCA_Fatores!$A$2:$A$10,IPCA_Fatores!$C$2:$C$10)</f>
        <v>5807232.9528826019</v>
      </c>
    </row>
    <row r="2911" spans="1:11" x14ac:dyDescent="0.25">
      <c r="A2911">
        <v>2021</v>
      </c>
      <c r="B2911" t="s">
        <v>1947</v>
      </c>
      <c r="C2911" t="s">
        <v>1948</v>
      </c>
      <c r="E2911" t="s">
        <v>25</v>
      </c>
      <c r="F2911" t="s">
        <v>624</v>
      </c>
      <c r="G2911" t="s">
        <v>1938</v>
      </c>
      <c r="H2911" t="s">
        <v>28</v>
      </c>
      <c r="I2911" t="s">
        <v>29</v>
      </c>
      <c r="J2911" s="1">
        <v>1413954.71</v>
      </c>
      <c r="K2911" s="10">
        <f>J2911*_xlfn.XLOOKUP(A2911,IPCA_Fatores!$A$2:$A$10,IPCA_Fatores!$C$2:$C$10)</f>
        <v>1765185.2458436701</v>
      </c>
    </row>
    <row r="2912" spans="1:11" x14ac:dyDescent="0.25">
      <c r="A2912">
        <v>2023</v>
      </c>
      <c r="B2912" t="s">
        <v>1947</v>
      </c>
      <c r="C2912" t="s">
        <v>1948</v>
      </c>
      <c r="E2912" t="s">
        <v>25</v>
      </c>
      <c r="F2912" t="s">
        <v>624</v>
      </c>
      <c r="G2912" t="s">
        <v>1938</v>
      </c>
      <c r="H2912" t="s">
        <v>28</v>
      </c>
      <c r="I2912" t="s">
        <v>29</v>
      </c>
      <c r="J2912" s="1">
        <v>409668.2</v>
      </c>
      <c r="K2912" s="10">
        <f>J2912*_xlfn.XLOOKUP(A2912,IPCA_Fatores!$A$2:$A$10,IPCA_Fatores!$C$2:$C$10)</f>
        <v>462091.21357631299</v>
      </c>
    </row>
    <row r="2913" spans="1:11" x14ac:dyDescent="0.25">
      <c r="A2913">
        <v>2018</v>
      </c>
      <c r="B2913" t="s">
        <v>1949</v>
      </c>
      <c r="C2913" t="s">
        <v>1950</v>
      </c>
      <c r="E2913" t="s">
        <v>109</v>
      </c>
      <c r="F2913" t="s">
        <v>110</v>
      </c>
      <c r="G2913" t="s">
        <v>1938</v>
      </c>
      <c r="H2913" t="s">
        <v>28</v>
      </c>
      <c r="I2913" t="s">
        <v>29</v>
      </c>
      <c r="J2913" s="1">
        <v>75391030.219999999</v>
      </c>
      <c r="K2913" s="10">
        <f>J2913*_xlfn.XLOOKUP(A2913,IPCA_Fatores!$A$2:$A$10,IPCA_Fatores!$C$2:$C$10)</f>
        <v>112935199.34703992</v>
      </c>
    </row>
    <row r="2914" spans="1:11" x14ac:dyDescent="0.25">
      <c r="A2914">
        <v>2019</v>
      </c>
      <c r="B2914" t="s">
        <v>1949</v>
      </c>
      <c r="C2914" t="s">
        <v>1950</v>
      </c>
      <c r="E2914" t="s">
        <v>109</v>
      </c>
      <c r="F2914" t="s">
        <v>110</v>
      </c>
      <c r="G2914" t="s">
        <v>1938</v>
      </c>
      <c r="H2914" t="s">
        <v>28</v>
      </c>
      <c r="I2914" t="s">
        <v>29</v>
      </c>
      <c r="J2914" s="1">
        <v>5810769.2300000004</v>
      </c>
      <c r="K2914" s="10">
        <f>J2914*_xlfn.XLOOKUP(A2914,IPCA_Fatores!$A$2:$A$10,IPCA_Fatores!$C$2:$C$10)</f>
        <v>8344826.8067971049</v>
      </c>
    </row>
    <row r="2915" spans="1:11" x14ac:dyDescent="0.25">
      <c r="A2915">
        <v>2020</v>
      </c>
      <c r="B2915" t="s">
        <v>1949</v>
      </c>
      <c r="C2915" t="s">
        <v>1950</v>
      </c>
      <c r="E2915" t="s">
        <v>109</v>
      </c>
      <c r="F2915" t="s">
        <v>110</v>
      </c>
      <c r="G2915" t="s">
        <v>1938</v>
      </c>
      <c r="H2915" t="s">
        <v>28</v>
      </c>
      <c r="I2915" t="s">
        <v>29</v>
      </c>
      <c r="J2915" s="1">
        <v>8647947.2599999998</v>
      </c>
      <c r="K2915" s="10">
        <f>J2915*_xlfn.XLOOKUP(A2915,IPCA_Fatores!$A$2:$A$10,IPCA_Fatores!$C$2:$C$10)</f>
        <v>11882212.930675071</v>
      </c>
    </row>
    <row r="2916" spans="1:11" x14ac:dyDescent="0.25">
      <c r="A2916">
        <v>2021</v>
      </c>
      <c r="B2916" t="s">
        <v>1949</v>
      </c>
      <c r="C2916" t="s">
        <v>1950</v>
      </c>
      <c r="E2916" t="s">
        <v>109</v>
      </c>
      <c r="F2916" t="s">
        <v>110</v>
      </c>
      <c r="G2916" t="s">
        <v>1938</v>
      </c>
      <c r="H2916" t="s">
        <v>28</v>
      </c>
      <c r="I2916" t="s">
        <v>29</v>
      </c>
      <c r="J2916" s="1">
        <v>16494227.529999999</v>
      </c>
      <c r="K2916" s="10">
        <f>J2916*_xlfn.XLOOKUP(A2916,IPCA_Fatores!$A$2:$A$10,IPCA_Fatores!$C$2:$C$10)</f>
        <v>20591442.478058212</v>
      </c>
    </row>
    <row r="2917" spans="1:11" x14ac:dyDescent="0.25">
      <c r="A2917">
        <v>2022</v>
      </c>
      <c r="B2917" t="s">
        <v>1949</v>
      </c>
      <c r="C2917" t="s">
        <v>1950</v>
      </c>
      <c r="E2917" t="s">
        <v>109</v>
      </c>
      <c r="F2917" t="s">
        <v>110</v>
      </c>
      <c r="G2917" t="s">
        <v>1938</v>
      </c>
      <c r="H2917" t="s">
        <v>28</v>
      </c>
      <c r="I2917" t="s">
        <v>29</v>
      </c>
      <c r="J2917" s="1">
        <v>14333381.130000001</v>
      </c>
      <c r="K2917" s="10">
        <f>J2917*_xlfn.XLOOKUP(A2917,IPCA_Fatores!$A$2:$A$10,IPCA_Fatores!$C$2:$C$10)</f>
        <v>16914486.657827847</v>
      </c>
    </row>
    <row r="2918" spans="1:11" x14ac:dyDescent="0.25">
      <c r="A2918">
        <v>2023</v>
      </c>
      <c r="B2918" t="s">
        <v>1949</v>
      </c>
      <c r="C2918" t="s">
        <v>1950</v>
      </c>
      <c r="E2918" t="s">
        <v>109</v>
      </c>
      <c r="F2918" t="s">
        <v>110</v>
      </c>
      <c r="G2918" t="s">
        <v>1938</v>
      </c>
      <c r="H2918" t="s">
        <v>28</v>
      </c>
      <c r="I2918" t="s">
        <v>29</v>
      </c>
      <c r="J2918" s="1">
        <v>44048557.280000001</v>
      </c>
      <c r="K2918" s="10">
        <f>J2918*_xlfn.XLOOKUP(A2918,IPCA_Fatores!$A$2:$A$10,IPCA_Fatores!$C$2:$C$10)</f>
        <v>49685211.812390946</v>
      </c>
    </row>
    <row r="2919" spans="1:11" x14ac:dyDescent="0.25">
      <c r="A2919">
        <v>2015</v>
      </c>
      <c r="B2919" t="s">
        <v>1951</v>
      </c>
      <c r="C2919" t="s">
        <v>1952</v>
      </c>
      <c r="E2919" t="s">
        <v>25</v>
      </c>
      <c r="F2919" t="s">
        <v>139</v>
      </c>
      <c r="G2919" t="s">
        <v>1938</v>
      </c>
      <c r="H2919" t="s">
        <v>28</v>
      </c>
      <c r="I2919" t="s">
        <v>29</v>
      </c>
      <c r="J2919" s="1">
        <v>350887.21</v>
      </c>
      <c r="K2919" s="10">
        <f>J2919*_xlfn.XLOOKUP(A2919,IPCA_Fatores!$A$2:$A$10,IPCA_Fatores!$C$2:$C$10)</f>
        <v>596738.4837433123</v>
      </c>
    </row>
    <row r="2920" spans="1:11" x14ac:dyDescent="0.25">
      <c r="A2920">
        <v>2016</v>
      </c>
      <c r="B2920" t="s">
        <v>1951</v>
      </c>
      <c r="C2920" t="s">
        <v>1952</v>
      </c>
      <c r="E2920" t="s">
        <v>25</v>
      </c>
      <c r="F2920" t="s">
        <v>139</v>
      </c>
      <c r="G2920" t="s">
        <v>1938</v>
      </c>
      <c r="H2920" t="s">
        <v>28</v>
      </c>
      <c r="I2920" t="s">
        <v>29</v>
      </c>
      <c r="J2920" s="1">
        <v>138903.29</v>
      </c>
      <c r="K2920" s="10">
        <f>J2920*_xlfn.XLOOKUP(A2920,IPCA_Fatores!$A$2:$A$10,IPCA_Fatores!$C$2:$C$10)</f>
        <v>222247.37159337805</v>
      </c>
    </row>
    <row r="2921" spans="1:11" x14ac:dyDescent="0.25">
      <c r="A2921">
        <v>2017</v>
      </c>
      <c r="B2921" t="s">
        <v>1951</v>
      </c>
      <c r="C2921" t="s">
        <v>1952</v>
      </c>
      <c r="E2921" t="s">
        <v>25</v>
      </c>
      <c r="F2921" t="s">
        <v>139</v>
      </c>
      <c r="G2921" t="s">
        <v>1938</v>
      </c>
      <c r="H2921" t="s">
        <v>28</v>
      </c>
      <c r="I2921" t="s">
        <v>29</v>
      </c>
      <c r="J2921" s="1">
        <v>121748.3</v>
      </c>
      <c r="K2921" s="10">
        <f>J2921*_xlfn.XLOOKUP(A2921,IPCA_Fatores!$A$2:$A$10,IPCA_Fatores!$C$2:$C$10)</f>
        <v>189217.2193288155</v>
      </c>
    </row>
    <row r="2922" spans="1:11" x14ac:dyDescent="0.25">
      <c r="A2922">
        <v>2020</v>
      </c>
      <c r="B2922" t="s">
        <v>1951</v>
      </c>
      <c r="C2922" t="s">
        <v>1952</v>
      </c>
      <c r="E2922" t="s">
        <v>25</v>
      </c>
      <c r="F2922" t="s">
        <v>139</v>
      </c>
      <c r="G2922" t="s">
        <v>1938</v>
      </c>
      <c r="H2922" t="s">
        <v>28</v>
      </c>
      <c r="I2922" t="s">
        <v>29</v>
      </c>
      <c r="J2922" s="1">
        <v>170690.81</v>
      </c>
      <c r="K2922" s="10">
        <f>J2922*_xlfn.XLOOKUP(A2922,IPCA_Fatores!$A$2:$A$10,IPCA_Fatores!$C$2:$C$10)</f>
        <v>234527.8583173739</v>
      </c>
    </row>
    <row r="2923" spans="1:11" x14ac:dyDescent="0.25">
      <c r="A2923">
        <v>2023</v>
      </c>
      <c r="B2923" t="s">
        <v>1951</v>
      </c>
      <c r="C2923" t="s">
        <v>1952</v>
      </c>
      <c r="E2923" t="s">
        <v>25</v>
      </c>
      <c r="F2923" t="s">
        <v>139</v>
      </c>
      <c r="G2923" t="s">
        <v>1938</v>
      </c>
      <c r="H2923" t="s">
        <v>28</v>
      </c>
      <c r="I2923" t="s">
        <v>29</v>
      </c>
      <c r="J2923" s="1">
        <v>307140.07</v>
      </c>
      <c r="K2923" s="10">
        <f>J2923*_xlfn.XLOOKUP(A2923,IPCA_Fatores!$A$2:$A$10,IPCA_Fatores!$C$2:$C$10)</f>
        <v>346443.11587820027</v>
      </c>
    </row>
    <row r="2924" spans="1:11" x14ac:dyDescent="0.25">
      <c r="A2924">
        <v>2020</v>
      </c>
      <c r="B2924" t="s">
        <v>1953</v>
      </c>
      <c r="C2924" t="s">
        <v>1954</v>
      </c>
      <c r="D2924" t="s">
        <v>1955</v>
      </c>
      <c r="E2924" t="s">
        <v>161</v>
      </c>
      <c r="F2924" t="s">
        <v>236</v>
      </c>
      <c r="G2924" t="s">
        <v>66</v>
      </c>
      <c r="H2924" t="s">
        <v>28</v>
      </c>
      <c r="I2924" t="s">
        <v>29</v>
      </c>
      <c r="J2924" s="1">
        <v>34496.959999999999</v>
      </c>
      <c r="K2924" s="10">
        <f>J2924*_xlfn.XLOOKUP(A2924,IPCA_Fatores!$A$2:$A$10,IPCA_Fatores!$C$2:$C$10)</f>
        <v>47398.557352092444</v>
      </c>
    </row>
    <row r="2925" spans="1:11" x14ac:dyDescent="0.25">
      <c r="A2925">
        <v>2021</v>
      </c>
      <c r="B2925" t="s">
        <v>1953</v>
      </c>
      <c r="C2925" t="s">
        <v>1954</v>
      </c>
      <c r="D2925" t="s">
        <v>1955</v>
      </c>
      <c r="E2925" t="s">
        <v>161</v>
      </c>
      <c r="F2925" t="s">
        <v>236</v>
      </c>
      <c r="G2925" t="s">
        <v>66</v>
      </c>
      <c r="H2925" t="s">
        <v>28</v>
      </c>
      <c r="I2925" t="s">
        <v>29</v>
      </c>
      <c r="J2925" s="1">
        <v>6019.85</v>
      </c>
      <c r="K2925" s="10">
        <f>J2925*_xlfn.XLOOKUP(A2925,IPCA_Fatores!$A$2:$A$10,IPCA_Fatores!$C$2:$C$10)</f>
        <v>7515.1985611986247</v>
      </c>
    </row>
    <row r="2926" spans="1:11" x14ac:dyDescent="0.25">
      <c r="A2926">
        <v>2021</v>
      </c>
      <c r="B2926" t="s">
        <v>1953</v>
      </c>
      <c r="C2926" t="s">
        <v>1954</v>
      </c>
      <c r="D2926" t="s">
        <v>1955</v>
      </c>
      <c r="E2926" t="s">
        <v>161</v>
      </c>
      <c r="F2926" t="s">
        <v>236</v>
      </c>
      <c r="G2926" t="s">
        <v>66</v>
      </c>
      <c r="H2926" t="s">
        <v>28</v>
      </c>
      <c r="I2926" t="s">
        <v>35</v>
      </c>
      <c r="J2926" s="1">
        <v>161170.85</v>
      </c>
      <c r="K2926" s="10">
        <f>IFERROR(J2926*VLOOKUP(A2926,IPCA_Fatores!$A$2:$C$10,3,FALSE),J2926)</f>
        <v>201206.16627111295</v>
      </c>
    </row>
    <row r="2927" spans="1:11" x14ac:dyDescent="0.25">
      <c r="A2927">
        <v>2022</v>
      </c>
      <c r="B2927" t="s">
        <v>1953</v>
      </c>
      <c r="C2927" t="s">
        <v>1954</v>
      </c>
      <c r="D2927" t="s">
        <v>1955</v>
      </c>
      <c r="E2927" t="s">
        <v>161</v>
      </c>
      <c r="F2927" t="s">
        <v>236</v>
      </c>
      <c r="G2927" t="s">
        <v>66</v>
      </c>
      <c r="H2927" t="s">
        <v>28</v>
      </c>
      <c r="I2927" t="s">
        <v>29</v>
      </c>
      <c r="J2927" s="1">
        <v>7484.61</v>
      </c>
      <c r="K2927" s="10">
        <f>J2927*_xlfn.XLOOKUP(A2927,IPCA_Fatores!$A$2:$A$10,IPCA_Fatores!$C$2:$C$10)</f>
        <v>8832.4125923835563</v>
      </c>
    </row>
    <row r="2928" spans="1:11" x14ac:dyDescent="0.25">
      <c r="A2928">
        <v>2023</v>
      </c>
      <c r="B2928" t="s">
        <v>1953</v>
      </c>
      <c r="C2928" t="s">
        <v>1954</v>
      </c>
      <c r="D2928" t="s">
        <v>1955</v>
      </c>
      <c r="E2928" t="s">
        <v>161</v>
      </c>
      <c r="F2928" t="s">
        <v>236</v>
      </c>
      <c r="G2928" t="s">
        <v>66</v>
      </c>
      <c r="H2928" t="s">
        <v>28</v>
      </c>
      <c r="I2928" t="s">
        <v>29</v>
      </c>
      <c r="J2928" s="1">
        <v>19284</v>
      </c>
      <c r="K2928" s="10">
        <f>J2928*_xlfn.XLOOKUP(A2928,IPCA_Fatores!$A$2:$A$10,IPCA_Fatores!$C$2:$C$10)</f>
        <v>21751.66869824316</v>
      </c>
    </row>
    <row r="2929" spans="1:11" x14ac:dyDescent="0.25">
      <c r="A2929">
        <v>2022</v>
      </c>
      <c r="B2929" t="s">
        <v>1956</v>
      </c>
      <c r="C2929" t="s">
        <v>1957</v>
      </c>
      <c r="D2929" t="s">
        <v>1958</v>
      </c>
      <c r="E2929" t="s">
        <v>121</v>
      </c>
      <c r="F2929" t="s">
        <v>1647</v>
      </c>
      <c r="G2929" t="s">
        <v>66</v>
      </c>
      <c r="H2929" t="s">
        <v>28</v>
      </c>
      <c r="I2929" t="s">
        <v>29</v>
      </c>
      <c r="J2929" s="1">
        <v>366699.04</v>
      </c>
      <c r="K2929" s="10">
        <f>J2929*_xlfn.XLOOKUP(A2929,IPCA_Fatores!$A$2:$A$10,IPCA_Fatores!$C$2:$C$10)</f>
        <v>432732.93044139392</v>
      </c>
    </row>
    <row r="2930" spans="1:11" x14ac:dyDescent="0.25">
      <c r="A2930">
        <v>2022</v>
      </c>
      <c r="B2930" t="s">
        <v>1956</v>
      </c>
      <c r="C2930" t="s">
        <v>1957</v>
      </c>
      <c r="D2930" t="s">
        <v>1958</v>
      </c>
      <c r="E2930" t="s">
        <v>121</v>
      </c>
      <c r="F2930" t="s">
        <v>1647</v>
      </c>
      <c r="G2930" t="s">
        <v>66</v>
      </c>
      <c r="H2930" t="s">
        <v>28</v>
      </c>
      <c r="I2930" t="s">
        <v>35</v>
      </c>
      <c r="J2930" s="1">
        <v>23081.94</v>
      </c>
      <c r="K2930" s="10">
        <f>IFERROR(J2930*VLOOKUP(A2930,IPCA_Fatores!$A$2:$C$10,3,FALSE),J2930)</f>
        <v>27238.455646004495</v>
      </c>
    </row>
    <row r="2931" spans="1:11" x14ac:dyDescent="0.25">
      <c r="A2931">
        <v>2021</v>
      </c>
      <c r="B2931" t="s">
        <v>1959</v>
      </c>
      <c r="C2931" t="s">
        <v>1960</v>
      </c>
      <c r="D2931" t="s">
        <v>1961</v>
      </c>
      <c r="E2931" t="s">
        <v>121</v>
      </c>
      <c r="F2931" t="s">
        <v>1326</v>
      </c>
      <c r="G2931" t="s">
        <v>1962</v>
      </c>
      <c r="H2931" t="s">
        <v>28</v>
      </c>
      <c r="I2931" t="s">
        <v>29</v>
      </c>
      <c r="J2931" s="1">
        <v>160270.26</v>
      </c>
      <c r="K2931" s="10">
        <f>J2931*_xlfn.XLOOKUP(A2931,IPCA_Fatores!$A$2:$A$10,IPCA_Fatores!$C$2:$C$10)</f>
        <v>200081.86704900113</v>
      </c>
    </row>
    <row r="2932" spans="1:11" x14ac:dyDescent="0.25">
      <c r="A2932">
        <v>2022</v>
      </c>
      <c r="B2932" t="s">
        <v>1959</v>
      </c>
      <c r="C2932" t="s">
        <v>1960</v>
      </c>
      <c r="D2932" t="s">
        <v>1961</v>
      </c>
      <c r="E2932" t="s">
        <v>121</v>
      </c>
      <c r="F2932" t="s">
        <v>1326</v>
      </c>
      <c r="G2932" t="s">
        <v>1962</v>
      </c>
      <c r="H2932" t="s">
        <v>28</v>
      </c>
      <c r="I2932" t="s">
        <v>29</v>
      </c>
      <c r="J2932" s="1">
        <v>6665.6</v>
      </c>
      <c r="K2932" s="10">
        <f>J2932*_xlfn.XLOOKUP(A2932,IPCA_Fatores!$A$2:$A$10,IPCA_Fatores!$C$2:$C$10)</f>
        <v>7865.9181140756618</v>
      </c>
    </row>
    <row r="2933" spans="1:11" x14ac:dyDescent="0.25">
      <c r="A2933">
        <v>2016</v>
      </c>
      <c r="B2933" t="s">
        <v>1963</v>
      </c>
      <c r="C2933" t="s">
        <v>1964</v>
      </c>
      <c r="D2933" t="s">
        <v>1965</v>
      </c>
      <c r="E2933" t="s">
        <v>44</v>
      </c>
      <c r="F2933" t="s">
        <v>45</v>
      </c>
      <c r="G2933" t="s">
        <v>1966</v>
      </c>
      <c r="H2933" t="s">
        <v>28</v>
      </c>
      <c r="I2933" t="s">
        <v>29</v>
      </c>
      <c r="J2933" s="1">
        <v>31674111.800000001</v>
      </c>
      <c r="K2933" s="10">
        <f>J2933*_xlfn.XLOOKUP(A2933,IPCA_Fatores!$A$2:$A$10,IPCA_Fatores!$C$2:$C$10)</f>
        <v>50679059.474435776</v>
      </c>
    </row>
    <row r="2934" spans="1:11" x14ac:dyDescent="0.25">
      <c r="A2934">
        <v>2017</v>
      </c>
      <c r="B2934" t="s">
        <v>1963</v>
      </c>
      <c r="C2934" t="s">
        <v>1964</v>
      </c>
      <c r="D2934" t="s">
        <v>1965</v>
      </c>
      <c r="E2934" t="s">
        <v>44</v>
      </c>
      <c r="F2934" t="s">
        <v>45</v>
      </c>
      <c r="G2934" t="s">
        <v>1966</v>
      </c>
      <c r="H2934" t="s">
        <v>28</v>
      </c>
      <c r="I2934" t="s">
        <v>29</v>
      </c>
      <c r="J2934" s="1">
        <v>50913045.670000002</v>
      </c>
      <c r="K2934" s="10">
        <f>J2934*_xlfn.XLOOKUP(A2934,IPCA_Fatores!$A$2:$A$10,IPCA_Fatores!$C$2:$C$10)</f>
        <v>79127387.645153075</v>
      </c>
    </row>
    <row r="2935" spans="1:11" x14ac:dyDescent="0.25">
      <c r="A2935">
        <v>2018</v>
      </c>
      <c r="B2935" t="s">
        <v>1963</v>
      </c>
      <c r="C2935" t="s">
        <v>1964</v>
      </c>
      <c r="D2935" t="s">
        <v>1965</v>
      </c>
      <c r="E2935" t="s">
        <v>44</v>
      </c>
      <c r="F2935" t="s">
        <v>45</v>
      </c>
      <c r="G2935" t="s">
        <v>1966</v>
      </c>
      <c r="H2935" t="s">
        <v>28</v>
      </c>
      <c r="I2935" t="s">
        <v>29</v>
      </c>
      <c r="J2935" s="1">
        <v>23098358.539999999</v>
      </c>
      <c r="K2935" s="10">
        <f>J2935*_xlfn.XLOOKUP(A2935,IPCA_Fatores!$A$2:$A$10,IPCA_Fatores!$C$2:$C$10)</f>
        <v>34601168.317929134</v>
      </c>
    </row>
    <row r="2936" spans="1:11" x14ac:dyDescent="0.25">
      <c r="A2936">
        <v>2019</v>
      </c>
      <c r="B2936" t="s">
        <v>1963</v>
      </c>
      <c r="C2936" t="s">
        <v>1964</v>
      </c>
      <c r="D2936" t="s">
        <v>1965</v>
      </c>
      <c r="E2936" t="s">
        <v>44</v>
      </c>
      <c r="F2936" t="s">
        <v>45</v>
      </c>
      <c r="G2936" t="s">
        <v>1966</v>
      </c>
      <c r="H2936" t="s">
        <v>28</v>
      </c>
      <c r="I2936" t="s">
        <v>29</v>
      </c>
      <c r="J2936" s="1">
        <v>39951447.780000001</v>
      </c>
      <c r="K2936" s="10">
        <f>J2936*_xlfn.XLOOKUP(A2936,IPCA_Fatores!$A$2:$A$10,IPCA_Fatores!$C$2:$C$10)</f>
        <v>57374144.31873741</v>
      </c>
    </row>
    <row r="2937" spans="1:11" x14ac:dyDescent="0.25">
      <c r="A2937">
        <v>2020</v>
      </c>
      <c r="B2937" t="s">
        <v>1963</v>
      </c>
      <c r="C2937" t="s">
        <v>1964</v>
      </c>
      <c r="D2937" t="s">
        <v>1965</v>
      </c>
      <c r="E2937" t="s">
        <v>44</v>
      </c>
      <c r="F2937" t="s">
        <v>45</v>
      </c>
      <c r="G2937" t="s">
        <v>1966</v>
      </c>
      <c r="H2937" t="s">
        <v>28</v>
      </c>
      <c r="I2937" t="s">
        <v>29</v>
      </c>
      <c r="J2937" s="1">
        <v>22536659.210000001</v>
      </c>
      <c r="K2937" s="10">
        <f>J2937*_xlfn.XLOOKUP(A2937,IPCA_Fatores!$A$2:$A$10,IPCA_Fatores!$C$2:$C$10)</f>
        <v>30965196.182206996</v>
      </c>
    </row>
    <row r="2938" spans="1:11" x14ac:dyDescent="0.25">
      <c r="A2938">
        <v>2021</v>
      </c>
      <c r="B2938" t="s">
        <v>1963</v>
      </c>
      <c r="C2938" t="s">
        <v>1964</v>
      </c>
      <c r="D2938" t="s">
        <v>1965</v>
      </c>
      <c r="E2938" t="s">
        <v>44</v>
      </c>
      <c r="F2938" t="s">
        <v>45</v>
      </c>
      <c r="G2938" t="s">
        <v>1966</v>
      </c>
      <c r="H2938" t="s">
        <v>28</v>
      </c>
      <c r="I2938" t="s">
        <v>29</v>
      </c>
      <c r="J2938" s="1">
        <v>44433050.520000003</v>
      </c>
      <c r="K2938" s="10">
        <f>J2938*_xlfn.XLOOKUP(A2938,IPCA_Fatores!$A$2:$A$10,IPCA_Fatores!$C$2:$C$10)</f>
        <v>55470351.80902677</v>
      </c>
    </row>
    <row r="2939" spans="1:11" x14ac:dyDescent="0.25">
      <c r="A2939">
        <v>2022</v>
      </c>
      <c r="B2939" t="s">
        <v>1963</v>
      </c>
      <c r="C2939" t="s">
        <v>1964</v>
      </c>
      <c r="D2939" t="s">
        <v>1965</v>
      </c>
      <c r="E2939" t="s">
        <v>44</v>
      </c>
      <c r="F2939" t="s">
        <v>45</v>
      </c>
      <c r="G2939" t="s">
        <v>1966</v>
      </c>
      <c r="H2939" t="s">
        <v>28</v>
      </c>
      <c r="I2939" t="s">
        <v>29</v>
      </c>
      <c r="J2939" s="1">
        <v>68237430.900000006</v>
      </c>
      <c r="K2939" s="10">
        <f>J2939*_xlfn.XLOOKUP(A2939,IPCA_Fatores!$A$2:$A$10,IPCA_Fatores!$C$2:$C$10)</f>
        <v>80525390.628645033</v>
      </c>
    </row>
    <row r="2940" spans="1:11" x14ac:dyDescent="0.25">
      <c r="A2940">
        <v>2023</v>
      </c>
      <c r="B2940" t="s">
        <v>1963</v>
      </c>
      <c r="C2940" t="s">
        <v>1964</v>
      </c>
      <c r="D2940" t="s">
        <v>1965</v>
      </c>
      <c r="E2940" t="s">
        <v>44</v>
      </c>
      <c r="F2940" t="s">
        <v>45</v>
      </c>
      <c r="G2940" t="s">
        <v>1966</v>
      </c>
      <c r="H2940" t="s">
        <v>28</v>
      </c>
      <c r="I2940" t="s">
        <v>29</v>
      </c>
      <c r="J2940" s="1">
        <v>54500064.939999998</v>
      </c>
      <c r="K2940" s="10">
        <f>J2940*_xlfn.XLOOKUP(A2940,IPCA_Fatores!$A$2:$A$10,IPCA_Fatores!$C$2:$C$10)</f>
        <v>61474142.118212901</v>
      </c>
    </row>
    <row r="2941" spans="1:11" x14ac:dyDescent="0.25">
      <c r="A2941">
        <v>2021</v>
      </c>
      <c r="B2941" t="s">
        <v>1967</v>
      </c>
      <c r="C2941" t="s">
        <v>1968</v>
      </c>
      <c r="E2941" t="s">
        <v>32</v>
      </c>
      <c r="F2941" t="s">
        <v>1035</v>
      </c>
      <c r="G2941" t="s">
        <v>1969</v>
      </c>
      <c r="H2941" t="s">
        <v>28</v>
      </c>
      <c r="I2941" t="s">
        <v>29</v>
      </c>
      <c r="J2941" s="1">
        <v>505296.06</v>
      </c>
      <c r="K2941" s="10">
        <f>J2941*_xlfn.XLOOKUP(A2941,IPCA_Fatores!$A$2:$A$10,IPCA_Fatores!$C$2:$C$10)</f>
        <v>630813.09718536737</v>
      </c>
    </row>
    <row r="2942" spans="1:11" x14ac:dyDescent="0.25">
      <c r="A2942">
        <v>2022</v>
      </c>
      <c r="B2942" t="s">
        <v>1967</v>
      </c>
      <c r="C2942" t="s">
        <v>1968</v>
      </c>
      <c r="E2942" t="s">
        <v>32</v>
      </c>
      <c r="F2942" t="s">
        <v>1035</v>
      </c>
      <c r="G2942" t="s">
        <v>1969</v>
      </c>
      <c r="H2942" t="s">
        <v>28</v>
      </c>
      <c r="I2942" t="s">
        <v>29</v>
      </c>
      <c r="J2942" s="1">
        <v>324023.65999999997</v>
      </c>
      <c r="K2942" s="10">
        <f>J2942*_xlfn.XLOOKUP(A2942,IPCA_Fatores!$A$2:$A$10,IPCA_Fatores!$C$2:$C$10)</f>
        <v>382372.71612204349</v>
      </c>
    </row>
    <row r="2943" spans="1:11" x14ac:dyDescent="0.25">
      <c r="A2943">
        <v>2022</v>
      </c>
      <c r="B2943" t="s">
        <v>1967</v>
      </c>
      <c r="C2943" t="s">
        <v>1968</v>
      </c>
      <c r="E2943" t="s">
        <v>32</v>
      </c>
      <c r="F2943" t="s">
        <v>1035</v>
      </c>
      <c r="G2943" t="s">
        <v>1969</v>
      </c>
      <c r="H2943" t="s">
        <v>28</v>
      </c>
      <c r="I2943" t="s">
        <v>35</v>
      </c>
      <c r="J2943" s="1">
        <v>15071.05</v>
      </c>
      <c r="K2943" s="10">
        <f>IFERROR(J2943*VLOOKUP(A2943,IPCA_Fatores!$A$2:$C$10,3,FALSE),J2943)</f>
        <v>17784.992377751441</v>
      </c>
    </row>
    <row r="2944" spans="1:11" x14ac:dyDescent="0.25">
      <c r="A2944">
        <v>2023</v>
      </c>
      <c r="B2944" t="s">
        <v>1967</v>
      </c>
      <c r="C2944" t="s">
        <v>1968</v>
      </c>
      <c r="E2944" t="s">
        <v>32</v>
      </c>
      <c r="F2944" t="s">
        <v>1035</v>
      </c>
      <c r="G2944" t="s">
        <v>1969</v>
      </c>
      <c r="H2944" t="s">
        <v>28</v>
      </c>
      <c r="I2944" t="s">
        <v>29</v>
      </c>
      <c r="J2944" s="1">
        <v>393038.8</v>
      </c>
      <c r="K2944" s="10">
        <f>J2944*_xlfn.XLOOKUP(A2944,IPCA_Fatores!$A$2:$A$10,IPCA_Fatores!$C$2:$C$10)</f>
        <v>443333.83961600572</v>
      </c>
    </row>
    <row r="2945" spans="1:11" x14ac:dyDescent="0.25">
      <c r="A2945">
        <v>2021</v>
      </c>
      <c r="B2945" t="s">
        <v>1970</v>
      </c>
      <c r="C2945" t="s">
        <v>1971</v>
      </c>
      <c r="D2945" t="s">
        <v>1972</v>
      </c>
      <c r="E2945" t="s">
        <v>299</v>
      </c>
      <c r="F2945" t="s">
        <v>1973</v>
      </c>
      <c r="G2945" t="s">
        <v>66</v>
      </c>
      <c r="H2945" t="s">
        <v>28</v>
      </c>
      <c r="I2945" t="s">
        <v>29</v>
      </c>
      <c r="J2945" s="1">
        <v>25119.13</v>
      </c>
      <c r="K2945" s="10">
        <f>J2945*_xlfn.XLOOKUP(A2945,IPCA_Fatores!$A$2:$A$10,IPCA_Fatores!$C$2:$C$10)</f>
        <v>31358.796254817178</v>
      </c>
    </row>
    <row r="2946" spans="1:11" x14ac:dyDescent="0.25">
      <c r="A2946">
        <v>2022</v>
      </c>
      <c r="B2946" t="s">
        <v>1970</v>
      </c>
      <c r="C2946" t="s">
        <v>1971</v>
      </c>
      <c r="D2946" t="s">
        <v>1972</v>
      </c>
      <c r="E2946" t="s">
        <v>299</v>
      </c>
      <c r="F2946" t="s">
        <v>1973</v>
      </c>
      <c r="G2946" t="s">
        <v>66</v>
      </c>
      <c r="H2946" t="s">
        <v>28</v>
      </c>
      <c r="I2946" t="s">
        <v>29</v>
      </c>
      <c r="J2946" s="1">
        <v>20765</v>
      </c>
      <c r="K2946" s="10">
        <f>J2946*_xlfn.XLOOKUP(A2946,IPCA_Fatores!$A$2:$A$10,IPCA_Fatores!$C$2:$C$10)</f>
        <v>24504.289132078298</v>
      </c>
    </row>
    <row r="2947" spans="1:11" x14ac:dyDescent="0.25">
      <c r="A2947">
        <v>2023</v>
      </c>
      <c r="B2947" t="s">
        <v>1970</v>
      </c>
      <c r="C2947" t="s">
        <v>1971</v>
      </c>
      <c r="D2947" t="s">
        <v>1972</v>
      </c>
      <c r="E2947" t="s">
        <v>299</v>
      </c>
      <c r="F2947" t="s">
        <v>1973</v>
      </c>
      <c r="G2947" t="s">
        <v>66</v>
      </c>
      <c r="H2947" t="s">
        <v>28</v>
      </c>
      <c r="I2947" t="s">
        <v>29</v>
      </c>
      <c r="J2947" s="1">
        <v>8962</v>
      </c>
      <c r="K2947" s="10">
        <f>J2947*_xlfn.XLOOKUP(A2947,IPCA_Fatores!$A$2:$A$10,IPCA_Fatores!$C$2:$C$10)</f>
        <v>10108.818443977143</v>
      </c>
    </row>
    <row r="2948" spans="1:11" x14ac:dyDescent="0.25">
      <c r="A2948">
        <v>2023</v>
      </c>
      <c r="B2948" t="s">
        <v>1974</v>
      </c>
      <c r="C2948" t="s">
        <v>1975</v>
      </c>
      <c r="D2948" t="s">
        <v>1976</v>
      </c>
      <c r="E2948" t="s">
        <v>121</v>
      </c>
      <c r="F2948" t="s">
        <v>204</v>
      </c>
      <c r="G2948" t="s">
        <v>228</v>
      </c>
      <c r="H2948" t="s">
        <v>28</v>
      </c>
      <c r="I2948" t="s">
        <v>29</v>
      </c>
      <c r="J2948" s="1">
        <v>876926.19</v>
      </c>
      <c r="K2948" s="10">
        <f>J2948*_xlfn.XLOOKUP(A2948,IPCA_Fatores!$A$2:$A$10,IPCA_Fatores!$C$2:$C$10)</f>
        <v>989141.66965840256</v>
      </c>
    </row>
    <row r="2949" spans="1:11" x14ac:dyDescent="0.25">
      <c r="A2949">
        <v>2016</v>
      </c>
      <c r="B2949" t="s">
        <v>1977</v>
      </c>
      <c r="C2949" t="s">
        <v>1978</v>
      </c>
      <c r="E2949" t="s">
        <v>121</v>
      </c>
      <c r="F2949" t="s">
        <v>171</v>
      </c>
      <c r="G2949" t="s">
        <v>1259</v>
      </c>
      <c r="H2949" t="s">
        <v>28</v>
      </c>
      <c r="I2949" t="s">
        <v>29</v>
      </c>
      <c r="J2949" s="1">
        <v>7966930.4100000001</v>
      </c>
      <c r="K2949" s="10">
        <f>J2949*_xlfn.XLOOKUP(A2949,IPCA_Fatores!$A$2:$A$10,IPCA_Fatores!$C$2:$C$10)</f>
        <v>12747209.539024264</v>
      </c>
    </row>
    <row r="2950" spans="1:11" x14ac:dyDescent="0.25">
      <c r="A2950">
        <v>2017</v>
      </c>
      <c r="B2950" t="s">
        <v>1977</v>
      </c>
      <c r="C2950" t="s">
        <v>1978</v>
      </c>
      <c r="E2950" t="s">
        <v>121</v>
      </c>
      <c r="F2950" t="s">
        <v>171</v>
      </c>
      <c r="G2950" t="s">
        <v>1259</v>
      </c>
      <c r="H2950" t="s">
        <v>28</v>
      </c>
      <c r="I2950" t="s">
        <v>29</v>
      </c>
      <c r="J2950" s="1">
        <v>10064129.449999999</v>
      </c>
      <c r="K2950" s="10">
        <f>J2950*_xlfn.XLOOKUP(A2950,IPCA_Fatores!$A$2:$A$10,IPCA_Fatores!$C$2:$C$10)</f>
        <v>15641340.28560761</v>
      </c>
    </row>
    <row r="2951" spans="1:11" x14ac:dyDescent="0.25">
      <c r="A2951">
        <v>2019</v>
      </c>
      <c r="B2951" t="s">
        <v>1977</v>
      </c>
      <c r="C2951" t="s">
        <v>1978</v>
      </c>
      <c r="E2951" t="s">
        <v>121</v>
      </c>
      <c r="F2951" t="s">
        <v>171</v>
      </c>
      <c r="G2951" t="s">
        <v>1259</v>
      </c>
      <c r="H2951" t="s">
        <v>28</v>
      </c>
      <c r="I2951" t="s">
        <v>29</v>
      </c>
      <c r="J2951" s="1">
        <v>9447086.7100000009</v>
      </c>
      <c r="K2951" s="10">
        <f>J2951*_xlfn.XLOOKUP(A2951,IPCA_Fatores!$A$2:$A$10,IPCA_Fatores!$C$2:$C$10)</f>
        <v>13566930.522165079</v>
      </c>
    </row>
    <row r="2952" spans="1:11" x14ac:dyDescent="0.25">
      <c r="A2952">
        <v>2020</v>
      </c>
      <c r="B2952" t="s">
        <v>1977</v>
      </c>
      <c r="C2952" t="s">
        <v>1978</v>
      </c>
      <c r="E2952" t="s">
        <v>121</v>
      </c>
      <c r="F2952" t="s">
        <v>171</v>
      </c>
      <c r="G2952" t="s">
        <v>1259</v>
      </c>
      <c r="H2952" t="s">
        <v>28</v>
      </c>
      <c r="I2952" t="s">
        <v>29</v>
      </c>
      <c r="J2952" s="1">
        <v>8751991.9100000001</v>
      </c>
      <c r="K2952" s="10">
        <f>J2952*_xlfn.XLOOKUP(A2952,IPCA_Fatores!$A$2:$A$10,IPCA_Fatores!$C$2:$C$10)</f>
        <v>12025169.478446336</v>
      </c>
    </row>
    <row r="2953" spans="1:11" x14ac:dyDescent="0.25">
      <c r="A2953">
        <v>2021</v>
      </c>
      <c r="B2953" t="s">
        <v>1977</v>
      </c>
      <c r="C2953" t="s">
        <v>1978</v>
      </c>
      <c r="E2953" t="s">
        <v>121</v>
      </c>
      <c r="F2953" t="s">
        <v>171</v>
      </c>
      <c r="G2953" t="s">
        <v>1259</v>
      </c>
      <c r="H2953" t="s">
        <v>28</v>
      </c>
      <c r="I2953" t="s">
        <v>29</v>
      </c>
      <c r="J2953" s="1">
        <v>74837708.640000001</v>
      </c>
      <c r="K2953" s="10">
        <f>J2953*_xlfn.XLOOKUP(A2953,IPCA_Fatores!$A$2:$A$10,IPCA_Fatores!$C$2:$C$10)</f>
        <v>93427617.016159847</v>
      </c>
    </row>
    <row r="2954" spans="1:11" x14ac:dyDescent="0.25">
      <c r="A2954">
        <v>2022</v>
      </c>
      <c r="B2954" t="s">
        <v>1977</v>
      </c>
      <c r="C2954" t="s">
        <v>1978</v>
      </c>
      <c r="E2954" t="s">
        <v>121</v>
      </c>
      <c r="F2954" t="s">
        <v>171</v>
      </c>
      <c r="G2954" t="s">
        <v>1259</v>
      </c>
      <c r="H2954" t="s">
        <v>28</v>
      </c>
      <c r="I2954" t="s">
        <v>29</v>
      </c>
      <c r="J2954" s="1">
        <v>43680155.439999998</v>
      </c>
      <c r="K2954" s="10">
        <f>J2954*_xlfn.XLOOKUP(A2954,IPCA_Fatores!$A$2:$A$10,IPCA_Fatores!$C$2:$C$10)</f>
        <v>51545926.233367823</v>
      </c>
    </row>
    <row r="2955" spans="1:11" x14ac:dyDescent="0.25">
      <c r="A2955">
        <v>2023</v>
      </c>
      <c r="B2955" t="s">
        <v>1977</v>
      </c>
      <c r="C2955" t="s">
        <v>1978</v>
      </c>
      <c r="E2955" t="s">
        <v>121</v>
      </c>
      <c r="F2955" t="s">
        <v>171</v>
      </c>
      <c r="G2955" t="s">
        <v>1259</v>
      </c>
      <c r="H2955" t="s">
        <v>28</v>
      </c>
      <c r="I2955" t="s">
        <v>29</v>
      </c>
      <c r="J2955" s="1">
        <v>14427163.109999999</v>
      </c>
      <c r="K2955" s="10">
        <f>J2955*_xlfn.XLOOKUP(A2955,IPCA_Fatores!$A$2:$A$10,IPCA_Fatores!$C$2:$C$10)</f>
        <v>16273328.781592794</v>
      </c>
    </row>
    <row r="2956" spans="1:11" x14ac:dyDescent="0.25">
      <c r="A2956">
        <v>2022</v>
      </c>
      <c r="B2956" t="s">
        <v>1979</v>
      </c>
      <c r="C2956" t="s">
        <v>1980</v>
      </c>
      <c r="D2956" t="s">
        <v>1981</v>
      </c>
      <c r="E2956" t="s">
        <v>32</v>
      </c>
      <c r="F2956" t="s">
        <v>1035</v>
      </c>
      <c r="G2956" t="s">
        <v>66</v>
      </c>
      <c r="H2956" t="s">
        <v>28</v>
      </c>
      <c r="I2956" t="s">
        <v>29</v>
      </c>
      <c r="J2956" s="1">
        <v>2830957.34</v>
      </c>
      <c r="K2956" s="10">
        <f>J2956*_xlfn.XLOOKUP(A2956,IPCA_Fatores!$A$2:$A$10,IPCA_Fatores!$C$2:$C$10)</f>
        <v>3340746.3125422243</v>
      </c>
    </row>
    <row r="2957" spans="1:11" x14ac:dyDescent="0.25">
      <c r="A2957">
        <v>2023</v>
      </c>
      <c r="B2957" t="s">
        <v>1979</v>
      </c>
      <c r="C2957" t="s">
        <v>1980</v>
      </c>
      <c r="D2957" t="s">
        <v>1981</v>
      </c>
      <c r="E2957" t="s">
        <v>32</v>
      </c>
      <c r="F2957" t="s">
        <v>1035</v>
      </c>
      <c r="G2957" t="s">
        <v>66</v>
      </c>
      <c r="H2957" t="s">
        <v>28</v>
      </c>
      <c r="I2957" t="s">
        <v>29</v>
      </c>
      <c r="J2957" s="1">
        <v>7139238.6500000004</v>
      </c>
      <c r="K2957" s="10">
        <f>J2957*_xlfn.XLOOKUP(A2957,IPCA_Fatores!$A$2:$A$10,IPCA_Fatores!$C$2:$C$10)</f>
        <v>8052808.2281939834</v>
      </c>
    </row>
    <row r="2958" spans="1:11" x14ac:dyDescent="0.25">
      <c r="A2958">
        <v>2023</v>
      </c>
      <c r="B2958" t="s">
        <v>1979</v>
      </c>
      <c r="C2958" t="s">
        <v>1980</v>
      </c>
      <c r="D2958" t="s">
        <v>1981</v>
      </c>
      <c r="E2958" t="s">
        <v>32</v>
      </c>
      <c r="F2958" t="s">
        <v>1035</v>
      </c>
      <c r="G2958" t="s">
        <v>66</v>
      </c>
      <c r="H2958" t="s">
        <v>28</v>
      </c>
      <c r="I2958" t="s">
        <v>35</v>
      </c>
      <c r="J2958" s="1">
        <v>372704.81</v>
      </c>
      <c r="K2958" s="10">
        <f>IFERROR(J2958*VLOOKUP(A2958,IPCA_Fatores!$A$2:$C$10,3,FALSE),J2958)</f>
        <v>420397.81940269988</v>
      </c>
    </row>
    <row r="2959" spans="1:11" x14ac:dyDescent="0.25">
      <c r="A2959">
        <v>2022</v>
      </c>
      <c r="B2959" t="s">
        <v>1982</v>
      </c>
      <c r="C2959" t="s">
        <v>1983</v>
      </c>
      <c r="E2959" t="s">
        <v>38</v>
      </c>
      <c r="F2959" t="s">
        <v>1984</v>
      </c>
      <c r="G2959" t="s">
        <v>1985</v>
      </c>
      <c r="H2959" t="s">
        <v>28</v>
      </c>
      <c r="I2959" t="s">
        <v>29</v>
      </c>
      <c r="J2959" s="1">
        <v>425278.26</v>
      </c>
      <c r="K2959" s="10">
        <f>J2959*_xlfn.XLOOKUP(A2959,IPCA_Fatores!$A$2:$A$10,IPCA_Fatores!$C$2:$C$10)</f>
        <v>501860.89307137829</v>
      </c>
    </row>
    <row r="2960" spans="1:11" x14ac:dyDescent="0.25">
      <c r="A2960">
        <v>2023</v>
      </c>
      <c r="B2960" t="s">
        <v>1982</v>
      </c>
      <c r="C2960" t="s">
        <v>1983</v>
      </c>
      <c r="E2960" t="s">
        <v>38</v>
      </c>
      <c r="F2960" t="s">
        <v>1984</v>
      </c>
      <c r="G2960" t="s">
        <v>1985</v>
      </c>
      <c r="H2960" t="s">
        <v>28</v>
      </c>
      <c r="I2960" t="s">
        <v>29</v>
      </c>
      <c r="J2960" s="1">
        <v>477862.29</v>
      </c>
      <c r="K2960" s="10">
        <f>J2960*_xlfn.XLOOKUP(A2960,IPCA_Fatores!$A$2:$A$10,IPCA_Fatores!$C$2:$C$10)</f>
        <v>539011.73073344724</v>
      </c>
    </row>
    <row r="2961" spans="1:11" x14ac:dyDescent="0.25">
      <c r="A2961">
        <v>2016</v>
      </c>
      <c r="B2961" t="s">
        <v>1986</v>
      </c>
      <c r="C2961" t="s">
        <v>1987</v>
      </c>
      <c r="D2961" t="s">
        <v>1988</v>
      </c>
      <c r="E2961" t="s">
        <v>97</v>
      </c>
      <c r="F2961" t="s">
        <v>1989</v>
      </c>
      <c r="G2961" t="s">
        <v>232</v>
      </c>
      <c r="H2961" t="s">
        <v>28</v>
      </c>
      <c r="I2961" t="s">
        <v>29</v>
      </c>
      <c r="J2961" s="1">
        <v>520988.28</v>
      </c>
      <c r="K2961" s="10">
        <f>J2961*_xlfn.XLOOKUP(A2961,IPCA_Fatores!$A$2:$A$10,IPCA_Fatores!$C$2:$C$10)</f>
        <v>833589.15300677822</v>
      </c>
    </row>
    <row r="2962" spans="1:11" x14ac:dyDescent="0.25">
      <c r="A2962">
        <v>2017</v>
      </c>
      <c r="B2962" t="s">
        <v>1986</v>
      </c>
      <c r="C2962" t="s">
        <v>1987</v>
      </c>
      <c r="D2962" t="s">
        <v>1988</v>
      </c>
      <c r="E2962" t="s">
        <v>97</v>
      </c>
      <c r="F2962" t="s">
        <v>1989</v>
      </c>
      <c r="G2962" t="s">
        <v>232</v>
      </c>
      <c r="H2962" t="s">
        <v>28</v>
      </c>
      <c r="I2962" t="s">
        <v>29</v>
      </c>
      <c r="J2962" s="1">
        <v>1490112.04</v>
      </c>
      <c r="K2962" s="10">
        <f>J2962*_xlfn.XLOOKUP(A2962,IPCA_Fatores!$A$2:$A$10,IPCA_Fatores!$C$2:$C$10)</f>
        <v>2315883.3158014417</v>
      </c>
    </row>
    <row r="2963" spans="1:11" x14ac:dyDescent="0.25">
      <c r="A2963">
        <v>2018</v>
      </c>
      <c r="B2963" t="s">
        <v>1986</v>
      </c>
      <c r="C2963" t="s">
        <v>1987</v>
      </c>
      <c r="D2963" t="s">
        <v>1988</v>
      </c>
      <c r="E2963" t="s">
        <v>97</v>
      </c>
      <c r="F2963" t="s">
        <v>1989</v>
      </c>
      <c r="G2963" t="s">
        <v>232</v>
      </c>
      <c r="H2963" t="s">
        <v>28</v>
      </c>
      <c r="I2963" t="s">
        <v>29</v>
      </c>
      <c r="J2963" s="1">
        <v>411135.79</v>
      </c>
      <c r="K2963" s="10">
        <f>J2963*_xlfn.XLOOKUP(A2963,IPCA_Fatores!$A$2:$A$10,IPCA_Fatores!$C$2:$C$10)</f>
        <v>615878.33813730243</v>
      </c>
    </row>
    <row r="2964" spans="1:11" x14ac:dyDescent="0.25">
      <c r="A2964">
        <v>2019</v>
      </c>
      <c r="B2964" t="s">
        <v>1986</v>
      </c>
      <c r="C2964" t="s">
        <v>1987</v>
      </c>
      <c r="D2964" t="s">
        <v>1988</v>
      </c>
      <c r="E2964" t="s">
        <v>97</v>
      </c>
      <c r="F2964" t="s">
        <v>1989</v>
      </c>
      <c r="G2964" t="s">
        <v>232</v>
      </c>
      <c r="H2964" t="s">
        <v>28</v>
      </c>
      <c r="I2964" t="s">
        <v>29</v>
      </c>
      <c r="J2964" s="1">
        <v>2433380.36</v>
      </c>
      <c r="K2964" s="10">
        <f>J2964*_xlfn.XLOOKUP(A2964,IPCA_Fatores!$A$2:$A$10,IPCA_Fatores!$C$2:$C$10)</f>
        <v>3494569.626758622</v>
      </c>
    </row>
    <row r="2965" spans="1:11" x14ac:dyDescent="0.25">
      <c r="A2965">
        <v>2020</v>
      </c>
      <c r="B2965" t="s">
        <v>1986</v>
      </c>
      <c r="C2965" t="s">
        <v>1987</v>
      </c>
      <c r="D2965" t="s">
        <v>1988</v>
      </c>
      <c r="E2965" t="s">
        <v>97</v>
      </c>
      <c r="F2965" t="s">
        <v>1989</v>
      </c>
      <c r="G2965" t="s">
        <v>232</v>
      </c>
      <c r="H2965" t="s">
        <v>28</v>
      </c>
      <c r="I2965" t="s">
        <v>29</v>
      </c>
      <c r="J2965" s="1">
        <v>3389740.05</v>
      </c>
      <c r="K2965" s="10">
        <f>J2965*_xlfn.XLOOKUP(A2965,IPCA_Fatores!$A$2:$A$10,IPCA_Fatores!$C$2:$C$10)</f>
        <v>4657476.7216766262</v>
      </c>
    </row>
    <row r="2966" spans="1:11" x14ac:dyDescent="0.25">
      <c r="A2966">
        <v>2016</v>
      </c>
      <c r="B2966" t="s">
        <v>1990</v>
      </c>
      <c r="C2966" t="s">
        <v>1991</v>
      </c>
      <c r="E2966" t="s">
        <v>247</v>
      </c>
      <c r="F2966" t="s">
        <v>1992</v>
      </c>
      <c r="G2966" t="s">
        <v>1993</v>
      </c>
      <c r="H2966" t="s">
        <v>28</v>
      </c>
      <c r="I2966" t="s">
        <v>29</v>
      </c>
      <c r="J2966" s="1">
        <v>1935929.54</v>
      </c>
      <c r="K2966" s="10">
        <f>J2966*_xlfn.XLOOKUP(A2966,IPCA_Fatores!$A$2:$A$10,IPCA_Fatores!$C$2:$C$10)</f>
        <v>3097516.6380506712</v>
      </c>
    </row>
    <row r="2967" spans="1:11" x14ac:dyDescent="0.25">
      <c r="A2967">
        <v>2017</v>
      </c>
      <c r="B2967" t="s">
        <v>1990</v>
      </c>
      <c r="C2967" t="s">
        <v>1991</v>
      </c>
      <c r="E2967" t="s">
        <v>247</v>
      </c>
      <c r="F2967" t="s">
        <v>1992</v>
      </c>
      <c r="G2967" t="s">
        <v>1993</v>
      </c>
      <c r="H2967" t="s">
        <v>28</v>
      </c>
      <c r="I2967" t="s">
        <v>29</v>
      </c>
      <c r="J2967" s="1">
        <v>919119.29</v>
      </c>
      <c r="K2967" s="10">
        <f>J2967*_xlfn.XLOOKUP(A2967,IPCA_Fatores!$A$2:$A$10,IPCA_Fatores!$C$2:$C$10)</f>
        <v>1428465.0897406794</v>
      </c>
    </row>
    <row r="2968" spans="1:11" x14ac:dyDescent="0.25">
      <c r="A2968">
        <v>2018</v>
      </c>
      <c r="B2968" t="s">
        <v>1990</v>
      </c>
      <c r="C2968" t="s">
        <v>1991</v>
      </c>
      <c r="E2968" t="s">
        <v>247</v>
      </c>
      <c r="F2968" t="s">
        <v>1992</v>
      </c>
      <c r="G2968" t="s">
        <v>1993</v>
      </c>
      <c r="H2968" t="s">
        <v>28</v>
      </c>
      <c r="I2968" t="s">
        <v>29</v>
      </c>
      <c r="J2968" s="1">
        <v>4498099.8499999996</v>
      </c>
      <c r="K2968" s="10">
        <f>J2968*_xlfn.XLOOKUP(A2968,IPCA_Fatores!$A$2:$A$10,IPCA_Fatores!$C$2:$C$10)</f>
        <v>6738119.9296554774</v>
      </c>
    </row>
    <row r="2969" spans="1:11" x14ac:dyDescent="0.25">
      <c r="A2969">
        <v>2019</v>
      </c>
      <c r="B2969" t="s">
        <v>1990</v>
      </c>
      <c r="C2969" t="s">
        <v>1991</v>
      </c>
      <c r="E2969" t="s">
        <v>247</v>
      </c>
      <c r="F2969" t="s">
        <v>1992</v>
      </c>
      <c r="G2969" t="s">
        <v>1993</v>
      </c>
      <c r="H2969" t="s">
        <v>28</v>
      </c>
      <c r="I2969" t="s">
        <v>29</v>
      </c>
      <c r="J2969" s="1">
        <v>6239007.04</v>
      </c>
      <c r="K2969" s="10">
        <f>J2969*_xlfn.XLOOKUP(A2969,IPCA_Fatores!$A$2:$A$10,IPCA_Fatores!$C$2:$C$10)</f>
        <v>8959817.7340090051</v>
      </c>
    </row>
    <row r="2970" spans="1:11" x14ac:dyDescent="0.25">
      <c r="A2970">
        <v>2020</v>
      </c>
      <c r="B2970" t="s">
        <v>1990</v>
      </c>
      <c r="C2970" t="s">
        <v>1991</v>
      </c>
      <c r="E2970" t="s">
        <v>247</v>
      </c>
      <c r="F2970" t="s">
        <v>1992</v>
      </c>
      <c r="G2970" t="s">
        <v>1993</v>
      </c>
      <c r="H2970" t="s">
        <v>28</v>
      </c>
      <c r="I2970" t="s">
        <v>29</v>
      </c>
      <c r="J2970" s="1">
        <v>4120418.77</v>
      </c>
      <c r="K2970" s="10">
        <f>J2970*_xlfn.XLOOKUP(A2970,IPCA_Fatores!$A$2:$A$10,IPCA_Fatores!$C$2:$C$10)</f>
        <v>5661423.6554317605</v>
      </c>
    </row>
    <row r="2971" spans="1:11" x14ac:dyDescent="0.25">
      <c r="A2971">
        <v>2021</v>
      </c>
      <c r="B2971" t="s">
        <v>1990</v>
      </c>
      <c r="C2971" t="s">
        <v>1991</v>
      </c>
      <c r="E2971" t="s">
        <v>247</v>
      </c>
      <c r="F2971" t="s">
        <v>1992</v>
      </c>
      <c r="G2971" t="s">
        <v>1993</v>
      </c>
      <c r="H2971" t="s">
        <v>28</v>
      </c>
      <c r="I2971" t="s">
        <v>29</v>
      </c>
      <c r="J2971" s="1">
        <v>3142597.07</v>
      </c>
      <c r="K2971" s="10">
        <f>J2971*_xlfn.XLOOKUP(A2971,IPCA_Fatores!$A$2:$A$10,IPCA_Fatores!$C$2:$C$10)</f>
        <v>3923227.485550472</v>
      </c>
    </row>
    <row r="2972" spans="1:11" x14ac:dyDescent="0.25">
      <c r="A2972">
        <v>2022</v>
      </c>
      <c r="B2972" t="s">
        <v>1990</v>
      </c>
      <c r="C2972" t="s">
        <v>1991</v>
      </c>
      <c r="E2972" t="s">
        <v>247</v>
      </c>
      <c r="F2972" t="s">
        <v>1992</v>
      </c>
      <c r="G2972" t="s">
        <v>1993</v>
      </c>
      <c r="H2972" t="s">
        <v>28</v>
      </c>
      <c r="I2972" t="s">
        <v>29</v>
      </c>
      <c r="J2972" s="1">
        <v>10105117.77</v>
      </c>
      <c r="K2972" s="10">
        <f>J2972*_xlfn.XLOOKUP(A2972,IPCA_Fatores!$A$2:$A$10,IPCA_Fatores!$C$2:$C$10)</f>
        <v>11924812.306755709</v>
      </c>
    </row>
    <row r="2973" spans="1:11" x14ac:dyDescent="0.25">
      <c r="A2973">
        <v>2023</v>
      </c>
      <c r="B2973" t="s">
        <v>1994</v>
      </c>
      <c r="C2973" t="s">
        <v>1995</v>
      </c>
      <c r="D2973" t="s">
        <v>1996</v>
      </c>
      <c r="E2973" t="s">
        <v>75</v>
      </c>
      <c r="F2973" t="s">
        <v>75</v>
      </c>
      <c r="G2973" t="s">
        <v>942</v>
      </c>
      <c r="H2973" t="s">
        <v>28</v>
      </c>
      <c r="I2973" t="s">
        <v>29</v>
      </c>
      <c r="J2973" s="1">
        <v>13986476.01</v>
      </c>
      <c r="K2973" s="10">
        <f>J2973*_xlfn.XLOOKUP(A2973,IPCA_Fatores!$A$2:$A$10,IPCA_Fatores!$C$2:$C$10)</f>
        <v>15776249.347928122</v>
      </c>
    </row>
    <row r="2974" spans="1:11" x14ac:dyDescent="0.25">
      <c r="A2974">
        <v>2023</v>
      </c>
      <c r="B2974" t="s">
        <v>1994</v>
      </c>
      <c r="C2974" t="s">
        <v>1995</v>
      </c>
      <c r="D2974" t="s">
        <v>1996</v>
      </c>
      <c r="E2974" t="s">
        <v>75</v>
      </c>
      <c r="F2974" t="s">
        <v>75</v>
      </c>
      <c r="G2974" t="s">
        <v>942</v>
      </c>
      <c r="H2974" t="s">
        <v>28</v>
      </c>
      <c r="I2974" t="s">
        <v>35</v>
      </c>
      <c r="J2974" s="1">
        <v>2016322.96</v>
      </c>
      <c r="K2974" s="10">
        <f>IFERROR(J2974*VLOOKUP(A2974,IPCA_Fatores!$A$2:$C$10,3,FALSE),J2974)</f>
        <v>2274340.8532763431</v>
      </c>
    </row>
    <row r="2975" spans="1:11" x14ac:dyDescent="0.25">
      <c r="A2975">
        <v>2015</v>
      </c>
      <c r="B2975" t="s">
        <v>1997</v>
      </c>
      <c r="C2975" t="s">
        <v>1998</v>
      </c>
      <c r="D2975" t="s">
        <v>1999</v>
      </c>
      <c r="E2975" t="s">
        <v>44</v>
      </c>
      <c r="F2975" t="s">
        <v>45</v>
      </c>
      <c r="G2975" t="s">
        <v>2000</v>
      </c>
      <c r="H2975" t="s">
        <v>28</v>
      </c>
      <c r="I2975" t="s">
        <v>29</v>
      </c>
      <c r="J2975" s="1">
        <v>3164505.68</v>
      </c>
      <c r="K2975" s="10">
        <f>J2975*_xlfn.XLOOKUP(A2975,IPCA_Fatores!$A$2:$A$10,IPCA_Fatores!$C$2:$C$10)</f>
        <v>5381735.9751593657</v>
      </c>
    </row>
    <row r="2976" spans="1:11" x14ac:dyDescent="0.25">
      <c r="A2976">
        <v>2015</v>
      </c>
      <c r="B2976" t="s">
        <v>1997</v>
      </c>
      <c r="C2976" t="s">
        <v>1998</v>
      </c>
      <c r="D2976" t="s">
        <v>1999</v>
      </c>
      <c r="E2976" t="s">
        <v>44</v>
      </c>
      <c r="F2976" t="s">
        <v>45</v>
      </c>
      <c r="G2976" t="s">
        <v>2000</v>
      </c>
      <c r="H2976" t="s">
        <v>28</v>
      </c>
      <c r="I2976" t="s">
        <v>35</v>
      </c>
      <c r="J2976" s="1">
        <v>570912.11</v>
      </c>
      <c r="K2976" s="10">
        <f>IFERROR(J2976*VLOOKUP(A2976,IPCA_Fatores!$A$2:$C$10,3,FALSE),J2976)</f>
        <v>970925.17812802317</v>
      </c>
    </row>
    <row r="2977" spans="1:11" x14ac:dyDescent="0.25">
      <c r="A2977">
        <v>2016</v>
      </c>
      <c r="B2977" t="s">
        <v>1997</v>
      </c>
      <c r="C2977" t="s">
        <v>1998</v>
      </c>
      <c r="D2977" t="s">
        <v>1999</v>
      </c>
      <c r="E2977" t="s">
        <v>44</v>
      </c>
      <c r="F2977" t="s">
        <v>45</v>
      </c>
      <c r="G2977" t="s">
        <v>2000</v>
      </c>
      <c r="H2977" t="s">
        <v>28</v>
      </c>
      <c r="I2977" t="s">
        <v>29</v>
      </c>
      <c r="J2977" s="1">
        <v>4172884.43</v>
      </c>
      <c r="K2977" s="10">
        <f>J2977*_xlfn.XLOOKUP(A2977,IPCA_Fatores!$A$2:$A$10,IPCA_Fatores!$C$2:$C$10)</f>
        <v>6676678.4035887951</v>
      </c>
    </row>
    <row r="2978" spans="1:11" x14ac:dyDescent="0.25">
      <c r="A2978">
        <v>2016</v>
      </c>
      <c r="B2978" t="s">
        <v>1997</v>
      </c>
      <c r="C2978" t="s">
        <v>1998</v>
      </c>
      <c r="D2978" t="s">
        <v>1999</v>
      </c>
      <c r="E2978" t="s">
        <v>44</v>
      </c>
      <c r="F2978" t="s">
        <v>45</v>
      </c>
      <c r="G2978" t="s">
        <v>2000</v>
      </c>
      <c r="H2978" t="s">
        <v>28</v>
      </c>
      <c r="I2978" t="s">
        <v>35</v>
      </c>
      <c r="J2978" s="1">
        <v>1216059.3700000001</v>
      </c>
      <c r="K2978" s="10">
        <f>IFERROR(J2978*VLOOKUP(A2978,IPCA_Fatores!$A$2:$C$10,3,FALSE),J2978)</f>
        <v>1945713.443389276</v>
      </c>
    </row>
    <row r="2979" spans="1:11" x14ac:dyDescent="0.25">
      <c r="A2979">
        <v>2017</v>
      </c>
      <c r="B2979" t="s">
        <v>1997</v>
      </c>
      <c r="C2979" t="s">
        <v>1998</v>
      </c>
      <c r="D2979" t="s">
        <v>1999</v>
      </c>
      <c r="E2979" t="s">
        <v>44</v>
      </c>
      <c r="F2979" t="s">
        <v>45</v>
      </c>
      <c r="G2979" t="s">
        <v>2000</v>
      </c>
      <c r="H2979" t="s">
        <v>28</v>
      </c>
      <c r="I2979" t="s">
        <v>29</v>
      </c>
      <c r="J2979" s="1">
        <v>3879102.25</v>
      </c>
      <c r="K2979" s="10">
        <f>J2979*_xlfn.XLOOKUP(A2979,IPCA_Fatores!$A$2:$A$10,IPCA_Fatores!$C$2:$C$10)</f>
        <v>6028773.6357481098</v>
      </c>
    </row>
    <row r="2980" spans="1:11" x14ac:dyDescent="0.25">
      <c r="A2980">
        <v>2017</v>
      </c>
      <c r="B2980" t="s">
        <v>1997</v>
      </c>
      <c r="C2980" t="s">
        <v>1998</v>
      </c>
      <c r="D2980" t="s">
        <v>1999</v>
      </c>
      <c r="E2980" t="s">
        <v>44</v>
      </c>
      <c r="F2980" t="s">
        <v>45</v>
      </c>
      <c r="G2980" t="s">
        <v>2000</v>
      </c>
      <c r="H2980" t="s">
        <v>28</v>
      </c>
      <c r="I2980" t="s">
        <v>35</v>
      </c>
      <c r="J2980" s="1">
        <v>1027485.14</v>
      </c>
      <c r="K2980" s="10">
        <f>IFERROR(J2980*VLOOKUP(A2980,IPCA_Fatores!$A$2:$C$10,3,FALSE),J2980)</f>
        <v>1596883.7436948088</v>
      </c>
    </row>
    <row r="2981" spans="1:11" x14ac:dyDescent="0.25">
      <c r="A2981">
        <v>2018</v>
      </c>
      <c r="B2981" t="s">
        <v>1997</v>
      </c>
      <c r="C2981" t="s">
        <v>1998</v>
      </c>
      <c r="D2981" t="s">
        <v>1999</v>
      </c>
      <c r="E2981" t="s">
        <v>44</v>
      </c>
      <c r="F2981" t="s">
        <v>45</v>
      </c>
      <c r="G2981" t="s">
        <v>2000</v>
      </c>
      <c r="H2981" t="s">
        <v>28</v>
      </c>
      <c r="I2981" t="s">
        <v>29</v>
      </c>
      <c r="J2981" s="1">
        <v>3165420.92</v>
      </c>
      <c r="K2981" s="10">
        <f>J2981*_xlfn.XLOOKUP(A2981,IPCA_Fatores!$A$2:$A$10,IPCA_Fatores!$C$2:$C$10)</f>
        <v>4741776.8609116971</v>
      </c>
    </row>
    <row r="2982" spans="1:11" x14ac:dyDescent="0.25">
      <c r="A2982">
        <v>2018</v>
      </c>
      <c r="B2982" t="s">
        <v>1997</v>
      </c>
      <c r="C2982" t="s">
        <v>1998</v>
      </c>
      <c r="D2982" t="s">
        <v>1999</v>
      </c>
      <c r="E2982" t="s">
        <v>44</v>
      </c>
      <c r="F2982" t="s">
        <v>45</v>
      </c>
      <c r="G2982" t="s">
        <v>2000</v>
      </c>
      <c r="H2982" t="s">
        <v>28</v>
      </c>
      <c r="I2982" t="s">
        <v>35</v>
      </c>
      <c r="J2982" s="1">
        <v>607917.73</v>
      </c>
      <c r="K2982" s="10">
        <f>IFERROR(J2982*VLOOKUP(A2982,IPCA_Fatores!$A$2:$C$10,3,FALSE),J2982)</f>
        <v>910656.2123346189</v>
      </c>
    </row>
    <row r="2983" spans="1:11" x14ac:dyDescent="0.25">
      <c r="A2983">
        <v>2019</v>
      </c>
      <c r="B2983" t="s">
        <v>1997</v>
      </c>
      <c r="C2983" t="s">
        <v>1998</v>
      </c>
      <c r="D2983" t="s">
        <v>1999</v>
      </c>
      <c r="E2983" t="s">
        <v>44</v>
      </c>
      <c r="F2983" t="s">
        <v>45</v>
      </c>
      <c r="G2983" t="s">
        <v>2000</v>
      </c>
      <c r="H2983" t="s">
        <v>28</v>
      </c>
      <c r="I2983" t="s">
        <v>29</v>
      </c>
      <c r="J2983" s="1">
        <v>2500976.5</v>
      </c>
      <c r="K2983" s="10">
        <f>J2983*_xlfn.XLOOKUP(A2983,IPCA_Fatores!$A$2:$A$10,IPCA_Fatores!$C$2:$C$10)</f>
        <v>3591644.2237320784</v>
      </c>
    </row>
    <row r="2984" spans="1:11" x14ac:dyDescent="0.25">
      <c r="A2984">
        <v>2019</v>
      </c>
      <c r="B2984" t="s">
        <v>1997</v>
      </c>
      <c r="C2984" t="s">
        <v>1998</v>
      </c>
      <c r="D2984" t="s">
        <v>1999</v>
      </c>
      <c r="E2984" t="s">
        <v>44</v>
      </c>
      <c r="F2984" t="s">
        <v>45</v>
      </c>
      <c r="G2984" t="s">
        <v>2000</v>
      </c>
      <c r="H2984" t="s">
        <v>28</v>
      </c>
      <c r="I2984" t="s">
        <v>35</v>
      </c>
      <c r="J2984" s="1">
        <v>1027382.1</v>
      </c>
      <c r="K2984" s="10">
        <f>IFERROR(J2984*VLOOKUP(A2984,IPCA_Fatores!$A$2:$C$10,3,FALSE),J2984)</f>
        <v>1475420.0949232159</v>
      </c>
    </row>
    <row r="2985" spans="1:11" x14ac:dyDescent="0.25">
      <c r="A2985">
        <v>2020</v>
      </c>
      <c r="B2985" t="s">
        <v>1997</v>
      </c>
      <c r="C2985" t="s">
        <v>1998</v>
      </c>
      <c r="D2985" t="s">
        <v>1999</v>
      </c>
      <c r="E2985" t="s">
        <v>44</v>
      </c>
      <c r="F2985" t="s">
        <v>45</v>
      </c>
      <c r="G2985" t="s">
        <v>2000</v>
      </c>
      <c r="H2985" t="s">
        <v>28</v>
      </c>
      <c r="I2985" t="s">
        <v>29</v>
      </c>
      <c r="J2985" s="1">
        <v>3193279.28</v>
      </c>
      <c r="K2985" s="10">
        <f>J2985*_xlfn.XLOOKUP(A2985,IPCA_Fatores!$A$2:$A$10,IPCA_Fatores!$C$2:$C$10)</f>
        <v>4387541.1367937485</v>
      </c>
    </row>
    <row r="2986" spans="1:11" x14ac:dyDescent="0.25">
      <c r="A2986">
        <v>2020</v>
      </c>
      <c r="B2986" t="s">
        <v>1997</v>
      </c>
      <c r="C2986" t="s">
        <v>1998</v>
      </c>
      <c r="D2986" t="s">
        <v>1999</v>
      </c>
      <c r="E2986" t="s">
        <v>44</v>
      </c>
      <c r="F2986" t="s">
        <v>45</v>
      </c>
      <c r="G2986" t="s">
        <v>2000</v>
      </c>
      <c r="H2986" t="s">
        <v>28</v>
      </c>
      <c r="I2986" t="s">
        <v>35</v>
      </c>
      <c r="J2986" s="1">
        <v>1054645.2</v>
      </c>
      <c r="K2986" s="10">
        <f>IFERROR(J2986*VLOOKUP(A2986,IPCA_Fatores!$A$2:$C$10,3,FALSE),J2986)</f>
        <v>1449074.3821574135</v>
      </c>
    </row>
    <row r="2987" spans="1:11" x14ac:dyDescent="0.25">
      <c r="A2987">
        <v>2021</v>
      </c>
      <c r="B2987" t="s">
        <v>1997</v>
      </c>
      <c r="C2987" t="s">
        <v>1998</v>
      </c>
      <c r="D2987" t="s">
        <v>1999</v>
      </c>
      <c r="E2987" t="s">
        <v>44</v>
      </c>
      <c r="F2987" t="s">
        <v>45</v>
      </c>
      <c r="G2987" t="s">
        <v>2000</v>
      </c>
      <c r="H2987" t="s">
        <v>28</v>
      </c>
      <c r="I2987" t="s">
        <v>29</v>
      </c>
      <c r="J2987" s="1">
        <v>2428148.02</v>
      </c>
      <c r="K2987" s="10">
        <f>J2987*_xlfn.XLOOKUP(A2987,IPCA_Fatores!$A$2:$A$10,IPCA_Fatores!$C$2:$C$10)</f>
        <v>3031307.1764713884</v>
      </c>
    </row>
    <row r="2988" spans="1:11" x14ac:dyDescent="0.25">
      <c r="A2988">
        <v>2021</v>
      </c>
      <c r="B2988" t="s">
        <v>1997</v>
      </c>
      <c r="C2988" t="s">
        <v>1998</v>
      </c>
      <c r="D2988" t="s">
        <v>1999</v>
      </c>
      <c r="E2988" t="s">
        <v>44</v>
      </c>
      <c r="F2988" t="s">
        <v>45</v>
      </c>
      <c r="G2988" t="s">
        <v>2000</v>
      </c>
      <c r="H2988" t="s">
        <v>28</v>
      </c>
      <c r="I2988" t="s">
        <v>35</v>
      </c>
      <c r="J2988" s="1">
        <v>404591.88</v>
      </c>
      <c r="K2988" s="10">
        <f>IFERROR(J2988*VLOOKUP(A2988,IPCA_Fatores!$A$2:$C$10,3,FALSE),J2988)</f>
        <v>505093.70074813266</v>
      </c>
    </row>
    <row r="2989" spans="1:11" x14ac:dyDescent="0.25">
      <c r="A2989">
        <v>2022</v>
      </c>
      <c r="B2989" t="s">
        <v>1997</v>
      </c>
      <c r="C2989" t="s">
        <v>1998</v>
      </c>
      <c r="D2989" t="s">
        <v>1999</v>
      </c>
      <c r="E2989" t="s">
        <v>44</v>
      </c>
      <c r="F2989" t="s">
        <v>45</v>
      </c>
      <c r="G2989" t="s">
        <v>2000</v>
      </c>
      <c r="H2989" t="s">
        <v>28</v>
      </c>
      <c r="I2989" t="s">
        <v>29</v>
      </c>
      <c r="J2989" s="1">
        <v>3029027.43</v>
      </c>
      <c r="K2989" s="10">
        <f>J2989*_xlfn.XLOOKUP(A2989,IPCA_Fatores!$A$2:$A$10,IPCA_Fatores!$C$2:$C$10)</f>
        <v>3574484.1769186645</v>
      </c>
    </row>
    <row r="2990" spans="1:11" x14ac:dyDescent="0.25">
      <c r="A2990">
        <v>2022</v>
      </c>
      <c r="B2990" t="s">
        <v>1997</v>
      </c>
      <c r="C2990" t="s">
        <v>1998</v>
      </c>
      <c r="D2990" t="s">
        <v>1999</v>
      </c>
      <c r="E2990" t="s">
        <v>44</v>
      </c>
      <c r="F2990" t="s">
        <v>45</v>
      </c>
      <c r="G2990" t="s">
        <v>2000</v>
      </c>
      <c r="H2990" t="s">
        <v>28</v>
      </c>
      <c r="I2990" t="s">
        <v>35</v>
      </c>
      <c r="J2990" s="1">
        <v>688740.5</v>
      </c>
      <c r="K2990" s="10">
        <f>IFERROR(J2990*VLOOKUP(A2990,IPCA_Fatores!$A$2:$C$10,3,FALSE),J2990)</f>
        <v>812766.49886694795</v>
      </c>
    </row>
    <row r="2991" spans="1:11" x14ac:dyDescent="0.25">
      <c r="A2991">
        <v>2023</v>
      </c>
      <c r="B2991" t="s">
        <v>1997</v>
      </c>
      <c r="C2991" t="s">
        <v>1998</v>
      </c>
      <c r="D2991" t="s">
        <v>1999</v>
      </c>
      <c r="E2991" t="s">
        <v>44</v>
      </c>
      <c r="F2991" t="s">
        <v>45</v>
      </c>
      <c r="G2991" t="s">
        <v>2000</v>
      </c>
      <c r="H2991" t="s">
        <v>28</v>
      </c>
      <c r="I2991" t="s">
        <v>29</v>
      </c>
      <c r="J2991" s="1">
        <v>4012384.5</v>
      </c>
      <c r="K2991" s="10">
        <f>J2991*_xlfn.XLOOKUP(A2991,IPCA_Fatores!$A$2:$A$10,IPCA_Fatores!$C$2:$C$10)</f>
        <v>4525827.5427279631</v>
      </c>
    </row>
    <row r="2992" spans="1:11" x14ac:dyDescent="0.25">
      <c r="A2992">
        <v>2023</v>
      </c>
      <c r="B2992" t="s">
        <v>1997</v>
      </c>
      <c r="C2992" t="s">
        <v>1998</v>
      </c>
      <c r="D2992" t="s">
        <v>1999</v>
      </c>
      <c r="E2992" t="s">
        <v>44</v>
      </c>
      <c r="F2992" t="s">
        <v>45</v>
      </c>
      <c r="G2992" t="s">
        <v>2000</v>
      </c>
      <c r="H2992" t="s">
        <v>28</v>
      </c>
      <c r="I2992" t="s">
        <v>35</v>
      </c>
      <c r="J2992" s="1">
        <v>702420</v>
      </c>
      <c r="K2992" s="10">
        <f>IFERROR(J2992*VLOOKUP(A2992,IPCA_Fatores!$A$2:$C$10,3,FALSE),J2992)</f>
        <v>792304.87072287709</v>
      </c>
    </row>
    <row r="2993" spans="1:11" x14ac:dyDescent="0.25">
      <c r="A2993">
        <v>2018</v>
      </c>
      <c r="B2993" t="s">
        <v>2001</v>
      </c>
      <c r="C2993" t="s">
        <v>2002</v>
      </c>
      <c r="D2993" t="s">
        <v>2003</v>
      </c>
      <c r="E2993" t="s">
        <v>44</v>
      </c>
      <c r="F2993" t="s">
        <v>45</v>
      </c>
      <c r="G2993" t="s">
        <v>660</v>
      </c>
      <c r="H2993" t="s">
        <v>28</v>
      </c>
      <c r="I2993" t="s">
        <v>29</v>
      </c>
      <c r="J2993" s="1">
        <v>23406.560000000001</v>
      </c>
      <c r="K2993" s="10">
        <f>J2993*_xlfn.XLOOKUP(A2993,IPCA_Fatores!$A$2:$A$10,IPCA_Fatores!$C$2:$C$10)</f>
        <v>35062.851799671975</v>
      </c>
    </row>
    <row r="2994" spans="1:11" x14ac:dyDescent="0.25">
      <c r="A2994">
        <v>2019</v>
      </c>
      <c r="B2994" t="s">
        <v>2001</v>
      </c>
      <c r="C2994" t="s">
        <v>2002</v>
      </c>
      <c r="D2994" t="s">
        <v>2003</v>
      </c>
      <c r="E2994" t="s">
        <v>44</v>
      </c>
      <c r="F2994" t="s">
        <v>45</v>
      </c>
      <c r="G2994" t="s">
        <v>660</v>
      </c>
      <c r="H2994" t="s">
        <v>28</v>
      </c>
      <c r="I2994" t="s">
        <v>29</v>
      </c>
      <c r="J2994" s="1">
        <v>217507.76</v>
      </c>
      <c r="K2994" s="10">
        <f>J2994*_xlfn.XLOOKUP(A2994,IPCA_Fatores!$A$2:$A$10,IPCA_Fatores!$C$2:$C$10)</f>
        <v>312362.18725801836</v>
      </c>
    </row>
    <row r="2995" spans="1:11" x14ac:dyDescent="0.25">
      <c r="A2995">
        <v>2020</v>
      </c>
      <c r="B2995" t="s">
        <v>2001</v>
      </c>
      <c r="C2995" t="s">
        <v>2002</v>
      </c>
      <c r="D2995" t="s">
        <v>2003</v>
      </c>
      <c r="E2995" t="s">
        <v>44</v>
      </c>
      <c r="F2995" t="s">
        <v>45</v>
      </c>
      <c r="G2995" t="s">
        <v>660</v>
      </c>
      <c r="H2995" t="s">
        <v>28</v>
      </c>
      <c r="I2995" t="s">
        <v>29</v>
      </c>
      <c r="J2995" s="1">
        <v>2477787.79</v>
      </c>
      <c r="K2995" s="10">
        <f>J2995*_xlfn.XLOOKUP(A2995,IPCA_Fatores!$A$2:$A$10,IPCA_Fatores!$C$2:$C$10)</f>
        <v>3404461.3400899498</v>
      </c>
    </row>
    <row r="2996" spans="1:11" x14ac:dyDescent="0.25">
      <c r="A2996">
        <v>2021</v>
      </c>
      <c r="B2996" t="s">
        <v>2001</v>
      </c>
      <c r="C2996" t="s">
        <v>2002</v>
      </c>
      <c r="D2996" t="s">
        <v>2003</v>
      </c>
      <c r="E2996" t="s">
        <v>44</v>
      </c>
      <c r="F2996" t="s">
        <v>45</v>
      </c>
      <c r="G2996" t="s">
        <v>660</v>
      </c>
      <c r="H2996" t="s">
        <v>28</v>
      </c>
      <c r="I2996" t="s">
        <v>29</v>
      </c>
      <c r="J2996" s="1">
        <v>4874604.18</v>
      </c>
      <c r="K2996" s="10">
        <f>J2996*_xlfn.XLOOKUP(A2996,IPCA_Fatores!$A$2:$A$10,IPCA_Fatores!$C$2:$C$10)</f>
        <v>6085470.2891182993</v>
      </c>
    </row>
    <row r="2997" spans="1:11" x14ac:dyDescent="0.25">
      <c r="A2997">
        <v>2022</v>
      </c>
      <c r="B2997" t="s">
        <v>2001</v>
      </c>
      <c r="C2997" t="s">
        <v>2002</v>
      </c>
      <c r="D2997" t="s">
        <v>2003</v>
      </c>
      <c r="E2997" t="s">
        <v>44</v>
      </c>
      <c r="F2997" t="s">
        <v>45</v>
      </c>
      <c r="G2997" t="s">
        <v>660</v>
      </c>
      <c r="H2997" t="s">
        <v>28</v>
      </c>
      <c r="I2997" t="s">
        <v>29</v>
      </c>
      <c r="J2997" s="1">
        <v>2343501.06</v>
      </c>
      <c r="K2997" s="10">
        <f>J2997*_xlfn.XLOOKUP(A2997,IPCA_Fatores!$A$2:$A$10,IPCA_Fatores!$C$2:$C$10)</f>
        <v>2765510.5974270157</v>
      </c>
    </row>
    <row r="2998" spans="1:11" x14ac:dyDescent="0.25">
      <c r="A2998">
        <v>2015</v>
      </c>
      <c r="B2998" t="s">
        <v>2004</v>
      </c>
      <c r="C2998" t="s">
        <v>2005</v>
      </c>
      <c r="D2998" t="s">
        <v>2006</v>
      </c>
      <c r="E2998" t="s">
        <v>44</v>
      </c>
      <c r="F2998" t="s">
        <v>45</v>
      </c>
      <c r="G2998" t="s">
        <v>490</v>
      </c>
      <c r="H2998" t="s">
        <v>28</v>
      </c>
      <c r="I2998" t="s">
        <v>29</v>
      </c>
      <c r="J2998" s="1">
        <v>62622.44</v>
      </c>
      <c r="K2998" s="10">
        <f>J2998*_xlfn.XLOOKUP(A2998,IPCA_Fatores!$A$2:$A$10,IPCA_Fatores!$C$2:$C$10)</f>
        <v>106499.23630418602</v>
      </c>
    </row>
    <row r="2999" spans="1:11" x14ac:dyDescent="0.25">
      <c r="A2999">
        <v>2016</v>
      </c>
      <c r="B2999" t="s">
        <v>2004</v>
      </c>
      <c r="C2999" t="s">
        <v>2005</v>
      </c>
      <c r="D2999" t="s">
        <v>2006</v>
      </c>
      <c r="E2999" t="s">
        <v>44</v>
      </c>
      <c r="F2999" t="s">
        <v>45</v>
      </c>
      <c r="G2999" t="s">
        <v>490</v>
      </c>
      <c r="H2999" t="s">
        <v>28</v>
      </c>
      <c r="I2999" t="s">
        <v>29</v>
      </c>
      <c r="J2999" s="1">
        <v>320775.69</v>
      </c>
      <c r="K2999" s="10">
        <f>J2999*_xlfn.XLOOKUP(A2999,IPCA_Fatores!$A$2:$A$10,IPCA_Fatores!$C$2:$C$10)</f>
        <v>513245.9711613183</v>
      </c>
    </row>
    <row r="3000" spans="1:11" x14ac:dyDescent="0.25">
      <c r="A3000">
        <v>2018</v>
      </c>
      <c r="B3000" t="s">
        <v>2004</v>
      </c>
      <c r="C3000" t="s">
        <v>2005</v>
      </c>
      <c r="D3000" t="s">
        <v>2006</v>
      </c>
      <c r="E3000" t="s">
        <v>44</v>
      </c>
      <c r="F3000" t="s">
        <v>45</v>
      </c>
      <c r="G3000" t="s">
        <v>490</v>
      </c>
      <c r="H3000" t="s">
        <v>28</v>
      </c>
      <c r="I3000" t="s">
        <v>29</v>
      </c>
      <c r="J3000" s="1">
        <v>192552.75</v>
      </c>
      <c r="K3000" s="10">
        <f>J3000*_xlfn.XLOOKUP(A3000,IPCA_Fatores!$A$2:$A$10,IPCA_Fatores!$C$2:$C$10)</f>
        <v>288442.57921152387</v>
      </c>
    </row>
    <row r="3001" spans="1:11" x14ac:dyDescent="0.25">
      <c r="A3001">
        <v>2022</v>
      </c>
      <c r="B3001" t="s">
        <v>2004</v>
      </c>
      <c r="C3001" t="s">
        <v>2005</v>
      </c>
      <c r="D3001" t="s">
        <v>2006</v>
      </c>
      <c r="E3001" t="s">
        <v>44</v>
      </c>
      <c r="F3001" t="s">
        <v>45</v>
      </c>
      <c r="G3001" t="s">
        <v>490</v>
      </c>
      <c r="H3001" t="s">
        <v>28</v>
      </c>
      <c r="I3001" t="s">
        <v>29</v>
      </c>
      <c r="J3001" s="1">
        <v>1105805.8799999999</v>
      </c>
      <c r="K3001" s="10">
        <f>J3001*_xlfn.XLOOKUP(A3001,IPCA_Fatores!$A$2:$A$10,IPCA_Fatores!$C$2:$C$10)</f>
        <v>1304935.5650119083</v>
      </c>
    </row>
    <row r="3002" spans="1:11" x14ac:dyDescent="0.25">
      <c r="A3002">
        <v>2023</v>
      </c>
      <c r="B3002" t="s">
        <v>2004</v>
      </c>
      <c r="C3002" t="s">
        <v>2005</v>
      </c>
      <c r="D3002" t="s">
        <v>2006</v>
      </c>
      <c r="E3002" t="s">
        <v>44</v>
      </c>
      <c r="F3002" t="s">
        <v>45</v>
      </c>
      <c r="G3002" t="s">
        <v>490</v>
      </c>
      <c r="H3002" t="s">
        <v>28</v>
      </c>
      <c r="I3002" t="s">
        <v>29</v>
      </c>
      <c r="J3002" s="1">
        <v>1581175.81</v>
      </c>
      <c r="K3002" s="10">
        <f>J3002*_xlfn.XLOOKUP(A3002,IPCA_Fatores!$A$2:$A$10,IPCA_Fatores!$C$2:$C$10)</f>
        <v>1783510.2869112361</v>
      </c>
    </row>
    <row r="3003" spans="1:11" x14ac:dyDescent="0.25">
      <c r="A3003">
        <v>2016</v>
      </c>
      <c r="B3003" t="s">
        <v>2007</v>
      </c>
      <c r="C3003" t="s">
        <v>2008</v>
      </c>
      <c r="D3003" t="s">
        <v>2009</v>
      </c>
      <c r="E3003" t="s">
        <v>570</v>
      </c>
      <c r="F3003" t="s">
        <v>2010</v>
      </c>
      <c r="G3003" t="s">
        <v>490</v>
      </c>
      <c r="H3003" t="s">
        <v>28</v>
      </c>
      <c r="I3003" t="s">
        <v>29</v>
      </c>
      <c r="J3003" s="1">
        <v>548858.22</v>
      </c>
      <c r="K3003" s="10">
        <f>J3003*_xlfn.XLOOKUP(A3003,IPCA_Fatores!$A$2:$A$10,IPCA_Fatores!$C$2:$C$10)</f>
        <v>878181.4798801383</v>
      </c>
    </row>
    <row r="3004" spans="1:11" x14ac:dyDescent="0.25">
      <c r="A3004">
        <v>2017</v>
      </c>
      <c r="B3004" t="s">
        <v>2007</v>
      </c>
      <c r="C3004" t="s">
        <v>2008</v>
      </c>
      <c r="D3004" t="s">
        <v>2009</v>
      </c>
      <c r="E3004" t="s">
        <v>570</v>
      </c>
      <c r="F3004" t="s">
        <v>2010</v>
      </c>
      <c r="G3004" t="s">
        <v>490</v>
      </c>
      <c r="H3004" t="s">
        <v>28</v>
      </c>
      <c r="I3004" t="s">
        <v>29</v>
      </c>
      <c r="J3004" s="1">
        <v>454747.58</v>
      </c>
      <c r="K3004" s="10">
        <f>J3004*_xlfn.XLOOKUP(A3004,IPCA_Fatores!$A$2:$A$10,IPCA_Fatores!$C$2:$C$10)</f>
        <v>706753.79109283711</v>
      </c>
    </row>
    <row r="3005" spans="1:11" x14ac:dyDescent="0.25">
      <c r="A3005">
        <v>2018</v>
      </c>
      <c r="B3005" t="s">
        <v>2007</v>
      </c>
      <c r="C3005" t="s">
        <v>2008</v>
      </c>
      <c r="D3005" t="s">
        <v>2009</v>
      </c>
      <c r="E3005" t="s">
        <v>570</v>
      </c>
      <c r="F3005" t="s">
        <v>2010</v>
      </c>
      <c r="G3005" t="s">
        <v>490</v>
      </c>
      <c r="H3005" t="s">
        <v>28</v>
      </c>
      <c r="I3005" t="s">
        <v>29</v>
      </c>
      <c r="J3005" s="1">
        <v>164323.66</v>
      </c>
      <c r="K3005" s="10">
        <f>J3005*_xlfn.XLOOKUP(A3005,IPCA_Fatores!$A$2:$A$10,IPCA_Fatores!$C$2:$C$10)</f>
        <v>246155.61354422371</v>
      </c>
    </row>
    <row r="3006" spans="1:11" x14ac:dyDescent="0.25">
      <c r="A3006">
        <v>2019</v>
      </c>
      <c r="B3006" t="s">
        <v>2007</v>
      </c>
      <c r="C3006" t="s">
        <v>2008</v>
      </c>
      <c r="D3006" t="s">
        <v>2009</v>
      </c>
      <c r="E3006" t="s">
        <v>570</v>
      </c>
      <c r="F3006" t="s">
        <v>2010</v>
      </c>
      <c r="G3006" t="s">
        <v>490</v>
      </c>
      <c r="H3006" t="s">
        <v>28</v>
      </c>
      <c r="I3006" t="s">
        <v>29</v>
      </c>
      <c r="J3006" s="1">
        <v>4754444.99</v>
      </c>
      <c r="K3006" s="10">
        <f>J3006*_xlfn.XLOOKUP(A3006,IPCA_Fatores!$A$2:$A$10,IPCA_Fatores!$C$2:$C$10)</f>
        <v>6827842.9986788845</v>
      </c>
    </row>
    <row r="3007" spans="1:11" x14ac:dyDescent="0.25">
      <c r="A3007">
        <v>2020</v>
      </c>
      <c r="B3007" t="s">
        <v>2007</v>
      </c>
      <c r="C3007" t="s">
        <v>2008</v>
      </c>
      <c r="D3007" t="s">
        <v>2009</v>
      </c>
      <c r="E3007" t="s">
        <v>570</v>
      </c>
      <c r="F3007" t="s">
        <v>2010</v>
      </c>
      <c r="G3007" t="s">
        <v>490</v>
      </c>
      <c r="H3007" t="s">
        <v>28</v>
      </c>
      <c r="I3007" t="s">
        <v>29</v>
      </c>
      <c r="J3007" s="1">
        <v>3704572.76</v>
      </c>
      <c r="K3007" s="10">
        <f>J3007*_xlfn.XLOOKUP(A3007,IPCA_Fatores!$A$2:$A$10,IPCA_Fatores!$C$2:$C$10)</f>
        <v>5090054.4404451698</v>
      </c>
    </row>
    <row r="3008" spans="1:11" x14ac:dyDescent="0.25">
      <c r="A3008">
        <v>2021</v>
      </c>
      <c r="B3008" t="s">
        <v>2007</v>
      </c>
      <c r="C3008" t="s">
        <v>2008</v>
      </c>
      <c r="D3008" t="s">
        <v>2009</v>
      </c>
      <c r="E3008" t="s">
        <v>570</v>
      </c>
      <c r="F3008" t="s">
        <v>2010</v>
      </c>
      <c r="G3008" t="s">
        <v>490</v>
      </c>
      <c r="H3008" t="s">
        <v>28</v>
      </c>
      <c r="I3008" t="s">
        <v>29</v>
      </c>
      <c r="J3008" s="1">
        <v>2871826.22</v>
      </c>
      <c r="K3008" s="10">
        <f>J3008*_xlfn.XLOOKUP(A3008,IPCA_Fatores!$A$2:$A$10,IPCA_Fatores!$C$2:$C$10)</f>
        <v>3585196.3548188885</v>
      </c>
    </row>
    <row r="3009" spans="1:11" x14ac:dyDescent="0.25">
      <c r="A3009">
        <v>2015</v>
      </c>
      <c r="B3009" t="s">
        <v>2011</v>
      </c>
      <c r="C3009" t="s">
        <v>2012</v>
      </c>
      <c r="D3009" t="s">
        <v>2013</v>
      </c>
      <c r="E3009" t="s">
        <v>161</v>
      </c>
      <c r="F3009" t="s">
        <v>162</v>
      </c>
      <c r="G3009" t="s">
        <v>306</v>
      </c>
      <c r="H3009" t="s">
        <v>28</v>
      </c>
      <c r="I3009" t="s">
        <v>29</v>
      </c>
      <c r="J3009" s="1">
        <v>585929.59</v>
      </c>
      <c r="K3009" s="10">
        <f>J3009*_xlfn.XLOOKUP(A3009,IPCA_Fatores!$A$2:$A$10,IPCA_Fatores!$C$2:$C$10)</f>
        <v>996464.74750943633</v>
      </c>
    </row>
    <row r="3010" spans="1:11" x14ac:dyDescent="0.25">
      <c r="A3010">
        <v>2017</v>
      </c>
      <c r="B3010" t="s">
        <v>2011</v>
      </c>
      <c r="C3010" t="s">
        <v>2012</v>
      </c>
      <c r="D3010" t="s">
        <v>2013</v>
      </c>
      <c r="E3010" t="s">
        <v>161</v>
      </c>
      <c r="F3010" t="s">
        <v>162</v>
      </c>
      <c r="G3010" t="s">
        <v>306</v>
      </c>
      <c r="H3010" t="s">
        <v>28</v>
      </c>
      <c r="I3010" t="s">
        <v>29</v>
      </c>
      <c r="J3010" s="1">
        <v>660612.65</v>
      </c>
      <c r="K3010" s="10">
        <f>J3010*_xlfn.XLOOKUP(A3010,IPCA_Fatores!$A$2:$A$10,IPCA_Fatores!$C$2:$C$10)</f>
        <v>1026702.538650971</v>
      </c>
    </row>
    <row r="3011" spans="1:11" x14ac:dyDescent="0.25">
      <c r="A3011">
        <v>2018</v>
      </c>
      <c r="B3011" t="s">
        <v>2011</v>
      </c>
      <c r="C3011" t="s">
        <v>2012</v>
      </c>
      <c r="D3011" t="s">
        <v>2013</v>
      </c>
      <c r="E3011" t="s">
        <v>161</v>
      </c>
      <c r="F3011" t="s">
        <v>162</v>
      </c>
      <c r="G3011" t="s">
        <v>306</v>
      </c>
      <c r="H3011" t="s">
        <v>28</v>
      </c>
      <c r="I3011" t="s">
        <v>29</v>
      </c>
      <c r="J3011" s="1">
        <v>1631947.43</v>
      </c>
      <c r="K3011" s="10">
        <f>J3011*_xlfn.XLOOKUP(A3011,IPCA_Fatores!$A$2:$A$10,IPCA_Fatores!$C$2:$C$10)</f>
        <v>2444645.0432248712</v>
      </c>
    </row>
    <row r="3012" spans="1:11" x14ac:dyDescent="0.25">
      <c r="A3012">
        <v>2015</v>
      </c>
      <c r="B3012" t="s">
        <v>2014</v>
      </c>
      <c r="C3012" t="s">
        <v>2015</v>
      </c>
      <c r="E3012" t="s">
        <v>69</v>
      </c>
      <c r="F3012" t="s">
        <v>70</v>
      </c>
      <c r="G3012" t="s">
        <v>71</v>
      </c>
      <c r="H3012" t="s">
        <v>28</v>
      </c>
      <c r="I3012" t="s">
        <v>29</v>
      </c>
      <c r="J3012" s="1">
        <v>212647.1</v>
      </c>
      <c r="K3012" s="10">
        <f>J3012*_xlfn.XLOOKUP(A3012,IPCA_Fatores!$A$2:$A$10,IPCA_Fatores!$C$2:$C$10)</f>
        <v>361639.59360733751</v>
      </c>
    </row>
    <row r="3013" spans="1:11" x14ac:dyDescent="0.25">
      <c r="A3013">
        <v>2016</v>
      </c>
      <c r="B3013" t="s">
        <v>2014</v>
      </c>
      <c r="C3013" t="s">
        <v>2015</v>
      </c>
      <c r="E3013" t="s">
        <v>69</v>
      </c>
      <c r="F3013" t="s">
        <v>70</v>
      </c>
      <c r="G3013" t="s">
        <v>71</v>
      </c>
      <c r="H3013" t="s">
        <v>28</v>
      </c>
      <c r="I3013" t="s">
        <v>29</v>
      </c>
      <c r="J3013" s="1">
        <v>194110.71</v>
      </c>
      <c r="K3013" s="10">
        <f>J3013*_xlfn.XLOOKUP(A3013,IPCA_Fatores!$A$2:$A$10,IPCA_Fatores!$C$2:$C$10)</f>
        <v>310580.08126103017</v>
      </c>
    </row>
    <row r="3014" spans="1:11" x14ac:dyDescent="0.25">
      <c r="A3014">
        <v>2017</v>
      </c>
      <c r="B3014" t="s">
        <v>2014</v>
      </c>
      <c r="C3014" t="s">
        <v>2015</v>
      </c>
      <c r="E3014" t="s">
        <v>69</v>
      </c>
      <c r="F3014" t="s">
        <v>70</v>
      </c>
      <c r="G3014" t="s">
        <v>71</v>
      </c>
      <c r="H3014" t="s">
        <v>28</v>
      </c>
      <c r="I3014" t="s">
        <v>29</v>
      </c>
      <c r="J3014" s="1">
        <v>182862.95</v>
      </c>
      <c r="K3014" s="10">
        <f>J3014*_xlfn.XLOOKUP(A3014,IPCA_Fatores!$A$2:$A$10,IPCA_Fatores!$C$2:$C$10)</f>
        <v>284199.60621433088</v>
      </c>
    </row>
    <row r="3015" spans="1:11" x14ac:dyDescent="0.25">
      <c r="A3015">
        <v>2018</v>
      </c>
      <c r="B3015" t="s">
        <v>2014</v>
      </c>
      <c r="C3015" t="s">
        <v>2015</v>
      </c>
      <c r="E3015" t="s">
        <v>69</v>
      </c>
      <c r="F3015" t="s">
        <v>70</v>
      </c>
      <c r="G3015" t="s">
        <v>71</v>
      </c>
      <c r="H3015" t="s">
        <v>28</v>
      </c>
      <c r="I3015" t="s">
        <v>29</v>
      </c>
      <c r="J3015" s="1">
        <v>113667.65</v>
      </c>
      <c r="K3015" s="10">
        <f>J3015*_xlfn.XLOOKUP(A3015,IPCA_Fatores!$A$2:$A$10,IPCA_Fatores!$C$2:$C$10)</f>
        <v>170273.28946957533</v>
      </c>
    </row>
    <row r="3016" spans="1:11" x14ac:dyDescent="0.25">
      <c r="A3016">
        <v>2019</v>
      </c>
      <c r="B3016" t="s">
        <v>2014</v>
      </c>
      <c r="C3016" t="s">
        <v>2015</v>
      </c>
      <c r="E3016" t="s">
        <v>69</v>
      </c>
      <c r="F3016" t="s">
        <v>70</v>
      </c>
      <c r="G3016" t="s">
        <v>71</v>
      </c>
      <c r="H3016" t="s">
        <v>28</v>
      </c>
      <c r="I3016" t="s">
        <v>29</v>
      </c>
      <c r="J3016" s="1">
        <v>193899.37</v>
      </c>
      <c r="K3016" s="10">
        <f>J3016*_xlfn.XLOOKUP(A3016,IPCA_Fatores!$A$2:$A$10,IPCA_Fatores!$C$2:$C$10)</f>
        <v>278458.25510387204</v>
      </c>
    </row>
    <row r="3017" spans="1:11" x14ac:dyDescent="0.25">
      <c r="A3017">
        <v>2020</v>
      </c>
      <c r="B3017" t="s">
        <v>2014</v>
      </c>
      <c r="C3017" t="s">
        <v>2015</v>
      </c>
      <c r="E3017" t="s">
        <v>69</v>
      </c>
      <c r="F3017" t="s">
        <v>70</v>
      </c>
      <c r="G3017" t="s">
        <v>71</v>
      </c>
      <c r="H3017" t="s">
        <v>28</v>
      </c>
      <c r="I3017" t="s">
        <v>29</v>
      </c>
      <c r="J3017" s="1">
        <v>144944.34</v>
      </c>
      <c r="K3017" s="10">
        <f>J3017*_xlfn.XLOOKUP(A3017,IPCA_Fatores!$A$2:$A$10,IPCA_Fatores!$C$2:$C$10)</f>
        <v>199152.40683095515</v>
      </c>
    </row>
    <row r="3018" spans="1:11" x14ac:dyDescent="0.25">
      <c r="A3018">
        <v>2021</v>
      </c>
      <c r="B3018" t="s">
        <v>2014</v>
      </c>
      <c r="C3018" t="s">
        <v>2015</v>
      </c>
      <c r="E3018" t="s">
        <v>69</v>
      </c>
      <c r="F3018" t="s">
        <v>70</v>
      </c>
      <c r="G3018" t="s">
        <v>71</v>
      </c>
      <c r="H3018" t="s">
        <v>28</v>
      </c>
      <c r="I3018" t="s">
        <v>29</v>
      </c>
      <c r="J3018" s="1">
        <v>174465.38</v>
      </c>
      <c r="K3018" s="10">
        <f>J3018*_xlfn.XLOOKUP(A3018,IPCA_Fatores!$A$2:$A$10,IPCA_Fatores!$C$2:$C$10)</f>
        <v>217803.09688031615</v>
      </c>
    </row>
    <row r="3019" spans="1:11" x14ac:dyDescent="0.25">
      <c r="A3019">
        <v>2022</v>
      </c>
      <c r="B3019" t="s">
        <v>2016</v>
      </c>
      <c r="C3019" t="s">
        <v>2017</v>
      </c>
      <c r="E3019" t="s">
        <v>32</v>
      </c>
      <c r="F3019" t="s">
        <v>2018</v>
      </c>
      <c r="G3019" t="s">
        <v>1382</v>
      </c>
      <c r="H3019" t="s">
        <v>28</v>
      </c>
      <c r="I3019" t="s">
        <v>29</v>
      </c>
      <c r="J3019" s="1">
        <v>1942290.54</v>
      </c>
      <c r="K3019" s="10">
        <f>J3019*_xlfn.XLOOKUP(A3019,IPCA_Fatores!$A$2:$A$10,IPCA_Fatores!$C$2:$C$10)</f>
        <v>2292051.4794442807</v>
      </c>
    </row>
    <row r="3020" spans="1:11" x14ac:dyDescent="0.25">
      <c r="A3020">
        <v>2023</v>
      </c>
      <c r="B3020" t="s">
        <v>2016</v>
      </c>
      <c r="C3020" t="s">
        <v>2017</v>
      </c>
      <c r="E3020" t="s">
        <v>32</v>
      </c>
      <c r="F3020" t="s">
        <v>2018</v>
      </c>
      <c r="G3020" t="s">
        <v>1382</v>
      </c>
      <c r="H3020" t="s">
        <v>28</v>
      </c>
      <c r="I3020" t="s">
        <v>29</v>
      </c>
      <c r="J3020" s="1">
        <v>2969695.09</v>
      </c>
      <c r="K3020" s="10">
        <f>J3020*_xlfn.XLOOKUP(A3020,IPCA_Fatores!$A$2:$A$10,IPCA_Fatores!$C$2:$C$10)</f>
        <v>3349710.834499036</v>
      </c>
    </row>
    <row r="3021" spans="1:11" x14ac:dyDescent="0.25">
      <c r="A3021">
        <v>2023</v>
      </c>
      <c r="B3021" t="s">
        <v>2016</v>
      </c>
      <c r="C3021" t="s">
        <v>2017</v>
      </c>
      <c r="E3021" t="s">
        <v>32</v>
      </c>
      <c r="F3021" t="s">
        <v>2018</v>
      </c>
      <c r="G3021" t="s">
        <v>1382</v>
      </c>
      <c r="H3021" t="s">
        <v>28</v>
      </c>
      <c r="I3021" t="s">
        <v>35</v>
      </c>
      <c r="J3021" s="1">
        <v>176644.56</v>
      </c>
      <c r="K3021" s="10">
        <f>IFERROR(J3021*VLOOKUP(A3021,IPCA_Fatores!$A$2:$C$10,3,FALSE),J3021)</f>
        <v>199248.8045253545</v>
      </c>
    </row>
    <row r="3022" spans="1:11" x14ac:dyDescent="0.25">
      <c r="A3022">
        <v>2016</v>
      </c>
      <c r="B3022" t="s">
        <v>2019</v>
      </c>
      <c r="C3022" t="s">
        <v>2020</v>
      </c>
      <c r="E3022" t="s">
        <v>121</v>
      </c>
      <c r="F3022" t="s">
        <v>171</v>
      </c>
      <c r="G3022" t="s">
        <v>2021</v>
      </c>
      <c r="H3022" t="s">
        <v>28</v>
      </c>
      <c r="I3022" t="s">
        <v>29</v>
      </c>
      <c r="J3022" s="1">
        <v>736967.4</v>
      </c>
      <c r="K3022" s="10">
        <f>J3022*_xlfn.XLOOKUP(A3022,IPCA_Fatores!$A$2:$A$10,IPCA_Fatores!$C$2:$C$10)</f>
        <v>1179159.0220793595</v>
      </c>
    </row>
    <row r="3023" spans="1:11" x14ac:dyDescent="0.25">
      <c r="A3023">
        <v>2019</v>
      </c>
      <c r="B3023" t="s">
        <v>2019</v>
      </c>
      <c r="C3023" t="s">
        <v>2020</v>
      </c>
      <c r="E3023" t="s">
        <v>121</v>
      </c>
      <c r="F3023" t="s">
        <v>171</v>
      </c>
      <c r="G3023" t="s">
        <v>2021</v>
      </c>
      <c r="H3023" t="s">
        <v>28</v>
      </c>
      <c r="I3023" t="s">
        <v>29</v>
      </c>
      <c r="J3023" s="1">
        <v>196324.37</v>
      </c>
      <c r="K3023" s="10">
        <f>J3023*_xlfn.XLOOKUP(A3023,IPCA_Fatores!$A$2:$A$10,IPCA_Fatores!$C$2:$C$10)</f>
        <v>281940.78972286999</v>
      </c>
    </row>
    <row r="3024" spans="1:11" x14ac:dyDescent="0.25">
      <c r="A3024">
        <v>2020</v>
      </c>
      <c r="B3024" t="s">
        <v>2019</v>
      </c>
      <c r="C3024" t="s">
        <v>2020</v>
      </c>
      <c r="E3024" t="s">
        <v>121</v>
      </c>
      <c r="F3024" t="s">
        <v>171</v>
      </c>
      <c r="G3024" t="s">
        <v>2021</v>
      </c>
      <c r="H3024" t="s">
        <v>28</v>
      </c>
      <c r="I3024" t="s">
        <v>29</v>
      </c>
      <c r="J3024" s="1">
        <v>715571.67</v>
      </c>
      <c r="K3024" s="10">
        <f>J3024*_xlfn.XLOOKUP(A3024,IPCA_Fatores!$A$2:$A$10,IPCA_Fatores!$C$2:$C$10)</f>
        <v>983189.96340627037</v>
      </c>
    </row>
    <row r="3025" spans="1:11" x14ac:dyDescent="0.25">
      <c r="A3025">
        <v>2021</v>
      </c>
      <c r="B3025" t="s">
        <v>2019</v>
      </c>
      <c r="C3025" t="s">
        <v>2020</v>
      </c>
      <c r="E3025" t="s">
        <v>121</v>
      </c>
      <c r="F3025" t="s">
        <v>171</v>
      </c>
      <c r="G3025" t="s">
        <v>2021</v>
      </c>
      <c r="H3025" t="s">
        <v>28</v>
      </c>
      <c r="I3025" t="s">
        <v>29</v>
      </c>
      <c r="J3025" s="1">
        <v>1931285.74</v>
      </c>
      <c r="K3025" s="10">
        <f>J3025*_xlfn.XLOOKUP(A3025,IPCA_Fatores!$A$2:$A$10,IPCA_Fatores!$C$2:$C$10)</f>
        <v>2411022.835205432</v>
      </c>
    </row>
    <row r="3026" spans="1:11" x14ac:dyDescent="0.25">
      <c r="A3026">
        <v>2022</v>
      </c>
      <c r="B3026" t="s">
        <v>2019</v>
      </c>
      <c r="C3026" t="s">
        <v>2020</v>
      </c>
      <c r="E3026" t="s">
        <v>121</v>
      </c>
      <c r="F3026" t="s">
        <v>171</v>
      </c>
      <c r="G3026" t="s">
        <v>2021</v>
      </c>
      <c r="H3026" t="s">
        <v>28</v>
      </c>
      <c r="I3026" t="s">
        <v>29</v>
      </c>
      <c r="J3026" s="1">
        <v>240477.79</v>
      </c>
      <c r="K3026" s="10">
        <f>J3026*_xlfn.XLOOKUP(A3026,IPCA_Fatores!$A$2:$A$10,IPCA_Fatores!$C$2:$C$10)</f>
        <v>283782.19581041211</v>
      </c>
    </row>
    <row r="3027" spans="1:11" x14ac:dyDescent="0.25">
      <c r="A3027">
        <v>2023</v>
      </c>
      <c r="B3027" t="s">
        <v>2019</v>
      </c>
      <c r="C3027" t="s">
        <v>2020</v>
      </c>
      <c r="E3027" t="s">
        <v>121</v>
      </c>
      <c r="F3027" t="s">
        <v>171</v>
      </c>
      <c r="G3027" t="s">
        <v>2021</v>
      </c>
      <c r="H3027" t="s">
        <v>28</v>
      </c>
      <c r="I3027" t="s">
        <v>29</v>
      </c>
      <c r="J3027" s="1">
        <v>530095.54</v>
      </c>
      <c r="K3027" s="10">
        <f>J3027*_xlfn.XLOOKUP(A3027,IPCA_Fatores!$A$2:$A$10,IPCA_Fatores!$C$2:$C$10)</f>
        <v>597928.98592077917</v>
      </c>
    </row>
    <row r="3028" spans="1:11" x14ac:dyDescent="0.25">
      <c r="A3028">
        <v>2016</v>
      </c>
      <c r="B3028" t="s">
        <v>2022</v>
      </c>
      <c r="C3028" t="s">
        <v>2023</v>
      </c>
      <c r="D3028" t="s">
        <v>2024</v>
      </c>
      <c r="E3028" t="s">
        <v>121</v>
      </c>
      <c r="F3028" t="s">
        <v>171</v>
      </c>
      <c r="G3028" t="s">
        <v>1122</v>
      </c>
      <c r="H3028" t="s">
        <v>28</v>
      </c>
      <c r="I3028" t="s">
        <v>29</v>
      </c>
      <c r="J3028" s="1">
        <v>114535.99</v>
      </c>
      <c r="K3028" s="10">
        <f>J3028*_xlfn.XLOOKUP(A3028,IPCA_Fatores!$A$2:$A$10,IPCA_Fatores!$C$2:$C$10)</f>
        <v>183259.32186592146</v>
      </c>
    </row>
    <row r="3029" spans="1:11" x14ac:dyDescent="0.25">
      <c r="A3029">
        <v>2020</v>
      </c>
      <c r="B3029" t="s">
        <v>2022</v>
      </c>
      <c r="C3029" t="s">
        <v>2023</v>
      </c>
      <c r="D3029" t="s">
        <v>2024</v>
      </c>
      <c r="E3029" t="s">
        <v>121</v>
      </c>
      <c r="F3029" t="s">
        <v>171</v>
      </c>
      <c r="G3029" t="s">
        <v>1122</v>
      </c>
      <c r="H3029" t="s">
        <v>28</v>
      </c>
      <c r="I3029" t="s">
        <v>29</v>
      </c>
      <c r="J3029" s="1">
        <v>2001967.88</v>
      </c>
      <c r="K3029" s="10">
        <f>J3029*_xlfn.XLOOKUP(A3029,IPCA_Fatores!$A$2:$A$10,IPCA_Fatores!$C$2:$C$10)</f>
        <v>2750688.4484089878</v>
      </c>
    </row>
    <row r="3030" spans="1:11" x14ac:dyDescent="0.25">
      <c r="A3030">
        <v>2020</v>
      </c>
      <c r="B3030" t="s">
        <v>2022</v>
      </c>
      <c r="C3030" t="s">
        <v>2023</v>
      </c>
      <c r="D3030" t="s">
        <v>2024</v>
      </c>
      <c r="E3030" t="s">
        <v>121</v>
      </c>
      <c r="F3030" t="s">
        <v>171</v>
      </c>
      <c r="G3030" t="s">
        <v>1122</v>
      </c>
      <c r="H3030" t="s">
        <v>28</v>
      </c>
      <c r="I3030" t="s">
        <v>35</v>
      </c>
      <c r="J3030" s="1">
        <v>127121.03</v>
      </c>
      <c r="K3030" s="10">
        <f>IFERROR(J3030*VLOOKUP(A3030,IPCA_Fatores!$A$2:$C$10,3,FALSE),J3030)</f>
        <v>174663.31616212166</v>
      </c>
    </row>
    <row r="3031" spans="1:11" x14ac:dyDescent="0.25">
      <c r="A3031">
        <v>2021</v>
      </c>
      <c r="B3031" t="s">
        <v>2022</v>
      </c>
      <c r="C3031" t="s">
        <v>2023</v>
      </c>
      <c r="D3031" t="s">
        <v>2024</v>
      </c>
      <c r="E3031" t="s">
        <v>121</v>
      </c>
      <c r="F3031" t="s">
        <v>171</v>
      </c>
      <c r="G3031" t="s">
        <v>1122</v>
      </c>
      <c r="H3031" t="s">
        <v>28</v>
      </c>
      <c r="I3031" t="s">
        <v>29</v>
      </c>
      <c r="J3031" s="1">
        <v>4259699.83</v>
      </c>
      <c r="K3031" s="10">
        <f>J3031*_xlfn.XLOOKUP(A3031,IPCA_Fatores!$A$2:$A$10,IPCA_Fatores!$C$2:$C$10)</f>
        <v>5317821.8782119192</v>
      </c>
    </row>
    <row r="3032" spans="1:11" x14ac:dyDescent="0.25">
      <c r="A3032">
        <v>2021</v>
      </c>
      <c r="B3032" t="s">
        <v>2022</v>
      </c>
      <c r="C3032" t="s">
        <v>2023</v>
      </c>
      <c r="D3032" t="s">
        <v>2024</v>
      </c>
      <c r="E3032" t="s">
        <v>121</v>
      </c>
      <c r="F3032" t="s">
        <v>171</v>
      </c>
      <c r="G3032" t="s">
        <v>1122</v>
      </c>
      <c r="H3032" t="s">
        <v>28</v>
      </c>
      <c r="I3032" t="s">
        <v>35</v>
      </c>
      <c r="J3032" s="1">
        <v>255076.7</v>
      </c>
      <c r="K3032" s="10">
        <f>IFERROR(J3032*VLOOKUP(A3032,IPCA_Fatores!$A$2:$C$10,3,FALSE),J3032)</f>
        <v>318438.50741053233</v>
      </c>
    </row>
    <row r="3033" spans="1:11" x14ac:dyDescent="0.25">
      <c r="A3033">
        <v>2022</v>
      </c>
      <c r="B3033" t="s">
        <v>2022</v>
      </c>
      <c r="C3033" t="s">
        <v>2023</v>
      </c>
      <c r="D3033" t="s">
        <v>2024</v>
      </c>
      <c r="E3033" t="s">
        <v>121</v>
      </c>
      <c r="F3033" t="s">
        <v>171</v>
      </c>
      <c r="G3033" t="s">
        <v>1122</v>
      </c>
      <c r="H3033" t="s">
        <v>28</v>
      </c>
      <c r="I3033" t="s">
        <v>29</v>
      </c>
      <c r="J3033" s="1">
        <v>3863696.93</v>
      </c>
      <c r="K3033" s="10">
        <f>J3033*_xlfn.XLOOKUP(A3033,IPCA_Fatores!$A$2:$A$10,IPCA_Fatores!$C$2:$C$10)</f>
        <v>4559458.063638011</v>
      </c>
    </row>
    <row r="3034" spans="1:11" x14ac:dyDescent="0.25">
      <c r="A3034">
        <v>2022</v>
      </c>
      <c r="B3034" t="s">
        <v>2022</v>
      </c>
      <c r="C3034" t="s">
        <v>2023</v>
      </c>
      <c r="D3034" t="s">
        <v>2024</v>
      </c>
      <c r="E3034" t="s">
        <v>121</v>
      </c>
      <c r="F3034" t="s">
        <v>171</v>
      </c>
      <c r="G3034" t="s">
        <v>1122</v>
      </c>
      <c r="H3034" t="s">
        <v>28</v>
      </c>
      <c r="I3034" t="s">
        <v>35</v>
      </c>
      <c r="J3034" s="1">
        <v>232494.51</v>
      </c>
      <c r="K3034" s="10">
        <f>IFERROR(J3034*VLOOKUP(A3034,IPCA_Fatores!$A$2:$C$10,3,FALSE),J3034)</f>
        <v>274361.31445513462</v>
      </c>
    </row>
    <row r="3035" spans="1:11" x14ac:dyDescent="0.25">
      <c r="A3035">
        <v>2023</v>
      </c>
      <c r="B3035" t="s">
        <v>2022</v>
      </c>
      <c r="C3035" t="s">
        <v>2023</v>
      </c>
      <c r="D3035" t="s">
        <v>2024</v>
      </c>
      <c r="E3035" t="s">
        <v>121</v>
      </c>
      <c r="F3035" t="s">
        <v>171</v>
      </c>
      <c r="G3035" t="s">
        <v>1122</v>
      </c>
      <c r="H3035" t="s">
        <v>28</v>
      </c>
      <c r="I3035" t="s">
        <v>29</v>
      </c>
      <c r="J3035" s="1">
        <v>750409.62</v>
      </c>
      <c r="K3035" s="10">
        <f>J3035*_xlfn.XLOOKUP(A3035,IPCA_Fatores!$A$2:$A$10,IPCA_Fatores!$C$2:$C$10)</f>
        <v>846435.46163734421</v>
      </c>
    </row>
    <row r="3036" spans="1:11" x14ac:dyDescent="0.25">
      <c r="A3036">
        <v>2023</v>
      </c>
      <c r="B3036" t="s">
        <v>2022</v>
      </c>
      <c r="C3036" t="s">
        <v>2023</v>
      </c>
      <c r="D3036" t="s">
        <v>2024</v>
      </c>
      <c r="E3036" t="s">
        <v>121</v>
      </c>
      <c r="F3036" t="s">
        <v>171</v>
      </c>
      <c r="G3036" t="s">
        <v>1122</v>
      </c>
      <c r="H3036" t="s">
        <v>28</v>
      </c>
      <c r="I3036" t="s">
        <v>35</v>
      </c>
      <c r="J3036" s="1">
        <v>46031.94</v>
      </c>
      <c r="K3036" s="10">
        <f>IFERROR(J3036*VLOOKUP(A3036,IPCA_Fatores!$A$2:$C$10,3,FALSE),J3036)</f>
        <v>51922.397242138941</v>
      </c>
    </row>
    <row r="3037" spans="1:11" x14ac:dyDescent="0.25">
      <c r="A3037">
        <v>2015</v>
      </c>
      <c r="B3037" t="s">
        <v>2025</v>
      </c>
      <c r="C3037" t="s">
        <v>2026</v>
      </c>
      <c r="D3037" t="s">
        <v>2027</v>
      </c>
      <c r="E3037" t="s">
        <v>161</v>
      </c>
      <c r="F3037" t="s">
        <v>1432</v>
      </c>
      <c r="G3037" t="s">
        <v>813</v>
      </c>
      <c r="H3037" t="s">
        <v>28</v>
      </c>
      <c r="I3037" t="s">
        <v>29</v>
      </c>
      <c r="J3037" s="1">
        <v>365238.75</v>
      </c>
      <c r="K3037" s="10">
        <f>J3037*_xlfn.XLOOKUP(A3037,IPCA_Fatores!$A$2:$A$10,IPCA_Fatores!$C$2:$C$10)</f>
        <v>621145.51818318677</v>
      </c>
    </row>
    <row r="3038" spans="1:11" x14ac:dyDescent="0.25">
      <c r="A3038">
        <v>2015</v>
      </c>
      <c r="B3038" t="s">
        <v>2025</v>
      </c>
      <c r="C3038" t="s">
        <v>2026</v>
      </c>
      <c r="D3038" t="s">
        <v>2027</v>
      </c>
      <c r="E3038" t="s">
        <v>161</v>
      </c>
      <c r="F3038" t="s">
        <v>1432</v>
      </c>
      <c r="G3038" t="s">
        <v>813</v>
      </c>
      <c r="H3038" t="s">
        <v>28</v>
      </c>
      <c r="I3038" t="s">
        <v>35</v>
      </c>
      <c r="J3038" s="1">
        <v>36523.870000000003</v>
      </c>
      <c r="K3038" s="10">
        <f>IFERROR(J3038*VLOOKUP(A3038,IPCA_Fatores!$A$2:$C$10,3,FALSE),J3038)</f>
        <v>62114.543315038041</v>
      </c>
    </row>
    <row r="3039" spans="1:11" x14ac:dyDescent="0.25">
      <c r="A3039">
        <v>2016</v>
      </c>
      <c r="B3039" t="s">
        <v>2025</v>
      </c>
      <c r="C3039" t="s">
        <v>2026</v>
      </c>
      <c r="D3039" t="s">
        <v>2027</v>
      </c>
      <c r="E3039" t="s">
        <v>161</v>
      </c>
      <c r="F3039" t="s">
        <v>1432</v>
      </c>
      <c r="G3039" t="s">
        <v>813</v>
      </c>
      <c r="H3039" t="s">
        <v>28</v>
      </c>
      <c r="I3039" t="s">
        <v>29</v>
      </c>
      <c r="J3039" s="1">
        <v>1467426.79</v>
      </c>
      <c r="K3039" s="10">
        <f>J3039*_xlfn.XLOOKUP(A3039,IPCA_Fatores!$A$2:$A$10,IPCA_Fatores!$C$2:$C$10)</f>
        <v>2347905.1294120387</v>
      </c>
    </row>
    <row r="3040" spans="1:11" x14ac:dyDescent="0.25">
      <c r="A3040">
        <v>2017</v>
      </c>
      <c r="B3040" t="s">
        <v>2025</v>
      </c>
      <c r="C3040" t="s">
        <v>2026</v>
      </c>
      <c r="D3040" t="s">
        <v>2027</v>
      </c>
      <c r="E3040" t="s">
        <v>161</v>
      </c>
      <c r="F3040" t="s">
        <v>1432</v>
      </c>
      <c r="G3040" t="s">
        <v>813</v>
      </c>
      <c r="H3040" t="s">
        <v>28</v>
      </c>
      <c r="I3040" t="s">
        <v>29</v>
      </c>
      <c r="J3040" s="1">
        <v>842940.94</v>
      </c>
      <c r="K3040" s="10">
        <f>J3040*_xlfn.XLOOKUP(A3040,IPCA_Fatores!$A$2:$A$10,IPCA_Fatores!$C$2:$C$10)</f>
        <v>1310071.1938090131</v>
      </c>
    </row>
    <row r="3041" spans="1:11" x14ac:dyDescent="0.25">
      <c r="A3041">
        <v>2018</v>
      </c>
      <c r="B3041" t="s">
        <v>2025</v>
      </c>
      <c r="C3041" t="s">
        <v>2026</v>
      </c>
      <c r="D3041" t="s">
        <v>2027</v>
      </c>
      <c r="E3041" t="s">
        <v>161</v>
      </c>
      <c r="F3041" t="s">
        <v>1432</v>
      </c>
      <c r="G3041" t="s">
        <v>813</v>
      </c>
      <c r="H3041" t="s">
        <v>28</v>
      </c>
      <c r="I3041" t="s">
        <v>29</v>
      </c>
      <c r="J3041" s="1">
        <v>720630.93</v>
      </c>
      <c r="K3041" s="10">
        <f>J3041*_xlfn.XLOOKUP(A3041,IPCA_Fatores!$A$2:$A$10,IPCA_Fatores!$C$2:$C$10)</f>
        <v>1079499.7428434503</v>
      </c>
    </row>
    <row r="3042" spans="1:11" x14ac:dyDescent="0.25">
      <c r="A3042">
        <v>2019</v>
      </c>
      <c r="B3042" t="s">
        <v>2025</v>
      </c>
      <c r="C3042" t="s">
        <v>2026</v>
      </c>
      <c r="D3042" t="s">
        <v>2027</v>
      </c>
      <c r="E3042" t="s">
        <v>161</v>
      </c>
      <c r="F3042" t="s">
        <v>1432</v>
      </c>
      <c r="G3042" t="s">
        <v>813</v>
      </c>
      <c r="H3042" t="s">
        <v>28</v>
      </c>
      <c r="I3042" t="s">
        <v>29</v>
      </c>
      <c r="J3042" s="1">
        <v>1749479.16</v>
      </c>
      <c r="K3042" s="10">
        <f>J3042*_xlfn.XLOOKUP(A3042,IPCA_Fatores!$A$2:$A$10,IPCA_Fatores!$C$2:$C$10)</f>
        <v>2512421.3360475991</v>
      </c>
    </row>
    <row r="3043" spans="1:11" x14ac:dyDescent="0.25">
      <c r="A3043">
        <v>2020</v>
      </c>
      <c r="B3043" t="s">
        <v>2025</v>
      </c>
      <c r="C3043" t="s">
        <v>2026</v>
      </c>
      <c r="D3043" t="s">
        <v>2027</v>
      </c>
      <c r="E3043" t="s">
        <v>161</v>
      </c>
      <c r="F3043" t="s">
        <v>1432</v>
      </c>
      <c r="G3043" t="s">
        <v>813</v>
      </c>
      <c r="H3043" t="s">
        <v>28</v>
      </c>
      <c r="I3043" t="s">
        <v>29</v>
      </c>
      <c r="J3043" s="1">
        <v>2928565.16</v>
      </c>
      <c r="K3043" s="10">
        <f>J3043*_xlfn.XLOOKUP(A3043,IPCA_Fatores!$A$2:$A$10,IPCA_Fatores!$C$2:$C$10)</f>
        <v>4023825.9746829807</v>
      </c>
    </row>
    <row r="3044" spans="1:11" x14ac:dyDescent="0.25">
      <c r="A3044">
        <v>2021</v>
      </c>
      <c r="B3044" t="s">
        <v>2025</v>
      </c>
      <c r="C3044" t="s">
        <v>2026</v>
      </c>
      <c r="D3044" t="s">
        <v>2027</v>
      </c>
      <c r="E3044" t="s">
        <v>161</v>
      </c>
      <c r="F3044" t="s">
        <v>1432</v>
      </c>
      <c r="G3044" t="s">
        <v>813</v>
      </c>
      <c r="H3044" t="s">
        <v>28</v>
      </c>
      <c r="I3044" t="s">
        <v>29</v>
      </c>
      <c r="J3044" s="1">
        <v>8468542.6400000006</v>
      </c>
      <c r="K3044" s="10">
        <f>J3044*_xlfn.XLOOKUP(A3044,IPCA_Fatores!$A$2:$A$10,IPCA_Fatores!$C$2:$C$10)</f>
        <v>10572153.702098424</v>
      </c>
    </row>
    <row r="3045" spans="1:11" x14ac:dyDescent="0.25">
      <c r="A3045">
        <v>2022</v>
      </c>
      <c r="B3045" t="s">
        <v>2025</v>
      </c>
      <c r="C3045" t="s">
        <v>2026</v>
      </c>
      <c r="D3045" t="s">
        <v>2027</v>
      </c>
      <c r="E3045" t="s">
        <v>161</v>
      </c>
      <c r="F3045" t="s">
        <v>1432</v>
      </c>
      <c r="G3045" t="s">
        <v>813</v>
      </c>
      <c r="H3045" t="s">
        <v>28</v>
      </c>
      <c r="I3045" t="s">
        <v>29</v>
      </c>
      <c r="J3045" s="1">
        <v>8868581.3000000007</v>
      </c>
      <c r="K3045" s="10">
        <f>J3045*_xlfn.XLOOKUP(A3045,IPCA_Fatores!$A$2:$A$10,IPCA_Fatores!$C$2:$C$10)</f>
        <v>10465604.640815934</v>
      </c>
    </row>
    <row r="3046" spans="1:11" x14ac:dyDescent="0.25">
      <c r="A3046">
        <v>2023</v>
      </c>
      <c r="B3046" t="s">
        <v>2025</v>
      </c>
      <c r="C3046" t="s">
        <v>2026</v>
      </c>
      <c r="D3046" t="s">
        <v>2027</v>
      </c>
      <c r="E3046" t="s">
        <v>161</v>
      </c>
      <c r="F3046" t="s">
        <v>1432</v>
      </c>
      <c r="G3046" t="s">
        <v>813</v>
      </c>
      <c r="H3046" t="s">
        <v>28</v>
      </c>
      <c r="I3046" t="s">
        <v>29</v>
      </c>
      <c r="J3046" s="1">
        <v>1538988.36</v>
      </c>
      <c r="K3046" s="10">
        <f>J3046*_xlfn.XLOOKUP(A3046,IPCA_Fatores!$A$2:$A$10,IPCA_Fatores!$C$2:$C$10)</f>
        <v>1735924.3381649337</v>
      </c>
    </row>
    <row r="3047" spans="1:11" x14ac:dyDescent="0.25">
      <c r="A3047">
        <v>2017</v>
      </c>
      <c r="B3047" t="s">
        <v>2028</v>
      </c>
      <c r="C3047" t="s">
        <v>2029</v>
      </c>
      <c r="D3047" t="s">
        <v>2030</v>
      </c>
      <c r="E3047" t="s">
        <v>75</v>
      </c>
      <c r="F3047" t="s">
        <v>75</v>
      </c>
      <c r="G3047" t="s">
        <v>228</v>
      </c>
      <c r="H3047" t="s">
        <v>28</v>
      </c>
      <c r="I3047" t="s">
        <v>29</v>
      </c>
      <c r="J3047" s="1">
        <v>135622.93</v>
      </c>
      <c r="K3047" s="10">
        <f>J3047*_xlfn.XLOOKUP(A3047,IPCA_Fatores!$A$2:$A$10,IPCA_Fatores!$C$2:$C$10)</f>
        <v>210780.71473545494</v>
      </c>
    </row>
    <row r="3048" spans="1:11" x14ac:dyDescent="0.25">
      <c r="A3048">
        <v>2018</v>
      </c>
      <c r="B3048" t="s">
        <v>2028</v>
      </c>
      <c r="C3048" t="s">
        <v>2029</v>
      </c>
      <c r="D3048" t="s">
        <v>2030</v>
      </c>
      <c r="E3048" t="s">
        <v>75</v>
      </c>
      <c r="F3048" t="s">
        <v>75</v>
      </c>
      <c r="G3048" t="s">
        <v>228</v>
      </c>
      <c r="H3048" t="s">
        <v>28</v>
      </c>
      <c r="I3048" t="s">
        <v>29</v>
      </c>
      <c r="J3048" s="1">
        <v>508034.72</v>
      </c>
      <c r="K3048" s="10">
        <f>J3048*_xlfn.XLOOKUP(A3048,IPCA_Fatores!$A$2:$A$10,IPCA_Fatores!$C$2:$C$10)</f>
        <v>761032.21047637262</v>
      </c>
    </row>
    <row r="3049" spans="1:11" x14ac:dyDescent="0.25">
      <c r="A3049">
        <v>2019</v>
      </c>
      <c r="B3049" t="s">
        <v>2028</v>
      </c>
      <c r="C3049" t="s">
        <v>2029</v>
      </c>
      <c r="D3049" t="s">
        <v>2030</v>
      </c>
      <c r="E3049" t="s">
        <v>75</v>
      </c>
      <c r="F3049" t="s">
        <v>75</v>
      </c>
      <c r="G3049" t="s">
        <v>228</v>
      </c>
      <c r="H3049" t="s">
        <v>28</v>
      </c>
      <c r="I3049" t="s">
        <v>29</v>
      </c>
      <c r="J3049" s="1">
        <v>3723286.91</v>
      </c>
      <c r="K3049" s="10">
        <f>J3049*_xlfn.XLOOKUP(A3049,IPCA_Fatores!$A$2:$A$10,IPCA_Fatores!$C$2:$C$10)</f>
        <v>5347000.2311492171</v>
      </c>
    </row>
    <row r="3050" spans="1:11" x14ac:dyDescent="0.25">
      <c r="A3050">
        <v>2020</v>
      </c>
      <c r="B3050" t="s">
        <v>2028</v>
      </c>
      <c r="C3050" t="s">
        <v>2029</v>
      </c>
      <c r="D3050" t="s">
        <v>2030</v>
      </c>
      <c r="E3050" t="s">
        <v>75</v>
      </c>
      <c r="F3050" t="s">
        <v>75</v>
      </c>
      <c r="G3050" t="s">
        <v>228</v>
      </c>
      <c r="H3050" t="s">
        <v>28</v>
      </c>
      <c r="I3050" t="s">
        <v>29</v>
      </c>
      <c r="J3050" s="1">
        <v>2544231.54</v>
      </c>
      <c r="K3050" s="10">
        <f>J3050*_xlfn.XLOOKUP(A3050,IPCA_Fatores!$A$2:$A$10,IPCA_Fatores!$C$2:$C$10)</f>
        <v>3495754.5408549765</v>
      </c>
    </row>
    <row r="3051" spans="1:11" x14ac:dyDescent="0.25">
      <c r="A3051">
        <v>2019</v>
      </c>
      <c r="B3051" t="s">
        <v>2031</v>
      </c>
      <c r="C3051" t="s">
        <v>2032</v>
      </c>
      <c r="E3051" t="s">
        <v>75</v>
      </c>
      <c r="F3051" t="s">
        <v>1225</v>
      </c>
      <c r="G3051" t="s">
        <v>1168</v>
      </c>
      <c r="H3051" t="s">
        <v>28</v>
      </c>
      <c r="I3051" t="s">
        <v>29</v>
      </c>
      <c r="J3051" s="1">
        <v>1098844.3600000001</v>
      </c>
      <c r="K3051" s="10">
        <f>J3051*_xlfn.XLOOKUP(A3051,IPCA_Fatores!$A$2:$A$10,IPCA_Fatores!$C$2:$C$10)</f>
        <v>1578046.8142641776</v>
      </c>
    </row>
    <row r="3052" spans="1:11" x14ac:dyDescent="0.25">
      <c r="A3052">
        <v>2020</v>
      </c>
      <c r="B3052" t="s">
        <v>2031</v>
      </c>
      <c r="C3052" t="s">
        <v>2032</v>
      </c>
      <c r="E3052" t="s">
        <v>75</v>
      </c>
      <c r="F3052" t="s">
        <v>1225</v>
      </c>
      <c r="G3052" t="s">
        <v>1168</v>
      </c>
      <c r="H3052" t="s">
        <v>28</v>
      </c>
      <c r="I3052" t="s">
        <v>29</v>
      </c>
      <c r="J3052" s="1">
        <v>546093.94999999995</v>
      </c>
      <c r="K3052" s="10">
        <f>J3052*_xlfn.XLOOKUP(A3052,IPCA_Fatores!$A$2:$A$10,IPCA_Fatores!$C$2:$C$10)</f>
        <v>750328.88140594715</v>
      </c>
    </row>
    <row r="3053" spans="1:11" x14ac:dyDescent="0.25">
      <c r="A3053">
        <v>2021</v>
      </c>
      <c r="B3053" t="s">
        <v>2031</v>
      </c>
      <c r="C3053" t="s">
        <v>2032</v>
      </c>
      <c r="E3053" t="s">
        <v>75</v>
      </c>
      <c r="F3053" t="s">
        <v>1225</v>
      </c>
      <c r="G3053" t="s">
        <v>1168</v>
      </c>
      <c r="H3053" t="s">
        <v>28</v>
      </c>
      <c r="I3053" t="s">
        <v>29</v>
      </c>
      <c r="J3053" s="1">
        <v>711063.14</v>
      </c>
      <c r="K3053" s="10">
        <f>J3053*_xlfn.XLOOKUP(A3053,IPCA_Fatores!$A$2:$A$10,IPCA_Fatores!$C$2:$C$10)</f>
        <v>887693.32901141653</v>
      </c>
    </row>
    <row r="3054" spans="1:11" x14ac:dyDescent="0.25">
      <c r="A3054">
        <v>2022</v>
      </c>
      <c r="B3054" t="s">
        <v>2031</v>
      </c>
      <c r="C3054" t="s">
        <v>2032</v>
      </c>
      <c r="E3054" t="s">
        <v>75</v>
      </c>
      <c r="F3054" t="s">
        <v>1225</v>
      </c>
      <c r="G3054" t="s">
        <v>1168</v>
      </c>
      <c r="H3054" t="s">
        <v>28</v>
      </c>
      <c r="I3054" t="s">
        <v>29</v>
      </c>
      <c r="J3054" s="1">
        <v>352480.3</v>
      </c>
      <c r="K3054" s="10">
        <f>J3054*_xlfn.XLOOKUP(A3054,IPCA_Fatores!$A$2:$A$10,IPCA_Fatores!$C$2:$C$10)</f>
        <v>415953.72909037798</v>
      </c>
    </row>
    <row r="3055" spans="1:11" x14ac:dyDescent="0.25">
      <c r="A3055">
        <v>2023</v>
      </c>
      <c r="B3055" t="s">
        <v>2031</v>
      </c>
      <c r="C3055" t="s">
        <v>2032</v>
      </c>
      <c r="E3055" t="s">
        <v>75</v>
      </c>
      <c r="F3055" t="s">
        <v>1225</v>
      </c>
      <c r="G3055" t="s">
        <v>1168</v>
      </c>
      <c r="H3055" t="s">
        <v>28</v>
      </c>
      <c r="I3055" t="s">
        <v>29</v>
      </c>
      <c r="J3055" s="1">
        <v>1559007.05</v>
      </c>
      <c r="K3055" s="10">
        <f>J3055*_xlfn.XLOOKUP(A3055,IPCA_Fatores!$A$2:$A$10,IPCA_Fatores!$C$2:$C$10)</f>
        <v>1758504.7111504569</v>
      </c>
    </row>
    <row r="3056" spans="1:11" x14ac:dyDescent="0.25">
      <c r="A3056">
        <v>2022</v>
      </c>
      <c r="B3056" t="s">
        <v>2033</v>
      </c>
      <c r="C3056" t="s">
        <v>2034</v>
      </c>
      <c r="D3056" t="s">
        <v>2035</v>
      </c>
      <c r="E3056" t="s">
        <v>32</v>
      </c>
      <c r="F3056" t="s">
        <v>2036</v>
      </c>
      <c r="G3056" t="s">
        <v>1036</v>
      </c>
      <c r="H3056" t="s">
        <v>28</v>
      </c>
      <c r="I3056" t="s">
        <v>29</v>
      </c>
      <c r="J3056" s="1">
        <v>12272.12</v>
      </c>
      <c r="K3056" s="10">
        <f>J3056*_xlfn.XLOOKUP(A3056,IPCA_Fatores!$A$2:$A$10,IPCA_Fatores!$C$2:$C$10)</f>
        <v>14482.040777440923</v>
      </c>
    </row>
    <row r="3057" spans="1:11" x14ac:dyDescent="0.25">
      <c r="A3057">
        <v>2022</v>
      </c>
      <c r="B3057" t="s">
        <v>2033</v>
      </c>
      <c r="C3057" t="s">
        <v>2034</v>
      </c>
      <c r="D3057" t="s">
        <v>2035</v>
      </c>
      <c r="E3057" t="s">
        <v>32</v>
      </c>
      <c r="F3057" t="s">
        <v>2036</v>
      </c>
      <c r="G3057" t="s">
        <v>1036</v>
      </c>
      <c r="H3057" t="s">
        <v>28</v>
      </c>
      <c r="I3057" t="s">
        <v>35</v>
      </c>
      <c r="J3057" s="1">
        <v>1194.25</v>
      </c>
      <c r="K3057" s="10">
        <f>IFERROR(J3057*VLOOKUP(A3057,IPCA_Fatores!$A$2:$C$10,3,FALSE),J3057)</f>
        <v>1409.3063951834581</v>
      </c>
    </row>
    <row r="3058" spans="1:11" x14ac:dyDescent="0.25">
      <c r="A3058">
        <v>2023</v>
      </c>
      <c r="B3058" t="s">
        <v>2033</v>
      </c>
      <c r="C3058" t="s">
        <v>2034</v>
      </c>
      <c r="D3058" t="s">
        <v>2035</v>
      </c>
      <c r="E3058" t="s">
        <v>32</v>
      </c>
      <c r="F3058" t="s">
        <v>2036</v>
      </c>
      <c r="G3058" t="s">
        <v>1036</v>
      </c>
      <c r="H3058" t="s">
        <v>28</v>
      </c>
      <c r="I3058" t="s">
        <v>29</v>
      </c>
      <c r="J3058" s="1">
        <v>349606.67</v>
      </c>
      <c r="K3058" s="10">
        <f>J3058*_xlfn.XLOOKUP(A3058,IPCA_Fatores!$A$2:$A$10,IPCA_Fatores!$C$2:$C$10)</f>
        <v>394343.93593321025</v>
      </c>
    </row>
    <row r="3059" spans="1:11" x14ac:dyDescent="0.25">
      <c r="A3059">
        <v>2023</v>
      </c>
      <c r="B3059" t="s">
        <v>2033</v>
      </c>
      <c r="C3059" t="s">
        <v>2034</v>
      </c>
      <c r="D3059" t="s">
        <v>2035</v>
      </c>
      <c r="E3059" t="s">
        <v>32</v>
      </c>
      <c r="F3059" t="s">
        <v>2036</v>
      </c>
      <c r="G3059" t="s">
        <v>1036</v>
      </c>
      <c r="H3059" t="s">
        <v>28</v>
      </c>
      <c r="I3059" t="s">
        <v>35</v>
      </c>
      <c r="J3059" s="1">
        <v>25585.01</v>
      </c>
      <c r="K3059" s="10">
        <f>IFERROR(J3059*VLOOKUP(A3059,IPCA_Fatores!$A$2:$C$10,3,FALSE),J3059)</f>
        <v>28858.984710705157</v>
      </c>
    </row>
    <row r="3060" spans="1:11" x14ac:dyDescent="0.25">
      <c r="A3060">
        <v>2022</v>
      </c>
      <c r="B3060" t="s">
        <v>2037</v>
      </c>
      <c r="C3060" t="s">
        <v>2038</v>
      </c>
      <c r="E3060" t="s">
        <v>32</v>
      </c>
      <c r="F3060" t="s">
        <v>1035</v>
      </c>
      <c r="G3060" t="s">
        <v>1036</v>
      </c>
      <c r="H3060" t="s">
        <v>28</v>
      </c>
      <c r="I3060" t="s">
        <v>29</v>
      </c>
      <c r="J3060" s="1">
        <v>380599.58</v>
      </c>
      <c r="K3060" s="10">
        <f>J3060*_xlfn.XLOOKUP(A3060,IPCA_Fatores!$A$2:$A$10,IPCA_Fatores!$C$2:$C$10)</f>
        <v>449136.63144076889</v>
      </c>
    </row>
    <row r="3061" spans="1:11" x14ac:dyDescent="0.25">
      <c r="A3061">
        <v>2023</v>
      </c>
      <c r="B3061" t="s">
        <v>2037</v>
      </c>
      <c r="C3061" t="s">
        <v>2038</v>
      </c>
      <c r="E3061" t="s">
        <v>32</v>
      </c>
      <c r="F3061" t="s">
        <v>1035</v>
      </c>
      <c r="G3061" t="s">
        <v>1036</v>
      </c>
      <c r="H3061" t="s">
        <v>28</v>
      </c>
      <c r="I3061" t="s">
        <v>29</v>
      </c>
      <c r="J3061" s="1">
        <v>225631.18</v>
      </c>
      <c r="K3061" s="10">
        <f>J3061*_xlfn.XLOOKUP(A3061,IPCA_Fatores!$A$2:$A$10,IPCA_Fatores!$C$2:$C$10)</f>
        <v>254503.97611251133</v>
      </c>
    </row>
    <row r="3062" spans="1:11" x14ac:dyDescent="0.25">
      <c r="A3062">
        <v>2023</v>
      </c>
      <c r="B3062" t="s">
        <v>2037</v>
      </c>
      <c r="C3062" t="s">
        <v>2038</v>
      </c>
      <c r="E3062" t="s">
        <v>32</v>
      </c>
      <c r="F3062" t="s">
        <v>1035</v>
      </c>
      <c r="G3062" t="s">
        <v>1036</v>
      </c>
      <c r="H3062" t="s">
        <v>28</v>
      </c>
      <c r="I3062" t="s">
        <v>35</v>
      </c>
      <c r="J3062" s="1">
        <v>60498.01</v>
      </c>
      <c r="K3062" s="10">
        <f>IFERROR(J3062*VLOOKUP(A3062,IPCA_Fatores!$A$2:$C$10,3,FALSE),J3062)</f>
        <v>68239.611617040122</v>
      </c>
    </row>
    <row r="3063" spans="1:11" x14ac:dyDescent="0.25">
      <c r="A3063">
        <v>2022</v>
      </c>
      <c r="B3063" t="s">
        <v>2039</v>
      </c>
      <c r="C3063" t="s">
        <v>2040</v>
      </c>
      <c r="D3063" t="s">
        <v>2041</v>
      </c>
      <c r="E3063" t="s">
        <v>32</v>
      </c>
      <c r="F3063" t="s">
        <v>1677</v>
      </c>
      <c r="G3063" t="s">
        <v>1495</v>
      </c>
      <c r="H3063" t="s">
        <v>28</v>
      </c>
      <c r="I3063" t="s">
        <v>29</v>
      </c>
      <c r="J3063" s="1">
        <v>593938.38</v>
      </c>
      <c r="K3063" s="10">
        <f>J3063*_xlfn.XLOOKUP(A3063,IPCA_Fatores!$A$2:$A$10,IPCA_Fatores!$C$2:$C$10)</f>
        <v>700892.74212175258</v>
      </c>
    </row>
    <row r="3064" spans="1:11" x14ac:dyDescent="0.25">
      <c r="A3064">
        <v>2023</v>
      </c>
      <c r="B3064" t="s">
        <v>2039</v>
      </c>
      <c r="C3064" t="s">
        <v>2040</v>
      </c>
      <c r="D3064" t="s">
        <v>2041</v>
      </c>
      <c r="E3064" t="s">
        <v>32</v>
      </c>
      <c r="F3064" t="s">
        <v>1677</v>
      </c>
      <c r="G3064" t="s">
        <v>1495</v>
      </c>
      <c r="H3064" t="s">
        <v>28</v>
      </c>
      <c r="I3064" t="s">
        <v>29</v>
      </c>
      <c r="J3064" s="1">
        <v>45800.42</v>
      </c>
      <c r="K3064" s="10">
        <f>J3064*_xlfn.XLOOKUP(A3064,IPCA_Fatores!$A$2:$A$10,IPCA_Fatores!$C$2:$C$10)</f>
        <v>51661.250885728587</v>
      </c>
    </row>
    <row r="3065" spans="1:11" x14ac:dyDescent="0.25">
      <c r="A3065">
        <v>2015</v>
      </c>
      <c r="B3065" t="s">
        <v>2042</v>
      </c>
      <c r="C3065" t="s">
        <v>2043</v>
      </c>
      <c r="E3065" t="s">
        <v>115</v>
      </c>
      <c r="F3065" t="s">
        <v>1000</v>
      </c>
      <c r="G3065" t="s">
        <v>200</v>
      </c>
      <c r="H3065" t="s">
        <v>28</v>
      </c>
      <c r="I3065" t="s">
        <v>29</v>
      </c>
      <c r="J3065" s="1">
        <v>1388612.32</v>
      </c>
      <c r="K3065" s="10">
        <f>J3065*_xlfn.XLOOKUP(A3065,IPCA_Fatores!$A$2:$A$10,IPCA_Fatores!$C$2:$C$10)</f>
        <v>2361552.0507119172</v>
      </c>
    </row>
    <row r="3066" spans="1:11" x14ac:dyDescent="0.25">
      <c r="A3066">
        <v>2016</v>
      </c>
      <c r="B3066" t="s">
        <v>2044</v>
      </c>
      <c r="C3066" t="s">
        <v>2045</v>
      </c>
      <c r="D3066" t="s">
        <v>2046</v>
      </c>
      <c r="E3066" t="s">
        <v>75</v>
      </c>
      <c r="F3066" t="s">
        <v>1366</v>
      </c>
      <c r="G3066" t="s">
        <v>1039</v>
      </c>
      <c r="H3066" t="s">
        <v>28</v>
      </c>
      <c r="I3066" t="s">
        <v>29</v>
      </c>
      <c r="J3066" s="1">
        <v>2712803.73</v>
      </c>
      <c r="K3066" s="10">
        <f>J3066*_xlfn.XLOOKUP(A3066,IPCA_Fatores!$A$2:$A$10,IPCA_Fatores!$C$2:$C$10)</f>
        <v>4340527.1296397075</v>
      </c>
    </row>
    <row r="3067" spans="1:11" x14ac:dyDescent="0.25">
      <c r="A3067">
        <v>2016</v>
      </c>
      <c r="B3067" t="s">
        <v>2044</v>
      </c>
      <c r="C3067" t="s">
        <v>2045</v>
      </c>
      <c r="D3067" t="s">
        <v>2046</v>
      </c>
      <c r="E3067" t="s">
        <v>75</v>
      </c>
      <c r="F3067" t="s">
        <v>1366</v>
      </c>
      <c r="G3067" t="s">
        <v>1039</v>
      </c>
      <c r="H3067" t="s">
        <v>28</v>
      </c>
      <c r="I3067" t="s">
        <v>35</v>
      </c>
      <c r="J3067" s="1">
        <v>159708.06</v>
      </c>
      <c r="K3067" s="10">
        <f>IFERROR(J3067*VLOOKUP(A3067,IPCA_Fatores!$A$2:$C$10,3,FALSE),J3067)</f>
        <v>255535.31926621401</v>
      </c>
    </row>
    <row r="3068" spans="1:11" x14ac:dyDescent="0.25">
      <c r="A3068">
        <v>2017</v>
      </c>
      <c r="B3068" t="s">
        <v>2044</v>
      </c>
      <c r="C3068" t="s">
        <v>2045</v>
      </c>
      <c r="D3068" t="s">
        <v>2046</v>
      </c>
      <c r="E3068" t="s">
        <v>75</v>
      </c>
      <c r="F3068" t="s">
        <v>1366</v>
      </c>
      <c r="G3068" t="s">
        <v>1039</v>
      </c>
      <c r="H3068" t="s">
        <v>28</v>
      </c>
      <c r="I3068" t="s">
        <v>29</v>
      </c>
      <c r="J3068" s="1">
        <v>2928839.07</v>
      </c>
      <c r="K3068" s="10">
        <f>J3068*_xlfn.XLOOKUP(A3068,IPCA_Fatores!$A$2:$A$10,IPCA_Fatores!$C$2:$C$10)</f>
        <v>4551905.7324578157</v>
      </c>
    </row>
    <row r="3069" spans="1:11" x14ac:dyDescent="0.25">
      <c r="A3069">
        <v>2017</v>
      </c>
      <c r="B3069" t="s">
        <v>2044</v>
      </c>
      <c r="C3069" t="s">
        <v>2045</v>
      </c>
      <c r="D3069" t="s">
        <v>2046</v>
      </c>
      <c r="E3069" t="s">
        <v>75</v>
      </c>
      <c r="F3069" t="s">
        <v>1366</v>
      </c>
      <c r="G3069" t="s">
        <v>1039</v>
      </c>
      <c r="H3069" t="s">
        <v>28</v>
      </c>
      <c r="I3069" t="s">
        <v>35</v>
      </c>
      <c r="J3069" s="1">
        <v>156849.97</v>
      </c>
      <c r="K3069" s="10">
        <f>IFERROR(J3069*VLOOKUP(A3069,IPCA_Fatores!$A$2:$C$10,3,FALSE),J3069)</f>
        <v>243771.08489570802</v>
      </c>
    </row>
    <row r="3070" spans="1:11" x14ac:dyDescent="0.25">
      <c r="A3070">
        <v>2019</v>
      </c>
      <c r="B3070" t="s">
        <v>2047</v>
      </c>
      <c r="C3070" t="s">
        <v>2048</v>
      </c>
      <c r="E3070" t="s">
        <v>103</v>
      </c>
      <c r="F3070" t="s">
        <v>983</v>
      </c>
      <c r="G3070" t="s">
        <v>862</v>
      </c>
      <c r="H3070" t="s">
        <v>28</v>
      </c>
      <c r="I3070" t="s">
        <v>29</v>
      </c>
      <c r="J3070" s="1">
        <v>10837.73</v>
      </c>
      <c r="K3070" s="10">
        <f>J3070*_xlfn.XLOOKUP(A3070,IPCA_Fatores!$A$2:$A$10,IPCA_Fatores!$C$2:$C$10)</f>
        <v>15564.028831485564</v>
      </c>
    </row>
    <row r="3071" spans="1:11" x14ac:dyDescent="0.25">
      <c r="A3071">
        <v>2020</v>
      </c>
      <c r="B3071" t="s">
        <v>2047</v>
      </c>
      <c r="C3071" t="s">
        <v>2048</v>
      </c>
      <c r="E3071" t="s">
        <v>103</v>
      </c>
      <c r="F3071" t="s">
        <v>983</v>
      </c>
      <c r="G3071" t="s">
        <v>862</v>
      </c>
      <c r="H3071" t="s">
        <v>28</v>
      </c>
      <c r="I3071" t="s">
        <v>29</v>
      </c>
      <c r="J3071" s="1">
        <v>69662.559999999998</v>
      </c>
      <c r="K3071" s="10">
        <f>J3071*_xlfn.XLOOKUP(A3071,IPCA_Fatores!$A$2:$A$10,IPCA_Fatores!$C$2:$C$10)</f>
        <v>95715.820914468437</v>
      </c>
    </row>
    <row r="3072" spans="1:11" x14ac:dyDescent="0.25">
      <c r="A3072">
        <v>2021</v>
      </c>
      <c r="B3072" t="s">
        <v>2047</v>
      </c>
      <c r="C3072" t="s">
        <v>2048</v>
      </c>
      <c r="E3072" t="s">
        <v>103</v>
      </c>
      <c r="F3072" t="s">
        <v>983</v>
      </c>
      <c r="G3072" t="s">
        <v>862</v>
      </c>
      <c r="H3072" t="s">
        <v>28</v>
      </c>
      <c r="I3072" t="s">
        <v>29</v>
      </c>
      <c r="J3072" s="1">
        <v>114614.32</v>
      </c>
      <c r="K3072" s="10">
        <f>J3072*_xlfn.XLOOKUP(A3072,IPCA_Fatores!$A$2:$A$10,IPCA_Fatores!$C$2:$C$10)</f>
        <v>143084.8563928933</v>
      </c>
    </row>
    <row r="3073" spans="1:11" x14ac:dyDescent="0.25">
      <c r="A3073">
        <v>2023</v>
      </c>
      <c r="B3073" t="s">
        <v>2047</v>
      </c>
      <c r="C3073" t="s">
        <v>2048</v>
      </c>
      <c r="E3073" t="s">
        <v>103</v>
      </c>
      <c r="F3073" t="s">
        <v>983</v>
      </c>
      <c r="G3073" t="s">
        <v>862</v>
      </c>
      <c r="H3073" t="s">
        <v>28</v>
      </c>
      <c r="I3073" t="s">
        <v>29</v>
      </c>
      <c r="J3073" s="1">
        <v>22512.14</v>
      </c>
      <c r="K3073" s="10">
        <f>J3073*_xlfn.XLOOKUP(A3073,IPCA_Fatores!$A$2:$A$10,IPCA_Fatores!$C$2:$C$10)</f>
        <v>25392.896233585761</v>
      </c>
    </row>
    <row r="3074" spans="1:11" x14ac:dyDescent="0.25">
      <c r="A3074">
        <v>2015</v>
      </c>
      <c r="B3074" t="s">
        <v>2049</v>
      </c>
      <c r="C3074" t="s">
        <v>2050</v>
      </c>
      <c r="D3074" t="s">
        <v>2051</v>
      </c>
      <c r="E3074" t="s">
        <v>103</v>
      </c>
      <c r="F3074" t="s">
        <v>804</v>
      </c>
      <c r="G3074" t="s">
        <v>2052</v>
      </c>
      <c r="H3074" t="s">
        <v>28</v>
      </c>
      <c r="I3074" t="s">
        <v>29</v>
      </c>
      <c r="J3074" s="1">
        <v>2580923.09</v>
      </c>
      <c r="K3074" s="10">
        <f>J3074*_xlfn.XLOOKUP(A3074,IPCA_Fatores!$A$2:$A$10,IPCA_Fatores!$C$2:$C$10)</f>
        <v>4389262.667581141</v>
      </c>
    </row>
    <row r="3075" spans="1:11" x14ac:dyDescent="0.25">
      <c r="A3075">
        <v>2021</v>
      </c>
      <c r="B3075" t="s">
        <v>2049</v>
      </c>
      <c r="C3075" t="s">
        <v>2050</v>
      </c>
      <c r="D3075" t="s">
        <v>2051</v>
      </c>
      <c r="E3075" t="s">
        <v>103</v>
      </c>
      <c r="F3075" t="s">
        <v>804</v>
      </c>
      <c r="G3075" t="s">
        <v>2052</v>
      </c>
      <c r="H3075" t="s">
        <v>28</v>
      </c>
      <c r="I3075" t="s">
        <v>29</v>
      </c>
      <c r="J3075" s="1">
        <v>3277441.72</v>
      </c>
      <c r="K3075" s="10">
        <f>J3075*_xlfn.XLOOKUP(A3075,IPCA_Fatores!$A$2:$A$10,IPCA_Fatores!$C$2:$C$10)</f>
        <v>4091567.9458053512</v>
      </c>
    </row>
    <row r="3076" spans="1:11" x14ac:dyDescent="0.25">
      <c r="A3076">
        <v>2015</v>
      </c>
      <c r="B3076" t="s">
        <v>2053</v>
      </c>
      <c r="C3076" t="s">
        <v>2054</v>
      </c>
      <c r="D3076" t="s">
        <v>2055</v>
      </c>
      <c r="E3076" t="s">
        <v>103</v>
      </c>
      <c r="F3076" t="s">
        <v>581</v>
      </c>
      <c r="G3076" t="s">
        <v>637</v>
      </c>
      <c r="H3076" t="s">
        <v>28</v>
      </c>
      <c r="I3076" t="s">
        <v>29</v>
      </c>
      <c r="J3076" s="1">
        <v>715780.53</v>
      </c>
      <c r="K3076" s="10">
        <f>J3076*_xlfn.XLOOKUP(A3076,IPCA_Fatores!$A$2:$A$10,IPCA_Fatores!$C$2:$C$10)</f>
        <v>1217296.5442803812</v>
      </c>
    </row>
    <row r="3077" spans="1:11" x14ac:dyDescent="0.25">
      <c r="A3077">
        <v>2016</v>
      </c>
      <c r="B3077" t="s">
        <v>2053</v>
      </c>
      <c r="C3077" t="s">
        <v>2054</v>
      </c>
      <c r="D3077" t="s">
        <v>2055</v>
      </c>
      <c r="E3077" t="s">
        <v>103</v>
      </c>
      <c r="F3077" t="s">
        <v>581</v>
      </c>
      <c r="G3077" t="s">
        <v>637</v>
      </c>
      <c r="H3077" t="s">
        <v>28</v>
      </c>
      <c r="I3077" t="s">
        <v>29</v>
      </c>
      <c r="J3077" s="1">
        <v>721888.22</v>
      </c>
      <c r="K3077" s="10">
        <f>J3077*_xlfn.XLOOKUP(A3077,IPCA_Fatores!$A$2:$A$10,IPCA_Fatores!$C$2:$C$10)</f>
        <v>1155032.1052814675</v>
      </c>
    </row>
    <row r="3078" spans="1:11" x14ac:dyDescent="0.25">
      <c r="A3078">
        <v>2017</v>
      </c>
      <c r="B3078" t="s">
        <v>2053</v>
      </c>
      <c r="C3078" t="s">
        <v>2054</v>
      </c>
      <c r="D3078" t="s">
        <v>2055</v>
      </c>
      <c r="E3078" t="s">
        <v>103</v>
      </c>
      <c r="F3078" t="s">
        <v>581</v>
      </c>
      <c r="G3078" t="s">
        <v>637</v>
      </c>
      <c r="H3078" t="s">
        <v>28</v>
      </c>
      <c r="I3078" t="s">
        <v>29</v>
      </c>
      <c r="J3078" s="1">
        <v>1420794.39</v>
      </c>
      <c r="K3078" s="10">
        <f>J3078*_xlfn.XLOOKUP(A3078,IPCA_Fatores!$A$2:$A$10,IPCA_Fatores!$C$2:$C$10)</f>
        <v>2208152.0950500383</v>
      </c>
    </row>
    <row r="3079" spans="1:11" x14ac:dyDescent="0.25">
      <c r="A3079">
        <v>2020</v>
      </c>
      <c r="B3079" t="s">
        <v>2053</v>
      </c>
      <c r="C3079" t="s">
        <v>2054</v>
      </c>
      <c r="D3079" t="s">
        <v>2055</v>
      </c>
      <c r="E3079" t="s">
        <v>103</v>
      </c>
      <c r="F3079" t="s">
        <v>581</v>
      </c>
      <c r="G3079" t="s">
        <v>637</v>
      </c>
      <c r="H3079" t="s">
        <v>28</v>
      </c>
      <c r="I3079" t="s">
        <v>29</v>
      </c>
      <c r="J3079" s="1">
        <v>1583004.26</v>
      </c>
      <c r="K3079" s="10">
        <f>J3079*_xlfn.XLOOKUP(A3079,IPCA_Fatores!$A$2:$A$10,IPCA_Fatores!$C$2:$C$10)</f>
        <v>2175035.661293536</v>
      </c>
    </row>
    <row r="3080" spans="1:11" x14ac:dyDescent="0.25">
      <c r="A3080">
        <v>2021</v>
      </c>
      <c r="B3080" t="s">
        <v>2053</v>
      </c>
      <c r="C3080" t="s">
        <v>2054</v>
      </c>
      <c r="D3080" t="s">
        <v>2055</v>
      </c>
      <c r="E3080" t="s">
        <v>103</v>
      </c>
      <c r="F3080" t="s">
        <v>581</v>
      </c>
      <c r="G3080" t="s">
        <v>637</v>
      </c>
      <c r="H3080" t="s">
        <v>28</v>
      </c>
      <c r="I3080" t="s">
        <v>29</v>
      </c>
      <c r="J3080" s="1">
        <v>2281502.44</v>
      </c>
      <c r="K3080" s="10">
        <f>J3080*_xlfn.XLOOKUP(A3080,IPCA_Fatores!$A$2:$A$10,IPCA_Fatores!$C$2:$C$10)</f>
        <v>2848234.4002689682</v>
      </c>
    </row>
    <row r="3081" spans="1:11" x14ac:dyDescent="0.25">
      <c r="A3081">
        <v>2022</v>
      </c>
      <c r="B3081" t="s">
        <v>2053</v>
      </c>
      <c r="C3081" t="s">
        <v>2054</v>
      </c>
      <c r="D3081" t="s">
        <v>2055</v>
      </c>
      <c r="E3081" t="s">
        <v>103</v>
      </c>
      <c r="F3081" t="s">
        <v>581</v>
      </c>
      <c r="G3081" t="s">
        <v>637</v>
      </c>
      <c r="H3081" t="s">
        <v>28</v>
      </c>
      <c r="I3081" t="s">
        <v>29</v>
      </c>
      <c r="J3081" s="1">
        <v>2040140.95</v>
      </c>
      <c r="K3081" s="10">
        <f>J3081*_xlfn.XLOOKUP(A3081,IPCA_Fatores!$A$2:$A$10,IPCA_Fatores!$C$2:$C$10)</f>
        <v>2407522.4516731468</v>
      </c>
    </row>
    <row r="3082" spans="1:11" x14ac:dyDescent="0.25">
      <c r="A3082">
        <v>2023</v>
      </c>
      <c r="B3082" t="s">
        <v>2053</v>
      </c>
      <c r="C3082" t="s">
        <v>2054</v>
      </c>
      <c r="D3082" t="s">
        <v>2055</v>
      </c>
      <c r="E3082" t="s">
        <v>103</v>
      </c>
      <c r="F3082" t="s">
        <v>581</v>
      </c>
      <c r="G3082" t="s">
        <v>637</v>
      </c>
      <c r="H3082" t="s">
        <v>28</v>
      </c>
      <c r="I3082" t="s">
        <v>29</v>
      </c>
      <c r="J3082" s="1">
        <v>2451922.73</v>
      </c>
      <c r="K3082" s="10">
        <f>J3082*_xlfn.XLOOKUP(A3082,IPCA_Fatores!$A$2:$A$10,IPCA_Fatores!$C$2:$C$10)</f>
        <v>2765681.9589634887</v>
      </c>
    </row>
    <row r="3083" spans="1:11" x14ac:dyDescent="0.25">
      <c r="A3083">
        <v>2023</v>
      </c>
      <c r="B3083" t="s">
        <v>2056</v>
      </c>
      <c r="C3083" t="s">
        <v>2057</v>
      </c>
      <c r="E3083" t="s">
        <v>75</v>
      </c>
      <c r="F3083" t="s">
        <v>75</v>
      </c>
      <c r="G3083" t="s">
        <v>2058</v>
      </c>
      <c r="H3083" t="s">
        <v>28</v>
      </c>
      <c r="I3083" t="s">
        <v>29</v>
      </c>
      <c r="J3083" s="1">
        <v>2321534.63</v>
      </c>
      <c r="K3083" s="10">
        <f>J3083*_xlfn.XLOOKUP(A3083,IPCA_Fatores!$A$2:$A$10,IPCA_Fatores!$C$2:$C$10)</f>
        <v>2618608.802284719</v>
      </c>
    </row>
    <row r="3084" spans="1:11" x14ac:dyDescent="0.25">
      <c r="A3084">
        <v>2022</v>
      </c>
      <c r="B3084" t="s">
        <v>2059</v>
      </c>
      <c r="C3084" t="s">
        <v>2060</v>
      </c>
      <c r="D3084" t="s">
        <v>2061</v>
      </c>
      <c r="E3084" t="s">
        <v>79</v>
      </c>
      <c r="F3084" t="s">
        <v>2062</v>
      </c>
      <c r="G3084" t="s">
        <v>66</v>
      </c>
      <c r="H3084" t="s">
        <v>28</v>
      </c>
      <c r="I3084" t="s">
        <v>29</v>
      </c>
      <c r="J3084" s="1">
        <v>602385.56999999995</v>
      </c>
      <c r="K3084" s="10">
        <f>J3084*_xlfn.XLOOKUP(A3084,IPCA_Fatores!$A$2:$A$10,IPCA_Fatores!$C$2:$C$10)</f>
        <v>710861.07277976361</v>
      </c>
    </row>
    <row r="3085" spans="1:11" x14ac:dyDescent="0.25">
      <c r="A3085">
        <v>2023</v>
      </c>
      <c r="B3085" t="s">
        <v>2059</v>
      </c>
      <c r="C3085" t="s">
        <v>2060</v>
      </c>
      <c r="D3085" t="s">
        <v>2061</v>
      </c>
      <c r="E3085" t="s">
        <v>79</v>
      </c>
      <c r="F3085" t="s">
        <v>2062</v>
      </c>
      <c r="G3085" t="s">
        <v>66</v>
      </c>
      <c r="H3085" t="s">
        <v>28</v>
      </c>
      <c r="I3085" t="s">
        <v>29</v>
      </c>
      <c r="J3085" s="1">
        <v>646730.64</v>
      </c>
      <c r="K3085" s="10">
        <f>J3085*_xlfn.XLOOKUP(A3085,IPCA_Fatores!$A$2:$A$10,IPCA_Fatores!$C$2:$C$10)</f>
        <v>729489.24591800291</v>
      </c>
    </row>
    <row r="3086" spans="1:11" x14ac:dyDescent="0.25">
      <c r="A3086">
        <v>2015</v>
      </c>
      <c r="B3086" t="s">
        <v>2063</v>
      </c>
      <c r="C3086" t="s">
        <v>2064</v>
      </c>
      <c r="E3086" t="s">
        <v>79</v>
      </c>
      <c r="F3086" t="s">
        <v>2065</v>
      </c>
      <c r="G3086" t="s">
        <v>849</v>
      </c>
      <c r="H3086" t="s">
        <v>28</v>
      </c>
      <c r="I3086" t="s">
        <v>29</v>
      </c>
      <c r="J3086" s="1">
        <v>7321602.8600000003</v>
      </c>
      <c r="K3086" s="10">
        <f>J3086*_xlfn.XLOOKUP(A3086,IPCA_Fatores!$A$2:$A$10,IPCA_Fatores!$C$2:$C$10)</f>
        <v>12451528.766885228</v>
      </c>
    </row>
    <row r="3087" spans="1:11" x14ac:dyDescent="0.25">
      <c r="A3087">
        <v>2016</v>
      </c>
      <c r="B3087" t="s">
        <v>2063</v>
      </c>
      <c r="C3087" t="s">
        <v>2064</v>
      </c>
      <c r="E3087" t="s">
        <v>79</v>
      </c>
      <c r="F3087" t="s">
        <v>2065</v>
      </c>
      <c r="G3087" t="s">
        <v>849</v>
      </c>
      <c r="H3087" t="s">
        <v>28</v>
      </c>
      <c r="I3087" t="s">
        <v>29</v>
      </c>
      <c r="J3087" s="1">
        <v>5213186.47</v>
      </c>
      <c r="K3087" s="10">
        <f>J3087*_xlfn.XLOOKUP(A3087,IPCA_Fatores!$A$2:$A$10,IPCA_Fatores!$C$2:$C$10)</f>
        <v>8341177.4521946935</v>
      </c>
    </row>
    <row r="3088" spans="1:11" x14ac:dyDescent="0.25">
      <c r="A3088">
        <v>2023</v>
      </c>
      <c r="B3088" t="s">
        <v>2066</v>
      </c>
      <c r="C3088" t="s">
        <v>2067</v>
      </c>
      <c r="D3088" t="s">
        <v>2068</v>
      </c>
      <c r="E3088" t="s">
        <v>570</v>
      </c>
      <c r="F3088" t="s">
        <v>2069</v>
      </c>
      <c r="G3088" t="s">
        <v>490</v>
      </c>
      <c r="H3088" t="s">
        <v>28</v>
      </c>
      <c r="I3088" t="s">
        <v>29</v>
      </c>
      <c r="J3088" s="1">
        <v>5590144.2599999998</v>
      </c>
      <c r="K3088" s="10">
        <f>J3088*_xlfn.XLOOKUP(A3088,IPCA_Fatores!$A$2:$A$10,IPCA_Fatores!$C$2:$C$10)</f>
        <v>6305484.6462821858</v>
      </c>
    </row>
    <row r="3089" spans="1:11" x14ac:dyDescent="0.25">
      <c r="A3089">
        <v>2018</v>
      </c>
      <c r="B3089" t="s">
        <v>2070</v>
      </c>
      <c r="C3089" t="s">
        <v>2071</v>
      </c>
      <c r="D3089" t="s">
        <v>2072</v>
      </c>
      <c r="E3089" t="s">
        <v>103</v>
      </c>
      <c r="F3089" t="s">
        <v>581</v>
      </c>
      <c r="G3089" t="s">
        <v>301</v>
      </c>
      <c r="H3089" t="s">
        <v>28</v>
      </c>
      <c r="I3089" t="s">
        <v>29</v>
      </c>
      <c r="J3089" s="1">
        <v>48657.69</v>
      </c>
      <c r="K3089" s="10">
        <f>J3089*_xlfn.XLOOKUP(A3089,IPCA_Fatores!$A$2:$A$10,IPCA_Fatores!$C$2:$C$10)</f>
        <v>72888.855662018716</v>
      </c>
    </row>
    <row r="3090" spans="1:11" x14ac:dyDescent="0.25">
      <c r="A3090">
        <v>2016</v>
      </c>
      <c r="B3090" t="s">
        <v>2073</v>
      </c>
      <c r="C3090" t="s">
        <v>2074</v>
      </c>
      <c r="E3090" t="s">
        <v>25</v>
      </c>
      <c r="F3090" t="s">
        <v>624</v>
      </c>
      <c r="G3090" t="s">
        <v>490</v>
      </c>
      <c r="H3090" t="s">
        <v>28</v>
      </c>
      <c r="I3090" t="s">
        <v>29</v>
      </c>
      <c r="J3090" s="1">
        <v>1130808.75</v>
      </c>
      <c r="K3090" s="10">
        <f>J3090*_xlfn.XLOOKUP(A3090,IPCA_Fatores!$A$2:$A$10,IPCA_Fatores!$C$2:$C$10)</f>
        <v>1809311.1578731744</v>
      </c>
    </row>
    <row r="3091" spans="1:11" x14ac:dyDescent="0.25">
      <c r="A3091">
        <v>2018</v>
      </c>
      <c r="B3091" t="s">
        <v>2073</v>
      </c>
      <c r="C3091" t="s">
        <v>2074</v>
      </c>
      <c r="E3091" t="s">
        <v>25</v>
      </c>
      <c r="F3091" t="s">
        <v>624</v>
      </c>
      <c r="G3091" t="s">
        <v>490</v>
      </c>
      <c r="H3091" t="s">
        <v>28</v>
      </c>
      <c r="I3091" t="s">
        <v>29</v>
      </c>
      <c r="J3091" s="1">
        <v>810991.53</v>
      </c>
      <c r="K3091" s="10">
        <f>J3091*_xlfn.XLOOKUP(A3091,IPCA_Fatores!$A$2:$A$10,IPCA_Fatores!$C$2:$C$10)</f>
        <v>1214859.2457490219</v>
      </c>
    </row>
    <row r="3092" spans="1:11" x14ac:dyDescent="0.25">
      <c r="A3092">
        <v>2019</v>
      </c>
      <c r="B3092" t="s">
        <v>2073</v>
      </c>
      <c r="C3092" t="s">
        <v>2074</v>
      </c>
      <c r="E3092" t="s">
        <v>25</v>
      </c>
      <c r="F3092" t="s">
        <v>624</v>
      </c>
      <c r="G3092" t="s">
        <v>490</v>
      </c>
      <c r="H3092" t="s">
        <v>28</v>
      </c>
      <c r="I3092" t="s">
        <v>29</v>
      </c>
      <c r="J3092" s="1">
        <v>3338297.26</v>
      </c>
      <c r="K3092" s="10">
        <f>J3092*_xlfn.XLOOKUP(A3092,IPCA_Fatores!$A$2:$A$10,IPCA_Fatores!$C$2:$C$10)</f>
        <v>4794117.8459612168</v>
      </c>
    </row>
    <row r="3093" spans="1:11" x14ac:dyDescent="0.25">
      <c r="A3093">
        <v>2020</v>
      </c>
      <c r="B3093" t="s">
        <v>2073</v>
      </c>
      <c r="C3093" t="s">
        <v>2074</v>
      </c>
      <c r="E3093" t="s">
        <v>25</v>
      </c>
      <c r="F3093" t="s">
        <v>624</v>
      </c>
      <c r="G3093" t="s">
        <v>490</v>
      </c>
      <c r="H3093" t="s">
        <v>28</v>
      </c>
      <c r="I3093" t="s">
        <v>29</v>
      </c>
      <c r="J3093" s="1">
        <v>3084066.93</v>
      </c>
      <c r="K3093" s="10">
        <f>J3093*_xlfn.XLOOKUP(A3093,IPCA_Fatores!$A$2:$A$10,IPCA_Fatores!$C$2:$C$10)</f>
        <v>4237484.2090229597</v>
      </c>
    </row>
    <row r="3094" spans="1:11" x14ac:dyDescent="0.25">
      <c r="A3094">
        <v>2020</v>
      </c>
      <c r="B3094" t="s">
        <v>2073</v>
      </c>
      <c r="C3094" t="s">
        <v>2074</v>
      </c>
      <c r="E3094" t="s">
        <v>25</v>
      </c>
      <c r="F3094" t="s">
        <v>624</v>
      </c>
      <c r="G3094" t="s">
        <v>490</v>
      </c>
      <c r="H3094" t="s">
        <v>28</v>
      </c>
      <c r="I3094" t="s">
        <v>35</v>
      </c>
      <c r="J3094" s="1">
        <v>135054.35999999999</v>
      </c>
      <c r="K3094" s="10">
        <f>IFERROR(J3094*VLOOKUP(A3094,IPCA_Fatores!$A$2:$C$10,3,FALSE),J3094)</f>
        <v>185563.65048137979</v>
      </c>
    </row>
    <row r="3095" spans="1:11" x14ac:dyDescent="0.25">
      <c r="A3095">
        <v>2021</v>
      </c>
      <c r="B3095" t="s">
        <v>2073</v>
      </c>
      <c r="C3095" t="s">
        <v>2074</v>
      </c>
      <c r="E3095" t="s">
        <v>25</v>
      </c>
      <c r="F3095" t="s">
        <v>624</v>
      </c>
      <c r="G3095" t="s">
        <v>490</v>
      </c>
      <c r="H3095" t="s">
        <v>28</v>
      </c>
      <c r="I3095" t="s">
        <v>29</v>
      </c>
      <c r="J3095" s="1">
        <v>4638766.4000000004</v>
      </c>
      <c r="K3095" s="10">
        <f>J3095*_xlfn.XLOOKUP(A3095,IPCA_Fatores!$A$2:$A$10,IPCA_Fatores!$C$2:$C$10)</f>
        <v>5791049.7063907776</v>
      </c>
    </row>
    <row r="3096" spans="1:11" x14ac:dyDescent="0.25">
      <c r="A3096">
        <v>2021</v>
      </c>
      <c r="B3096" t="s">
        <v>2073</v>
      </c>
      <c r="C3096" t="s">
        <v>2074</v>
      </c>
      <c r="E3096" t="s">
        <v>25</v>
      </c>
      <c r="F3096" t="s">
        <v>624</v>
      </c>
      <c r="G3096" t="s">
        <v>490</v>
      </c>
      <c r="H3096" t="s">
        <v>28</v>
      </c>
      <c r="I3096" t="s">
        <v>35</v>
      </c>
      <c r="J3096" s="1">
        <v>375096.12</v>
      </c>
      <c r="K3096" s="10">
        <f>IFERROR(J3096*VLOOKUP(A3096,IPCA_Fatores!$A$2:$C$10,3,FALSE),J3096)</f>
        <v>468271.10664471478</v>
      </c>
    </row>
    <row r="3097" spans="1:11" x14ac:dyDescent="0.25">
      <c r="A3097">
        <v>2022</v>
      </c>
      <c r="B3097" t="s">
        <v>2073</v>
      </c>
      <c r="C3097" t="s">
        <v>2074</v>
      </c>
      <c r="E3097" t="s">
        <v>25</v>
      </c>
      <c r="F3097" t="s">
        <v>624</v>
      </c>
      <c r="G3097" t="s">
        <v>490</v>
      </c>
      <c r="H3097" t="s">
        <v>28</v>
      </c>
      <c r="I3097" t="s">
        <v>29</v>
      </c>
      <c r="J3097" s="1">
        <v>4411056.7</v>
      </c>
      <c r="K3097" s="10">
        <f>J3097*_xlfn.XLOOKUP(A3097,IPCA_Fatores!$A$2:$A$10,IPCA_Fatores!$C$2:$C$10)</f>
        <v>5205384.4813287342</v>
      </c>
    </row>
    <row r="3098" spans="1:11" x14ac:dyDescent="0.25">
      <c r="A3098">
        <v>2022</v>
      </c>
      <c r="B3098" t="s">
        <v>2073</v>
      </c>
      <c r="C3098" t="s">
        <v>2074</v>
      </c>
      <c r="E3098" t="s">
        <v>25</v>
      </c>
      <c r="F3098" t="s">
        <v>624</v>
      </c>
      <c r="G3098" t="s">
        <v>490</v>
      </c>
      <c r="H3098" t="s">
        <v>28</v>
      </c>
      <c r="I3098" t="s">
        <v>35</v>
      </c>
      <c r="J3098" s="1">
        <v>88196.52</v>
      </c>
      <c r="K3098" s="10">
        <f>IFERROR(J3098*VLOOKUP(A3098,IPCA_Fatores!$A$2:$C$10,3,FALSE),J3098)</f>
        <v>104078.64322288112</v>
      </c>
    </row>
    <row r="3099" spans="1:11" x14ac:dyDescent="0.25">
      <c r="A3099">
        <v>2023</v>
      </c>
      <c r="B3099" t="s">
        <v>2073</v>
      </c>
      <c r="C3099" t="s">
        <v>2074</v>
      </c>
      <c r="E3099" t="s">
        <v>25</v>
      </c>
      <c r="F3099" t="s">
        <v>624</v>
      </c>
      <c r="G3099" t="s">
        <v>490</v>
      </c>
      <c r="H3099" t="s">
        <v>28</v>
      </c>
      <c r="I3099" t="s">
        <v>29</v>
      </c>
      <c r="J3099" s="1">
        <v>4057681.53</v>
      </c>
      <c r="K3099" s="10">
        <f>J3099*_xlfn.XLOOKUP(A3099,IPCA_Fatores!$A$2:$A$10,IPCA_Fatores!$C$2:$C$10)</f>
        <v>4576920.987530617</v>
      </c>
    </row>
    <row r="3100" spans="1:11" x14ac:dyDescent="0.25">
      <c r="A3100">
        <v>2023</v>
      </c>
      <c r="B3100" t="s">
        <v>2073</v>
      </c>
      <c r="C3100" t="s">
        <v>2074</v>
      </c>
      <c r="E3100" t="s">
        <v>25</v>
      </c>
      <c r="F3100" t="s">
        <v>624</v>
      </c>
      <c r="G3100" t="s">
        <v>490</v>
      </c>
      <c r="H3100" t="s">
        <v>28</v>
      </c>
      <c r="I3100" t="s">
        <v>35</v>
      </c>
      <c r="J3100" s="1">
        <v>227674</v>
      </c>
      <c r="K3100" s="10">
        <f>IFERROR(J3100*VLOOKUP(A3100,IPCA_Fatores!$A$2:$C$10,3,FALSE),J3100)</f>
        <v>256808.20468802185</v>
      </c>
    </row>
    <row r="3101" spans="1:11" x14ac:dyDescent="0.25">
      <c r="A3101">
        <v>2022</v>
      </c>
      <c r="B3101" t="s">
        <v>2075</v>
      </c>
      <c r="C3101" t="s">
        <v>2076</v>
      </c>
      <c r="D3101" t="s">
        <v>2077</v>
      </c>
      <c r="E3101" t="s">
        <v>38</v>
      </c>
      <c r="F3101" t="s">
        <v>2078</v>
      </c>
      <c r="G3101" t="s">
        <v>341</v>
      </c>
      <c r="H3101" t="s">
        <v>28</v>
      </c>
      <c r="I3101" t="s">
        <v>29</v>
      </c>
      <c r="J3101" s="1">
        <v>1331344.02</v>
      </c>
      <c r="K3101" s="10">
        <f>J3101*_xlfn.XLOOKUP(A3101,IPCA_Fatores!$A$2:$A$10,IPCA_Fatores!$C$2:$C$10)</f>
        <v>1571087.8305005266</v>
      </c>
    </row>
    <row r="3102" spans="1:11" x14ac:dyDescent="0.25">
      <c r="A3102">
        <v>2021</v>
      </c>
      <c r="B3102" t="s">
        <v>2079</v>
      </c>
      <c r="C3102" t="s">
        <v>2080</v>
      </c>
      <c r="E3102" t="s">
        <v>75</v>
      </c>
      <c r="F3102" t="s">
        <v>75</v>
      </c>
      <c r="G3102" t="s">
        <v>608</v>
      </c>
      <c r="H3102" t="s">
        <v>28</v>
      </c>
      <c r="I3102" t="s">
        <v>29</v>
      </c>
      <c r="J3102" s="1">
        <v>4886412.5199999996</v>
      </c>
      <c r="K3102" s="10">
        <f>J3102*_xlfn.XLOOKUP(A3102,IPCA_Fatores!$A$2:$A$10,IPCA_Fatores!$C$2:$C$10)</f>
        <v>6100211.8557317769</v>
      </c>
    </row>
    <row r="3103" spans="1:11" x14ac:dyDescent="0.25">
      <c r="A3103">
        <v>2022</v>
      </c>
      <c r="B3103" t="s">
        <v>2079</v>
      </c>
      <c r="C3103" t="s">
        <v>2080</v>
      </c>
      <c r="E3103" t="s">
        <v>75</v>
      </c>
      <c r="F3103" t="s">
        <v>75</v>
      </c>
      <c r="G3103" t="s">
        <v>608</v>
      </c>
      <c r="H3103" t="s">
        <v>28</v>
      </c>
      <c r="I3103" t="s">
        <v>29</v>
      </c>
      <c r="J3103" s="1">
        <v>5815119.7000000002</v>
      </c>
      <c r="K3103" s="10">
        <f>J3103*_xlfn.XLOOKUP(A3103,IPCA_Fatores!$A$2:$A$10,IPCA_Fatores!$C$2:$C$10)</f>
        <v>6862286.2733659726</v>
      </c>
    </row>
    <row r="3104" spans="1:11" x14ac:dyDescent="0.25">
      <c r="A3104">
        <v>2023</v>
      </c>
      <c r="B3104" t="s">
        <v>2079</v>
      </c>
      <c r="C3104" t="s">
        <v>2080</v>
      </c>
      <c r="E3104" t="s">
        <v>75</v>
      </c>
      <c r="F3104" t="s">
        <v>75</v>
      </c>
      <c r="G3104" t="s">
        <v>608</v>
      </c>
      <c r="H3104" t="s">
        <v>28</v>
      </c>
      <c r="I3104" t="s">
        <v>29</v>
      </c>
      <c r="J3104" s="1">
        <v>457142.19</v>
      </c>
      <c r="K3104" s="10">
        <f>J3104*_xlfn.XLOOKUP(A3104,IPCA_Fatores!$A$2:$A$10,IPCA_Fatores!$C$2:$C$10)</f>
        <v>515640.19212141301</v>
      </c>
    </row>
    <row r="3105" spans="1:11" x14ac:dyDescent="0.25">
      <c r="A3105">
        <v>2023</v>
      </c>
      <c r="B3105" t="s">
        <v>2079</v>
      </c>
      <c r="C3105" t="s">
        <v>2080</v>
      </c>
      <c r="E3105" t="s">
        <v>75</v>
      </c>
      <c r="F3105" t="s">
        <v>75</v>
      </c>
      <c r="G3105" t="s">
        <v>608</v>
      </c>
      <c r="H3105" t="s">
        <v>28</v>
      </c>
      <c r="I3105" t="s">
        <v>35</v>
      </c>
      <c r="J3105" s="1">
        <v>152576.15</v>
      </c>
      <c r="K3105" s="10">
        <f>IFERROR(J3105*VLOOKUP(A3105,IPCA_Fatores!$A$2:$C$10,3,FALSE),J3105)</f>
        <v>172100.49087603472</v>
      </c>
    </row>
    <row r="3106" spans="1:11" x14ac:dyDescent="0.25">
      <c r="A3106">
        <v>2015</v>
      </c>
      <c r="B3106" t="s">
        <v>2081</v>
      </c>
      <c r="C3106" t="s">
        <v>2082</v>
      </c>
      <c r="D3106" t="s">
        <v>2083</v>
      </c>
      <c r="E3106" t="s">
        <v>44</v>
      </c>
      <c r="F3106" t="s">
        <v>45</v>
      </c>
      <c r="G3106" t="s">
        <v>567</v>
      </c>
      <c r="H3106" t="s">
        <v>28</v>
      </c>
      <c r="I3106" t="s">
        <v>29</v>
      </c>
      <c r="J3106" s="1">
        <v>42702112.520000003</v>
      </c>
      <c r="K3106" s="10">
        <f>J3106*_xlfn.XLOOKUP(A3106,IPCA_Fatores!$A$2:$A$10,IPCA_Fatores!$C$2:$C$10)</f>
        <v>72621609.313776672</v>
      </c>
    </row>
    <row r="3107" spans="1:11" x14ac:dyDescent="0.25">
      <c r="A3107">
        <v>2016</v>
      </c>
      <c r="B3107" t="s">
        <v>2081</v>
      </c>
      <c r="C3107" t="s">
        <v>2082</v>
      </c>
      <c r="D3107" t="s">
        <v>2083</v>
      </c>
      <c r="E3107" t="s">
        <v>44</v>
      </c>
      <c r="F3107" t="s">
        <v>45</v>
      </c>
      <c r="G3107" t="s">
        <v>567</v>
      </c>
      <c r="H3107" t="s">
        <v>28</v>
      </c>
      <c r="I3107" t="s">
        <v>29</v>
      </c>
      <c r="J3107" s="1">
        <v>87494337.439999998</v>
      </c>
      <c r="K3107" s="10">
        <f>J3107*_xlfn.XLOOKUP(A3107,IPCA_Fatores!$A$2:$A$10,IPCA_Fatores!$C$2:$C$10)</f>
        <v>139992267.4642486</v>
      </c>
    </row>
    <row r="3108" spans="1:11" x14ac:dyDescent="0.25">
      <c r="A3108">
        <v>2017</v>
      </c>
      <c r="B3108" t="s">
        <v>2081</v>
      </c>
      <c r="C3108" t="s">
        <v>2082</v>
      </c>
      <c r="D3108" t="s">
        <v>2083</v>
      </c>
      <c r="E3108" t="s">
        <v>44</v>
      </c>
      <c r="F3108" t="s">
        <v>45</v>
      </c>
      <c r="G3108" t="s">
        <v>567</v>
      </c>
      <c r="H3108" t="s">
        <v>28</v>
      </c>
      <c r="I3108" t="s">
        <v>29</v>
      </c>
      <c r="J3108" s="1">
        <v>89989047.400000006</v>
      </c>
      <c r="K3108" s="10">
        <f>J3108*_xlfn.XLOOKUP(A3108,IPCA_Fatores!$A$2:$A$10,IPCA_Fatores!$C$2:$C$10)</f>
        <v>139858029.38584748</v>
      </c>
    </row>
    <row r="3109" spans="1:11" x14ac:dyDescent="0.25">
      <c r="A3109">
        <v>2018</v>
      </c>
      <c r="B3109" t="s">
        <v>2081</v>
      </c>
      <c r="C3109" t="s">
        <v>2082</v>
      </c>
      <c r="D3109" t="s">
        <v>2083</v>
      </c>
      <c r="E3109" t="s">
        <v>44</v>
      </c>
      <c r="F3109" t="s">
        <v>45</v>
      </c>
      <c r="G3109" t="s">
        <v>567</v>
      </c>
      <c r="H3109" t="s">
        <v>28</v>
      </c>
      <c r="I3109" t="s">
        <v>29</v>
      </c>
      <c r="J3109" s="1">
        <v>103140914.79000001</v>
      </c>
      <c r="K3109" s="10">
        <f>J3109*_xlfn.XLOOKUP(A3109,IPCA_Fatores!$A$2:$A$10,IPCA_Fatores!$C$2:$C$10)</f>
        <v>154504318.86464158</v>
      </c>
    </row>
    <row r="3110" spans="1:11" x14ac:dyDescent="0.25">
      <c r="A3110">
        <v>2019</v>
      </c>
      <c r="B3110" t="s">
        <v>2081</v>
      </c>
      <c r="C3110" t="s">
        <v>2082</v>
      </c>
      <c r="D3110" t="s">
        <v>2083</v>
      </c>
      <c r="E3110" t="s">
        <v>44</v>
      </c>
      <c r="F3110" t="s">
        <v>45</v>
      </c>
      <c r="G3110" t="s">
        <v>567</v>
      </c>
      <c r="H3110" t="s">
        <v>28</v>
      </c>
      <c r="I3110" t="s">
        <v>29</v>
      </c>
      <c r="J3110" s="1">
        <v>135745410.19</v>
      </c>
      <c r="K3110" s="10">
        <f>J3110*_xlfn.XLOOKUP(A3110,IPCA_Fatores!$A$2:$A$10,IPCA_Fatores!$C$2:$C$10)</f>
        <v>194943542.4151547</v>
      </c>
    </row>
    <row r="3111" spans="1:11" x14ac:dyDescent="0.25">
      <c r="A3111">
        <v>2020</v>
      </c>
      <c r="B3111" t="s">
        <v>2081</v>
      </c>
      <c r="C3111" t="s">
        <v>2082</v>
      </c>
      <c r="D3111" t="s">
        <v>2083</v>
      </c>
      <c r="E3111" t="s">
        <v>44</v>
      </c>
      <c r="F3111" t="s">
        <v>45</v>
      </c>
      <c r="G3111" t="s">
        <v>567</v>
      </c>
      <c r="H3111" t="s">
        <v>28</v>
      </c>
      <c r="I3111" t="s">
        <v>29</v>
      </c>
      <c r="J3111" s="1">
        <v>178403040.74000001</v>
      </c>
      <c r="K3111" s="10">
        <f>J3111*_xlfn.XLOOKUP(A3111,IPCA_Fatores!$A$2:$A$10,IPCA_Fatores!$C$2:$C$10)</f>
        <v>245124403.95624936</v>
      </c>
    </row>
    <row r="3112" spans="1:11" x14ac:dyDescent="0.25">
      <c r="A3112">
        <v>2021</v>
      </c>
      <c r="B3112" t="s">
        <v>2081</v>
      </c>
      <c r="C3112" t="s">
        <v>2082</v>
      </c>
      <c r="D3112" t="s">
        <v>2083</v>
      </c>
      <c r="E3112" t="s">
        <v>44</v>
      </c>
      <c r="F3112" t="s">
        <v>45</v>
      </c>
      <c r="G3112" t="s">
        <v>567</v>
      </c>
      <c r="H3112" t="s">
        <v>28</v>
      </c>
      <c r="I3112" t="s">
        <v>29</v>
      </c>
      <c r="J3112" s="1">
        <v>227226458.40000001</v>
      </c>
      <c r="K3112" s="10">
        <f>J3112*_xlfn.XLOOKUP(A3112,IPCA_Fatores!$A$2:$A$10,IPCA_Fatores!$C$2:$C$10)</f>
        <v>283670183.34907663</v>
      </c>
    </row>
    <row r="3113" spans="1:11" x14ac:dyDescent="0.25">
      <c r="A3113">
        <v>2022</v>
      </c>
      <c r="B3113" t="s">
        <v>2081</v>
      </c>
      <c r="C3113" t="s">
        <v>2082</v>
      </c>
      <c r="D3113" t="s">
        <v>2083</v>
      </c>
      <c r="E3113" t="s">
        <v>44</v>
      </c>
      <c r="F3113" t="s">
        <v>45</v>
      </c>
      <c r="G3113" t="s">
        <v>567</v>
      </c>
      <c r="H3113" t="s">
        <v>28</v>
      </c>
      <c r="I3113" t="s">
        <v>29</v>
      </c>
      <c r="J3113" s="1">
        <v>212813931.91999999</v>
      </c>
      <c r="K3113" s="10">
        <f>J3113*_xlfn.XLOOKUP(A3113,IPCA_Fatores!$A$2:$A$10,IPCA_Fatores!$C$2:$C$10)</f>
        <v>251136726.1787675</v>
      </c>
    </row>
    <row r="3114" spans="1:11" x14ac:dyDescent="0.25">
      <c r="A3114">
        <v>2023</v>
      </c>
      <c r="B3114" t="s">
        <v>2081</v>
      </c>
      <c r="C3114" t="s">
        <v>2082</v>
      </c>
      <c r="D3114" t="s">
        <v>2083</v>
      </c>
      <c r="E3114" t="s">
        <v>44</v>
      </c>
      <c r="F3114" t="s">
        <v>45</v>
      </c>
      <c r="G3114" t="s">
        <v>567</v>
      </c>
      <c r="H3114" t="s">
        <v>28</v>
      </c>
      <c r="I3114" t="s">
        <v>29</v>
      </c>
      <c r="J3114" s="1">
        <v>199172324.06</v>
      </c>
      <c r="K3114" s="10">
        <f>J3114*_xlfn.XLOOKUP(A3114,IPCA_Fatores!$A$2:$A$10,IPCA_Fatores!$C$2:$C$10)</f>
        <v>224659324.14500338</v>
      </c>
    </row>
    <row r="3115" spans="1:11" x14ac:dyDescent="0.25">
      <c r="A3115">
        <v>2015</v>
      </c>
      <c r="B3115" t="s">
        <v>2084</v>
      </c>
      <c r="C3115" t="s">
        <v>2085</v>
      </c>
      <c r="D3115" t="s">
        <v>2086</v>
      </c>
      <c r="E3115" t="s">
        <v>75</v>
      </c>
      <c r="F3115" t="s">
        <v>1225</v>
      </c>
      <c r="G3115" t="s">
        <v>2087</v>
      </c>
      <c r="H3115" t="s">
        <v>28</v>
      </c>
      <c r="I3115" t="s">
        <v>29</v>
      </c>
      <c r="J3115" s="1">
        <v>36607.26</v>
      </c>
      <c r="K3115" s="10">
        <f>J3115*_xlfn.XLOOKUP(A3115,IPCA_Fatores!$A$2:$A$10,IPCA_Fatores!$C$2:$C$10)</f>
        <v>62256.361029509186</v>
      </c>
    </row>
    <row r="3116" spans="1:11" x14ac:dyDescent="0.25">
      <c r="A3116">
        <v>2018</v>
      </c>
      <c r="B3116" t="s">
        <v>2084</v>
      </c>
      <c r="C3116" t="s">
        <v>2085</v>
      </c>
      <c r="D3116" t="s">
        <v>2086</v>
      </c>
      <c r="E3116" t="s">
        <v>75</v>
      </c>
      <c r="F3116" t="s">
        <v>1225</v>
      </c>
      <c r="G3116" t="s">
        <v>2087</v>
      </c>
      <c r="H3116" t="s">
        <v>28</v>
      </c>
      <c r="I3116" t="s">
        <v>29</v>
      </c>
      <c r="J3116" s="1">
        <v>254666.88</v>
      </c>
      <c r="K3116" s="10">
        <f>J3116*_xlfn.XLOOKUP(A3116,IPCA_Fatores!$A$2:$A$10,IPCA_Fatores!$C$2:$C$10)</f>
        <v>381489.0813397973</v>
      </c>
    </row>
    <row r="3117" spans="1:11" x14ac:dyDescent="0.25">
      <c r="A3117">
        <v>2022</v>
      </c>
      <c r="B3117" t="s">
        <v>2088</v>
      </c>
      <c r="C3117" t="s">
        <v>2089</v>
      </c>
      <c r="E3117" t="s">
        <v>49</v>
      </c>
      <c r="F3117" t="s">
        <v>49</v>
      </c>
      <c r="G3117" t="s">
        <v>66</v>
      </c>
      <c r="H3117" t="s">
        <v>28</v>
      </c>
      <c r="I3117" t="s">
        <v>29</v>
      </c>
      <c r="J3117" s="1">
        <v>20849913.75</v>
      </c>
      <c r="K3117" s="10">
        <f>J3117*_xlfn.XLOOKUP(A3117,IPCA_Fatores!$A$2:$A$10,IPCA_Fatores!$C$2:$C$10)</f>
        <v>24604493.855472907</v>
      </c>
    </row>
    <row r="3118" spans="1:11" x14ac:dyDescent="0.25">
      <c r="A3118">
        <v>2018</v>
      </c>
      <c r="B3118" t="s">
        <v>2090</v>
      </c>
      <c r="C3118" t="s">
        <v>2091</v>
      </c>
      <c r="E3118" t="s">
        <v>69</v>
      </c>
      <c r="F3118" t="s">
        <v>2092</v>
      </c>
      <c r="G3118" t="s">
        <v>241</v>
      </c>
      <c r="H3118" t="s">
        <v>28</v>
      </c>
      <c r="I3118" t="s">
        <v>29</v>
      </c>
      <c r="J3118" s="1">
        <v>230240.76</v>
      </c>
      <c r="K3118" s="10">
        <f>J3118*_xlfn.XLOOKUP(A3118,IPCA_Fatores!$A$2:$A$10,IPCA_Fatores!$C$2:$C$10)</f>
        <v>344898.93628640188</v>
      </c>
    </row>
    <row r="3119" spans="1:11" x14ac:dyDescent="0.25">
      <c r="A3119">
        <v>2018</v>
      </c>
      <c r="B3119" t="s">
        <v>2090</v>
      </c>
      <c r="C3119" t="s">
        <v>2091</v>
      </c>
      <c r="E3119" t="s">
        <v>69</v>
      </c>
      <c r="F3119" t="s">
        <v>2092</v>
      </c>
      <c r="G3119" t="s">
        <v>241</v>
      </c>
      <c r="H3119" t="s">
        <v>28</v>
      </c>
      <c r="I3119" t="s">
        <v>35</v>
      </c>
      <c r="J3119" s="1">
        <v>49167.7</v>
      </c>
      <c r="K3119" s="10">
        <f>IFERROR(J3119*VLOOKUP(A3119,IPCA_Fatores!$A$2:$C$10,3,FALSE),J3119)</f>
        <v>73652.846827160058</v>
      </c>
    </row>
    <row r="3120" spans="1:11" x14ac:dyDescent="0.25">
      <c r="A3120">
        <v>2019</v>
      </c>
      <c r="B3120" t="s">
        <v>2090</v>
      </c>
      <c r="C3120" t="s">
        <v>2091</v>
      </c>
      <c r="E3120" t="s">
        <v>69</v>
      </c>
      <c r="F3120" t="s">
        <v>2092</v>
      </c>
      <c r="G3120" t="s">
        <v>241</v>
      </c>
      <c r="H3120" t="s">
        <v>28</v>
      </c>
      <c r="I3120" t="s">
        <v>29</v>
      </c>
      <c r="J3120" s="1">
        <v>121763.64</v>
      </c>
      <c r="K3120" s="10">
        <f>J3120*_xlfn.XLOOKUP(A3120,IPCA_Fatores!$A$2:$A$10,IPCA_Fatores!$C$2:$C$10)</f>
        <v>174864.3676846193</v>
      </c>
    </row>
    <row r="3121" spans="1:11" x14ac:dyDescent="0.25">
      <c r="A3121">
        <v>2019</v>
      </c>
      <c r="B3121" t="s">
        <v>2090</v>
      </c>
      <c r="C3121" t="s">
        <v>2091</v>
      </c>
      <c r="E3121" t="s">
        <v>69</v>
      </c>
      <c r="F3121" t="s">
        <v>2092</v>
      </c>
      <c r="G3121" t="s">
        <v>241</v>
      </c>
      <c r="H3121" t="s">
        <v>28</v>
      </c>
      <c r="I3121" t="s">
        <v>35</v>
      </c>
      <c r="J3121" s="1">
        <v>75551.460000000006</v>
      </c>
      <c r="K3121" s="10">
        <f>IFERROR(J3121*VLOOKUP(A3121,IPCA_Fatores!$A$2:$C$10,3,FALSE),J3121)</f>
        <v>108499.2061714795</v>
      </c>
    </row>
    <row r="3122" spans="1:11" x14ac:dyDescent="0.25">
      <c r="A3122">
        <v>2020</v>
      </c>
      <c r="B3122" t="s">
        <v>2090</v>
      </c>
      <c r="C3122" t="s">
        <v>2091</v>
      </c>
      <c r="E3122" t="s">
        <v>69</v>
      </c>
      <c r="F3122" t="s">
        <v>2092</v>
      </c>
      <c r="G3122" t="s">
        <v>241</v>
      </c>
      <c r="H3122" t="s">
        <v>28</v>
      </c>
      <c r="I3122" t="s">
        <v>29</v>
      </c>
      <c r="J3122" s="1">
        <v>228526.22</v>
      </c>
      <c r="K3122" s="10">
        <f>J3122*_xlfn.XLOOKUP(A3122,IPCA_Fatores!$A$2:$A$10,IPCA_Fatores!$C$2:$C$10)</f>
        <v>313993.26622191916</v>
      </c>
    </row>
    <row r="3123" spans="1:11" x14ac:dyDescent="0.25">
      <c r="A3123">
        <v>2021</v>
      </c>
      <c r="B3123" t="s">
        <v>2090</v>
      </c>
      <c r="C3123" t="s">
        <v>2091</v>
      </c>
      <c r="E3123" t="s">
        <v>69</v>
      </c>
      <c r="F3123" t="s">
        <v>2092</v>
      </c>
      <c r="G3123" t="s">
        <v>241</v>
      </c>
      <c r="H3123" t="s">
        <v>28</v>
      </c>
      <c r="I3123" t="s">
        <v>29</v>
      </c>
      <c r="J3123" s="1">
        <v>559601.23</v>
      </c>
      <c r="K3123" s="10">
        <f>J3123*_xlfn.XLOOKUP(A3123,IPCA_Fatores!$A$2:$A$10,IPCA_Fatores!$C$2:$C$10)</f>
        <v>698607.83217870549</v>
      </c>
    </row>
    <row r="3124" spans="1:11" x14ac:dyDescent="0.25">
      <c r="A3124">
        <v>2022</v>
      </c>
      <c r="B3124" t="s">
        <v>2090</v>
      </c>
      <c r="C3124" t="s">
        <v>2091</v>
      </c>
      <c r="E3124" t="s">
        <v>69</v>
      </c>
      <c r="F3124" t="s">
        <v>2092</v>
      </c>
      <c r="G3124" t="s">
        <v>241</v>
      </c>
      <c r="H3124" t="s">
        <v>28</v>
      </c>
      <c r="I3124" t="s">
        <v>29</v>
      </c>
      <c r="J3124" s="1">
        <v>279590.45</v>
      </c>
      <c r="K3124" s="10">
        <f>J3124*_xlfn.XLOOKUP(A3124,IPCA_Fatores!$A$2:$A$10,IPCA_Fatores!$C$2:$C$10)</f>
        <v>329938.12787709519</v>
      </c>
    </row>
    <row r="3125" spans="1:11" x14ac:dyDescent="0.25">
      <c r="A3125">
        <v>2023</v>
      </c>
      <c r="B3125" t="s">
        <v>2090</v>
      </c>
      <c r="C3125" t="s">
        <v>2091</v>
      </c>
      <c r="E3125" t="s">
        <v>69</v>
      </c>
      <c r="F3125" t="s">
        <v>2092</v>
      </c>
      <c r="G3125" t="s">
        <v>241</v>
      </c>
      <c r="H3125" t="s">
        <v>28</v>
      </c>
      <c r="I3125" t="s">
        <v>29</v>
      </c>
      <c r="J3125" s="1">
        <v>140782.49</v>
      </c>
      <c r="K3125" s="10">
        <f>J3125*_xlfn.XLOOKUP(A3125,IPCA_Fatores!$A$2:$A$10,IPCA_Fatores!$C$2:$C$10)</f>
        <v>158797.66028799681</v>
      </c>
    </row>
    <row r="3126" spans="1:11" x14ac:dyDescent="0.25">
      <c r="A3126">
        <v>2019</v>
      </c>
      <c r="B3126" t="s">
        <v>2093</v>
      </c>
      <c r="C3126" t="s">
        <v>2094</v>
      </c>
      <c r="E3126" t="s">
        <v>121</v>
      </c>
      <c r="F3126" t="s">
        <v>1476</v>
      </c>
      <c r="G3126" t="s">
        <v>66</v>
      </c>
      <c r="H3126" t="s">
        <v>28</v>
      </c>
      <c r="I3126" t="s">
        <v>29</v>
      </c>
      <c r="J3126" s="1">
        <v>1082316.6399999999</v>
      </c>
      <c r="K3126" s="10">
        <f>J3126*_xlfn.XLOOKUP(A3126,IPCA_Fatores!$A$2:$A$10,IPCA_Fatores!$C$2:$C$10)</f>
        <v>1554311.4092855775</v>
      </c>
    </row>
    <row r="3127" spans="1:11" x14ac:dyDescent="0.25">
      <c r="A3127">
        <v>2020</v>
      </c>
      <c r="B3127" t="s">
        <v>2093</v>
      </c>
      <c r="C3127" t="s">
        <v>2094</v>
      </c>
      <c r="E3127" t="s">
        <v>121</v>
      </c>
      <c r="F3127" t="s">
        <v>1476</v>
      </c>
      <c r="G3127" t="s">
        <v>66</v>
      </c>
      <c r="H3127" t="s">
        <v>28</v>
      </c>
      <c r="I3127" t="s">
        <v>29</v>
      </c>
      <c r="J3127" s="1">
        <v>1414745.22</v>
      </c>
      <c r="K3127" s="10">
        <f>J3127*_xlfn.XLOOKUP(A3127,IPCA_Fatores!$A$2:$A$10,IPCA_Fatores!$C$2:$C$10)</f>
        <v>1943849.0362272109</v>
      </c>
    </row>
    <row r="3128" spans="1:11" x14ac:dyDescent="0.25">
      <c r="A3128">
        <v>2021</v>
      </c>
      <c r="B3128" t="s">
        <v>2093</v>
      </c>
      <c r="C3128" t="s">
        <v>2094</v>
      </c>
      <c r="E3128" t="s">
        <v>121</v>
      </c>
      <c r="F3128" t="s">
        <v>1476</v>
      </c>
      <c r="G3128" t="s">
        <v>66</v>
      </c>
      <c r="H3128" t="s">
        <v>28</v>
      </c>
      <c r="I3128" t="s">
        <v>29</v>
      </c>
      <c r="J3128" s="1">
        <v>2772145.92</v>
      </c>
      <c r="K3128" s="10">
        <f>J3128*_xlfn.XLOOKUP(A3128,IPCA_Fatores!$A$2:$A$10,IPCA_Fatores!$C$2:$C$10)</f>
        <v>3460755.1732047535</v>
      </c>
    </row>
    <row r="3129" spans="1:11" x14ac:dyDescent="0.25">
      <c r="A3129">
        <v>2022</v>
      </c>
      <c r="B3129" t="s">
        <v>2093</v>
      </c>
      <c r="C3129" t="s">
        <v>2094</v>
      </c>
      <c r="E3129" t="s">
        <v>121</v>
      </c>
      <c r="F3129" t="s">
        <v>1476</v>
      </c>
      <c r="G3129" t="s">
        <v>66</v>
      </c>
      <c r="H3129" t="s">
        <v>28</v>
      </c>
      <c r="I3129" t="s">
        <v>29</v>
      </c>
      <c r="J3129" s="1">
        <v>3854951.58</v>
      </c>
      <c r="K3129" s="10">
        <f>J3129*_xlfn.XLOOKUP(A3129,IPCA_Fatores!$A$2:$A$10,IPCA_Fatores!$C$2:$C$10)</f>
        <v>4549137.881362007</v>
      </c>
    </row>
    <row r="3130" spans="1:11" x14ac:dyDescent="0.25">
      <c r="A3130">
        <v>2023</v>
      </c>
      <c r="B3130" t="s">
        <v>2093</v>
      </c>
      <c r="C3130" t="s">
        <v>2094</v>
      </c>
      <c r="E3130" t="s">
        <v>121</v>
      </c>
      <c r="F3130" t="s">
        <v>1476</v>
      </c>
      <c r="G3130" t="s">
        <v>66</v>
      </c>
      <c r="H3130" t="s">
        <v>28</v>
      </c>
      <c r="I3130" t="s">
        <v>29</v>
      </c>
      <c r="J3130" s="1">
        <v>4984866.9000000004</v>
      </c>
      <c r="K3130" s="10">
        <f>J3130*_xlfn.XLOOKUP(A3130,IPCA_Fatores!$A$2:$A$10,IPCA_Fatores!$C$2:$C$10)</f>
        <v>5622753.231364781</v>
      </c>
    </row>
    <row r="3131" spans="1:11" x14ac:dyDescent="0.25">
      <c r="A3131">
        <v>2023</v>
      </c>
      <c r="B3131" t="s">
        <v>2095</v>
      </c>
      <c r="C3131" t="s">
        <v>2096</v>
      </c>
      <c r="D3131" t="s">
        <v>2097</v>
      </c>
      <c r="E3131" t="s">
        <v>121</v>
      </c>
      <c r="F3131" t="s">
        <v>127</v>
      </c>
      <c r="G3131" t="s">
        <v>66</v>
      </c>
      <c r="H3131" t="s">
        <v>28</v>
      </c>
      <c r="I3131" t="s">
        <v>29</v>
      </c>
      <c r="J3131" s="1">
        <v>347639.75</v>
      </c>
      <c r="K3131" s="10">
        <f>J3131*_xlfn.XLOOKUP(A3131,IPCA_Fatores!$A$2:$A$10,IPCA_Fatores!$C$2:$C$10)</f>
        <v>392125.31986828864</v>
      </c>
    </row>
    <row r="3132" spans="1:11" x14ac:dyDescent="0.25">
      <c r="A3132">
        <v>2015</v>
      </c>
      <c r="B3132" t="s">
        <v>2098</v>
      </c>
      <c r="C3132" t="s">
        <v>2099</v>
      </c>
      <c r="D3132" t="s">
        <v>2100</v>
      </c>
      <c r="E3132" t="s">
        <v>97</v>
      </c>
      <c r="F3132" t="s">
        <v>2101</v>
      </c>
      <c r="G3132" t="s">
        <v>1039</v>
      </c>
      <c r="H3132" t="s">
        <v>28</v>
      </c>
      <c r="I3132" t="s">
        <v>29</v>
      </c>
      <c r="J3132" s="1">
        <v>1807730.67</v>
      </c>
      <c r="K3132" s="10">
        <f>J3132*_xlfn.XLOOKUP(A3132,IPCA_Fatores!$A$2:$A$10,IPCA_Fatores!$C$2:$C$10)</f>
        <v>3074328.2407816513</v>
      </c>
    </row>
    <row r="3133" spans="1:11" x14ac:dyDescent="0.25">
      <c r="A3133">
        <v>2015</v>
      </c>
      <c r="B3133" t="s">
        <v>2098</v>
      </c>
      <c r="C3133" t="s">
        <v>2099</v>
      </c>
      <c r="D3133" t="s">
        <v>2100</v>
      </c>
      <c r="E3133" t="s">
        <v>97</v>
      </c>
      <c r="F3133" t="s">
        <v>2101</v>
      </c>
      <c r="G3133" t="s">
        <v>1039</v>
      </c>
      <c r="H3133" t="s">
        <v>28</v>
      </c>
      <c r="I3133" t="s">
        <v>35</v>
      </c>
      <c r="J3133" s="1">
        <v>180773.06</v>
      </c>
      <c r="K3133" s="10">
        <f>IFERROR(J3133*VLOOKUP(A3133,IPCA_Fatores!$A$2:$C$10,3,FALSE),J3133)</f>
        <v>307432.81217357225</v>
      </c>
    </row>
    <row r="3134" spans="1:11" x14ac:dyDescent="0.25">
      <c r="A3134">
        <v>2016</v>
      </c>
      <c r="B3134" t="s">
        <v>2098</v>
      </c>
      <c r="C3134" t="s">
        <v>2099</v>
      </c>
      <c r="D3134" t="s">
        <v>2100</v>
      </c>
      <c r="E3134" t="s">
        <v>97</v>
      </c>
      <c r="F3134" t="s">
        <v>2101</v>
      </c>
      <c r="G3134" t="s">
        <v>1039</v>
      </c>
      <c r="H3134" t="s">
        <v>28</v>
      </c>
      <c r="I3134" t="s">
        <v>29</v>
      </c>
      <c r="J3134" s="1">
        <v>1061960.3500000001</v>
      </c>
      <c r="K3134" s="10">
        <f>J3134*_xlfn.XLOOKUP(A3134,IPCA_Fatores!$A$2:$A$10,IPCA_Fatores!$C$2:$C$10)</f>
        <v>1699152.6732295817</v>
      </c>
    </row>
    <row r="3135" spans="1:11" x14ac:dyDescent="0.25">
      <c r="A3135">
        <v>2016</v>
      </c>
      <c r="B3135" t="s">
        <v>2098</v>
      </c>
      <c r="C3135" t="s">
        <v>2099</v>
      </c>
      <c r="D3135" t="s">
        <v>2100</v>
      </c>
      <c r="E3135" t="s">
        <v>97</v>
      </c>
      <c r="F3135" t="s">
        <v>2101</v>
      </c>
      <c r="G3135" t="s">
        <v>1039</v>
      </c>
      <c r="H3135" t="s">
        <v>28</v>
      </c>
      <c r="I3135" t="s">
        <v>35</v>
      </c>
      <c r="J3135" s="1">
        <v>106196.04</v>
      </c>
      <c r="K3135" s="10">
        <f>IFERROR(J3135*VLOOKUP(A3135,IPCA_Fatores!$A$2:$C$10,3,FALSE),J3135)</f>
        <v>169915.275323034</v>
      </c>
    </row>
    <row r="3136" spans="1:11" x14ac:dyDescent="0.25">
      <c r="A3136">
        <v>2015</v>
      </c>
      <c r="B3136" t="s">
        <v>2102</v>
      </c>
      <c r="C3136" t="s">
        <v>2103</v>
      </c>
      <c r="E3136" t="s">
        <v>458</v>
      </c>
      <c r="F3136" t="s">
        <v>690</v>
      </c>
      <c r="G3136" t="s">
        <v>1039</v>
      </c>
      <c r="H3136" t="s">
        <v>28</v>
      </c>
      <c r="I3136" t="s">
        <v>29</v>
      </c>
      <c r="J3136" s="1">
        <v>553993.56000000006</v>
      </c>
      <c r="K3136" s="10">
        <f>J3136*_xlfn.XLOOKUP(A3136,IPCA_Fatores!$A$2:$A$10,IPCA_Fatores!$C$2:$C$10)</f>
        <v>942152.54240232834</v>
      </c>
    </row>
    <row r="3137" spans="1:11" x14ac:dyDescent="0.25">
      <c r="A3137">
        <v>2016</v>
      </c>
      <c r="B3137" t="s">
        <v>2102</v>
      </c>
      <c r="C3137" t="s">
        <v>2103</v>
      </c>
      <c r="E3137" t="s">
        <v>458</v>
      </c>
      <c r="F3137" t="s">
        <v>690</v>
      </c>
      <c r="G3137" t="s">
        <v>1039</v>
      </c>
      <c r="H3137" t="s">
        <v>28</v>
      </c>
      <c r="I3137" t="s">
        <v>29</v>
      </c>
      <c r="J3137" s="1">
        <v>1459437.53</v>
      </c>
      <c r="K3137" s="10">
        <f>J3137*_xlfn.XLOOKUP(A3137,IPCA_Fatores!$A$2:$A$10,IPCA_Fatores!$C$2:$C$10)</f>
        <v>2335122.1921902052</v>
      </c>
    </row>
    <row r="3138" spans="1:11" x14ac:dyDescent="0.25">
      <c r="A3138">
        <v>2017</v>
      </c>
      <c r="B3138" t="s">
        <v>2102</v>
      </c>
      <c r="C3138" t="s">
        <v>2103</v>
      </c>
      <c r="E3138" t="s">
        <v>458</v>
      </c>
      <c r="F3138" t="s">
        <v>690</v>
      </c>
      <c r="G3138" t="s">
        <v>1039</v>
      </c>
      <c r="H3138" t="s">
        <v>28</v>
      </c>
      <c r="I3138" t="s">
        <v>29</v>
      </c>
      <c r="J3138" s="1">
        <v>169686.6</v>
      </c>
      <c r="K3138" s="10">
        <f>J3138*_xlfn.XLOOKUP(A3138,IPCA_Fatores!$A$2:$A$10,IPCA_Fatores!$C$2:$C$10)</f>
        <v>263721.35470771242</v>
      </c>
    </row>
    <row r="3139" spans="1:11" x14ac:dyDescent="0.25">
      <c r="A3139">
        <v>2018</v>
      </c>
      <c r="B3139" t="s">
        <v>2102</v>
      </c>
      <c r="C3139" t="s">
        <v>2103</v>
      </c>
      <c r="E3139" t="s">
        <v>458</v>
      </c>
      <c r="F3139" t="s">
        <v>690</v>
      </c>
      <c r="G3139" t="s">
        <v>1039</v>
      </c>
      <c r="H3139" t="s">
        <v>28</v>
      </c>
      <c r="I3139" t="s">
        <v>29</v>
      </c>
      <c r="J3139" s="1">
        <v>481733.87</v>
      </c>
      <c r="K3139" s="10">
        <f>J3139*_xlfn.XLOOKUP(A3139,IPCA_Fatores!$A$2:$A$10,IPCA_Fatores!$C$2:$C$10)</f>
        <v>721633.73390589829</v>
      </c>
    </row>
    <row r="3140" spans="1:11" x14ac:dyDescent="0.25">
      <c r="A3140">
        <v>2020</v>
      </c>
      <c r="B3140" t="s">
        <v>2102</v>
      </c>
      <c r="C3140" t="s">
        <v>2103</v>
      </c>
      <c r="E3140" t="s">
        <v>458</v>
      </c>
      <c r="F3140" t="s">
        <v>690</v>
      </c>
      <c r="G3140" t="s">
        <v>1039</v>
      </c>
      <c r="H3140" t="s">
        <v>28</v>
      </c>
      <c r="I3140" t="s">
        <v>29</v>
      </c>
      <c r="J3140" s="1">
        <v>169565.35</v>
      </c>
      <c r="K3140" s="10">
        <f>J3140*_xlfn.XLOOKUP(A3140,IPCA_Fatores!$A$2:$A$10,IPCA_Fatores!$C$2:$C$10)</f>
        <v>232981.48494541633</v>
      </c>
    </row>
    <row r="3141" spans="1:11" x14ac:dyDescent="0.25">
      <c r="A3141">
        <v>2021</v>
      </c>
      <c r="B3141" t="s">
        <v>2102</v>
      </c>
      <c r="C3141" t="s">
        <v>2103</v>
      </c>
      <c r="E3141" t="s">
        <v>458</v>
      </c>
      <c r="F3141" t="s">
        <v>690</v>
      </c>
      <c r="G3141" t="s">
        <v>1039</v>
      </c>
      <c r="H3141" t="s">
        <v>28</v>
      </c>
      <c r="I3141" t="s">
        <v>29</v>
      </c>
      <c r="J3141" s="1">
        <v>25880.62</v>
      </c>
      <c r="K3141" s="10">
        <f>J3141*_xlfn.XLOOKUP(A3141,IPCA_Fatores!$A$2:$A$10,IPCA_Fatores!$C$2:$C$10)</f>
        <v>32309.442625136562</v>
      </c>
    </row>
    <row r="3142" spans="1:11" x14ac:dyDescent="0.25">
      <c r="A3142">
        <v>2016</v>
      </c>
      <c r="B3142" t="s">
        <v>2104</v>
      </c>
      <c r="C3142" t="s">
        <v>2105</v>
      </c>
      <c r="D3142" t="s">
        <v>2106</v>
      </c>
      <c r="E3142" t="s">
        <v>69</v>
      </c>
      <c r="F3142" t="s">
        <v>2107</v>
      </c>
      <c r="G3142" t="s">
        <v>241</v>
      </c>
      <c r="H3142" t="s">
        <v>28</v>
      </c>
      <c r="I3142" t="s">
        <v>29</v>
      </c>
      <c r="J3142" s="1">
        <v>113375.08</v>
      </c>
      <c r="K3142" s="10">
        <f>J3142*_xlfn.XLOOKUP(A3142,IPCA_Fatores!$A$2:$A$10,IPCA_Fatores!$C$2:$C$10)</f>
        <v>181401.84825131905</v>
      </c>
    </row>
    <row r="3143" spans="1:11" x14ac:dyDescent="0.25">
      <c r="A3143">
        <v>2017</v>
      </c>
      <c r="B3143" t="s">
        <v>2104</v>
      </c>
      <c r="C3143" t="s">
        <v>2105</v>
      </c>
      <c r="D3143" t="s">
        <v>2106</v>
      </c>
      <c r="E3143" t="s">
        <v>69</v>
      </c>
      <c r="F3143" t="s">
        <v>2107</v>
      </c>
      <c r="G3143" t="s">
        <v>241</v>
      </c>
      <c r="H3143" t="s">
        <v>28</v>
      </c>
      <c r="I3143" t="s">
        <v>29</v>
      </c>
      <c r="J3143" s="1">
        <v>560960.4</v>
      </c>
      <c r="K3143" s="10">
        <f>J3143*_xlfn.XLOOKUP(A3143,IPCA_Fatores!$A$2:$A$10,IPCA_Fatores!$C$2:$C$10)</f>
        <v>871826.27635523514</v>
      </c>
    </row>
    <row r="3144" spans="1:11" x14ac:dyDescent="0.25">
      <c r="A3144">
        <v>2018</v>
      </c>
      <c r="B3144" t="s">
        <v>2104</v>
      </c>
      <c r="C3144" t="s">
        <v>2105</v>
      </c>
      <c r="D3144" t="s">
        <v>2106</v>
      </c>
      <c r="E3144" t="s">
        <v>69</v>
      </c>
      <c r="F3144" t="s">
        <v>2107</v>
      </c>
      <c r="G3144" t="s">
        <v>241</v>
      </c>
      <c r="H3144" t="s">
        <v>28</v>
      </c>
      <c r="I3144" t="s">
        <v>29</v>
      </c>
      <c r="J3144" s="1">
        <v>1517097.61</v>
      </c>
      <c r="K3144" s="10">
        <f>J3144*_xlfn.XLOOKUP(A3144,IPCA_Fatores!$A$2:$A$10,IPCA_Fatores!$C$2:$C$10)</f>
        <v>2272600.8719378905</v>
      </c>
    </row>
    <row r="3145" spans="1:11" x14ac:dyDescent="0.25">
      <c r="A3145">
        <v>2019</v>
      </c>
      <c r="B3145" t="s">
        <v>2104</v>
      </c>
      <c r="C3145" t="s">
        <v>2105</v>
      </c>
      <c r="D3145" t="s">
        <v>2106</v>
      </c>
      <c r="E3145" t="s">
        <v>69</v>
      </c>
      <c r="F3145" t="s">
        <v>2107</v>
      </c>
      <c r="G3145" t="s">
        <v>241</v>
      </c>
      <c r="H3145" t="s">
        <v>28</v>
      </c>
      <c r="I3145" t="s">
        <v>29</v>
      </c>
      <c r="J3145" s="1">
        <v>77479.31</v>
      </c>
      <c r="K3145" s="10">
        <f>J3145*_xlfn.XLOOKUP(A3145,IPCA_Fatores!$A$2:$A$10,IPCA_Fatores!$C$2:$C$10)</f>
        <v>111267.78529116409</v>
      </c>
    </row>
    <row r="3146" spans="1:11" x14ac:dyDescent="0.25">
      <c r="A3146">
        <v>2020</v>
      </c>
      <c r="B3146" t="s">
        <v>2104</v>
      </c>
      <c r="C3146" t="s">
        <v>2105</v>
      </c>
      <c r="D3146" t="s">
        <v>2106</v>
      </c>
      <c r="E3146" t="s">
        <v>69</v>
      </c>
      <c r="F3146" t="s">
        <v>2107</v>
      </c>
      <c r="G3146" t="s">
        <v>241</v>
      </c>
      <c r="H3146" t="s">
        <v>28</v>
      </c>
      <c r="I3146" t="s">
        <v>29</v>
      </c>
      <c r="J3146" s="1">
        <v>1081424.42</v>
      </c>
      <c r="K3146" s="10">
        <f>J3146*_xlfn.XLOOKUP(A3146,IPCA_Fatores!$A$2:$A$10,IPCA_Fatores!$C$2:$C$10)</f>
        <v>1485868.8241898215</v>
      </c>
    </row>
    <row r="3147" spans="1:11" x14ac:dyDescent="0.25">
      <c r="A3147">
        <v>2021</v>
      </c>
      <c r="B3147" t="s">
        <v>2104</v>
      </c>
      <c r="C3147" t="s">
        <v>2105</v>
      </c>
      <c r="D3147" t="s">
        <v>2106</v>
      </c>
      <c r="E3147" t="s">
        <v>69</v>
      </c>
      <c r="F3147" t="s">
        <v>2107</v>
      </c>
      <c r="G3147" t="s">
        <v>241</v>
      </c>
      <c r="H3147" t="s">
        <v>28</v>
      </c>
      <c r="I3147" t="s">
        <v>29</v>
      </c>
      <c r="J3147" s="1">
        <v>457059.44</v>
      </c>
      <c r="K3147" s="10">
        <f>J3147*_xlfn.XLOOKUP(A3147,IPCA_Fatores!$A$2:$A$10,IPCA_Fatores!$C$2:$C$10)</f>
        <v>570594.3579773996</v>
      </c>
    </row>
    <row r="3148" spans="1:11" x14ac:dyDescent="0.25">
      <c r="A3148">
        <v>2022</v>
      </c>
      <c r="B3148" t="s">
        <v>2104</v>
      </c>
      <c r="C3148" t="s">
        <v>2105</v>
      </c>
      <c r="D3148" t="s">
        <v>2106</v>
      </c>
      <c r="E3148" t="s">
        <v>69</v>
      </c>
      <c r="F3148" t="s">
        <v>2107</v>
      </c>
      <c r="G3148" t="s">
        <v>241</v>
      </c>
      <c r="H3148" t="s">
        <v>28</v>
      </c>
      <c r="I3148" t="s">
        <v>29</v>
      </c>
      <c r="J3148" s="1">
        <v>97561.25</v>
      </c>
      <c r="K3148" s="10">
        <f>J3148*_xlfn.XLOOKUP(A3148,IPCA_Fatores!$A$2:$A$10,IPCA_Fatores!$C$2:$C$10)</f>
        <v>115129.74129963756</v>
      </c>
    </row>
    <row r="3149" spans="1:11" x14ac:dyDescent="0.25">
      <c r="A3149">
        <v>2023</v>
      </c>
      <c r="B3149" t="s">
        <v>2104</v>
      </c>
      <c r="C3149" t="s">
        <v>2105</v>
      </c>
      <c r="D3149" t="s">
        <v>2106</v>
      </c>
      <c r="E3149" t="s">
        <v>69</v>
      </c>
      <c r="F3149" t="s">
        <v>2107</v>
      </c>
      <c r="G3149" t="s">
        <v>241</v>
      </c>
      <c r="H3149" t="s">
        <v>28</v>
      </c>
      <c r="I3149" t="s">
        <v>29</v>
      </c>
      <c r="J3149" s="1">
        <v>3214.29</v>
      </c>
      <c r="K3149" s="10">
        <f>J3149*_xlfn.XLOOKUP(A3149,IPCA_Fatores!$A$2:$A$10,IPCA_Fatores!$C$2:$C$10)</f>
        <v>3625.6052260981132</v>
      </c>
    </row>
    <row r="3150" spans="1:11" x14ac:dyDescent="0.25">
      <c r="A3150">
        <v>2023</v>
      </c>
      <c r="B3150" t="s">
        <v>2104</v>
      </c>
      <c r="C3150" t="s">
        <v>2105</v>
      </c>
      <c r="D3150" t="s">
        <v>2106</v>
      </c>
      <c r="E3150" t="s">
        <v>69</v>
      </c>
      <c r="F3150" t="s">
        <v>2107</v>
      </c>
      <c r="G3150" t="s">
        <v>241</v>
      </c>
      <c r="H3150" t="s">
        <v>28</v>
      </c>
      <c r="I3150" t="s">
        <v>35</v>
      </c>
      <c r="J3150" s="1">
        <v>176939.2</v>
      </c>
      <c r="K3150" s="10">
        <f>IFERROR(J3150*VLOOKUP(A3150,IPCA_Fatores!$A$2:$C$10,3,FALSE),J3150)</f>
        <v>199581.14800519534</v>
      </c>
    </row>
    <row r="3151" spans="1:11" x14ac:dyDescent="0.25">
      <c r="A3151">
        <v>2022</v>
      </c>
      <c r="B3151" t="s">
        <v>2108</v>
      </c>
      <c r="C3151" t="s">
        <v>2109</v>
      </c>
      <c r="D3151" t="s">
        <v>2110</v>
      </c>
      <c r="E3151" t="s">
        <v>103</v>
      </c>
      <c r="F3151" t="s">
        <v>1594</v>
      </c>
      <c r="G3151" t="s">
        <v>27</v>
      </c>
      <c r="H3151" t="s">
        <v>28</v>
      </c>
      <c r="I3151" t="s">
        <v>29</v>
      </c>
      <c r="J3151" s="1">
        <v>197089.82</v>
      </c>
      <c r="K3151" s="10">
        <f>J3151*_xlfn.XLOOKUP(A3151,IPCA_Fatores!$A$2:$A$10,IPCA_Fatores!$C$2:$C$10)</f>
        <v>232581.07075700787</v>
      </c>
    </row>
    <row r="3152" spans="1:11" x14ac:dyDescent="0.25">
      <c r="A3152">
        <v>2023</v>
      </c>
      <c r="B3152" t="s">
        <v>2108</v>
      </c>
      <c r="C3152" t="s">
        <v>2109</v>
      </c>
      <c r="D3152" t="s">
        <v>2110</v>
      </c>
      <c r="E3152" t="s">
        <v>103</v>
      </c>
      <c r="F3152" t="s">
        <v>1594</v>
      </c>
      <c r="G3152" t="s">
        <v>27</v>
      </c>
      <c r="H3152" t="s">
        <v>28</v>
      </c>
      <c r="I3152" t="s">
        <v>29</v>
      </c>
      <c r="J3152" s="1">
        <v>732132.42</v>
      </c>
      <c r="K3152" s="10">
        <f>J3152*_xlfn.XLOOKUP(A3152,IPCA_Fatores!$A$2:$A$10,IPCA_Fatores!$C$2:$C$10)</f>
        <v>825819.42766454141</v>
      </c>
    </row>
    <row r="3153" spans="1:11" x14ac:dyDescent="0.25">
      <c r="A3153">
        <v>2023</v>
      </c>
      <c r="B3153" t="s">
        <v>2108</v>
      </c>
      <c r="C3153" t="s">
        <v>2109</v>
      </c>
      <c r="D3153" t="s">
        <v>2110</v>
      </c>
      <c r="E3153" t="s">
        <v>103</v>
      </c>
      <c r="F3153" t="s">
        <v>1594</v>
      </c>
      <c r="G3153" t="s">
        <v>27</v>
      </c>
      <c r="H3153" t="s">
        <v>28</v>
      </c>
      <c r="I3153" t="s">
        <v>35</v>
      </c>
      <c r="J3153" s="1">
        <v>9833.16</v>
      </c>
      <c r="K3153" s="10">
        <f>IFERROR(J3153*VLOOKUP(A3153,IPCA_Fatores!$A$2:$C$10,3,FALSE),J3153)</f>
        <v>11091.45605563248</v>
      </c>
    </row>
    <row r="3154" spans="1:11" x14ac:dyDescent="0.25">
      <c r="A3154">
        <v>2019</v>
      </c>
      <c r="B3154" t="s">
        <v>2111</v>
      </c>
      <c r="C3154" t="s">
        <v>2112</v>
      </c>
      <c r="E3154" t="s">
        <v>79</v>
      </c>
      <c r="F3154" t="s">
        <v>817</v>
      </c>
      <c r="G3154" t="s">
        <v>490</v>
      </c>
      <c r="H3154" t="s">
        <v>28</v>
      </c>
      <c r="I3154" t="s">
        <v>29</v>
      </c>
      <c r="J3154" s="1">
        <v>707851.5</v>
      </c>
      <c r="K3154" s="10">
        <f>J3154*_xlfn.XLOOKUP(A3154,IPCA_Fatores!$A$2:$A$10,IPCA_Fatores!$C$2:$C$10)</f>
        <v>1016543.2387049968</v>
      </c>
    </row>
    <row r="3155" spans="1:11" x14ac:dyDescent="0.25">
      <c r="A3155">
        <v>2020</v>
      </c>
      <c r="B3155" t="s">
        <v>2111</v>
      </c>
      <c r="C3155" t="s">
        <v>2112</v>
      </c>
      <c r="E3155" t="s">
        <v>79</v>
      </c>
      <c r="F3155" t="s">
        <v>817</v>
      </c>
      <c r="G3155" t="s">
        <v>490</v>
      </c>
      <c r="H3155" t="s">
        <v>28</v>
      </c>
      <c r="I3155" t="s">
        <v>29</v>
      </c>
      <c r="J3155" s="1">
        <v>1112594.54</v>
      </c>
      <c r="K3155" s="10">
        <f>J3155*_xlfn.XLOOKUP(A3155,IPCA_Fatores!$A$2:$A$10,IPCA_Fatores!$C$2:$C$10)</f>
        <v>1528696.3290044954</v>
      </c>
    </row>
    <row r="3156" spans="1:11" x14ac:dyDescent="0.25">
      <c r="A3156">
        <v>2021</v>
      </c>
      <c r="B3156" t="s">
        <v>2111</v>
      </c>
      <c r="C3156" t="s">
        <v>2112</v>
      </c>
      <c r="E3156" t="s">
        <v>79</v>
      </c>
      <c r="F3156" t="s">
        <v>817</v>
      </c>
      <c r="G3156" t="s">
        <v>490</v>
      </c>
      <c r="H3156" t="s">
        <v>28</v>
      </c>
      <c r="I3156" t="s">
        <v>29</v>
      </c>
      <c r="J3156" s="1">
        <v>1471189.93</v>
      </c>
      <c r="K3156" s="10">
        <f>J3156*_xlfn.XLOOKUP(A3156,IPCA_Fatores!$A$2:$A$10,IPCA_Fatores!$C$2:$C$10)</f>
        <v>1836637.8639311451</v>
      </c>
    </row>
    <row r="3157" spans="1:11" x14ac:dyDescent="0.25">
      <c r="A3157">
        <v>2022</v>
      </c>
      <c r="B3157" t="s">
        <v>2111</v>
      </c>
      <c r="C3157" t="s">
        <v>2112</v>
      </c>
      <c r="E3157" t="s">
        <v>79</v>
      </c>
      <c r="F3157" t="s">
        <v>817</v>
      </c>
      <c r="G3157" t="s">
        <v>490</v>
      </c>
      <c r="H3157" t="s">
        <v>28</v>
      </c>
      <c r="I3157" t="s">
        <v>29</v>
      </c>
      <c r="J3157" s="1">
        <v>1570623.21</v>
      </c>
      <c r="K3157" s="10">
        <f>J3157*_xlfn.XLOOKUP(A3157,IPCA_Fatores!$A$2:$A$10,IPCA_Fatores!$C$2:$C$10)</f>
        <v>1853455.5865828525</v>
      </c>
    </row>
    <row r="3158" spans="1:11" x14ac:dyDescent="0.25">
      <c r="A3158">
        <v>2023</v>
      </c>
      <c r="B3158" t="s">
        <v>2111</v>
      </c>
      <c r="C3158" t="s">
        <v>2112</v>
      </c>
      <c r="E3158" t="s">
        <v>79</v>
      </c>
      <c r="F3158" t="s">
        <v>817</v>
      </c>
      <c r="G3158" t="s">
        <v>490</v>
      </c>
      <c r="H3158" t="s">
        <v>28</v>
      </c>
      <c r="I3158" t="s">
        <v>29</v>
      </c>
      <c r="J3158" s="1">
        <v>315578.44</v>
      </c>
      <c r="K3158" s="10">
        <f>J3158*_xlfn.XLOOKUP(A3158,IPCA_Fatores!$A$2:$A$10,IPCA_Fatores!$C$2:$C$10)</f>
        <v>355961.29823627917</v>
      </c>
    </row>
    <row r="3159" spans="1:11" x14ac:dyDescent="0.25">
      <c r="A3159">
        <v>2015</v>
      </c>
      <c r="B3159" t="s">
        <v>2113</v>
      </c>
      <c r="C3159" t="s">
        <v>2114</v>
      </c>
      <c r="E3159" t="s">
        <v>44</v>
      </c>
      <c r="F3159" t="s">
        <v>45</v>
      </c>
      <c r="G3159" t="s">
        <v>345</v>
      </c>
      <c r="H3159" t="s">
        <v>28</v>
      </c>
      <c r="I3159" t="s">
        <v>29</v>
      </c>
      <c r="J3159" s="1">
        <v>627283.43999999994</v>
      </c>
      <c r="K3159" s="10">
        <f>J3159*_xlfn.XLOOKUP(A3159,IPCA_Fatores!$A$2:$A$10,IPCA_Fatores!$C$2:$C$10)</f>
        <v>1066793.4259071141</v>
      </c>
    </row>
    <row r="3160" spans="1:11" x14ac:dyDescent="0.25">
      <c r="A3160">
        <v>2016</v>
      </c>
      <c r="B3160" t="s">
        <v>2113</v>
      </c>
      <c r="C3160" t="s">
        <v>2114</v>
      </c>
      <c r="E3160" t="s">
        <v>44</v>
      </c>
      <c r="F3160" t="s">
        <v>45</v>
      </c>
      <c r="G3160" t="s">
        <v>345</v>
      </c>
      <c r="H3160" t="s">
        <v>28</v>
      </c>
      <c r="I3160" t="s">
        <v>29</v>
      </c>
      <c r="J3160" s="1">
        <v>791356.46</v>
      </c>
      <c r="K3160" s="10">
        <f>J3160*_xlfn.XLOOKUP(A3160,IPCA_Fatores!$A$2:$A$10,IPCA_Fatores!$C$2:$C$10)</f>
        <v>1266182.3433299542</v>
      </c>
    </row>
    <row r="3161" spans="1:11" x14ac:dyDescent="0.25">
      <c r="A3161">
        <v>2017</v>
      </c>
      <c r="B3161" t="s">
        <v>2113</v>
      </c>
      <c r="C3161" t="s">
        <v>2114</v>
      </c>
      <c r="E3161" t="s">
        <v>44</v>
      </c>
      <c r="F3161" t="s">
        <v>45</v>
      </c>
      <c r="G3161" t="s">
        <v>345</v>
      </c>
      <c r="H3161" t="s">
        <v>28</v>
      </c>
      <c r="I3161" t="s">
        <v>29</v>
      </c>
      <c r="J3161" s="1">
        <v>1440761.58</v>
      </c>
      <c r="K3161" s="10">
        <f>J3161*_xlfn.XLOOKUP(A3161,IPCA_Fatores!$A$2:$A$10,IPCA_Fatores!$C$2:$C$10)</f>
        <v>2239184.4476135662</v>
      </c>
    </row>
    <row r="3162" spans="1:11" x14ac:dyDescent="0.25">
      <c r="A3162">
        <v>2018</v>
      </c>
      <c r="B3162" t="s">
        <v>2113</v>
      </c>
      <c r="C3162" t="s">
        <v>2114</v>
      </c>
      <c r="E3162" t="s">
        <v>44</v>
      </c>
      <c r="F3162" t="s">
        <v>45</v>
      </c>
      <c r="G3162" t="s">
        <v>345</v>
      </c>
      <c r="H3162" t="s">
        <v>28</v>
      </c>
      <c r="I3162" t="s">
        <v>29</v>
      </c>
      <c r="J3162" s="1">
        <v>1791534.41</v>
      </c>
      <c r="K3162" s="10">
        <f>J3162*_xlfn.XLOOKUP(A3162,IPCA_Fatores!$A$2:$A$10,IPCA_Fatores!$C$2:$C$10)</f>
        <v>2683705.1455593114</v>
      </c>
    </row>
    <row r="3163" spans="1:11" x14ac:dyDescent="0.25">
      <c r="A3163">
        <v>2019</v>
      </c>
      <c r="B3163" t="s">
        <v>2113</v>
      </c>
      <c r="C3163" t="s">
        <v>2114</v>
      </c>
      <c r="E3163" t="s">
        <v>44</v>
      </c>
      <c r="F3163" t="s">
        <v>45</v>
      </c>
      <c r="G3163" t="s">
        <v>345</v>
      </c>
      <c r="H3163" t="s">
        <v>28</v>
      </c>
      <c r="I3163" t="s">
        <v>29</v>
      </c>
      <c r="J3163" s="1">
        <v>1991043.76</v>
      </c>
      <c r="K3163" s="10">
        <f>J3163*_xlfn.XLOOKUP(A3163,IPCA_Fatores!$A$2:$A$10,IPCA_Fatores!$C$2:$C$10)</f>
        <v>2859331.4730473473</v>
      </c>
    </row>
    <row r="3164" spans="1:11" x14ac:dyDescent="0.25">
      <c r="A3164">
        <v>2020</v>
      </c>
      <c r="B3164" t="s">
        <v>2113</v>
      </c>
      <c r="C3164" t="s">
        <v>2114</v>
      </c>
      <c r="E3164" t="s">
        <v>44</v>
      </c>
      <c r="F3164" t="s">
        <v>45</v>
      </c>
      <c r="G3164" t="s">
        <v>345</v>
      </c>
      <c r="H3164" t="s">
        <v>28</v>
      </c>
      <c r="I3164" t="s">
        <v>29</v>
      </c>
      <c r="J3164" s="1">
        <v>2169813.23</v>
      </c>
      <c r="K3164" s="10">
        <f>J3164*_xlfn.XLOOKUP(A3164,IPCA_Fatores!$A$2:$A$10,IPCA_Fatores!$C$2:$C$10)</f>
        <v>2981306.6666014618</v>
      </c>
    </row>
    <row r="3165" spans="1:11" x14ac:dyDescent="0.25">
      <c r="A3165">
        <v>2021</v>
      </c>
      <c r="B3165" t="s">
        <v>2113</v>
      </c>
      <c r="C3165" t="s">
        <v>2114</v>
      </c>
      <c r="E3165" t="s">
        <v>44</v>
      </c>
      <c r="F3165" t="s">
        <v>45</v>
      </c>
      <c r="G3165" t="s">
        <v>345</v>
      </c>
      <c r="H3165" t="s">
        <v>28</v>
      </c>
      <c r="I3165" t="s">
        <v>29</v>
      </c>
      <c r="J3165" s="1">
        <v>1849993.64</v>
      </c>
      <c r="K3165" s="10">
        <f>J3165*_xlfn.XLOOKUP(A3165,IPCA_Fatores!$A$2:$A$10,IPCA_Fatores!$C$2:$C$10)</f>
        <v>2309537.5369078307</v>
      </c>
    </row>
    <row r="3166" spans="1:11" x14ac:dyDescent="0.25">
      <c r="A3166">
        <v>2022</v>
      </c>
      <c r="B3166" t="s">
        <v>2113</v>
      </c>
      <c r="C3166" t="s">
        <v>2114</v>
      </c>
      <c r="E3166" t="s">
        <v>44</v>
      </c>
      <c r="F3166" t="s">
        <v>45</v>
      </c>
      <c r="G3166" t="s">
        <v>345</v>
      </c>
      <c r="H3166" t="s">
        <v>28</v>
      </c>
      <c r="I3166" t="s">
        <v>29</v>
      </c>
      <c r="J3166" s="1">
        <v>1076367.8899999999</v>
      </c>
      <c r="K3166" s="10">
        <f>J3166*_xlfn.XLOOKUP(A3166,IPCA_Fatores!$A$2:$A$10,IPCA_Fatores!$C$2:$C$10)</f>
        <v>1270196.4839414905</v>
      </c>
    </row>
    <row r="3167" spans="1:11" x14ac:dyDescent="0.25">
      <c r="A3167">
        <v>2017</v>
      </c>
      <c r="B3167" t="s">
        <v>2115</v>
      </c>
      <c r="C3167" t="s">
        <v>2116</v>
      </c>
      <c r="D3167" t="s">
        <v>2116</v>
      </c>
      <c r="E3167" t="s">
        <v>44</v>
      </c>
      <c r="F3167" t="s">
        <v>45</v>
      </c>
      <c r="G3167" t="s">
        <v>2117</v>
      </c>
      <c r="H3167" t="s">
        <v>28</v>
      </c>
      <c r="I3167" t="s">
        <v>29</v>
      </c>
      <c r="J3167" s="1">
        <v>33579.660000000003</v>
      </c>
      <c r="K3167" s="10">
        <f>J3167*_xlfn.XLOOKUP(A3167,IPCA_Fatores!$A$2:$A$10,IPCA_Fatores!$C$2:$C$10)</f>
        <v>52188.407486651173</v>
      </c>
    </row>
    <row r="3168" spans="1:11" x14ac:dyDescent="0.25">
      <c r="A3168">
        <v>2019</v>
      </c>
      <c r="B3168" t="s">
        <v>2115</v>
      </c>
      <c r="C3168" t="s">
        <v>2116</v>
      </c>
      <c r="D3168" t="s">
        <v>2116</v>
      </c>
      <c r="E3168" t="s">
        <v>44</v>
      </c>
      <c r="F3168" t="s">
        <v>45</v>
      </c>
      <c r="G3168" t="s">
        <v>2117</v>
      </c>
      <c r="H3168" t="s">
        <v>28</v>
      </c>
      <c r="I3168" t="s">
        <v>29</v>
      </c>
      <c r="J3168" s="1">
        <v>335579.71</v>
      </c>
      <c r="K3168" s="10">
        <f>J3168*_xlfn.XLOOKUP(A3168,IPCA_Fatores!$A$2:$A$10,IPCA_Fatores!$C$2:$C$10)</f>
        <v>481924.93093125272</v>
      </c>
    </row>
    <row r="3169" spans="1:11" x14ac:dyDescent="0.25">
      <c r="A3169">
        <v>2021</v>
      </c>
      <c r="B3169" t="s">
        <v>2115</v>
      </c>
      <c r="C3169" t="s">
        <v>2116</v>
      </c>
      <c r="D3169" t="s">
        <v>2116</v>
      </c>
      <c r="E3169" t="s">
        <v>44</v>
      </c>
      <c r="F3169" t="s">
        <v>45</v>
      </c>
      <c r="G3169" t="s">
        <v>2117</v>
      </c>
      <c r="H3169" t="s">
        <v>28</v>
      </c>
      <c r="I3169" t="s">
        <v>29</v>
      </c>
      <c r="J3169" s="1">
        <v>628215.66</v>
      </c>
      <c r="K3169" s="10">
        <f>J3169*_xlfn.XLOOKUP(A3169,IPCA_Fatores!$A$2:$A$10,IPCA_Fatores!$C$2:$C$10)</f>
        <v>784266.28971725947</v>
      </c>
    </row>
    <row r="3170" spans="1:11" x14ac:dyDescent="0.25">
      <c r="A3170">
        <v>2022</v>
      </c>
      <c r="B3170" t="s">
        <v>2115</v>
      </c>
      <c r="C3170" t="s">
        <v>2116</v>
      </c>
      <c r="D3170" t="s">
        <v>2116</v>
      </c>
      <c r="E3170" t="s">
        <v>44</v>
      </c>
      <c r="F3170" t="s">
        <v>45</v>
      </c>
      <c r="G3170" t="s">
        <v>2117</v>
      </c>
      <c r="H3170" t="s">
        <v>28</v>
      </c>
      <c r="I3170" t="s">
        <v>29</v>
      </c>
      <c r="J3170" s="1">
        <v>79069.33</v>
      </c>
      <c r="K3170" s="10">
        <f>J3170*_xlfn.XLOOKUP(A3170,IPCA_Fatores!$A$2:$A$10,IPCA_Fatores!$C$2:$C$10)</f>
        <v>93307.860524907912</v>
      </c>
    </row>
    <row r="3171" spans="1:11" x14ac:dyDescent="0.25">
      <c r="A3171">
        <v>2023</v>
      </c>
      <c r="B3171" t="s">
        <v>2115</v>
      </c>
      <c r="C3171" t="s">
        <v>2116</v>
      </c>
      <c r="D3171" t="s">
        <v>2116</v>
      </c>
      <c r="E3171" t="s">
        <v>44</v>
      </c>
      <c r="F3171" t="s">
        <v>45</v>
      </c>
      <c r="G3171" t="s">
        <v>2117</v>
      </c>
      <c r="H3171" t="s">
        <v>28</v>
      </c>
      <c r="I3171" t="s">
        <v>29</v>
      </c>
      <c r="J3171" s="1">
        <v>256601.89</v>
      </c>
      <c r="K3171" s="10">
        <f>J3171*_xlfn.XLOOKUP(A3171,IPCA_Fatores!$A$2:$A$10,IPCA_Fatores!$C$2:$C$10)</f>
        <v>289437.83958841709</v>
      </c>
    </row>
    <row r="3172" spans="1:11" x14ac:dyDescent="0.25">
      <c r="A3172">
        <v>2015</v>
      </c>
      <c r="B3172" t="s">
        <v>2118</v>
      </c>
      <c r="C3172" t="s">
        <v>2119</v>
      </c>
      <c r="D3172" t="s">
        <v>2120</v>
      </c>
      <c r="E3172" t="s">
        <v>299</v>
      </c>
      <c r="F3172" t="s">
        <v>2121</v>
      </c>
      <c r="G3172" t="s">
        <v>667</v>
      </c>
      <c r="H3172" t="s">
        <v>28</v>
      </c>
      <c r="I3172" t="s">
        <v>29</v>
      </c>
      <c r="J3172" s="1">
        <v>3396936.29</v>
      </c>
      <c r="K3172" s="10">
        <f>J3172*_xlfn.XLOOKUP(A3172,IPCA_Fatores!$A$2:$A$10,IPCA_Fatores!$C$2:$C$10)</f>
        <v>5777020.5162714031</v>
      </c>
    </row>
    <row r="3173" spans="1:11" x14ac:dyDescent="0.25">
      <c r="A3173">
        <v>2016</v>
      </c>
      <c r="B3173" t="s">
        <v>2118</v>
      </c>
      <c r="C3173" t="s">
        <v>2119</v>
      </c>
      <c r="D3173" t="s">
        <v>2120</v>
      </c>
      <c r="E3173" t="s">
        <v>299</v>
      </c>
      <c r="F3173" t="s">
        <v>2121</v>
      </c>
      <c r="G3173" t="s">
        <v>667</v>
      </c>
      <c r="H3173" t="s">
        <v>28</v>
      </c>
      <c r="I3173" t="s">
        <v>29</v>
      </c>
      <c r="J3173" s="1">
        <v>2393945.71</v>
      </c>
      <c r="K3173" s="10">
        <f>J3173*_xlfn.XLOOKUP(A3173,IPCA_Fatores!$A$2:$A$10,IPCA_Fatores!$C$2:$C$10)</f>
        <v>3830349.4595753863</v>
      </c>
    </row>
    <row r="3174" spans="1:11" x14ac:dyDescent="0.25">
      <c r="A3174">
        <v>2017</v>
      </c>
      <c r="B3174" t="s">
        <v>2118</v>
      </c>
      <c r="C3174" t="s">
        <v>2119</v>
      </c>
      <c r="D3174" t="s">
        <v>2120</v>
      </c>
      <c r="E3174" t="s">
        <v>299</v>
      </c>
      <c r="F3174" t="s">
        <v>2121</v>
      </c>
      <c r="G3174" t="s">
        <v>667</v>
      </c>
      <c r="H3174" t="s">
        <v>28</v>
      </c>
      <c r="I3174" t="s">
        <v>29</v>
      </c>
      <c r="J3174" s="1">
        <v>3654854.33</v>
      </c>
      <c r="K3174" s="10">
        <f>J3174*_xlfn.XLOOKUP(A3174,IPCA_Fatores!$A$2:$A$10,IPCA_Fatores!$C$2:$C$10)</f>
        <v>5680254.8649507305</v>
      </c>
    </row>
    <row r="3175" spans="1:11" x14ac:dyDescent="0.25">
      <c r="A3175">
        <v>2018</v>
      </c>
      <c r="B3175" t="s">
        <v>2118</v>
      </c>
      <c r="C3175" t="s">
        <v>2119</v>
      </c>
      <c r="D3175" t="s">
        <v>2120</v>
      </c>
      <c r="E3175" t="s">
        <v>299</v>
      </c>
      <c r="F3175" t="s">
        <v>2121</v>
      </c>
      <c r="G3175" t="s">
        <v>667</v>
      </c>
      <c r="H3175" t="s">
        <v>28</v>
      </c>
      <c r="I3175" t="s">
        <v>29</v>
      </c>
      <c r="J3175" s="1">
        <v>3147016.79</v>
      </c>
      <c r="K3175" s="10">
        <f>J3175*_xlfn.XLOOKUP(A3175,IPCA_Fatores!$A$2:$A$10,IPCA_Fatores!$C$2:$C$10)</f>
        <v>4714207.6118340073</v>
      </c>
    </row>
    <row r="3176" spans="1:11" x14ac:dyDescent="0.25">
      <c r="A3176">
        <v>2019</v>
      </c>
      <c r="B3176" t="s">
        <v>2118</v>
      </c>
      <c r="C3176" t="s">
        <v>2119</v>
      </c>
      <c r="D3176" t="s">
        <v>2120</v>
      </c>
      <c r="E3176" t="s">
        <v>299</v>
      </c>
      <c r="F3176" t="s">
        <v>2121</v>
      </c>
      <c r="G3176" t="s">
        <v>667</v>
      </c>
      <c r="H3176" t="s">
        <v>28</v>
      </c>
      <c r="I3176" t="s">
        <v>29</v>
      </c>
      <c r="J3176" s="1">
        <v>2461798.58</v>
      </c>
      <c r="K3176" s="10">
        <f>J3176*_xlfn.XLOOKUP(A3176,IPCA_Fatores!$A$2:$A$10,IPCA_Fatores!$C$2:$C$10)</f>
        <v>3535380.940144313</v>
      </c>
    </row>
    <row r="3177" spans="1:11" x14ac:dyDescent="0.25">
      <c r="A3177">
        <v>2020</v>
      </c>
      <c r="B3177" t="s">
        <v>2118</v>
      </c>
      <c r="C3177" t="s">
        <v>2119</v>
      </c>
      <c r="D3177" t="s">
        <v>2120</v>
      </c>
      <c r="E3177" t="s">
        <v>299</v>
      </c>
      <c r="F3177" t="s">
        <v>2121</v>
      </c>
      <c r="G3177" t="s">
        <v>667</v>
      </c>
      <c r="H3177" t="s">
        <v>28</v>
      </c>
      <c r="I3177" t="s">
        <v>29</v>
      </c>
      <c r="J3177" s="1">
        <v>1354179.93</v>
      </c>
      <c r="K3177" s="10">
        <f>J3177*_xlfn.XLOOKUP(A3177,IPCA_Fatores!$A$2:$A$10,IPCA_Fatores!$C$2:$C$10)</f>
        <v>1860632.7942275938</v>
      </c>
    </row>
    <row r="3178" spans="1:11" x14ac:dyDescent="0.25">
      <c r="A3178">
        <v>2021</v>
      </c>
      <c r="B3178" t="s">
        <v>2118</v>
      </c>
      <c r="C3178" t="s">
        <v>2119</v>
      </c>
      <c r="D3178" t="s">
        <v>2120</v>
      </c>
      <c r="E3178" t="s">
        <v>299</v>
      </c>
      <c r="F3178" t="s">
        <v>2121</v>
      </c>
      <c r="G3178" t="s">
        <v>667</v>
      </c>
      <c r="H3178" t="s">
        <v>28</v>
      </c>
      <c r="I3178" t="s">
        <v>29</v>
      </c>
      <c r="J3178" s="1">
        <v>2742335.51</v>
      </c>
      <c r="K3178" s="10">
        <f>J3178*_xlfn.XLOOKUP(A3178,IPCA_Fatores!$A$2:$A$10,IPCA_Fatores!$C$2:$C$10)</f>
        <v>3423539.7691098438</v>
      </c>
    </row>
    <row r="3179" spans="1:11" x14ac:dyDescent="0.25">
      <c r="A3179">
        <v>2022</v>
      </c>
      <c r="B3179" t="s">
        <v>2118</v>
      </c>
      <c r="C3179" t="s">
        <v>2119</v>
      </c>
      <c r="D3179" t="s">
        <v>2120</v>
      </c>
      <c r="E3179" t="s">
        <v>299</v>
      </c>
      <c r="F3179" t="s">
        <v>2121</v>
      </c>
      <c r="G3179" t="s">
        <v>667</v>
      </c>
      <c r="H3179" t="s">
        <v>28</v>
      </c>
      <c r="I3179" t="s">
        <v>29</v>
      </c>
      <c r="J3179" s="1">
        <v>7984255.7300000004</v>
      </c>
      <c r="K3179" s="10">
        <f>J3179*_xlfn.XLOOKUP(A3179,IPCA_Fatores!$A$2:$A$10,IPCA_Fatores!$C$2:$C$10)</f>
        <v>9422032.7913495265</v>
      </c>
    </row>
    <row r="3180" spans="1:11" x14ac:dyDescent="0.25">
      <c r="A3180">
        <v>2023</v>
      </c>
      <c r="B3180" t="s">
        <v>2118</v>
      </c>
      <c r="C3180" t="s">
        <v>2119</v>
      </c>
      <c r="D3180" t="s">
        <v>2120</v>
      </c>
      <c r="E3180" t="s">
        <v>299</v>
      </c>
      <c r="F3180" t="s">
        <v>2121</v>
      </c>
      <c r="G3180" t="s">
        <v>667</v>
      </c>
      <c r="H3180" t="s">
        <v>28</v>
      </c>
      <c r="I3180" t="s">
        <v>29</v>
      </c>
      <c r="J3180" s="1">
        <v>11408101.039999999</v>
      </c>
      <c r="K3180" s="10">
        <f>J3180*_xlfn.XLOOKUP(A3180,IPCA_Fatores!$A$2:$A$10,IPCA_Fatores!$C$2:$C$10)</f>
        <v>12867933.74290413</v>
      </c>
    </row>
    <row r="3181" spans="1:11" x14ac:dyDescent="0.25">
      <c r="A3181">
        <v>2015</v>
      </c>
      <c r="B3181" t="s">
        <v>2122</v>
      </c>
      <c r="C3181" t="s">
        <v>2123</v>
      </c>
      <c r="E3181" t="s">
        <v>103</v>
      </c>
      <c r="F3181" t="s">
        <v>2124</v>
      </c>
      <c r="G3181" t="s">
        <v>667</v>
      </c>
      <c r="H3181" t="s">
        <v>28</v>
      </c>
      <c r="I3181" t="s">
        <v>29</v>
      </c>
      <c r="J3181" s="1">
        <v>3654571.79</v>
      </c>
      <c r="K3181" s="10">
        <f>J3181*_xlfn.XLOOKUP(A3181,IPCA_Fatores!$A$2:$A$10,IPCA_Fatores!$C$2:$C$10)</f>
        <v>6215169.9080045763</v>
      </c>
    </row>
    <row r="3182" spans="1:11" x14ac:dyDescent="0.25">
      <c r="A3182">
        <v>2016</v>
      </c>
      <c r="B3182" t="s">
        <v>2122</v>
      </c>
      <c r="C3182" t="s">
        <v>2123</v>
      </c>
      <c r="E3182" t="s">
        <v>103</v>
      </c>
      <c r="F3182" t="s">
        <v>2124</v>
      </c>
      <c r="G3182" t="s">
        <v>667</v>
      </c>
      <c r="H3182" t="s">
        <v>28</v>
      </c>
      <c r="I3182" t="s">
        <v>29</v>
      </c>
      <c r="J3182" s="1">
        <v>5825204.46</v>
      </c>
      <c r="K3182" s="10">
        <f>J3182*_xlfn.XLOOKUP(A3182,IPCA_Fatores!$A$2:$A$10,IPCA_Fatores!$C$2:$C$10)</f>
        <v>9320415.5224042777</v>
      </c>
    </row>
    <row r="3183" spans="1:11" x14ac:dyDescent="0.25">
      <c r="A3183">
        <v>2017</v>
      </c>
      <c r="B3183" t="s">
        <v>2122</v>
      </c>
      <c r="C3183" t="s">
        <v>2123</v>
      </c>
      <c r="E3183" t="s">
        <v>103</v>
      </c>
      <c r="F3183" t="s">
        <v>2124</v>
      </c>
      <c r="G3183" t="s">
        <v>667</v>
      </c>
      <c r="H3183" t="s">
        <v>28</v>
      </c>
      <c r="I3183" t="s">
        <v>29</v>
      </c>
      <c r="J3183" s="1">
        <v>3509042.04</v>
      </c>
      <c r="K3183" s="10">
        <f>J3183*_xlfn.XLOOKUP(A3183,IPCA_Fatores!$A$2:$A$10,IPCA_Fatores!$C$2:$C$10)</f>
        <v>5453638.1807114687</v>
      </c>
    </row>
    <row r="3184" spans="1:11" x14ac:dyDescent="0.25">
      <c r="A3184">
        <v>2018</v>
      </c>
      <c r="B3184" t="s">
        <v>2122</v>
      </c>
      <c r="C3184" t="s">
        <v>2123</v>
      </c>
      <c r="E3184" t="s">
        <v>103</v>
      </c>
      <c r="F3184" t="s">
        <v>2124</v>
      </c>
      <c r="G3184" t="s">
        <v>667</v>
      </c>
      <c r="H3184" t="s">
        <v>28</v>
      </c>
      <c r="I3184" t="s">
        <v>29</v>
      </c>
      <c r="J3184" s="1">
        <v>1028844.72</v>
      </c>
      <c r="K3184" s="10">
        <f>J3184*_xlfn.XLOOKUP(A3184,IPCA_Fatores!$A$2:$A$10,IPCA_Fatores!$C$2:$C$10)</f>
        <v>1541201.6948340551</v>
      </c>
    </row>
    <row r="3185" spans="1:11" x14ac:dyDescent="0.25">
      <c r="A3185">
        <v>2019</v>
      </c>
      <c r="B3185" t="s">
        <v>2122</v>
      </c>
      <c r="C3185" t="s">
        <v>2123</v>
      </c>
      <c r="E3185" t="s">
        <v>103</v>
      </c>
      <c r="F3185" t="s">
        <v>2124</v>
      </c>
      <c r="G3185" t="s">
        <v>667</v>
      </c>
      <c r="H3185" t="s">
        <v>28</v>
      </c>
      <c r="I3185" t="s">
        <v>29</v>
      </c>
      <c r="J3185" s="1">
        <v>6073893.0499999998</v>
      </c>
      <c r="K3185" s="10">
        <f>J3185*_xlfn.XLOOKUP(A3185,IPCA_Fatores!$A$2:$A$10,IPCA_Fatores!$C$2:$C$10)</f>
        <v>8722698.0695735905</v>
      </c>
    </row>
    <row r="3186" spans="1:11" x14ac:dyDescent="0.25">
      <c r="A3186">
        <v>2021</v>
      </c>
      <c r="B3186" t="s">
        <v>2122</v>
      </c>
      <c r="C3186" t="s">
        <v>2123</v>
      </c>
      <c r="E3186" t="s">
        <v>103</v>
      </c>
      <c r="F3186" t="s">
        <v>2124</v>
      </c>
      <c r="G3186" t="s">
        <v>667</v>
      </c>
      <c r="H3186" t="s">
        <v>28</v>
      </c>
      <c r="I3186" t="s">
        <v>29</v>
      </c>
      <c r="J3186" s="1">
        <v>2110115.7599999998</v>
      </c>
      <c r="K3186" s="10">
        <f>J3186*_xlfn.XLOOKUP(A3186,IPCA_Fatores!$A$2:$A$10,IPCA_Fatores!$C$2:$C$10)</f>
        <v>2634274.7615828533</v>
      </c>
    </row>
    <row r="3187" spans="1:11" x14ac:dyDescent="0.25">
      <c r="A3187">
        <v>2022</v>
      </c>
      <c r="B3187" t="s">
        <v>2122</v>
      </c>
      <c r="C3187" t="s">
        <v>2123</v>
      </c>
      <c r="E3187" t="s">
        <v>103</v>
      </c>
      <c r="F3187" t="s">
        <v>2124</v>
      </c>
      <c r="G3187" t="s">
        <v>667</v>
      </c>
      <c r="H3187" t="s">
        <v>28</v>
      </c>
      <c r="I3187" t="s">
        <v>29</v>
      </c>
      <c r="J3187" s="1">
        <v>10700336.32</v>
      </c>
      <c r="K3187" s="10">
        <f>J3187*_xlfn.XLOOKUP(A3187,IPCA_Fatores!$A$2:$A$10,IPCA_Fatores!$C$2:$C$10)</f>
        <v>12627215.747448048</v>
      </c>
    </row>
    <row r="3188" spans="1:11" x14ac:dyDescent="0.25">
      <c r="A3188">
        <v>2023</v>
      </c>
      <c r="B3188" t="s">
        <v>2122</v>
      </c>
      <c r="C3188" t="s">
        <v>2123</v>
      </c>
      <c r="E3188" t="s">
        <v>103</v>
      </c>
      <c r="F3188" t="s">
        <v>2124</v>
      </c>
      <c r="G3188" t="s">
        <v>667</v>
      </c>
      <c r="H3188" t="s">
        <v>28</v>
      </c>
      <c r="I3188" t="s">
        <v>29</v>
      </c>
      <c r="J3188" s="1">
        <v>10485737.57</v>
      </c>
      <c r="K3188" s="10">
        <f>J3188*_xlfn.XLOOKUP(A3188,IPCA_Fatores!$A$2:$A$10,IPCA_Fatores!$C$2:$C$10)</f>
        <v>11827540.431412639</v>
      </c>
    </row>
    <row r="3189" spans="1:11" x14ac:dyDescent="0.25">
      <c r="A3189">
        <v>2015</v>
      </c>
      <c r="B3189" t="s">
        <v>2125</v>
      </c>
      <c r="C3189" t="s">
        <v>2126</v>
      </c>
      <c r="D3189" t="s">
        <v>2127</v>
      </c>
      <c r="E3189" t="s">
        <v>49</v>
      </c>
      <c r="F3189" t="s">
        <v>49</v>
      </c>
      <c r="G3189" t="s">
        <v>2128</v>
      </c>
      <c r="H3189" t="s">
        <v>28</v>
      </c>
      <c r="I3189" t="s">
        <v>29</v>
      </c>
      <c r="J3189" s="1">
        <v>73153.279999999999</v>
      </c>
      <c r="K3189" s="10">
        <f>J3189*_xlfn.XLOOKUP(A3189,IPCA_Fatores!$A$2:$A$10,IPCA_Fatores!$C$2:$C$10)</f>
        <v>124408.57387777105</v>
      </c>
    </row>
    <row r="3190" spans="1:11" x14ac:dyDescent="0.25">
      <c r="A3190">
        <v>2016</v>
      </c>
      <c r="B3190" t="s">
        <v>2129</v>
      </c>
      <c r="C3190" t="s">
        <v>2130</v>
      </c>
      <c r="D3190" t="s">
        <v>2131</v>
      </c>
      <c r="E3190" t="s">
        <v>109</v>
      </c>
      <c r="F3190" t="s">
        <v>2132</v>
      </c>
      <c r="G3190" t="s">
        <v>608</v>
      </c>
      <c r="H3190" t="s">
        <v>28</v>
      </c>
      <c r="I3190" t="s">
        <v>29</v>
      </c>
      <c r="J3190" s="1">
        <v>41950.25</v>
      </c>
      <c r="K3190" s="10">
        <f>J3190*_xlfn.XLOOKUP(A3190,IPCA_Fatores!$A$2:$A$10,IPCA_Fatores!$C$2:$C$10)</f>
        <v>67121.036515298576</v>
      </c>
    </row>
    <row r="3191" spans="1:11" x14ac:dyDescent="0.25">
      <c r="A3191">
        <v>2015</v>
      </c>
      <c r="B3191" t="s">
        <v>2133</v>
      </c>
      <c r="C3191" t="s">
        <v>2134</v>
      </c>
      <c r="E3191" t="s">
        <v>75</v>
      </c>
      <c r="F3191" t="s">
        <v>75</v>
      </c>
      <c r="G3191" t="s">
        <v>341</v>
      </c>
      <c r="H3191" t="s">
        <v>28</v>
      </c>
      <c r="I3191" t="s">
        <v>29</v>
      </c>
      <c r="J3191" s="1">
        <v>949072.31</v>
      </c>
      <c r="K3191" s="10">
        <f>J3191*_xlfn.XLOOKUP(A3191,IPCA_Fatores!$A$2:$A$10,IPCA_Fatores!$C$2:$C$10)</f>
        <v>1614045.6394297266</v>
      </c>
    </row>
    <row r="3192" spans="1:11" x14ac:dyDescent="0.25">
      <c r="A3192">
        <v>2022</v>
      </c>
      <c r="B3192" t="s">
        <v>2135</v>
      </c>
      <c r="C3192" t="s">
        <v>2136</v>
      </c>
      <c r="D3192" t="s">
        <v>2137</v>
      </c>
      <c r="E3192" t="s">
        <v>79</v>
      </c>
      <c r="F3192" t="s">
        <v>817</v>
      </c>
      <c r="G3192" t="s">
        <v>813</v>
      </c>
      <c r="H3192" t="s">
        <v>28</v>
      </c>
      <c r="I3192" t="s">
        <v>29</v>
      </c>
      <c r="J3192" s="1">
        <v>37094.54</v>
      </c>
      <c r="K3192" s="10">
        <f>J3192*_xlfn.XLOOKUP(A3192,IPCA_Fatores!$A$2:$A$10,IPCA_Fatores!$C$2:$C$10)</f>
        <v>43774.396021259032</v>
      </c>
    </row>
    <row r="3193" spans="1:11" x14ac:dyDescent="0.25">
      <c r="A3193">
        <v>2023</v>
      </c>
      <c r="B3193" t="s">
        <v>2135</v>
      </c>
      <c r="C3193" t="s">
        <v>2136</v>
      </c>
      <c r="D3193" t="s">
        <v>2137</v>
      </c>
      <c r="E3193" t="s">
        <v>79</v>
      </c>
      <c r="F3193" t="s">
        <v>817</v>
      </c>
      <c r="G3193" t="s">
        <v>813</v>
      </c>
      <c r="H3193" t="s">
        <v>28</v>
      </c>
      <c r="I3193" t="s">
        <v>29</v>
      </c>
      <c r="J3193" s="1">
        <v>90506.63</v>
      </c>
      <c r="K3193" s="10">
        <f>J3193*_xlfn.XLOOKUP(A3193,IPCA_Fatores!$A$2:$A$10,IPCA_Fatores!$C$2:$C$10)</f>
        <v>102088.2716632688</v>
      </c>
    </row>
    <row r="3194" spans="1:11" x14ac:dyDescent="0.25">
      <c r="A3194">
        <v>2020</v>
      </c>
      <c r="B3194" t="s">
        <v>2138</v>
      </c>
      <c r="C3194" t="s">
        <v>2139</v>
      </c>
      <c r="D3194" t="s">
        <v>2140</v>
      </c>
      <c r="E3194" t="s">
        <v>38</v>
      </c>
      <c r="F3194" t="s">
        <v>2141</v>
      </c>
      <c r="G3194" t="s">
        <v>275</v>
      </c>
      <c r="H3194" t="s">
        <v>28</v>
      </c>
      <c r="I3194" t="s">
        <v>29</v>
      </c>
      <c r="J3194" s="1">
        <v>17031.669999999998</v>
      </c>
      <c r="K3194" s="10">
        <f>J3194*_xlfn.XLOOKUP(A3194,IPCA_Fatores!$A$2:$A$10,IPCA_Fatores!$C$2:$C$10)</f>
        <v>23401.383405868582</v>
      </c>
    </row>
    <row r="3195" spans="1:11" x14ac:dyDescent="0.25">
      <c r="A3195">
        <v>2021</v>
      </c>
      <c r="B3195" t="s">
        <v>2138</v>
      </c>
      <c r="C3195" t="s">
        <v>2139</v>
      </c>
      <c r="D3195" t="s">
        <v>2140</v>
      </c>
      <c r="E3195" t="s">
        <v>38</v>
      </c>
      <c r="F3195" t="s">
        <v>2141</v>
      </c>
      <c r="G3195" t="s">
        <v>275</v>
      </c>
      <c r="H3195" t="s">
        <v>28</v>
      </c>
      <c r="I3195" t="s">
        <v>29</v>
      </c>
      <c r="J3195" s="1">
        <v>70657.17</v>
      </c>
      <c r="K3195" s="10">
        <f>J3195*_xlfn.XLOOKUP(A3195,IPCA_Fatores!$A$2:$A$10,IPCA_Fatores!$C$2:$C$10)</f>
        <v>88208.620201893165</v>
      </c>
    </row>
    <row r="3196" spans="1:11" x14ac:dyDescent="0.25">
      <c r="A3196">
        <v>2022</v>
      </c>
      <c r="B3196" t="s">
        <v>2138</v>
      </c>
      <c r="C3196" t="s">
        <v>2139</v>
      </c>
      <c r="D3196" t="s">
        <v>2140</v>
      </c>
      <c r="E3196" t="s">
        <v>38</v>
      </c>
      <c r="F3196" t="s">
        <v>2141</v>
      </c>
      <c r="G3196" t="s">
        <v>275</v>
      </c>
      <c r="H3196" t="s">
        <v>28</v>
      </c>
      <c r="I3196" t="s">
        <v>29</v>
      </c>
      <c r="J3196" s="1">
        <v>1362189.24</v>
      </c>
      <c r="K3196" s="10">
        <f>J3196*_xlfn.XLOOKUP(A3196,IPCA_Fatores!$A$2:$A$10,IPCA_Fatores!$C$2:$C$10)</f>
        <v>1607487.5506653504</v>
      </c>
    </row>
    <row r="3197" spans="1:11" x14ac:dyDescent="0.25">
      <c r="A3197">
        <v>2023</v>
      </c>
      <c r="B3197" t="s">
        <v>2138</v>
      </c>
      <c r="C3197" t="s">
        <v>2139</v>
      </c>
      <c r="D3197" t="s">
        <v>2140</v>
      </c>
      <c r="E3197" t="s">
        <v>38</v>
      </c>
      <c r="F3197" t="s">
        <v>2141</v>
      </c>
      <c r="G3197" t="s">
        <v>275</v>
      </c>
      <c r="H3197" t="s">
        <v>28</v>
      </c>
      <c r="I3197" t="s">
        <v>29</v>
      </c>
      <c r="J3197" s="1">
        <v>2271837.59</v>
      </c>
      <c r="K3197" s="10">
        <f>J3197*_xlfn.XLOOKUP(A3197,IPCA_Fatores!$A$2:$A$10,IPCA_Fatores!$C$2:$C$10)</f>
        <v>2562552.3021103078</v>
      </c>
    </row>
    <row r="3198" spans="1:11" x14ac:dyDescent="0.25">
      <c r="A3198">
        <v>2016</v>
      </c>
      <c r="B3198" t="s">
        <v>2142</v>
      </c>
      <c r="C3198" t="s">
        <v>2143</v>
      </c>
      <c r="E3198" t="s">
        <v>570</v>
      </c>
      <c r="F3198" t="s">
        <v>2144</v>
      </c>
      <c r="G3198" t="s">
        <v>2145</v>
      </c>
      <c r="H3198" t="s">
        <v>28</v>
      </c>
      <c r="I3198" t="s">
        <v>29</v>
      </c>
      <c r="J3198" s="1">
        <v>3060131.59</v>
      </c>
      <c r="K3198" s="10">
        <f>J3198*_xlfn.XLOOKUP(A3198,IPCA_Fatores!$A$2:$A$10,IPCA_Fatores!$C$2:$C$10)</f>
        <v>4896256.9756797319</v>
      </c>
    </row>
    <row r="3199" spans="1:11" x14ac:dyDescent="0.25">
      <c r="A3199">
        <v>2017</v>
      </c>
      <c r="B3199" t="s">
        <v>2142</v>
      </c>
      <c r="C3199" t="s">
        <v>2143</v>
      </c>
      <c r="E3199" t="s">
        <v>570</v>
      </c>
      <c r="F3199" t="s">
        <v>2144</v>
      </c>
      <c r="G3199" t="s">
        <v>2145</v>
      </c>
      <c r="H3199" t="s">
        <v>28</v>
      </c>
      <c r="I3199" t="s">
        <v>29</v>
      </c>
      <c r="J3199" s="1">
        <v>17902467.41</v>
      </c>
      <c r="K3199" s="10">
        <f>J3199*_xlfn.XLOOKUP(A3199,IPCA_Fatores!$A$2:$A$10,IPCA_Fatores!$C$2:$C$10)</f>
        <v>27823428.355426244</v>
      </c>
    </row>
    <row r="3200" spans="1:11" x14ac:dyDescent="0.25">
      <c r="A3200">
        <v>2018</v>
      </c>
      <c r="B3200" t="s">
        <v>2142</v>
      </c>
      <c r="C3200" t="s">
        <v>2143</v>
      </c>
      <c r="E3200" t="s">
        <v>570</v>
      </c>
      <c r="F3200" t="s">
        <v>2144</v>
      </c>
      <c r="G3200" t="s">
        <v>2145</v>
      </c>
      <c r="H3200" t="s">
        <v>28</v>
      </c>
      <c r="I3200" t="s">
        <v>29</v>
      </c>
      <c r="J3200" s="1">
        <v>5500490.7199999997</v>
      </c>
      <c r="K3200" s="10">
        <f>J3200*_xlfn.XLOOKUP(A3200,IPCA_Fatores!$A$2:$A$10,IPCA_Fatores!$C$2:$C$10)</f>
        <v>8239693.955063493</v>
      </c>
    </row>
    <row r="3201" spans="1:11" x14ac:dyDescent="0.25">
      <c r="A3201">
        <v>2019</v>
      </c>
      <c r="B3201" t="s">
        <v>2142</v>
      </c>
      <c r="C3201" t="s">
        <v>2143</v>
      </c>
      <c r="E3201" t="s">
        <v>570</v>
      </c>
      <c r="F3201" t="s">
        <v>2144</v>
      </c>
      <c r="G3201" t="s">
        <v>2145</v>
      </c>
      <c r="H3201" t="s">
        <v>28</v>
      </c>
      <c r="I3201" t="s">
        <v>29</v>
      </c>
      <c r="J3201" s="1">
        <v>11045837.130000001</v>
      </c>
      <c r="K3201" s="10">
        <f>J3201*_xlfn.XLOOKUP(A3201,IPCA_Fatores!$A$2:$A$10,IPCA_Fatores!$C$2:$C$10)</f>
        <v>15862890.804551672</v>
      </c>
    </row>
    <row r="3202" spans="1:11" x14ac:dyDescent="0.25">
      <c r="A3202">
        <v>2020</v>
      </c>
      <c r="B3202" t="s">
        <v>2142</v>
      </c>
      <c r="C3202" t="s">
        <v>2143</v>
      </c>
      <c r="E3202" t="s">
        <v>570</v>
      </c>
      <c r="F3202" t="s">
        <v>2144</v>
      </c>
      <c r="G3202" t="s">
        <v>2145</v>
      </c>
      <c r="H3202" t="s">
        <v>28</v>
      </c>
      <c r="I3202" t="s">
        <v>29</v>
      </c>
      <c r="J3202" s="1">
        <v>20517552.18</v>
      </c>
      <c r="K3202" s="10">
        <f>J3202*_xlfn.XLOOKUP(A3202,IPCA_Fatores!$A$2:$A$10,IPCA_Fatores!$C$2:$C$10)</f>
        <v>28190958.673699927</v>
      </c>
    </row>
    <row r="3203" spans="1:11" x14ac:dyDescent="0.25">
      <c r="A3203">
        <v>2021</v>
      </c>
      <c r="B3203" t="s">
        <v>2142</v>
      </c>
      <c r="C3203" t="s">
        <v>2143</v>
      </c>
      <c r="E3203" t="s">
        <v>570</v>
      </c>
      <c r="F3203" t="s">
        <v>2144</v>
      </c>
      <c r="G3203" t="s">
        <v>2145</v>
      </c>
      <c r="H3203" t="s">
        <v>28</v>
      </c>
      <c r="I3203" t="s">
        <v>29</v>
      </c>
      <c r="J3203" s="1">
        <v>21388089.5</v>
      </c>
      <c r="K3203" s="10">
        <f>J3203*_xlfn.XLOOKUP(A3203,IPCA_Fatores!$A$2:$A$10,IPCA_Fatores!$C$2:$C$10)</f>
        <v>26700954.249223385</v>
      </c>
    </row>
    <row r="3204" spans="1:11" x14ac:dyDescent="0.25">
      <c r="A3204">
        <v>2017</v>
      </c>
      <c r="B3204" t="s">
        <v>2146</v>
      </c>
      <c r="C3204" t="s">
        <v>2147</v>
      </c>
      <c r="D3204" t="s">
        <v>2148</v>
      </c>
      <c r="E3204" t="s">
        <v>121</v>
      </c>
      <c r="F3204" t="s">
        <v>127</v>
      </c>
      <c r="G3204" t="s">
        <v>128</v>
      </c>
      <c r="H3204" t="s">
        <v>28</v>
      </c>
      <c r="I3204" t="s">
        <v>29</v>
      </c>
      <c r="J3204" s="1">
        <v>2860040.08</v>
      </c>
      <c r="K3204" s="10">
        <f>J3204*_xlfn.XLOOKUP(A3204,IPCA_Fatores!$A$2:$A$10,IPCA_Fatores!$C$2:$C$10)</f>
        <v>4444980.596086869</v>
      </c>
    </row>
    <row r="3205" spans="1:11" x14ac:dyDescent="0.25">
      <c r="A3205">
        <v>2015</v>
      </c>
      <c r="B3205" t="s">
        <v>2149</v>
      </c>
      <c r="C3205" t="s">
        <v>2150</v>
      </c>
      <c r="E3205" t="s">
        <v>299</v>
      </c>
      <c r="F3205" t="s">
        <v>702</v>
      </c>
      <c r="G3205" t="s">
        <v>71</v>
      </c>
      <c r="H3205" t="s">
        <v>28</v>
      </c>
      <c r="I3205" t="s">
        <v>29</v>
      </c>
      <c r="J3205" s="1">
        <v>162699.44</v>
      </c>
      <c r="K3205" s="10">
        <f>J3205*_xlfn.XLOOKUP(A3205,IPCA_Fatores!$A$2:$A$10,IPCA_Fatores!$C$2:$C$10)</f>
        <v>276695.79957470094</v>
      </c>
    </row>
    <row r="3206" spans="1:11" x14ac:dyDescent="0.25">
      <c r="A3206">
        <v>2016</v>
      </c>
      <c r="B3206" t="s">
        <v>2149</v>
      </c>
      <c r="C3206" t="s">
        <v>2150</v>
      </c>
      <c r="E3206" t="s">
        <v>299</v>
      </c>
      <c r="F3206" t="s">
        <v>702</v>
      </c>
      <c r="G3206" t="s">
        <v>71</v>
      </c>
      <c r="H3206" t="s">
        <v>28</v>
      </c>
      <c r="I3206" t="s">
        <v>29</v>
      </c>
      <c r="J3206" s="1">
        <v>99215.22</v>
      </c>
      <c r="K3206" s="10">
        <f>J3206*_xlfn.XLOOKUP(A3206,IPCA_Fatores!$A$2:$A$10,IPCA_Fatores!$C$2:$C$10)</f>
        <v>158745.85740236068</v>
      </c>
    </row>
    <row r="3207" spans="1:11" x14ac:dyDescent="0.25">
      <c r="A3207">
        <v>2017</v>
      </c>
      <c r="B3207" t="s">
        <v>2149</v>
      </c>
      <c r="C3207" t="s">
        <v>2150</v>
      </c>
      <c r="E3207" t="s">
        <v>299</v>
      </c>
      <c r="F3207" t="s">
        <v>702</v>
      </c>
      <c r="G3207" t="s">
        <v>71</v>
      </c>
      <c r="H3207" t="s">
        <v>28</v>
      </c>
      <c r="I3207" t="s">
        <v>29</v>
      </c>
      <c r="J3207" s="1">
        <v>10392.1</v>
      </c>
      <c r="K3207" s="10">
        <f>J3207*_xlfn.XLOOKUP(A3207,IPCA_Fatores!$A$2:$A$10,IPCA_Fatores!$C$2:$C$10)</f>
        <v>16151.061369949177</v>
      </c>
    </row>
    <row r="3208" spans="1:11" x14ac:dyDescent="0.25">
      <c r="A3208">
        <v>2018</v>
      </c>
      <c r="B3208" t="s">
        <v>2149</v>
      </c>
      <c r="C3208" t="s">
        <v>2150</v>
      </c>
      <c r="E3208" t="s">
        <v>299</v>
      </c>
      <c r="F3208" t="s">
        <v>702</v>
      </c>
      <c r="G3208" t="s">
        <v>71</v>
      </c>
      <c r="H3208" t="s">
        <v>28</v>
      </c>
      <c r="I3208" t="s">
        <v>29</v>
      </c>
      <c r="J3208" s="1">
        <v>4256.38</v>
      </c>
      <c r="K3208" s="10">
        <f>J3208*_xlfn.XLOOKUP(A3208,IPCA_Fatores!$A$2:$A$10,IPCA_Fatores!$C$2:$C$10)</f>
        <v>6376.025402412306</v>
      </c>
    </row>
    <row r="3209" spans="1:11" x14ac:dyDescent="0.25">
      <c r="A3209">
        <v>2018</v>
      </c>
      <c r="B3209" t="s">
        <v>2151</v>
      </c>
      <c r="C3209" t="s">
        <v>2152</v>
      </c>
      <c r="D3209" t="s">
        <v>2153</v>
      </c>
      <c r="E3209" t="s">
        <v>103</v>
      </c>
      <c r="F3209" t="s">
        <v>581</v>
      </c>
      <c r="G3209" t="s">
        <v>27</v>
      </c>
      <c r="H3209" t="s">
        <v>28</v>
      </c>
      <c r="I3209" t="s">
        <v>29</v>
      </c>
      <c r="J3209" s="1">
        <v>123076.15</v>
      </c>
      <c r="K3209" s="10">
        <f>J3209*_xlfn.XLOOKUP(A3209,IPCA_Fatores!$A$2:$A$10,IPCA_Fatores!$C$2:$C$10)</f>
        <v>184367.15209429309</v>
      </c>
    </row>
    <row r="3210" spans="1:11" x14ac:dyDescent="0.25">
      <c r="A3210">
        <v>2019</v>
      </c>
      <c r="B3210" t="s">
        <v>2151</v>
      </c>
      <c r="C3210" t="s">
        <v>2152</v>
      </c>
      <c r="D3210" t="s">
        <v>2153</v>
      </c>
      <c r="E3210" t="s">
        <v>103</v>
      </c>
      <c r="F3210" t="s">
        <v>581</v>
      </c>
      <c r="G3210" t="s">
        <v>27</v>
      </c>
      <c r="H3210" t="s">
        <v>28</v>
      </c>
      <c r="I3210" t="s">
        <v>29</v>
      </c>
      <c r="J3210" s="1">
        <v>375897.49</v>
      </c>
      <c r="K3210" s="10">
        <f>J3210*_xlfn.XLOOKUP(A3210,IPCA_Fatores!$A$2:$A$10,IPCA_Fatores!$C$2:$C$10)</f>
        <v>539825.16376058978</v>
      </c>
    </row>
    <row r="3211" spans="1:11" x14ac:dyDescent="0.25">
      <c r="A3211">
        <v>2019</v>
      </c>
      <c r="B3211" t="s">
        <v>2151</v>
      </c>
      <c r="C3211" t="s">
        <v>2152</v>
      </c>
      <c r="D3211" t="s">
        <v>2153</v>
      </c>
      <c r="E3211" t="s">
        <v>103</v>
      </c>
      <c r="F3211" t="s">
        <v>581</v>
      </c>
      <c r="G3211" t="s">
        <v>27</v>
      </c>
      <c r="H3211" t="s">
        <v>28</v>
      </c>
      <c r="I3211" t="s">
        <v>35</v>
      </c>
      <c r="J3211" s="1">
        <v>84317.05</v>
      </c>
      <c r="K3211" s="10">
        <f>IFERROR(J3211*VLOOKUP(A3211,IPCA_Fatores!$A$2:$C$10,3,FALSE),J3211)</f>
        <v>121087.4414832082</v>
      </c>
    </row>
    <row r="3212" spans="1:11" x14ac:dyDescent="0.25">
      <c r="A3212">
        <v>2020</v>
      </c>
      <c r="B3212" t="s">
        <v>2151</v>
      </c>
      <c r="C3212" t="s">
        <v>2152</v>
      </c>
      <c r="D3212" t="s">
        <v>2153</v>
      </c>
      <c r="E3212" t="s">
        <v>103</v>
      </c>
      <c r="F3212" t="s">
        <v>581</v>
      </c>
      <c r="G3212" t="s">
        <v>27</v>
      </c>
      <c r="H3212" t="s">
        <v>28</v>
      </c>
      <c r="I3212" t="s">
        <v>29</v>
      </c>
      <c r="J3212" s="1">
        <v>685511.39</v>
      </c>
      <c r="K3212" s="10">
        <f>J3212*_xlfn.XLOOKUP(A3212,IPCA_Fatores!$A$2:$A$10,IPCA_Fatores!$C$2:$C$10)</f>
        <v>941887.37020385603</v>
      </c>
    </row>
    <row r="3213" spans="1:11" x14ac:dyDescent="0.25">
      <c r="A3213">
        <v>2015</v>
      </c>
      <c r="B3213" t="s">
        <v>2154</v>
      </c>
      <c r="C3213" t="s">
        <v>2155</v>
      </c>
      <c r="D3213" t="s">
        <v>2156</v>
      </c>
      <c r="E3213" t="s">
        <v>121</v>
      </c>
      <c r="F3213" t="s">
        <v>865</v>
      </c>
      <c r="G3213" t="s">
        <v>1141</v>
      </c>
      <c r="H3213" t="s">
        <v>28</v>
      </c>
      <c r="I3213" t="s">
        <v>29</v>
      </c>
      <c r="J3213" s="1">
        <v>2215137.92</v>
      </c>
      <c r="K3213" s="10">
        <f>J3213*_xlfn.XLOOKUP(A3213,IPCA_Fatores!$A$2:$A$10,IPCA_Fatores!$C$2:$C$10)</f>
        <v>3767187.8768767728</v>
      </c>
    </row>
    <row r="3214" spans="1:11" x14ac:dyDescent="0.25">
      <c r="A3214">
        <v>2016</v>
      </c>
      <c r="B3214" t="s">
        <v>2154</v>
      </c>
      <c r="C3214" t="s">
        <v>2155</v>
      </c>
      <c r="D3214" t="s">
        <v>2156</v>
      </c>
      <c r="E3214" t="s">
        <v>121</v>
      </c>
      <c r="F3214" t="s">
        <v>865</v>
      </c>
      <c r="G3214" t="s">
        <v>1141</v>
      </c>
      <c r="H3214" t="s">
        <v>28</v>
      </c>
      <c r="I3214" t="s">
        <v>29</v>
      </c>
      <c r="J3214" s="1">
        <v>2414736.83</v>
      </c>
      <c r="K3214" s="10">
        <f>J3214*_xlfn.XLOOKUP(A3214,IPCA_Fatores!$A$2:$A$10,IPCA_Fatores!$C$2:$C$10)</f>
        <v>3863615.5670411098</v>
      </c>
    </row>
    <row r="3215" spans="1:11" x14ac:dyDescent="0.25">
      <c r="A3215">
        <v>2017</v>
      </c>
      <c r="B3215" t="s">
        <v>2154</v>
      </c>
      <c r="C3215" t="s">
        <v>2155</v>
      </c>
      <c r="D3215" t="s">
        <v>2156</v>
      </c>
      <c r="E3215" t="s">
        <v>121</v>
      </c>
      <c r="F3215" t="s">
        <v>865</v>
      </c>
      <c r="G3215" t="s">
        <v>1141</v>
      </c>
      <c r="H3215" t="s">
        <v>28</v>
      </c>
      <c r="I3215" t="s">
        <v>29</v>
      </c>
      <c r="J3215" s="1">
        <v>2528070.39</v>
      </c>
      <c r="K3215" s="10">
        <f>J3215*_xlfn.XLOOKUP(A3215,IPCA_Fatores!$A$2:$A$10,IPCA_Fatores!$C$2:$C$10)</f>
        <v>3929044.1793709984</v>
      </c>
    </row>
    <row r="3216" spans="1:11" x14ac:dyDescent="0.25">
      <c r="A3216">
        <v>2018</v>
      </c>
      <c r="B3216" t="s">
        <v>2154</v>
      </c>
      <c r="C3216" t="s">
        <v>2155</v>
      </c>
      <c r="D3216" t="s">
        <v>2156</v>
      </c>
      <c r="E3216" t="s">
        <v>121</v>
      </c>
      <c r="F3216" t="s">
        <v>865</v>
      </c>
      <c r="G3216" t="s">
        <v>1141</v>
      </c>
      <c r="H3216" t="s">
        <v>28</v>
      </c>
      <c r="I3216" t="s">
        <v>29</v>
      </c>
      <c r="J3216" s="1">
        <v>3328201.01</v>
      </c>
      <c r="K3216" s="10">
        <f>J3216*_xlfn.XLOOKUP(A3216,IPCA_Fatores!$A$2:$A$10,IPCA_Fatores!$C$2:$C$10)</f>
        <v>4985620.2181417756</v>
      </c>
    </row>
    <row r="3217" spans="1:11" x14ac:dyDescent="0.25">
      <c r="A3217">
        <v>2019</v>
      </c>
      <c r="B3217" t="s">
        <v>2154</v>
      </c>
      <c r="C3217" t="s">
        <v>2155</v>
      </c>
      <c r="D3217" t="s">
        <v>2156</v>
      </c>
      <c r="E3217" t="s">
        <v>121</v>
      </c>
      <c r="F3217" t="s">
        <v>865</v>
      </c>
      <c r="G3217" t="s">
        <v>1141</v>
      </c>
      <c r="H3217" t="s">
        <v>28</v>
      </c>
      <c r="I3217" t="s">
        <v>29</v>
      </c>
      <c r="J3217" s="1">
        <v>2984469.91</v>
      </c>
      <c r="K3217" s="10">
        <f>J3217*_xlfn.XLOOKUP(A3217,IPCA_Fatores!$A$2:$A$10,IPCA_Fatores!$C$2:$C$10)</f>
        <v>4285987.5385289295</v>
      </c>
    </row>
    <row r="3218" spans="1:11" x14ac:dyDescent="0.25">
      <c r="A3218">
        <v>2020</v>
      </c>
      <c r="B3218" t="s">
        <v>2154</v>
      </c>
      <c r="C3218" t="s">
        <v>2155</v>
      </c>
      <c r="D3218" t="s">
        <v>2156</v>
      </c>
      <c r="E3218" t="s">
        <v>121</v>
      </c>
      <c r="F3218" t="s">
        <v>865</v>
      </c>
      <c r="G3218" t="s">
        <v>1141</v>
      </c>
      <c r="H3218" t="s">
        <v>28</v>
      </c>
      <c r="I3218" t="s">
        <v>29</v>
      </c>
      <c r="J3218" s="1">
        <v>3170375.37</v>
      </c>
      <c r="K3218" s="10">
        <f>J3218*_xlfn.XLOOKUP(A3218,IPCA_Fatores!$A$2:$A$10,IPCA_Fatores!$C$2:$C$10)</f>
        <v>4356071.3408545656</v>
      </c>
    </row>
    <row r="3219" spans="1:11" x14ac:dyDescent="0.25">
      <c r="A3219">
        <v>2021</v>
      </c>
      <c r="B3219" t="s">
        <v>2154</v>
      </c>
      <c r="C3219" t="s">
        <v>2155</v>
      </c>
      <c r="D3219" t="s">
        <v>2156</v>
      </c>
      <c r="E3219" t="s">
        <v>121</v>
      </c>
      <c r="F3219" t="s">
        <v>865</v>
      </c>
      <c r="G3219" t="s">
        <v>1141</v>
      </c>
      <c r="H3219" t="s">
        <v>28</v>
      </c>
      <c r="I3219" t="s">
        <v>29</v>
      </c>
      <c r="J3219" s="1">
        <v>3655543.64</v>
      </c>
      <c r="K3219" s="10">
        <f>J3219*_xlfn.XLOOKUP(A3219,IPCA_Fatores!$A$2:$A$10,IPCA_Fatores!$C$2:$C$10)</f>
        <v>4563591.5020684535</v>
      </c>
    </row>
    <row r="3220" spans="1:11" x14ac:dyDescent="0.25">
      <c r="A3220">
        <v>2022</v>
      </c>
      <c r="B3220" t="s">
        <v>2154</v>
      </c>
      <c r="C3220" t="s">
        <v>2155</v>
      </c>
      <c r="D3220" t="s">
        <v>2156</v>
      </c>
      <c r="E3220" t="s">
        <v>121</v>
      </c>
      <c r="F3220" t="s">
        <v>865</v>
      </c>
      <c r="G3220" t="s">
        <v>1141</v>
      </c>
      <c r="H3220" t="s">
        <v>28</v>
      </c>
      <c r="I3220" t="s">
        <v>29</v>
      </c>
      <c r="J3220" s="1">
        <v>2558102.7999999998</v>
      </c>
      <c r="K3220" s="10">
        <f>J3220*_xlfn.XLOOKUP(A3220,IPCA_Fatores!$A$2:$A$10,IPCA_Fatores!$C$2:$C$10)</f>
        <v>3018757.0739599839</v>
      </c>
    </row>
    <row r="3221" spans="1:11" x14ac:dyDescent="0.25">
      <c r="A3221">
        <v>2023</v>
      </c>
      <c r="B3221" t="s">
        <v>2154</v>
      </c>
      <c r="C3221" t="s">
        <v>2155</v>
      </c>
      <c r="D3221" t="s">
        <v>2156</v>
      </c>
      <c r="E3221" t="s">
        <v>121</v>
      </c>
      <c r="F3221" t="s">
        <v>865</v>
      </c>
      <c r="G3221" t="s">
        <v>1141</v>
      </c>
      <c r="H3221" t="s">
        <v>28</v>
      </c>
      <c r="I3221" t="s">
        <v>29</v>
      </c>
      <c r="J3221" s="1">
        <v>5319279.0999999996</v>
      </c>
      <c r="K3221" s="10">
        <f>J3221*_xlfn.XLOOKUP(A3221,IPCA_Fatores!$A$2:$A$10,IPCA_Fatores!$C$2:$C$10)</f>
        <v>5999958.3435329311</v>
      </c>
    </row>
    <row r="3222" spans="1:11" x14ac:dyDescent="0.25">
      <c r="A3222">
        <v>2015</v>
      </c>
      <c r="B3222" t="s">
        <v>2157</v>
      </c>
      <c r="C3222" t="s">
        <v>2158</v>
      </c>
      <c r="E3222" t="s">
        <v>25</v>
      </c>
      <c r="F3222" t="s">
        <v>543</v>
      </c>
      <c r="G3222" t="s">
        <v>2159</v>
      </c>
      <c r="H3222" t="s">
        <v>28</v>
      </c>
      <c r="I3222" t="s">
        <v>29</v>
      </c>
      <c r="J3222" s="1">
        <v>5383590.54</v>
      </c>
      <c r="K3222" s="10">
        <f>J3222*_xlfn.XLOOKUP(A3222,IPCA_Fatores!$A$2:$A$10,IPCA_Fatores!$C$2:$C$10)</f>
        <v>9155636.2397319619</v>
      </c>
    </row>
    <row r="3223" spans="1:11" x14ac:dyDescent="0.25">
      <c r="A3223">
        <v>2015</v>
      </c>
      <c r="B3223" t="s">
        <v>2157</v>
      </c>
      <c r="C3223" t="s">
        <v>2158</v>
      </c>
      <c r="E3223" t="s">
        <v>25</v>
      </c>
      <c r="F3223" t="s">
        <v>543</v>
      </c>
      <c r="G3223" t="s">
        <v>2159</v>
      </c>
      <c r="H3223" t="s">
        <v>28</v>
      </c>
      <c r="I3223" t="s">
        <v>35</v>
      </c>
      <c r="J3223" s="1">
        <v>324012.28999999998</v>
      </c>
      <c r="K3223" s="10">
        <f>IFERROR(J3223*VLOOKUP(A3223,IPCA_Fatores!$A$2:$C$10,3,FALSE),J3223)</f>
        <v>551033.48636958969</v>
      </c>
    </row>
    <row r="3224" spans="1:11" x14ac:dyDescent="0.25">
      <c r="A3224">
        <v>2016</v>
      </c>
      <c r="B3224" t="s">
        <v>2157</v>
      </c>
      <c r="C3224" t="s">
        <v>2158</v>
      </c>
      <c r="E3224" t="s">
        <v>25</v>
      </c>
      <c r="F3224" t="s">
        <v>543</v>
      </c>
      <c r="G3224" t="s">
        <v>2159</v>
      </c>
      <c r="H3224" t="s">
        <v>28</v>
      </c>
      <c r="I3224" t="s">
        <v>29</v>
      </c>
      <c r="J3224" s="1">
        <v>4747135.0199999996</v>
      </c>
      <c r="K3224" s="10">
        <f>J3224*_xlfn.XLOOKUP(A3224,IPCA_Fatores!$A$2:$A$10,IPCA_Fatores!$C$2:$C$10)</f>
        <v>7595488.0607498782</v>
      </c>
    </row>
    <row r="3225" spans="1:11" x14ac:dyDescent="0.25">
      <c r="A3225">
        <v>2016</v>
      </c>
      <c r="B3225" t="s">
        <v>2157</v>
      </c>
      <c r="C3225" t="s">
        <v>2158</v>
      </c>
      <c r="E3225" t="s">
        <v>25</v>
      </c>
      <c r="F3225" t="s">
        <v>543</v>
      </c>
      <c r="G3225" t="s">
        <v>2159</v>
      </c>
      <c r="H3225" t="s">
        <v>28</v>
      </c>
      <c r="I3225" t="s">
        <v>35</v>
      </c>
      <c r="J3225" s="1">
        <v>285645.49</v>
      </c>
      <c r="K3225" s="10">
        <f>IFERROR(J3225*VLOOKUP(A3225,IPCA_Fatores!$A$2:$C$10,3,FALSE),J3225)</f>
        <v>457037.11812731397</v>
      </c>
    </row>
    <row r="3226" spans="1:11" x14ac:dyDescent="0.25">
      <c r="A3226">
        <v>2017</v>
      </c>
      <c r="B3226" t="s">
        <v>2157</v>
      </c>
      <c r="C3226" t="s">
        <v>2158</v>
      </c>
      <c r="E3226" t="s">
        <v>25</v>
      </c>
      <c r="F3226" t="s">
        <v>543</v>
      </c>
      <c r="G3226" t="s">
        <v>2159</v>
      </c>
      <c r="H3226" t="s">
        <v>28</v>
      </c>
      <c r="I3226" t="s">
        <v>29</v>
      </c>
      <c r="J3226" s="1">
        <v>3281074.9</v>
      </c>
      <c r="K3226" s="10">
        <f>J3226*_xlfn.XLOOKUP(A3226,IPCA_Fatores!$A$2:$A$10,IPCA_Fatores!$C$2:$C$10)</f>
        <v>5099339.1200334728</v>
      </c>
    </row>
    <row r="3227" spans="1:11" x14ac:dyDescent="0.25">
      <c r="A3227">
        <v>2017</v>
      </c>
      <c r="B3227" t="s">
        <v>2157</v>
      </c>
      <c r="C3227" t="s">
        <v>2158</v>
      </c>
      <c r="E3227" t="s">
        <v>25</v>
      </c>
      <c r="F3227" t="s">
        <v>543</v>
      </c>
      <c r="G3227" t="s">
        <v>2159</v>
      </c>
      <c r="H3227" t="s">
        <v>28</v>
      </c>
      <c r="I3227" t="s">
        <v>35</v>
      </c>
      <c r="J3227" s="1">
        <v>197409.82</v>
      </c>
      <c r="K3227" s="10">
        <f>IFERROR(J3227*VLOOKUP(A3227,IPCA_Fatores!$A$2:$C$10,3,FALSE),J3227)</f>
        <v>306807.87500607391</v>
      </c>
    </row>
    <row r="3228" spans="1:11" x14ac:dyDescent="0.25">
      <c r="A3228">
        <v>2018</v>
      </c>
      <c r="B3228" t="s">
        <v>2157</v>
      </c>
      <c r="C3228" t="s">
        <v>2158</v>
      </c>
      <c r="E3228" t="s">
        <v>25</v>
      </c>
      <c r="F3228" t="s">
        <v>543</v>
      </c>
      <c r="G3228" t="s">
        <v>2159</v>
      </c>
      <c r="H3228" t="s">
        <v>28</v>
      </c>
      <c r="I3228" t="s">
        <v>29</v>
      </c>
      <c r="J3228" s="1">
        <v>6185156.4500000002</v>
      </c>
      <c r="K3228" s="10">
        <f>J3228*_xlfn.XLOOKUP(A3228,IPCA_Fatores!$A$2:$A$10,IPCA_Fatores!$C$2:$C$10)</f>
        <v>9265318.097325502</v>
      </c>
    </row>
    <row r="3229" spans="1:11" x14ac:dyDescent="0.25">
      <c r="A3229">
        <v>2018</v>
      </c>
      <c r="B3229" t="s">
        <v>2157</v>
      </c>
      <c r="C3229" t="s">
        <v>2158</v>
      </c>
      <c r="E3229" t="s">
        <v>25</v>
      </c>
      <c r="F3229" t="s">
        <v>543</v>
      </c>
      <c r="G3229" t="s">
        <v>2159</v>
      </c>
      <c r="H3229" t="s">
        <v>28</v>
      </c>
      <c r="I3229" t="s">
        <v>35</v>
      </c>
      <c r="J3229" s="1">
        <v>372159.54</v>
      </c>
      <c r="K3229" s="10">
        <f>IFERROR(J3229*VLOOKUP(A3229,IPCA_Fatores!$A$2:$C$10,3,FALSE),J3229)</f>
        <v>557492.20717841887</v>
      </c>
    </row>
    <row r="3230" spans="1:11" x14ac:dyDescent="0.25">
      <c r="A3230">
        <v>2019</v>
      </c>
      <c r="B3230" t="s">
        <v>2157</v>
      </c>
      <c r="C3230" t="s">
        <v>2158</v>
      </c>
      <c r="E3230" t="s">
        <v>25</v>
      </c>
      <c r="F3230" t="s">
        <v>543</v>
      </c>
      <c r="G3230" t="s">
        <v>2159</v>
      </c>
      <c r="H3230" t="s">
        <v>28</v>
      </c>
      <c r="I3230" t="s">
        <v>29</v>
      </c>
      <c r="J3230" s="1">
        <v>6162078.4299999997</v>
      </c>
      <c r="K3230" s="10">
        <f>J3230*_xlfn.XLOOKUP(A3230,IPCA_Fatores!$A$2:$A$10,IPCA_Fatores!$C$2:$C$10)</f>
        <v>8849340.8071981221</v>
      </c>
    </row>
    <row r="3231" spans="1:11" x14ac:dyDescent="0.25">
      <c r="A3231">
        <v>2020</v>
      </c>
      <c r="B3231" t="s">
        <v>2157</v>
      </c>
      <c r="C3231" t="s">
        <v>2158</v>
      </c>
      <c r="E3231" t="s">
        <v>25</v>
      </c>
      <c r="F3231" t="s">
        <v>543</v>
      </c>
      <c r="G3231" t="s">
        <v>2159</v>
      </c>
      <c r="H3231" t="s">
        <v>28</v>
      </c>
      <c r="I3231" t="s">
        <v>29</v>
      </c>
      <c r="J3231" s="1">
        <v>7063451.4800000004</v>
      </c>
      <c r="K3231" s="10">
        <f>J3231*_xlfn.XLOOKUP(A3231,IPCA_Fatores!$A$2:$A$10,IPCA_Fatores!$C$2:$C$10)</f>
        <v>9705127.9323888905</v>
      </c>
    </row>
    <row r="3232" spans="1:11" x14ac:dyDescent="0.25">
      <c r="A3232">
        <v>2021</v>
      </c>
      <c r="B3232" t="s">
        <v>2157</v>
      </c>
      <c r="C3232" t="s">
        <v>2158</v>
      </c>
      <c r="E3232" t="s">
        <v>25</v>
      </c>
      <c r="F3232" t="s">
        <v>543</v>
      </c>
      <c r="G3232" t="s">
        <v>2159</v>
      </c>
      <c r="H3232" t="s">
        <v>28</v>
      </c>
      <c r="I3232" t="s">
        <v>29</v>
      </c>
      <c r="J3232" s="1">
        <v>9471570.4700000007</v>
      </c>
      <c r="K3232" s="10">
        <f>J3232*_xlfn.XLOOKUP(A3232,IPCA_Fatores!$A$2:$A$10,IPCA_Fatores!$C$2:$C$10)</f>
        <v>11824336.614439791</v>
      </c>
    </row>
    <row r="3233" spans="1:11" x14ac:dyDescent="0.25">
      <c r="A3233">
        <v>2022</v>
      </c>
      <c r="B3233" t="s">
        <v>2157</v>
      </c>
      <c r="C3233" t="s">
        <v>2158</v>
      </c>
      <c r="E3233" t="s">
        <v>25</v>
      </c>
      <c r="F3233" t="s">
        <v>543</v>
      </c>
      <c r="G3233" t="s">
        <v>2159</v>
      </c>
      <c r="H3233" t="s">
        <v>28</v>
      </c>
      <c r="I3233" t="s">
        <v>29</v>
      </c>
      <c r="J3233" s="1">
        <v>4894779.38</v>
      </c>
      <c r="K3233" s="10">
        <f>J3233*_xlfn.XLOOKUP(A3233,IPCA_Fatores!$A$2:$A$10,IPCA_Fatores!$C$2:$C$10)</f>
        <v>5776214.2627139399</v>
      </c>
    </row>
    <row r="3234" spans="1:11" x14ac:dyDescent="0.25">
      <c r="A3234">
        <v>2023</v>
      </c>
      <c r="B3234" t="s">
        <v>2157</v>
      </c>
      <c r="C3234" t="s">
        <v>2158</v>
      </c>
      <c r="E3234" t="s">
        <v>25</v>
      </c>
      <c r="F3234" t="s">
        <v>543</v>
      </c>
      <c r="G3234" t="s">
        <v>2159</v>
      </c>
      <c r="H3234" t="s">
        <v>28</v>
      </c>
      <c r="I3234" t="s">
        <v>29</v>
      </c>
      <c r="J3234" s="1">
        <v>27324106.460000001</v>
      </c>
      <c r="K3234" s="10">
        <f>J3234*_xlfn.XLOOKUP(A3234,IPCA_Fatores!$A$2:$A$10,IPCA_Fatores!$C$2:$C$10)</f>
        <v>30820623.895117495</v>
      </c>
    </row>
    <row r="3235" spans="1:11" x14ac:dyDescent="0.25">
      <c r="A3235">
        <v>2015</v>
      </c>
      <c r="B3235" t="s">
        <v>2160</v>
      </c>
      <c r="C3235" t="s">
        <v>2161</v>
      </c>
      <c r="D3235" t="s">
        <v>2162</v>
      </c>
      <c r="E3235" t="s">
        <v>103</v>
      </c>
      <c r="F3235" t="s">
        <v>581</v>
      </c>
      <c r="G3235" t="s">
        <v>2052</v>
      </c>
      <c r="H3235" t="s">
        <v>28</v>
      </c>
      <c r="I3235" t="s">
        <v>29</v>
      </c>
      <c r="J3235" s="1">
        <v>364116.26</v>
      </c>
      <c r="K3235" s="10">
        <f>J3235*_xlfn.XLOOKUP(A3235,IPCA_Fatores!$A$2:$A$10,IPCA_Fatores!$C$2:$C$10)</f>
        <v>619236.54868664395</v>
      </c>
    </row>
    <row r="3236" spans="1:11" x14ac:dyDescent="0.25">
      <c r="A3236">
        <v>2016</v>
      </c>
      <c r="B3236" t="s">
        <v>2160</v>
      </c>
      <c r="C3236" t="s">
        <v>2161</v>
      </c>
      <c r="D3236" t="s">
        <v>2162</v>
      </c>
      <c r="E3236" t="s">
        <v>103</v>
      </c>
      <c r="F3236" t="s">
        <v>581</v>
      </c>
      <c r="G3236" t="s">
        <v>2052</v>
      </c>
      <c r="H3236" t="s">
        <v>28</v>
      </c>
      <c r="I3236" t="s">
        <v>29</v>
      </c>
      <c r="J3236" s="1">
        <v>394360.31</v>
      </c>
      <c r="K3236" s="10">
        <f>J3236*_xlfn.XLOOKUP(A3236,IPCA_Fatores!$A$2:$A$10,IPCA_Fatores!$C$2:$C$10)</f>
        <v>630982.47966804635</v>
      </c>
    </row>
    <row r="3237" spans="1:11" x14ac:dyDescent="0.25">
      <c r="A3237">
        <v>2017</v>
      </c>
      <c r="B3237" t="s">
        <v>2160</v>
      </c>
      <c r="C3237" t="s">
        <v>2161</v>
      </c>
      <c r="D3237" t="s">
        <v>2162</v>
      </c>
      <c r="E3237" t="s">
        <v>103</v>
      </c>
      <c r="F3237" t="s">
        <v>581</v>
      </c>
      <c r="G3237" t="s">
        <v>2052</v>
      </c>
      <c r="H3237" t="s">
        <v>28</v>
      </c>
      <c r="I3237" t="s">
        <v>29</v>
      </c>
      <c r="J3237" s="1">
        <v>492472.89</v>
      </c>
      <c r="K3237" s="10">
        <f>J3237*_xlfn.XLOOKUP(A3237,IPCA_Fatores!$A$2:$A$10,IPCA_Fatores!$C$2:$C$10)</f>
        <v>765385.23199605767</v>
      </c>
    </row>
    <row r="3238" spans="1:11" x14ac:dyDescent="0.25">
      <c r="A3238">
        <v>2018</v>
      </c>
      <c r="B3238" t="s">
        <v>2160</v>
      </c>
      <c r="C3238" t="s">
        <v>2161</v>
      </c>
      <c r="D3238" t="s">
        <v>2162</v>
      </c>
      <c r="E3238" t="s">
        <v>103</v>
      </c>
      <c r="F3238" t="s">
        <v>581</v>
      </c>
      <c r="G3238" t="s">
        <v>2052</v>
      </c>
      <c r="H3238" t="s">
        <v>28</v>
      </c>
      <c r="I3238" t="s">
        <v>29</v>
      </c>
      <c r="J3238" s="1">
        <v>162049.95000000001</v>
      </c>
      <c r="K3238" s="10">
        <f>J3238*_xlfn.XLOOKUP(A3238,IPCA_Fatores!$A$2:$A$10,IPCA_Fatores!$C$2:$C$10)</f>
        <v>242749.61297150256</v>
      </c>
    </row>
    <row r="3239" spans="1:11" x14ac:dyDescent="0.25">
      <c r="A3239">
        <v>2019</v>
      </c>
      <c r="B3239" t="s">
        <v>2160</v>
      </c>
      <c r="C3239" t="s">
        <v>2161</v>
      </c>
      <c r="D3239" t="s">
        <v>2162</v>
      </c>
      <c r="E3239" t="s">
        <v>103</v>
      </c>
      <c r="F3239" t="s">
        <v>581</v>
      </c>
      <c r="G3239" t="s">
        <v>2052</v>
      </c>
      <c r="H3239" t="s">
        <v>28</v>
      </c>
      <c r="I3239" t="s">
        <v>29</v>
      </c>
      <c r="J3239" s="1">
        <v>363558.02</v>
      </c>
      <c r="K3239" s="10">
        <f>J3239*_xlfn.XLOOKUP(A3239,IPCA_Fatores!$A$2:$A$10,IPCA_Fatores!$C$2:$C$10)</f>
        <v>522104.49099560571</v>
      </c>
    </row>
    <row r="3240" spans="1:11" x14ac:dyDescent="0.25">
      <c r="A3240">
        <v>2020</v>
      </c>
      <c r="B3240" t="s">
        <v>2160</v>
      </c>
      <c r="C3240" t="s">
        <v>2161</v>
      </c>
      <c r="D3240" t="s">
        <v>2162</v>
      </c>
      <c r="E3240" t="s">
        <v>103</v>
      </c>
      <c r="F3240" t="s">
        <v>581</v>
      </c>
      <c r="G3240" t="s">
        <v>2052</v>
      </c>
      <c r="H3240" t="s">
        <v>28</v>
      </c>
      <c r="I3240" t="s">
        <v>29</v>
      </c>
      <c r="J3240" s="1">
        <v>193555.13</v>
      </c>
      <c r="K3240" s="10">
        <f>J3240*_xlfn.XLOOKUP(A3240,IPCA_Fatores!$A$2:$A$10,IPCA_Fatores!$C$2:$C$10)</f>
        <v>265943.25790147041</v>
      </c>
    </row>
    <row r="3241" spans="1:11" x14ac:dyDescent="0.25">
      <c r="A3241">
        <v>2021</v>
      </c>
      <c r="B3241" t="s">
        <v>2160</v>
      </c>
      <c r="C3241" t="s">
        <v>2161</v>
      </c>
      <c r="D3241" t="s">
        <v>2162</v>
      </c>
      <c r="E3241" t="s">
        <v>103</v>
      </c>
      <c r="F3241" t="s">
        <v>581</v>
      </c>
      <c r="G3241" t="s">
        <v>2052</v>
      </c>
      <c r="H3241" t="s">
        <v>28</v>
      </c>
      <c r="I3241" t="s">
        <v>29</v>
      </c>
      <c r="J3241" s="1">
        <v>362147.74</v>
      </c>
      <c r="K3241" s="10">
        <f>J3241*_xlfn.XLOOKUP(A3241,IPCA_Fatores!$A$2:$A$10,IPCA_Fatores!$C$2:$C$10)</f>
        <v>452106.31072025601</v>
      </c>
    </row>
    <row r="3242" spans="1:11" x14ac:dyDescent="0.25">
      <c r="A3242">
        <v>2022</v>
      </c>
      <c r="B3242" t="s">
        <v>2160</v>
      </c>
      <c r="C3242" t="s">
        <v>2161</v>
      </c>
      <c r="D3242" t="s">
        <v>2162</v>
      </c>
      <c r="E3242" t="s">
        <v>103</v>
      </c>
      <c r="F3242" t="s">
        <v>581</v>
      </c>
      <c r="G3242" t="s">
        <v>2052</v>
      </c>
      <c r="H3242" t="s">
        <v>28</v>
      </c>
      <c r="I3242" t="s">
        <v>29</v>
      </c>
      <c r="J3242" s="1">
        <v>1472309.43</v>
      </c>
      <c r="K3242" s="10">
        <f>J3242*_xlfn.XLOOKUP(A3242,IPCA_Fatores!$A$2:$A$10,IPCA_Fatores!$C$2:$C$10)</f>
        <v>1737437.8022925786</v>
      </c>
    </row>
    <row r="3243" spans="1:11" x14ac:dyDescent="0.25">
      <c r="A3243">
        <v>2023</v>
      </c>
      <c r="B3243" t="s">
        <v>2160</v>
      </c>
      <c r="C3243" t="s">
        <v>2161</v>
      </c>
      <c r="D3243" t="s">
        <v>2162</v>
      </c>
      <c r="E3243" t="s">
        <v>103</v>
      </c>
      <c r="F3243" t="s">
        <v>581</v>
      </c>
      <c r="G3243" t="s">
        <v>2052</v>
      </c>
      <c r="H3243" t="s">
        <v>28</v>
      </c>
      <c r="I3243" t="s">
        <v>29</v>
      </c>
      <c r="J3243" s="1">
        <v>386916.31</v>
      </c>
      <c r="K3243" s="10">
        <f>J3243*_xlfn.XLOOKUP(A3243,IPCA_Fatores!$A$2:$A$10,IPCA_Fatores!$C$2:$C$10)</f>
        <v>436427.88783793547</v>
      </c>
    </row>
    <row r="3244" spans="1:11" x14ac:dyDescent="0.25">
      <c r="A3244">
        <v>2015</v>
      </c>
      <c r="B3244" t="s">
        <v>2163</v>
      </c>
      <c r="C3244" t="s">
        <v>2164</v>
      </c>
      <c r="E3244" t="s">
        <v>103</v>
      </c>
      <c r="F3244" t="s">
        <v>804</v>
      </c>
      <c r="G3244" t="s">
        <v>1262</v>
      </c>
      <c r="H3244" t="s">
        <v>28</v>
      </c>
      <c r="I3244" t="s">
        <v>29</v>
      </c>
      <c r="J3244" s="1">
        <v>364477.95</v>
      </c>
      <c r="K3244" s="10">
        <f>J3244*_xlfn.XLOOKUP(A3244,IPCA_Fatores!$A$2:$A$10,IPCA_Fatores!$C$2:$C$10)</f>
        <v>619851.65900139464</v>
      </c>
    </row>
    <row r="3245" spans="1:11" x14ac:dyDescent="0.25">
      <c r="A3245">
        <v>2016</v>
      </c>
      <c r="B3245" t="s">
        <v>2163</v>
      </c>
      <c r="C3245" t="s">
        <v>2164</v>
      </c>
      <c r="E3245" t="s">
        <v>103</v>
      </c>
      <c r="F3245" t="s">
        <v>804</v>
      </c>
      <c r="G3245" t="s">
        <v>1262</v>
      </c>
      <c r="H3245" t="s">
        <v>28</v>
      </c>
      <c r="I3245" t="s">
        <v>29</v>
      </c>
      <c r="J3245" s="1">
        <v>176040.04</v>
      </c>
      <c r="K3245" s="10">
        <f>J3245*_xlfn.XLOOKUP(A3245,IPCA_Fatores!$A$2:$A$10,IPCA_Fatores!$C$2:$C$10)</f>
        <v>281666.73507296434</v>
      </c>
    </row>
    <row r="3246" spans="1:11" x14ac:dyDescent="0.25">
      <c r="A3246">
        <v>2017</v>
      </c>
      <c r="B3246" t="s">
        <v>2163</v>
      </c>
      <c r="C3246" t="s">
        <v>2164</v>
      </c>
      <c r="E3246" t="s">
        <v>103</v>
      </c>
      <c r="F3246" t="s">
        <v>804</v>
      </c>
      <c r="G3246" t="s">
        <v>1262</v>
      </c>
      <c r="H3246" t="s">
        <v>28</v>
      </c>
      <c r="I3246" t="s">
        <v>29</v>
      </c>
      <c r="J3246" s="1">
        <v>59219.77</v>
      </c>
      <c r="K3246" s="10">
        <f>J3246*_xlfn.XLOOKUP(A3246,IPCA_Fatores!$A$2:$A$10,IPCA_Fatores!$C$2:$C$10)</f>
        <v>92037.426466669407</v>
      </c>
    </row>
    <row r="3247" spans="1:11" x14ac:dyDescent="0.25">
      <c r="A3247">
        <v>2018</v>
      </c>
      <c r="B3247" t="s">
        <v>2163</v>
      </c>
      <c r="C3247" t="s">
        <v>2164</v>
      </c>
      <c r="E3247" t="s">
        <v>103</v>
      </c>
      <c r="F3247" t="s">
        <v>804</v>
      </c>
      <c r="G3247" t="s">
        <v>1262</v>
      </c>
      <c r="H3247" t="s">
        <v>28</v>
      </c>
      <c r="I3247" t="s">
        <v>29</v>
      </c>
      <c r="J3247" s="1">
        <v>303627.05</v>
      </c>
      <c r="K3247" s="10">
        <f>J3247*_xlfn.XLOOKUP(A3247,IPCA_Fatores!$A$2:$A$10,IPCA_Fatores!$C$2:$C$10)</f>
        <v>454831.04977927514</v>
      </c>
    </row>
    <row r="3248" spans="1:11" x14ac:dyDescent="0.25">
      <c r="A3248">
        <v>2019</v>
      </c>
      <c r="B3248" t="s">
        <v>2163</v>
      </c>
      <c r="C3248" t="s">
        <v>2164</v>
      </c>
      <c r="E3248" t="s">
        <v>103</v>
      </c>
      <c r="F3248" t="s">
        <v>804</v>
      </c>
      <c r="G3248" t="s">
        <v>1262</v>
      </c>
      <c r="H3248" t="s">
        <v>28</v>
      </c>
      <c r="I3248" t="s">
        <v>29</v>
      </c>
      <c r="J3248" s="1">
        <v>197527.19</v>
      </c>
      <c r="K3248" s="10">
        <f>J3248*_xlfn.XLOOKUP(A3248,IPCA_Fatores!$A$2:$A$10,IPCA_Fatores!$C$2:$C$10)</f>
        <v>283668.155615828</v>
      </c>
    </row>
    <row r="3249" spans="1:11" x14ac:dyDescent="0.25">
      <c r="A3249">
        <v>2020</v>
      </c>
      <c r="B3249" t="s">
        <v>2163</v>
      </c>
      <c r="C3249" t="s">
        <v>2164</v>
      </c>
      <c r="E3249" t="s">
        <v>103</v>
      </c>
      <c r="F3249" t="s">
        <v>804</v>
      </c>
      <c r="G3249" t="s">
        <v>1262</v>
      </c>
      <c r="H3249" t="s">
        <v>28</v>
      </c>
      <c r="I3249" t="s">
        <v>29</v>
      </c>
      <c r="J3249" s="1">
        <v>1110995.03</v>
      </c>
      <c r="K3249" s="10">
        <f>J3249*_xlfn.XLOOKUP(A3249,IPCA_Fatores!$A$2:$A$10,IPCA_Fatores!$C$2:$C$10)</f>
        <v>1526498.6145835654</v>
      </c>
    </row>
    <row r="3250" spans="1:11" x14ac:dyDescent="0.25">
      <c r="A3250">
        <v>2021</v>
      </c>
      <c r="B3250" t="s">
        <v>2163</v>
      </c>
      <c r="C3250" t="s">
        <v>2164</v>
      </c>
      <c r="E3250" t="s">
        <v>103</v>
      </c>
      <c r="F3250" t="s">
        <v>804</v>
      </c>
      <c r="G3250" t="s">
        <v>1262</v>
      </c>
      <c r="H3250" t="s">
        <v>28</v>
      </c>
      <c r="I3250" t="s">
        <v>29</v>
      </c>
      <c r="J3250" s="1">
        <v>1237804.8899999999</v>
      </c>
      <c r="K3250" s="10">
        <f>J3250*_xlfn.XLOOKUP(A3250,IPCA_Fatores!$A$2:$A$10,IPCA_Fatores!$C$2:$C$10)</f>
        <v>1545279.2890807278</v>
      </c>
    </row>
    <row r="3251" spans="1:11" x14ac:dyDescent="0.25">
      <c r="A3251">
        <v>2022</v>
      </c>
      <c r="B3251" t="s">
        <v>2163</v>
      </c>
      <c r="C3251" t="s">
        <v>2164</v>
      </c>
      <c r="E3251" t="s">
        <v>103</v>
      </c>
      <c r="F3251" t="s">
        <v>804</v>
      </c>
      <c r="G3251" t="s">
        <v>1262</v>
      </c>
      <c r="H3251" t="s">
        <v>28</v>
      </c>
      <c r="I3251" t="s">
        <v>29</v>
      </c>
      <c r="J3251" s="1">
        <v>1017728.69</v>
      </c>
      <c r="K3251" s="10">
        <f>J3251*_xlfn.XLOOKUP(A3251,IPCA_Fatores!$A$2:$A$10,IPCA_Fatores!$C$2:$C$10)</f>
        <v>1200997.7403212753</v>
      </c>
    </row>
    <row r="3252" spans="1:11" x14ac:dyDescent="0.25">
      <c r="A3252">
        <v>2021</v>
      </c>
      <c r="B3252" t="s">
        <v>2165</v>
      </c>
      <c r="C3252" t="s">
        <v>2166</v>
      </c>
      <c r="E3252" t="s">
        <v>570</v>
      </c>
      <c r="F3252" t="s">
        <v>2167</v>
      </c>
      <c r="G3252" t="s">
        <v>1769</v>
      </c>
      <c r="H3252" t="s">
        <v>28</v>
      </c>
      <c r="I3252" t="s">
        <v>29</v>
      </c>
      <c r="J3252" s="1">
        <v>694166.97</v>
      </c>
      <c r="K3252" s="10">
        <f>J3252*_xlfn.XLOOKUP(A3252,IPCA_Fatores!$A$2:$A$10,IPCA_Fatores!$C$2:$C$10)</f>
        <v>866600.10036389751</v>
      </c>
    </row>
    <row r="3253" spans="1:11" x14ac:dyDescent="0.25">
      <c r="A3253">
        <v>2021</v>
      </c>
      <c r="B3253" t="s">
        <v>2165</v>
      </c>
      <c r="C3253" t="s">
        <v>2166</v>
      </c>
      <c r="E3253" t="s">
        <v>570</v>
      </c>
      <c r="F3253" t="s">
        <v>2167</v>
      </c>
      <c r="G3253" t="s">
        <v>1769</v>
      </c>
      <c r="H3253" t="s">
        <v>28</v>
      </c>
      <c r="I3253" t="s">
        <v>35</v>
      </c>
      <c r="J3253" s="1">
        <v>31854.06</v>
      </c>
      <c r="K3253" s="10">
        <f>IFERROR(J3253*VLOOKUP(A3253,IPCA_Fatores!$A$2:$C$10,3,FALSE),J3253)</f>
        <v>39766.702804942754</v>
      </c>
    </row>
    <row r="3254" spans="1:11" x14ac:dyDescent="0.25">
      <c r="A3254">
        <v>2022</v>
      </c>
      <c r="B3254" t="s">
        <v>2165</v>
      </c>
      <c r="C3254" t="s">
        <v>2166</v>
      </c>
      <c r="E3254" t="s">
        <v>570</v>
      </c>
      <c r="F3254" t="s">
        <v>2167</v>
      </c>
      <c r="G3254" t="s">
        <v>1769</v>
      </c>
      <c r="H3254" t="s">
        <v>28</v>
      </c>
      <c r="I3254" t="s">
        <v>29</v>
      </c>
      <c r="J3254" s="1">
        <v>653207.52</v>
      </c>
      <c r="K3254" s="10">
        <f>J3254*_xlfn.XLOOKUP(A3254,IPCA_Fatores!$A$2:$A$10,IPCA_Fatores!$C$2:$C$10)</f>
        <v>770834.86315087019</v>
      </c>
    </row>
    <row r="3255" spans="1:11" x14ac:dyDescent="0.25">
      <c r="A3255">
        <v>2023</v>
      </c>
      <c r="B3255" t="s">
        <v>2165</v>
      </c>
      <c r="C3255" t="s">
        <v>2166</v>
      </c>
      <c r="E3255" t="s">
        <v>570</v>
      </c>
      <c r="F3255" t="s">
        <v>2167</v>
      </c>
      <c r="G3255" t="s">
        <v>1769</v>
      </c>
      <c r="H3255" t="s">
        <v>28</v>
      </c>
      <c r="I3255" t="s">
        <v>29</v>
      </c>
      <c r="J3255" s="1">
        <v>887165.49</v>
      </c>
      <c r="K3255" s="10">
        <f>J3255*_xlfn.XLOOKUP(A3255,IPCA_Fatores!$A$2:$A$10,IPCA_Fatores!$C$2:$C$10)</f>
        <v>1000691.2372430282</v>
      </c>
    </row>
    <row r="3256" spans="1:11" x14ac:dyDescent="0.25">
      <c r="A3256">
        <v>2023</v>
      </c>
      <c r="B3256" t="s">
        <v>2165</v>
      </c>
      <c r="C3256" t="s">
        <v>2166</v>
      </c>
      <c r="E3256" t="s">
        <v>570</v>
      </c>
      <c r="F3256" t="s">
        <v>2167</v>
      </c>
      <c r="G3256" t="s">
        <v>1769</v>
      </c>
      <c r="H3256" t="s">
        <v>28</v>
      </c>
      <c r="I3256" t="s">
        <v>35</v>
      </c>
      <c r="J3256" s="1">
        <v>92396.46</v>
      </c>
      <c r="K3256" s="10">
        <f>IFERROR(J3256*VLOOKUP(A3256,IPCA_Fatores!$A$2:$C$10,3,FALSE),J3256)</f>
        <v>104219.9329397675</v>
      </c>
    </row>
    <row r="3257" spans="1:11" x14ac:dyDescent="0.25">
      <c r="A3257">
        <v>2015</v>
      </c>
      <c r="B3257" t="s">
        <v>2168</v>
      </c>
      <c r="C3257" t="s">
        <v>2169</v>
      </c>
      <c r="D3257" t="s">
        <v>2170</v>
      </c>
      <c r="E3257" t="s">
        <v>103</v>
      </c>
      <c r="F3257" t="s">
        <v>2171</v>
      </c>
      <c r="G3257" t="s">
        <v>2172</v>
      </c>
      <c r="H3257" t="s">
        <v>28</v>
      </c>
      <c r="I3257" t="s">
        <v>29</v>
      </c>
      <c r="J3257" s="1">
        <v>855796.43</v>
      </c>
      <c r="K3257" s="10">
        <f>J3257*_xlfn.XLOOKUP(A3257,IPCA_Fatores!$A$2:$A$10,IPCA_Fatores!$C$2:$C$10)</f>
        <v>1455415.4425609862</v>
      </c>
    </row>
    <row r="3258" spans="1:11" x14ac:dyDescent="0.25">
      <c r="A3258">
        <v>2016</v>
      </c>
      <c r="B3258" t="s">
        <v>2168</v>
      </c>
      <c r="C3258" t="s">
        <v>2169</v>
      </c>
      <c r="D3258" t="s">
        <v>2170</v>
      </c>
      <c r="E3258" t="s">
        <v>103</v>
      </c>
      <c r="F3258" t="s">
        <v>2171</v>
      </c>
      <c r="G3258" t="s">
        <v>2172</v>
      </c>
      <c r="H3258" t="s">
        <v>28</v>
      </c>
      <c r="I3258" t="s">
        <v>29</v>
      </c>
      <c r="J3258" s="1">
        <v>212012.34</v>
      </c>
      <c r="K3258" s="10">
        <f>J3258*_xlfn.XLOOKUP(A3258,IPCA_Fatores!$A$2:$A$10,IPCA_Fatores!$C$2:$C$10)</f>
        <v>339222.96088423539</v>
      </c>
    </row>
    <row r="3259" spans="1:11" x14ac:dyDescent="0.25">
      <c r="A3259">
        <v>2017</v>
      </c>
      <c r="B3259" t="s">
        <v>2168</v>
      </c>
      <c r="C3259" t="s">
        <v>2169</v>
      </c>
      <c r="D3259" t="s">
        <v>2170</v>
      </c>
      <c r="E3259" t="s">
        <v>103</v>
      </c>
      <c r="F3259" t="s">
        <v>2171</v>
      </c>
      <c r="G3259" t="s">
        <v>2172</v>
      </c>
      <c r="H3259" t="s">
        <v>28</v>
      </c>
      <c r="I3259" t="s">
        <v>29</v>
      </c>
      <c r="J3259" s="1">
        <v>121045.27</v>
      </c>
      <c r="K3259" s="10">
        <f>J3259*_xlfn.XLOOKUP(A3259,IPCA_Fatores!$A$2:$A$10,IPCA_Fatores!$C$2:$C$10)</f>
        <v>188124.59313440672</v>
      </c>
    </row>
    <row r="3260" spans="1:11" x14ac:dyDescent="0.25">
      <c r="A3260">
        <v>2018</v>
      </c>
      <c r="B3260" t="s">
        <v>2168</v>
      </c>
      <c r="C3260" t="s">
        <v>2169</v>
      </c>
      <c r="D3260" t="s">
        <v>2170</v>
      </c>
      <c r="E3260" t="s">
        <v>103</v>
      </c>
      <c r="F3260" t="s">
        <v>2171</v>
      </c>
      <c r="G3260" t="s">
        <v>2172</v>
      </c>
      <c r="H3260" t="s">
        <v>28</v>
      </c>
      <c r="I3260" t="s">
        <v>29</v>
      </c>
      <c r="J3260" s="1">
        <v>18145.95</v>
      </c>
      <c r="K3260" s="10">
        <f>J3260*_xlfn.XLOOKUP(A3260,IPCA_Fatores!$A$2:$A$10,IPCA_Fatores!$C$2:$C$10)</f>
        <v>27182.497368868284</v>
      </c>
    </row>
    <row r="3261" spans="1:11" x14ac:dyDescent="0.25">
      <c r="A3261">
        <v>2020</v>
      </c>
      <c r="B3261" t="s">
        <v>2168</v>
      </c>
      <c r="C3261" t="s">
        <v>2169</v>
      </c>
      <c r="D3261" t="s">
        <v>2170</v>
      </c>
      <c r="E3261" t="s">
        <v>103</v>
      </c>
      <c r="F3261" t="s">
        <v>2171</v>
      </c>
      <c r="G3261" t="s">
        <v>2172</v>
      </c>
      <c r="H3261" t="s">
        <v>28</v>
      </c>
      <c r="I3261" t="s">
        <v>29</v>
      </c>
      <c r="J3261" s="1">
        <v>503898.49</v>
      </c>
      <c r="K3261" s="10">
        <f>J3261*_xlfn.XLOOKUP(A3261,IPCA_Fatores!$A$2:$A$10,IPCA_Fatores!$C$2:$C$10)</f>
        <v>692352.64434598817</v>
      </c>
    </row>
    <row r="3262" spans="1:11" x14ac:dyDescent="0.25">
      <c r="A3262">
        <v>2021</v>
      </c>
      <c r="B3262" t="s">
        <v>2168</v>
      </c>
      <c r="C3262" t="s">
        <v>2169</v>
      </c>
      <c r="D3262" t="s">
        <v>2170</v>
      </c>
      <c r="E3262" t="s">
        <v>103</v>
      </c>
      <c r="F3262" t="s">
        <v>2171</v>
      </c>
      <c r="G3262" t="s">
        <v>2172</v>
      </c>
      <c r="H3262" t="s">
        <v>28</v>
      </c>
      <c r="I3262" t="s">
        <v>29</v>
      </c>
      <c r="J3262" s="1">
        <v>119441.23</v>
      </c>
      <c r="K3262" s="10">
        <f>J3262*_xlfn.XLOOKUP(A3262,IPCA_Fatores!$A$2:$A$10,IPCA_Fatores!$C$2:$C$10)</f>
        <v>149110.78512650545</v>
      </c>
    </row>
    <row r="3263" spans="1:11" x14ac:dyDescent="0.25">
      <c r="A3263">
        <v>2022</v>
      </c>
      <c r="B3263" t="s">
        <v>2168</v>
      </c>
      <c r="C3263" t="s">
        <v>2169</v>
      </c>
      <c r="D3263" t="s">
        <v>2170</v>
      </c>
      <c r="E3263" t="s">
        <v>103</v>
      </c>
      <c r="F3263" t="s">
        <v>2171</v>
      </c>
      <c r="G3263" t="s">
        <v>2172</v>
      </c>
      <c r="H3263" t="s">
        <v>28</v>
      </c>
      <c r="I3263" t="s">
        <v>29</v>
      </c>
      <c r="J3263" s="1">
        <v>207610.85</v>
      </c>
      <c r="K3263" s="10">
        <f>J3263*_xlfn.XLOOKUP(A3263,IPCA_Fatores!$A$2:$A$10,IPCA_Fatores!$C$2:$C$10)</f>
        <v>244996.69132465872</v>
      </c>
    </row>
    <row r="3264" spans="1:11" x14ac:dyDescent="0.25">
      <c r="A3264">
        <v>2023</v>
      </c>
      <c r="B3264" t="s">
        <v>2168</v>
      </c>
      <c r="C3264" t="s">
        <v>2169</v>
      </c>
      <c r="D3264" t="s">
        <v>2170</v>
      </c>
      <c r="E3264" t="s">
        <v>103</v>
      </c>
      <c r="F3264" t="s">
        <v>2171</v>
      </c>
      <c r="G3264" t="s">
        <v>2172</v>
      </c>
      <c r="H3264" t="s">
        <v>28</v>
      </c>
      <c r="I3264" t="s">
        <v>29</v>
      </c>
      <c r="J3264" s="1">
        <v>809471.24</v>
      </c>
      <c r="K3264" s="10">
        <f>J3264*_xlfn.XLOOKUP(A3264,IPCA_Fatores!$A$2:$A$10,IPCA_Fatores!$C$2:$C$10)</f>
        <v>913054.87623086898</v>
      </c>
    </row>
    <row r="3265" spans="1:11" x14ac:dyDescent="0.25">
      <c r="A3265">
        <v>2015</v>
      </c>
      <c r="B3265" t="s">
        <v>2173</v>
      </c>
      <c r="C3265" t="s">
        <v>2174</v>
      </c>
      <c r="E3265" t="s">
        <v>103</v>
      </c>
      <c r="F3265" t="s">
        <v>2175</v>
      </c>
      <c r="G3265" t="s">
        <v>84</v>
      </c>
      <c r="H3265" t="s">
        <v>28</v>
      </c>
      <c r="I3265" t="s">
        <v>29</v>
      </c>
      <c r="J3265" s="1">
        <v>341166.27</v>
      </c>
      <c r="K3265" s="10">
        <f>J3265*_xlfn.XLOOKUP(A3265,IPCA_Fatores!$A$2:$A$10,IPCA_Fatores!$C$2:$C$10)</f>
        <v>580206.50756737893</v>
      </c>
    </row>
    <row r="3266" spans="1:11" x14ac:dyDescent="0.25">
      <c r="A3266">
        <v>2016</v>
      </c>
      <c r="B3266" t="s">
        <v>2173</v>
      </c>
      <c r="C3266" t="s">
        <v>2174</v>
      </c>
      <c r="E3266" t="s">
        <v>103</v>
      </c>
      <c r="F3266" t="s">
        <v>2175</v>
      </c>
      <c r="G3266" t="s">
        <v>84</v>
      </c>
      <c r="H3266" t="s">
        <v>28</v>
      </c>
      <c r="I3266" t="s">
        <v>29</v>
      </c>
      <c r="J3266" s="1">
        <v>287355.74</v>
      </c>
      <c r="K3266" s="10">
        <f>J3266*_xlfn.XLOOKUP(A3266,IPCA_Fatores!$A$2:$A$10,IPCA_Fatores!$C$2:$C$10)</f>
        <v>459773.54407710658</v>
      </c>
    </row>
    <row r="3267" spans="1:11" x14ac:dyDescent="0.25">
      <c r="A3267">
        <v>2017</v>
      </c>
      <c r="B3267" t="s">
        <v>2173</v>
      </c>
      <c r="C3267" t="s">
        <v>2174</v>
      </c>
      <c r="E3267" t="s">
        <v>103</v>
      </c>
      <c r="F3267" t="s">
        <v>2175</v>
      </c>
      <c r="G3267" t="s">
        <v>84</v>
      </c>
      <c r="H3267" t="s">
        <v>28</v>
      </c>
      <c r="I3267" t="s">
        <v>29</v>
      </c>
      <c r="J3267" s="1">
        <v>434267.97</v>
      </c>
      <c r="K3267" s="10">
        <f>J3267*_xlfn.XLOOKUP(A3267,IPCA_Fatores!$A$2:$A$10,IPCA_Fatores!$C$2:$C$10)</f>
        <v>674925.05215242808</v>
      </c>
    </row>
    <row r="3268" spans="1:11" x14ac:dyDescent="0.25">
      <c r="A3268">
        <v>2018</v>
      </c>
      <c r="B3268" t="s">
        <v>2173</v>
      </c>
      <c r="C3268" t="s">
        <v>2174</v>
      </c>
      <c r="E3268" t="s">
        <v>103</v>
      </c>
      <c r="F3268" t="s">
        <v>2175</v>
      </c>
      <c r="G3268" t="s">
        <v>84</v>
      </c>
      <c r="H3268" t="s">
        <v>28</v>
      </c>
      <c r="I3268" t="s">
        <v>29</v>
      </c>
      <c r="J3268" s="1">
        <v>705898.3</v>
      </c>
      <c r="K3268" s="10">
        <f>J3268*_xlfn.XLOOKUP(A3268,IPCA_Fatores!$A$2:$A$10,IPCA_Fatores!$C$2:$C$10)</f>
        <v>1057430.3733030562</v>
      </c>
    </row>
    <row r="3269" spans="1:11" x14ac:dyDescent="0.25">
      <c r="A3269">
        <v>2018</v>
      </c>
      <c r="B3269" t="s">
        <v>2173</v>
      </c>
      <c r="C3269" t="s">
        <v>2174</v>
      </c>
      <c r="E3269" t="s">
        <v>103</v>
      </c>
      <c r="F3269" t="s">
        <v>2175</v>
      </c>
      <c r="G3269" t="s">
        <v>84</v>
      </c>
      <c r="H3269" t="s">
        <v>28</v>
      </c>
      <c r="I3269" t="s">
        <v>35</v>
      </c>
      <c r="J3269" s="1">
        <v>28912.07</v>
      </c>
      <c r="K3269" s="10">
        <f>IFERROR(J3269*VLOOKUP(A3269,IPCA_Fatores!$A$2:$C$10,3,FALSE),J3269)</f>
        <v>43310.064598631405</v>
      </c>
    </row>
    <row r="3270" spans="1:11" x14ac:dyDescent="0.25">
      <c r="A3270">
        <v>2019</v>
      </c>
      <c r="B3270" t="s">
        <v>2173</v>
      </c>
      <c r="C3270" t="s">
        <v>2174</v>
      </c>
      <c r="E3270" t="s">
        <v>103</v>
      </c>
      <c r="F3270" t="s">
        <v>2175</v>
      </c>
      <c r="G3270" t="s">
        <v>84</v>
      </c>
      <c r="H3270" t="s">
        <v>28</v>
      </c>
      <c r="I3270" t="s">
        <v>29</v>
      </c>
      <c r="J3270" s="1">
        <v>698911.53</v>
      </c>
      <c r="K3270" s="10">
        <f>J3270*_xlfn.XLOOKUP(A3270,IPCA_Fatores!$A$2:$A$10,IPCA_Fatores!$C$2:$C$10)</f>
        <v>1003704.5768419852</v>
      </c>
    </row>
    <row r="3271" spans="1:11" x14ac:dyDescent="0.25">
      <c r="A3271">
        <v>2019</v>
      </c>
      <c r="B3271" t="s">
        <v>2173</v>
      </c>
      <c r="C3271" t="s">
        <v>2174</v>
      </c>
      <c r="E3271" t="s">
        <v>103</v>
      </c>
      <c r="F3271" t="s">
        <v>2175</v>
      </c>
      <c r="G3271" t="s">
        <v>84</v>
      </c>
      <c r="H3271" t="s">
        <v>28</v>
      </c>
      <c r="I3271" t="s">
        <v>35</v>
      </c>
      <c r="J3271" s="1">
        <v>46044.14</v>
      </c>
      <c r="K3271" s="10">
        <f>IFERROR(J3271*VLOOKUP(A3271,IPCA_Fatores!$A$2:$C$10,3,FALSE),J3271)</f>
        <v>66123.839815252621</v>
      </c>
    </row>
    <row r="3272" spans="1:11" x14ac:dyDescent="0.25">
      <c r="A3272">
        <v>2020</v>
      </c>
      <c r="B3272" t="s">
        <v>2173</v>
      </c>
      <c r="C3272" t="s">
        <v>2174</v>
      </c>
      <c r="E3272" t="s">
        <v>103</v>
      </c>
      <c r="F3272" t="s">
        <v>2175</v>
      </c>
      <c r="G3272" t="s">
        <v>84</v>
      </c>
      <c r="H3272" t="s">
        <v>28</v>
      </c>
      <c r="I3272" t="s">
        <v>29</v>
      </c>
      <c r="J3272" s="1">
        <v>170697.37</v>
      </c>
      <c r="K3272" s="10">
        <f>J3272*_xlfn.XLOOKUP(A3272,IPCA_Fatores!$A$2:$A$10,IPCA_Fatores!$C$2:$C$10)</f>
        <v>234536.87170685024</v>
      </c>
    </row>
    <row r="3273" spans="1:11" x14ac:dyDescent="0.25">
      <c r="A3273">
        <v>2020</v>
      </c>
      <c r="B3273" t="s">
        <v>2173</v>
      </c>
      <c r="C3273" t="s">
        <v>2174</v>
      </c>
      <c r="E3273" t="s">
        <v>103</v>
      </c>
      <c r="F3273" t="s">
        <v>2175</v>
      </c>
      <c r="G3273" t="s">
        <v>84</v>
      </c>
      <c r="H3273" t="s">
        <v>28</v>
      </c>
      <c r="I3273" t="s">
        <v>35</v>
      </c>
      <c r="J3273" s="1">
        <v>4007.6</v>
      </c>
      <c r="K3273" s="10">
        <f>IFERROR(J3273*VLOOKUP(A3273,IPCA_Fatores!$A$2:$C$10,3,FALSE),J3273)</f>
        <v>5506.4115343568155</v>
      </c>
    </row>
    <row r="3274" spans="1:11" x14ac:dyDescent="0.25">
      <c r="A3274">
        <v>2021</v>
      </c>
      <c r="B3274" t="s">
        <v>2173</v>
      </c>
      <c r="C3274" t="s">
        <v>2174</v>
      </c>
      <c r="E3274" t="s">
        <v>103</v>
      </c>
      <c r="F3274" t="s">
        <v>2175</v>
      </c>
      <c r="G3274" t="s">
        <v>84</v>
      </c>
      <c r="H3274" t="s">
        <v>28</v>
      </c>
      <c r="I3274" t="s">
        <v>29</v>
      </c>
      <c r="J3274" s="1">
        <v>565680.16</v>
      </c>
      <c r="K3274" s="10">
        <f>J3274*_xlfn.XLOOKUP(A3274,IPCA_Fatores!$A$2:$A$10,IPCA_Fatores!$C$2:$C$10)</f>
        <v>706196.78638680489</v>
      </c>
    </row>
    <row r="3275" spans="1:11" x14ac:dyDescent="0.25">
      <c r="A3275">
        <v>2021</v>
      </c>
      <c r="B3275" t="s">
        <v>2173</v>
      </c>
      <c r="C3275" t="s">
        <v>2174</v>
      </c>
      <c r="E3275" t="s">
        <v>103</v>
      </c>
      <c r="F3275" t="s">
        <v>2175</v>
      </c>
      <c r="G3275" t="s">
        <v>84</v>
      </c>
      <c r="H3275" t="s">
        <v>28</v>
      </c>
      <c r="I3275" t="s">
        <v>35</v>
      </c>
      <c r="J3275" s="1">
        <v>23485.74</v>
      </c>
      <c r="K3275" s="10">
        <f>IFERROR(J3275*VLOOKUP(A3275,IPCA_Fatores!$A$2:$C$10,3,FALSE),J3275)</f>
        <v>29319.667343320012</v>
      </c>
    </row>
    <row r="3276" spans="1:11" x14ac:dyDescent="0.25">
      <c r="A3276">
        <v>2022</v>
      </c>
      <c r="B3276" t="s">
        <v>2173</v>
      </c>
      <c r="C3276" t="s">
        <v>2174</v>
      </c>
      <c r="E3276" t="s">
        <v>103</v>
      </c>
      <c r="F3276" t="s">
        <v>2175</v>
      </c>
      <c r="G3276" t="s">
        <v>84</v>
      </c>
      <c r="H3276" t="s">
        <v>28</v>
      </c>
      <c r="I3276" t="s">
        <v>29</v>
      </c>
      <c r="J3276" s="1">
        <v>1018278.88</v>
      </c>
      <c r="K3276" s="10">
        <f>J3276*_xlfn.XLOOKUP(A3276,IPCA_Fatores!$A$2:$A$10,IPCA_Fatores!$C$2:$C$10)</f>
        <v>1201647.006626962</v>
      </c>
    </row>
    <row r="3277" spans="1:11" x14ac:dyDescent="0.25">
      <c r="A3277">
        <v>2022</v>
      </c>
      <c r="B3277" t="s">
        <v>2173</v>
      </c>
      <c r="C3277" t="s">
        <v>2174</v>
      </c>
      <c r="E3277" t="s">
        <v>103</v>
      </c>
      <c r="F3277" t="s">
        <v>2175</v>
      </c>
      <c r="G3277" t="s">
        <v>84</v>
      </c>
      <c r="H3277" t="s">
        <v>28</v>
      </c>
      <c r="I3277" t="s">
        <v>35</v>
      </c>
      <c r="J3277" s="1">
        <v>74084.399999999994</v>
      </c>
      <c r="K3277" s="10">
        <f>IFERROR(J3277*VLOOKUP(A3277,IPCA_Fatores!$A$2:$C$10,3,FALSE),J3277)</f>
        <v>87425.261631425063</v>
      </c>
    </row>
    <row r="3278" spans="1:11" x14ac:dyDescent="0.25">
      <c r="A3278">
        <v>2023</v>
      </c>
      <c r="B3278" t="s">
        <v>2173</v>
      </c>
      <c r="C3278" t="s">
        <v>2174</v>
      </c>
      <c r="E3278" t="s">
        <v>103</v>
      </c>
      <c r="F3278" t="s">
        <v>2175</v>
      </c>
      <c r="G3278" t="s">
        <v>84</v>
      </c>
      <c r="H3278" t="s">
        <v>28</v>
      </c>
      <c r="I3278" t="s">
        <v>29</v>
      </c>
      <c r="J3278" s="1">
        <v>921558.43</v>
      </c>
      <c r="K3278" s="10">
        <f>J3278*_xlfn.XLOOKUP(A3278,IPCA_Fatores!$A$2:$A$10,IPCA_Fatores!$C$2:$C$10)</f>
        <v>1039485.2548969671</v>
      </c>
    </row>
    <row r="3279" spans="1:11" x14ac:dyDescent="0.25">
      <c r="A3279">
        <v>2015</v>
      </c>
      <c r="B3279" t="s">
        <v>2176</v>
      </c>
      <c r="C3279" t="s">
        <v>2177</v>
      </c>
      <c r="D3279" t="s">
        <v>2178</v>
      </c>
      <c r="E3279" t="s">
        <v>75</v>
      </c>
      <c r="F3279" t="s">
        <v>1366</v>
      </c>
      <c r="G3279" t="s">
        <v>667</v>
      </c>
      <c r="H3279" t="s">
        <v>28</v>
      </c>
      <c r="I3279" t="s">
        <v>29</v>
      </c>
      <c r="J3279" s="1">
        <v>4309070.09</v>
      </c>
      <c r="K3279" s="10">
        <f>J3279*_xlfn.XLOOKUP(A3279,IPCA_Fatores!$A$2:$A$10,IPCA_Fatores!$C$2:$C$10)</f>
        <v>7328246.4523293907</v>
      </c>
    </row>
    <row r="3280" spans="1:11" x14ac:dyDescent="0.25">
      <c r="A3280">
        <v>2016</v>
      </c>
      <c r="B3280" t="s">
        <v>2176</v>
      </c>
      <c r="C3280" t="s">
        <v>2177</v>
      </c>
      <c r="D3280" t="s">
        <v>2178</v>
      </c>
      <c r="E3280" t="s">
        <v>75</v>
      </c>
      <c r="F3280" t="s">
        <v>1366</v>
      </c>
      <c r="G3280" t="s">
        <v>667</v>
      </c>
      <c r="H3280" t="s">
        <v>28</v>
      </c>
      <c r="I3280" t="s">
        <v>29</v>
      </c>
      <c r="J3280" s="1">
        <v>5465759.96</v>
      </c>
      <c r="K3280" s="10">
        <f>J3280*_xlfn.XLOOKUP(A3280,IPCA_Fatores!$A$2:$A$10,IPCA_Fatores!$C$2:$C$10)</f>
        <v>8745298.8685172759</v>
      </c>
    </row>
    <row r="3281" spans="1:11" x14ac:dyDescent="0.25">
      <c r="A3281">
        <v>2017</v>
      </c>
      <c r="B3281" t="s">
        <v>2176</v>
      </c>
      <c r="C3281" t="s">
        <v>2177</v>
      </c>
      <c r="D3281" t="s">
        <v>2178</v>
      </c>
      <c r="E3281" t="s">
        <v>75</v>
      </c>
      <c r="F3281" t="s">
        <v>1366</v>
      </c>
      <c r="G3281" t="s">
        <v>667</v>
      </c>
      <c r="H3281" t="s">
        <v>28</v>
      </c>
      <c r="I3281" t="s">
        <v>29</v>
      </c>
      <c r="J3281" s="1">
        <v>6534903.9800000004</v>
      </c>
      <c r="K3281" s="10">
        <f>J3281*_xlfn.XLOOKUP(A3281,IPCA_Fatores!$A$2:$A$10,IPCA_Fatores!$C$2:$C$10)</f>
        <v>10156333.679208739</v>
      </c>
    </row>
    <row r="3282" spans="1:11" x14ac:dyDescent="0.25">
      <c r="A3282">
        <v>2018</v>
      </c>
      <c r="B3282" t="s">
        <v>2176</v>
      </c>
      <c r="C3282" t="s">
        <v>2177</v>
      </c>
      <c r="D3282" t="s">
        <v>2178</v>
      </c>
      <c r="E3282" t="s">
        <v>75</v>
      </c>
      <c r="F3282" t="s">
        <v>1366</v>
      </c>
      <c r="G3282" t="s">
        <v>667</v>
      </c>
      <c r="H3282" t="s">
        <v>28</v>
      </c>
      <c r="I3282" t="s">
        <v>29</v>
      </c>
      <c r="J3282" s="1">
        <v>6336668.4800000004</v>
      </c>
      <c r="K3282" s="10">
        <f>J3282*_xlfn.XLOOKUP(A3282,IPCA_Fatores!$A$2:$A$10,IPCA_Fatores!$C$2:$C$10)</f>
        <v>9492281.984960312</v>
      </c>
    </row>
    <row r="3283" spans="1:11" x14ac:dyDescent="0.25">
      <c r="A3283">
        <v>2019</v>
      </c>
      <c r="B3283" t="s">
        <v>2176</v>
      </c>
      <c r="C3283" t="s">
        <v>2177</v>
      </c>
      <c r="D3283" t="s">
        <v>2178</v>
      </c>
      <c r="E3283" t="s">
        <v>75</v>
      </c>
      <c r="F3283" t="s">
        <v>1366</v>
      </c>
      <c r="G3283" t="s">
        <v>667</v>
      </c>
      <c r="H3283" t="s">
        <v>28</v>
      </c>
      <c r="I3283" t="s">
        <v>29</v>
      </c>
      <c r="J3283" s="1">
        <v>5991614.9000000004</v>
      </c>
      <c r="K3283" s="10">
        <f>J3283*_xlfn.XLOOKUP(A3283,IPCA_Fatores!$A$2:$A$10,IPCA_Fatores!$C$2:$C$10)</f>
        <v>8604538.6857541669</v>
      </c>
    </row>
    <row r="3284" spans="1:11" x14ac:dyDescent="0.25">
      <c r="A3284">
        <v>2020</v>
      </c>
      <c r="B3284" t="s">
        <v>2176</v>
      </c>
      <c r="C3284" t="s">
        <v>2177</v>
      </c>
      <c r="D3284" t="s">
        <v>2178</v>
      </c>
      <c r="E3284" t="s">
        <v>75</v>
      </c>
      <c r="F3284" t="s">
        <v>1366</v>
      </c>
      <c r="G3284" t="s">
        <v>667</v>
      </c>
      <c r="H3284" t="s">
        <v>28</v>
      </c>
      <c r="I3284" t="s">
        <v>29</v>
      </c>
      <c r="J3284" s="1">
        <v>410239.49</v>
      </c>
      <c r="K3284" s="10">
        <f>J3284*_xlfn.XLOOKUP(A3284,IPCA_Fatores!$A$2:$A$10,IPCA_Fatores!$C$2:$C$10)</f>
        <v>563665.89968675945</v>
      </c>
    </row>
    <row r="3285" spans="1:11" x14ac:dyDescent="0.25">
      <c r="A3285">
        <v>2021</v>
      </c>
      <c r="B3285" t="s">
        <v>2176</v>
      </c>
      <c r="C3285" t="s">
        <v>2177</v>
      </c>
      <c r="D3285" t="s">
        <v>2178</v>
      </c>
      <c r="E3285" t="s">
        <v>75</v>
      </c>
      <c r="F3285" t="s">
        <v>1366</v>
      </c>
      <c r="G3285" t="s">
        <v>667</v>
      </c>
      <c r="H3285" t="s">
        <v>28</v>
      </c>
      <c r="I3285" t="s">
        <v>29</v>
      </c>
      <c r="J3285" s="1">
        <v>5637526.4100000001</v>
      </c>
      <c r="K3285" s="10">
        <f>J3285*_xlfn.XLOOKUP(A3285,IPCA_Fatores!$A$2:$A$10,IPCA_Fatores!$C$2:$C$10)</f>
        <v>7037904.6596096652</v>
      </c>
    </row>
    <row r="3286" spans="1:11" x14ac:dyDescent="0.25">
      <c r="A3286">
        <v>2022</v>
      </c>
      <c r="B3286" t="s">
        <v>2176</v>
      </c>
      <c r="C3286" t="s">
        <v>2177</v>
      </c>
      <c r="D3286" t="s">
        <v>2178</v>
      </c>
      <c r="E3286" t="s">
        <v>75</v>
      </c>
      <c r="F3286" t="s">
        <v>1366</v>
      </c>
      <c r="G3286" t="s">
        <v>667</v>
      </c>
      <c r="H3286" t="s">
        <v>28</v>
      </c>
      <c r="I3286" t="s">
        <v>29</v>
      </c>
      <c r="J3286" s="1">
        <v>11771495.939999999</v>
      </c>
      <c r="K3286" s="10">
        <f>J3286*_xlfn.XLOOKUP(A3286,IPCA_Fatores!$A$2:$A$10,IPCA_Fatores!$C$2:$C$10)</f>
        <v>13891266.074203989</v>
      </c>
    </row>
    <row r="3287" spans="1:11" x14ac:dyDescent="0.25">
      <c r="A3287">
        <v>2023</v>
      </c>
      <c r="B3287" t="s">
        <v>2176</v>
      </c>
      <c r="C3287" t="s">
        <v>2177</v>
      </c>
      <c r="D3287" t="s">
        <v>2178</v>
      </c>
      <c r="E3287" t="s">
        <v>75</v>
      </c>
      <c r="F3287" t="s">
        <v>1366</v>
      </c>
      <c r="G3287" t="s">
        <v>667</v>
      </c>
      <c r="H3287" t="s">
        <v>28</v>
      </c>
      <c r="I3287" t="s">
        <v>29</v>
      </c>
      <c r="J3287" s="1">
        <v>6353174.2000000002</v>
      </c>
      <c r="K3287" s="10">
        <f>J3287*_xlfn.XLOOKUP(A3287,IPCA_Fatores!$A$2:$A$10,IPCA_Fatores!$C$2:$C$10)</f>
        <v>7166155.3816960193</v>
      </c>
    </row>
    <row r="3288" spans="1:11" x14ac:dyDescent="0.25">
      <c r="A3288">
        <v>2023</v>
      </c>
      <c r="B3288" t="s">
        <v>2179</v>
      </c>
      <c r="C3288" t="s">
        <v>2180</v>
      </c>
      <c r="D3288" t="s">
        <v>2181</v>
      </c>
      <c r="E3288" t="s">
        <v>115</v>
      </c>
      <c r="F3288" t="s">
        <v>2182</v>
      </c>
      <c r="G3288" t="s">
        <v>1109</v>
      </c>
      <c r="H3288" t="s">
        <v>28</v>
      </c>
      <c r="I3288" t="s">
        <v>29</v>
      </c>
      <c r="J3288" s="1">
        <v>939777.74</v>
      </c>
      <c r="K3288" s="10">
        <f>J3288*_xlfn.XLOOKUP(A3288,IPCA_Fatores!$A$2:$A$10,IPCA_Fatores!$C$2:$C$10)</f>
        <v>1060035.9910010216</v>
      </c>
    </row>
    <row r="3289" spans="1:11" x14ac:dyDescent="0.25">
      <c r="A3289">
        <v>2016</v>
      </c>
      <c r="B3289" t="s">
        <v>2183</v>
      </c>
      <c r="C3289" t="s">
        <v>2184</v>
      </c>
      <c r="D3289" t="s">
        <v>2184</v>
      </c>
      <c r="E3289" t="s">
        <v>44</v>
      </c>
      <c r="F3289" t="s">
        <v>45</v>
      </c>
      <c r="G3289" t="s">
        <v>1133</v>
      </c>
      <c r="H3289" t="s">
        <v>28</v>
      </c>
      <c r="I3289" t="s">
        <v>29</v>
      </c>
      <c r="J3289" s="1">
        <v>5647430.5899999999</v>
      </c>
      <c r="K3289" s="10">
        <f>J3289*_xlfn.XLOOKUP(A3289,IPCA_Fatores!$A$2:$A$10,IPCA_Fatores!$C$2:$C$10)</f>
        <v>9035974.6330237389</v>
      </c>
    </row>
    <row r="3290" spans="1:11" x14ac:dyDescent="0.25">
      <c r="A3290">
        <v>2017</v>
      </c>
      <c r="B3290" t="s">
        <v>2183</v>
      </c>
      <c r="C3290" t="s">
        <v>2184</v>
      </c>
      <c r="D3290" t="s">
        <v>2184</v>
      </c>
      <c r="E3290" t="s">
        <v>44</v>
      </c>
      <c r="F3290" t="s">
        <v>45</v>
      </c>
      <c r="G3290" t="s">
        <v>1133</v>
      </c>
      <c r="H3290" t="s">
        <v>28</v>
      </c>
      <c r="I3290" t="s">
        <v>29</v>
      </c>
      <c r="J3290" s="1">
        <v>15399134.35</v>
      </c>
      <c r="K3290" s="10">
        <f>J3290*_xlfn.XLOOKUP(A3290,IPCA_Fatores!$A$2:$A$10,IPCA_Fatores!$C$2:$C$10)</f>
        <v>23932830.123934761</v>
      </c>
    </row>
    <row r="3291" spans="1:11" x14ac:dyDescent="0.25">
      <c r="A3291">
        <v>2018</v>
      </c>
      <c r="B3291" t="s">
        <v>2183</v>
      </c>
      <c r="C3291" t="s">
        <v>2184</v>
      </c>
      <c r="D3291" t="s">
        <v>2184</v>
      </c>
      <c r="E3291" t="s">
        <v>44</v>
      </c>
      <c r="F3291" t="s">
        <v>45</v>
      </c>
      <c r="G3291" t="s">
        <v>1133</v>
      </c>
      <c r="H3291" t="s">
        <v>28</v>
      </c>
      <c r="I3291" t="s">
        <v>29</v>
      </c>
      <c r="J3291" s="1">
        <v>11927987.199999999</v>
      </c>
      <c r="K3291" s="10">
        <f>J3291*_xlfn.XLOOKUP(A3291,IPCA_Fatores!$A$2:$A$10,IPCA_Fatores!$C$2:$C$10)</f>
        <v>17868035.604633238</v>
      </c>
    </row>
    <row r="3292" spans="1:11" x14ac:dyDescent="0.25">
      <c r="A3292">
        <v>2019</v>
      </c>
      <c r="B3292" t="s">
        <v>2183</v>
      </c>
      <c r="C3292" t="s">
        <v>2184</v>
      </c>
      <c r="D3292" t="s">
        <v>2184</v>
      </c>
      <c r="E3292" t="s">
        <v>44</v>
      </c>
      <c r="F3292" t="s">
        <v>45</v>
      </c>
      <c r="G3292" t="s">
        <v>1133</v>
      </c>
      <c r="H3292" t="s">
        <v>28</v>
      </c>
      <c r="I3292" t="s">
        <v>29</v>
      </c>
      <c r="J3292" s="1">
        <v>15234987.699999999</v>
      </c>
      <c r="K3292" s="10">
        <f>J3292*_xlfn.XLOOKUP(A3292,IPCA_Fatores!$A$2:$A$10,IPCA_Fatores!$C$2:$C$10)</f>
        <v>21878916.323817622</v>
      </c>
    </row>
    <row r="3293" spans="1:11" x14ac:dyDescent="0.25">
      <c r="A3293">
        <v>2020</v>
      </c>
      <c r="B3293" t="s">
        <v>2183</v>
      </c>
      <c r="C3293" t="s">
        <v>2184</v>
      </c>
      <c r="D3293" t="s">
        <v>2184</v>
      </c>
      <c r="E3293" t="s">
        <v>44</v>
      </c>
      <c r="F3293" t="s">
        <v>45</v>
      </c>
      <c r="G3293" t="s">
        <v>1133</v>
      </c>
      <c r="H3293" t="s">
        <v>28</v>
      </c>
      <c r="I3293" t="s">
        <v>29</v>
      </c>
      <c r="J3293" s="1">
        <v>8418929.3599999994</v>
      </c>
      <c r="K3293" s="10">
        <f>J3293*_xlfn.XLOOKUP(A3293,IPCA_Fatores!$A$2:$A$10,IPCA_Fatores!$C$2:$C$10)</f>
        <v>11567544.099919962</v>
      </c>
    </row>
    <row r="3294" spans="1:11" x14ac:dyDescent="0.25">
      <c r="A3294">
        <v>2021</v>
      </c>
      <c r="B3294" t="s">
        <v>2183</v>
      </c>
      <c r="C3294" t="s">
        <v>2184</v>
      </c>
      <c r="D3294" t="s">
        <v>2184</v>
      </c>
      <c r="E3294" t="s">
        <v>44</v>
      </c>
      <c r="F3294" t="s">
        <v>45</v>
      </c>
      <c r="G3294" t="s">
        <v>1133</v>
      </c>
      <c r="H3294" t="s">
        <v>28</v>
      </c>
      <c r="I3294" t="s">
        <v>29</v>
      </c>
      <c r="J3294" s="1">
        <v>14318112.26</v>
      </c>
      <c r="K3294" s="10">
        <f>J3294*_xlfn.XLOOKUP(A3294,IPCA_Fatores!$A$2:$A$10,IPCA_Fatores!$C$2:$C$10)</f>
        <v>17874773.732806031</v>
      </c>
    </row>
    <row r="3295" spans="1:11" x14ac:dyDescent="0.25">
      <c r="A3295">
        <v>2022</v>
      </c>
      <c r="B3295" t="s">
        <v>2183</v>
      </c>
      <c r="C3295" t="s">
        <v>2184</v>
      </c>
      <c r="D3295" t="s">
        <v>2184</v>
      </c>
      <c r="E3295" t="s">
        <v>44</v>
      </c>
      <c r="F3295" t="s">
        <v>45</v>
      </c>
      <c r="G3295" t="s">
        <v>1133</v>
      </c>
      <c r="H3295" t="s">
        <v>28</v>
      </c>
      <c r="I3295" t="s">
        <v>29</v>
      </c>
      <c r="J3295" s="1">
        <v>22394212.469999999</v>
      </c>
      <c r="K3295" s="10">
        <f>J3295*_xlfn.XLOOKUP(A3295,IPCA_Fatores!$A$2:$A$10,IPCA_Fatores!$C$2:$C$10)</f>
        <v>26426884.529259492</v>
      </c>
    </row>
    <row r="3296" spans="1:11" x14ac:dyDescent="0.25">
      <c r="A3296">
        <v>2023</v>
      </c>
      <c r="B3296" t="s">
        <v>2183</v>
      </c>
      <c r="C3296" t="s">
        <v>2184</v>
      </c>
      <c r="D3296" t="s">
        <v>2184</v>
      </c>
      <c r="E3296" t="s">
        <v>44</v>
      </c>
      <c r="F3296" t="s">
        <v>45</v>
      </c>
      <c r="G3296" t="s">
        <v>1133</v>
      </c>
      <c r="H3296" t="s">
        <v>28</v>
      </c>
      <c r="I3296" t="s">
        <v>29</v>
      </c>
      <c r="J3296" s="1">
        <v>11921182.140000001</v>
      </c>
      <c r="K3296" s="10">
        <f>J3296*_xlfn.XLOOKUP(A3296,IPCA_Fatores!$A$2:$A$10,IPCA_Fatores!$C$2:$C$10)</f>
        <v>13446671.043387961</v>
      </c>
    </row>
    <row r="3297" spans="1:11" x14ac:dyDescent="0.25">
      <c r="A3297">
        <v>2018</v>
      </c>
      <c r="B3297" t="s">
        <v>2185</v>
      </c>
      <c r="C3297" t="s">
        <v>2186</v>
      </c>
      <c r="E3297" t="s">
        <v>38</v>
      </c>
      <c r="F3297" t="s">
        <v>2187</v>
      </c>
      <c r="G3297" t="s">
        <v>81</v>
      </c>
      <c r="H3297" t="s">
        <v>28</v>
      </c>
      <c r="I3297" t="s">
        <v>29</v>
      </c>
      <c r="J3297" s="1">
        <v>1060632.42</v>
      </c>
      <c r="K3297" s="10">
        <f>J3297*_xlfn.XLOOKUP(A3297,IPCA_Fatores!$A$2:$A$10,IPCA_Fatores!$C$2:$C$10)</f>
        <v>1588819.4316630652</v>
      </c>
    </row>
    <row r="3298" spans="1:11" x14ac:dyDescent="0.25">
      <c r="A3298">
        <v>2019</v>
      </c>
      <c r="B3298" t="s">
        <v>2185</v>
      </c>
      <c r="C3298" t="s">
        <v>2186</v>
      </c>
      <c r="E3298" t="s">
        <v>38</v>
      </c>
      <c r="F3298" t="s">
        <v>2187</v>
      </c>
      <c r="G3298" t="s">
        <v>81</v>
      </c>
      <c r="H3298" t="s">
        <v>28</v>
      </c>
      <c r="I3298" t="s">
        <v>29</v>
      </c>
      <c r="J3298" s="1">
        <v>2646848.84</v>
      </c>
      <c r="K3298" s="10">
        <f>J3298*_xlfn.XLOOKUP(A3298,IPCA_Fatores!$A$2:$A$10,IPCA_Fatores!$C$2:$C$10)</f>
        <v>3801131.0171358874</v>
      </c>
    </row>
    <row r="3299" spans="1:11" x14ac:dyDescent="0.25">
      <c r="A3299">
        <v>2020</v>
      </c>
      <c r="B3299" t="s">
        <v>2185</v>
      </c>
      <c r="C3299" t="s">
        <v>2186</v>
      </c>
      <c r="E3299" t="s">
        <v>38</v>
      </c>
      <c r="F3299" t="s">
        <v>2187</v>
      </c>
      <c r="G3299" t="s">
        <v>81</v>
      </c>
      <c r="H3299" t="s">
        <v>28</v>
      </c>
      <c r="I3299" t="s">
        <v>29</v>
      </c>
      <c r="J3299" s="1">
        <v>2575251.37</v>
      </c>
      <c r="K3299" s="10">
        <f>J3299*_xlfn.XLOOKUP(A3299,IPCA_Fatores!$A$2:$A$10,IPCA_Fatores!$C$2:$C$10)</f>
        <v>3538375.5483671501</v>
      </c>
    </row>
    <row r="3300" spans="1:11" x14ac:dyDescent="0.25">
      <c r="A3300">
        <v>2021</v>
      </c>
      <c r="B3300" t="s">
        <v>2185</v>
      </c>
      <c r="C3300" t="s">
        <v>2186</v>
      </c>
      <c r="E3300" t="s">
        <v>38</v>
      </c>
      <c r="F3300" t="s">
        <v>2187</v>
      </c>
      <c r="G3300" t="s">
        <v>81</v>
      </c>
      <c r="H3300" t="s">
        <v>28</v>
      </c>
      <c r="I3300" t="s">
        <v>29</v>
      </c>
      <c r="J3300" s="1">
        <v>10112169.470000001</v>
      </c>
      <c r="K3300" s="10">
        <f>J3300*_xlfn.XLOOKUP(A3300,IPCA_Fatores!$A$2:$A$10,IPCA_Fatores!$C$2:$C$10)</f>
        <v>12624062.302472763</v>
      </c>
    </row>
    <row r="3301" spans="1:11" x14ac:dyDescent="0.25">
      <c r="A3301">
        <v>2022</v>
      </c>
      <c r="B3301" t="s">
        <v>2185</v>
      </c>
      <c r="C3301" t="s">
        <v>2186</v>
      </c>
      <c r="E3301" t="s">
        <v>38</v>
      </c>
      <c r="F3301" t="s">
        <v>2187</v>
      </c>
      <c r="G3301" t="s">
        <v>81</v>
      </c>
      <c r="H3301" t="s">
        <v>28</v>
      </c>
      <c r="I3301" t="s">
        <v>29</v>
      </c>
      <c r="J3301" s="1">
        <v>9683124.1199999992</v>
      </c>
      <c r="K3301" s="10">
        <f>J3301*_xlfn.XLOOKUP(A3301,IPCA_Fatores!$A$2:$A$10,IPCA_Fatores!$C$2:$C$10)</f>
        <v>11426827.504853418</v>
      </c>
    </row>
    <row r="3302" spans="1:11" x14ac:dyDescent="0.25">
      <c r="A3302">
        <v>2023</v>
      </c>
      <c r="B3302" t="s">
        <v>2185</v>
      </c>
      <c r="C3302" t="s">
        <v>2186</v>
      </c>
      <c r="E3302" t="s">
        <v>38</v>
      </c>
      <c r="F3302" t="s">
        <v>2187</v>
      </c>
      <c r="G3302" t="s">
        <v>81</v>
      </c>
      <c r="H3302" t="s">
        <v>28</v>
      </c>
      <c r="I3302" t="s">
        <v>29</v>
      </c>
      <c r="J3302" s="1">
        <v>12060417.26</v>
      </c>
      <c r="K3302" s="10">
        <f>J3302*_xlfn.XLOOKUP(A3302,IPCA_Fatores!$A$2:$A$10,IPCA_Fatores!$C$2:$C$10)</f>
        <v>13603723.325144865</v>
      </c>
    </row>
    <row r="3303" spans="1:11" x14ac:dyDescent="0.25">
      <c r="A3303">
        <v>2017</v>
      </c>
      <c r="B3303" t="s">
        <v>2188</v>
      </c>
      <c r="C3303" t="s">
        <v>2189</v>
      </c>
      <c r="E3303" t="s">
        <v>38</v>
      </c>
      <c r="F3303" t="s">
        <v>39</v>
      </c>
      <c r="G3303" t="s">
        <v>600</v>
      </c>
      <c r="H3303" t="s">
        <v>28</v>
      </c>
      <c r="I3303" t="s">
        <v>29</v>
      </c>
      <c r="J3303" s="1">
        <v>162939.35999999999</v>
      </c>
      <c r="K3303" s="10">
        <f>J3303*_xlfn.XLOOKUP(A3303,IPCA_Fatores!$A$2:$A$10,IPCA_Fatores!$C$2:$C$10)</f>
        <v>253235.01534244686</v>
      </c>
    </row>
    <row r="3304" spans="1:11" x14ac:dyDescent="0.25">
      <c r="A3304">
        <v>2017</v>
      </c>
      <c r="B3304" t="s">
        <v>2188</v>
      </c>
      <c r="C3304" t="s">
        <v>2189</v>
      </c>
      <c r="E3304" t="s">
        <v>38</v>
      </c>
      <c r="F3304" t="s">
        <v>39</v>
      </c>
      <c r="G3304" t="s">
        <v>600</v>
      </c>
      <c r="H3304" t="s">
        <v>28</v>
      </c>
      <c r="I3304" t="s">
        <v>35</v>
      </c>
      <c r="J3304" s="1">
        <v>31371.95</v>
      </c>
      <c r="K3304" s="10">
        <f>IFERROR(J3304*VLOOKUP(A3304,IPCA_Fatores!$A$2:$C$10,3,FALSE),J3304)</f>
        <v>48757.256930262127</v>
      </c>
    </row>
    <row r="3305" spans="1:11" x14ac:dyDescent="0.25">
      <c r="A3305">
        <v>2018</v>
      </c>
      <c r="B3305" t="s">
        <v>2188</v>
      </c>
      <c r="C3305" t="s">
        <v>2189</v>
      </c>
      <c r="E3305" t="s">
        <v>38</v>
      </c>
      <c r="F3305" t="s">
        <v>39</v>
      </c>
      <c r="G3305" t="s">
        <v>600</v>
      </c>
      <c r="H3305" t="s">
        <v>28</v>
      </c>
      <c r="I3305" t="s">
        <v>35</v>
      </c>
      <c r="J3305" s="1">
        <v>3647.02</v>
      </c>
      <c r="K3305" s="10">
        <f>IFERROR(J3305*VLOOKUP(A3305,IPCA_Fatores!$A$2:$C$10,3,FALSE),J3305)</f>
        <v>5463.2086804058208</v>
      </c>
    </row>
    <row r="3306" spans="1:11" x14ac:dyDescent="0.25">
      <c r="A3306">
        <v>2019</v>
      </c>
      <c r="B3306" t="s">
        <v>2188</v>
      </c>
      <c r="C3306" t="s">
        <v>2189</v>
      </c>
      <c r="E3306" t="s">
        <v>38</v>
      </c>
      <c r="F3306" t="s">
        <v>39</v>
      </c>
      <c r="G3306" t="s">
        <v>600</v>
      </c>
      <c r="H3306" t="s">
        <v>28</v>
      </c>
      <c r="I3306" t="s">
        <v>29</v>
      </c>
      <c r="J3306" s="1">
        <v>88498.33</v>
      </c>
      <c r="K3306" s="10">
        <f>J3306*_xlfn.XLOOKUP(A3306,IPCA_Fatores!$A$2:$A$10,IPCA_Fatores!$C$2:$C$10)</f>
        <v>127092.1641024757</v>
      </c>
    </row>
    <row r="3307" spans="1:11" x14ac:dyDescent="0.25">
      <c r="A3307">
        <v>2020</v>
      </c>
      <c r="B3307" t="s">
        <v>2188</v>
      </c>
      <c r="C3307" t="s">
        <v>2189</v>
      </c>
      <c r="E3307" t="s">
        <v>38</v>
      </c>
      <c r="F3307" t="s">
        <v>39</v>
      </c>
      <c r="G3307" t="s">
        <v>600</v>
      </c>
      <c r="H3307" t="s">
        <v>28</v>
      </c>
      <c r="I3307" t="s">
        <v>29</v>
      </c>
      <c r="J3307" s="1">
        <v>458748.51</v>
      </c>
      <c r="K3307" s="10">
        <f>J3307*_xlfn.XLOOKUP(A3307,IPCA_Fatores!$A$2:$A$10,IPCA_Fatores!$C$2:$C$10)</f>
        <v>630316.91956108471</v>
      </c>
    </row>
    <row r="3308" spans="1:11" x14ac:dyDescent="0.25">
      <c r="A3308">
        <v>2021</v>
      </c>
      <c r="B3308" t="s">
        <v>2188</v>
      </c>
      <c r="C3308" t="s">
        <v>2189</v>
      </c>
      <c r="E3308" t="s">
        <v>38</v>
      </c>
      <c r="F3308" t="s">
        <v>39</v>
      </c>
      <c r="G3308" t="s">
        <v>600</v>
      </c>
      <c r="H3308" t="s">
        <v>28</v>
      </c>
      <c r="I3308" t="s">
        <v>29</v>
      </c>
      <c r="J3308" s="1">
        <v>2123964.2599999998</v>
      </c>
      <c r="K3308" s="10">
        <f>J3308*_xlfn.XLOOKUP(A3308,IPCA_Fatores!$A$2:$A$10,IPCA_Fatores!$C$2:$C$10)</f>
        <v>2651563.2699800325</v>
      </c>
    </row>
    <row r="3309" spans="1:11" x14ac:dyDescent="0.25">
      <c r="A3309">
        <v>2021</v>
      </c>
      <c r="B3309" t="s">
        <v>2188</v>
      </c>
      <c r="C3309" t="s">
        <v>2189</v>
      </c>
      <c r="E3309" t="s">
        <v>38</v>
      </c>
      <c r="F3309" t="s">
        <v>39</v>
      </c>
      <c r="G3309" t="s">
        <v>600</v>
      </c>
      <c r="H3309" t="s">
        <v>28</v>
      </c>
      <c r="I3309" t="s">
        <v>35</v>
      </c>
      <c r="J3309" s="1">
        <v>494406.59</v>
      </c>
      <c r="K3309" s="10">
        <f>IFERROR(J3309*VLOOKUP(A3309,IPCA_Fatores!$A$2:$C$10,3,FALSE),J3309)</f>
        <v>617218.65060011763</v>
      </c>
    </row>
    <row r="3310" spans="1:11" x14ac:dyDescent="0.25">
      <c r="A3310">
        <v>2022</v>
      </c>
      <c r="B3310" t="s">
        <v>2188</v>
      </c>
      <c r="C3310" t="s">
        <v>2189</v>
      </c>
      <c r="E3310" t="s">
        <v>38</v>
      </c>
      <c r="F3310" t="s">
        <v>39</v>
      </c>
      <c r="G3310" t="s">
        <v>600</v>
      </c>
      <c r="H3310" t="s">
        <v>28</v>
      </c>
      <c r="I3310" t="s">
        <v>29</v>
      </c>
      <c r="J3310" s="1">
        <v>1719676.92</v>
      </c>
      <c r="K3310" s="10">
        <f>J3310*_xlfn.XLOOKUP(A3310,IPCA_Fatores!$A$2:$A$10,IPCA_Fatores!$C$2:$C$10)</f>
        <v>2029350.371367295</v>
      </c>
    </row>
    <row r="3311" spans="1:11" x14ac:dyDescent="0.25">
      <c r="A3311">
        <v>2022</v>
      </c>
      <c r="B3311" t="s">
        <v>2188</v>
      </c>
      <c r="C3311" t="s">
        <v>2189</v>
      </c>
      <c r="E3311" t="s">
        <v>38</v>
      </c>
      <c r="F3311" t="s">
        <v>39</v>
      </c>
      <c r="G3311" t="s">
        <v>600</v>
      </c>
      <c r="H3311" t="s">
        <v>28</v>
      </c>
      <c r="I3311" t="s">
        <v>35</v>
      </c>
      <c r="J3311" s="1">
        <v>333424.57</v>
      </c>
      <c r="K3311" s="10">
        <f>IFERROR(J3311*VLOOKUP(A3311,IPCA_Fatores!$A$2:$C$10,3,FALSE),J3311)</f>
        <v>393466.5093676321</v>
      </c>
    </row>
    <row r="3312" spans="1:11" x14ac:dyDescent="0.25">
      <c r="A3312">
        <v>2023</v>
      </c>
      <c r="B3312" t="s">
        <v>2188</v>
      </c>
      <c r="C3312" t="s">
        <v>2189</v>
      </c>
      <c r="E3312" t="s">
        <v>38</v>
      </c>
      <c r="F3312" t="s">
        <v>39</v>
      </c>
      <c r="G3312" t="s">
        <v>600</v>
      </c>
      <c r="H3312" t="s">
        <v>28</v>
      </c>
      <c r="I3312" t="s">
        <v>29</v>
      </c>
      <c r="J3312" s="1">
        <v>157680.51999999999</v>
      </c>
      <c r="K3312" s="10">
        <f>J3312*_xlfn.XLOOKUP(A3312,IPCA_Fatores!$A$2:$A$10,IPCA_Fatores!$C$2:$C$10)</f>
        <v>177858.03936977312</v>
      </c>
    </row>
    <row r="3313" spans="1:11" x14ac:dyDescent="0.25">
      <c r="A3313">
        <v>2017</v>
      </c>
      <c r="B3313" t="s">
        <v>2190</v>
      </c>
      <c r="C3313" t="s">
        <v>2191</v>
      </c>
      <c r="D3313" t="s">
        <v>2192</v>
      </c>
      <c r="E3313" t="s">
        <v>121</v>
      </c>
      <c r="F3313" t="s">
        <v>122</v>
      </c>
      <c r="G3313" t="s">
        <v>88</v>
      </c>
      <c r="H3313" t="s">
        <v>28</v>
      </c>
      <c r="I3313" t="s">
        <v>29</v>
      </c>
      <c r="J3313" s="1">
        <v>75336.53</v>
      </c>
      <c r="K3313" s="10">
        <f>J3313*_xlfn.XLOOKUP(A3313,IPCA_Fatores!$A$2:$A$10,IPCA_Fatores!$C$2:$C$10)</f>
        <v>117085.56686608262</v>
      </c>
    </row>
    <row r="3314" spans="1:11" x14ac:dyDescent="0.25">
      <c r="A3314">
        <v>2018</v>
      </c>
      <c r="B3314" t="s">
        <v>2190</v>
      </c>
      <c r="C3314" t="s">
        <v>2191</v>
      </c>
      <c r="D3314" t="s">
        <v>2192</v>
      </c>
      <c r="E3314" t="s">
        <v>121</v>
      </c>
      <c r="F3314" t="s">
        <v>122</v>
      </c>
      <c r="G3314" t="s">
        <v>88</v>
      </c>
      <c r="H3314" t="s">
        <v>28</v>
      </c>
      <c r="I3314" t="s">
        <v>29</v>
      </c>
      <c r="J3314" s="1">
        <v>22975.119999999999</v>
      </c>
      <c r="K3314" s="10">
        <f>J3314*_xlfn.XLOOKUP(A3314,IPCA_Fatores!$A$2:$A$10,IPCA_Fatores!$C$2:$C$10)</f>
        <v>34416.557906829512</v>
      </c>
    </row>
    <row r="3315" spans="1:11" x14ac:dyDescent="0.25">
      <c r="A3315">
        <v>2019</v>
      </c>
      <c r="B3315" t="s">
        <v>2190</v>
      </c>
      <c r="C3315" t="s">
        <v>2191</v>
      </c>
      <c r="D3315" t="s">
        <v>2192</v>
      </c>
      <c r="E3315" t="s">
        <v>121</v>
      </c>
      <c r="F3315" t="s">
        <v>122</v>
      </c>
      <c r="G3315" t="s">
        <v>88</v>
      </c>
      <c r="H3315" t="s">
        <v>28</v>
      </c>
      <c r="I3315" t="s">
        <v>29</v>
      </c>
      <c r="J3315" s="1">
        <v>34030.86</v>
      </c>
      <c r="K3315" s="10">
        <f>J3315*_xlfn.XLOOKUP(A3315,IPCA_Fatores!$A$2:$A$10,IPCA_Fatores!$C$2:$C$10)</f>
        <v>48871.607449184368</v>
      </c>
    </row>
    <row r="3316" spans="1:11" x14ac:dyDescent="0.25">
      <c r="A3316">
        <v>2020</v>
      </c>
      <c r="B3316" t="s">
        <v>2190</v>
      </c>
      <c r="C3316" t="s">
        <v>2191</v>
      </c>
      <c r="D3316" t="s">
        <v>2192</v>
      </c>
      <c r="E3316" t="s">
        <v>121</v>
      </c>
      <c r="F3316" t="s">
        <v>122</v>
      </c>
      <c r="G3316" t="s">
        <v>88</v>
      </c>
      <c r="H3316" t="s">
        <v>28</v>
      </c>
      <c r="I3316" t="s">
        <v>29</v>
      </c>
      <c r="J3316" s="1">
        <v>179414.5</v>
      </c>
      <c r="K3316" s="10">
        <f>J3316*_xlfn.XLOOKUP(A3316,IPCA_Fatores!$A$2:$A$10,IPCA_Fatores!$C$2:$C$10)</f>
        <v>246514.14118945526</v>
      </c>
    </row>
    <row r="3317" spans="1:11" x14ac:dyDescent="0.25">
      <c r="A3317">
        <v>2021</v>
      </c>
      <c r="B3317" t="s">
        <v>2190</v>
      </c>
      <c r="C3317" t="s">
        <v>2191</v>
      </c>
      <c r="D3317" t="s">
        <v>2192</v>
      </c>
      <c r="E3317" t="s">
        <v>121</v>
      </c>
      <c r="F3317" t="s">
        <v>122</v>
      </c>
      <c r="G3317" t="s">
        <v>88</v>
      </c>
      <c r="H3317" t="s">
        <v>28</v>
      </c>
      <c r="I3317" t="s">
        <v>29</v>
      </c>
      <c r="J3317" s="1">
        <v>73658.36</v>
      </c>
      <c r="K3317" s="10">
        <f>J3317*_xlfn.XLOOKUP(A3317,IPCA_Fatores!$A$2:$A$10,IPCA_Fatores!$C$2:$C$10)</f>
        <v>91955.31468263334</v>
      </c>
    </row>
    <row r="3318" spans="1:11" x14ac:dyDescent="0.25">
      <c r="A3318">
        <v>2019</v>
      </c>
      <c r="B3318" t="s">
        <v>2193</v>
      </c>
      <c r="C3318" t="s">
        <v>2194</v>
      </c>
      <c r="D3318" t="s">
        <v>2195</v>
      </c>
      <c r="E3318" t="s">
        <v>121</v>
      </c>
      <c r="F3318" t="s">
        <v>269</v>
      </c>
      <c r="G3318" t="s">
        <v>1414</v>
      </c>
      <c r="H3318" t="s">
        <v>28</v>
      </c>
      <c r="I3318" t="s">
        <v>29</v>
      </c>
      <c r="J3318" s="1">
        <v>20859.689999999999</v>
      </c>
      <c r="K3318" s="10">
        <f>J3318*_xlfn.XLOOKUP(A3318,IPCA_Fatores!$A$2:$A$10,IPCA_Fatores!$C$2:$C$10)</f>
        <v>29956.533017140224</v>
      </c>
    </row>
    <row r="3319" spans="1:11" x14ac:dyDescent="0.25">
      <c r="A3319">
        <v>2019</v>
      </c>
      <c r="B3319" t="s">
        <v>2196</v>
      </c>
      <c r="C3319" t="s">
        <v>2197</v>
      </c>
      <c r="D3319" t="s">
        <v>2198</v>
      </c>
      <c r="E3319" t="s">
        <v>121</v>
      </c>
      <c r="F3319" t="s">
        <v>171</v>
      </c>
      <c r="G3319" t="s">
        <v>46</v>
      </c>
      <c r="H3319" t="s">
        <v>28</v>
      </c>
      <c r="I3319" t="s">
        <v>29</v>
      </c>
      <c r="J3319" s="1">
        <v>14975581.49</v>
      </c>
      <c r="K3319" s="10">
        <f>J3319*_xlfn.XLOOKUP(A3319,IPCA_Fatores!$A$2:$A$10,IPCA_Fatores!$C$2:$C$10)</f>
        <v>21506383.908680283</v>
      </c>
    </row>
    <row r="3320" spans="1:11" x14ac:dyDescent="0.25">
      <c r="A3320">
        <v>2020</v>
      </c>
      <c r="B3320" t="s">
        <v>2196</v>
      </c>
      <c r="C3320" t="s">
        <v>2197</v>
      </c>
      <c r="D3320" t="s">
        <v>2198</v>
      </c>
      <c r="E3320" t="s">
        <v>121</v>
      </c>
      <c r="F3320" t="s">
        <v>171</v>
      </c>
      <c r="G3320" t="s">
        <v>46</v>
      </c>
      <c r="H3320" t="s">
        <v>28</v>
      </c>
      <c r="I3320" t="s">
        <v>29</v>
      </c>
      <c r="J3320" s="1">
        <v>41799947.420000002</v>
      </c>
      <c r="K3320" s="10">
        <f>J3320*_xlfn.XLOOKUP(A3320,IPCA_Fatores!$A$2:$A$10,IPCA_Fatores!$C$2:$C$10)</f>
        <v>57432805.821188845</v>
      </c>
    </row>
    <row r="3321" spans="1:11" x14ac:dyDescent="0.25">
      <c r="A3321">
        <v>2021</v>
      </c>
      <c r="B3321" t="s">
        <v>2196</v>
      </c>
      <c r="C3321" t="s">
        <v>2197</v>
      </c>
      <c r="D3321" t="s">
        <v>2198</v>
      </c>
      <c r="E3321" t="s">
        <v>121</v>
      </c>
      <c r="F3321" t="s">
        <v>171</v>
      </c>
      <c r="G3321" t="s">
        <v>46</v>
      </c>
      <c r="H3321" t="s">
        <v>28</v>
      </c>
      <c r="I3321" t="s">
        <v>29</v>
      </c>
      <c r="J3321" s="1">
        <v>97093450.870000005</v>
      </c>
      <c r="K3321" s="10">
        <f>J3321*_xlfn.XLOOKUP(A3321,IPCA_Fatores!$A$2:$A$10,IPCA_Fatores!$C$2:$C$10)</f>
        <v>121211751.50211938</v>
      </c>
    </row>
    <row r="3322" spans="1:11" x14ac:dyDescent="0.25">
      <c r="A3322">
        <v>2022</v>
      </c>
      <c r="B3322" t="s">
        <v>2196</v>
      </c>
      <c r="C3322" t="s">
        <v>2197</v>
      </c>
      <c r="D3322" t="s">
        <v>2198</v>
      </c>
      <c r="E3322" t="s">
        <v>121</v>
      </c>
      <c r="F3322" t="s">
        <v>171</v>
      </c>
      <c r="G3322" t="s">
        <v>46</v>
      </c>
      <c r="H3322" t="s">
        <v>28</v>
      </c>
      <c r="I3322" t="s">
        <v>29</v>
      </c>
      <c r="J3322" s="1">
        <v>121971891.31999999</v>
      </c>
      <c r="K3322" s="10">
        <f>J3322*_xlfn.XLOOKUP(A3322,IPCA_Fatores!$A$2:$A$10,IPCA_Fatores!$C$2:$C$10)</f>
        <v>143936166.18789846</v>
      </c>
    </row>
    <row r="3323" spans="1:11" x14ac:dyDescent="0.25">
      <c r="A3323">
        <v>2023</v>
      </c>
      <c r="B3323" t="s">
        <v>2196</v>
      </c>
      <c r="C3323" t="s">
        <v>2197</v>
      </c>
      <c r="D3323" t="s">
        <v>2198</v>
      </c>
      <c r="E3323" t="s">
        <v>121</v>
      </c>
      <c r="F3323" t="s">
        <v>171</v>
      </c>
      <c r="G3323" t="s">
        <v>46</v>
      </c>
      <c r="H3323" t="s">
        <v>28</v>
      </c>
      <c r="I3323" t="s">
        <v>29</v>
      </c>
      <c r="J3323" s="1">
        <v>56638844.469999999</v>
      </c>
      <c r="K3323" s="10">
        <f>J3323*_xlfn.XLOOKUP(A3323,IPCA_Fatores!$A$2:$A$10,IPCA_Fatores!$C$2:$C$10)</f>
        <v>63886609.643370762</v>
      </c>
    </row>
    <row r="3324" spans="1:11" x14ac:dyDescent="0.25">
      <c r="A3324">
        <v>2020</v>
      </c>
      <c r="B3324" t="s">
        <v>2199</v>
      </c>
      <c r="C3324" t="s">
        <v>2200</v>
      </c>
      <c r="E3324" t="s">
        <v>299</v>
      </c>
      <c r="F3324" t="s">
        <v>702</v>
      </c>
      <c r="G3324" t="s">
        <v>1651</v>
      </c>
      <c r="H3324" t="s">
        <v>28</v>
      </c>
      <c r="I3324" t="s">
        <v>29</v>
      </c>
      <c r="J3324" s="1">
        <v>7095355.5499999998</v>
      </c>
      <c r="K3324" s="10">
        <f>J3324*_xlfn.XLOOKUP(A3324,IPCA_Fatores!$A$2:$A$10,IPCA_Fatores!$C$2:$C$10)</f>
        <v>9748963.8788508438</v>
      </c>
    </row>
    <row r="3325" spans="1:11" x14ac:dyDescent="0.25">
      <c r="A3325">
        <v>2021</v>
      </c>
      <c r="B3325" t="s">
        <v>2199</v>
      </c>
      <c r="C3325" t="s">
        <v>2200</v>
      </c>
      <c r="E3325" t="s">
        <v>299</v>
      </c>
      <c r="F3325" t="s">
        <v>702</v>
      </c>
      <c r="G3325" t="s">
        <v>1651</v>
      </c>
      <c r="H3325" t="s">
        <v>28</v>
      </c>
      <c r="I3325" t="s">
        <v>29</v>
      </c>
      <c r="J3325" s="1">
        <v>4137026.26</v>
      </c>
      <c r="K3325" s="10">
        <f>J3325*_xlfn.XLOOKUP(A3325,IPCA_Fatores!$A$2:$A$10,IPCA_Fatores!$C$2:$C$10)</f>
        <v>5164675.8302603755</v>
      </c>
    </row>
    <row r="3326" spans="1:11" x14ac:dyDescent="0.25">
      <c r="A3326">
        <v>2021</v>
      </c>
      <c r="B3326" t="s">
        <v>2199</v>
      </c>
      <c r="C3326" t="s">
        <v>2200</v>
      </c>
      <c r="E3326" t="s">
        <v>299</v>
      </c>
      <c r="F3326" t="s">
        <v>702</v>
      </c>
      <c r="G3326" t="s">
        <v>1651</v>
      </c>
      <c r="H3326" t="s">
        <v>28</v>
      </c>
      <c r="I3326" t="s">
        <v>35</v>
      </c>
      <c r="J3326" s="1">
        <v>254721.65</v>
      </c>
      <c r="K3326" s="10">
        <f>IFERROR(J3326*VLOOKUP(A3326,IPCA_Fatores!$A$2:$C$10,3,FALSE),J3326)</f>
        <v>317995.26193944027</v>
      </c>
    </row>
    <row r="3327" spans="1:11" x14ac:dyDescent="0.25">
      <c r="A3327">
        <v>2019</v>
      </c>
      <c r="B3327" t="s">
        <v>2201</v>
      </c>
      <c r="C3327" t="s">
        <v>2202</v>
      </c>
      <c r="E3327" t="s">
        <v>75</v>
      </c>
      <c r="F3327" t="s">
        <v>75</v>
      </c>
      <c r="G3327" t="s">
        <v>2203</v>
      </c>
      <c r="H3327" t="s">
        <v>28</v>
      </c>
      <c r="I3327" t="s">
        <v>29</v>
      </c>
      <c r="J3327" s="1">
        <v>592840.63</v>
      </c>
      <c r="K3327" s="10">
        <f>J3327*_xlfn.XLOOKUP(A3327,IPCA_Fatores!$A$2:$A$10,IPCA_Fatores!$C$2:$C$10)</f>
        <v>851376.50207156537</v>
      </c>
    </row>
    <row r="3328" spans="1:11" x14ac:dyDescent="0.25">
      <c r="A3328">
        <v>2020</v>
      </c>
      <c r="B3328" t="s">
        <v>2201</v>
      </c>
      <c r="C3328" t="s">
        <v>2202</v>
      </c>
      <c r="E3328" t="s">
        <v>75</v>
      </c>
      <c r="F3328" t="s">
        <v>75</v>
      </c>
      <c r="G3328" t="s">
        <v>2203</v>
      </c>
      <c r="H3328" t="s">
        <v>28</v>
      </c>
      <c r="I3328" t="s">
        <v>29</v>
      </c>
      <c r="J3328" s="1">
        <v>1580284.09</v>
      </c>
      <c r="K3328" s="10">
        <f>J3328*_xlfn.XLOOKUP(A3328,IPCA_Fatores!$A$2:$A$10,IPCA_Fatores!$C$2:$C$10)</f>
        <v>2171298.1686636801</v>
      </c>
    </row>
    <row r="3329" spans="1:11" x14ac:dyDescent="0.25">
      <c r="A3329">
        <v>2021</v>
      </c>
      <c r="B3329" t="s">
        <v>2201</v>
      </c>
      <c r="C3329" t="s">
        <v>2202</v>
      </c>
      <c r="E3329" t="s">
        <v>75</v>
      </c>
      <c r="F3329" t="s">
        <v>75</v>
      </c>
      <c r="G3329" t="s">
        <v>2203</v>
      </c>
      <c r="H3329" t="s">
        <v>28</v>
      </c>
      <c r="I3329" t="s">
        <v>29</v>
      </c>
      <c r="J3329" s="1">
        <v>7624715.1799999997</v>
      </c>
      <c r="K3329" s="10">
        <f>J3329*_xlfn.XLOOKUP(A3329,IPCA_Fatores!$A$2:$A$10,IPCA_Fatores!$C$2:$C$10)</f>
        <v>9518717.0029627495</v>
      </c>
    </row>
    <row r="3330" spans="1:11" x14ac:dyDescent="0.25">
      <c r="A3330">
        <v>2021</v>
      </c>
      <c r="B3330" t="s">
        <v>2201</v>
      </c>
      <c r="C3330" t="s">
        <v>2202</v>
      </c>
      <c r="E3330" t="s">
        <v>75</v>
      </c>
      <c r="F3330" t="s">
        <v>75</v>
      </c>
      <c r="G3330" t="s">
        <v>2203</v>
      </c>
      <c r="H3330" t="s">
        <v>28</v>
      </c>
      <c r="I3330" t="s">
        <v>35</v>
      </c>
      <c r="J3330" s="1">
        <v>616783.46</v>
      </c>
      <c r="K3330" s="10">
        <f>IFERROR(J3330*VLOOKUP(A3330,IPCA_Fatores!$A$2:$C$10,3,FALSE),J3330)</f>
        <v>769994.2973933086</v>
      </c>
    </row>
    <row r="3331" spans="1:11" x14ac:dyDescent="0.25">
      <c r="A3331">
        <v>2022</v>
      </c>
      <c r="B3331" t="s">
        <v>2201</v>
      </c>
      <c r="C3331" t="s">
        <v>2202</v>
      </c>
      <c r="E3331" t="s">
        <v>75</v>
      </c>
      <c r="F3331" t="s">
        <v>75</v>
      </c>
      <c r="G3331" t="s">
        <v>2203</v>
      </c>
      <c r="H3331" t="s">
        <v>28</v>
      </c>
      <c r="I3331" t="s">
        <v>29</v>
      </c>
      <c r="J3331" s="1">
        <v>524019.19</v>
      </c>
      <c r="K3331" s="10">
        <f>J3331*_xlfn.XLOOKUP(A3331,IPCA_Fatores!$A$2:$A$10,IPCA_Fatores!$C$2:$C$10)</f>
        <v>618382.7470511666</v>
      </c>
    </row>
    <row r="3332" spans="1:11" x14ac:dyDescent="0.25">
      <c r="A3332">
        <v>2017</v>
      </c>
      <c r="B3332" t="s">
        <v>2204</v>
      </c>
      <c r="C3332" t="s">
        <v>2205</v>
      </c>
      <c r="D3332" t="s">
        <v>2206</v>
      </c>
      <c r="E3332" t="s">
        <v>103</v>
      </c>
      <c r="F3332" t="s">
        <v>2207</v>
      </c>
      <c r="G3332" t="s">
        <v>2052</v>
      </c>
      <c r="H3332" t="s">
        <v>28</v>
      </c>
      <c r="I3332" t="s">
        <v>29</v>
      </c>
      <c r="J3332" s="1">
        <v>800082.09</v>
      </c>
      <c r="K3332" s="10">
        <f>J3332*_xlfn.XLOOKUP(A3332,IPCA_Fatores!$A$2:$A$10,IPCA_Fatores!$C$2:$C$10)</f>
        <v>1243461.3732149613</v>
      </c>
    </row>
    <row r="3333" spans="1:11" x14ac:dyDescent="0.25">
      <c r="A3333">
        <v>2021</v>
      </c>
      <c r="B3333" t="s">
        <v>2204</v>
      </c>
      <c r="C3333" t="s">
        <v>2205</v>
      </c>
      <c r="D3333" t="s">
        <v>2206</v>
      </c>
      <c r="E3333" t="s">
        <v>103</v>
      </c>
      <c r="F3333" t="s">
        <v>2207</v>
      </c>
      <c r="G3333" t="s">
        <v>2052</v>
      </c>
      <c r="H3333" t="s">
        <v>28</v>
      </c>
      <c r="I3333" t="s">
        <v>29</v>
      </c>
      <c r="J3333" s="1">
        <v>1384386.52</v>
      </c>
      <c r="K3333" s="10">
        <f>J3333*_xlfn.XLOOKUP(A3333,IPCA_Fatores!$A$2:$A$10,IPCA_Fatores!$C$2:$C$10)</f>
        <v>1728272.2299138301</v>
      </c>
    </row>
    <row r="3334" spans="1:11" x14ac:dyDescent="0.25">
      <c r="A3334">
        <v>2022</v>
      </c>
      <c r="B3334" t="s">
        <v>2204</v>
      </c>
      <c r="C3334" t="s">
        <v>2205</v>
      </c>
      <c r="D3334" t="s">
        <v>2206</v>
      </c>
      <c r="E3334" t="s">
        <v>103</v>
      </c>
      <c r="F3334" t="s">
        <v>2207</v>
      </c>
      <c r="G3334" t="s">
        <v>2052</v>
      </c>
      <c r="H3334" t="s">
        <v>28</v>
      </c>
      <c r="I3334" t="s">
        <v>29</v>
      </c>
      <c r="J3334" s="1">
        <v>224951.84</v>
      </c>
      <c r="K3334" s="10">
        <f>J3334*_xlfn.XLOOKUP(A3334,IPCA_Fatores!$A$2:$A$10,IPCA_Fatores!$C$2:$C$10)</f>
        <v>265460.38661945664</v>
      </c>
    </row>
    <row r="3335" spans="1:11" x14ac:dyDescent="0.25">
      <c r="A3335">
        <v>2023</v>
      </c>
      <c r="B3335" t="s">
        <v>2204</v>
      </c>
      <c r="C3335" t="s">
        <v>2205</v>
      </c>
      <c r="D3335" t="s">
        <v>2206</v>
      </c>
      <c r="E3335" t="s">
        <v>103</v>
      </c>
      <c r="F3335" t="s">
        <v>2207</v>
      </c>
      <c r="G3335" t="s">
        <v>2052</v>
      </c>
      <c r="H3335" t="s">
        <v>28</v>
      </c>
      <c r="I3335" t="s">
        <v>29</v>
      </c>
      <c r="J3335" s="1">
        <v>445789.21</v>
      </c>
      <c r="K3335" s="10">
        <f>J3335*_xlfn.XLOOKUP(A3335,IPCA_Fatores!$A$2:$A$10,IPCA_Fatores!$C$2:$C$10)</f>
        <v>502834.43295849138</v>
      </c>
    </row>
    <row r="3336" spans="1:11" x14ac:dyDescent="0.25">
      <c r="A3336">
        <v>2023</v>
      </c>
      <c r="B3336" t="s">
        <v>2204</v>
      </c>
      <c r="C3336" t="s">
        <v>2205</v>
      </c>
      <c r="D3336" t="s">
        <v>2206</v>
      </c>
      <c r="E3336" t="s">
        <v>103</v>
      </c>
      <c r="F3336" t="s">
        <v>2207</v>
      </c>
      <c r="G3336" t="s">
        <v>2052</v>
      </c>
      <c r="H3336" t="s">
        <v>28</v>
      </c>
      <c r="I3336" t="s">
        <v>35</v>
      </c>
      <c r="J3336" s="1">
        <v>11818.06</v>
      </c>
      <c r="K3336" s="10">
        <f>IFERROR(J3336*VLOOKUP(A3336,IPCA_Fatores!$A$2:$C$10,3,FALSE),J3336)</f>
        <v>13330.352923457767</v>
      </c>
    </row>
    <row r="3337" spans="1:11" x14ac:dyDescent="0.25">
      <c r="A3337">
        <v>2020</v>
      </c>
      <c r="B3337" t="s">
        <v>2208</v>
      </c>
      <c r="C3337" t="s">
        <v>2209</v>
      </c>
      <c r="D3337" t="s">
        <v>2210</v>
      </c>
      <c r="E3337" t="s">
        <v>103</v>
      </c>
      <c r="F3337" t="s">
        <v>2211</v>
      </c>
      <c r="G3337" t="s">
        <v>345</v>
      </c>
      <c r="H3337" t="s">
        <v>28</v>
      </c>
      <c r="I3337" t="s">
        <v>29</v>
      </c>
      <c r="J3337" s="1">
        <v>1310101.56</v>
      </c>
      <c r="K3337" s="10">
        <f>J3337*_xlfn.XLOOKUP(A3337,IPCA_Fatores!$A$2:$A$10,IPCA_Fatores!$C$2:$C$10)</f>
        <v>1800069.4533293885</v>
      </c>
    </row>
    <row r="3338" spans="1:11" x14ac:dyDescent="0.25">
      <c r="A3338">
        <v>2021</v>
      </c>
      <c r="B3338" t="s">
        <v>2208</v>
      </c>
      <c r="C3338" t="s">
        <v>2209</v>
      </c>
      <c r="D3338" t="s">
        <v>2210</v>
      </c>
      <c r="E3338" t="s">
        <v>103</v>
      </c>
      <c r="F3338" t="s">
        <v>2211</v>
      </c>
      <c r="G3338" t="s">
        <v>345</v>
      </c>
      <c r="H3338" t="s">
        <v>28</v>
      </c>
      <c r="I3338" t="s">
        <v>29</v>
      </c>
      <c r="J3338" s="1">
        <v>1078654.05</v>
      </c>
      <c r="K3338" s="10">
        <f>J3338*_xlfn.XLOOKUP(A3338,IPCA_Fatores!$A$2:$A$10,IPCA_Fatores!$C$2:$C$10)</f>
        <v>1346594.9092736645</v>
      </c>
    </row>
    <row r="3339" spans="1:11" x14ac:dyDescent="0.25">
      <c r="A3339">
        <v>2020</v>
      </c>
      <c r="B3339" t="s">
        <v>2212</v>
      </c>
      <c r="C3339" t="s">
        <v>2213</v>
      </c>
      <c r="D3339" t="s">
        <v>2214</v>
      </c>
      <c r="E3339" t="s">
        <v>109</v>
      </c>
      <c r="F3339" t="s">
        <v>394</v>
      </c>
      <c r="G3339" t="s">
        <v>1013</v>
      </c>
      <c r="H3339" t="s">
        <v>28</v>
      </c>
      <c r="I3339" t="s">
        <v>29</v>
      </c>
      <c r="J3339" s="1">
        <v>202992.68</v>
      </c>
      <c r="K3339" s="10">
        <f>J3339*_xlfn.XLOOKUP(A3339,IPCA_Fatores!$A$2:$A$10,IPCA_Fatores!$C$2:$C$10)</f>
        <v>278910.37891556096</v>
      </c>
    </row>
    <row r="3340" spans="1:11" x14ac:dyDescent="0.25">
      <c r="A3340">
        <v>2021</v>
      </c>
      <c r="B3340" t="s">
        <v>2212</v>
      </c>
      <c r="C3340" t="s">
        <v>2213</v>
      </c>
      <c r="D3340" t="s">
        <v>2214</v>
      </c>
      <c r="E3340" t="s">
        <v>109</v>
      </c>
      <c r="F3340" t="s">
        <v>394</v>
      </c>
      <c r="G3340" t="s">
        <v>1013</v>
      </c>
      <c r="H3340" t="s">
        <v>28</v>
      </c>
      <c r="I3340" t="s">
        <v>29</v>
      </c>
      <c r="J3340" s="1">
        <v>510438.93</v>
      </c>
      <c r="K3340" s="10">
        <f>J3340*_xlfn.XLOOKUP(A3340,IPCA_Fatores!$A$2:$A$10,IPCA_Fatores!$C$2:$C$10)</f>
        <v>637233.47131834936</v>
      </c>
    </row>
    <row r="3341" spans="1:11" x14ac:dyDescent="0.25">
      <c r="A3341">
        <v>2022</v>
      </c>
      <c r="B3341" t="s">
        <v>2212</v>
      </c>
      <c r="C3341" t="s">
        <v>2213</v>
      </c>
      <c r="D3341" t="s">
        <v>2214</v>
      </c>
      <c r="E3341" t="s">
        <v>109</v>
      </c>
      <c r="F3341" t="s">
        <v>394</v>
      </c>
      <c r="G3341" t="s">
        <v>1013</v>
      </c>
      <c r="H3341" t="s">
        <v>28</v>
      </c>
      <c r="I3341" t="s">
        <v>29</v>
      </c>
      <c r="J3341" s="1">
        <v>241568.54</v>
      </c>
      <c r="K3341" s="10">
        <f>J3341*_xlfn.XLOOKUP(A3341,IPCA_Fatores!$A$2:$A$10,IPCA_Fatores!$C$2:$C$10)</f>
        <v>285069.36428480723</v>
      </c>
    </row>
    <row r="3342" spans="1:11" x14ac:dyDescent="0.25">
      <c r="A3342">
        <v>2023</v>
      </c>
      <c r="B3342" t="s">
        <v>2212</v>
      </c>
      <c r="C3342" t="s">
        <v>2213</v>
      </c>
      <c r="D3342" t="s">
        <v>2214</v>
      </c>
      <c r="E3342" t="s">
        <v>109</v>
      </c>
      <c r="F3342" t="s">
        <v>394</v>
      </c>
      <c r="G3342" t="s">
        <v>1013</v>
      </c>
      <c r="H3342" t="s">
        <v>28</v>
      </c>
      <c r="I3342" t="s">
        <v>29</v>
      </c>
      <c r="J3342" s="1">
        <v>215781.02</v>
      </c>
      <c r="K3342" s="10">
        <f>J3342*_xlfn.XLOOKUP(A3342,IPCA_Fatores!$A$2:$A$10,IPCA_Fatores!$C$2:$C$10)</f>
        <v>243393.34465925023</v>
      </c>
    </row>
    <row r="3343" spans="1:11" x14ac:dyDescent="0.25">
      <c r="A3343">
        <v>2015</v>
      </c>
      <c r="B3343" t="s">
        <v>2215</v>
      </c>
      <c r="C3343" t="s">
        <v>2216</v>
      </c>
      <c r="E3343" t="s">
        <v>44</v>
      </c>
      <c r="F3343" t="s">
        <v>45</v>
      </c>
      <c r="G3343" t="s">
        <v>783</v>
      </c>
      <c r="H3343" t="s">
        <v>28</v>
      </c>
      <c r="I3343" t="s">
        <v>29</v>
      </c>
      <c r="J3343" s="1">
        <v>861243.02</v>
      </c>
      <c r="K3343" s="10">
        <f>J3343*_xlfn.XLOOKUP(A3343,IPCA_Fatores!$A$2:$A$10,IPCA_Fatores!$C$2:$C$10)</f>
        <v>1464678.2192183954</v>
      </c>
    </row>
    <row r="3344" spans="1:11" x14ac:dyDescent="0.25">
      <c r="A3344">
        <v>2017</v>
      </c>
      <c r="B3344" t="s">
        <v>2215</v>
      </c>
      <c r="C3344" t="s">
        <v>2216</v>
      </c>
      <c r="E3344" t="s">
        <v>44</v>
      </c>
      <c r="F3344" t="s">
        <v>45</v>
      </c>
      <c r="G3344" t="s">
        <v>783</v>
      </c>
      <c r="H3344" t="s">
        <v>28</v>
      </c>
      <c r="I3344" t="s">
        <v>29</v>
      </c>
      <c r="J3344" s="1">
        <v>401183.54</v>
      </c>
      <c r="K3344" s="10">
        <f>J3344*_xlfn.XLOOKUP(A3344,IPCA_Fatores!$A$2:$A$10,IPCA_Fatores!$C$2:$C$10)</f>
        <v>623506.31490781077</v>
      </c>
    </row>
    <row r="3345" spans="1:11" x14ac:dyDescent="0.25">
      <c r="A3345">
        <v>2018</v>
      </c>
      <c r="B3345" t="s">
        <v>2215</v>
      </c>
      <c r="C3345" t="s">
        <v>2216</v>
      </c>
      <c r="E3345" t="s">
        <v>44</v>
      </c>
      <c r="F3345" t="s">
        <v>45</v>
      </c>
      <c r="G3345" t="s">
        <v>783</v>
      </c>
      <c r="H3345" t="s">
        <v>28</v>
      </c>
      <c r="I3345" t="s">
        <v>29</v>
      </c>
      <c r="J3345" s="1">
        <v>3076570.52</v>
      </c>
      <c r="K3345" s="10">
        <f>J3345*_xlfn.XLOOKUP(A3345,IPCA_Fatores!$A$2:$A$10,IPCA_Fatores!$C$2:$C$10)</f>
        <v>4608679.6263098773</v>
      </c>
    </row>
    <row r="3346" spans="1:11" x14ac:dyDescent="0.25">
      <c r="A3346">
        <v>2019</v>
      </c>
      <c r="B3346" t="s">
        <v>2215</v>
      </c>
      <c r="C3346" t="s">
        <v>2216</v>
      </c>
      <c r="E3346" t="s">
        <v>44</v>
      </c>
      <c r="F3346" t="s">
        <v>45</v>
      </c>
      <c r="G3346" t="s">
        <v>783</v>
      </c>
      <c r="H3346" t="s">
        <v>28</v>
      </c>
      <c r="I3346" t="s">
        <v>29</v>
      </c>
      <c r="J3346" s="1">
        <v>402065.65</v>
      </c>
      <c r="K3346" s="10">
        <f>J3346*_xlfn.XLOOKUP(A3346,IPCA_Fatores!$A$2:$A$10,IPCA_Fatores!$C$2:$C$10)</f>
        <v>577405.17329274537</v>
      </c>
    </row>
    <row r="3347" spans="1:11" x14ac:dyDescent="0.25">
      <c r="A3347">
        <v>2020</v>
      </c>
      <c r="B3347" t="s">
        <v>2215</v>
      </c>
      <c r="C3347" t="s">
        <v>2216</v>
      </c>
      <c r="E3347" t="s">
        <v>44</v>
      </c>
      <c r="F3347" t="s">
        <v>45</v>
      </c>
      <c r="G3347" t="s">
        <v>783</v>
      </c>
      <c r="H3347" t="s">
        <v>28</v>
      </c>
      <c r="I3347" t="s">
        <v>29</v>
      </c>
      <c r="J3347" s="1">
        <v>154699.75</v>
      </c>
      <c r="K3347" s="10">
        <f>J3347*_xlfn.XLOOKUP(A3347,IPCA_Fatores!$A$2:$A$10,IPCA_Fatores!$C$2:$C$10)</f>
        <v>212556.26503695871</v>
      </c>
    </row>
    <row r="3348" spans="1:11" x14ac:dyDescent="0.25">
      <c r="A3348">
        <v>2021</v>
      </c>
      <c r="B3348" t="s">
        <v>2215</v>
      </c>
      <c r="C3348" t="s">
        <v>2216</v>
      </c>
      <c r="E3348" t="s">
        <v>44</v>
      </c>
      <c r="F3348" t="s">
        <v>45</v>
      </c>
      <c r="G3348" t="s">
        <v>783</v>
      </c>
      <c r="H3348" t="s">
        <v>28</v>
      </c>
      <c r="I3348" t="s">
        <v>29</v>
      </c>
      <c r="J3348" s="1">
        <v>2425871.86</v>
      </c>
      <c r="K3348" s="10">
        <f>J3348*_xlfn.XLOOKUP(A3348,IPCA_Fatores!$A$2:$A$10,IPCA_Fatores!$C$2:$C$10)</f>
        <v>3028465.6115890313</v>
      </c>
    </row>
    <row r="3349" spans="1:11" x14ac:dyDescent="0.25">
      <c r="A3349">
        <v>2020</v>
      </c>
      <c r="B3349" t="s">
        <v>2217</v>
      </c>
      <c r="C3349" t="s">
        <v>2218</v>
      </c>
      <c r="D3349" t="s">
        <v>2219</v>
      </c>
      <c r="E3349" t="s">
        <v>103</v>
      </c>
      <c r="F3349" t="s">
        <v>581</v>
      </c>
      <c r="G3349" t="s">
        <v>2052</v>
      </c>
      <c r="H3349" t="s">
        <v>28</v>
      </c>
      <c r="I3349" t="s">
        <v>29</v>
      </c>
      <c r="J3349" s="1">
        <v>537440.46</v>
      </c>
      <c r="K3349" s="10">
        <f>J3349*_xlfn.XLOOKUP(A3349,IPCA_Fatores!$A$2:$A$10,IPCA_Fatores!$C$2:$C$10)</f>
        <v>738439.05279320106</v>
      </c>
    </row>
    <row r="3350" spans="1:11" x14ac:dyDescent="0.25">
      <c r="A3350">
        <v>2021</v>
      </c>
      <c r="B3350" t="s">
        <v>2217</v>
      </c>
      <c r="C3350" t="s">
        <v>2218</v>
      </c>
      <c r="D3350" t="s">
        <v>2219</v>
      </c>
      <c r="E3350" t="s">
        <v>103</v>
      </c>
      <c r="F3350" t="s">
        <v>581</v>
      </c>
      <c r="G3350" t="s">
        <v>2052</v>
      </c>
      <c r="H3350" t="s">
        <v>28</v>
      </c>
      <c r="I3350" t="s">
        <v>29</v>
      </c>
      <c r="J3350" s="1">
        <v>1298315.45</v>
      </c>
      <c r="K3350" s="10">
        <f>J3350*_xlfn.XLOOKUP(A3350,IPCA_Fatores!$A$2:$A$10,IPCA_Fatores!$C$2:$C$10)</f>
        <v>1620820.8513205384</v>
      </c>
    </row>
    <row r="3351" spans="1:11" x14ac:dyDescent="0.25">
      <c r="A3351">
        <v>2021</v>
      </c>
      <c r="B3351" t="s">
        <v>2217</v>
      </c>
      <c r="C3351" t="s">
        <v>2218</v>
      </c>
      <c r="D3351" t="s">
        <v>2219</v>
      </c>
      <c r="E3351" t="s">
        <v>103</v>
      </c>
      <c r="F3351" t="s">
        <v>581</v>
      </c>
      <c r="G3351" t="s">
        <v>2052</v>
      </c>
      <c r="H3351" t="s">
        <v>28</v>
      </c>
      <c r="I3351" t="s">
        <v>35</v>
      </c>
      <c r="J3351" s="1">
        <v>129831.55</v>
      </c>
      <c r="K3351" s="10">
        <f>IFERROR(J3351*VLOOKUP(A3351,IPCA_Fatores!$A$2:$C$10,3,FALSE),J3351)</f>
        <v>162082.09137406867</v>
      </c>
    </row>
    <row r="3352" spans="1:11" x14ac:dyDescent="0.25">
      <c r="A3352">
        <v>2022</v>
      </c>
      <c r="B3352" t="s">
        <v>2217</v>
      </c>
      <c r="C3352" t="s">
        <v>2218</v>
      </c>
      <c r="D3352" t="s">
        <v>2219</v>
      </c>
      <c r="E3352" t="s">
        <v>103</v>
      </c>
      <c r="F3352" t="s">
        <v>581</v>
      </c>
      <c r="G3352" t="s">
        <v>2052</v>
      </c>
      <c r="H3352" t="s">
        <v>28</v>
      </c>
      <c r="I3352" t="s">
        <v>29</v>
      </c>
      <c r="J3352" s="1">
        <v>318624.26</v>
      </c>
      <c r="K3352" s="10">
        <f>J3352*_xlfn.XLOOKUP(A3352,IPCA_Fatores!$A$2:$A$10,IPCA_Fatores!$C$2:$C$10)</f>
        <v>376001.01090943854</v>
      </c>
    </row>
    <row r="3353" spans="1:11" x14ac:dyDescent="0.25">
      <c r="A3353">
        <v>2022</v>
      </c>
      <c r="B3353" t="s">
        <v>2217</v>
      </c>
      <c r="C3353" t="s">
        <v>2218</v>
      </c>
      <c r="D3353" t="s">
        <v>2219</v>
      </c>
      <c r="E3353" t="s">
        <v>103</v>
      </c>
      <c r="F3353" t="s">
        <v>581</v>
      </c>
      <c r="G3353" t="s">
        <v>2052</v>
      </c>
      <c r="H3353" t="s">
        <v>28</v>
      </c>
      <c r="I3353" t="s">
        <v>35</v>
      </c>
      <c r="J3353" s="1">
        <v>31862.42</v>
      </c>
      <c r="K3353" s="10">
        <f>IFERROR(J3353*VLOOKUP(A3353,IPCA_Fatores!$A$2:$C$10,3,FALSE),J3353)</f>
        <v>37600.094010484674</v>
      </c>
    </row>
    <row r="3354" spans="1:11" x14ac:dyDescent="0.25">
      <c r="A3354">
        <v>2023</v>
      </c>
      <c r="B3354" t="s">
        <v>2217</v>
      </c>
      <c r="C3354" t="s">
        <v>2218</v>
      </c>
      <c r="D3354" t="s">
        <v>2219</v>
      </c>
      <c r="E3354" t="s">
        <v>103</v>
      </c>
      <c r="F3354" t="s">
        <v>581</v>
      </c>
      <c r="G3354" t="s">
        <v>2052</v>
      </c>
      <c r="H3354" t="s">
        <v>28</v>
      </c>
      <c r="I3354" t="s">
        <v>29</v>
      </c>
      <c r="J3354" s="1">
        <v>1053373.9099999999</v>
      </c>
      <c r="K3354" s="10">
        <f>J3354*_xlfn.XLOOKUP(A3354,IPCA_Fatores!$A$2:$A$10,IPCA_Fatores!$C$2:$C$10)</f>
        <v>1188168.445638509</v>
      </c>
    </row>
    <row r="3355" spans="1:11" x14ac:dyDescent="0.25">
      <c r="A3355">
        <v>2023</v>
      </c>
      <c r="B3355" t="s">
        <v>2217</v>
      </c>
      <c r="C3355" t="s">
        <v>2218</v>
      </c>
      <c r="D3355" t="s">
        <v>2219</v>
      </c>
      <c r="E3355" t="s">
        <v>103</v>
      </c>
      <c r="F3355" t="s">
        <v>581</v>
      </c>
      <c r="G3355" t="s">
        <v>2052</v>
      </c>
      <c r="H3355" t="s">
        <v>28</v>
      </c>
      <c r="I3355" t="s">
        <v>35</v>
      </c>
      <c r="J3355" s="1">
        <v>105337.39</v>
      </c>
      <c r="K3355" s="10">
        <f>IFERROR(J3355*VLOOKUP(A3355,IPCA_Fatores!$A$2:$C$10,3,FALSE),J3355)</f>
        <v>118816.84343588635</v>
      </c>
    </row>
    <row r="3356" spans="1:11" x14ac:dyDescent="0.25">
      <c r="A3356">
        <v>2021</v>
      </c>
      <c r="B3356" t="s">
        <v>2220</v>
      </c>
      <c r="C3356" t="s">
        <v>2221</v>
      </c>
      <c r="D3356" t="s">
        <v>2222</v>
      </c>
      <c r="E3356" t="s">
        <v>103</v>
      </c>
      <c r="F3356" t="s">
        <v>2223</v>
      </c>
      <c r="G3356" t="s">
        <v>667</v>
      </c>
      <c r="H3356" t="s">
        <v>28</v>
      </c>
      <c r="I3356" t="s">
        <v>29</v>
      </c>
      <c r="J3356" s="1">
        <v>1202516.46</v>
      </c>
      <c r="K3356" s="10">
        <f>J3356*_xlfn.XLOOKUP(A3356,IPCA_Fatores!$A$2:$A$10,IPCA_Fatores!$C$2:$C$10)</f>
        <v>1501225.1086006565</v>
      </c>
    </row>
    <row r="3357" spans="1:11" x14ac:dyDescent="0.25">
      <c r="A3357">
        <v>2022</v>
      </c>
      <c r="B3357" t="s">
        <v>2220</v>
      </c>
      <c r="C3357" t="s">
        <v>2221</v>
      </c>
      <c r="D3357" t="s">
        <v>2222</v>
      </c>
      <c r="E3357" t="s">
        <v>103</v>
      </c>
      <c r="F3357" t="s">
        <v>2223</v>
      </c>
      <c r="G3357" t="s">
        <v>667</v>
      </c>
      <c r="H3357" t="s">
        <v>28</v>
      </c>
      <c r="I3357" t="s">
        <v>29</v>
      </c>
      <c r="J3357" s="1">
        <v>3243685.45</v>
      </c>
      <c r="K3357" s="10">
        <f>J3357*_xlfn.XLOOKUP(A3357,IPCA_Fatores!$A$2:$A$10,IPCA_Fatores!$C$2:$C$10)</f>
        <v>3827797.0681587053</v>
      </c>
    </row>
    <row r="3358" spans="1:11" x14ac:dyDescent="0.25">
      <c r="A3358">
        <v>2023</v>
      </c>
      <c r="B3358" t="s">
        <v>2220</v>
      </c>
      <c r="C3358" t="s">
        <v>2221</v>
      </c>
      <c r="D3358" t="s">
        <v>2222</v>
      </c>
      <c r="E3358" t="s">
        <v>103</v>
      </c>
      <c r="F3358" t="s">
        <v>2223</v>
      </c>
      <c r="G3358" t="s">
        <v>667</v>
      </c>
      <c r="H3358" t="s">
        <v>28</v>
      </c>
      <c r="I3358" t="s">
        <v>29</v>
      </c>
      <c r="J3358" s="1">
        <v>6132081.7000000002</v>
      </c>
      <c r="K3358" s="10">
        <f>J3358*_xlfn.XLOOKUP(A3358,IPCA_Fatores!$A$2:$A$10,IPCA_Fatores!$C$2:$C$10)</f>
        <v>6916770.8758016862</v>
      </c>
    </row>
    <row r="3359" spans="1:11" x14ac:dyDescent="0.25">
      <c r="A3359">
        <v>2023</v>
      </c>
      <c r="B3359" t="s">
        <v>2220</v>
      </c>
      <c r="C3359" t="s">
        <v>2221</v>
      </c>
      <c r="D3359" t="s">
        <v>2222</v>
      </c>
      <c r="E3359" t="s">
        <v>103</v>
      </c>
      <c r="F3359" t="s">
        <v>2223</v>
      </c>
      <c r="G3359" t="s">
        <v>667</v>
      </c>
      <c r="H3359" t="s">
        <v>28</v>
      </c>
      <c r="I3359" t="s">
        <v>35</v>
      </c>
      <c r="J3359" s="1">
        <v>108018.11</v>
      </c>
      <c r="K3359" s="10">
        <f>IFERROR(J3359*VLOOKUP(A3359,IPCA_Fatores!$A$2:$C$10,3,FALSE),J3359)</f>
        <v>121840.60060829634</v>
      </c>
    </row>
    <row r="3360" spans="1:11" x14ac:dyDescent="0.25">
      <c r="A3360">
        <v>2021</v>
      </c>
      <c r="B3360" t="s">
        <v>2224</v>
      </c>
      <c r="C3360" t="s">
        <v>2225</v>
      </c>
      <c r="D3360" t="s">
        <v>2226</v>
      </c>
      <c r="E3360" t="s">
        <v>143</v>
      </c>
      <c r="F3360" t="s">
        <v>1894</v>
      </c>
      <c r="G3360" t="s">
        <v>135</v>
      </c>
      <c r="H3360" t="s">
        <v>28</v>
      </c>
      <c r="I3360" t="s">
        <v>29</v>
      </c>
      <c r="J3360" s="1">
        <v>7724390.0099999998</v>
      </c>
      <c r="K3360" s="10">
        <f>J3360*_xlfn.XLOOKUP(A3360,IPCA_Fatores!$A$2:$A$10,IPCA_Fatores!$C$2:$C$10)</f>
        <v>9643151.3558126893</v>
      </c>
    </row>
    <row r="3361" spans="1:11" x14ac:dyDescent="0.25">
      <c r="A3361">
        <v>2022</v>
      </c>
      <c r="B3361" t="s">
        <v>2224</v>
      </c>
      <c r="C3361" t="s">
        <v>2225</v>
      </c>
      <c r="D3361" t="s">
        <v>2226</v>
      </c>
      <c r="E3361" t="s">
        <v>143</v>
      </c>
      <c r="F3361" t="s">
        <v>1894</v>
      </c>
      <c r="G3361" t="s">
        <v>135</v>
      </c>
      <c r="H3361" t="s">
        <v>28</v>
      </c>
      <c r="I3361" t="s">
        <v>29</v>
      </c>
      <c r="J3361" s="1">
        <v>1543718.47</v>
      </c>
      <c r="K3361" s="10">
        <f>J3361*_xlfn.XLOOKUP(A3361,IPCA_Fatores!$A$2:$A$10,IPCA_Fatores!$C$2:$C$10)</f>
        <v>1821705.9343804258</v>
      </c>
    </row>
    <row r="3362" spans="1:11" x14ac:dyDescent="0.25">
      <c r="A3362">
        <v>2017</v>
      </c>
      <c r="B3362" t="s">
        <v>2227</v>
      </c>
      <c r="C3362" t="s">
        <v>2228</v>
      </c>
      <c r="D3362" t="s">
        <v>2229</v>
      </c>
      <c r="E3362" t="s">
        <v>69</v>
      </c>
      <c r="F3362" t="s">
        <v>240</v>
      </c>
      <c r="G3362" t="s">
        <v>241</v>
      </c>
      <c r="H3362" t="s">
        <v>28</v>
      </c>
      <c r="I3362" t="s">
        <v>29</v>
      </c>
      <c r="J3362" s="1">
        <v>340681.13</v>
      </c>
      <c r="K3362" s="10">
        <f>J3362*_xlfn.XLOOKUP(A3362,IPCA_Fatores!$A$2:$A$10,IPCA_Fatores!$C$2:$C$10)</f>
        <v>529475.45137302694</v>
      </c>
    </row>
    <row r="3363" spans="1:11" x14ac:dyDescent="0.25">
      <c r="A3363">
        <v>2018</v>
      </c>
      <c r="B3363" t="s">
        <v>2227</v>
      </c>
      <c r="C3363" t="s">
        <v>2228</v>
      </c>
      <c r="D3363" t="s">
        <v>2229</v>
      </c>
      <c r="E3363" t="s">
        <v>69</v>
      </c>
      <c r="F3363" t="s">
        <v>240</v>
      </c>
      <c r="G3363" t="s">
        <v>241</v>
      </c>
      <c r="H3363" t="s">
        <v>28</v>
      </c>
      <c r="I3363" t="s">
        <v>29</v>
      </c>
      <c r="J3363" s="1">
        <v>682991.93</v>
      </c>
      <c r="K3363" s="10">
        <f>J3363*_xlfn.XLOOKUP(A3363,IPCA_Fatores!$A$2:$A$10,IPCA_Fatores!$C$2:$C$10)</f>
        <v>1023116.802381979</v>
      </c>
    </row>
    <row r="3364" spans="1:11" x14ac:dyDescent="0.25">
      <c r="A3364">
        <v>2019</v>
      </c>
      <c r="B3364" t="s">
        <v>2227</v>
      </c>
      <c r="C3364" t="s">
        <v>2228</v>
      </c>
      <c r="D3364" t="s">
        <v>2229</v>
      </c>
      <c r="E3364" t="s">
        <v>69</v>
      </c>
      <c r="F3364" t="s">
        <v>240</v>
      </c>
      <c r="G3364" t="s">
        <v>241</v>
      </c>
      <c r="H3364" t="s">
        <v>28</v>
      </c>
      <c r="I3364" t="s">
        <v>29</v>
      </c>
      <c r="J3364" s="1">
        <v>1048482.65</v>
      </c>
      <c r="K3364" s="10">
        <f>J3364*_xlfn.XLOOKUP(A3364,IPCA_Fatores!$A$2:$A$10,IPCA_Fatores!$C$2:$C$10)</f>
        <v>1505722.526203586</v>
      </c>
    </row>
    <row r="3365" spans="1:11" x14ac:dyDescent="0.25">
      <c r="A3365">
        <v>2020</v>
      </c>
      <c r="B3365" t="s">
        <v>2227</v>
      </c>
      <c r="C3365" t="s">
        <v>2228</v>
      </c>
      <c r="D3365" t="s">
        <v>2229</v>
      </c>
      <c r="E3365" t="s">
        <v>69</v>
      </c>
      <c r="F3365" t="s">
        <v>240</v>
      </c>
      <c r="G3365" t="s">
        <v>241</v>
      </c>
      <c r="H3365" t="s">
        <v>28</v>
      </c>
      <c r="I3365" t="s">
        <v>29</v>
      </c>
      <c r="J3365" s="1">
        <v>1648880.37</v>
      </c>
      <c r="K3365" s="10">
        <f>J3365*_xlfn.XLOOKUP(A3365,IPCA_Fatores!$A$2:$A$10,IPCA_Fatores!$C$2:$C$10)</f>
        <v>2265548.9290703996</v>
      </c>
    </row>
    <row r="3366" spans="1:11" x14ac:dyDescent="0.25">
      <c r="A3366">
        <v>2021</v>
      </c>
      <c r="B3366" t="s">
        <v>2227</v>
      </c>
      <c r="C3366" t="s">
        <v>2228</v>
      </c>
      <c r="D3366" t="s">
        <v>2229</v>
      </c>
      <c r="E3366" t="s">
        <v>69</v>
      </c>
      <c r="F3366" t="s">
        <v>240</v>
      </c>
      <c r="G3366" t="s">
        <v>241</v>
      </c>
      <c r="H3366" t="s">
        <v>28</v>
      </c>
      <c r="I3366" t="s">
        <v>29</v>
      </c>
      <c r="J3366" s="1">
        <v>992519.69</v>
      </c>
      <c r="K3366" s="10">
        <f>J3366*_xlfn.XLOOKUP(A3366,IPCA_Fatores!$A$2:$A$10,IPCA_Fatores!$C$2:$C$10)</f>
        <v>1239064.5192570088</v>
      </c>
    </row>
    <row r="3367" spans="1:11" x14ac:dyDescent="0.25">
      <c r="A3367">
        <v>2022</v>
      </c>
      <c r="B3367" t="s">
        <v>2227</v>
      </c>
      <c r="C3367" t="s">
        <v>2228</v>
      </c>
      <c r="D3367" t="s">
        <v>2229</v>
      </c>
      <c r="E3367" t="s">
        <v>69</v>
      </c>
      <c r="F3367" t="s">
        <v>240</v>
      </c>
      <c r="G3367" t="s">
        <v>241</v>
      </c>
      <c r="H3367" t="s">
        <v>28</v>
      </c>
      <c r="I3367" t="s">
        <v>29</v>
      </c>
      <c r="J3367" s="1">
        <v>661086.57999999996</v>
      </c>
      <c r="K3367" s="10">
        <f>J3367*_xlfn.XLOOKUP(A3367,IPCA_Fatores!$A$2:$A$10,IPCA_Fatores!$C$2:$C$10)</f>
        <v>780132.75693025813</v>
      </c>
    </row>
    <row r="3368" spans="1:11" x14ac:dyDescent="0.25">
      <c r="A3368">
        <v>2022</v>
      </c>
      <c r="B3368" t="s">
        <v>2227</v>
      </c>
      <c r="C3368" t="s">
        <v>2228</v>
      </c>
      <c r="D3368" t="s">
        <v>2229</v>
      </c>
      <c r="E3368" t="s">
        <v>69</v>
      </c>
      <c r="F3368" t="s">
        <v>240</v>
      </c>
      <c r="G3368" t="s">
        <v>241</v>
      </c>
      <c r="H3368" t="s">
        <v>28</v>
      </c>
      <c r="I3368" t="s">
        <v>35</v>
      </c>
      <c r="J3368" s="1">
        <v>24222.720000000001</v>
      </c>
      <c r="K3368" s="10">
        <f>IFERROR(J3368*VLOOKUP(A3368,IPCA_Fatores!$A$2:$C$10,3,FALSE),J3368)</f>
        <v>28584.663349163289</v>
      </c>
    </row>
    <row r="3369" spans="1:11" x14ac:dyDescent="0.25">
      <c r="A3369">
        <v>2023</v>
      </c>
      <c r="B3369" t="s">
        <v>2227</v>
      </c>
      <c r="C3369" t="s">
        <v>2228</v>
      </c>
      <c r="D3369" t="s">
        <v>2229</v>
      </c>
      <c r="E3369" t="s">
        <v>69</v>
      </c>
      <c r="F3369" t="s">
        <v>240</v>
      </c>
      <c r="G3369" t="s">
        <v>241</v>
      </c>
      <c r="H3369" t="s">
        <v>28</v>
      </c>
      <c r="I3369" t="s">
        <v>29</v>
      </c>
      <c r="J3369" s="1">
        <v>1339234.8500000001</v>
      </c>
      <c r="K3369" s="10">
        <f>J3369*_xlfn.XLOOKUP(A3369,IPCA_Fatores!$A$2:$A$10,IPCA_Fatores!$C$2:$C$10)</f>
        <v>1510609.4568731268</v>
      </c>
    </row>
    <row r="3370" spans="1:11" x14ac:dyDescent="0.25">
      <c r="A3370">
        <v>2023</v>
      </c>
      <c r="B3370" t="s">
        <v>2227</v>
      </c>
      <c r="C3370" t="s">
        <v>2228</v>
      </c>
      <c r="D3370" t="s">
        <v>2229</v>
      </c>
      <c r="E3370" t="s">
        <v>69</v>
      </c>
      <c r="F3370" t="s">
        <v>240</v>
      </c>
      <c r="G3370" t="s">
        <v>241</v>
      </c>
      <c r="H3370" t="s">
        <v>28</v>
      </c>
      <c r="I3370" t="s">
        <v>35</v>
      </c>
      <c r="J3370" s="1">
        <v>186077.47</v>
      </c>
      <c r="K3370" s="10">
        <f>IFERROR(J3370*VLOOKUP(A3370,IPCA_Fatores!$A$2:$C$10,3,FALSE),J3370)</f>
        <v>209888.79276328982</v>
      </c>
    </row>
    <row r="3371" spans="1:11" x14ac:dyDescent="0.25">
      <c r="A3371">
        <v>2016</v>
      </c>
      <c r="B3371" t="s">
        <v>2230</v>
      </c>
      <c r="C3371" t="s">
        <v>2231</v>
      </c>
      <c r="D3371" t="s">
        <v>2232</v>
      </c>
      <c r="E3371" t="s">
        <v>121</v>
      </c>
      <c r="F3371" t="s">
        <v>376</v>
      </c>
      <c r="G3371" t="s">
        <v>2233</v>
      </c>
      <c r="H3371" t="s">
        <v>28</v>
      </c>
      <c r="I3371" t="s">
        <v>29</v>
      </c>
      <c r="J3371" s="1">
        <v>62761.59</v>
      </c>
      <c r="K3371" s="10">
        <f>J3371*_xlfn.XLOOKUP(A3371,IPCA_Fatores!$A$2:$A$10,IPCA_Fatores!$C$2:$C$10)</f>
        <v>100419.49628782182</v>
      </c>
    </row>
    <row r="3372" spans="1:11" x14ac:dyDescent="0.25">
      <c r="A3372">
        <v>2018</v>
      </c>
      <c r="B3372" t="s">
        <v>2230</v>
      </c>
      <c r="C3372" t="s">
        <v>2231</v>
      </c>
      <c r="D3372" t="s">
        <v>2232</v>
      </c>
      <c r="E3372" t="s">
        <v>121</v>
      </c>
      <c r="F3372" t="s">
        <v>376</v>
      </c>
      <c r="G3372" t="s">
        <v>2233</v>
      </c>
      <c r="H3372" t="s">
        <v>28</v>
      </c>
      <c r="I3372" t="s">
        <v>29</v>
      </c>
      <c r="J3372" s="1">
        <v>178930</v>
      </c>
      <c r="K3372" s="10">
        <f>J3372*_xlfn.XLOOKUP(A3372,IPCA_Fatores!$A$2:$A$10,IPCA_Fatores!$C$2:$C$10)</f>
        <v>268035.80160926277</v>
      </c>
    </row>
    <row r="3373" spans="1:11" x14ac:dyDescent="0.25">
      <c r="A3373">
        <v>2019</v>
      </c>
      <c r="B3373" t="s">
        <v>2230</v>
      </c>
      <c r="C3373" t="s">
        <v>2231</v>
      </c>
      <c r="D3373" t="s">
        <v>2232</v>
      </c>
      <c r="E3373" t="s">
        <v>121</v>
      </c>
      <c r="F3373" t="s">
        <v>376</v>
      </c>
      <c r="G3373" t="s">
        <v>2233</v>
      </c>
      <c r="H3373" t="s">
        <v>28</v>
      </c>
      <c r="I3373" t="s">
        <v>29</v>
      </c>
      <c r="J3373" s="1">
        <v>262720.03000000003</v>
      </c>
      <c r="K3373" s="10">
        <f>J3373*_xlfn.XLOOKUP(A3373,IPCA_Fatores!$A$2:$A$10,IPCA_Fatores!$C$2:$C$10)</f>
        <v>377291.3812697634</v>
      </c>
    </row>
    <row r="3374" spans="1:11" x14ac:dyDescent="0.25">
      <c r="A3374">
        <v>2020</v>
      </c>
      <c r="B3374" t="s">
        <v>2230</v>
      </c>
      <c r="C3374" t="s">
        <v>2231</v>
      </c>
      <c r="D3374" t="s">
        <v>2232</v>
      </c>
      <c r="E3374" t="s">
        <v>121</v>
      </c>
      <c r="F3374" t="s">
        <v>376</v>
      </c>
      <c r="G3374" t="s">
        <v>2233</v>
      </c>
      <c r="H3374" t="s">
        <v>28</v>
      </c>
      <c r="I3374" t="s">
        <v>29</v>
      </c>
      <c r="J3374" s="1">
        <v>32098.26</v>
      </c>
      <c r="K3374" s="10">
        <f>J3374*_xlfn.XLOOKUP(A3374,IPCA_Fatores!$A$2:$A$10,IPCA_Fatores!$C$2:$C$10)</f>
        <v>44102.762026345939</v>
      </c>
    </row>
    <row r="3375" spans="1:11" x14ac:dyDescent="0.25">
      <c r="A3375">
        <v>2021</v>
      </c>
      <c r="B3375" t="s">
        <v>2230</v>
      </c>
      <c r="C3375" t="s">
        <v>2231</v>
      </c>
      <c r="D3375" t="s">
        <v>2232</v>
      </c>
      <c r="E3375" t="s">
        <v>121</v>
      </c>
      <c r="F3375" t="s">
        <v>376</v>
      </c>
      <c r="G3375" t="s">
        <v>2233</v>
      </c>
      <c r="H3375" t="s">
        <v>28</v>
      </c>
      <c r="I3375" t="s">
        <v>29</v>
      </c>
      <c r="J3375" s="1">
        <v>328801.03000000003</v>
      </c>
      <c r="K3375" s="10">
        <f>J3375*_xlfn.XLOOKUP(A3375,IPCA_Fatores!$A$2:$A$10,IPCA_Fatores!$C$2:$C$10)</f>
        <v>410476.17923646368</v>
      </c>
    </row>
    <row r="3376" spans="1:11" x14ac:dyDescent="0.25">
      <c r="A3376">
        <v>2022</v>
      </c>
      <c r="B3376" t="s">
        <v>2230</v>
      </c>
      <c r="C3376" t="s">
        <v>2231</v>
      </c>
      <c r="D3376" t="s">
        <v>2232</v>
      </c>
      <c r="E3376" t="s">
        <v>121</v>
      </c>
      <c r="F3376" t="s">
        <v>376</v>
      </c>
      <c r="G3376" t="s">
        <v>2233</v>
      </c>
      <c r="H3376" t="s">
        <v>28</v>
      </c>
      <c r="I3376" t="s">
        <v>29</v>
      </c>
      <c r="J3376" s="1">
        <v>1259531.98</v>
      </c>
      <c r="K3376" s="10">
        <f>J3376*_xlfn.XLOOKUP(A3376,IPCA_Fatores!$A$2:$A$10,IPCA_Fatores!$C$2:$C$10)</f>
        <v>1486344.127571349</v>
      </c>
    </row>
    <row r="3377" spans="1:11" x14ac:dyDescent="0.25">
      <c r="A3377">
        <v>2023</v>
      </c>
      <c r="B3377" t="s">
        <v>2230</v>
      </c>
      <c r="C3377" t="s">
        <v>2231</v>
      </c>
      <c r="D3377" t="s">
        <v>2232</v>
      </c>
      <c r="E3377" t="s">
        <v>121</v>
      </c>
      <c r="F3377" t="s">
        <v>376</v>
      </c>
      <c r="G3377" t="s">
        <v>2233</v>
      </c>
      <c r="H3377" t="s">
        <v>28</v>
      </c>
      <c r="I3377" t="s">
        <v>29</v>
      </c>
      <c r="J3377" s="1">
        <v>1919191.3</v>
      </c>
      <c r="K3377" s="10">
        <f>J3377*_xlfn.XLOOKUP(A3377,IPCA_Fatores!$A$2:$A$10,IPCA_Fatores!$C$2:$C$10)</f>
        <v>2164779.7825218108</v>
      </c>
    </row>
    <row r="3378" spans="1:11" x14ac:dyDescent="0.25">
      <c r="A3378">
        <v>2017</v>
      </c>
      <c r="B3378" t="s">
        <v>2234</v>
      </c>
      <c r="C3378" t="s">
        <v>2235</v>
      </c>
      <c r="D3378" t="s">
        <v>2236</v>
      </c>
      <c r="E3378" t="s">
        <v>121</v>
      </c>
      <c r="F3378" t="s">
        <v>171</v>
      </c>
      <c r="G3378" t="s">
        <v>66</v>
      </c>
      <c r="H3378" t="s">
        <v>28</v>
      </c>
      <c r="I3378" t="s">
        <v>29</v>
      </c>
      <c r="J3378" s="1">
        <v>4023420.85</v>
      </c>
      <c r="K3378" s="10">
        <f>J3378*_xlfn.XLOOKUP(A3378,IPCA_Fatores!$A$2:$A$10,IPCA_Fatores!$C$2:$C$10)</f>
        <v>6253068.8759233532</v>
      </c>
    </row>
    <row r="3379" spans="1:11" x14ac:dyDescent="0.25">
      <c r="A3379">
        <v>2018</v>
      </c>
      <c r="B3379" t="s">
        <v>2234</v>
      </c>
      <c r="C3379" t="s">
        <v>2235</v>
      </c>
      <c r="D3379" t="s">
        <v>2236</v>
      </c>
      <c r="E3379" t="s">
        <v>121</v>
      </c>
      <c r="F3379" t="s">
        <v>171</v>
      </c>
      <c r="G3379" t="s">
        <v>66</v>
      </c>
      <c r="H3379" t="s">
        <v>28</v>
      </c>
      <c r="I3379" t="s">
        <v>29</v>
      </c>
      <c r="J3379" s="1">
        <v>3829983.85</v>
      </c>
      <c r="K3379" s="10">
        <f>J3379*_xlfn.XLOOKUP(A3379,IPCA_Fatores!$A$2:$A$10,IPCA_Fatores!$C$2:$C$10)</f>
        <v>5737287.1591420136</v>
      </c>
    </row>
    <row r="3380" spans="1:11" x14ac:dyDescent="0.25">
      <c r="A3380">
        <v>2019</v>
      </c>
      <c r="B3380" t="s">
        <v>2234</v>
      </c>
      <c r="C3380" t="s">
        <v>2235</v>
      </c>
      <c r="D3380" t="s">
        <v>2236</v>
      </c>
      <c r="E3380" t="s">
        <v>121</v>
      </c>
      <c r="F3380" t="s">
        <v>171</v>
      </c>
      <c r="G3380" t="s">
        <v>66</v>
      </c>
      <c r="H3380" t="s">
        <v>28</v>
      </c>
      <c r="I3380" t="s">
        <v>29</v>
      </c>
      <c r="J3380" s="1">
        <v>4319155.0999999996</v>
      </c>
      <c r="K3380" s="10">
        <f>J3380*_xlfn.XLOOKUP(A3380,IPCA_Fatores!$A$2:$A$10,IPCA_Fatores!$C$2:$C$10)</f>
        <v>6202724.6022975212</v>
      </c>
    </row>
    <row r="3381" spans="1:11" x14ac:dyDescent="0.25">
      <c r="A3381">
        <v>2020</v>
      </c>
      <c r="B3381" t="s">
        <v>2234</v>
      </c>
      <c r="C3381" t="s">
        <v>2235</v>
      </c>
      <c r="D3381" t="s">
        <v>2236</v>
      </c>
      <c r="E3381" t="s">
        <v>121</v>
      </c>
      <c r="F3381" t="s">
        <v>171</v>
      </c>
      <c r="G3381" t="s">
        <v>66</v>
      </c>
      <c r="H3381" t="s">
        <v>28</v>
      </c>
      <c r="I3381" t="s">
        <v>29</v>
      </c>
      <c r="J3381" s="1">
        <v>4067579.18</v>
      </c>
      <c r="K3381" s="10">
        <f>J3381*_xlfn.XLOOKUP(A3381,IPCA_Fatores!$A$2:$A$10,IPCA_Fatores!$C$2:$C$10)</f>
        <v>5588822.4657305218</v>
      </c>
    </row>
    <row r="3382" spans="1:11" x14ac:dyDescent="0.25">
      <c r="A3382">
        <v>2021</v>
      </c>
      <c r="B3382" t="s">
        <v>2234</v>
      </c>
      <c r="C3382" t="s">
        <v>2235</v>
      </c>
      <c r="D3382" t="s">
        <v>2236</v>
      </c>
      <c r="E3382" t="s">
        <v>121</v>
      </c>
      <c r="F3382" t="s">
        <v>171</v>
      </c>
      <c r="G3382" t="s">
        <v>66</v>
      </c>
      <c r="H3382" t="s">
        <v>28</v>
      </c>
      <c r="I3382" t="s">
        <v>29</v>
      </c>
      <c r="J3382" s="1">
        <v>6446372.3300000001</v>
      </c>
      <c r="K3382" s="10">
        <f>J3382*_xlfn.XLOOKUP(A3382,IPCA_Fatores!$A$2:$A$10,IPCA_Fatores!$C$2:$C$10)</f>
        <v>8047670.3006497873</v>
      </c>
    </row>
    <row r="3383" spans="1:11" x14ac:dyDescent="0.25">
      <c r="A3383">
        <v>2022</v>
      </c>
      <c r="B3383" t="s">
        <v>2234</v>
      </c>
      <c r="C3383" t="s">
        <v>2235</v>
      </c>
      <c r="D3383" t="s">
        <v>2236</v>
      </c>
      <c r="E3383" t="s">
        <v>121</v>
      </c>
      <c r="F3383" t="s">
        <v>171</v>
      </c>
      <c r="G3383" t="s">
        <v>66</v>
      </c>
      <c r="H3383" t="s">
        <v>28</v>
      </c>
      <c r="I3383" t="s">
        <v>29</v>
      </c>
      <c r="J3383" s="1">
        <v>10641952.699999999</v>
      </c>
      <c r="K3383" s="10">
        <f>J3383*_xlfn.XLOOKUP(A3383,IPCA_Fatores!$A$2:$A$10,IPCA_Fatores!$C$2:$C$10)</f>
        <v>12558318.607787205</v>
      </c>
    </row>
    <row r="3384" spans="1:11" x14ac:dyDescent="0.25">
      <c r="A3384">
        <v>2023</v>
      </c>
      <c r="B3384" t="s">
        <v>2234</v>
      </c>
      <c r="C3384" t="s">
        <v>2235</v>
      </c>
      <c r="D3384" t="s">
        <v>2236</v>
      </c>
      <c r="E3384" t="s">
        <v>121</v>
      </c>
      <c r="F3384" t="s">
        <v>171</v>
      </c>
      <c r="G3384" t="s">
        <v>66</v>
      </c>
      <c r="H3384" t="s">
        <v>28</v>
      </c>
      <c r="I3384" t="s">
        <v>29</v>
      </c>
      <c r="J3384" s="1">
        <v>12282259.92</v>
      </c>
      <c r="K3384" s="10">
        <f>J3384*_xlfn.XLOOKUP(A3384,IPCA_Fatores!$A$2:$A$10,IPCA_Fatores!$C$2:$C$10)</f>
        <v>13853953.98493832</v>
      </c>
    </row>
    <row r="3385" spans="1:11" x14ac:dyDescent="0.25">
      <c r="A3385">
        <v>2022</v>
      </c>
      <c r="B3385" t="s">
        <v>2237</v>
      </c>
      <c r="C3385" t="s">
        <v>2238</v>
      </c>
      <c r="E3385" t="s">
        <v>570</v>
      </c>
      <c r="F3385" t="s">
        <v>2239</v>
      </c>
      <c r="G3385" t="s">
        <v>1117</v>
      </c>
      <c r="H3385" t="s">
        <v>28</v>
      </c>
      <c r="I3385" t="s">
        <v>35</v>
      </c>
      <c r="J3385" s="1">
        <v>19668587.449999999</v>
      </c>
      <c r="K3385" s="10">
        <f>IFERROR(J3385*VLOOKUP(A3385,IPCA_Fatores!$A$2:$C$10,3,FALSE),J3385)</f>
        <v>23210438.415331885</v>
      </c>
    </row>
    <row r="3386" spans="1:11" x14ac:dyDescent="0.25">
      <c r="A3386">
        <v>2015</v>
      </c>
      <c r="B3386" t="s">
        <v>2240</v>
      </c>
      <c r="C3386" t="s">
        <v>2241</v>
      </c>
      <c r="D3386" t="s">
        <v>2242</v>
      </c>
      <c r="E3386" t="s">
        <v>121</v>
      </c>
      <c r="F3386" t="s">
        <v>204</v>
      </c>
      <c r="G3386" t="s">
        <v>66</v>
      </c>
      <c r="H3386" t="s">
        <v>28</v>
      </c>
      <c r="I3386" t="s">
        <v>29</v>
      </c>
      <c r="J3386" s="1">
        <v>143749.29</v>
      </c>
      <c r="K3386" s="10">
        <f>J3386*_xlfn.XLOOKUP(A3386,IPCA_Fatores!$A$2:$A$10,IPCA_Fatores!$C$2:$C$10)</f>
        <v>244468.11086040348</v>
      </c>
    </row>
    <row r="3387" spans="1:11" x14ac:dyDescent="0.25">
      <c r="A3387">
        <v>2016</v>
      </c>
      <c r="B3387" t="s">
        <v>2240</v>
      </c>
      <c r="C3387" t="s">
        <v>2241</v>
      </c>
      <c r="D3387" t="s">
        <v>2242</v>
      </c>
      <c r="E3387" t="s">
        <v>121</v>
      </c>
      <c r="F3387" t="s">
        <v>204</v>
      </c>
      <c r="G3387" t="s">
        <v>66</v>
      </c>
      <c r="H3387" t="s">
        <v>28</v>
      </c>
      <c r="I3387" t="s">
        <v>29</v>
      </c>
      <c r="J3387" s="1">
        <v>97418.84</v>
      </c>
      <c r="K3387" s="10">
        <f>J3387*_xlfn.XLOOKUP(A3387,IPCA_Fatores!$A$2:$A$10,IPCA_Fatores!$C$2:$C$10)</f>
        <v>155871.622145709</v>
      </c>
    </row>
    <row r="3388" spans="1:11" x14ac:dyDescent="0.25">
      <c r="A3388">
        <v>2017</v>
      </c>
      <c r="B3388" t="s">
        <v>2240</v>
      </c>
      <c r="C3388" t="s">
        <v>2241</v>
      </c>
      <c r="D3388" t="s">
        <v>2242</v>
      </c>
      <c r="E3388" t="s">
        <v>121</v>
      </c>
      <c r="F3388" t="s">
        <v>204</v>
      </c>
      <c r="G3388" t="s">
        <v>66</v>
      </c>
      <c r="H3388" t="s">
        <v>28</v>
      </c>
      <c r="I3388" t="s">
        <v>29</v>
      </c>
      <c r="J3388" s="1">
        <v>12445.24</v>
      </c>
      <c r="K3388" s="10">
        <f>J3388*_xlfn.XLOOKUP(A3388,IPCA_Fatores!$A$2:$A$10,IPCA_Fatores!$C$2:$C$10)</f>
        <v>19341.984296123621</v>
      </c>
    </row>
    <row r="3389" spans="1:11" x14ac:dyDescent="0.25">
      <c r="A3389">
        <v>2018</v>
      </c>
      <c r="B3389" t="s">
        <v>2240</v>
      </c>
      <c r="C3389" t="s">
        <v>2241</v>
      </c>
      <c r="D3389" t="s">
        <v>2242</v>
      </c>
      <c r="E3389" t="s">
        <v>121</v>
      </c>
      <c r="F3389" t="s">
        <v>204</v>
      </c>
      <c r="G3389" t="s">
        <v>66</v>
      </c>
      <c r="H3389" t="s">
        <v>28</v>
      </c>
      <c r="I3389" t="s">
        <v>29</v>
      </c>
      <c r="J3389" s="1">
        <v>21330.36</v>
      </c>
      <c r="K3389" s="10">
        <f>J3389*_xlfn.XLOOKUP(A3389,IPCA_Fatores!$A$2:$A$10,IPCA_Fatores!$C$2:$C$10)</f>
        <v>31952.719729582263</v>
      </c>
    </row>
    <row r="3390" spans="1:11" x14ac:dyDescent="0.25">
      <c r="A3390">
        <v>2019</v>
      </c>
      <c r="B3390" t="s">
        <v>2240</v>
      </c>
      <c r="C3390" t="s">
        <v>2241</v>
      </c>
      <c r="D3390" t="s">
        <v>2242</v>
      </c>
      <c r="E3390" t="s">
        <v>121</v>
      </c>
      <c r="F3390" t="s">
        <v>204</v>
      </c>
      <c r="G3390" t="s">
        <v>66</v>
      </c>
      <c r="H3390" t="s">
        <v>28</v>
      </c>
      <c r="I3390" t="s">
        <v>29</v>
      </c>
      <c r="J3390" s="1">
        <v>25760.03</v>
      </c>
      <c r="K3390" s="10">
        <f>J3390*_xlfn.XLOOKUP(A3390,IPCA_Fatores!$A$2:$A$10,IPCA_Fatores!$C$2:$C$10)</f>
        <v>36993.895365536242</v>
      </c>
    </row>
    <row r="3391" spans="1:11" x14ac:dyDescent="0.25">
      <c r="A3391">
        <v>2020</v>
      </c>
      <c r="B3391" t="s">
        <v>2240</v>
      </c>
      <c r="C3391" t="s">
        <v>2241</v>
      </c>
      <c r="D3391" t="s">
        <v>2242</v>
      </c>
      <c r="E3391" t="s">
        <v>121</v>
      </c>
      <c r="F3391" t="s">
        <v>204</v>
      </c>
      <c r="G3391" t="s">
        <v>66</v>
      </c>
      <c r="H3391" t="s">
        <v>28</v>
      </c>
      <c r="I3391" t="s">
        <v>29</v>
      </c>
      <c r="J3391" s="1">
        <v>19714.07</v>
      </c>
      <c r="K3391" s="10">
        <f>J3391*_xlfn.XLOOKUP(A3391,IPCA_Fatores!$A$2:$A$10,IPCA_Fatores!$C$2:$C$10)</f>
        <v>27086.980346620836</v>
      </c>
    </row>
    <row r="3392" spans="1:11" x14ac:dyDescent="0.25">
      <c r="A3392">
        <v>2021</v>
      </c>
      <c r="B3392" t="s">
        <v>2240</v>
      </c>
      <c r="C3392" t="s">
        <v>2241</v>
      </c>
      <c r="D3392" t="s">
        <v>2242</v>
      </c>
      <c r="E3392" t="s">
        <v>121</v>
      </c>
      <c r="F3392" t="s">
        <v>204</v>
      </c>
      <c r="G3392" t="s">
        <v>66</v>
      </c>
      <c r="H3392" t="s">
        <v>28</v>
      </c>
      <c r="I3392" t="s">
        <v>29</v>
      </c>
      <c r="J3392" s="1">
        <v>13434.37</v>
      </c>
      <c r="K3392" s="10">
        <f>J3392*_xlfn.XLOOKUP(A3392,IPCA_Fatores!$A$2:$A$10,IPCA_Fatores!$C$2:$C$10)</f>
        <v>16771.507279186353</v>
      </c>
    </row>
    <row r="3393" spans="1:11" x14ac:dyDescent="0.25">
      <c r="A3393">
        <v>2022</v>
      </c>
      <c r="B3393" t="s">
        <v>2240</v>
      </c>
      <c r="C3393" t="s">
        <v>2241</v>
      </c>
      <c r="D3393" t="s">
        <v>2242</v>
      </c>
      <c r="E3393" t="s">
        <v>121</v>
      </c>
      <c r="F3393" t="s">
        <v>204</v>
      </c>
      <c r="G3393" t="s">
        <v>66</v>
      </c>
      <c r="H3393" t="s">
        <v>28</v>
      </c>
      <c r="I3393" t="s">
        <v>29</v>
      </c>
      <c r="J3393" s="1">
        <v>40234.58</v>
      </c>
      <c r="K3393" s="10">
        <f>J3393*_xlfn.XLOOKUP(A3393,IPCA_Fatores!$A$2:$A$10,IPCA_Fatores!$C$2:$C$10)</f>
        <v>47479.88352649819</v>
      </c>
    </row>
    <row r="3394" spans="1:11" x14ac:dyDescent="0.25">
      <c r="A3394">
        <v>2019</v>
      </c>
      <c r="B3394" t="s">
        <v>2243</v>
      </c>
      <c r="C3394" t="s">
        <v>2244</v>
      </c>
      <c r="E3394" t="s">
        <v>25</v>
      </c>
      <c r="F3394" t="s">
        <v>26</v>
      </c>
      <c r="G3394" t="s">
        <v>1941</v>
      </c>
      <c r="H3394" t="s">
        <v>28</v>
      </c>
      <c r="I3394" t="s">
        <v>29</v>
      </c>
      <c r="J3394" s="1">
        <v>65767.070000000007</v>
      </c>
      <c r="K3394" s="10">
        <f>J3394*_xlfn.XLOOKUP(A3394,IPCA_Fatores!$A$2:$A$10,IPCA_Fatores!$C$2:$C$10)</f>
        <v>94447.875490746635</v>
      </c>
    </row>
    <row r="3395" spans="1:11" x14ac:dyDescent="0.25">
      <c r="A3395">
        <v>2021</v>
      </c>
      <c r="B3395" t="s">
        <v>2243</v>
      </c>
      <c r="C3395" t="s">
        <v>2244</v>
      </c>
      <c r="E3395" t="s">
        <v>25</v>
      </c>
      <c r="F3395" t="s">
        <v>26</v>
      </c>
      <c r="G3395" t="s">
        <v>1941</v>
      </c>
      <c r="H3395" t="s">
        <v>28</v>
      </c>
      <c r="I3395" t="s">
        <v>29</v>
      </c>
      <c r="J3395" s="1">
        <v>92442.74</v>
      </c>
      <c r="K3395" s="10">
        <f>J3395*_xlfn.XLOOKUP(A3395,IPCA_Fatores!$A$2:$A$10,IPCA_Fatores!$C$2:$C$10)</f>
        <v>115405.79028402011</v>
      </c>
    </row>
    <row r="3396" spans="1:11" x14ac:dyDescent="0.25">
      <c r="A3396">
        <v>2022</v>
      </c>
      <c r="B3396" t="s">
        <v>2243</v>
      </c>
      <c r="C3396" t="s">
        <v>2244</v>
      </c>
      <c r="E3396" t="s">
        <v>25</v>
      </c>
      <c r="F3396" t="s">
        <v>26</v>
      </c>
      <c r="G3396" t="s">
        <v>1941</v>
      </c>
      <c r="H3396" t="s">
        <v>28</v>
      </c>
      <c r="I3396" t="s">
        <v>29</v>
      </c>
      <c r="J3396" s="1">
        <v>80466.84</v>
      </c>
      <c r="K3396" s="10">
        <f>J3396*_xlfn.XLOOKUP(A3396,IPCA_Fatores!$A$2:$A$10,IPCA_Fatores!$C$2:$C$10)</f>
        <v>94957.029275448265</v>
      </c>
    </row>
    <row r="3397" spans="1:11" x14ac:dyDescent="0.25">
      <c r="A3397">
        <v>2023</v>
      </c>
      <c r="B3397" t="s">
        <v>2243</v>
      </c>
      <c r="C3397" t="s">
        <v>2244</v>
      </c>
      <c r="E3397" t="s">
        <v>25</v>
      </c>
      <c r="F3397" t="s">
        <v>26</v>
      </c>
      <c r="G3397" t="s">
        <v>1941</v>
      </c>
      <c r="H3397" t="s">
        <v>28</v>
      </c>
      <c r="I3397" t="s">
        <v>29</v>
      </c>
      <c r="J3397" s="1">
        <v>122052.97</v>
      </c>
      <c r="K3397" s="10">
        <f>J3397*_xlfn.XLOOKUP(A3397,IPCA_Fatores!$A$2:$A$10,IPCA_Fatores!$C$2:$C$10)</f>
        <v>137671.42538252499</v>
      </c>
    </row>
    <row r="3398" spans="1:11" x14ac:dyDescent="0.25">
      <c r="A3398">
        <v>2015</v>
      </c>
      <c r="B3398" t="s">
        <v>2245</v>
      </c>
      <c r="C3398" t="s">
        <v>2246</v>
      </c>
      <c r="E3398" t="s">
        <v>79</v>
      </c>
      <c r="F3398" t="s">
        <v>80</v>
      </c>
      <c r="G3398" t="s">
        <v>71</v>
      </c>
      <c r="H3398" t="s">
        <v>28</v>
      </c>
      <c r="I3398" t="s">
        <v>29</v>
      </c>
      <c r="J3398" s="1">
        <v>85468.4</v>
      </c>
      <c r="K3398" s="10">
        <f>J3398*_xlfn.XLOOKUP(A3398,IPCA_Fatores!$A$2:$A$10,IPCA_Fatores!$C$2:$C$10)</f>
        <v>145352.35816650855</v>
      </c>
    </row>
    <row r="3399" spans="1:11" x14ac:dyDescent="0.25">
      <c r="A3399">
        <v>2019</v>
      </c>
      <c r="B3399" t="s">
        <v>2245</v>
      </c>
      <c r="C3399" t="s">
        <v>2246</v>
      </c>
      <c r="E3399" t="s">
        <v>79</v>
      </c>
      <c r="F3399" t="s">
        <v>80</v>
      </c>
      <c r="G3399" t="s">
        <v>71</v>
      </c>
      <c r="H3399" t="s">
        <v>28</v>
      </c>
      <c r="I3399" t="s">
        <v>29</v>
      </c>
      <c r="J3399" s="1">
        <v>10568.17</v>
      </c>
      <c r="K3399" s="10">
        <f>J3399*_xlfn.XLOOKUP(A3399,IPCA_Fatores!$A$2:$A$10,IPCA_Fatores!$C$2:$C$10)</f>
        <v>15176.914591528006</v>
      </c>
    </row>
    <row r="3400" spans="1:11" x14ac:dyDescent="0.25">
      <c r="A3400">
        <v>2021</v>
      </c>
      <c r="B3400" t="s">
        <v>2245</v>
      </c>
      <c r="C3400" t="s">
        <v>2246</v>
      </c>
      <c r="E3400" t="s">
        <v>79</v>
      </c>
      <c r="F3400" t="s">
        <v>80</v>
      </c>
      <c r="G3400" t="s">
        <v>71</v>
      </c>
      <c r="H3400" t="s">
        <v>28</v>
      </c>
      <c r="I3400" t="s">
        <v>29</v>
      </c>
      <c r="J3400" s="1">
        <v>25363.23</v>
      </c>
      <c r="K3400" s="10">
        <f>J3400*_xlfn.XLOOKUP(A3400,IPCA_Fatores!$A$2:$A$10,IPCA_Fatores!$C$2:$C$10)</f>
        <v>31663.531417452225</v>
      </c>
    </row>
    <row r="3401" spans="1:11" x14ac:dyDescent="0.25">
      <c r="A3401">
        <v>2021</v>
      </c>
      <c r="B3401" t="s">
        <v>2247</v>
      </c>
      <c r="C3401" t="s">
        <v>2248</v>
      </c>
      <c r="D3401" t="s">
        <v>222</v>
      </c>
      <c r="E3401" t="s">
        <v>32</v>
      </c>
      <c r="F3401" t="s">
        <v>223</v>
      </c>
      <c r="G3401" t="s">
        <v>870</v>
      </c>
      <c r="H3401" t="s">
        <v>28</v>
      </c>
      <c r="I3401" t="s">
        <v>29</v>
      </c>
      <c r="J3401" s="1">
        <v>378577.74</v>
      </c>
      <c r="K3401" s="10">
        <f>J3401*_xlfn.XLOOKUP(A3401,IPCA_Fatores!$A$2:$A$10,IPCA_Fatores!$C$2:$C$10)</f>
        <v>472617.5713597227</v>
      </c>
    </row>
    <row r="3402" spans="1:11" x14ac:dyDescent="0.25">
      <c r="A3402">
        <v>2021</v>
      </c>
      <c r="B3402" t="s">
        <v>2247</v>
      </c>
      <c r="C3402" t="s">
        <v>2248</v>
      </c>
      <c r="D3402" t="s">
        <v>222</v>
      </c>
      <c r="E3402" t="s">
        <v>32</v>
      </c>
      <c r="F3402" t="s">
        <v>223</v>
      </c>
      <c r="G3402" t="s">
        <v>870</v>
      </c>
      <c r="H3402" t="s">
        <v>28</v>
      </c>
      <c r="I3402" t="s">
        <v>35</v>
      </c>
      <c r="J3402" s="1">
        <v>55159.99</v>
      </c>
      <c r="K3402" s="10">
        <f>IFERROR(J3402*VLOOKUP(A3402,IPCA_Fatores!$A$2:$C$10,3,FALSE),J3402)</f>
        <v>68861.89481195221</v>
      </c>
    </row>
    <row r="3403" spans="1:11" x14ac:dyDescent="0.25">
      <c r="A3403">
        <v>2022</v>
      </c>
      <c r="B3403" t="s">
        <v>2247</v>
      </c>
      <c r="C3403" t="s">
        <v>2248</v>
      </c>
      <c r="D3403" t="s">
        <v>222</v>
      </c>
      <c r="E3403" t="s">
        <v>32</v>
      </c>
      <c r="F3403" t="s">
        <v>223</v>
      </c>
      <c r="G3403" t="s">
        <v>870</v>
      </c>
      <c r="H3403" t="s">
        <v>28</v>
      </c>
      <c r="I3403" t="s">
        <v>29</v>
      </c>
      <c r="J3403" s="1">
        <v>662878.73</v>
      </c>
      <c r="K3403" s="10">
        <f>J3403*_xlfn.XLOOKUP(A3403,IPCA_Fatores!$A$2:$A$10,IPCA_Fatores!$C$2:$C$10)</f>
        <v>782247.63108234364</v>
      </c>
    </row>
    <row r="3404" spans="1:11" x14ac:dyDescent="0.25">
      <c r="A3404">
        <v>2022</v>
      </c>
      <c r="B3404" t="s">
        <v>2247</v>
      </c>
      <c r="C3404" t="s">
        <v>2248</v>
      </c>
      <c r="D3404" t="s">
        <v>222</v>
      </c>
      <c r="E3404" t="s">
        <v>32</v>
      </c>
      <c r="F3404" t="s">
        <v>223</v>
      </c>
      <c r="G3404" t="s">
        <v>870</v>
      </c>
      <c r="H3404" t="s">
        <v>28</v>
      </c>
      <c r="I3404" t="s">
        <v>35</v>
      </c>
      <c r="J3404" s="1">
        <v>40576.71</v>
      </c>
      <c r="K3404" s="10">
        <f>IFERROR(J3404*VLOOKUP(A3404,IPCA_Fatores!$A$2:$C$10,3,FALSE),J3404)</f>
        <v>47883.623109486776</v>
      </c>
    </row>
    <row r="3405" spans="1:11" x14ac:dyDescent="0.25">
      <c r="A3405">
        <v>2017</v>
      </c>
      <c r="B3405" t="s">
        <v>2249</v>
      </c>
      <c r="C3405" t="s">
        <v>2250</v>
      </c>
      <c r="E3405" t="s">
        <v>25</v>
      </c>
      <c r="F3405" t="s">
        <v>1809</v>
      </c>
      <c r="G3405" t="s">
        <v>345</v>
      </c>
      <c r="H3405" t="s">
        <v>28</v>
      </c>
      <c r="I3405" t="s">
        <v>29</v>
      </c>
      <c r="J3405" s="1">
        <v>187142.63</v>
      </c>
      <c r="K3405" s="10">
        <f>J3405*_xlfn.XLOOKUP(A3405,IPCA_Fatores!$A$2:$A$10,IPCA_Fatores!$C$2:$C$10)</f>
        <v>290850.94466601475</v>
      </c>
    </row>
    <row r="3406" spans="1:11" x14ac:dyDescent="0.25">
      <c r="A3406">
        <v>2018</v>
      </c>
      <c r="B3406" t="s">
        <v>2249</v>
      </c>
      <c r="C3406" t="s">
        <v>2250</v>
      </c>
      <c r="E3406" t="s">
        <v>25</v>
      </c>
      <c r="F3406" t="s">
        <v>1809</v>
      </c>
      <c r="G3406" t="s">
        <v>345</v>
      </c>
      <c r="H3406" t="s">
        <v>28</v>
      </c>
      <c r="I3406" t="s">
        <v>29</v>
      </c>
      <c r="J3406" s="1">
        <v>308672.5</v>
      </c>
      <c r="K3406" s="10">
        <f>J3406*_xlfn.XLOOKUP(A3406,IPCA_Fatores!$A$2:$A$10,IPCA_Fatores!$C$2:$C$10)</f>
        <v>462389.09613946883</v>
      </c>
    </row>
    <row r="3407" spans="1:11" x14ac:dyDescent="0.25">
      <c r="A3407">
        <v>2019</v>
      </c>
      <c r="B3407" t="s">
        <v>2249</v>
      </c>
      <c r="C3407" t="s">
        <v>2250</v>
      </c>
      <c r="E3407" t="s">
        <v>25</v>
      </c>
      <c r="F3407" t="s">
        <v>1809</v>
      </c>
      <c r="G3407" t="s">
        <v>345</v>
      </c>
      <c r="H3407" t="s">
        <v>28</v>
      </c>
      <c r="I3407" t="s">
        <v>29</v>
      </c>
      <c r="J3407" s="1">
        <v>188527.66</v>
      </c>
      <c r="K3407" s="10">
        <f>J3407*_xlfn.XLOOKUP(A3407,IPCA_Fatores!$A$2:$A$10,IPCA_Fatores!$C$2:$C$10)</f>
        <v>270743.95983038034</v>
      </c>
    </row>
    <row r="3408" spans="1:11" x14ac:dyDescent="0.25">
      <c r="A3408">
        <v>2020</v>
      </c>
      <c r="B3408" t="s">
        <v>2249</v>
      </c>
      <c r="C3408" t="s">
        <v>2250</v>
      </c>
      <c r="E3408" t="s">
        <v>25</v>
      </c>
      <c r="F3408" t="s">
        <v>1809</v>
      </c>
      <c r="G3408" t="s">
        <v>345</v>
      </c>
      <c r="H3408" t="s">
        <v>28</v>
      </c>
      <c r="I3408" t="s">
        <v>29</v>
      </c>
      <c r="J3408" s="1">
        <v>307661.53000000003</v>
      </c>
      <c r="K3408" s="10">
        <f>J3408*_xlfn.XLOOKUP(A3408,IPCA_Fatores!$A$2:$A$10,IPCA_Fatores!$C$2:$C$10)</f>
        <v>422724.57267937559</v>
      </c>
    </row>
    <row r="3409" spans="1:11" x14ac:dyDescent="0.25">
      <c r="A3409">
        <v>2021</v>
      </c>
      <c r="B3409" t="s">
        <v>2249</v>
      </c>
      <c r="C3409" t="s">
        <v>2250</v>
      </c>
      <c r="E3409" t="s">
        <v>25</v>
      </c>
      <c r="F3409" t="s">
        <v>1809</v>
      </c>
      <c r="G3409" t="s">
        <v>345</v>
      </c>
      <c r="H3409" t="s">
        <v>28</v>
      </c>
      <c r="I3409" t="s">
        <v>29</v>
      </c>
      <c r="J3409" s="1">
        <v>446677.08</v>
      </c>
      <c r="K3409" s="10">
        <f>J3409*_xlfn.XLOOKUP(A3409,IPCA_Fatores!$A$2:$A$10,IPCA_Fatores!$C$2:$C$10)</f>
        <v>557632.98901740124</v>
      </c>
    </row>
    <row r="3410" spans="1:11" x14ac:dyDescent="0.25">
      <c r="A3410">
        <v>2022</v>
      </c>
      <c r="B3410" t="s">
        <v>2249</v>
      </c>
      <c r="C3410" t="s">
        <v>2250</v>
      </c>
      <c r="E3410" t="s">
        <v>25</v>
      </c>
      <c r="F3410" t="s">
        <v>1809</v>
      </c>
      <c r="G3410" t="s">
        <v>345</v>
      </c>
      <c r="H3410" t="s">
        <v>28</v>
      </c>
      <c r="I3410" t="s">
        <v>29</v>
      </c>
      <c r="J3410" s="1">
        <v>815870.91</v>
      </c>
      <c r="K3410" s="10">
        <f>J3410*_xlfn.XLOOKUP(A3410,IPCA_Fatores!$A$2:$A$10,IPCA_Fatores!$C$2:$C$10)</f>
        <v>962790.1118753592</v>
      </c>
    </row>
    <row r="3411" spans="1:11" x14ac:dyDescent="0.25">
      <c r="A3411">
        <v>2023</v>
      </c>
      <c r="B3411" t="s">
        <v>2249</v>
      </c>
      <c r="C3411" t="s">
        <v>2250</v>
      </c>
      <c r="E3411" t="s">
        <v>25</v>
      </c>
      <c r="F3411" t="s">
        <v>1809</v>
      </c>
      <c r="G3411" t="s">
        <v>345</v>
      </c>
      <c r="H3411" t="s">
        <v>28</v>
      </c>
      <c r="I3411" t="s">
        <v>29</v>
      </c>
      <c r="J3411" s="1">
        <v>1160610.6200000001</v>
      </c>
      <c r="K3411" s="10">
        <f>J3411*_xlfn.XLOOKUP(A3411,IPCA_Fatores!$A$2:$A$10,IPCA_Fatores!$C$2:$C$10)</f>
        <v>1309127.6547346292</v>
      </c>
    </row>
    <row r="3412" spans="1:11" x14ac:dyDescent="0.25">
      <c r="A3412">
        <v>2022</v>
      </c>
      <c r="B3412" t="s">
        <v>2251</v>
      </c>
      <c r="C3412" t="s">
        <v>2252</v>
      </c>
      <c r="E3412" t="s">
        <v>1027</v>
      </c>
      <c r="F3412" t="s">
        <v>1028</v>
      </c>
      <c r="G3412" t="s">
        <v>71</v>
      </c>
      <c r="H3412" t="s">
        <v>28</v>
      </c>
      <c r="I3412" t="s">
        <v>35</v>
      </c>
      <c r="J3412" s="1">
        <v>19637.96</v>
      </c>
      <c r="K3412" s="10">
        <f>IFERROR(J3412*VLOOKUP(A3412,IPCA_Fatores!$A$2:$C$10,3,FALSE),J3412)</f>
        <v>23174.295680432861</v>
      </c>
    </row>
    <row r="3413" spans="1:11" x14ac:dyDescent="0.25">
      <c r="A3413">
        <v>2023</v>
      </c>
      <c r="B3413" t="s">
        <v>2251</v>
      </c>
      <c r="C3413" t="s">
        <v>2252</v>
      </c>
      <c r="E3413" t="s">
        <v>1027</v>
      </c>
      <c r="F3413" t="s">
        <v>1028</v>
      </c>
      <c r="G3413" t="s">
        <v>71</v>
      </c>
      <c r="H3413" t="s">
        <v>28</v>
      </c>
      <c r="I3413" t="s">
        <v>35</v>
      </c>
      <c r="J3413" s="1">
        <v>5897.43</v>
      </c>
      <c r="K3413" s="10">
        <f>IFERROR(J3413*VLOOKUP(A3413,IPCA_Fatores!$A$2:$C$10,3,FALSE),J3413)</f>
        <v>6652.0920727587727</v>
      </c>
    </row>
    <row r="3414" spans="1:11" x14ac:dyDescent="0.25">
      <c r="A3414">
        <v>2015</v>
      </c>
      <c r="B3414" t="s">
        <v>2253</v>
      </c>
      <c r="C3414" t="s">
        <v>2254</v>
      </c>
      <c r="D3414" t="s">
        <v>2255</v>
      </c>
      <c r="E3414" t="s">
        <v>25</v>
      </c>
      <c r="F3414" t="s">
        <v>2256</v>
      </c>
      <c r="G3414" t="s">
        <v>345</v>
      </c>
      <c r="H3414" t="s">
        <v>28</v>
      </c>
      <c r="I3414" t="s">
        <v>29</v>
      </c>
      <c r="J3414" s="1">
        <v>5932492.7000000002</v>
      </c>
      <c r="K3414" s="10">
        <f>J3414*_xlfn.XLOOKUP(A3414,IPCA_Fatores!$A$2:$A$10,IPCA_Fatores!$C$2:$C$10)</f>
        <v>10089130.061526803</v>
      </c>
    </row>
    <row r="3415" spans="1:11" x14ac:dyDescent="0.25">
      <c r="A3415">
        <v>2016</v>
      </c>
      <c r="B3415" t="s">
        <v>2253</v>
      </c>
      <c r="C3415" t="s">
        <v>2254</v>
      </c>
      <c r="D3415" t="s">
        <v>2255</v>
      </c>
      <c r="E3415" t="s">
        <v>25</v>
      </c>
      <c r="F3415" t="s">
        <v>2256</v>
      </c>
      <c r="G3415" t="s">
        <v>345</v>
      </c>
      <c r="H3415" t="s">
        <v>28</v>
      </c>
      <c r="I3415" t="s">
        <v>29</v>
      </c>
      <c r="J3415" s="1">
        <v>7598615.9900000002</v>
      </c>
      <c r="K3415" s="10">
        <f>J3415*_xlfn.XLOOKUP(A3415,IPCA_Fatores!$A$2:$A$10,IPCA_Fatores!$C$2:$C$10)</f>
        <v>12157900.878553087</v>
      </c>
    </row>
    <row r="3416" spans="1:11" x14ac:dyDescent="0.25">
      <c r="A3416">
        <v>2017</v>
      </c>
      <c r="B3416" t="s">
        <v>2253</v>
      </c>
      <c r="C3416" t="s">
        <v>2254</v>
      </c>
      <c r="D3416" t="s">
        <v>2255</v>
      </c>
      <c r="E3416" t="s">
        <v>25</v>
      </c>
      <c r="F3416" t="s">
        <v>2256</v>
      </c>
      <c r="G3416" t="s">
        <v>345</v>
      </c>
      <c r="H3416" t="s">
        <v>28</v>
      </c>
      <c r="I3416" t="s">
        <v>29</v>
      </c>
      <c r="J3416" s="1">
        <v>7953575.0899999999</v>
      </c>
      <c r="K3416" s="10">
        <f>J3416*_xlfn.XLOOKUP(A3416,IPCA_Fatores!$A$2:$A$10,IPCA_Fatores!$C$2:$C$10)</f>
        <v>12361185.842042422</v>
      </c>
    </row>
    <row r="3417" spans="1:11" x14ac:dyDescent="0.25">
      <c r="A3417">
        <v>2018</v>
      </c>
      <c r="B3417" t="s">
        <v>2253</v>
      </c>
      <c r="C3417" t="s">
        <v>2254</v>
      </c>
      <c r="D3417" t="s">
        <v>2255</v>
      </c>
      <c r="E3417" t="s">
        <v>25</v>
      </c>
      <c r="F3417" t="s">
        <v>2256</v>
      </c>
      <c r="G3417" t="s">
        <v>345</v>
      </c>
      <c r="H3417" t="s">
        <v>28</v>
      </c>
      <c r="I3417" t="s">
        <v>29</v>
      </c>
      <c r="J3417" s="1">
        <v>2091246.26</v>
      </c>
      <c r="K3417" s="10">
        <f>J3417*_xlfn.XLOOKUP(A3417,IPCA_Fatores!$A$2:$A$10,IPCA_Fatores!$C$2:$C$10)</f>
        <v>3132671.2550241589</v>
      </c>
    </row>
    <row r="3418" spans="1:11" x14ac:dyDescent="0.25">
      <c r="A3418">
        <v>2019</v>
      </c>
      <c r="B3418" t="s">
        <v>2253</v>
      </c>
      <c r="C3418" t="s">
        <v>2254</v>
      </c>
      <c r="D3418" t="s">
        <v>2255</v>
      </c>
      <c r="E3418" t="s">
        <v>25</v>
      </c>
      <c r="F3418" t="s">
        <v>2256</v>
      </c>
      <c r="G3418" t="s">
        <v>345</v>
      </c>
      <c r="H3418" t="s">
        <v>28</v>
      </c>
      <c r="I3418" t="s">
        <v>29</v>
      </c>
      <c r="J3418" s="1">
        <v>325323.19</v>
      </c>
      <c r="K3418" s="10">
        <f>J3418*_xlfn.XLOOKUP(A3418,IPCA_Fatores!$A$2:$A$10,IPCA_Fatores!$C$2:$C$10)</f>
        <v>467195.575891894</v>
      </c>
    </row>
    <row r="3419" spans="1:11" x14ac:dyDescent="0.25">
      <c r="A3419">
        <v>2015</v>
      </c>
      <c r="B3419" t="s">
        <v>2257</v>
      </c>
      <c r="C3419" t="s">
        <v>2258</v>
      </c>
      <c r="D3419" t="s">
        <v>2259</v>
      </c>
      <c r="E3419" t="s">
        <v>570</v>
      </c>
      <c r="F3419" t="s">
        <v>2167</v>
      </c>
      <c r="G3419" t="s">
        <v>2260</v>
      </c>
      <c r="H3419" t="s">
        <v>28</v>
      </c>
      <c r="I3419" t="s">
        <v>29</v>
      </c>
      <c r="J3419" s="1">
        <v>-81864.740000000005</v>
      </c>
      <c r="K3419" s="10">
        <f>J3419*_xlfn.XLOOKUP(A3419,IPCA_Fatores!$A$2:$A$10,IPCA_Fatores!$C$2:$C$10)</f>
        <v>-139223.77170612884</v>
      </c>
    </row>
    <row r="3420" spans="1:11" x14ac:dyDescent="0.25">
      <c r="A3420">
        <v>2016</v>
      </c>
      <c r="B3420" t="s">
        <v>2257</v>
      </c>
      <c r="C3420" t="s">
        <v>2258</v>
      </c>
      <c r="D3420" t="s">
        <v>2259</v>
      </c>
      <c r="E3420" t="s">
        <v>570</v>
      </c>
      <c r="F3420" t="s">
        <v>2167</v>
      </c>
      <c r="G3420" t="s">
        <v>2260</v>
      </c>
      <c r="H3420" t="s">
        <v>28</v>
      </c>
      <c r="I3420" t="s">
        <v>29</v>
      </c>
      <c r="J3420" s="1">
        <v>87237.34</v>
      </c>
      <c r="K3420" s="10">
        <f>J3420*_xlfn.XLOOKUP(A3420,IPCA_Fatores!$A$2:$A$10,IPCA_Fatores!$C$2:$C$10)</f>
        <v>139581.06766080097</v>
      </c>
    </row>
    <row r="3421" spans="1:11" x14ac:dyDescent="0.25">
      <c r="A3421">
        <v>2015</v>
      </c>
      <c r="B3421" t="s">
        <v>2261</v>
      </c>
      <c r="C3421" t="s">
        <v>2262</v>
      </c>
      <c r="E3421" t="s">
        <v>75</v>
      </c>
      <c r="F3421" t="s">
        <v>75</v>
      </c>
      <c r="G3421" t="s">
        <v>99</v>
      </c>
      <c r="H3421" t="s">
        <v>28</v>
      </c>
      <c r="I3421" t="s">
        <v>29</v>
      </c>
      <c r="J3421" s="1">
        <v>3274428.65</v>
      </c>
      <c r="K3421" s="10">
        <f>J3421*_xlfn.XLOOKUP(A3421,IPCA_Fatores!$A$2:$A$10,IPCA_Fatores!$C$2:$C$10)</f>
        <v>5568677.1476414334</v>
      </c>
    </row>
    <row r="3422" spans="1:11" x14ac:dyDescent="0.25">
      <c r="A3422">
        <v>2017</v>
      </c>
      <c r="B3422" t="s">
        <v>2261</v>
      </c>
      <c r="C3422" t="s">
        <v>2262</v>
      </c>
      <c r="E3422" t="s">
        <v>75</v>
      </c>
      <c r="F3422" t="s">
        <v>75</v>
      </c>
      <c r="G3422" t="s">
        <v>99</v>
      </c>
      <c r="H3422" t="s">
        <v>28</v>
      </c>
      <c r="I3422" t="s">
        <v>29</v>
      </c>
      <c r="J3422" s="1">
        <v>1204980.2</v>
      </c>
      <c r="K3422" s="10">
        <f>J3422*_xlfn.XLOOKUP(A3422,IPCA_Fatores!$A$2:$A$10,IPCA_Fatores!$C$2:$C$10)</f>
        <v>1872740.7511257236</v>
      </c>
    </row>
    <row r="3423" spans="1:11" x14ac:dyDescent="0.25">
      <c r="A3423">
        <v>2018</v>
      </c>
      <c r="B3423" t="s">
        <v>2261</v>
      </c>
      <c r="C3423" t="s">
        <v>2262</v>
      </c>
      <c r="E3423" t="s">
        <v>75</v>
      </c>
      <c r="F3423" t="s">
        <v>75</v>
      </c>
      <c r="G3423" t="s">
        <v>99</v>
      </c>
      <c r="H3423" t="s">
        <v>28</v>
      </c>
      <c r="I3423" t="s">
        <v>29</v>
      </c>
      <c r="J3423" s="1">
        <v>1715818.73</v>
      </c>
      <c r="K3423" s="10">
        <f>J3423*_xlfn.XLOOKUP(A3423,IPCA_Fatores!$A$2:$A$10,IPCA_Fatores!$C$2:$C$10)</f>
        <v>2570283.6232702015</v>
      </c>
    </row>
    <row r="3424" spans="1:11" x14ac:dyDescent="0.25">
      <c r="A3424">
        <v>2019</v>
      </c>
      <c r="B3424" t="s">
        <v>2261</v>
      </c>
      <c r="C3424" t="s">
        <v>2262</v>
      </c>
      <c r="E3424" t="s">
        <v>75</v>
      </c>
      <c r="F3424" t="s">
        <v>75</v>
      </c>
      <c r="G3424" t="s">
        <v>99</v>
      </c>
      <c r="H3424" t="s">
        <v>28</v>
      </c>
      <c r="I3424" t="s">
        <v>29</v>
      </c>
      <c r="J3424" s="1">
        <v>1404233.68</v>
      </c>
      <c r="K3424" s="10">
        <f>J3424*_xlfn.XLOOKUP(A3424,IPCA_Fatores!$A$2:$A$10,IPCA_Fatores!$C$2:$C$10)</f>
        <v>2016615.4242321108</v>
      </c>
    </row>
    <row r="3425" spans="1:11" x14ac:dyDescent="0.25">
      <c r="A3425">
        <v>2020</v>
      </c>
      <c r="B3425" t="s">
        <v>2261</v>
      </c>
      <c r="C3425" t="s">
        <v>2262</v>
      </c>
      <c r="E3425" t="s">
        <v>75</v>
      </c>
      <c r="F3425" t="s">
        <v>75</v>
      </c>
      <c r="G3425" t="s">
        <v>99</v>
      </c>
      <c r="H3425" t="s">
        <v>28</v>
      </c>
      <c r="I3425" t="s">
        <v>29</v>
      </c>
      <c r="J3425" s="1">
        <v>7476737.0499999998</v>
      </c>
      <c r="K3425" s="10">
        <f>J3425*_xlfn.XLOOKUP(A3425,IPCA_Fatores!$A$2:$A$10,IPCA_Fatores!$C$2:$C$10)</f>
        <v>10272979.122535421</v>
      </c>
    </row>
    <row r="3426" spans="1:11" x14ac:dyDescent="0.25">
      <c r="A3426">
        <v>2021</v>
      </c>
      <c r="B3426" t="s">
        <v>2261</v>
      </c>
      <c r="C3426" t="s">
        <v>2262</v>
      </c>
      <c r="E3426" t="s">
        <v>75</v>
      </c>
      <c r="F3426" t="s">
        <v>75</v>
      </c>
      <c r="G3426" t="s">
        <v>99</v>
      </c>
      <c r="H3426" t="s">
        <v>28</v>
      </c>
      <c r="I3426" t="s">
        <v>29</v>
      </c>
      <c r="J3426" s="1">
        <v>5584420.9199999999</v>
      </c>
      <c r="K3426" s="10">
        <f>J3426*_xlfn.XLOOKUP(A3426,IPCA_Fatores!$A$2:$A$10,IPCA_Fatores!$C$2:$C$10)</f>
        <v>6971607.6086798664</v>
      </c>
    </row>
    <row r="3427" spans="1:11" x14ac:dyDescent="0.25">
      <c r="A3427">
        <v>2022</v>
      </c>
      <c r="B3427" t="s">
        <v>2263</v>
      </c>
      <c r="C3427" t="s">
        <v>2264</v>
      </c>
      <c r="D3427" t="s">
        <v>2265</v>
      </c>
      <c r="E3427" t="s">
        <v>25</v>
      </c>
      <c r="F3427" t="s">
        <v>1809</v>
      </c>
      <c r="G3427" t="s">
        <v>27</v>
      </c>
      <c r="H3427" t="s">
        <v>28</v>
      </c>
      <c r="I3427" t="s">
        <v>29</v>
      </c>
      <c r="J3427" s="1">
        <v>754499.99</v>
      </c>
      <c r="K3427" s="10">
        <f>J3427*_xlfn.XLOOKUP(A3427,IPCA_Fatores!$A$2:$A$10,IPCA_Fatores!$C$2:$C$10)</f>
        <v>890367.72959837154</v>
      </c>
    </row>
    <row r="3428" spans="1:11" x14ac:dyDescent="0.25">
      <c r="A3428">
        <v>2023</v>
      </c>
      <c r="B3428" t="s">
        <v>2263</v>
      </c>
      <c r="C3428" t="s">
        <v>2264</v>
      </c>
      <c r="D3428" t="s">
        <v>2265</v>
      </c>
      <c r="E3428" t="s">
        <v>25</v>
      </c>
      <c r="F3428" t="s">
        <v>1809</v>
      </c>
      <c r="G3428" t="s">
        <v>27</v>
      </c>
      <c r="H3428" t="s">
        <v>28</v>
      </c>
      <c r="I3428" t="s">
        <v>29</v>
      </c>
      <c r="J3428" s="1">
        <v>305881.73</v>
      </c>
      <c r="K3428" s="10">
        <f>J3428*_xlfn.XLOOKUP(A3428,IPCA_Fatores!$A$2:$A$10,IPCA_Fatores!$C$2:$C$10)</f>
        <v>345023.75294573046</v>
      </c>
    </row>
    <row r="3429" spans="1:11" x14ac:dyDescent="0.25">
      <c r="A3429">
        <v>2018</v>
      </c>
      <c r="B3429" t="s">
        <v>2266</v>
      </c>
      <c r="C3429" t="s">
        <v>2267</v>
      </c>
      <c r="E3429" t="s">
        <v>25</v>
      </c>
      <c r="F3429" t="s">
        <v>2268</v>
      </c>
      <c r="G3429" t="s">
        <v>1109</v>
      </c>
      <c r="H3429" t="s">
        <v>28</v>
      </c>
      <c r="I3429" t="s">
        <v>29</v>
      </c>
      <c r="J3429" s="1">
        <v>135553.46</v>
      </c>
      <c r="K3429" s="10">
        <f>J3429*_xlfn.XLOOKUP(A3429,IPCA_Fatores!$A$2:$A$10,IPCA_Fatores!$C$2:$C$10)</f>
        <v>203058.06914440918</v>
      </c>
    </row>
    <row r="3430" spans="1:11" x14ac:dyDescent="0.25">
      <c r="A3430">
        <v>2019</v>
      </c>
      <c r="B3430" t="s">
        <v>2266</v>
      </c>
      <c r="C3430" t="s">
        <v>2267</v>
      </c>
      <c r="E3430" t="s">
        <v>25</v>
      </c>
      <c r="F3430" t="s">
        <v>2268</v>
      </c>
      <c r="G3430" t="s">
        <v>1109</v>
      </c>
      <c r="H3430" t="s">
        <v>28</v>
      </c>
      <c r="I3430" t="s">
        <v>29</v>
      </c>
      <c r="J3430" s="1">
        <v>2446464.2200000002</v>
      </c>
      <c r="K3430" s="10">
        <f>J3430*_xlfn.XLOOKUP(A3430,IPCA_Fatores!$A$2:$A$10,IPCA_Fatores!$C$2:$C$10)</f>
        <v>3513359.3155834153</v>
      </c>
    </row>
    <row r="3431" spans="1:11" x14ac:dyDescent="0.25">
      <c r="A3431">
        <v>2020</v>
      </c>
      <c r="B3431" t="s">
        <v>2266</v>
      </c>
      <c r="C3431" t="s">
        <v>2267</v>
      </c>
      <c r="E3431" t="s">
        <v>25</v>
      </c>
      <c r="F3431" t="s">
        <v>2268</v>
      </c>
      <c r="G3431" t="s">
        <v>1109</v>
      </c>
      <c r="H3431" t="s">
        <v>28</v>
      </c>
      <c r="I3431" t="s">
        <v>29</v>
      </c>
      <c r="J3431" s="1">
        <v>13447769.810000001</v>
      </c>
      <c r="K3431" s="10">
        <f>J3431*_xlfn.XLOOKUP(A3431,IPCA_Fatores!$A$2:$A$10,IPCA_Fatores!$C$2:$C$10)</f>
        <v>18477132.14721014</v>
      </c>
    </row>
    <row r="3432" spans="1:11" x14ac:dyDescent="0.25">
      <c r="A3432">
        <v>2021</v>
      </c>
      <c r="B3432" t="s">
        <v>2266</v>
      </c>
      <c r="C3432" t="s">
        <v>2267</v>
      </c>
      <c r="E3432" t="s">
        <v>25</v>
      </c>
      <c r="F3432" t="s">
        <v>2268</v>
      </c>
      <c r="G3432" t="s">
        <v>1109</v>
      </c>
      <c r="H3432" t="s">
        <v>28</v>
      </c>
      <c r="I3432" t="s">
        <v>29</v>
      </c>
      <c r="J3432" s="1">
        <v>48137298.109999999</v>
      </c>
      <c r="K3432" s="10">
        <f>J3432*_xlfn.XLOOKUP(A3432,IPCA_Fatores!$A$2:$A$10,IPCA_Fatores!$C$2:$C$10)</f>
        <v>60094745.466458671</v>
      </c>
    </row>
    <row r="3433" spans="1:11" x14ac:dyDescent="0.25">
      <c r="A3433">
        <v>2021</v>
      </c>
      <c r="B3433" t="s">
        <v>2266</v>
      </c>
      <c r="C3433" t="s">
        <v>2267</v>
      </c>
      <c r="E3433" t="s">
        <v>25</v>
      </c>
      <c r="F3433" t="s">
        <v>2268</v>
      </c>
      <c r="G3433" t="s">
        <v>1109</v>
      </c>
      <c r="H3433" t="s">
        <v>28</v>
      </c>
      <c r="I3433" t="s">
        <v>35</v>
      </c>
      <c r="J3433" s="1">
        <v>2968488.48</v>
      </c>
      <c r="K3433" s="10">
        <f>IFERROR(J3433*VLOOKUP(A3433,IPCA_Fatores!$A$2:$C$10,3,FALSE),J3433)</f>
        <v>3705869.8063623994</v>
      </c>
    </row>
    <row r="3434" spans="1:11" x14ac:dyDescent="0.25">
      <c r="A3434">
        <v>2022</v>
      </c>
      <c r="B3434" t="s">
        <v>2266</v>
      </c>
      <c r="C3434" t="s">
        <v>2267</v>
      </c>
      <c r="E3434" t="s">
        <v>25</v>
      </c>
      <c r="F3434" t="s">
        <v>2268</v>
      </c>
      <c r="G3434" t="s">
        <v>1109</v>
      </c>
      <c r="H3434" t="s">
        <v>28</v>
      </c>
      <c r="I3434" t="s">
        <v>29</v>
      </c>
      <c r="J3434" s="1">
        <v>15934970.359999999</v>
      </c>
      <c r="K3434" s="10">
        <f>J3434*_xlfn.XLOOKUP(A3434,IPCA_Fatores!$A$2:$A$10,IPCA_Fatores!$C$2:$C$10)</f>
        <v>18804484.517820265</v>
      </c>
    </row>
    <row r="3435" spans="1:11" x14ac:dyDescent="0.25">
      <c r="A3435">
        <v>2022</v>
      </c>
      <c r="B3435" t="s">
        <v>2266</v>
      </c>
      <c r="C3435" t="s">
        <v>2267</v>
      </c>
      <c r="E3435" t="s">
        <v>25</v>
      </c>
      <c r="F3435" t="s">
        <v>2268</v>
      </c>
      <c r="G3435" t="s">
        <v>1109</v>
      </c>
      <c r="H3435" t="s">
        <v>28</v>
      </c>
      <c r="I3435" t="s">
        <v>35</v>
      </c>
      <c r="J3435" s="1">
        <v>1709192.29</v>
      </c>
      <c r="K3435" s="10">
        <f>IFERROR(J3435*VLOOKUP(A3435,IPCA_Fatores!$A$2:$C$10,3,FALSE),J3435)</f>
        <v>2016977.705585313</v>
      </c>
    </row>
    <row r="3436" spans="1:11" x14ac:dyDescent="0.25">
      <c r="A3436">
        <v>2023</v>
      </c>
      <c r="B3436" t="s">
        <v>2266</v>
      </c>
      <c r="C3436" t="s">
        <v>2267</v>
      </c>
      <c r="E3436" t="s">
        <v>25</v>
      </c>
      <c r="F3436" t="s">
        <v>2268</v>
      </c>
      <c r="G3436" t="s">
        <v>1109</v>
      </c>
      <c r="H3436" t="s">
        <v>28</v>
      </c>
      <c r="I3436" t="s">
        <v>29</v>
      </c>
      <c r="J3436" s="1">
        <v>411594.23</v>
      </c>
      <c r="K3436" s="10">
        <f>J3436*_xlfn.XLOOKUP(A3436,IPCA_Fatores!$A$2:$A$10,IPCA_Fatores!$C$2:$C$10)</f>
        <v>464263.70717011491</v>
      </c>
    </row>
    <row r="3437" spans="1:11" x14ac:dyDescent="0.25">
      <c r="A3437">
        <v>2015</v>
      </c>
      <c r="B3437" t="s">
        <v>2269</v>
      </c>
      <c r="C3437" t="s">
        <v>2270</v>
      </c>
      <c r="D3437" t="s">
        <v>2271</v>
      </c>
      <c r="E3437" t="s">
        <v>299</v>
      </c>
      <c r="F3437" t="s">
        <v>858</v>
      </c>
      <c r="G3437" t="s">
        <v>345</v>
      </c>
      <c r="H3437" t="s">
        <v>28</v>
      </c>
      <c r="I3437" t="s">
        <v>29</v>
      </c>
      <c r="J3437" s="1">
        <v>1496762</v>
      </c>
      <c r="K3437" s="10">
        <f>J3437*_xlfn.XLOOKUP(A3437,IPCA_Fatores!$A$2:$A$10,IPCA_Fatores!$C$2:$C$10)</f>
        <v>2545477.4666896737</v>
      </c>
    </row>
    <row r="3438" spans="1:11" x14ac:dyDescent="0.25">
      <c r="A3438">
        <v>2016</v>
      </c>
      <c r="B3438" t="s">
        <v>2269</v>
      </c>
      <c r="C3438" t="s">
        <v>2270</v>
      </c>
      <c r="D3438" t="s">
        <v>2271</v>
      </c>
      <c r="E3438" t="s">
        <v>299</v>
      </c>
      <c r="F3438" t="s">
        <v>858</v>
      </c>
      <c r="G3438" t="s">
        <v>345</v>
      </c>
      <c r="H3438" t="s">
        <v>28</v>
      </c>
      <c r="I3438" t="s">
        <v>29</v>
      </c>
      <c r="J3438" s="1">
        <v>1978144.38</v>
      </c>
      <c r="K3438" s="10">
        <f>J3438*_xlfn.XLOOKUP(A3438,IPCA_Fatores!$A$2:$A$10,IPCA_Fatores!$C$2:$C$10)</f>
        <v>3165061.0225806199</v>
      </c>
    </row>
    <row r="3439" spans="1:11" x14ac:dyDescent="0.25">
      <c r="A3439">
        <v>2017</v>
      </c>
      <c r="B3439" t="s">
        <v>2269</v>
      </c>
      <c r="C3439" t="s">
        <v>2270</v>
      </c>
      <c r="D3439" t="s">
        <v>2271</v>
      </c>
      <c r="E3439" t="s">
        <v>299</v>
      </c>
      <c r="F3439" t="s">
        <v>858</v>
      </c>
      <c r="G3439" t="s">
        <v>345</v>
      </c>
      <c r="H3439" t="s">
        <v>28</v>
      </c>
      <c r="I3439" t="s">
        <v>29</v>
      </c>
      <c r="J3439" s="1">
        <v>2406993.0499999998</v>
      </c>
      <c r="K3439" s="10">
        <f>J3439*_xlfn.XLOOKUP(A3439,IPCA_Fatores!$A$2:$A$10,IPCA_Fatores!$C$2:$C$10)</f>
        <v>3740869.7440932193</v>
      </c>
    </row>
    <row r="3440" spans="1:11" x14ac:dyDescent="0.25">
      <c r="A3440">
        <v>2017</v>
      </c>
      <c r="B3440" t="s">
        <v>2269</v>
      </c>
      <c r="C3440" t="s">
        <v>2270</v>
      </c>
      <c r="D3440" t="s">
        <v>2271</v>
      </c>
      <c r="E3440" t="s">
        <v>299</v>
      </c>
      <c r="F3440" t="s">
        <v>858</v>
      </c>
      <c r="G3440" t="s">
        <v>345</v>
      </c>
      <c r="H3440" t="s">
        <v>28</v>
      </c>
      <c r="I3440" t="s">
        <v>35</v>
      </c>
      <c r="J3440" s="1">
        <v>145234.20000000001</v>
      </c>
      <c r="K3440" s="10">
        <f>IFERROR(J3440*VLOOKUP(A3440,IPCA_Fatores!$A$2:$C$10,3,FALSE),J3440)</f>
        <v>225718.23569975971</v>
      </c>
    </row>
    <row r="3441" spans="1:11" x14ac:dyDescent="0.25">
      <c r="A3441">
        <v>2018</v>
      </c>
      <c r="B3441" t="s">
        <v>2269</v>
      </c>
      <c r="C3441" t="s">
        <v>2270</v>
      </c>
      <c r="D3441" t="s">
        <v>2271</v>
      </c>
      <c r="E3441" t="s">
        <v>299</v>
      </c>
      <c r="F3441" t="s">
        <v>858</v>
      </c>
      <c r="G3441" t="s">
        <v>345</v>
      </c>
      <c r="H3441" t="s">
        <v>28</v>
      </c>
      <c r="I3441" t="s">
        <v>29</v>
      </c>
      <c r="J3441" s="1">
        <v>2453476.5499999998</v>
      </c>
      <c r="K3441" s="10">
        <f>J3441*_xlfn.XLOOKUP(A3441,IPCA_Fatores!$A$2:$A$10,IPCA_Fatores!$C$2:$C$10)</f>
        <v>3675289.5199730531</v>
      </c>
    </row>
    <row r="3442" spans="1:11" x14ac:dyDescent="0.25">
      <c r="A3442">
        <v>2018</v>
      </c>
      <c r="B3442" t="s">
        <v>2269</v>
      </c>
      <c r="C3442" t="s">
        <v>2270</v>
      </c>
      <c r="D3442" t="s">
        <v>2271</v>
      </c>
      <c r="E3442" t="s">
        <v>299</v>
      </c>
      <c r="F3442" t="s">
        <v>858</v>
      </c>
      <c r="G3442" t="s">
        <v>345</v>
      </c>
      <c r="H3442" t="s">
        <v>28</v>
      </c>
      <c r="I3442" t="s">
        <v>35</v>
      </c>
      <c r="J3442" s="1">
        <v>147975.56</v>
      </c>
      <c r="K3442" s="10">
        <f>IFERROR(J3442*VLOOKUP(A3442,IPCA_Fatores!$A$2:$C$10,3,FALSE),J3442)</f>
        <v>221666.28202749431</v>
      </c>
    </row>
    <row r="3443" spans="1:11" x14ac:dyDescent="0.25">
      <c r="A3443">
        <v>2019</v>
      </c>
      <c r="B3443" t="s">
        <v>2269</v>
      </c>
      <c r="C3443" t="s">
        <v>2270</v>
      </c>
      <c r="D3443" t="s">
        <v>2271</v>
      </c>
      <c r="E3443" t="s">
        <v>299</v>
      </c>
      <c r="F3443" t="s">
        <v>858</v>
      </c>
      <c r="G3443" t="s">
        <v>345</v>
      </c>
      <c r="H3443" t="s">
        <v>28</v>
      </c>
      <c r="I3443" t="s">
        <v>29</v>
      </c>
      <c r="J3443" s="1">
        <v>3839352.74</v>
      </c>
      <c r="K3443" s="10">
        <f>J3443*_xlfn.XLOOKUP(A3443,IPCA_Fatores!$A$2:$A$10,IPCA_Fatores!$C$2:$C$10)</f>
        <v>5513681.9924101364</v>
      </c>
    </row>
    <row r="3444" spans="1:11" x14ac:dyDescent="0.25">
      <c r="A3444">
        <v>2019</v>
      </c>
      <c r="B3444" t="s">
        <v>2269</v>
      </c>
      <c r="C3444" t="s">
        <v>2270</v>
      </c>
      <c r="D3444" t="s">
        <v>2271</v>
      </c>
      <c r="E3444" t="s">
        <v>299</v>
      </c>
      <c r="F3444" t="s">
        <v>858</v>
      </c>
      <c r="G3444" t="s">
        <v>345</v>
      </c>
      <c r="H3444" t="s">
        <v>28</v>
      </c>
      <c r="I3444" t="s">
        <v>35</v>
      </c>
      <c r="J3444" s="1">
        <v>149849.75</v>
      </c>
      <c r="K3444" s="10">
        <f>IFERROR(J3444*VLOOKUP(A3444,IPCA_Fatores!$A$2:$C$10,3,FALSE),J3444)</f>
        <v>215198.73897863337</v>
      </c>
    </row>
    <row r="3445" spans="1:11" x14ac:dyDescent="0.25">
      <c r="A3445">
        <v>2020</v>
      </c>
      <c r="B3445" t="s">
        <v>2269</v>
      </c>
      <c r="C3445" t="s">
        <v>2270</v>
      </c>
      <c r="D3445" t="s">
        <v>2271</v>
      </c>
      <c r="E3445" t="s">
        <v>299</v>
      </c>
      <c r="F3445" t="s">
        <v>858</v>
      </c>
      <c r="G3445" t="s">
        <v>345</v>
      </c>
      <c r="H3445" t="s">
        <v>28</v>
      </c>
      <c r="I3445" t="s">
        <v>29</v>
      </c>
      <c r="J3445" s="1">
        <v>4288170.97</v>
      </c>
      <c r="K3445" s="10">
        <f>J3445*_xlfn.XLOOKUP(A3445,IPCA_Fatores!$A$2:$A$10,IPCA_Fatores!$C$2:$C$10)</f>
        <v>5891913.8862416539</v>
      </c>
    </row>
    <row r="3446" spans="1:11" x14ac:dyDescent="0.25">
      <c r="A3446">
        <v>2021</v>
      </c>
      <c r="B3446" t="s">
        <v>2269</v>
      </c>
      <c r="C3446" t="s">
        <v>2270</v>
      </c>
      <c r="D3446" t="s">
        <v>2271</v>
      </c>
      <c r="E3446" t="s">
        <v>299</v>
      </c>
      <c r="F3446" t="s">
        <v>858</v>
      </c>
      <c r="G3446" t="s">
        <v>345</v>
      </c>
      <c r="H3446" t="s">
        <v>28</v>
      </c>
      <c r="I3446" t="s">
        <v>29</v>
      </c>
      <c r="J3446" s="1">
        <v>3914755.28</v>
      </c>
      <c r="K3446" s="10">
        <f>J3446*_xlfn.XLOOKUP(A3446,IPCA_Fatores!$A$2:$A$10,IPCA_Fatores!$C$2:$C$10)</f>
        <v>4887192.0808160855</v>
      </c>
    </row>
    <row r="3447" spans="1:11" x14ac:dyDescent="0.25">
      <c r="A3447">
        <v>2022</v>
      </c>
      <c r="B3447" t="s">
        <v>2269</v>
      </c>
      <c r="C3447" t="s">
        <v>2270</v>
      </c>
      <c r="D3447" t="s">
        <v>2271</v>
      </c>
      <c r="E3447" t="s">
        <v>299</v>
      </c>
      <c r="F3447" t="s">
        <v>858</v>
      </c>
      <c r="G3447" t="s">
        <v>345</v>
      </c>
      <c r="H3447" t="s">
        <v>28</v>
      </c>
      <c r="I3447" t="s">
        <v>29</v>
      </c>
      <c r="J3447" s="1">
        <v>4301790.8899999997</v>
      </c>
      <c r="K3447" s="10">
        <f>J3447*_xlfn.XLOOKUP(A3447,IPCA_Fatores!$A$2:$A$10,IPCA_Fatores!$C$2:$C$10)</f>
        <v>5076442.4634866565</v>
      </c>
    </row>
    <row r="3448" spans="1:11" x14ac:dyDescent="0.25">
      <c r="A3448">
        <v>2023</v>
      </c>
      <c r="B3448" t="s">
        <v>2269</v>
      </c>
      <c r="C3448" t="s">
        <v>2270</v>
      </c>
      <c r="D3448" t="s">
        <v>2271</v>
      </c>
      <c r="E3448" t="s">
        <v>299</v>
      </c>
      <c r="F3448" t="s">
        <v>858</v>
      </c>
      <c r="G3448" t="s">
        <v>345</v>
      </c>
      <c r="H3448" t="s">
        <v>28</v>
      </c>
      <c r="I3448" t="s">
        <v>29</v>
      </c>
      <c r="J3448" s="1">
        <v>4950479.38</v>
      </c>
      <c r="K3448" s="10">
        <f>J3448*_xlfn.XLOOKUP(A3448,IPCA_Fatores!$A$2:$A$10,IPCA_Fatores!$C$2:$C$10)</f>
        <v>5583965.327278791</v>
      </c>
    </row>
    <row r="3449" spans="1:11" x14ac:dyDescent="0.25">
      <c r="A3449">
        <v>2015</v>
      </c>
      <c r="B3449" t="s">
        <v>2272</v>
      </c>
      <c r="C3449" t="s">
        <v>2273</v>
      </c>
      <c r="D3449" t="s">
        <v>2274</v>
      </c>
      <c r="E3449" t="s">
        <v>121</v>
      </c>
      <c r="F3449" t="s">
        <v>122</v>
      </c>
      <c r="G3449" t="s">
        <v>1262</v>
      </c>
      <c r="H3449" t="s">
        <v>28</v>
      </c>
      <c r="I3449" t="s">
        <v>29</v>
      </c>
      <c r="J3449" s="1">
        <v>4579.4799999999996</v>
      </c>
      <c r="K3449" s="10">
        <f>J3449*_xlfn.XLOOKUP(A3449,IPCA_Fatores!$A$2:$A$10,IPCA_Fatores!$C$2:$C$10)</f>
        <v>7788.1207227040941</v>
      </c>
    </row>
    <row r="3450" spans="1:11" x14ac:dyDescent="0.25">
      <c r="A3450">
        <v>2016</v>
      </c>
      <c r="B3450" t="s">
        <v>2272</v>
      </c>
      <c r="C3450" t="s">
        <v>2273</v>
      </c>
      <c r="D3450" t="s">
        <v>2274</v>
      </c>
      <c r="E3450" t="s">
        <v>121</v>
      </c>
      <c r="F3450" t="s">
        <v>122</v>
      </c>
      <c r="G3450" t="s">
        <v>1262</v>
      </c>
      <c r="H3450" t="s">
        <v>28</v>
      </c>
      <c r="I3450" t="s">
        <v>29</v>
      </c>
      <c r="J3450" s="1">
        <v>92883.41</v>
      </c>
      <c r="K3450" s="10">
        <f>J3450*_xlfn.XLOOKUP(A3450,IPCA_Fatores!$A$2:$A$10,IPCA_Fatores!$C$2:$C$10)</f>
        <v>148614.86532918035</v>
      </c>
    </row>
    <row r="3451" spans="1:11" x14ac:dyDescent="0.25">
      <c r="A3451">
        <v>2017</v>
      </c>
      <c r="B3451" t="s">
        <v>2272</v>
      </c>
      <c r="C3451" t="s">
        <v>2273</v>
      </c>
      <c r="D3451" t="s">
        <v>2274</v>
      </c>
      <c r="E3451" t="s">
        <v>121</v>
      </c>
      <c r="F3451" t="s">
        <v>122</v>
      </c>
      <c r="G3451" t="s">
        <v>1262</v>
      </c>
      <c r="H3451" t="s">
        <v>28</v>
      </c>
      <c r="I3451" t="s">
        <v>29</v>
      </c>
      <c r="J3451" s="1">
        <v>67754.91</v>
      </c>
      <c r="K3451" s="10">
        <f>J3451*_xlfn.XLOOKUP(A3451,IPCA_Fatores!$A$2:$A$10,IPCA_Fatores!$C$2:$C$10)</f>
        <v>105302.4614394957</v>
      </c>
    </row>
    <row r="3452" spans="1:11" x14ac:dyDescent="0.25">
      <c r="A3452">
        <v>2018</v>
      </c>
      <c r="B3452" t="s">
        <v>2272</v>
      </c>
      <c r="C3452" t="s">
        <v>2273</v>
      </c>
      <c r="D3452" t="s">
        <v>2274</v>
      </c>
      <c r="E3452" t="s">
        <v>121</v>
      </c>
      <c r="F3452" t="s">
        <v>122</v>
      </c>
      <c r="G3452" t="s">
        <v>1262</v>
      </c>
      <c r="H3452" t="s">
        <v>28</v>
      </c>
      <c r="I3452" t="s">
        <v>29</v>
      </c>
      <c r="J3452" s="1">
        <v>21040.37</v>
      </c>
      <c r="K3452" s="10">
        <f>J3452*_xlfn.XLOOKUP(A3452,IPCA_Fatores!$A$2:$A$10,IPCA_Fatores!$C$2:$C$10)</f>
        <v>31518.316878698282</v>
      </c>
    </row>
    <row r="3453" spans="1:11" x14ac:dyDescent="0.25">
      <c r="A3453">
        <v>2019</v>
      </c>
      <c r="B3453" t="s">
        <v>2272</v>
      </c>
      <c r="C3453" t="s">
        <v>2273</v>
      </c>
      <c r="D3453" t="s">
        <v>2274</v>
      </c>
      <c r="E3453" t="s">
        <v>121</v>
      </c>
      <c r="F3453" t="s">
        <v>122</v>
      </c>
      <c r="G3453" t="s">
        <v>1262</v>
      </c>
      <c r="H3453" t="s">
        <v>28</v>
      </c>
      <c r="I3453" t="s">
        <v>29</v>
      </c>
      <c r="J3453" s="1">
        <v>78749.39</v>
      </c>
      <c r="K3453" s="10">
        <f>J3453*_xlfn.XLOOKUP(A3453,IPCA_Fatores!$A$2:$A$10,IPCA_Fatores!$C$2:$C$10)</f>
        <v>113091.74305153395</v>
      </c>
    </row>
    <row r="3454" spans="1:11" x14ac:dyDescent="0.25">
      <c r="A3454">
        <v>2020</v>
      </c>
      <c r="B3454" t="s">
        <v>2272</v>
      </c>
      <c r="C3454" t="s">
        <v>2273</v>
      </c>
      <c r="D3454" t="s">
        <v>2274</v>
      </c>
      <c r="E3454" t="s">
        <v>121</v>
      </c>
      <c r="F3454" t="s">
        <v>122</v>
      </c>
      <c r="G3454" t="s">
        <v>1262</v>
      </c>
      <c r="H3454" t="s">
        <v>28</v>
      </c>
      <c r="I3454" t="s">
        <v>29</v>
      </c>
      <c r="J3454" s="1">
        <v>14540.46</v>
      </c>
      <c r="K3454" s="10">
        <f>J3454*_xlfn.XLOOKUP(A3454,IPCA_Fatores!$A$2:$A$10,IPCA_Fatores!$C$2:$C$10)</f>
        <v>19978.480052613508</v>
      </c>
    </row>
    <row r="3455" spans="1:11" x14ac:dyDescent="0.25">
      <c r="A3455">
        <v>2021</v>
      </c>
      <c r="B3455" t="s">
        <v>2272</v>
      </c>
      <c r="C3455" t="s">
        <v>2273</v>
      </c>
      <c r="D3455" t="s">
        <v>2274</v>
      </c>
      <c r="E3455" t="s">
        <v>121</v>
      </c>
      <c r="F3455" t="s">
        <v>122</v>
      </c>
      <c r="G3455" t="s">
        <v>1262</v>
      </c>
      <c r="H3455" t="s">
        <v>28</v>
      </c>
      <c r="I3455" t="s">
        <v>29</v>
      </c>
      <c r="J3455" s="1">
        <v>107860.43</v>
      </c>
      <c r="K3455" s="10">
        <f>J3455*_xlfn.XLOOKUP(A3455,IPCA_Fatores!$A$2:$A$10,IPCA_Fatores!$C$2:$C$10)</f>
        <v>134653.28012263842</v>
      </c>
    </row>
    <row r="3456" spans="1:11" x14ac:dyDescent="0.25">
      <c r="A3456">
        <v>2022</v>
      </c>
      <c r="B3456" t="s">
        <v>2272</v>
      </c>
      <c r="C3456" t="s">
        <v>2273</v>
      </c>
      <c r="D3456" t="s">
        <v>2274</v>
      </c>
      <c r="E3456" t="s">
        <v>121</v>
      </c>
      <c r="F3456" t="s">
        <v>122</v>
      </c>
      <c r="G3456" t="s">
        <v>1262</v>
      </c>
      <c r="H3456" t="s">
        <v>28</v>
      </c>
      <c r="I3456" t="s">
        <v>29</v>
      </c>
      <c r="J3456" s="1">
        <v>342905.66</v>
      </c>
      <c r="K3456" s="10">
        <f>J3456*_xlfn.XLOOKUP(A3456,IPCA_Fatores!$A$2:$A$10,IPCA_Fatores!$C$2:$C$10)</f>
        <v>404654.92114934436</v>
      </c>
    </row>
    <row r="3457" spans="1:11" x14ac:dyDescent="0.25">
      <c r="A3457">
        <v>2022</v>
      </c>
      <c r="B3457" t="s">
        <v>2272</v>
      </c>
      <c r="C3457" t="s">
        <v>2273</v>
      </c>
      <c r="D3457" t="s">
        <v>2274</v>
      </c>
      <c r="E3457" t="s">
        <v>121</v>
      </c>
      <c r="F3457" t="s">
        <v>122</v>
      </c>
      <c r="G3457" t="s">
        <v>1262</v>
      </c>
      <c r="H3457" t="s">
        <v>28</v>
      </c>
      <c r="I3457" t="s">
        <v>35</v>
      </c>
      <c r="J3457" s="1">
        <v>16819.98</v>
      </c>
      <c r="K3457" s="10">
        <f>IFERROR(J3457*VLOOKUP(A3457,IPCA_Fatores!$A$2:$C$10,3,FALSE),J3457)</f>
        <v>19848.86362223811</v>
      </c>
    </row>
    <row r="3458" spans="1:11" x14ac:dyDescent="0.25">
      <c r="A3458">
        <v>2023</v>
      </c>
      <c r="B3458" t="s">
        <v>2272</v>
      </c>
      <c r="C3458" t="s">
        <v>2273</v>
      </c>
      <c r="D3458" t="s">
        <v>2274</v>
      </c>
      <c r="E3458" t="s">
        <v>121</v>
      </c>
      <c r="F3458" t="s">
        <v>122</v>
      </c>
      <c r="G3458" t="s">
        <v>1262</v>
      </c>
      <c r="H3458" t="s">
        <v>28</v>
      </c>
      <c r="I3458" t="s">
        <v>29</v>
      </c>
      <c r="J3458" s="1">
        <v>543426.9</v>
      </c>
      <c r="K3458" s="10">
        <f>J3458*_xlfn.XLOOKUP(A3458,IPCA_Fatores!$A$2:$A$10,IPCA_Fatores!$C$2:$C$10)</f>
        <v>612966.2876225533</v>
      </c>
    </row>
    <row r="3459" spans="1:11" x14ac:dyDescent="0.25">
      <c r="A3459">
        <v>2023</v>
      </c>
      <c r="B3459" t="s">
        <v>2272</v>
      </c>
      <c r="C3459" t="s">
        <v>2273</v>
      </c>
      <c r="D3459" t="s">
        <v>2274</v>
      </c>
      <c r="E3459" t="s">
        <v>121</v>
      </c>
      <c r="F3459" t="s">
        <v>122</v>
      </c>
      <c r="G3459" t="s">
        <v>1262</v>
      </c>
      <c r="H3459" t="s">
        <v>28</v>
      </c>
      <c r="I3459" t="s">
        <v>35</v>
      </c>
      <c r="J3459" s="1">
        <v>28392.3</v>
      </c>
      <c r="K3459" s="10">
        <f>IFERROR(J3459*VLOOKUP(A3459,IPCA_Fatores!$A$2:$C$10,3,FALSE),J3459)</f>
        <v>32025.508358282998</v>
      </c>
    </row>
    <row r="3460" spans="1:11" x14ac:dyDescent="0.25">
      <c r="A3460">
        <v>2015</v>
      </c>
      <c r="B3460" t="s">
        <v>2275</v>
      </c>
      <c r="C3460" t="s">
        <v>2276</v>
      </c>
      <c r="E3460" t="s">
        <v>32</v>
      </c>
      <c r="F3460" t="s">
        <v>87</v>
      </c>
      <c r="G3460" t="s">
        <v>345</v>
      </c>
      <c r="H3460" t="s">
        <v>28</v>
      </c>
      <c r="I3460" t="s">
        <v>29</v>
      </c>
      <c r="J3460" s="1">
        <v>385882.73</v>
      </c>
      <c r="K3460" s="10">
        <f>J3460*_xlfn.XLOOKUP(A3460,IPCA_Fatores!$A$2:$A$10,IPCA_Fatores!$C$2:$C$10)</f>
        <v>656253.82926590554</v>
      </c>
    </row>
    <row r="3461" spans="1:11" x14ac:dyDescent="0.25">
      <c r="A3461">
        <v>2016</v>
      </c>
      <c r="B3461" t="s">
        <v>2275</v>
      </c>
      <c r="C3461" t="s">
        <v>2276</v>
      </c>
      <c r="E3461" t="s">
        <v>32</v>
      </c>
      <c r="F3461" t="s">
        <v>87</v>
      </c>
      <c r="G3461" t="s">
        <v>345</v>
      </c>
      <c r="H3461" t="s">
        <v>28</v>
      </c>
      <c r="I3461" t="s">
        <v>29</v>
      </c>
      <c r="J3461" s="1">
        <v>1805065.07</v>
      </c>
      <c r="K3461" s="10">
        <f>J3461*_xlfn.XLOOKUP(A3461,IPCA_Fatores!$A$2:$A$10,IPCA_Fatores!$C$2:$C$10)</f>
        <v>2888131.500431105</v>
      </c>
    </row>
    <row r="3462" spans="1:11" x14ac:dyDescent="0.25">
      <c r="A3462">
        <v>2017</v>
      </c>
      <c r="B3462" t="s">
        <v>2275</v>
      </c>
      <c r="C3462" t="s">
        <v>2276</v>
      </c>
      <c r="E3462" t="s">
        <v>32</v>
      </c>
      <c r="F3462" t="s">
        <v>87</v>
      </c>
      <c r="G3462" t="s">
        <v>345</v>
      </c>
      <c r="H3462" t="s">
        <v>28</v>
      </c>
      <c r="I3462" t="s">
        <v>29</v>
      </c>
      <c r="J3462" s="1">
        <v>383991.5</v>
      </c>
      <c r="K3462" s="10">
        <f>J3462*_xlfn.XLOOKUP(A3462,IPCA_Fatores!$A$2:$A$10,IPCA_Fatores!$C$2:$C$10)</f>
        <v>596787.00955907267</v>
      </c>
    </row>
    <row r="3463" spans="1:11" x14ac:dyDescent="0.25">
      <c r="A3463">
        <v>2021</v>
      </c>
      <c r="B3463" t="s">
        <v>2277</v>
      </c>
      <c r="C3463" t="s">
        <v>2278</v>
      </c>
      <c r="D3463" t="s">
        <v>2279</v>
      </c>
      <c r="E3463" t="s">
        <v>49</v>
      </c>
      <c r="F3463" t="s">
        <v>2280</v>
      </c>
      <c r="G3463" t="s">
        <v>813</v>
      </c>
      <c r="H3463" t="s">
        <v>28</v>
      </c>
      <c r="I3463" t="s">
        <v>29</v>
      </c>
      <c r="J3463" s="1">
        <v>77102.990000000005</v>
      </c>
      <c r="K3463" s="10">
        <f>J3463*_xlfn.XLOOKUP(A3463,IPCA_Fatores!$A$2:$A$10,IPCA_Fatores!$C$2:$C$10)</f>
        <v>96255.600972135842</v>
      </c>
    </row>
    <row r="3464" spans="1:11" x14ac:dyDescent="0.25">
      <c r="A3464">
        <v>2022</v>
      </c>
      <c r="B3464" t="s">
        <v>2277</v>
      </c>
      <c r="C3464" t="s">
        <v>2278</v>
      </c>
      <c r="D3464" t="s">
        <v>2279</v>
      </c>
      <c r="E3464" t="s">
        <v>49</v>
      </c>
      <c r="F3464" t="s">
        <v>2280</v>
      </c>
      <c r="G3464" t="s">
        <v>813</v>
      </c>
      <c r="H3464" t="s">
        <v>28</v>
      </c>
      <c r="I3464" t="s">
        <v>29</v>
      </c>
      <c r="J3464" s="1">
        <v>150823.12</v>
      </c>
      <c r="K3464" s="10">
        <f>J3464*_xlfn.XLOOKUP(A3464,IPCA_Fatores!$A$2:$A$10,IPCA_Fatores!$C$2:$C$10)</f>
        <v>177982.82399625049</v>
      </c>
    </row>
    <row r="3465" spans="1:11" x14ac:dyDescent="0.25">
      <c r="A3465">
        <v>2023</v>
      </c>
      <c r="B3465" t="s">
        <v>2277</v>
      </c>
      <c r="C3465" t="s">
        <v>2278</v>
      </c>
      <c r="D3465" t="s">
        <v>2279</v>
      </c>
      <c r="E3465" t="s">
        <v>49</v>
      </c>
      <c r="F3465" t="s">
        <v>2280</v>
      </c>
      <c r="G3465" t="s">
        <v>813</v>
      </c>
      <c r="H3465" t="s">
        <v>28</v>
      </c>
      <c r="I3465" t="s">
        <v>29</v>
      </c>
      <c r="J3465" s="1">
        <v>77024.42</v>
      </c>
      <c r="K3465" s="10">
        <f>J3465*_xlfn.XLOOKUP(A3465,IPCA_Fatores!$A$2:$A$10,IPCA_Fatores!$C$2:$C$10)</f>
        <v>86880.81650665497</v>
      </c>
    </row>
    <row r="3466" spans="1:11" x14ac:dyDescent="0.25">
      <c r="A3466">
        <v>2015</v>
      </c>
      <c r="B3466" t="s">
        <v>2281</v>
      </c>
      <c r="C3466" t="s">
        <v>2282</v>
      </c>
      <c r="D3466" t="s">
        <v>2283</v>
      </c>
      <c r="E3466" t="s">
        <v>458</v>
      </c>
      <c r="F3466" t="s">
        <v>459</v>
      </c>
      <c r="G3466" t="s">
        <v>66</v>
      </c>
      <c r="H3466" t="s">
        <v>28</v>
      </c>
      <c r="I3466" t="s">
        <v>29</v>
      </c>
      <c r="J3466" s="1">
        <v>21015.47</v>
      </c>
      <c r="K3466" s="10">
        <f>J3466*_xlfn.XLOOKUP(A3466,IPCA_Fatores!$A$2:$A$10,IPCA_Fatores!$C$2:$C$10)</f>
        <v>35740.087827518895</v>
      </c>
    </row>
    <row r="3467" spans="1:11" x14ac:dyDescent="0.25">
      <c r="A3467">
        <v>2016</v>
      </c>
      <c r="B3467" t="s">
        <v>2281</v>
      </c>
      <c r="C3467" t="s">
        <v>2282</v>
      </c>
      <c r="D3467" t="s">
        <v>2283</v>
      </c>
      <c r="E3467" t="s">
        <v>458</v>
      </c>
      <c r="F3467" t="s">
        <v>459</v>
      </c>
      <c r="G3467" t="s">
        <v>66</v>
      </c>
      <c r="H3467" t="s">
        <v>28</v>
      </c>
      <c r="I3467" t="s">
        <v>29</v>
      </c>
      <c r="J3467" s="1">
        <v>12353.54</v>
      </c>
      <c r="K3467" s="10">
        <f>J3467*_xlfn.XLOOKUP(A3467,IPCA_Fatores!$A$2:$A$10,IPCA_Fatores!$C$2:$C$10)</f>
        <v>19765.851441486084</v>
      </c>
    </row>
    <row r="3468" spans="1:11" x14ac:dyDescent="0.25">
      <c r="A3468">
        <v>2018</v>
      </c>
      <c r="B3468" t="s">
        <v>2281</v>
      </c>
      <c r="C3468" t="s">
        <v>2282</v>
      </c>
      <c r="D3468" t="s">
        <v>2283</v>
      </c>
      <c r="E3468" t="s">
        <v>458</v>
      </c>
      <c r="F3468" t="s">
        <v>459</v>
      </c>
      <c r="G3468" t="s">
        <v>66</v>
      </c>
      <c r="H3468" t="s">
        <v>28</v>
      </c>
      <c r="I3468" t="s">
        <v>29</v>
      </c>
      <c r="J3468" s="1">
        <v>30034.03</v>
      </c>
      <c r="K3468" s="10">
        <f>J3468*_xlfn.XLOOKUP(A3468,IPCA_Fatores!$A$2:$A$10,IPCA_Fatores!$C$2:$C$10)</f>
        <v>44990.752286406117</v>
      </c>
    </row>
    <row r="3469" spans="1:11" x14ac:dyDescent="0.25">
      <c r="A3469">
        <v>2019</v>
      </c>
      <c r="B3469" t="s">
        <v>2281</v>
      </c>
      <c r="C3469" t="s">
        <v>2282</v>
      </c>
      <c r="D3469" t="s">
        <v>2283</v>
      </c>
      <c r="E3469" t="s">
        <v>458</v>
      </c>
      <c r="F3469" t="s">
        <v>459</v>
      </c>
      <c r="G3469" t="s">
        <v>66</v>
      </c>
      <c r="H3469" t="s">
        <v>28</v>
      </c>
      <c r="I3469" t="s">
        <v>29</v>
      </c>
      <c r="J3469" s="1">
        <v>36212.06</v>
      </c>
      <c r="K3469" s="10">
        <f>J3469*_xlfn.XLOOKUP(A3469,IPCA_Fatores!$A$2:$A$10,IPCA_Fatores!$C$2:$C$10)</f>
        <v>52004.021680507372</v>
      </c>
    </row>
    <row r="3470" spans="1:11" x14ac:dyDescent="0.25">
      <c r="A3470">
        <v>2020</v>
      </c>
      <c r="B3470" t="s">
        <v>2281</v>
      </c>
      <c r="C3470" t="s">
        <v>2282</v>
      </c>
      <c r="D3470" t="s">
        <v>2283</v>
      </c>
      <c r="E3470" t="s">
        <v>458</v>
      </c>
      <c r="F3470" t="s">
        <v>459</v>
      </c>
      <c r="G3470" t="s">
        <v>66</v>
      </c>
      <c r="H3470" t="s">
        <v>28</v>
      </c>
      <c r="I3470" t="s">
        <v>29</v>
      </c>
      <c r="J3470" s="1">
        <v>57204.88</v>
      </c>
      <c r="K3470" s="10">
        <f>J3470*_xlfn.XLOOKUP(A3470,IPCA_Fatores!$A$2:$A$10,IPCA_Fatores!$C$2:$C$10)</f>
        <v>78599.064540746956</v>
      </c>
    </row>
    <row r="3471" spans="1:11" x14ac:dyDescent="0.25">
      <c r="A3471">
        <v>2021</v>
      </c>
      <c r="B3471" t="s">
        <v>2281</v>
      </c>
      <c r="C3471" t="s">
        <v>2282</v>
      </c>
      <c r="D3471" t="s">
        <v>2283</v>
      </c>
      <c r="E3471" t="s">
        <v>458</v>
      </c>
      <c r="F3471" t="s">
        <v>459</v>
      </c>
      <c r="G3471" t="s">
        <v>66</v>
      </c>
      <c r="H3471" t="s">
        <v>28</v>
      </c>
      <c r="I3471" t="s">
        <v>29</v>
      </c>
      <c r="J3471" s="1">
        <v>128362.51</v>
      </c>
      <c r="K3471" s="10">
        <f>J3471*_xlfn.XLOOKUP(A3471,IPCA_Fatores!$A$2:$A$10,IPCA_Fatores!$C$2:$C$10)</f>
        <v>160248.13748911416</v>
      </c>
    </row>
    <row r="3472" spans="1:11" x14ac:dyDescent="0.25">
      <c r="A3472">
        <v>2022</v>
      </c>
      <c r="B3472" t="s">
        <v>2281</v>
      </c>
      <c r="C3472" t="s">
        <v>2282</v>
      </c>
      <c r="D3472" t="s">
        <v>2283</v>
      </c>
      <c r="E3472" t="s">
        <v>458</v>
      </c>
      <c r="F3472" t="s">
        <v>459</v>
      </c>
      <c r="G3472" t="s">
        <v>66</v>
      </c>
      <c r="H3472" t="s">
        <v>28</v>
      </c>
      <c r="I3472" t="s">
        <v>29</v>
      </c>
      <c r="J3472" s="1">
        <v>186672.32</v>
      </c>
      <c r="K3472" s="10">
        <f>J3472*_xlfn.XLOOKUP(A3472,IPCA_Fatores!$A$2:$A$10,IPCA_Fatores!$C$2:$C$10)</f>
        <v>220287.62351244126</v>
      </c>
    </row>
    <row r="3473" spans="1:11" x14ac:dyDescent="0.25">
      <c r="A3473">
        <v>2023</v>
      </c>
      <c r="B3473" t="s">
        <v>2281</v>
      </c>
      <c r="C3473" t="s">
        <v>2282</v>
      </c>
      <c r="D3473" t="s">
        <v>2283</v>
      </c>
      <c r="E3473" t="s">
        <v>458</v>
      </c>
      <c r="F3473" t="s">
        <v>459</v>
      </c>
      <c r="G3473" t="s">
        <v>66</v>
      </c>
      <c r="H3473" t="s">
        <v>28</v>
      </c>
      <c r="I3473" t="s">
        <v>29</v>
      </c>
      <c r="J3473" s="1">
        <v>205353.26</v>
      </c>
      <c r="K3473" s="10">
        <f>J3473*_xlfn.XLOOKUP(A3473,IPCA_Fatores!$A$2:$A$10,IPCA_Fatores!$C$2:$C$10)</f>
        <v>231631.20087244295</v>
      </c>
    </row>
    <row r="3474" spans="1:11" x14ac:dyDescent="0.25">
      <c r="A3474">
        <v>2018</v>
      </c>
      <c r="B3474" t="s">
        <v>2284</v>
      </c>
      <c r="C3474" t="s">
        <v>2285</v>
      </c>
      <c r="E3474" t="s">
        <v>103</v>
      </c>
      <c r="F3474" t="s">
        <v>804</v>
      </c>
      <c r="G3474" t="s">
        <v>2286</v>
      </c>
      <c r="H3474" t="s">
        <v>28</v>
      </c>
      <c r="I3474" t="s">
        <v>29</v>
      </c>
      <c r="J3474" s="1">
        <v>1535717.09</v>
      </c>
      <c r="K3474" s="10">
        <f>J3474*_xlfn.XLOOKUP(A3474,IPCA_Fatores!$A$2:$A$10,IPCA_Fatores!$C$2:$C$10)</f>
        <v>2300492.713704769</v>
      </c>
    </row>
    <row r="3475" spans="1:11" x14ac:dyDescent="0.25">
      <c r="A3475">
        <v>2018</v>
      </c>
      <c r="B3475" t="s">
        <v>2284</v>
      </c>
      <c r="C3475" t="s">
        <v>2285</v>
      </c>
      <c r="E3475" t="s">
        <v>103</v>
      </c>
      <c r="F3475" t="s">
        <v>804</v>
      </c>
      <c r="G3475" t="s">
        <v>2286</v>
      </c>
      <c r="H3475" t="s">
        <v>28</v>
      </c>
      <c r="I3475" t="s">
        <v>35</v>
      </c>
      <c r="J3475" s="1">
        <v>93153.73</v>
      </c>
      <c r="K3475" s="10">
        <f>IFERROR(J3475*VLOOKUP(A3475,IPCA_Fatores!$A$2:$C$10,3,FALSE),J3475)</f>
        <v>139543.59075304773</v>
      </c>
    </row>
    <row r="3476" spans="1:11" x14ac:dyDescent="0.25">
      <c r="A3476">
        <v>2019</v>
      </c>
      <c r="B3476" t="s">
        <v>2284</v>
      </c>
      <c r="C3476" t="s">
        <v>2285</v>
      </c>
      <c r="E3476" t="s">
        <v>103</v>
      </c>
      <c r="F3476" t="s">
        <v>804</v>
      </c>
      <c r="G3476" t="s">
        <v>2286</v>
      </c>
      <c r="H3476" t="s">
        <v>28</v>
      </c>
      <c r="I3476" t="s">
        <v>29</v>
      </c>
      <c r="J3476" s="1">
        <v>3458916.03</v>
      </c>
      <c r="K3476" s="10">
        <f>J3476*_xlfn.XLOOKUP(A3476,IPCA_Fatores!$A$2:$A$10,IPCA_Fatores!$C$2:$C$10)</f>
        <v>4967338.0695595471</v>
      </c>
    </row>
    <row r="3477" spans="1:11" x14ac:dyDescent="0.25">
      <c r="A3477">
        <v>2019</v>
      </c>
      <c r="B3477" t="s">
        <v>2284</v>
      </c>
      <c r="C3477" t="s">
        <v>2285</v>
      </c>
      <c r="E3477" t="s">
        <v>103</v>
      </c>
      <c r="F3477" t="s">
        <v>804</v>
      </c>
      <c r="G3477" t="s">
        <v>2286</v>
      </c>
      <c r="H3477" t="s">
        <v>28</v>
      </c>
      <c r="I3477" t="s">
        <v>35</v>
      </c>
      <c r="J3477" s="1">
        <v>208495.13</v>
      </c>
      <c r="K3477" s="10">
        <f>IFERROR(J3477*VLOOKUP(A3477,IPCA_Fatores!$A$2:$C$10,3,FALSE),J3477)</f>
        <v>299419.17860514438</v>
      </c>
    </row>
    <row r="3478" spans="1:11" x14ac:dyDescent="0.25">
      <c r="A3478">
        <v>2020</v>
      </c>
      <c r="B3478" t="s">
        <v>2284</v>
      </c>
      <c r="C3478" t="s">
        <v>2285</v>
      </c>
      <c r="E3478" t="s">
        <v>103</v>
      </c>
      <c r="F3478" t="s">
        <v>804</v>
      </c>
      <c r="G3478" t="s">
        <v>2286</v>
      </c>
      <c r="H3478" t="s">
        <v>28</v>
      </c>
      <c r="I3478" t="s">
        <v>29</v>
      </c>
      <c r="J3478" s="1">
        <v>1083027.8999999999</v>
      </c>
      <c r="K3478" s="10">
        <f>J3478*_xlfn.XLOOKUP(A3478,IPCA_Fatores!$A$2:$A$10,IPCA_Fatores!$C$2:$C$10)</f>
        <v>1488071.9933601755</v>
      </c>
    </row>
    <row r="3479" spans="1:11" x14ac:dyDescent="0.25">
      <c r="A3479">
        <v>2020</v>
      </c>
      <c r="B3479" t="s">
        <v>2284</v>
      </c>
      <c r="C3479" t="s">
        <v>2285</v>
      </c>
      <c r="E3479" t="s">
        <v>103</v>
      </c>
      <c r="F3479" t="s">
        <v>804</v>
      </c>
      <c r="G3479" t="s">
        <v>2286</v>
      </c>
      <c r="H3479" t="s">
        <v>28</v>
      </c>
      <c r="I3479" t="s">
        <v>35</v>
      </c>
      <c r="J3479" s="1">
        <v>47760.83</v>
      </c>
      <c r="K3479" s="10">
        <f>IFERROR(J3479*VLOOKUP(A3479,IPCA_Fatores!$A$2:$C$10,3,FALSE),J3479)</f>
        <v>65623.012576718</v>
      </c>
    </row>
    <row r="3480" spans="1:11" x14ac:dyDescent="0.25">
      <c r="A3480">
        <v>2021</v>
      </c>
      <c r="B3480" t="s">
        <v>2284</v>
      </c>
      <c r="C3480" t="s">
        <v>2285</v>
      </c>
      <c r="E3480" t="s">
        <v>103</v>
      </c>
      <c r="F3480" t="s">
        <v>804</v>
      </c>
      <c r="G3480" t="s">
        <v>2286</v>
      </c>
      <c r="H3480" t="s">
        <v>28</v>
      </c>
      <c r="I3480" t="s">
        <v>29</v>
      </c>
      <c r="J3480" s="1">
        <v>13210843.970000001</v>
      </c>
      <c r="K3480" s="10">
        <f>J3480*_xlfn.XLOOKUP(A3480,IPCA_Fatores!$A$2:$A$10,IPCA_Fatores!$C$2:$C$10)</f>
        <v>16492456.721606605</v>
      </c>
    </row>
    <row r="3481" spans="1:11" x14ac:dyDescent="0.25">
      <c r="A3481">
        <v>2022</v>
      </c>
      <c r="B3481" t="s">
        <v>2284</v>
      </c>
      <c r="C3481" t="s">
        <v>2285</v>
      </c>
      <c r="E3481" t="s">
        <v>103</v>
      </c>
      <c r="F3481" t="s">
        <v>804</v>
      </c>
      <c r="G3481" t="s">
        <v>2286</v>
      </c>
      <c r="H3481" t="s">
        <v>28</v>
      </c>
      <c r="I3481" t="s">
        <v>29</v>
      </c>
      <c r="J3481" s="1">
        <v>10888734.529999999</v>
      </c>
      <c r="K3481" s="10">
        <f>J3481*_xlfn.XLOOKUP(A3481,IPCA_Fatores!$A$2:$A$10,IPCA_Fatores!$C$2:$C$10)</f>
        <v>12849540.053241739</v>
      </c>
    </row>
    <row r="3482" spans="1:11" x14ac:dyDescent="0.25">
      <c r="A3482">
        <v>2022</v>
      </c>
      <c r="B3482" t="s">
        <v>2284</v>
      </c>
      <c r="C3482" t="s">
        <v>2285</v>
      </c>
      <c r="E3482" t="s">
        <v>103</v>
      </c>
      <c r="F3482" t="s">
        <v>804</v>
      </c>
      <c r="G3482" t="s">
        <v>2286</v>
      </c>
      <c r="H3482" t="s">
        <v>28</v>
      </c>
      <c r="I3482" t="s">
        <v>35</v>
      </c>
      <c r="J3482" s="1">
        <v>654312.01</v>
      </c>
      <c r="K3482" s="10">
        <f>IFERROR(J3482*VLOOKUP(A3482,IPCA_Fatores!$A$2:$C$10,3,FALSE),J3482)</f>
        <v>772138.24587677862</v>
      </c>
    </row>
    <row r="3483" spans="1:11" x14ac:dyDescent="0.25">
      <c r="A3483">
        <v>2023</v>
      </c>
      <c r="B3483" t="s">
        <v>2284</v>
      </c>
      <c r="C3483" t="s">
        <v>2285</v>
      </c>
      <c r="E3483" t="s">
        <v>103</v>
      </c>
      <c r="F3483" t="s">
        <v>804</v>
      </c>
      <c r="G3483" t="s">
        <v>2286</v>
      </c>
      <c r="H3483" t="s">
        <v>28</v>
      </c>
      <c r="I3483" t="s">
        <v>29</v>
      </c>
      <c r="J3483" s="1">
        <v>6723176.6399999997</v>
      </c>
      <c r="K3483" s="10">
        <f>J3483*_xlfn.XLOOKUP(A3483,IPCA_Fatores!$A$2:$A$10,IPCA_Fatores!$C$2:$C$10)</f>
        <v>7583505.0234934464</v>
      </c>
    </row>
    <row r="3484" spans="1:11" x14ac:dyDescent="0.25">
      <c r="A3484">
        <v>2023</v>
      </c>
      <c r="B3484" t="s">
        <v>2284</v>
      </c>
      <c r="C3484" t="s">
        <v>2285</v>
      </c>
      <c r="E3484" t="s">
        <v>103</v>
      </c>
      <c r="F3484" t="s">
        <v>804</v>
      </c>
      <c r="G3484" t="s">
        <v>2286</v>
      </c>
      <c r="H3484" t="s">
        <v>28</v>
      </c>
      <c r="I3484" t="s">
        <v>35</v>
      </c>
      <c r="J3484" s="1">
        <v>404239.91</v>
      </c>
      <c r="K3484" s="10">
        <f>IFERROR(J3484*VLOOKUP(A3484,IPCA_Fatores!$A$2:$C$10,3,FALSE),J3484)</f>
        <v>455968.29480022984</v>
      </c>
    </row>
    <row r="3485" spans="1:11" x14ac:dyDescent="0.25">
      <c r="A3485">
        <v>2021</v>
      </c>
      <c r="B3485" t="s">
        <v>2287</v>
      </c>
      <c r="C3485" t="s">
        <v>2288</v>
      </c>
      <c r="E3485" t="s">
        <v>121</v>
      </c>
      <c r="F3485" t="s">
        <v>376</v>
      </c>
      <c r="G3485" t="s">
        <v>600</v>
      </c>
      <c r="H3485" t="s">
        <v>28</v>
      </c>
      <c r="I3485" t="s">
        <v>29</v>
      </c>
      <c r="J3485" s="1">
        <v>20089.009999999998</v>
      </c>
      <c r="K3485" s="10">
        <f>J3485*_xlfn.XLOOKUP(A3485,IPCA_Fatores!$A$2:$A$10,IPCA_Fatores!$C$2:$C$10)</f>
        <v>25079.179555620947</v>
      </c>
    </row>
    <row r="3486" spans="1:11" x14ac:dyDescent="0.25">
      <c r="A3486">
        <v>2022</v>
      </c>
      <c r="B3486" t="s">
        <v>2287</v>
      </c>
      <c r="C3486" t="s">
        <v>2288</v>
      </c>
      <c r="E3486" t="s">
        <v>121</v>
      </c>
      <c r="F3486" t="s">
        <v>376</v>
      </c>
      <c r="G3486" t="s">
        <v>600</v>
      </c>
      <c r="H3486" t="s">
        <v>28</v>
      </c>
      <c r="I3486" t="s">
        <v>29</v>
      </c>
      <c r="J3486" s="1">
        <v>281104.3</v>
      </c>
      <c r="K3486" s="10">
        <f>J3486*_xlfn.XLOOKUP(A3486,IPCA_Fatores!$A$2:$A$10,IPCA_Fatores!$C$2:$C$10)</f>
        <v>331724.58673106082</v>
      </c>
    </row>
    <row r="3487" spans="1:11" x14ac:dyDescent="0.25">
      <c r="A3487">
        <v>2023</v>
      </c>
      <c r="B3487" t="s">
        <v>2287</v>
      </c>
      <c r="C3487" t="s">
        <v>2288</v>
      </c>
      <c r="E3487" t="s">
        <v>121</v>
      </c>
      <c r="F3487" t="s">
        <v>376</v>
      </c>
      <c r="G3487" t="s">
        <v>600</v>
      </c>
      <c r="H3487" t="s">
        <v>28</v>
      </c>
      <c r="I3487" t="s">
        <v>29</v>
      </c>
      <c r="J3487" s="1">
        <v>440047.41</v>
      </c>
      <c r="K3487" s="10">
        <f>J3487*_xlfn.XLOOKUP(A3487,IPCA_Fatores!$A$2:$A$10,IPCA_Fatores!$C$2:$C$10)</f>
        <v>496357.88601119968</v>
      </c>
    </row>
    <row r="3488" spans="1:11" x14ac:dyDescent="0.25">
      <c r="A3488">
        <v>2023</v>
      </c>
      <c r="B3488" t="s">
        <v>2287</v>
      </c>
      <c r="C3488" t="s">
        <v>2288</v>
      </c>
      <c r="E3488" t="s">
        <v>121</v>
      </c>
      <c r="F3488" t="s">
        <v>376</v>
      </c>
      <c r="G3488" t="s">
        <v>600</v>
      </c>
      <c r="H3488" t="s">
        <v>28</v>
      </c>
      <c r="I3488" t="s">
        <v>35</v>
      </c>
      <c r="J3488" s="1">
        <v>27001.05</v>
      </c>
      <c r="K3488" s="10">
        <f>IFERROR(J3488*VLOOKUP(A3488,IPCA_Fatores!$A$2:$C$10,3,FALSE),J3488)</f>
        <v>30456.227655294468</v>
      </c>
    </row>
    <row r="3489" spans="1:11" x14ac:dyDescent="0.25">
      <c r="A3489">
        <v>2015</v>
      </c>
      <c r="B3489" t="s">
        <v>2289</v>
      </c>
      <c r="C3489" t="s">
        <v>2290</v>
      </c>
      <c r="D3489" t="s">
        <v>2291</v>
      </c>
      <c r="E3489" t="s">
        <v>1027</v>
      </c>
      <c r="F3489" t="s">
        <v>1028</v>
      </c>
      <c r="G3489" t="s">
        <v>1039</v>
      </c>
      <c r="H3489" t="s">
        <v>28</v>
      </c>
      <c r="I3489" t="s">
        <v>29</v>
      </c>
      <c r="J3489" s="1">
        <v>5621536.3399999999</v>
      </c>
      <c r="K3489" s="10">
        <f>J3489*_xlfn.XLOOKUP(A3489,IPCA_Fatores!$A$2:$A$10,IPCA_Fatores!$C$2:$C$10)</f>
        <v>9560300.2225117553</v>
      </c>
    </row>
    <row r="3490" spans="1:11" x14ac:dyDescent="0.25">
      <c r="A3490">
        <v>2016</v>
      </c>
      <c r="B3490" t="s">
        <v>2289</v>
      </c>
      <c r="C3490" t="s">
        <v>2290</v>
      </c>
      <c r="D3490" t="s">
        <v>2291</v>
      </c>
      <c r="E3490" t="s">
        <v>1027</v>
      </c>
      <c r="F3490" t="s">
        <v>1028</v>
      </c>
      <c r="G3490" t="s">
        <v>1039</v>
      </c>
      <c r="H3490" t="s">
        <v>28</v>
      </c>
      <c r="I3490" t="s">
        <v>29</v>
      </c>
      <c r="J3490" s="1">
        <v>1275722.1599999999</v>
      </c>
      <c r="K3490" s="10">
        <f>J3490*_xlfn.XLOOKUP(A3490,IPCA_Fatores!$A$2:$A$10,IPCA_Fatores!$C$2:$C$10)</f>
        <v>2041174.8126586983</v>
      </c>
    </row>
    <row r="3491" spans="1:11" x14ac:dyDescent="0.25">
      <c r="A3491">
        <v>2017</v>
      </c>
      <c r="B3491" t="s">
        <v>2289</v>
      </c>
      <c r="C3491" t="s">
        <v>2290</v>
      </c>
      <c r="D3491" t="s">
        <v>2291</v>
      </c>
      <c r="E3491" t="s">
        <v>1027</v>
      </c>
      <c r="F3491" t="s">
        <v>1028</v>
      </c>
      <c r="G3491" t="s">
        <v>1039</v>
      </c>
      <c r="H3491" t="s">
        <v>28</v>
      </c>
      <c r="I3491" t="s">
        <v>29</v>
      </c>
      <c r="J3491" s="1">
        <v>8197938.4800000004</v>
      </c>
      <c r="K3491" s="10">
        <f>J3491*_xlfn.XLOOKUP(A3491,IPCA_Fatores!$A$2:$A$10,IPCA_Fatores!$C$2:$C$10)</f>
        <v>12740967.417321607</v>
      </c>
    </row>
    <row r="3492" spans="1:11" x14ac:dyDescent="0.25">
      <c r="A3492">
        <v>2020</v>
      </c>
      <c r="B3492" t="s">
        <v>2289</v>
      </c>
      <c r="C3492" t="s">
        <v>2290</v>
      </c>
      <c r="D3492" t="s">
        <v>2291</v>
      </c>
      <c r="E3492" t="s">
        <v>1027</v>
      </c>
      <c r="F3492" t="s">
        <v>1028</v>
      </c>
      <c r="G3492" t="s">
        <v>1039</v>
      </c>
      <c r="H3492" t="s">
        <v>28</v>
      </c>
      <c r="I3492" t="s">
        <v>29</v>
      </c>
      <c r="J3492" s="1">
        <v>17105251.030000001</v>
      </c>
      <c r="K3492" s="10">
        <f>J3492*_xlfn.XLOOKUP(A3492,IPCA_Fatores!$A$2:$A$10,IPCA_Fatores!$C$2:$C$10)</f>
        <v>23502483.174383871</v>
      </c>
    </row>
    <row r="3493" spans="1:11" x14ac:dyDescent="0.25">
      <c r="A3493">
        <v>2021</v>
      </c>
      <c r="B3493" t="s">
        <v>2289</v>
      </c>
      <c r="C3493" t="s">
        <v>2290</v>
      </c>
      <c r="D3493" t="s">
        <v>2291</v>
      </c>
      <c r="E3493" t="s">
        <v>1027</v>
      </c>
      <c r="F3493" t="s">
        <v>1028</v>
      </c>
      <c r="G3493" t="s">
        <v>1039</v>
      </c>
      <c r="H3493" t="s">
        <v>28</v>
      </c>
      <c r="I3493" t="s">
        <v>29</v>
      </c>
      <c r="J3493" s="1">
        <v>32617774.68</v>
      </c>
      <c r="K3493" s="10">
        <f>J3493*_xlfn.XLOOKUP(A3493,IPCA_Fatores!$A$2:$A$10,IPCA_Fatores!$C$2:$C$10)</f>
        <v>40720126.472360089</v>
      </c>
    </row>
    <row r="3494" spans="1:11" x14ac:dyDescent="0.25">
      <c r="A3494">
        <v>2022</v>
      </c>
      <c r="B3494" t="s">
        <v>2289</v>
      </c>
      <c r="C3494" t="s">
        <v>2290</v>
      </c>
      <c r="D3494" t="s">
        <v>2291</v>
      </c>
      <c r="E3494" t="s">
        <v>1027</v>
      </c>
      <c r="F3494" t="s">
        <v>1028</v>
      </c>
      <c r="G3494" t="s">
        <v>1039</v>
      </c>
      <c r="H3494" t="s">
        <v>28</v>
      </c>
      <c r="I3494" t="s">
        <v>29</v>
      </c>
      <c r="J3494" s="1">
        <v>1660626.16</v>
      </c>
      <c r="K3494" s="10">
        <f>J3494*_xlfn.XLOOKUP(A3494,IPCA_Fatores!$A$2:$A$10,IPCA_Fatores!$C$2:$C$10)</f>
        <v>1959665.9554506582</v>
      </c>
    </row>
    <row r="3495" spans="1:11" x14ac:dyDescent="0.25">
      <c r="A3495">
        <v>2018</v>
      </c>
      <c r="B3495" t="s">
        <v>2292</v>
      </c>
      <c r="C3495" t="s">
        <v>2293</v>
      </c>
      <c r="D3495" t="s">
        <v>2294</v>
      </c>
      <c r="E3495" t="s">
        <v>44</v>
      </c>
      <c r="F3495" t="s">
        <v>45</v>
      </c>
      <c r="G3495" t="s">
        <v>71</v>
      </c>
      <c r="H3495" t="s">
        <v>28</v>
      </c>
      <c r="I3495" t="s">
        <v>29</v>
      </c>
      <c r="J3495" s="1">
        <v>29684.27</v>
      </c>
      <c r="K3495" s="10">
        <f>J3495*_xlfn.XLOOKUP(A3495,IPCA_Fatores!$A$2:$A$10,IPCA_Fatores!$C$2:$C$10)</f>
        <v>44466.814422599848</v>
      </c>
    </row>
    <row r="3496" spans="1:11" x14ac:dyDescent="0.25">
      <c r="A3496">
        <v>2019</v>
      </c>
      <c r="B3496" t="s">
        <v>2292</v>
      </c>
      <c r="C3496" t="s">
        <v>2293</v>
      </c>
      <c r="D3496" t="s">
        <v>2294</v>
      </c>
      <c r="E3496" t="s">
        <v>44</v>
      </c>
      <c r="F3496" t="s">
        <v>45</v>
      </c>
      <c r="G3496" t="s">
        <v>71</v>
      </c>
      <c r="H3496" t="s">
        <v>28</v>
      </c>
      <c r="I3496" t="s">
        <v>29</v>
      </c>
      <c r="J3496" s="1">
        <v>41972.39</v>
      </c>
      <c r="K3496" s="10">
        <f>J3496*_xlfn.XLOOKUP(A3496,IPCA_Fatores!$A$2:$A$10,IPCA_Fatores!$C$2:$C$10)</f>
        <v>60276.412873023815</v>
      </c>
    </row>
    <row r="3497" spans="1:11" x14ac:dyDescent="0.25">
      <c r="A3497">
        <v>2022</v>
      </c>
      <c r="B3497" t="s">
        <v>2292</v>
      </c>
      <c r="C3497" t="s">
        <v>2293</v>
      </c>
      <c r="D3497" t="s">
        <v>2294</v>
      </c>
      <c r="E3497" t="s">
        <v>44</v>
      </c>
      <c r="F3497" t="s">
        <v>45</v>
      </c>
      <c r="G3497" t="s">
        <v>71</v>
      </c>
      <c r="H3497" t="s">
        <v>28</v>
      </c>
      <c r="I3497" t="s">
        <v>29</v>
      </c>
      <c r="J3497" s="1">
        <v>178588.25</v>
      </c>
      <c r="K3497" s="10">
        <f>J3497*_xlfn.XLOOKUP(A3497,IPCA_Fatores!$A$2:$A$10,IPCA_Fatores!$C$2:$C$10)</f>
        <v>210747.80224376993</v>
      </c>
    </row>
    <row r="3498" spans="1:11" x14ac:dyDescent="0.25">
      <c r="A3498">
        <v>2023</v>
      </c>
      <c r="B3498" t="s">
        <v>2292</v>
      </c>
      <c r="C3498" t="s">
        <v>2293</v>
      </c>
      <c r="D3498" t="s">
        <v>2294</v>
      </c>
      <c r="E3498" t="s">
        <v>44</v>
      </c>
      <c r="F3498" t="s">
        <v>45</v>
      </c>
      <c r="G3498" t="s">
        <v>71</v>
      </c>
      <c r="H3498" t="s">
        <v>28</v>
      </c>
      <c r="I3498" t="s">
        <v>29</v>
      </c>
      <c r="J3498" s="1">
        <v>41625.839999999997</v>
      </c>
      <c r="K3498" s="10">
        <f>J3498*_xlfn.XLOOKUP(A3498,IPCA_Fatores!$A$2:$A$10,IPCA_Fatores!$C$2:$C$10)</f>
        <v>46952.472566172895</v>
      </c>
    </row>
    <row r="3499" spans="1:11" x14ac:dyDescent="0.25">
      <c r="A3499">
        <v>2017</v>
      </c>
      <c r="B3499" t="s">
        <v>2295</v>
      </c>
      <c r="C3499" t="s">
        <v>2296</v>
      </c>
      <c r="D3499" t="s">
        <v>2297</v>
      </c>
      <c r="E3499" t="s">
        <v>75</v>
      </c>
      <c r="F3499" t="s">
        <v>1413</v>
      </c>
      <c r="G3499" t="s">
        <v>71</v>
      </c>
      <c r="H3499" t="s">
        <v>28</v>
      </c>
      <c r="I3499" t="s">
        <v>29</v>
      </c>
      <c r="J3499" s="1">
        <v>161283.69</v>
      </c>
      <c r="K3499" s="10">
        <f>J3499*_xlfn.XLOOKUP(A3499,IPCA_Fatores!$A$2:$A$10,IPCA_Fatores!$C$2:$C$10)</f>
        <v>250661.82726896953</v>
      </c>
    </row>
    <row r="3500" spans="1:11" x14ac:dyDescent="0.25">
      <c r="A3500">
        <v>2018</v>
      </c>
      <c r="B3500" t="s">
        <v>2295</v>
      </c>
      <c r="C3500" t="s">
        <v>2296</v>
      </c>
      <c r="D3500" t="s">
        <v>2297</v>
      </c>
      <c r="E3500" t="s">
        <v>75</v>
      </c>
      <c r="F3500" t="s">
        <v>1413</v>
      </c>
      <c r="G3500" t="s">
        <v>71</v>
      </c>
      <c r="H3500" t="s">
        <v>28</v>
      </c>
      <c r="I3500" t="s">
        <v>29</v>
      </c>
      <c r="J3500" s="1">
        <v>135967.72</v>
      </c>
      <c r="K3500" s="10">
        <f>J3500*_xlfn.XLOOKUP(A3500,IPCA_Fatores!$A$2:$A$10,IPCA_Fatores!$C$2:$C$10)</f>
        <v>203678.6275257575</v>
      </c>
    </row>
    <row r="3501" spans="1:11" x14ac:dyDescent="0.25">
      <c r="A3501">
        <v>2019</v>
      </c>
      <c r="B3501" t="s">
        <v>2295</v>
      </c>
      <c r="C3501" t="s">
        <v>2296</v>
      </c>
      <c r="D3501" t="s">
        <v>2297</v>
      </c>
      <c r="E3501" t="s">
        <v>75</v>
      </c>
      <c r="F3501" t="s">
        <v>1413</v>
      </c>
      <c r="G3501" t="s">
        <v>71</v>
      </c>
      <c r="H3501" t="s">
        <v>28</v>
      </c>
      <c r="I3501" t="s">
        <v>29</v>
      </c>
      <c r="J3501" s="1">
        <v>195614.62</v>
      </c>
      <c r="K3501" s="10">
        <f>J3501*_xlfn.XLOOKUP(A3501,IPCA_Fatores!$A$2:$A$10,IPCA_Fatores!$C$2:$C$10)</f>
        <v>280921.52005448489</v>
      </c>
    </row>
    <row r="3502" spans="1:11" x14ac:dyDescent="0.25">
      <c r="A3502">
        <v>2021</v>
      </c>
      <c r="B3502" t="s">
        <v>2298</v>
      </c>
      <c r="C3502" t="s">
        <v>2299</v>
      </c>
      <c r="D3502" t="s">
        <v>2300</v>
      </c>
      <c r="E3502" t="s">
        <v>44</v>
      </c>
      <c r="F3502" t="s">
        <v>45</v>
      </c>
      <c r="G3502" t="s">
        <v>490</v>
      </c>
      <c r="H3502" t="s">
        <v>28</v>
      </c>
      <c r="I3502" t="s">
        <v>29</v>
      </c>
      <c r="J3502" s="1">
        <v>27800032.609999999</v>
      </c>
      <c r="K3502" s="10">
        <f>J3502*_xlfn.XLOOKUP(A3502,IPCA_Fatores!$A$2:$A$10,IPCA_Fatores!$C$2:$C$10)</f>
        <v>34705643.009700708</v>
      </c>
    </row>
    <row r="3503" spans="1:11" x14ac:dyDescent="0.25">
      <c r="A3503">
        <v>2022</v>
      </c>
      <c r="B3503" t="s">
        <v>2298</v>
      </c>
      <c r="C3503" t="s">
        <v>2299</v>
      </c>
      <c r="D3503" t="s">
        <v>2300</v>
      </c>
      <c r="E3503" t="s">
        <v>44</v>
      </c>
      <c r="F3503" t="s">
        <v>45</v>
      </c>
      <c r="G3503" t="s">
        <v>490</v>
      </c>
      <c r="H3503" t="s">
        <v>28</v>
      </c>
      <c r="I3503" t="s">
        <v>29</v>
      </c>
      <c r="J3503" s="1">
        <v>11026002.98</v>
      </c>
      <c r="K3503" s="10">
        <f>J3503*_xlfn.XLOOKUP(A3503,IPCA_Fatores!$A$2:$A$10,IPCA_Fatores!$C$2:$C$10)</f>
        <v>13011527.329307824</v>
      </c>
    </row>
    <row r="3504" spans="1:11" x14ac:dyDescent="0.25">
      <c r="A3504">
        <v>2023</v>
      </c>
      <c r="B3504" t="s">
        <v>2298</v>
      </c>
      <c r="C3504" t="s">
        <v>2299</v>
      </c>
      <c r="D3504" t="s">
        <v>2300</v>
      </c>
      <c r="E3504" t="s">
        <v>44</v>
      </c>
      <c r="F3504" t="s">
        <v>45</v>
      </c>
      <c r="G3504" t="s">
        <v>490</v>
      </c>
      <c r="H3504" t="s">
        <v>28</v>
      </c>
      <c r="I3504" t="s">
        <v>29</v>
      </c>
      <c r="J3504" s="1">
        <v>23469129.5</v>
      </c>
      <c r="K3504" s="10">
        <f>J3504*_xlfn.XLOOKUP(A3504,IPCA_Fatores!$A$2:$A$10,IPCA_Fatores!$C$2:$C$10)</f>
        <v>26472346.479991972</v>
      </c>
    </row>
    <row r="3505" spans="1:11" x14ac:dyDescent="0.25">
      <c r="A3505">
        <v>2019</v>
      </c>
      <c r="B3505" t="s">
        <v>2301</v>
      </c>
      <c r="C3505" t="s">
        <v>2302</v>
      </c>
      <c r="E3505" t="s">
        <v>115</v>
      </c>
      <c r="F3505" t="s">
        <v>1000</v>
      </c>
      <c r="G3505" t="s">
        <v>66</v>
      </c>
      <c r="H3505" t="s">
        <v>28</v>
      </c>
      <c r="I3505" t="s">
        <v>29</v>
      </c>
      <c r="J3505" s="1">
        <v>10884.53</v>
      </c>
      <c r="K3505" s="10">
        <f>J3505*_xlfn.XLOOKUP(A3505,IPCA_Fatores!$A$2:$A$10,IPCA_Fatores!$C$2:$C$10)</f>
        <v>15631.238159390352</v>
      </c>
    </row>
    <row r="3506" spans="1:11" x14ac:dyDescent="0.25">
      <c r="A3506">
        <v>2020</v>
      </c>
      <c r="B3506" t="s">
        <v>2301</v>
      </c>
      <c r="C3506" t="s">
        <v>2302</v>
      </c>
      <c r="E3506" t="s">
        <v>115</v>
      </c>
      <c r="F3506" t="s">
        <v>1000</v>
      </c>
      <c r="G3506" t="s">
        <v>66</v>
      </c>
      <c r="H3506" t="s">
        <v>28</v>
      </c>
      <c r="I3506" t="s">
        <v>29</v>
      </c>
      <c r="J3506" s="1">
        <v>217200.84</v>
      </c>
      <c r="K3506" s="10">
        <f>J3506*_xlfn.XLOOKUP(A3506,IPCA_Fatores!$A$2:$A$10,IPCA_Fatores!$C$2:$C$10)</f>
        <v>298432.2813274751</v>
      </c>
    </row>
    <row r="3507" spans="1:11" x14ac:dyDescent="0.25">
      <c r="A3507">
        <v>2021</v>
      </c>
      <c r="B3507" t="s">
        <v>2301</v>
      </c>
      <c r="C3507" t="s">
        <v>2302</v>
      </c>
      <c r="E3507" t="s">
        <v>115</v>
      </c>
      <c r="F3507" t="s">
        <v>1000</v>
      </c>
      <c r="G3507" t="s">
        <v>66</v>
      </c>
      <c r="H3507" t="s">
        <v>28</v>
      </c>
      <c r="I3507" t="s">
        <v>29</v>
      </c>
      <c r="J3507" s="1">
        <v>939700.7</v>
      </c>
      <c r="K3507" s="10">
        <f>J3507*_xlfn.XLOOKUP(A3507,IPCA_Fatores!$A$2:$A$10,IPCA_Fatores!$C$2:$C$10)</f>
        <v>1173125.1357753663</v>
      </c>
    </row>
    <row r="3508" spans="1:11" x14ac:dyDescent="0.25">
      <c r="A3508">
        <v>2022</v>
      </c>
      <c r="B3508" t="s">
        <v>2301</v>
      </c>
      <c r="C3508" t="s">
        <v>2302</v>
      </c>
      <c r="E3508" t="s">
        <v>115</v>
      </c>
      <c r="F3508" t="s">
        <v>1000</v>
      </c>
      <c r="G3508" t="s">
        <v>66</v>
      </c>
      <c r="H3508" t="s">
        <v>28</v>
      </c>
      <c r="I3508" t="s">
        <v>29</v>
      </c>
      <c r="J3508" s="1">
        <v>906689.37</v>
      </c>
      <c r="K3508" s="10">
        <f>J3508*_xlfn.XLOOKUP(A3508,IPCA_Fatores!$A$2:$A$10,IPCA_Fatores!$C$2:$C$10)</f>
        <v>1069962.8449536201</v>
      </c>
    </row>
    <row r="3509" spans="1:11" x14ac:dyDescent="0.25">
      <c r="A3509">
        <v>2015</v>
      </c>
      <c r="B3509" t="s">
        <v>2303</v>
      </c>
      <c r="C3509" t="s">
        <v>2304</v>
      </c>
      <c r="E3509" t="s">
        <v>25</v>
      </c>
      <c r="F3509" t="s">
        <v>265</v>
      </c>
      <c r="G3509" t="s">
        <v>279</v>
      </c>
      <c r="H3509" t="s">
        <v>28</v>
      </c>
      <c r="I3509" t="s">
        <v>29</v>
      </c>
      <c r="J3509" s="1">
        <v>409642.73</v>
      </c>
      <c r="K3509" s="10">
        <f>J3509*_xlfn.XLOOKUP(A3509,IPCA_Fatores!$A$2:$A$10,IPCA_Fatores!$C$2:$C$10)</f>
        <v>696661.41885499621</v>
      </c>
    </row>
    <row r="3510" spans="1:11" x14ac:dyDescent="0.25">
      <c r="A3510">
        <v>2017</v>
      </c>
      <c r="B3510" t="s">
        <v>2303</v>
      </c>
      <c r="C3510" t="s">
        <v>2304</v>
      </c>
      <c r="E3510" t="s">
        <v>25</v>
      </c>
      <c r="F3510" t="s">
        <v>265</v>
      </c>
      <c r="G3510" t="s">
        <v>279</v>
      </c>
      <c r="H3510" t="s">
        <v>28</v>
      </c>
      <c r="I3510" t="s">
        <v>29</v>
      </c>
      <c r="J3510" s="1">
        <v>294255.37</v>
      </c>
      <c r="K3510" s="10">
        <f>J3510*_xlfn.XLOOKUP(A3510,IPCA_Fatores!$A$2:$A$10,IPCA_Fatores!$C$2:$C$10)</f>
        <v>457322.05611061305</v>
      </c>
    </row>
    <row r="3511" spans="1:11" x14ac:dyDescent="0.25">
      <c r="A3511">
        <v>2020</v>
      </c>
      <c r="B3511" t="s">
        <v>2303</v>
      </c>
      <c r="C3511" t="s">
        <v>2304</v>
      </c>
      <c r="E3511" t="s">
        <v>25</v>
      </c>
      <c r="F3511" t="s">
        <v>265</v>
      </c>
      <c r="G3511" t="s">
        <v>279</v>
      </c>
      <c r="H3511" t="s">
        <v>28</v>
      </c>
      <c r="I3511" t="s">
        <v>29</v>
      </c>
      <c r="J3511" s="1">
        <v>445658.95</v>
      </c>
      <c r="K3511" s="10">
        <f>J3511*_xlfn.XLOOKUP(A3511,IPCA_Fatores!$A$2:$A$10,IPCA_Fatores!$C$2:$C$10)</f>
        <v>612331.96493396233</v>
      </c>
    </row>
    <row r="3512" spans="1:11" x14ac:dyDescent="0.25">
      <c r="A3512">
        <v>2021</v>
      </c>
      <c r="B3512" t="s">
        <v>2303</v>
      </c>
      <c r="C3512" t="s">
        <v>2304</v>
      </c>
      <c r="E3512" t="s">
        <v>25</v>
      </c>
      <c r="F3512" t="s">
        <v>265</v>
      </c>
      <c r="G3512" t="s">
        <v>279</v>
      </c>
      <c r="H3512" t="s">
        <v>28</v>
      </c>
      <c r="I3512" t="s">
        <v>29</v>
      </c>
      <c r="J3512" s="1">
        <v>1173029.45</v>
      </c>
      <c r="K3512" s="10">
        <f>J3512*_xlfn.XLOOKUP(A3512,IPCA_Fatores!$A$2:$A$10,IPCA_Fatores!$C$2:$C$10)</f>
        <v>1464413.4380231423</v>
      </c>
    </row>
    <row r="3513" spans="1:11" x14ac:dyDescent="0.25">
      <c r="A3513">
        <v>2023</v>
      </c>
      <c r="B3513" t="s">
        <v>2303</v>
      </c>
      <c r="C3513" t="s">
        <v>2304</v>
      </c>
      <c r="E3513" t="s">
        <v>25</v>
      </c>
      <c r="F3513" t="s">
        <v>265</v>
      </c>
      <c r="G3513" t="s">
        <v>279</v>
      </c>
      <c r="H3513" t="s">
        <v>28</v>
      </c>
      <c r="I3513" t="s">
        <v>29</v>
      </c>
      <c r="J3513" s="1">
        <v>747685.49</v>
      </c>
      <c r="K3513" s="10">
        <f>J3513*_xlfn.XLOOKUP(A3513,IPCA_Fatores!$A$2:$A$10,IPCA_Fatores!$C$2:$C$10)</f>
        <v>843362.7395231073</v>
      </c>
    </row>
    <row r="3514" spans="1:11" x14ac:dyDescent="0.25">
      <c r="A3514">
        <v>2021</v>
      </c>
      <c r="B3514" t="s">
        <v>2305</v>
      </c>
      <c r="C3514" t="s">
        <v>2306</v>
      </c>
      <c r="D3514" t="s">
        <v>2307</v>
      </c>
      <c r="E3514" t="s">
        <v>75</v>
      </c>
      <c r="F3514" t="s">
        <v>2308</v>
      </c>
      <c r="G3514" t="s">
        <v>279</v>
      </c>
      <c r="H3514" t="s">
        <v>28</v>
      </c>
      <c r="I3514" t="s">
        <v>29</v>
      </c>
      <c r="J3514" s="1">
        <v>111287.4</v>
      </c>
      <c r="K3514" s="10">
        <f>J3514*_xlfn.XLOOKUP(A3514,IPCA_Fatores!$A$2:$A$10,IPCA_Fatores!$C$2:$C$10)</f>
        <v>138931.51961586013</v>
      </c>
    </row>
    <row r="3515" spans="1:11" x14ac:dyDescent="0.25">
      <c r="A3515">
        <v>2022</v>
      </c>
      <c r="B3515" t="s">
        <v>2305</v>
      </c>
      <c r="C3515" t="s">
        <v>2306</v>
      </c>
      <c r="D3515" t="s">
        <v>2307</v>
      </c>
      <c r="E3515" t="s">
        <v>75</v>
      </c>
      <c r="F3515" t="s">
        <v>2308</v>
      </c>
      <c r="G3515" t="s">
        <v>279</v>
      </c>
      <c r="H3515" t="s">
        <v>28</v>
      </c>
      <c r="I3515" t="s">
        <v>29</v>
      </c>
      <c r="J3515" s="1">
        <v>143339.56</v>
      </c>
      <c r="K3515" s="10">
        <f>J3515*_xlfn.XLOOKUP(A3515,IPCA_Fatores!$A$2:$A$10,IPCA_Fatores!$C$2:$C$10)</f>
        <v>169151.65048422274</v>
      </c>
    </row>
    <row r="3516" spans="1:11" x14ac:dyDescent="0.25">
      <c r="A3516">
        <v>2015</v>
      </c>
      <c r="B3516" t="s">
        <v>2309</v>
      </c>
      <c r="C3516" t="s">
        <v>2310</v>
      </c>
      <c r="E3516" t="s">
        <v>75</v>
      </c>
      <c r="F3516" t="s">
        <v>75</v>
      </c>
      <c r="G3516" t="s">
        <v>66</v>
      </c>
      <c r="H3516" t="s">
        <v>28</v>
      </c>
      <c r="I3516" t="s">
        <v>29</v>
      </c>
      <c r="J3516" s="1">
        <v>6028068.6100000003</v>
      </c>
      <c r="K3516" s="10">
        <f>J3516*_xlfn.XLOOKUP(A3516,IPCA_Fatores!$A$2:$A$10,IPCA_Fatores!$C$2:$C$10)</f>
        <v>10251671.818508448</v>
      </c>
    </row>
    <row r="3517" spans="1:11" x14ac:dyDescent="0.25">
      <c r="A3517">
        <v>2016</v>
      </c>
      <c r="B3517" t="s">
        <v>2309</v>
      </c>
      <c r="C3517" t="s">
        <v>2310</v>
      </c>
      <c r="E3517" t="s">
        <v>75</v>
      </c>
      <c r="F3517" t="s">
        <v>75</v>
      </c>
      <c r="G3517" t="s">
        <v>66</v>
      </c>
      <c r="H3517" t="s">
        <v>28</v>
      </c>
      <c r="I3517" t="s">
        <v>29</v>
      </c>
      <c r="J3517" s="1">
        <v>2931880.83</v>
      </c>
      <c r="K3517" s="10">
        <f>J3517*_xlfn.XLOOKUP(A3517,IPCA_Fatores!$A$2:$A$10,IPCA_Fatores!$C$2:$C$10)</f>
        <v>4691053.8137182472</v>
      </c>
    </row>
    <row r="3518" spans="1:11" x14ac:dyDescent="0.25">
      <c r="A3518">
        <v>2017</v>
      </c>
      <c r="B3518" t="s">
        <v>2309</v>
      </c>
      <c r="C3518" t="s">
        <v>2310</v>
      </c>
      <c r="E3518" t="s">
        <v>75</v>
      </c>
      <c r="F3518" t="s">
        <v>75</v>
      </c>
      <c r="G3518" t="s">
        <v>66</v>
      </c>
      <c r="H3518" t="s">
        <v>28</v>
      </c>
      <c r="I3518" t="s">
        <v>29</v>
      </c>
      <c r="J3518" s="1">
        <v>5559461.21</v>
      </c>
      <c r="K3518" s="10">
        <f>J3518*_xlfn.XLOOKUP(A3518,IPCA_Fatores!$A$2:$A$10,IPCA_Fatores!$C$2:$C$10)</f>
        <v>8640332.4820355754</v>
      </c>
    </row>
    <row r="3519" spans="1:11" x14ac:dyDescent="0.25">
      <c r="A3519">
        <v>2018</v>
      </c>
      <c r="B3519" t="s">
        <v>2309</v>
      </c>
      <c r="C3519" t="s">
        <v>2310</v>
      </c>
      <c r="E3519" t="s">
        <v>75</v>
      </c>
      <c r="F3519" t="s">
        <v>75</v>
      </c>
      <c r="G3519" t="s">
        <v>66</v>
      </c>
      <c r="H3519" t="s">
        <v>28</v>
      </c>
      <c r="I3519" t="s">
        <v>29</v>
      </c>
      <c r="J3519" s="1">
        <v>5600892.8499999996</v>
      </c>
      <c r="K3519" s="10">
        <f>J3519*_xlfn.XLOOKUP(A3519,IPCA_Fatores!$A$2:$A$10,IPCA_Fatores!$C$2:$C$10)</f>
        <v>8390095.5947987381</v>
      </c>
    </row>
    <row r="3520" spans="1:11" x14ac:dyDescent="0.25">
      <c r="A3520">
        <v>2019</v>
      </c>
      <c r="B3520" t="s">
        <v>2309</v>
      </c>
      <c r="C3520" t="s">
        <v>2310</v>
      </c>
      <c r="E3520" t="s">
        <v>75</v>
      </c>
      <c r="F3520" t="s">
        <v>75</v>
      </c>
      <c r="G3520" t="s">
        <v>66</v>
      </c>
      <c r="H3520" t="s">
        <v>28</v>
      </c>
      <c r="I3520" t="s">
        <v>29</v>
      </c>
      <c r="J3520" s="1">
        <v>3962868.57</v>
      </c>
      <c r="K3520" s="10">
        <f>J3520*_xlfn.XLOOKUP(A3520,IPCA_Fatores!$A$2:$A$10,IPCA_Fatores!$C$2:$C$10)</f>
        <v>5691062.6744593168</v>
      </c>
    </row>
    <row r="3521" spans="1:11" x14ac:dyDescent="0.25">
      <c r="A3521">
        <v>2020</v>
      </c>
      <c r="B3521" t="s">
        <v>2309</v>
      </c>
      <c r="C3521" t="s">
        <v>2310</v>
      </c>
      <c r="E3521" t="s">
        <v>75</v>
      </c>
      <c r="F3521" t="s">
        <v>75</v>
      </c>
      <c r="G3521" t="s">
        <v>66</v>
      </c>
      <c r="H3521" t="s">
        <v>28</v>
      </c>
      <c r="I3521" t="s">
        <v>29</v>
      </c>
      <c r="J3521" s="1">
        <v>5861740.2199999997</v>
      </c>
      <c r="K3521" s="10">
        <f>J3521*_xlfn.XLOOKUP(A3521,IPCA_Fatores!$A$2:$A$10,IPCA_Fatores!$C$2:$C$10)</f>
        <v>8053985.9164615367</v>
      </c>
    </row>
    <row r="3522" spans="1:11" x14ac:dyDescent="0.25">
      <c r="A3522">
        <v>2022</v>
      </c>
      <c r="B3522" t="s">
        <v>2309</v>
      </c>
      <c r="C3522" t="s">
        <v>2310</v>
      </c>
      <c r="E3522" t="s">
        <v>75</v>
      </c>
      <c r="F3522" t="s">
        <v>75</v>
      </c>
      <c r="G3522" t="s">
        <v>66</v>
      </c>
      <c r="H3522" t="s">
        <v>28</v>
      </c>
      <c r="I3522" t="s">
        <v>29</v>
      </c>
      <c r="J3522" s="1">
        <v>4657923.87</v>
      </c>
      <c r="K3522" s="10">
        <f>J3522*_xlfn.XLOOKUP(A3522,IPCA_Fatores!$A$2:$A$10,IPCA_Fatores!$C$2:$C$10)</f>
        <v>5496706.6345142834</v>
      </c>
    </row>
    <row r="3523" spans="1:11" x14ac:dyDescent="0.25">
      <c r="A3523">
        <v>2023</v>
      </c>
      <c r="B3523" t="s">
        <v>2309</v>
      </c>
      <c r="C3523" t="s">
        <v>2310</v>
      </c>
      <c r="E3523" t="s">
        <v>75</v>
      </c>
      <c r="F3523" t="s">
        <v>75</v>
      </c>
      <c r="G3523" t="s">
        <v>66</v>
      </c>
      <c r="H3523" t="s">
        <v>28</v>
      </c>
      <c r="I3523" t="s">
        <v>29</v>
      </c>
      <c r="J3523" s="1">
        <v>5222328.8099999996</v>
      </c>
      <c r="K3523" s="10">
        <f>J3523*_xlfn.XLOOKUP(A3523,IPCA_Fatores!$A$2:$A$10,IPCA_Fatores!$C$2:$C$10)</f>
        <v>5890601.851711805</v>
      </c>
    </row>
    <row r="3524" spans="1:11" x14ac:dyDescent="0.25">
      <c r="A3524">
        <v>2018</v>
      </c>
      <c r="B3524" t="s">
        <v>2311</v>
      </c>
      <c r="C3524" t="s">
        <v>2312</v>
      </c>
      <c r="E3524" t="s">
        <v>75</v>
      </c>
      <c r="F3524" t="s">
        <v>75</v>
      </c>
      <c r="G3524" t="s">
        <v>66</v>
      </c>
      <c r="H3524" t="s">
        <v>28</v>
      </c>
      <c r="I3524" t="s">
        <v>29</v>
      </c>
      <c r="J3524" s="1">
        <v>9289147.3599999994</v>
      </c>
      <c r="K3524" s="10">
        <f>J3524*_xlfn.XLOOKUP(A3524,IPCA_Fatores!$A$2:$A$10,IPCA_Fatores!$C$2:$C$10)</f>
        <v>13915073.262751728</v>
      </c>
    </row>
    <row r="3525" spans="1:11" x14ac:dyDescent="0.25">
      <c r="A3525">
        <v>2019</v>
      </c>
      <c r="B3525" t="s">
        <v>2311</v>
      </c>
      <c r="C3525" t="s">
        <v>2312</v>
      </c>
      <c r="E3525" t="s">
        <v>75</v>
      </c>
      <c r="F3525" t="s">
        <v>75</v>
      </c>
      <c r="G3525" t="s">
        <v>66</v>
      </c>
      <c r="H3525" t="s">
        <v>28</v>
      </c>
      <c r="I3525" t="s">
        <v>29</v>
      </c>
      <c r="J3525" s="1">
        <v>20161247.079999998</v>
      </c>
      <c r="K3525" s="10">
        <f>J3525*_xlfn.XLOOKUP(A3525,IPCA_Fatores!$A$2:$A$10,IPCA_Fatores!$C$2:$C$10)</f>
        <v>28953501.409596302</v>
      </c>
    </row>
    <row r="3526" spans="1:11" x14ac:dyDescent="0.25">
      <c r="A3526">
        <v>2015</v>
      </c>
      <c r="B3526" t="s">
        <v>2313</v>
      </c>
      <c r="C3526" t="s">
        <v>2314</v>
      </c>
      <c r="D3526" t="s">
        <v>2315</v>
      </c>
      <c r="E3526" t="s">
        <v>69</v>
      </c>
      <c r="F3526" t="s">
        <v>240</v>
      </c>
      <c r="G3526" t="s">
        <v>587</v>
      </c>
      <c r="H3526" t="s">
        <v>28</v>
      </c>
      <c r="I3526" t="s">
        <v>35</v>
      </c>
      <c r="J3526" s="1">
        <v>18234.349999999999</v>
      </c>
      <c r="K3526" s="10">
        <f>IFERROR(J3526*VLOOKUP(A3526,IPCA_Fatores!$A$2:$C$10,3,FALSE),J3526)</f>
        <v>31010.359058242288</v>
      </c>
    </row>
    <row r="3527" spans="1:11" x14ac:dyDescent="0.25">
      <c r="A3527">
        <v>2016</v>
      </c>
      <c r="B3527" t="s">
        <v>2313</v>
      </c>
      <c r="C3527" t="s">
        <v>2314</v>
      </c>
      <c r="D3527" t="s">
        <v>2315</v>
      </c>
      <c r="E3527" t="s">
        <v>69</v>
      </c>
      <c r="F3527" t="s">
        <v>240</v>
      </c>
      <c r="G3527" t="s">
        <v>587</v>
      </c>
      <c r="H3527" t="s">
        <v>28</v>
      </c>
      <c r="I3527" t="s">
        <v>35</v>
      </c>
      <c r="J3527" s="1">
        <v>23231.22</v>
      </c>
      <c r="K3527" s="10">
        <f>IFERROR(J3527*VLOOKUP(A3527,IPCA_Fatores!$A$2:$C$10,3,FALSE),J3527)</f>
        <v>37170.304489602197</v>
      </c>
    </row>
    <row r="3528" spans="1:11" x14ac:dyDescent="0.25">
      <c r="A3528">
        <v>2017</v>
      </c>
      <c r="B3528" t="s">
        <v>2313</v>
      </c>
      <c r="C3528" t="s">
        <v>2314</v>
      </c>
      <c r="D3528" t="s">
        <v>2315</v>
      </c>
      <c r="E3528" t="s">
        <v>69</v>
      </c>
      <c r="F3528" t="s">
        <v>240</v>
      </c>
      <c r="G3528" t="s">
        <v>587</v>
      </c>
      <c r="H3528" t="s">
        <v>28</v>
      </c>
      <c r="I3528" t="s">
        <v>35</v>
      </c>
      <c r="J3528" s="1">
        <v>18552.740000000002</v>
      </c>
      <c r="K3528" s="10">
        <f>IFERROR(J3528*VLOOKUP(A3528,IPCA_Fatores!$A$2:$C$10,3,FALSE),J3528)</f>
        <v>28834.060711570415</v>
      </c>
    </row>
    <row r="3529" spans="1:11" x14ac:dyDescent="0.25">
      <c r="A3529">
        <v>2018</v>
      </c>
      <c r="B3529" t="s">
        <v>2313</v>
      </c>
      <c r="C3529" t="s">
        <v>2314</v>
      </c>
      <c r="D3529" t="s">
        <v>2315</v>
      </c>
      <c r="E3529" t="s">
        <v>69</v>
      </c>
      <c r="F3529" t="s">
        <v>240</v>
      </c>
      <c r="G3529" t="s">
        <v>587</v>
      </c>
      <c r="H3529" t="s">
        <v>28</v>
      </c>
      <c r="I3529" t="s">
        <v>35</v>
      </c>
      <c r="J3529" s="1">
        <v>17223.669999999998</v>
      </c>
      <c r="K3529" s="10">
        <f>IFERROR(J3529*VLOOKUP(A3529,IPCA_Fatores!$A$2:$C$10,3,FALSE),J3529)</f>
        <v>25800.928827493492</v>
      </c>
    </row>
    <row r="3530" spans="1:11" x14ac:dyDescent="0.25">
      <c r="A3530">
        <v>2021</v>
      </c>
      <c r="B3530" t="s">
        <v>2316</v>
      </c>
      <c r="C3530" t="s">
        <v>2317</v>
      </c>
      <c r="D3530" t="s">
        <v>2318</v>
      </c>
      <c r="E3530" t="s">
        <v>121</v>
      </c>
      <c r="F3530" t="s">
        <v>376</v>
      </c>
      <c r="G3530" t="s">
        <v>2319</v>
      </c>
      <c r="H3530" t="s">
        <v>28</v>
      </c>
      <c r="I3530" t="s">
        <v>29</v>
      </c>
      <c r="J3530" s="1">
        <v>22391.21</v>
      </c>
      <c r="K3530" s="10">
        <f>J3530*_xlfn.XLOOKUP(A3530,IPCA_Fatores!$A$2:$A$10,IPCA_Fatores!$C$2:$C$10)</f>
        <v>27953.252851067093</v>
      </c>
    </row>
    <row r="3531" spans="1:11" x14ac:dyDescent="0.25">
      <c r="A3531">
        <v>2022</v>
      </c>
      <c r="B3531" t="s">
        <v>2316</v>
      </c>
      <c r="C3531" t="s">
        <v>2317</v>
      </c>
      <c r="D3531" t="s">
        <v>2318</v>
      </c>
      <c r="E3531" t="s">
        <v>121</v>
      </c>
      <c r="F3531" t="s">
        <v>376</v>
      </c>
      <c r="G3531" t="s">
        <v>2319</v>
      </c>
      <c r="H3531" t="s">
        <v>28</v>
      </c>
      <c r="I3531" t="s">
        <v>29</v>
      </c>
      <c r="J3531" s="1">
        <v>241334.71</v>
      </c>
      <c r="K3531" s="10">
        <f>J3531*_xlfn.XLOOKUP(A3531,IPCA_Fatores!$A$2:$A$10,IPCA_Fatores!$C$2:$C$10)</f>
        <v>284793.42698994791</v>
      </c>
    </row>
    <row r="3532" spans="1:11" x14ac:dyDescent="0.25">
      <c r="A3532">
        <v>2022</v>
      </c>
      <c r="B3532" t="s">
        <v>2316</v>
      </c>
      <c r="C3532" t="s">
        <v>2317</v>
      </c>
      <c r="D3532" t="s">
        <v>2318</v>
      </c>
      <c r="E3532" t="s">
        <v>121</v>
      </c>
      <c r="F3532" t="s">
        <v>376</v>
      </c>
      <c r="G3532" t="s">
        <v>2319</v>
      </c>
      <c r="H3532" t="s">
        <v>28</v>
      </c>
      <c r="I3532" t="s">
        <v>35</v>
      </c>
      <c r="J3532" s="1">
        <v>8302.41</v>
      </c>
      <c r="K3532" s="10">
        <f>IFERROR(J3532*VLOOKUP(A3532,IPCA_Fatores!$A$2:$C$10,3,FALSE),J3532)</f>
        <v>9797.4791780909309</v>
      </c>
    </row>
    <row r="3533" spans="1:11" x14ac:dyDescent="0.25">
      <c r="A3533">
        <v>2023</v>
      </c>
      <c r="B3533" t="s">
        <v>2316</v>
      </c>
      <c r="C3533" t="s">
        <v>2317</v>
      </c>
      <c r="D3533" t="s">
        <v>2318</v>
      </c>
      <c r="E3533" t="s">
        <v>121</v>
      </c>
      <c r="F3533" t="s">
        <v>376</v>
      </c>
      <c r="G3533" t="s">
        <v>2319</v>
      </c>
      <c r="H3533" t="s">
        <v>28</v>
      </c>
      <c r="I3533" t="s">
        <v>29</v>
      </c>
      <c r="J3533">
        <v>199.1</v>
      </c>
      <c r="K3533" s="10">
        <f>J3533*_xlfn.XLOOKUP(A3533,IPCA_Fatores!$A$2:$A$10,IPCA_Fatores!$C$2:$C$10)</f>
        <v>224.57774516802601</v>
      </c>
    </row>
    <row r="3534" spans="1:11" x14ac:dyDescent="0.25">
      <c r="A3534">
        <v>2022</v>
      </c>
      <c r="B3534" t="s">
        <v>2320</v>
      </c>
      <c r="C3534" t="s">
        <v>2321</v>
      </c>
      <c r="E3534" t="s">
        <v>103</v>
      </c>
      <c r="F3534" t="s">
        <v>581</v>
      </c>
      <c r="G3534" t="s">
        <v>66</v>
      </c>
      <c r="H3534" t="s">
        <v>28</v>
      </c>
      <c r="I3534" t="s">
        <v>29</v>
      </c>
      <c r="J3534" s="1">
        <v>2234232.4300000002</v>
      </c>
      <c r="K3534" s="10">
        <f>J3534*_xlfn.XLOOKUP(A3534,IPCA_Fatores!$A$2:$A$10,IPCA_Fatores!$C$2:$C$10)</f>
        <v>2636565.2517691259</v>
      </c>
    </row>
    <row r="3535" spans="1:11" x14ac:dyDescent="0.25">
      <c r="A3535">
        <v>2023</v>
      </c>
      <c r="B3535" t="s">
        <v>2320</v>
      </c>
      <c r="C3535" t="s">
        <v>2321</v>
      </c>
      <c r="E3535" t="s">
        <v>103</v>
      </c>
      <c r="F3535" t="s">
        <v>581</v>
      </c>
      <c r="G3535" t="s">
        <v>66</v>
      </c>
      <c r="H3535" t="s">
        <v>28</v>
      </c>
      <c r="I3535" t="s">
        <v>29</v>
      </c>
      <c r="J3535" s="1">
        <v>3386364.13</v>
      </c>
      <c r="K3535" s="10">
        <f>J3535*_xlfn.XLOOKUP(A3535,IPCA_Fatores!$A$2:$A$10,IPCA_Fatores!$C$2:$C$10)</f>
        <v>3819698.7475303067</v>
      </c>
    </row>
    <row r="3536" spans="1:11" x14ac:dyDescent="0.25">
      <c r="A3536">
        <v>2020</v>
      </c>
      <c r="B3536" t="s">
        <v>2322</v>
      </c>
      <c r="C3536" t="s">
        <v>2323</v>
      </c>
      <c r="E3536" t="s">
        <v>38</v>
      </c>
      <c r="F3536" t="s">
        <v>2324</v>
      </c>
      <c r="G3536" t="s">
        <v>2325</v>
      </c>
      <c r="H3536" t="s">
        <v>28</v>
      </c>
      <c r="I3536" t="s">
        <v>29</v>
      </c>
      <c r="J3536" s="1">
        <v>80533.48</v>
      </c>
      <c r="K3536" s="10">
        <f>J3536*_xlfn.XLOOKUP(A3536,IPCA_Fatores!$A$2:$A$10,IPCA_Fatores!$C$2:$C$10)</f>
        <v>110652.38126906226</v>
      </c>
    </row>
    <row r="3537" spans="1:11" x14ac:dyDescent="0.25">
      <c r="A3537">
        <v>2023</v>
      </c>
      <c r="B3537" t="s">
        <v>2326</v>
      </c>
      <c r="C3537" t="s">
        <v>2327</v>
      </c>
      <c r="E3537" t="s">
        <v>38</v>
      </c>
      <c r="F3537" t="s">
        <v>584</v>
      </c>
      <c r="G3537" t="s">
        <v>1644</v>
      </c>
      <c r="H3537" t="s">
        <v>28</v>
      </c>
      <c r="I3537" t="s">
        <v>35</v>
      </c>
      <c r="J3537">
        <v>3</v>
      </c>
      <c r="K3537" s="10">
        <f>IFERROR(J3537*VLOOKUP(A3537,IPCA_Fatores!$A$2:$C$10,3,FALSE),J3537)</f>
        <v>3.3838936991666397</v>
      </c>
    </row>
    <row r="3538" spans="1:11" x14ac:dyDescent="0.25">
      <c r="A3538">
        <v>2017</v>
      </c>
      <c r="B3538" t="s">
        <v>2328</v>
      </c>
      <c r="C3538" t="s">
        <v>2329</v>
      </c>
      <c r="E3538" t="s">
        <v>25</v>
      </c>
      <c r="F3538" t="s">
        <v>1442</v>
      </c>
      <c r="G3538" t="s">
        <v>480</v>
      </c>
      <c r="H3538" t="s">
        <v>28</v>
      </c>
      <c r="I3538" t="s">
        <v>29</v>
      </c>
      <c r="J3538" s="1">
        <v>354012.08</v>
      </c>
      <c r="K3538" s="10">
        <f>J3538*_xlfn.XLOOKUP(A3538,IPCA_Fatores!$A$2:$A$10,IPCA_Fatores!$C$2:$C$10)</f>
        <v>550193.97713487723</v>
      </c>
    </row>
    <row r="3539" spans="1:11" x14ac:dyDescent="0.25">
      <c r="A3539">
        <v>2018</v>
      </c>
      <c r="B3539" t="s">
        <v>2328</v>
      </c>
      <c r="C3539" t="s">
        <v>2329</v>
      </c>
      <c r="E3539" t="s">
        <v>25</v>
      </c>
      <c r="F3539" t="s">
        <v>1442</v>
      </c>
      <c r="G3539" t="s">
        <v>480</v>
      </c>
      <c r="H3539" t="s">
        <v>28</v>
      </c>
      <c r="I3539" t="s">
        <v>29</v>
      </c>
      <c r="J3539" s="1">
        <v>337338.77</v>
      </c>
      <c r="K3539" s="10">
        <f>J3539*_xlfn.XLOOKUP(A3539,IPCA_Fatores!$A$2:$A$10,IPCA_Fatores!$C$2:$C$10)</f>
        <v>505330.95417667652</v>
      </c>
    </row>
    <row r="3540" spans="1:11" x14ac:dyDescent="0.25">
      <c r="A3540">
        <v>2019</v>
      </c>
      <c r="B3540" t="s">
        <v>2328</v>
      </c>
      <c r="C3540" t="s">
        <v>2329</v>
      </c>
      <c r="E3540" t="s">
        <v>25</v>
      </c>
      <c r="F3540" t="s">
        <v>1442</v>
      </c>
      <c r="G3540" t="s">
        <v>480</v>
      </c>
      <c r="H3540" t="s">
        <v>28</v>
      </c>
      <c r="I3540" t="s">
        <v>29</v>
      </c>
      <c r="J3540" s="1">
        <v>219263</v>
      </c>
      <c r="K3540" s="10">
        <f>J3540*_xlfn.XLOOKUP(A3540,IPCA_Fatores!$A$2:$A$10,IPCA_Fatores!$C$2:$C$10)</f>
        <v>314882.8817176678</v>
      </c>
    </row>
    <row r="3541" spans="1:11" x14ac:dyDescent="0.25">
      <c r="A3541">
        <v>2023</v>
      </c>
      <c r="B3541" t="s">
        <v>2328</v>
      </c>
      <c r="C3541" t="s">
        <v>2329</v>
      </c>
      <c r="E3541" t="s">
        <v>25</v>
      </c>
      <c r="F3541" t="s">
        <v>1442</v>
      </c>
      <c r="G3541" t="s">
        <v>480</v>
      </c>
      <c r="H3541" t="s">
        <v>28</v>
      </c>
      <c r="I3541" t="s">
        <v>29</v>
      </c>
      <c r="J3541" s="1">
        <v>236688.19</v>
      </c>
      <c r="K3541" s="10">
        <f>J3541*_xlfn.XLOOKUP(A3541,IPCA_Fatores!$A$2:$A$10,IPCA_Fatores!$C$2:$C$10)</f>
        <v>266975.89160271885</v>
      </c>
    </row>
    <row r="3542" spans="1:11" x14ac:dyDescent="0.25">
      <c r="A3542">
        <v>2015</v>
      </c>
      <c r="B3542" t="s">
        <v>2330</v>
      </c>
      <c r="C3542" t="s">
        <v>2331</v>
      </c>
      <c r="D3542" t="s">
        <v>2332</v>
      </c>
      <c r="E3542" t="s">
        <v>32</v>
      </c>
      <c r="F3542" t="s">
        <v>199</v>
      </c>
      <c r="G3542" t="s">
        <v>66</v>
      </c>
      <c r="H3542" t="s">
        <v>28</v>
      </c>
      <c r="I3542" t="s">
        <v>29</v>
      </c>
      <c r="J3542" s="1">
        <v>2755039.82</v>
      </c>
      <c r="K3542" s="10">
        <f>J3542*_xlfn.XLOOKUP(A3542,IPCA_Fatores!$A$2:$A$10,IPCA_Fatores!$C$2:$C$10)</f>
        <v>4685375.3513536379</v>
      </c>
    </row>
    <row r="3543" spans="1:11" x14ac:dyDescent="0.25">
      <c r="A3543">
        <v>2016</v>
      </c>
      <c r="B3543" t="s">
        <v>2330</v>
      </c>
      <c r="C3543" t="s">
        <v>2331</v>
      </c>
      <c r="D3543" t="s">
        <v>2332</v>
      </c>
      <c r="E3543" t="s">
        <v>32</v>
      </c>
      <c r="F3543" t="s">
        <v>199</v>
      </c>
      <c r="G3543" t="s">
        <v>66</v>
      </c>
      <c r="H3543" t="s">
        <v>28</v>
      </c>
      <c r="I3543" t="s">
        <v>29</v>
      </c>
      <c r="J3543" s="1">
        <v>2934711.26</v>
      </c>
      <c r="K3543" s="10">
        <f>J3543*_xlfn.XLOOKUP(A3543,IPCA_Fatores!$A$2:$A$10,IPCA_Fatores!$C$2:$C$10)</f>
        <v>4695582.5446646409</v>
      </c>
    </row>
    <row r="3544" spans="1:11" x14ac:dyDescent="0.25">
      <c r="A3544">
        <v>2017</v>
      </c>
      <c r="B3544" t="s">
        <v>2330</v>
      </c>
      <c r="C3544" t="s">
        <v>2331</v>
      </c>
      <c r="D3544" t="s">
        <v>2332</v>
      </c>
      <c r="E3544" t="s">
        <v>32</v>
      </c>
      <c r="F3544" t="s">
        <v>199</v>
      </c>
      <c r="G3544" t="s">
        <v>66</v>
      </c>
      <c r="H3544" t="s">
        <v>28</v>
      </c>
      <c r="I3544" t="s">
        <v>29</v>
      </c>
      <c r="J3544" s="1">
        <v>3360421.15</v>
      </c>
      <c r="K3544" s="10">
        <f>J3544*_xlfn.XLOOKUP(A3544,IPCA_Fatores!$A$2:$A$10,IPCA_Fatores!$C$2:$C$10)</f>
        <v>5222656.4623632552</v>
      </c>
    </row>
    <row r="3545" spans="1:11" x14ac:dyDescent="0.25">
      <c r="A3545">
        <v>2018</v>
      </c>
      <c r="B3545" t="s">
        <v>2330</v>
      </c>
      <c r="C3545" t="s">
        <v>2331</v>
      </c>
      <c r="D3545" t="s">
        <v>2332</v>
      </c>
      <c r="E3545" t="s">
        <v>32</v>
      </c>
      <c r="F3545" t="s">
        <v>199</v>
      </c>
      <c r="G3545" t="s">
        <v>66</v>
      </c>
      <c r="H3545" t="s">
        <v>28</v>
      </c>
      <c r="I3545" t="s">
        <v>29</v>
      </c>
      <c r="J3545" s="1">
        <v>5263958.92</v>
      </c>
      <c r="K3545" s="10">
        <f>J3545*_xlfn.XLOOKUP(A3545,IPCA_Fatores!$A$2:$A$10,IPCA_Fatores!$C$2:$C$10)</f>
        <v>7885371.0879138717</v>
      </c>
    </row>
    <row r="3546" spans="1:11" x14ac:dyDescent="0.25">
      <c r="A3546">
        <v>2019</v>
      </c>
      <c r="B3546" t="s">
        <v>2330</v>
      </c>
      <c r="C3546" t="s">
        <v>2331</v>
      </c>
      <c r="D3546" t="s">
        <v>2332</v>
      </c>
      <c r="E3546" t="s">
        <v>32</v>
      </c>
      <c r="F3546" t="s">
        <v>199</v>
      </c>
      <c r="G3546" t="s">
        <v>66</v>
      </c>
      <c r="H3546" t="s">
        <v>28</v>
      </c>
      <c r="I3546" t="s">
        <v>29</v>
      </c>
      <c r="J3546" s="1">
        <v>9493852.2899999991</v>
      </c>
      <c r="K3546" s="10">
        <f>J3546*_xlfn.XLOOKUP(A3546,IPCA_Fatores!$A$2:$A$10,IPCA_Fatores!$C$2:$C$10)</f>
        <v>13634090.419619722</v>
      </c>
    </row>
    <row r="3547" spans="1:11" x14ac:dyDescent="0.25">
      <c r="A3547">
        <v>2020</v>
      </c>
      <c r="B3547" t="s">
        <v>2330</v>
      </c>
      <c r="C3547" t="s">
        <v>2331</v>
      </c>
      <c r="D3547" t="s">
        <v>2332</v>
      </c>
      <c r="E3547" t="s">
        <v>32</v>
      </c>
      <c r="F3547" t="s">
        <v>199</v>
      </c>
      <c r="G3547" t="s">
        <v>66</v>
      </c>
      <c r="H3547" t="s">
        <v>28</v>
      </c>
      <c r="I3547" t="s">
        <v>29</v>
      </c>
      <c r="J3547" s="1">
        <v>8201116.2000000002</v>
      </c>
      <c r="K3547" s="10">
        <f>J3547*_xlfn.XLOOKUP(A3547,IPCA_Fatores!$A$2:$A$10,IPCA_Fatores!$C$2:$C$10)</f>
        <v>11268270.495628441</v>
      </c>
    </row>
    <row r="3548" spans="1:11" x14ac:dyDescent="0.25">
      <c r="A3548">
        <v>2021</v>
      </c>
      <c r="B3548" t="s">
        <v>2330</v>
      </c>
      <c r="C3548" t="s">
        <v>2331</v>
      </c>
      <c r="D3548" t="s">
        <v>2332</v>
      </c>
      <c r="E3548" t="s">
        <v>32</v>
      </c>
      <c r="F3548" t="s">
        <v>199</v>
      </c>
      <c r="G3548" t="s">
        <v>66</v>
      </c>
      <c r="H3548" t="s">
        <v>28</v>
      </c>
      <c r="I3548" t="s">
        <v>29</v>
      </c>
      <c r="J3548" s="1">
        <v>9320055.0199999996</v>
      </c>
      <c r="K3548" s="10">
        <f>J3548*_xlfn.XLOOKUP(A3548,IPCA_Fatores!$A$2:$A$10,IPCA_Fatores!$C$2:$C$10)</f>
        <v>11635184.278112579</v>
      </c>
    </row>
    <row r="3549" spans="1:11" x14ac:dyDescent="0.25">
      <c r="A3549">
        <v>2022</v>
      </c>
      <c r="B3549" t="s">
        <v>2330</v>
      </c>
      <c r="C3549" t="s">
        <v>2331</v>
      </c>
      <c r="D3549" t="s">
        <v>2332</v>
      </c>
      <c r="E3549" t="s">
        <v>32</v>
      </c>
      <c r="F3549" t="s">
        <v>199</v>
      </c>
      <c r="G3549" t="s">
        <v>66</v>
      </c>
      <c r="H3549" t="s">
        <v>28</v>
      </c>
      <c r="I3549" t="s">
        <v>29</v>
      </c>
      <c r="J3549" s="1">
        <v>12735730.369999999</v>
      </c>
      <c r="K3549" s="10">
        <f>J3549*_xlfn.XLOOKUP(A3549,IPCA_Fatores!$A$2:$A$10,IPCA_Fatores!$C$2:$C$10)</f>
        <v>15029136.493843993</v>
      </c>
    </row>
    <row r="3550" spans="1:11" x14ac:dyDescent="0.25">
      <c r="A3550">
        <v>2023</v>
      </c>
      <c r="B3550" t="s">
        <v>2330</v>
      </c>
      <c r="C3550" t="s">
        <v>2331</v>
      </c>
      <c r="D3550" t="s">
        <v>2332</v>
      </c>
      <c r="E3550" t="s">
        <v>32</v>
      </c>
      <c r="F3550" t="s">
        <v>199</v>
      </c>
      <c r="G3550" t="s">
        <v>66</v>
      </c>
      <c r="H3550" t="s">
        <v>28</v>
      </c>
      <c r="I3550" t="s">
        <v>29</v>
      </c>
      <c r="J3550" s="1">
        <v>10155458.1</v>
      </c>
      <c r="K3550" s="10">
        <f>J3550*_xlfn.XLOOKUP(A3550,IPCA_Fatores!$A$2:$A$10,IPCA_Fatores!$C$2:$C$10)</f>
        <v>11454996.892246939</v>
      </c>
    </row>
    <row r="3551" spans="1:11" x14ac:dyDescent="0.25">
      <c r="A3551">
        <v>2020</v>
      </c>
      <c r="B3551" t="s">
        <v>2333</v>
      </c>
      <c r="C3551" t="s">
        <v>2334</v>
      </c>
      <c r="E3551" t="s">
        <v>75</v>
      </c>
      <c r="F3551" t="s">
        <v>75</v>
      </c>
      <c r="G3551" t="s">
        <v>66</v>
      </c>
      <c r="H3551" t="s">
        <v>28</v>
      </c>
      <c r="I3551" t="s">
        <v>29</v>
      </c>
      <c r="J3551" s="1">
        <v>4411423.92</v>
      </c>
      <c r="K3551" s="10">
        <f>J3551*_xlfn.XLOOKUP(A3551,IPCA_Fatores!$A$2:$A$10,IPCA_Fatores!$C$2:$C$10)</f>
        <v>6061262.490274867</v>
      </c>
    </row>
    <row r="3552" spans="1:11" x14ac:dyDescent="0.25">
      <c r="A3552">
        <v>2021</v>
      </c>
      <c r="B3552" t="s">
        <v>2333</v>
      </c>
      <c r="C3552" t="s">
        <v>2334</v>
      </c>
      <c r="E3552" t="s">
        <v>75</v>
      </c>
      <c r="F3552" t="s">
        <v>75</v>
      </c>
      <c r="G3552" t="s">
        <v>66</v>
      </c>
      <c r="H3552" t="s">
        <v>28</v>
      </c>
      <c r="I3552" t="s">
        <v>29</v>
      </c>
      <c r="J3552" s="1">
        <v>2944590.18</v>
      </c>
      <c r="K3552" s="10">
        <f>J3552*_xlfn.XLOOKUP(A3552,IPCA_Fatores!$A$2:$A$10,IPCA_Fatores!$C$2:$C$10)</f>
        <v>3676035.0978937345</v>
      </c>
    </row>
    <row r="3553" spans="1:11" x14ac:dyDescent="0.25">
      <c r="A3553">
        <v>2022</v>
      </c>
      <c r="B3553" t="s">
        <v>2333</v>
      </c>
      <c r="C3553" t="s">
        <v>2334</v>
      </c>
      <c r="E3553" t="s">
        <v>75</v>
      </c>
      <c r="F3553" t="s">
        <v>75</v>
      </c>
      <c r="G3553" t="s">
        <v>66</v>
      </c>
      <c r="H3553" t="s">
        <v>28</v>
      </c>
      <c r="I3553" t="s">
        <v>29</v>
      </c>
      <c r="J3553" s="1">
        <v>9010976.7200000007</v>
      </c>
      <c r="K3553" s="10">
        <f>J3553*_xlfn.XLOOKUP(A3553,IPCA_Fatores!$A$2:$A$10,IPCA_Fatores!$C$2:$C$10)</f>
        <v>10633642.13384573</v>
      </c>
    </row>
    <row r="3554" spans="1:11" x14ac:dyDescent="0.25">
      <c r="A3554">
        <v>2023</v>
      </c>
      <c r="B3554" t="s">
        <v>2333</v>
      </c>
      <c r="C3554" t="s">
        <v>2334</v>
      </c>
      <c r="E3554" t="s">
        <v>75</v>
      </c>
      <c r="F3554" t="s">
        <v>75</v>
      </c>
      <c r="G3554" t="s">
        <v>66</v>
      </c>
      <c r="H3554" t="s">
        <v>28</v>
      </c>
      <c r="I3554" t="s">
        <v>29</v>
      </c>
      <c r="J3554" s="1">
        <v>8455381.8000000007</v>
      </c>
      <c r="K3554" s="10">
        <f>J3554*_xlfn.XLOOKUP(A3554,IPCA_Fatores!$A$2:$A$10,IPCA_Fatores!$C$2:$C$10)</f>
        <v>9537371.0656894278</v>
      </c>
    </row>
    <row r="3555" spans="1:11" x14ac:dyDescent="0.25">
      <c r="A3555">
        <v>2015</v>
      </c>
      <c r="B3555" t="s">
        <v>2335</v>
      </c>
      <c r="C3555" t="s">
        <v>2336</v>
      </c>
      <c r="E3555" t="s">
        <v>44</v>
      </c>
      <c r="F3555" t="s">
        <v>45</v>
      </c>
      <c r="G3555" t="s">
        <v>1749</v>
      </c>
      <c r="H3555" t="s">
        <v>28</v>
      </c>
      <c r="I3555" t="s">
        <v>29</v>
      </c>
      <c r="J3555" s="1">
        <v>8760223.7899999991</v>
      </c>
      <c r="K3555" s="10">
        <f>J3555*_xlfn.XLOOKUP(A3555,IPCA_Fatores!$A$2:$A$10,IPCA_Fatores!$C$2:$C$10)</f>
        <v>14898128.266620751</v>
      </c>
    </row>
    <row r="3556" spans="1:11" x14ac:dyDescent="0.25">
      <c r="A3556">
        <v>2016</v>
      </c>
      <c r="B3556" t="s">
        <v>2335</v>
      </c>
      <c r="C3556" t="s">
        <v>2336</v>
      </c>
      <c r="E3556" t="s">
        <v>44</v>
      </c>
      <c r="F3556" t="s">
        <v>45</v>
      </c>
      <c r="G3556" t="s">
        <v>1749</v>
      </c>
      <c r="H3556" t="s">
        <v>28</v>
      </c>
      <c r="I3556" t="s">
        <v>29</v>
      </c>
      <c r="J3556" s="1">
        <v>8954678.5700000003</v>
      </c>
      <c r="K3556" s="10">
        <f>J3556*_xlfn.XLOOKUP(A3556,IPCA_Fatores!$A$2:$A$10,IPCA_Fatores!$C$2:$C$10)</f>
        <v>14327621.582224935</v>
      </c>
    </row>
    <row r="3557" spans="1:11" x14ac:dyDescent="0.25">
      <c r="A3557">
        <v>2017</v>
      </c>
      <c r="B3557" t="s">
        <v>2335</v>
      </c>
      <c r="C3557" t="s">
        <v>2336</v>
      </c>
      <c r="E3557" t="s">
        <v>44</v>
      </c>
      <c r="F3557" t="s">
        <v>45</v>
      </c>
      <c r="G3557" t="s">
        <v>1749</v>
      </c>
      <c r="H3557" t="s">
        <v>28</v>
      </c>
      <c r="I3557" t="s">
        <v>29</v>
      </c>
      <c r="J3557" s="1">
        <v>6029523.0300000003</v>
      </c>
      <c r="K3557" s="10">
        <f>J3557*_xlfn.XLOOKUP(A3557,IPCA_Fatores!$A$2:$A$10,IPCA_Fatores!$C$2:$C$10)</f>
        <v>9370887.1632347573</v>
      </c>
    </row>
    <row r="3558" spans="1:11" x14ac:dyDescent="0.25">
      <c r="A3558">
        <v>2017</v>
      </c>
      <c r="B3558" t="s">
        <v>2337</v>
      </c>
      <c r="C3558" t="s">
        <v>2338</v>
      </c>
      <c r="E3558" t="s">
        <v>1027</v>
      </c>
      <c r="F3558" t="s">
        <v>1186</v>
      </c>
      <c r="G3558" t="s">
        <v>1783</v>
      </c>
      <c r="H3558" t="s">
        <v>28</v>
      </c>
      <c r="I3558" t="s">
        <v>29</v>
      </c>
      <c r="J3558" s="1">
        <v>2098364.64</v>
      </c>
      <c r="K3558" s="10">
        <f>J3558*_xlfn.XLOOKUP(A3558,IPCA_Fatores!$A$2:$A$10,IPCA_Fatores!$C$2:$C$10)</f>
        <v>3261209.5800821115</v>
      </c>
    </row>
    <row r="3559" spans="1:11" x14ac:dyDescent="0.25">
      <c r="A3559">
        <v>2018</v>
      </c>
      <c r="B3559" t="s">
        <v>2337</v>
      </c>
      <c r="C3559" t="s">
        <v>2338</v>
      </c>
      <c r="E3559" t="s">
        <v>1027</v>
      </c>
      <c r="F3559" t="s">
        <v>1186</v>
      </c>
      <c r="G3559" t="s">
        <v>1783</v>
      </c>
      <c r="H3559" t="s">
        <v>28</v>
      </c>
      <c r="I3559" t="s">
        <v>29</v>
      </c>
      <c r="J3559" s="1">
        <v>7006694.1399999997</v>
      </c>
      <c r="K3559" s="10">
        <f>J3559*_xlfn.XLOOKUP(A3559,IPCA_Fatores!$A$2:$A$10,IPCA_Fatores!$C$2:$C$10)</f>
        <v>10495975.41186958</v>
      </c>
    </row>
    <row r="3560" spans="1:11" x14ac:dyDescent="0.25">
      <c r="A3560">
        <v>2019</v>
      </c>
      <c r="B3560" t="s">
        <v>2337</v>
      </c>
      <c r="C3560" t="s">
        <v>2338</v>
      </c>
      <c r="E3560" t="s">
        <v>1027</v>
      </c>
      <c r="F3560" t="s">
        <v>1186</v>
      </c>
      <c r="G3560" t="s">
        <v>1783</v>
      </c>
      <c r="H3560" t="s">
        <v>28</v>
      </c>
      <c r="I3560" t="s">
        <v>29</v>
      </c>
      <c r="J3560" s="1">
        <v>5519708.5700000003</v>
      </c>
      <c r="K3560" s="10">
        <f>J3560*_xlfn.XLOOKUP(A3560,IPCA_Fatores!$A$2:$A$10,IPCA_Fatores!$C$2:$C$10)</f>
        <v>7926835.5388884908</v>
      </c>
    </row>
    <row r="3561" spans="1:11" x14ac:dyDescent="0.25">
      <c r="A3561">
        <v>2020</v>
      </c>
      <c r="B3561" t="s">
        <v>2337</v>
      </c>
      <c r="C3561" t="s">
        <v>2338</v>
      </c>
      <c r="E3561" t="s">
        <v>1027</v>
      </c>
      <c r="F3561" t="s">
        <v>1186</v>
      </c>
      <c r="G3561" t="s">
        <v>1783</v>
      </c>
      <c r="H3561" t="s">
        <v>28</v>
      </c>
      <c r="I3561" t="s">
        <v>29</v>
      </c>
      <c r="J3561" s="1">
        <v>2370434.7599999998</v>
      </c>
      <c r="K3561" s="10">
        <f>J3561*_xlfn.XLOOKUP(A3561,IPCA_Fatores!$A$2:$A$10,IPCA_Fatores!$C$2:$C$10)</f>
        <v>3256959.1036790917</v>
      </c>
    </row>
    <row r="3562" spans="1:11" x14ac:dyDescent="0.25">
      <c r="A3562">
        <v>2021</v>
      </c>
      <c r="B3562" t="s">
        <v>2337</v>
      </c>
      <c r="C3562" t="s">
        <v>2338</v>
      </c>
      <c r="E3562" t="s">
        <v>1027</v>
      </c>
      <c r="F3562" t="s">
        <v>1186</v>
      </c>
      <c r="G3562" t="s">
        <v>1783</v>
      </c>
      <c r="H3562" t="s">
        <v>28</v>
      </c>
      <c r="I3562" t="s">
        <v>29</v>
      </c>
      <c r="J3562" s="1">
        <v>3517292.98</v>
      </c>
      <c r="K3562" s="10">
        <f>J3562*_xlfn.XLOOKUP(A3562,IPCA_Fatores!$A$2:$A$10,IPCA_Fatores!$C$2:$C$10)</f>
        <v>4390998.9688464031</v>
      </c>
    </row>
    <row r="3563" spans="1:11" x14ac:dyDescent="0.25">
      <c r="A3563">
        <v>2017</v>
      </c>
      <c r="B3563" t="s">
        <v>2339</v>
      </c>
      <c r="C3563" t="s">
        <v>2340</v>
      </c>
      <c r="D3563" t="s">
        <v>2341</v>
      </c>
      <c r="E3563" t="s">
        <v>75</v>
      </c>
      <c r="F3563" t="s">
        <v>2342</v>
      </c>
      <c r="G3563" t="s">
        <v>172</v>
      </c>
      <c r="H3563" t="s">
        <v>28</v>
      </c>
      <c r="I3563" t="s">
        <v>29</v>
      </c>
      <c r="J3563" s="1">
        <v>2104158.2000000002</v>
      </c>
      <c r="K3563" s="10">
        <f>J3563*_xlfn.XLOOKUP(A3563,IPCA_Fatores!$A$2:$A$10,IPCA_Fatores!$C$2:$C$10)</f>
        <v>3270213.7412343798</v>
      </c>
    </row>
    <row r="3564" spans="1:11" x14ac:dyDescent="0.25">
      <c r="A3564">
        <v>2018</v>
      </c>
      <c r="B3564" t="s">
        <v>2339</v>
      </c>
      <c r="C3564" t="s">
        <v>2340</v>
      </c>
      <c r="D3564" t="s">
        <v>2341</v>
      </c>
      <c r="E3564" t="s">
        <v>75</v>
      </c>
      <c r="F3564" t="s">
        <v>2342</v>
      </c>
      <c r="G3564" t="s">
        <v>172</v>
      </c>
      <c r="H3564" t="s">
        <v>28</v>
      </c>
      <c r="I3564" t="s">
        <v>29</v>
      </c>
      <c r="J3564" s="1">
        <v>4263460.07</v>
      </c>
      <c r="K3564" s="10">
        <f>J3564*_xlfn.XLOOKUP(A3564,IPCA_Fatores!$A$2:$A$10,IPCA_Fatores!$C$2:$C$10)</f>
        <v>6386631.2943136068</v>
      </c>
    </row>
    <row r="3565" spans="1:11" x14ac:dyDescent="0.25">
      <c r="A3565">
        <v>2019</v>
      </c>
      <c r="B3565" t="s">
        <v>2339</v>
      </c>
      <c r="C3565" t="s">
        <v>2340</v>
      </c>
      <c r="D3565" t="s">
        <v>2341</v>
      </c>
      <c r="E3565" t="s">
        <v>75</v>
      </c>
      <c r="F3565" t="s">
        <v>2342</v>
      </c>
      <c r="G3565" t="s">
        <v>172</v>
      </c>
      <c r="H3565" t="s">
        <v>28</v>
      </c>
      <c r="I3565" t="s">
        <v>29</v>
      </c>
      <c r="J3565" s="1">
        <v>4271341.07</v>
      </c>
      <c r="K3565" s="10">
        <f>J3565*_xlfn.XLOOKUP(A3565,IPCA_Fatores!$A$2:$A$10,IPCA_Fatores!$C$2:$C$10)</f>
        <v>6134059.029205231</v>
      </c>
    </row>
    <row r="3566" spans="1:11" x14ac:dyDescent="0.25">
      <c r="A3566">
        <v>2020</v>
      </c>
      <c r="B3566" t="s">
        <v>2339</v>
      </c>
      <c r="C3566" t="s">
        <v>2340</v>
      </c>
      <c r="D3566" t="s">
        <v>2341</v>
      </c>
      <c r="E3566" t="s">
        <v>75</v>
      </c>
      <c r="F3566" t="s">
        <v>2342</v>
      </c>
      <c r="G3566" t="s">
        <v>172</v>
      </c>
      <c r="H3566" t="s">
        <v>28</v>
      </c>
      <c r="I3566" t="s">
        <v>29</v>
      </c>
      <c r="J3566" s="1">
        <v>5237351.26</v>
      </c>
      <c r="K3566" s="10">
        <f>J3566*_xlfn.XLOOKUP(A3566,IPCA_Fatores!$A$2:$A$10,IPCA_Fatores!$C$2:$C$10)</f>
        <v>7196080.2943263296</v>
      </c>
    </row>
    <row r="3567" spans="1:11" x14ac:dyDescent="0.25">
      <c r="A3567">
        <v>2021</v>
      </c>
      <c r="B3567" t="s">
        <v>2339</v>
      </c>
      <c r="C3567" t="s">
        <v>2340</v>
      </c>
      <c r="D3567" t="s">
        <v>2341</v>
      </c>
      <c r="E3567" t="s">
        <v>75</v>
      </c>
      <c r="F3567" t="s">
        <v>2342</v>
      </c>
      <c r="G3567" t="s">
        <v>172</v>
      </c>
      <c r="H3567" t="s">
        <v>28</v>
      </c>
      <c r="I3567" t="s">
        <v>29</v>
      </c>
      <c r="J3567" s="1">
        <v>34555332.740000002</v>
      </c>
      <c r="K3567" s="10">
        <f>J3567*_xlfn.XLOOKUP(A3567,IPCA_Fatores!$A$2:$A$10,IPCA_Fatores!$C$2:$C$10)</f>
        <v>43138979.69042214</v>
      </c>
    </row>
    <row r="3568" spans="1:11" x14ac:dyDescent="0.25">
      <c r="A3568">
        <v>2022</v>
      </c>
      <c r="B3568" t="s">
        <v>2339</v>
      </c>
      <c r="C3568" t="s">
        <v>2340</v>
      </c>
      <c r="D3568" t="s">
        <v>2341</v>
      </c>
      <c r="E3568" t="s">
        <v>75</v>
      </c>
      <c r="F3568" t="s">
        <v>2342</v>
      </c>
      <c r="G3568" t="s">
        <v>172</v>
      </c>
      <c r="H3568" t="s">
        <v>28</v>
      </c>
      <c r="I3568" t="s">
        <v>29</v>
      </c>
      <c r="J3568" s="1">
        <v>20801907.34</v>
      </c>
      <c r="K3568" s="10">
        <f>J3568*_xlfn.XLOOKUP(A3568,IPCA_Fatores!$A$2:$A$10,IPCA_Fatores!$C$2:$C$10)</f>
        <v>24547842.617773265</v>
      </c>
    </row>
    <row r="3569" spans="1:11" x14ac:dyDescent="0.25">
      <c r="A3569">
        <v>2022</v>
      </c>
      <c r="B3569" t="s">
        <v>2339</v>
      </c>
      <c r="C3569" t="s">
        <v>2340</v>
      </c>
      <c r="D3569" t="s">
        <v>2341</v>
      </c>
      <c r="E3569" t="s">
        <v>75</v>
      </c>
      <c r="F3569" t="s">
        <v>2342</v>
      </c>
      <c r="G3569" t="s">
        <v>172</v>
      </c>
      <c r="H3569" t="s">
        <v>28</v>
      </c>
      <c r="I3569" t="s">
        <v>35</v>
      </c>
      <c r="J3569" s="1">
        <v>1106800.01</v>
      </c>
      <c r="K3569" s="10">
        <f>IFERROR(J3569*VLOOKUP(A3569,IPCA_Fatores!$A$2:$C$10,3,FALSE),J3569)</f>
        <v>1306108.7144920372</v>
      </c>
    </row>
    <row r="3570" spans="1:11" x14ac:dyDescent="0.25">
      <c r="A3570">
        <v>2016</v>
      </c>
      <c r="B3570" t="s">
        <v>2343</v>
      </c>
      <c r="C3570" t="s">
        <v>2344</v>
      </c>
      <c r="D3570" t="s">
        <v>2345</v>
      </c>
      <c r="E3570" t="s">
        <v>103</v>
      </c>
      <c r="F3570" t="s">
        <v>535</v>
      </c>
      <c r="G3570" t="s">
        <v>2346</v>
      </c>
      <c r="H3570" t="s">
        <v>28</v>
      </c>
      <c r="I3570" t="s">
        <v>29</v>
      </c>
      <c r="J3570" s="1">
        <v>5135799.71</v>
      </c>
      <c r="K3570" s="10">
        <f>J3570*_xlfn.XLOOKUP(A3570,IPCA_Fatores!$A$2:$A$10,IPCA_Fatores!$C$2:$C$10)</f>
        <v>8217357.4619977186</v>
      </c>
    </row>
    <row r="3571" spans="1:11" x14ac:dyDescent="0.25">
      <c r="A3571">
        <v>2017</v>
      </c>
      <c r="B3571" t="s">
        <v>2343</v>
      </c>
      <c r="C3571" t="s">
        <v>2344</v>
      </c>
      <c r="D3571" t="s">
        <v>2345</v>
      </c>
      <c r="E3571" t="s">
        <v>103</v>
      </c>
      <c r="F3571" t="s">
        <v>535</v>
      </c>
      <c r="G3571" t="s">
        <v>2346</v>
      </c>
      <c r="H3571" t="s">
        <v>28</v>
      </c>
      <c r="I3571" t="s">
        <v>29</v>
      </c>
      <c r="J3571" s="1">
        <v>8196502.8799999999</v>
      </c>
      <c r="K3571" s="10">
        <f>J3571*_xlfn.XLOOKUP(A3571,IPCA_Fatores!$A$2:$A$10,IPCA_Fatores!$C$2:$C$10)</f>
        <v>12738736.254832534</v>
      </c>
    </row>
    <row r="3572" spans="1:11" x14ac:dyDescent="0.25">
      <c r="A3572">
        <v>2018</v>
      </c>
      <c r="B3572" t="s">
        <v>2343</v>
      </c>
      <c r="C3572" t="s">
        <v>2344</v>
      </c>
      <c r="D3572" t="s">
        <v>2345</v>
      </c>
      <c r="E3572" t="s">
        <v>103</v>
      </c>
      <c r="F3572" t="s">
        <v>535</v>
      </c>
      <c r="G3572" t="s">
        <v>2346</v>
      </c>
      <c r="H3572" t="s">
        <v>28</v>
      </c>
      <c r="I3572" t="s">
        <v>29</v>
      </c>
      <c r="J3572" s="1">
        <v>5941268.3799999999</v>
      </c>
      <c r="K3572" s="10">
        <f>J3572*_xlfn.XLOOKUP(A3572,IPCA_Fatores!$A$2:$A$10,IPCA_Fatores!$C$2:$C$10)</f>
        <v>8899975.5927405469</v>
      </c>
    </row>
    <row r="3573" spans="1:11" x14ac:dyDescent="0.25">
      <c r="A3573">
        <v>2020</v>
      </c>
      <c r="B3573" t="s">
        <v>2343</v>
      </c>
      <c r="C3573" t="s">
        <v>2344</v>
      </c>
      <c r="D3573" t="s">
        <v>2345</v>
      </c>
      <c r="E3573" t="s">
        <v>103</v>
      </c>
      <c r="F3573" t="s">
        <v>535</v>
      </c>
      <c r="G3573" t="s">
        <v>2346</v>
      </c>
      <c r="H3573" t="s">
        <v>28</v>
      </c>
      <c r="I3573" t="s">
        <v>29</v>
      </c>
      <c r="J3573" s="1">
        <v>209945.67</v>
      </c>
      <c r="K3573" s="10">
        <f>J3573*_xlfn.XLOOKUP(A3573,IPCA_Fatores!$A$2:$A$10,IPCA_Fatores!$C$2:$C$10)</f>
        <v>288463.73362517956</v>
      </c>
    </row>
    <row r="3574" spans="1:11" x14ac:dyDescent="0.25">
      <c r="A3574">
        <v>2021</v>
      </c>
      <c r="B3574" t="s">
        <v>2343</v>
      </c>
      <c r="C3574" t="s">
        <v>2344</v>
      </c>
      <c r="D3574" t="s">
        <v>2345</v>
      </c>
      <c r="E3574" t="s">
        <v>103</v>
      </c>
      <c r="F3574" t="s">
        <v>535</v>
      </c>
      <c r="G3574" t="s">
        <v>2346</v>
      </c>
      <c r="H3574" t="s">
        <v>28</v>
      </c>
      <c r="I3574" t="s">
        <v>29</v>
      </c>
      <c r="J3574" s="1">
        <v>1505699.03</v>
      </c>
      <c r="K3574" s="10">
        <f>J3574*_xlfn.XLOOKUP(A3574,IPCA_Fatores!$A$2:$A$10,IPCA_Fatores!$C$2:$C$10)</f>
        <v>1879719.1265320836</v>
      </c>
    </row>
    <row r="3575" spans="1:11" x14ac:dyDescent="0.25">
      <c r="A3575">
        <v>2022</v>
      </c>
      <c r="B3575" t="s">
        <v>2343</v>
      </c>
      <c r="C3575" t="s">
        <v>2344</v>
      </c>
      <c r="D3575" t="s">
        <v>2345</v>
      </c>
      <c r="E3575" t="s">
        <v>103</v>
      </c>
      <c r="F3575" t="s">
        <v>535</v>
      </c>
      <c r="G3575" t="s">
        <v>2346</v>
      </c>
      <c r="H3575" t="s">
        <v>28</v>
      </c>
      <c r="I3575" t="s">
        <v>29</v>
      </c>
      <c r="J3575" s="1">
        <v>3973299.15</v>
      </c>
      <c r="K3575" s="10">
        <f>J3575*_xlfn.XLOOKUP(A3575,IPCA_Fatores!$A$2:$A$10,IPCA_Fatores!$C$2:$C$10)</f>
        <v>4688797.0710253287</v>
      </c>
    </row>
    <row r="3576" spans="1:11" x14ac:dyDescent="0.25">
      <c r="A3576">
        <v>2015</v>
      </c>
      <c r="B3576" t="s">
        <v>2347</v>
      </c>
      <c r="C3576" t="s">
        <v>2348</v>
      </c>
      <c r="E3576" t="s">
        <v>458</v>
      </c>
      <c r="F3576" t="s">
        <v>459</v>
      </c>
      <c r="G3576" t="s">
        <v>1783</v>
      </c>
      <c r="H3576" t="s">
        <v>28</v>
      </c>
      <c r="I3576" t="s">
        <v>29</v>
      </c>
      <c r="J3576" s="1">
        <v>583806.93000000005</v>
      </c>
      <c r="K3576" s="10">
        <f>J3576*_xlfn.XLOOKUP(A3576,IPCA_Fatores!$A$2:$A$10,IPCA_Fatores!$C$2:$C$10)</f>
        <v>992854.83277386497</v>
      </c>
    </row>
    <row r="3577" spans="1:11" x14ac:dyDescent="0.25">
      <c r="A3577">
        <v>2015</v>
      </c>
      <c r="B3577" t="s">
        <v>2347</v>
      </c>
      <c r="C3577" t="s">
        <v>2348</v>
      </c>
      <c r="E3577" t="s">
        <v>458</v>
      </c>
      <c r="F3577" t="s">
        <v>459</v>
      </c>
      <c r="G3577" t="s">
        <v>1783</v>
      </c>
      <c r="H3577" t="s">
        <v>28</v>
      </c>
      <c r="I3577" t="s">
        <v>35</v>
      </c>
      <c r="J3577" s="1">
        <v>20241.66</v>
      </c>
      <c r="K3577" s="10">
        <f>IFERROR(J3577*VLOOKUP(A3577,IPCA_Fatores!$A$2:$C$10,3,FALSE),J3577)</f>
        <v>34424.103109508193</v>
      </c>
    </row>
    <row r="3578" spans="1:11" x14ac:dyDescent="0.25">
      <c r="A3578">
        <v>2016</v>
      </c>
      <c r="B3578" t="s">
        <v>2347</v>
      </c>
      <c r="C3578" t="s">
        <v>2348</v>
      </c>
      <c r="E3578" t="s">
        <v>458</v>
      </c>
      <c r="F3578" t="s">
        <v>459</v>
      </c>
      <c r="G3578" t="s">
        <v>1783</v>
      </c>
      <c r="H3578" t="s">
        <v>28</v>
      </c>
      <c r="I3578" t="s">
        <v>29</v>
      </c>
      <c r="J3578" s="1">
        <v>240820.51</v>
      </c>
      <c r="K3578" s="10">
        <f>J3578*_xlfn.XLOOKUP(A3578,IPCA_Fatores!$A$2:$A$10,IPCA_Fatores!$C$2:$C$10)</f>
        <v>385316.46999345237</v>
      </c>
    </row>
    <row r="3579" spans="1:11" x14ac:dyDescent="0.25">
      <c r="A3579">
        <v>2016</v>
      </c>
      <c r="B3579" t="s">
        <v>2347</v>
      </c>
      <c r="C3579" t="s">
        <v>2348</v>
      </c>
      <c r="E3579" t="s">
        <v>458</v>
      </c>
      <c r="F3579" t="s">
        <v>459</v>
      </c>
      <c r="G3579" t="s">
        <v>1783</v>
      </c>
      <c r="H3579" t="s">
        <v>28</v>
      </c>
      <c r="I3579" t="s">
        <v>35</v>
      </c>
      <c r="J3579" s="1">
        <v>14623.23</v>
      </c>
      <c r="K3579" s="10">
        <f>IFERROR(J3579*VLOOKUP(A3579,IPCA_Fatores!$A$2:$C$10,3,FALSE),J3579)</f>
        <v>23397.38987971727</v>
      </c>
    </row>
    <row r="3580" spans="1:11" x14ac:dyDescent="0.25">
      <c r="A3580">
        <v>2017</v>
      </c>
      <c r="B3580" t="s">
        <v>2347</v>
      </c>
      <c r="C3580" t="s">
        <v>2348</v>
      </c>
      <c r="E3580" t="s">
        <v>458</v>
      </c>
      <c r="F3580" t="s">
        <v>459</v>
      </c>
      <c r="G3580" t="s">
        <v>1783</v>
      </c>
      <c r="H3580" t="s">
        <v>28</v>
      </c>
      <c r="I3580" t="s">
        <v>29</v>
      </c>
      <c r="J3580" s="1">
        <v>70006.009999999995</v>
      </c>
      <c r="K3580" s="10">
        <f>J3580*_xlfn.XLOOKUP(A3580,IPCA_Fatores!$A$2:$A$10,IPCA_Fatores!$C$2:$C$10)</f>
        <v>108801.04731240805</v>
      </c>
    </row>
    <row r="3581" spans="1:11" x14ac:dyDescent="0.25">
      <c r="A3581">
        <v>2017</v>
      </c>
      <c r="B3581" t="s">
        <v>2347</v>
      </c>
      <c r="C3581" t="s">
        <v>2348</v>
      </c>
      <c r="E3581" t="s">
        <v>458</v>
      </c>
      <c r="F3581" t="s">
        <v>459</v>
      </c>
      <c r="G3581" t="s">
        <v>1783</v>
      </c>
      <c r="H3581" t="s">
        <v>28</v>
      </c>
      <c r="I3581" t="s">
        <v>35</v>
      </c>
      <c r="J3581" s="1">
        <v>4266.18</v>
      </c>
      <c r="K3581" s="10">
        <f>IFERROR(J3581*VLOOKUP(A3581,IPCA_Fatores!$A$2:$C$10,3,FALSE),J3581)</f>
        <v>6630.3571939501917</v>
      </c>
    </row>
    <row r="3582" spans="1:11" x14ac:dyDescent="0.25">
      <c r="A3582">
        <v>2018</v>
      </c>
      <c r="B3582" t="s">
        <v>2347</v>
      </c>
      <c r="C3582" t="s">
        <v>2348</v>
      </c>
      <c r="E3582" t="s">
        <v>458</v>
      </c>
      <c r="F3582" t="s">
        <v>459</v>
      </c>
      <c r="G3582" t="s">
        <v>1783</v>
      </c>
      <c r="H3582" t="s">
        <v>28</v>
      </c>
      <c r="I3582" t="s">
        <v>29</v>
      </c>
      <c r="J3582">
        <v>920.34</v>
      </c>
      <c r="K3582" s="10">
        <f>J3582*_xlfn.XLOOKUP(A3582,IPCA_Fatores!$A$2:$A$10,IPCA_Fatores!$C$2:$C$10)</f>
        <v>1378.6624358859269</v>
      </c>
    </row>
    <row r="3583" spans="1:11" x14ac:dyDescent="0.25">
      <c r="A3583">
        <v>2018</v>
      </c>
      <c r="B3583" t="s">
        <v>2347</v>
      </c>
      <c r="C3583" t="s">
        <v>2348</v>
      </c>
      <c r="E3583" t="s">
        <v>458</v>
      </c>
      <c r="F3583" t="s">
        <v>459</v>
      </c>
      <c r="G3583" t="s">
        <v>1783</v>
      </c>
      <c r="H3583" t="s">
        <v>28</v>
      </c>
      <c r="I3583" t="s">
        <v>35</v>
      </c>
      <c r="J3583">
        <v>57.47</v>
      </c>
      <c r="K3583" s="10">
        <f>IFERROR(J3583*VLOOKUP(A3583,IPCA_Fatores!$A$2:$C$10,3,FALSE),J3583)</f>
        <v>86.089630126218808</v>
      </c>
    </row>
    <row r="3584" spans="1:11" x14ac:dyDescent="0.25">
      <c r="A3584">
        <v>2015</v>
      </c>
      <c r="B3584" t="s">
        <v>2349</v>
      </c>
      <c r="C3584" t="s">
        <v>2350</v>
      </c>
      <c r="E3584" t="s">
        <v>44</v>
      </c>
      <c r="F3584" t="s">
        <v>45</v>
      </c>
      <c r="G3584" t="s">
        <v>1281</v>
      </c>
      <c r="H3584" t="s">
        <v>28</v>
      </c>
      <c r="I3584" t="s">
        <v>29</v>
      </c>
      <c r="J3584" s="1">
        <v>7411878.0999999996</v>
      </c>
      <c r="K3584" s="10">
        <f>J3584*_xlfn.XLOOKUP(A3584,IPCA_Fatores!$A$2:$A$10,IPCA_Fatores!$C$2:$C$10)</f>
        <v>12605055.906951586</v>
      </c>
    </row>
    <row r="3585" spans="1:11" x14ac:dyDescent="0.25">
      <c r="A3585">
        <v>2015</v>
      </c>
      <c r="B3585" t="s">
        <v>2349</v>
      </c>
      <c r="C3585" t="s">
        <v>2350</v>
      </c>
      <c r="E3585" t="s">
        <v>44</v>
      </c>
      <c r="F3585" t="s">
        <v>45</v>
      </c>
      <c r="G3585" t="s">
        <v>1281</v>
      </c>
      <c r="H3585" t="s">
        <v>28</v>
      </c>
      <c r="I3585" t="s">
        <v>35</v>
      </c>
      <c r="J3585" s="1">
        <v>981316.03</v>
      </c>
      <c r="K3585" s="10">
        <f>IFERROR(J3585*VLOOKUP(A3585,IPCA_Fatores!$A$2:$C$10,3,FALSE),J3585)</f>
        <v>1668881.1194207014</v>
      </c>
    </row>
    <row r="3586" spans="1:11" x14ac:dyDescent="0.25">
      <c r="A3586">
        <v>2016</v>
      </c>
      <c r="B3586" t="s">
        <v>2349</v>
      </c>
      <c r="C3586" t="s">
        <v>2350</v>
      </c>
      <c r="E3586" t="s">
        <v>44</v>
      </c>
      <c r="F3586" t="s">
        <v>45</v>
      </c>
      <c r="G3586" t="s">
        <v>1281</v>
      </c>
      <c r="H3586" t="s">
        <v>28</v>
      </c>
      <c r="I3586" t="s">
        <v>29</v>
      </c>
      <c r="J3586" s="1">
        <v>9240266.3699999992</v>
      </c>
      <c r="K3586" s="10">
        <f>J3586*_xlfn.XLOOKUP(A3586,IPCA_Fatores!$A$2:$A$10,IPCA_Fatores!$C$2:$C$10)</f>
        <v>14784566.395476911</v>
      </c>
    </row>
    <row r="3587" spans="1:11" x14ac:dyDescent="0.25">
      <c r="A3587">
        <v>2016</v>
      </c>
      <c r="B3587" t="s">
        <v>2349</v>
      </c>
      <c r="C3587" t="s">
        <v>2350</v>
      </c>
      <c r="E3587" t="s">
        <v>44</v>
      </c>
      <c r="F3587" t="s">
        <v>45</v>
      </c>
      <c r="G3587" t="s">
        <v>1281</v>
      </c>
      <c r="H3587" t="s">
        <v>28</v>
      </c>
      <c r="I3587" t="s">
        <v>35</v>
      </c>
      <c r="J3587" s="1">
        <v>1005098.19</v>
      </c>
      <c r="K3587" s="10">
        <f>IFERROR(J3587*VLOOKUP(A3587,IPCA_Fatores!$A$2:$C$10,3,FALSE),J3587)</f>
        <v>1608172.3544543954</v>
      </c>
    </row>
    <row r="3588" spans="1:11" x14ac:dyDescent="0.25">
      <c r="A3588">
        <v>2017</v>
      </c>
      <c r="B3588" t="s">
        <v>2349</v>
      </c>
      <c r="C3588" t="s">
        <v>2350</v>
      </c>
      <c r="E3588" t="s">
        <v>44</v>
      </c>
      <c r="F3588" t="s">
        <v>45</v>
      </c>
      <c r="G3588" t="s">
        <v>1281</v>
      </c>
      <c r="H3588" t="s">
        <v>28</v>
      </c>
      <c r="I3588" t="s">
        <v>29</v>
      </c>
      <c r="J3588" s="1">
        <v>14901825.210000001</v>
      </c>
      <c r="K3588" s="10">
        <f>J3588*_xlfn.XLOOKUP(A3588,IPCA_Fatores!$A$2:$A$10,IPCA_Fatores!$C$2:$C$10)</f>
        <v>23159928.550626513</v>
      </c>
    </row>
    <row r="3589" spans="1:11" x14ac:dyDescent="0.25">
      <c r="A3589">
        <v>2017</v>
      </c>
      <c r="B3589" t="s">
        <v>2349</v>
      </c>
      <c r="C3589" t="s">
        <v>2350</v>
      </c>
      <c r="E3589" t="s">
        <v>44</v>
      </c>
      <c r="F3589" t="s">
        <v>45</v>
      </c>
      <c r="G3589" t="s">
        <v>1281</v>
      </c>
      <c r="H3589" t="s">
        <v>28</v>
      </c>
      <c r="I3589" t="s">
        <v>35</v>
      </c>
      <c r="J3589" s="1">
        <v>1528997.65</v>
      </c>
      <c r="K3589" s="10">
        <f>IFERROR(J3589*VLOOKUP(A3589,IPCA_Fatores!$A$2:$C$10,3,FALSE),J3589)</f>
        <v>2376318.0569526921</v>
      </c>
    </row>
    <row r="3590" spans="1:11" x14ac:dyDescent="0.25">
      <c r="A3590">
        <v>2018</v>
      </c>
      <c r="B3590" t="s">
        <v>2349</v>
      </c>
      <c r="C3590" t="s">
        <v>2350</v>
      </c>
      <c r="E3590" t="s">
        <v>44</v>
      </c>
      <c r="F3590" t="s">
        <v>45</v>
      </c>
      <c r="G3590" t="s">
        <v>1281</v>
      </c>
      <c r="H3590" t="s">
        <v>28</v>
      </c>
      <c r="I3590" t="s">
        <v>29</v>
      </c>
      <c r="J3590" s="1">
        <v>16929302.190000001</v>
      </c>
      <c r="K3590" s="10">
        <f>J3590*_xlfn.XLOOKUP(A3590,IPCA_Fatores!$A$2:$A$10,IPCA_Fatores!$C$2:$C$10)</f>
        <v>25359968.049975399</v>
      </c>
    </row>
    <row r="3591" spans="1:11" x14ac:dyDescent="0.25">
      <c r="A3591">
        <v>2018</v>
      </c>
      <c r="B3591" t="s">
        <v>2349</v>
      </c>
      <c r="C3591" t="s">
        <v>2350</v>
      </c>
      <c r="E3591" t="s">
        <v>44</v>
      </c>
      <c r="F3591" t="s">
        <v>45</v>
      </c>
      <c r="G3591" t="s">
        <v>1281</v>
      </c>
      <c r="H3591" t="s">
        <v>28</v>
      </c>
      <c r="I3591" t="s">
        <v>35</v>
      </c>
      <c r="J3591" s="1">
        <v>1651224.47</v>
      </c>
      <c r="K3591" s="10">
        <f>IFERROR(J3591*VLOOKUP(A3591,IPCA_Fatores!$A$2:$C$10,3,FALSE),J3591)</f>
        <v>2473521.9049532223</v>
      </c>
    </row>
    <row r="3592" spans="1:11" x14ac:dyDescent="0.25">
      <c r="A3592">
        <v>2019</v>
      </c>
      <c r="B3592" t="s">
        <v>2349</v>
      </c>
      <c r="C3592" t="s">
        <v>2350</v>
      </c>
      <c r="E3592" t="s">
        <v>44</v>
      </c>
      <c r="F3592" t="s">
        <v>45</v>
      </c>
      <c r="G3592" t="s">
        <v>1281</v>
      </c>
      <c r="H3592" t="s">
        <v>28</v>
      </c>
      <c r="I3592" t="s">
        <v>29</v>
      </c>
      <c r="J3592" s="1">
        <v>16746376.24</v>
      </c>
      <c r="K3592" s="10">
        <f>J3592*_xlfn.XLOOKUP(A3592,IPCA_Fatores!$A$2:$A$10,IPCA_Fatores!$C$2:$C$10)</f>
        <v>24049416.494253393</v>
      </c>
    </row>
    <row r="3593" spans="1:11" x14ac:dyDescent="0.25">
      <c r="A3593">
        <v>2020</v>
      </c>
      <c r="B3593" t="s">
        <v>2349</v>
      </c>
      <c r="C3593" t="s">
        <v>2350</v>
      </c>
      <c r="E3593" t="s">
        <v>44</v>
      </c>
      <c r="F3593" t="s">
        <v>45</v>
      </c>
      <c r="G3593" t="s">
        <v>1281</v>
      </c>
      <c r="H3593" t="s">
        <v>28</v>
      </c>
      <c r="I3593" t="s">
        <v>29</v>
      </c>
      <c r="J3593" s="1">
        <v>17724439.82</v>
      </c>
      <c r="K3593" s="10">
        <f>J3593*_xlfn.XLOOKUP(A3593,IPCA_Fatores!$A$2:$A$10,IPCA_Fatores!$C$2:$C$10)</f>
        <v>24353243.802989628</v>
      </c>
    </row>
    <row r="3594" spans="1:11" x14ac:dyDescent="0.25">
      <c r="A3594">
        <v>2020</v>
      </c>
      <c r="B3594" t="s">
        <v>2349</v>
      </c>
      <c r="C3594" t="s">
        <v>2350</v>
      </c>
      <c r="E3594" t="s">
        <v>44</v>
      </c>
      <c r="F3594" t="s">
        <v>45</v>
      </c>
      <c r="G3594" t="s">
        <v>1281</v>
      </c>
      <c r="H3594" t="s">
        <v>28</v>
      </c>
      <c r="I3594" t="s">
        <v>35</v>
      </c>
      <c r="J3594" s="1">
        <v>1920191.41</v>
      </c>
      <c r="K3594" s="10">
        <f>IFERROR(J3594*VLOOKUP(A3594,IPCA_Fatores!$A$2:$C$10,3,FALSE),J3594)</f>
        <v>2638328.2084531579</v>
      </c>
    </row>
    <row r="3595" spans="1:11" x14ac:dyDescent="0.25">
      <c r="A3595">
        <v>2021</v>
      </c>
      <c r="B3595" t="s">
        <v>2349</v>
      </c>
      <c r="C3595" t="s">
        <v>2350</v>
      </c>
      <c r="E3595" t="s">
        <v>44</v>
      </c>
      <c r="F3595" t="s">
        <v>45</v>
      </c>
      <c r="G3595" t="s">
        <v>1281</v>
      </c>
      <c r="H3595" t="s">
        <v>28</v>
      </c>
      <c r="I3595" t="s">
        <v>29</v>
      </c>
      <c r="J3595" s="1">
        <v>59744626.799999997</v>
      </c>
      <c r="K3595" s="10">
        <f>J3595*_xlfn.XLOOKUP(A3595,IPCA_Fatores!$A$2:$A$10,IPCA_Fatores!$C$2:$C$10)</f>
        <v>74585368.965457395</v>
      </c>
    </row>
    <row r="3596" spans="1:11" x14ac:dyDescent="0.25">
      <c r="A3596">
        <v>2021</v>
      </c>
      <c r="B3596" t="s">
        <v>2349</v>
      </c>
      <c r="C3596" t="s">
        <v>2350</v>
      </c>
      <c r="E3596" t="s">
        <v>44</v>
      </c>
      <c r="F3596" t="s">
        <v>45</v>
      </c>
      <c r="G3596" t="s">
        <v>1281</v>
      </c>
      <c r="H3596" t="s">
        <v>28</v>
      </c>
      <c r="I3596" t="s">
        <v>35</v>
      </c>
      <c r="J3596" s="1">
        <v>3499317.97</v>
      </c>
      <c r="K3596" s="10">
        <f>IFERROR(J3596*VLOOKUP(A3596,IPCA_Fatores!$A$2:$C$10,3,FALSE),J3596)</f>
        <v>4368558.9131490802</v>
      </c>
    </row>
    <row r="3597" spans="1:11" x14ac:dyDescent="0.25">
      <c r="A3597">
        <v>2022</v>
      </c>
      <c r="B3597" t="s">
        <v>2349</v>
      </c>
      <c r="C3597" t="s">
        <v>2350</v>
      </c>
      <c r="E3597" t="s">
        <v>44</v>
      </c>
      <c r="F3597" t="s">
        <v>45</v>
      </c>
      <c r="G3597" t="s">
        <v>1281</v>
      </c>
      <c r="H3597" t="s">
        <v>28</v>
      </c>
      <c r="I3597" t="s">
        <v>29</v>
      </c>
      <c r="J3597" s="1">
        <v>181900536.16999999</v>
      </c>
      <c r="K3597" s="10">
        <f>J3597*_xlfn.XLOOKUP(A3597,IPCA_Fatores!$A$2:$A$10,IPCA_Fatores!$C$2:$C$10)</f>
        <v>214656553.41149753</v>
      </c>
    </row>
    <row r="3598" spans="1:11" x14ac:dyDescent="0.25">
      <c r="A3598">
        <v>2022</v>
      </c>
      <c r="B3598" t="s">
        <v>2349</v>
      </c>
      <c r="C3598" t="s">
        <v>2350</v>
      </c>
      <c r="E3598" t="s">
        <v>44</v>
      </c>
      <c r="F3598" t="s">
        <v>45</v>
      </c>
      <c r="G3598" t="s">
        <v>1281</v>
      </c>
      <c r="H3598" t="s">
        <v>28</v>
      </c>
      <c r="I3598" t="s">
        <v>35</v>
      </c>
      <c r="J3598" s="1">
        <v>1245540.68</v>
      </c>
      <c r="K3598" s="10">
        <f>IFERROR(J3598*VLOOKUP(A3598,IPCA_Fatores!$A$2:$C$10,3,FALSE),J3598)</f>
        <v>1469833.3228261697</v>
      </c>
    </row>
    <row r="3599" spans="1:11" x14ac:dyDescent="0.25">
      <c r="A3599">
        <v>2023</v>
      </c>
      <c r="B3599" t="s">
        <v>2349</v>
      </c>
      <c r="C3599" t="s">
        <v>2350</v>
      </c>
      <c r="E3599" t="s">
        <v>44</v>
      </c>
      <c r="F3599" t="s">
        <v>45</v>
      </c>
      <c r="G3599" t="s">
        <v>1281</v>
      </c>
      <c r="H3599" t="s">
        <v>28</v>
      </c>
      <c r="I3599" t="s">
        <v>29</v>
      </c>
      <c r="J3599" s="1">
        <v>9524166.2400000002</v>
      </c>
      <c r="K3599" s="10">
        <f>J3599*_xlfn.XLOOKUP(A3599,IPCA_Fatores!$A$2:$A$10,IPCA_Fatores!$C$2:$C$10)</f>
        <v>10742922.04311721</v>
      </c>
    </row>
    <row r="3600" spans="1:11" x14ac:dyDescent="0.25">
      <c r="A3600">
        <v>2023</v>
      </c>
      <c r="B3600" t="s">
        <v>2349</v>
      </c>
      <c r="C3600" t="s">
        <v>2350</v>
      </c>
      <c r="E3600" t="s">
        <v>44</v>
      </c>
      <c r="F3600" t="s">
        <v>45</v>
      </c>
      <c r="G3600" t="s">
        <v>1281</v>
      </c>
      <c r="H3600" t="s">
        <v>28</v>
      </c>
      <c r="I3600" t="s">
        <v>35</v>
      </c>
      <c r="J3600">
        <v>8</v>
      </c>
      <c r="K3600" s="10">
        <f>IFERROR(J3600*VLOOKUP(A3600,IPCA_Fatores!$A$2:$C$10,3,FALSE),J3600)</f>
        <v>9.0237165311110399</v>
      </c>
    </row>
    <row r="3601" spans="1:11" x14ac:dyDescent="0.25">
      <c r="A3601">
        <v>2022</v>
      </c>
      <c r="B3601" t="s">
        <v>2351</v>
      </c>
      <c r="C3601" t="s">
        <v>2352</v>
      </c>
      <c r="D3601" t="s">
        <v>2353</v>
      </c>
      <c r="E3601" t="s">
        <v>79</v>
      </c>
      <c r="F3601" t="s">
        <v>2354</v>
      </c>
      <c r="G3601" t="s">
        <v>66</v>
      </c>
      <c r="H3601" t="s">
        <v>28</v>
      </c>
      <c r="I3601" t="s">
        <v>29</v>
      </c>
      <c r="J3601" s="1">
        <v>6424047.7699999996</v>
      </c>
      <c r="K3601" s="10">
        <f>J3601*_xlfn.XLOOKUP(A3601,IPCA_Fatores!$A$2:$A$10,IPCA_Fatores!$C$2:$C$10)</f>
        <v>7580867.9968390474</v>
      </c>
    </row>
    <row r="3602" spans="1:11" x14ac:dyDescent="0.25">
      <c r="A3602">
        <v>2023</v>
      </c>
      <c r="B3602" t="s">
        <v>2351</v>
      </c>
      <c r="C3602" t="s">
        <v>2352</v>
      </c>
      <c r="D3602" t="s">
        <v>2353</v>
      </c>
      <c r="E3602" t="s">
        <v>79</v>
      </c>
      <c r="F3602" t="s">
        <v>2354</v>
      </c>
      <c r="G3602" t="s">
        <v>66</v>
      </c>
      <c r="H3602" t="s">
        <v>28</v>
      </c>
      <c r="I3602" t="s">
        <v>29</v>
      </c>
      <c r="J3602" s="1">
        <v>1125831.58</v>
      </c>
      <c r="K3602" s="10">
        <f>J3602*_xlfn.XLOOKUP(A3602,IPCA_Fatores!$A$2:$A$10,IPCA_Fatores!$C$2:$C$10)</f>
        <v>1269898.1299616077</v>
      </c>
    </row>
    <row r="3603" spans="1:11" x14ac:dyDescent="0.25">
      <c r="A3603">
        <v>2017</v>
      </c>
      <c r="B3603" t="s">
        <v>2355</v>
      </c>
      <c r="C3603" t="s">
        <v>2356</v>
      </c>
      <c r="E3603" t="s">
        <v>79</v>
      </c>
      <c r="F3603" t="s">
        <v>2357</v>
      </c>
      <c r="G3603" t="s">
        <v>1382</v>
      </c>
      <c r="H3603" t="s">
        <v>28</v>
      </c>
      <c r="I3603" t="s">
        <v>29</v>
      </c>
      <c r="J3603" s="1">
        <v>179756.81</v>
      </c>
      <c r="K3603" s="10">
        <f>J3603*_xlfn.XLOOKUP(A3603,IPCA_Fatores!$A$2:$A$10,IPCA_Fatores!$C$2:$C$10)</f>
        <v>279372.14518492832</v>
      </c>
    </row>
    <row r="3604" spans="1:11" x14ac:dyDescent="0.25">
      <c r="A3604">
        <v>2018</v>
      </c>
      <c r="B3604" t="s">
        <v>2355</v>
      </c>
      <c r="C3604" t="s">
        <v>2356</v>
      </c>
      <c r="E3604" t="s">
        <v>79</v>
      </c>
      <c r="F3604" t="s">
        <v>2357</v>
      </c>
      <c r="G3604" t="s">
        <v>1382</v>
      </c>
      <c r="H3604" t="s">
        <v>28</v>
      </c>
      <c r="I3604" t="s">
        <v>29</v>
      </c>
      <c r="J3604" s="1">
        <v>2544681.59</v>
      </c>
      <c r="K3604" s="10">
        <f>J3604*_xlfn.XLOOKUP(A3604,IPCA_Fatores!$A$2:$A$10,IPCA_Fatores!$C$2:$C$10)</f>
        <v>3811913.9876822405</v>
      </c>
    </row>
    <row r="3605" spans="1:11" x14ac:dyDescent="0.25">
      <c r="A3605">
        <v>2019</v>
      </c>
      <c r="B3605" t="s">
        <v>2355</v>
      </c>
      <c r="C3605" t="s">
        <v>2356</v>
      </c>
      <c r="E3605" t="s">
        <v>79</v>
      </c>
      <c r="F3605" t="s">
        <v>2357</v>
      </c>
      <c r="G3605" t="s">
        <v>1382</v>
      </c>
      <c r="H3605" t="s">
        <v>28</v>
      </c>
      <c r="I3605" t="s">
        <v>29</v>
      </c>
      <c r="J3605" s="1">
        <v>1497650.51</v>
      </c>
      <c r="K3605" s="10">
        <f>J3605*_xlfn.XLOOKUP(A3605,IPCA_Fatores!$A$2:$A$10,IPCA_Fatores!$C$2:$C$10)</f>
        <v>2150771.0301999645</v>
      </c>
    </row>
    <row r="3606" spans="1:11" x14ac:dyDescent="0.25">
      <c r="A3606">
        <v>2020</v>
      </c>
      <c r="B3606" t="s">
        <v>2358</v>
      </c>
      <c r="C3606" t="s">
        <v>2359</v>
      </c>
      <c r="D3606" t="s">
        <v>2360</v>
      </c>
      <c r="E3606" t="s">
        <v>25</v>
      </c>
      <c r="F3606" t="s">
        <v>26</v>
      </c>
      <c r="G3606" t="s">
        <v>862</v>
      </c>
      <c r="H3606" t="s">
        <v>28</v>
      </c>
      <c r="I3606" t="s">
        <v>29</v>
      </c>
      <c r="J3606" s="1">
        <v>412451.26</v>
      </c>
      <c r="K3606" s="10">
        <f>J3606*_xlfn.XLOOKUP(A3606,IPCA_Fatores!$A$2:$A$10,IPCA_Fatores!$C$2:$C$10)</f>
        <v>566704.85463219928</v>
      </c>
    </row>
    <row r="3607" spans="1:11" x14ac:dyDescent="0.25">
      <c r="A3607">
        <v>2021</v>
      </c>
      <c r="B3607" t="s">
        <v>2358</v>
      </c>
      <c r="C3607" t="s">
        <v>2359</v>
      </c>
      <c r="D3607" t="s">
        <v>2360</v>
      </c>
      <c r="E3607" t="s">
        <v>25</v>
      </c>
      <c r="F3607" t="s">
        <v>26</v>
      </c>
      <c r="G3607" t="s">
        <v>862</v>
      </c>
      <c r="H3607" t="s">
        <v>28</v>
      </c>
      <c r="I3607" t="s">
        <v>29</v>
      </c>
      <c r="J3607" s="1">
        <v>489956.36</v>
      </c>
      <c r="K3607" s="10">
        <f>J3607*_xlfn.XLOOKUP(A3607,IPCA_Fatores!$A$2:$A$10,IPCA_Fatores!$C$2:$C$10)</f>
        <v>611662.97029363108</v>
      </c>
    </row>
    <row r="3608" spans="1:11" x14ac:dyDescent="0.25">
      <c r="A3608">
        <v>2022</v>
      </c>
      <c r="B3608" t="s">
        <v>2358</v>
      </c>
      <c r="C3608" t="s">
        <v>2359</v>
      </c>
      <c r="D3608" t="s">
        <v>2360</v>
      </c>
      <c r="E3608" t="s">
        <v>25</v>
      </c>
      <c r="F3608" t="s">
        <v>26</v>
      </c>
      <c r="G3608" t="s">
        <v>862</v>
      </c>
      <c r="H3608" t="s">
        <v>28</v>
      </c>
      <c r="I3608" t="s">
        <v>29</v>
      </c>
      <c r="J3608" s="1">
        <v>426623.92</v>
      </c>
      <c r="K3608" s="10">
        <f>J3608*_xlfn.XLOOKUP(A3608,IPCA_Fatores!$A$2:$A$10,IPCA_Fatores!$C$2:$C$10)</f>
        <v>503448.87485387147</v>
      </c>
    </row>
    <row r="3609" spans="1:11" x14ac:dyDescent="0.25">
      <c r="A3609">
        <v>2023</v>
      </c>
      <c r="B3609" t="s">
        <v>2358</v>
      </c>
      <c r="C3609" t="s">
        <v>2359</v>
      </c>
      <c r="D3609" t="s">
        <v>2360</v>
      </c>
      <c r="E3609" t="s">
        <v>25</v>
      </c>
      <c r="F3609" t="s">
        <v>26</v>
      </c>
      <c r="G3609" t="s">
        <v>862</v>
      </c>
      <c r="H3609" t="s">
        <v>28</v>
      </c>
      <c r="I3609" t="s">
        <v>29</v>
      </c>
      <c r="J3609" s="1">
        <v>496166.55</v>
      </c>
      <c r="K3609" s="10">
        <f>J3609*_xlfn.XLOOKUP(A3609,IPCA_Fatores!$A$2:$A$10,IPCA_Fatores!$C$2:$C$10)</f>
        <v>559658.28742741654</v>
      </c>
    </row>
    <row r="3610" spans="1:11" x14ac:dyDescent="0.25">
      <c r="A3610">
        <v>2016</v>
      </c>
      <c r="B3610" t="s">
        <v>2361</v>
      </c>
      <c r="C3610" t="s">
        <v>2362</v>
      </c>
      <c r="E3610" t="s">
        <v>38</v>
      </c>
      <c r="F3610" t="s">
        <v>2363</v>
      </c>
      <c r="G3610" t="s">
        <v>2364</v>
      </c>
      <c r="H3610" t="s">
        <v>28</v>
      </c>
      <c r="I3610" t="s">
        <v>29</v>
      </c>
      <c r="J3610" s="1">
        <v>792052.19</v>
      </c>
      <c r="K3610" s="10">
        <f>J3610*_xlfn.XLOOKUP(A3610,IPCA_Fatores!$A$2:$A$10,IPCA_Fatores!$C$2:$C$10)</f>
        <v>1267295.5218863343</v>
      </c>
    </row>
    <row r="3611" spans="1:11" x14ac:dyDescent="0.25">
      <c r="A3611">
        <v>2015</v>
      </c>
      <c r="B3611" t="s">
        <v>2365</v>
      </c>
      <c r="C3611" t="s">
        <v>2366</v>
      </c>
      <c r="D3611" t="s">
        <v>2367</v>
      </c>
      <c r="E3611" t="s">
        <v>44</v>
      </c>
      <c r="F3611" t="s">
        <v>45</v>
      </c>
      <c r="G3611" t="s">
        <v>783</v>
      </c>
      <c r="H3611" t="s">
        <v>28</v>
      </c>
      <c r="I3611" t="s">
        <v>29</v>
      </c>
      <c r="J3611" s="1">
        <v>2949706.36</v>
      </c>
      <c r="K3611" s="10">
        <f>J3611*_xlfn.XLOOKUP(A3611,IPCA_Fatores!$A$2:$A$10,IPCA_Fatores!$C$2:$C$10)</f>
        <v>5016436.1954213278</v>
      </c>
    </row>
    <row r="3612" spans="1:11" x14ac:dyDescent="0.25">
      <c r="A3612">
        <v>2016</v>
      </c>
      <c r="B3612" t="s">
        <v>2365</v>
      </c>
      <c r="C3612" t="s">
        <v>2366</v>
      </c>
      <c r="D3612" t="s">
        <v>2367</v>
      </c>
      <c r="E3612" t="s">
        <v>44</v>
      </c>
      <c r="F3612" t="s">
        <v>45</v>
      </c>
      <c r="G3612" t="s">
        <v>783</v>
      </c>
      <c r="H3612" t="s">
        <v>28</v>
      </c>
      <c r="I3612" t="s">
        <v>29</v>
      </c>
      <c r="J3612" s="1">
        <v>4498303.05</v>
      </c>
      <c r="K3612" s="10">
        <f>J3612*_xlfn.XLOOKUP(A3612,IPCA_Fatores!$A$2:$A$10,IPCA_Fatores!$C$2:$C$10)</f>
        <v>7197353.13319775</v>
      </c>
    </row>
    <row r="3613" spans="1:11" x14ac:dyDescent="0.25">
      <c r="A3613">
        <v>2017</v>
      </c>
      <c r="B3613" t="s">
        <v>2365</v>
      </c>
      <c r="C3613" t="s">
        <v>2366</v>
      </c>
      <c r="D3613" t="s">
        <v>2367</v>
      </c>
      <c r="E3613" t="s">
        <v>44</v>
      </c>
      <c r="F3613" t="s">
        <v>45</v>
      </c>
      <c r="G3613" t="s">
        <v>783</v>
      </c>
      <c r="H3613" t="s">
        <v>28</v>
      </c>
      <c r="I3613" t="s">
        <v>29</v>
      </c>
      <c r="J3613" s="1">
        <v>3584164.25</v>
      </c>
      <c r="K3613" s="10">
        <f>J3613*_xlfn.XLOOKUP(A3613,IPCA_Fatores!$A$2:$A$10,IPCA_Fatores!$C$2:$C$10)</f>
        <v>5570390.6584547749</v>
      </c>
    </row>
    <row r="3614" spans="1:11" x14ac:dyDescent="0.25">
      <c r="A3614">
        <v>2018</v>
      </c>
      <c r="B3614" t="s">
        <v>2365</v>
      </c>
      <c r="C3614" t="s">
        <v>2366</v>
      </c>
      <c r="D3614" t="s">
        <v>2367</v>
      </c>
      <c r="E3614" t="s">
        <v>44</v>
      </c>
      <c r="F3614" t="s">
        <v>45</v>
      </c>
      <c r="G3614" t="s">
        <v>783</v>
      </c>
      <c r="H3614" t="s">
        <v>28</v>
      </c>
      <c r="I3614" t="s">
        <v>29</v>
      </c>
      <c r="J3614" s="1">
        <v>1608909.53</v>
      </c>
      <c r="K3614" s="10">
        <f>J3614*_xlfn.XLOOKUP(A3614,IPCA_Fatores!$A$2:$A$10,IPCA_Fatores!$C$2:$C$10)</f>
        <v>2410134.4413476344</v>
      </c>
    </row>
    <row r="3615" spans="1:11" x14ac:dyDescent="0.25">
      <c r="A3615">
        <v>2021</v>
      </c>
      <c r="B3615" t="s">
        <v>2365</v>
      </c>
      <c r="C3615" t="s">
        <v>2366</v>
      </c>
      <c r="D3615" t="s">
        <v>2367</v>
      </c>
      <c r="E3615" t="s">
        <v>44</v>
      </c>
      <c r="F3615" t="s">
        <v>45</v>
      </c>
      <c r="G3615" t="s">
        <v>783</v>
      </c>
      <c r="H3615" t="s">
        <v>28</v>
      </c>
      <c r="I3615" t="s">
        <v>29</v>
      </c>
      <c r="J3615" s="1">
        <v>79303.929999999993</v>
      </c>
      <c r="K3615" s="10">
        <f>J3615*_xlfn.XLOOKUP(A3615,IPCA_Fatores!$A$2:$A$10,IPCA_Fatores!$C$2:$C$10)</f>
        <v>99003.260983811284</v>
      </c>
    </row>
    <row r="3616" spans="1:11" x14ac:dyDescent="0.25">
      <c r="A3616">
        <v>2022</v>
      </c>
      <c r="B3616" t="s">
        <v>2365</v>
      </c>
      <c r="C3616" t="s">
        <v>2366</v>
      </c>
      <c r="D3616" t="s">
        <v>2367</v>
      </c>
      <c r="E3616" t="s">
        <v>44</v>
      </c>
      <c r="F3616" t="s">
        <v>45</v>
      </c>
      <c r="G3616" t="s">
        <v>783</v>
      </c>
      <c r="H3616" t="s">
        <v>28</v>
      </c>
      <c r="I3616" t="s">
        <v>29</v>
      </c>
      <c r="J3616" s="1">
        <v>386070.92</v>
      </c>
      <c r="K3616" s="10">
        <f>J3616*_xlfn.XLOOKUP(A3616,IPCA_Fatores!$A$2:$A$10,IPCA_Fatores!$C$2:$C$10)</f>
        <v>455593.23135889578</v>
      </c>
    </row>
    <row r="3617" spans="1:11" x14ac:dyDescent="0.25">
      <c r="A3617">
        <v>2023</v>
      </c>
      <c r="B3617" t="s">
        <v>2365</v>
      </c>
      <c r="C3617" t="s">
        <v>2366</v>
      </c>
      <c r="D3617" t="s">
        <v>2367</v>
      </c>
      <c r="E3617" t="s">
        <v>44</v>
      </c>
      <c r="F3617" t="s">
        <v>45</v>
      </c>
      <c r="G3617" t="s">
        <v>783</v>
      </c>
      <c r="H3617" t="s">
        <v>28</v>
      </c>
      <c r="I3617" t="s">
        <v>29</v>
      </c>
      <c r="J3617" s="1">
        <v>802655.29</v>
      </c>
      <c r="K3617" s="10">
        <f>J3617*_xlfn.XLOOKUP(A3617,IPCA_Fatores!$A$2:$A$10,IPCA_Fatores!$C$2:$C$10)</f>
        <v>905366.72614459076</v>
      </c>
    </row>
    <row r="3618" spans="1:11" x14ac:dyDescent="0.25">
      <c r="A3618">
        <v>2015</v>
      </c>
      <c r="B3618" t="s">
        <v>2368</v>
      </c>
      <c r="C3618" t="s">
        <v>2369</v>
      </c>
      <c r="D3618" t="s">
        <v>2370</v>
      </c>
      <c r="E3618" t="s">
        <v>44</v>
      </c>
      <c r="F3618" t="s">
        <v>45</v>
      </c>
      <c r="G3618" t="s">
        <v>46</v>
      </c>
      <c r="H3618" t="s">
        <v>28</v>
      </c>
      <c r="I3618" t="s">
        <v>29</v>
      </c>
      <c r="J3618" s="1">
        <v>75608.36</v>
      </c>
      <c r="K3618" s="10">
        <f>J3618*_xlfn.XLOOKUP(A3618,IPCA_Fatores!$A$2:$A$10,IPCA_Fatores!$C$2:$C$10)</f>
        <v>128583.82072324181</v>
      </c>
    </row>
    <row r="3619" spans="1:11" x14ac:dyDescent="0.25">
      <c r="A3619">
        <v>2016</v>
      </c>
      <c r="B3619" t="s">
        <v>2368</v>
      </c>
      <c r="C3619" t="s">
        <v>2369</v>
      </c>
      <c r="D3619" t="s">
        <v>2370</v>
      </c>
      <c r="E3619" t="s">
        <v>44</v>
      </c>
      <c r="F3619" t="s">
        <v>45</v>
      </c>
      <c r="G3619" t="s">
        <v>46</v>
      </c>
      <c r="H3619" t="s">
        <v>28</v>
      </c>
      <c r="I3619" t="s">
        <v>29</v>
      </c>
      <c r="J3619" s="1">
        <v>29236.61</v>
      </c>
      <c r="K3619" s="10">
        <f>J3619*_xlfn.XLOOKUP(A3619,IPCA_Fatores!$A$2:$A$10,IPCA_Fatores!$C$2:$C$10)</f>
        <v>46779.019609979521</v>
      </c>
    </row>
    <row r="3620" spans="1:11" x14ac:dyDescent="0.25">
      <c r="A3620">
        <v>2017</v>
      </c>
      <c r="B3620" t="s">
        <v>2368</v>
      </c>
      <c r="C3620" t="s">
        <v>2369</v>
      </c>
      <c r="D3620" t="s">
        <v>2370</v>
      </c>
      <c r="E3620" t="s">
        <v>44</v>
      </c>
      <c r="F3620" t="s">
        <v>45</v>
      </c>
      <c r="G3620" t="s">
        <v>46</v>
      </c>
      <c r="H3620" t="s">
        <v>28</v>
      </c>
      <c r="I3620" t="s">
        <v>29</v>
      </c>
      <c r="J3620" s="1">
        <v>112952.58</v>
      </c>
      <c r="K3620" s="10">
        <f>J3620*_xlfn.XLOOKUP(A3620,IPCA_Fatores!$A$2:$A$10,IPCA_Fatores!$C$2:$C$10)</f>
        <v>175547.19945671174</v>
      </c>
    </row>
    <row r="3621" spans="1:11" x14ac:dyDescent="0.25">
      <c r="A3621">
        <v>2018</v>
      </c>
      <c r="B3621" t="s">
        <v>2368</v>
      </c>
      <c r="C3621" t="s">
        <v>2369</v>
      </c>
      <c r="D3621" t="s">
        <v>2370</v>
      </c>
      <c r="E3621" t="s">
        <v>44</v>
      </c>
      <c r="F3621" t="s">
        <v>45</v>
      </c>
      <c r="G3621" t="s">
        <v>46</v>
      </c>
      <c r="H3621" t="s">
        <v>28</v>
      </c>
      <c r="I3621" t="s">
        <v>29</v>
      </c>
      <c r="J3621" s="1">
        <v>9609.83</v>
      </c>
      <c r="K3621" s="10">
        <f>J3621*_xlfn.XLOOKUP(A3621,IPCA_Fatores!$A$2:$A$10,IPCA_Fatores!$C$2:$C$10)</f>
        <v>14395.453458775732</v>
      </c>
    </row>
    <row r="3622" spans="1:11" x14ac:dyDescent="0.25">
      <c r="A3622">
        <v>2020</v>
      </c>
      <c r="B3622" t="s">
        <v>2368</v>
      </c>
      <c r="C3622" t="s">
        <v>2369</v>
      </c>
      <c r="D3622" t="s">
        <v>2370</v>
      </c>
      <c r="E3622" t="s">
        <v>44</v>
      </c>
      <c r="F3622" t="s">
        <v>45</v>
      </c>
      <c r="G3622" t="s">
        <v>46</v>
      </c>
      <c r="H3622" t="s">
        <v>28</v>
      </c>
      <c r="I3622" t="s">
        <v>29</v>
      </c>
      <c r="J3622" s="1">
        <v>925882.93</v>
      </c>
      <c r="K3622" s="10">
        <f>J3622*_xlfn.XLOOKUP(A3622,IPCA_Fatores!$A$2:$A$10,IPCA_Fatores!$C$2:$C$10)</f>
        <v>1272156.014875757</v>
      </c>
    </row>
    <row r="3623" spans="1:11" x14ac:dyDescent="0.25">
      <c r="A3623">
        <v>2021</v>
      </c>
      <c r="B3623" t="s">
        <v>2368</v>
      </c>
      <c r="C3623" t="s">
        <v>2369</v>
      </c>
      <c r="D3623" t="s">
        <v>2370</v>
      </c>
      <c r="E3623" t="s">
        <v>44</v>
      </c>
      <c r="F3623" t="s">
        <v>45</v>
      </c>
      <c r="G3623" t="s">
        <v>46</v>
      </c>
      <c r="H3623" t="s">
        <v>28</v>
      </c>
      <c r="I3623" t="s">
        <v>29</v>
      </c>
      <c r="J3623" s="1">
        <v>317107.46000000002</v>
      </c>
      <c r="K3623" s="10">
        <f>J3623*_xlfn.XLOOKUP(A3623,IPCA_Fatores!$A$2:$A$10,IPCA_Fatores!$C$2:$C$10)</f>
        <v>395877.89183075167</v>
      </c>
    </row>
    <row r="3624" spans="1:11" x14ac:dyDescent="0.25">
      <c r="A3624">
        <v>2022</v>
      </c>
      <c r="B3624" t="s">
        <v>2368</v>
      </c>
      <c r="C3624" t="s">
        <v>2369</v>
      </c>
      <c r="D3624" t="s">
        <v>2370</v>
      </c>
      <c r="E3624" t="s">
        <v>44</v>
      </c>
      <c r="F3624" t="s">
        <v>45</v>
      </c>
      <c r="G3624" t="s">
        <v>46</v>
      </c>
      <c r="H3624" t="s">
        <v>28</v>
      </c>
      <c r="I3624" t="s">
        <v>29</v>
      </c>
      <c r="J3624" s="1">
        <v>2423738.69</v>
      </c>
      <c r="K3624" s="10">
        <f>J3624*_xlfn.XLOOKUP(A3624,IPCA_Fatores!$A$2:$A$10,IPCA_Fatores!$C$2:$C$10)</f>
        <v>2860197.14136117</v>
      </c>
    </row>
    <row r="3625" spans="1:11" x14ac:dyDescent="0.25">
      <c r="A3625">
        <v>2023</v>
      </c>
      <c r="B3625" t="s">
        <v>2368</v>
      </c>
      <c r="C3625" t="s">
        <v>2369</v>
      </c>
      <c r="D3625" t="s">
        <v>2370</v>
      </c>
      <c r="E3625" t="s">
        <v>44</v>
      </c>
      <c r="F3625" t="s">
        <v>45</v>
      </c>
      <c r="G3625" t="s">
        <v>46</v>
      </c>
      <c r="H3625" t="s">
        <v>28</v>
      </c>
      <c r="I3625" t="s">
        <v>29</v>
      </c>
      <c r="J3625" s="1">
        <v>1777748.28</v>
      </c>
      <c r="K3625" s="10">
        <f>J3625*_xlfn.XLOOKUP(A3625,IPCA_Fatores!$A$2:$A$10,IPCA_Fatores!$C$2:$C$10)</f>
        <v>2005237.0677987773</v>
      </c>
    </row>
    <row r="3626" spans="1:11" x14ac:dyDescent="0.25">
      <c r="A3626">
        <v>2015</v>
      </c>
      <c r="B3626" t="s">
        <v>2371</v>
      </c>
      <c r="C3626" t="s">
        <v>2372</v>
      </c>
      <c r="D3626" t="s">
        <v>2373</v>
      </c>
      <c r="E3626" t="s">
        <v>121</v>
      </c>
      <c r="F3626" t="s">
        <v>2374</v>
      </c>
      <c r="G3626" t="s">
        <v>2375</v>
      </c>
      <c r="H3626" t="s">
        <v>28</v>
      </c>
      <c r="I3626" t="s">
        <v>29</v>
      </c>
      <c r="J3626" s="1">
        <v>476013.45</v>
      </c>
      <c r="K3626" s="10">
        <f>J3626*_xlfn.XLOOKUP(A3626,IPCA_Fatores!$A$2:$A$10,IPCA_Fatores!$C$2:$C$10)</f>
        <v>809535.19050871918</v>
      </c>
    </row>
    <row r="3627" spans="1:11" x14ac:dyDescent="0.25">
      <c r="A3627">
        <v>2016</v>
      </c>
      <c r="B3627" t="s">
        <v>2371</v>
      </c>
      <c r="C3627" t="s">
        <v>2372</v>
      </c>
      <c r="D3627" t="s">
        <v>2373</v>
      </c>
      <c r="E3627" t="s">
        <v>121</v>
      </c>
      <c r="F3627" t="s">
        <v>2374</v>
      </c>
      <c r="G3627" t="s">
        <v>2375</v>
      </c>
      <c r="H3627" t="s">
        <v>28</v>
      </c>
      <c r="I3627" t="s">
        <v>29</v>
      </c>
      <c r="J3627" s="1">
        <v>478249.23</v>
      </c>
      <c r="K3627" s="10">
        <f>J3627*_xlfn.XLOOKUP(A3627,IPCA_Fatores!$A$2:$A$10,IPCA_Fatores!$C$2:$C$10)</f>
        <v>765206.024522939</v>
      </c>
    </row>
    <row r="3628" spans="1:11" x14ac:dyDescent="0.25">
      <c r="A3628">
        <v>2016</v>
      </c>
      <c r="B3628" t="s">
        <v>2376</v>
      </c>
      <c r="C3628" t="s">
        <v>2377</v>
      </c>
      <c r="E3628" t="s">
        <v>103</v>
      </c>
      <c r="F3628" t="s">
        <v>180</v>
      </c>
      <c r="G3628" t="s">
        <v>66</v>
      </c>
      <c r="H3628" t="s">
        <v>28</v>
      </c>
      <c r="I3628" t="s">
        <v>29</v>
      </c>
      <c r="J3628" s="1">
        <v>559278.02</v>
      </c>
      <c r="K3628" s="10">
        <f>J3628*_xlfn.XLOOKUP(A3628,IPCA_Fatores!$A$2:$A$10,IPCA_Fatores!$C$2:$C$10)</f>
        <v>894853.31798079598</v>
      </c>
    </row>
    <row r="3629" spans="1:11" x14ac:dyDescent="0.25">
      <c r="A3629">
        <v>2017</v>
      </c>
      <c r="B3629" t="s">
        <v>2376</v>
      </c>
      <c r="C3629" t="s">
        <v>2377</v>
      </c>
      <c r="E3629" t="s">
        <v>103</v>
      </c>
      <c r="F3629" t="s">
        <v>180</v>
      </c>
      <c r="G3629" t="s">
        <v>66</v>
      </c>
      <c r="H3629" t="s">
        <v>28</v>
      </c>
      <c r="I3629" t="s">
        <v>29</v>
      </c>
      <c r="J3629" s="1">
        <v>518748.62</v>
      </c>
      <c r="K3629" s="10">
        <f>J3629*_xlfn.XLOOKUP(A3629,IPCA_Fatores!$A$2:$A$10,IPCA_Fatores!$C$2:$C$10)</f>
        <v>806222.11075686768</v>
      </c>
    </row>
    <row r="3630" spans="1:11" x14ac:dyDescent="0.25">
      <c r="A3630">
        <v>2023</v>
      </c>
      <c r="B3630" t="s">
        <v>2378</v>
      </c>
      <c r="C3630" t="s">
        <v>2379</v>
      </c>
      <c r="E3630" t="s">
        <v>25</v>
      </c>
      <c r="F3630" t="s">
        <v>176</v>
      </c>
      <c r="G3630" t="s">
        <v>66</v>
      </c>
      <c r="H3630" t="s">
        <v>28</v>
      </c>
      <c r="I3630" t="s">
        <v>29</v>
      </c>
      <c r="J3630" s="1">
        <v>1672291.87</v>
      </c>
      <c r="K3630" s="10">
        <f>J3630*_xlfn.XLOOKUP(A3630,IPCA_Fatores!$A$2:$A$10,IPCA_Fatores!$C$2:$C$10)</f>
        <v>1886285.9740201994</v>
      </c>
    </row>
    <row r="3631" spans="1:11" x14ac:dyDescent="0.25">
      <c r="A3631">
        <v>2020</v>
      </c>
      <c r="B3631" t="s">
        <v>2380</v>
      </c>
      <c r="C3631" t="s">
        <v>2381</v>
      </c>
      <c r="E3631" t="s">
        <v>299</v>
      </c>
      <c r="F3631" t="s">
        <v>702</v>
      </c>
      <c r="G3631" t="s">
        <v>2382</v>
      </c>
      <c r="H3631" t="s">
        <v>28</v>
      </c>
      <c r="I3631" t="s">
        <v>29</v>
      </c>
      <c r="J3631" s="1">
        <v>25957.85</v>
      </c>
      <c r="K3631" s="10">
        <f>J3631*_xlfn.XLOOKUP(A3631,IPCA_Fatores!$A$2:$A$10,IPCA_Fatores!$C$2:$C$10)</f>
        <v>35665.88597841702</v>
      </c>
    </row>
    <row r="3632" spans="1:11" x14ac:dyDescent="0.25">
      <c r="A3632">
        <v>2021</v>
      </c>
      <c r="B3632" t="s">
        <v>2380</v>
      </c>
      <c r="C3632" t="s">
        <v>2381</v>
      </c>
      <c r="E3632" t="s">
        <v>299</v>
      </c>
      <c r="F3632" t="s">
        <v>702</v>
      </c>
      <c r="G3632" t="s">
        <v>2382</v>
      </c>
      <c r="H3632" t="s">
        <v>28</v>
      </c>
      <c r="I3632" t="s">
        <v>29</v>
      </c>
      <c r="J3632" s="1">
        <v>258620.36</v>
      </c>
      <c r="K3632" s="10">
        <f>J3632*_xlfn.XLOOKUP(A3632,IPCA_Fatores!$A$2:$A$10,IPCA_Fatores!$C$2:$C$10)</f>
        <v>322862.42304520379</v>
      </c>
    </row>
    <row r="3633" spans="1:11" x14ac:dyDescent="0.25">
      <c r="A3633">
        <v>2015</v>
      </c>
      <c r="B3633" t="s">
        <v>2383</v>
      </c>
      <c r="C3633" t="s">
        <v>2384</v>
      </c>
      <c r="E3633" t="s">
        <v>75</v>
      </c>
      <c r="F3633" t="s">
        <v>75</v>
      </c>
      <c r="G3633" t="s">
        <v>66</v>
      </c>
      <c r="H3633" t="s">
        <v>28</v>
      </c>
      <c r="I3633" t="s">
        <v>29</v>
      </c>
      <c r="J3633" s="1">
        <v>35728450.670000002</v>
      </c>
      <c r="K3633" s="10">
        <f>J3633*_xlfn.XLOOKUP(A3633,IPCA_Fatores!$A$2:$A$10,IPCA_Fatores!$C$2:$C$10)</f>
        <v>60761808.55755195</v>
      </c>
    </row>
    <row r="3634" spans="1:11" x14ac:dyDescent="0.25">
      <c r="A3634">
        <v>2016</v>
      </c>
      <c r="B3634" t="s">
        <v>2383</v>
      </c>
      <c r="C3634" t="s">
        <v>2384</v>
      </c>
      <c r="E3634" t="s">
        <v>75</v>
      </c>
      <c r="F3634" t="s">
        <v>75</v>
      </c>
      <c r="G3634" t="s">
        <v>66</v>
      </c>
      <c r="H3634" t="s">
        <v>28</v>
      </c>
      <c r="I3634" t="s">
        <v>29</v>
      </c>
      <c r="J3634" s="1">
        <v>27105704.149999999</v>
      </c>
      <c r="K3634" s="10">
        <f>J3634*_xlfn.XLOOKUP(A3634,IPCA_Fatores!$A$2:$A$10,IPCA_Fatores!$C$2:$C$10)</f>
        <v>43369537.917533979</v>
      </c>
    </row>
    <row r="3635" spans="1:11" x14ac:dyDescent="0.25">
      <c r="A3635">
        <v>2017</v>
      </c>
      <c r="B3635" t="s">
        <v>2383</v>
      </c>
      <c r="C3635" t="s">
        <v>2384</v>
      </c>
      <c r="E3635" t="s">
        <v>75</v>
      </c>
      <c r="F3635" t="s">
        <v>75</v>
      </c>
      <c r="G3635" t="s">
        <v>66</v>
      </c>
      <c r="H3635" t="s">
        <v>28</v>
      </c>
      <c r="I3635" t="s">
        <v>29</v>
      </c>
      <c r="J3635" s="1">
        <v>21441223.530000001</v>
      </c>
      <c r="K3635" s="10">
        <f>J3635*_xlfn.XLOOKUP(A3635,IPCA_Fatores!$A$2:$A$10,IPCA_Fatores!$C$2:$C$10)</f>
        <v>33323247.185826574</v>
      </c>
    </row>
    <row r="3636" spans="1:11" x14ac:dyDescent="0.25">
      <c r="A3636">
        <v>2018</v>
      </c>
      <c r="B3636" t="s">
        <v>2383</v>
      </c>
      <c r="C3636" t="s">
        <v>2384</v>
      </c>
      <c r="E3636" t="s">
        <v>75</v>
      </c>
      <c r="F3636" t="s">
        <v>75</v>
      </c>
      <c r="G3636" t="s">
        <v>66</v>
      </c>
      <c r="H3636" t="s">
        <v>28</v>
      </c>
      <c r="I3636" t="s">
        <v>29</v>
      </c>
      <c r="J3636" s="1">
        <v>23094058.829999998</v>
      </c>
      <c r="K3636" s="10">
        <f>J3636*_xlfn.XLOOKUP(A3636,IPCA_Fatores!$A$2:$A$10,IPCA_Fatores!$C$2:$C$10)</f>
        <v>34594727.38451083</v>
      </c>
    </row>
    <row r="3637" spans="1:11" x14ac:dyDescent="0.25">
      <c r="A3637">
        <v>2019</v>
      </c>
      <c r="B3637" t="s">
        <v>2383</v>
      </c>
      <c r="C3637" t="s">
        <v>2384</v>
      </c>
      <c r="E3637" t="s">
        <v>75</v>
      </c>
      <c r="F3637" t="s">
        <v>75</v>
      </c>
      <c r="G3637" t="s">
        <v>66</v>
      </c>
      <c r="H3637" t="s">
        <v>28</v>
      </c>
      <c r="I3637" t="s">
        <v>29</v>
      </c>
      <c r="J3637" s="1">
        <v>31299210.379999999</v>
      </c>
      <c r="K3637" s="10">
        <f>J3637*_xlfn.XLOOKUP(A3637,IPCA_Fatores!$A$2:$A$10,IPCA_Fatores!$C$2:$C$10)</f>
        <v>44948694.307484344</v>
      </c>
    </row>
    <row r="3638" spans="1:11" x14ac:dyDescent="0.25">
      <c r="A3638">
        <v>2020</v>
      </c>
      <c r="B3638" t="s">
        <v>2383</v>
      </c>
      <c r="C3638" t="s">
        <v>2384</v>
      </c>
      <c r="E3638" t="s">
        <v>75</v>
      </c>
      <c r="F3638" t="s">
        <v>75</v>
      </c>
      <c r="G3638" t="s">
        <v>66</v>
      </c>
      <c r="H3638" t="s">
        <v>28</v>
      </c>
      <c r="I3638" t="s">
        <v>29</v>
      </c>
      <c r="J3638" s="1">
        <v>36133342.82</v>
      </c>
      <c r="K3638" s="10">
        <f>J3638*_xlfn.XLOOKUP(A3638,IPCA_Fatores!$A$2:$A$10,IPCA_Fatores!$C$2:$C$10)</f>
        <v>49646934.743716195</v>
      </c>
    </row>
    <row r="3639" spans="1:11" x14ac:dyDescent="0.25">
      <c r="A3639">
        <v>2021</v>
      </c>
      <c r="B3639" t="s">
        <v>2383</v>
      </c>
      <c r="C3639" t="s">
        <v>2384</v>
      </c>
      <c r="E3639" t="s">
        <v>75</v>
      </c>
      <c r="F3639" t="s">
        <v>75</v>
      </c>
      <c r="G3639" t="s">
        <v>66</v>
      </c>
      <c r="H3639" t="s">
        <v>28</v>
      </c>
      <c r="I3639" t="s">
        <v>29</v>
      </c>
      <c r="J3639" s="1">
        <v>45871756.479999997</v>
      </c>
      <c r="K3639" s="10">
        <f>J3639*_xlfn.XLOOKUP(A3639,IPCA_Fatores!$A$2:$A$10,IPCA_Fatores!$C$2:$C$10)</f>
        <v>57266436.588644177</v>
      </c>
    </row>
    <row r="3640" spans="1:11" x14ac:dyDescent="0.25">
      <c r="A3640">
        <v>2022</v>
      </c>
      <c r="B3640" t="s">
        <v>2383</v>
      </c>
      <c r="C3640" t="s">
        <v>2384</v>
      </c>
      <c r="E3640" t="s">
        <v>75</v>
      </c>
      <c r="F3640" t="s">
        <v>75</v>
      </c>
      <c r="G3640" t="s">
        <v>66</v>
      </c>
      <c r="H3640" t="s">
        <v>28</v>
      </c>
      <c r="I3640" t="s">
        <v>29</v>
      </c>
      <c r="J3640" s="1">
        <v>44658749.93</v>
      </c>
      <c r="K3640" s="10">
        <f>J3640*_xlfn.XLOOKUP(A3640,IPCA_Fatores!$A$2:$A$10,IPCA_Fatores!$C$2:$C$10)</f>
        <v>52700742.622773975</v>
      </c>
    </row>
    <row r="3641" spans="1:11" x14ac:dyDescent="0.25">
      <c r="A3641">
        <v>2023</v>
      </c>
      <c r="B3641" t="s">
        <v>2383</v>
      </c>
      <c r="C3641" t="s">
        <v>2384</v>
      </c>
      <c r="E3641" t="s">
        <v>75</v>
      </c>
      <c r="F3641" t="s">
        <v>75</v>
      </c>
      <c r="G3641" t="s">
        <v>66</v>
      </c>
      <c r="H3641" t="s">
        <v>28</v>
      </c>
      <c r="I3641" t="s">
        <v>29</v>
      </c>
      <c r="J3641" s="1">
        <v>42978811.939999998</v>
      </c>
      <c r="K3641" s="10">
        <f>J3641*_xlfn.XLOOKUP(A3641,IPCA_Fatores!$A$2:$A$10,IPCA_Fatores!$C$2:$C$10)</f>
        <v>48478576.973811314</v>
      </c>
    </row>
    <row r="3642" spans="1:11" x14ac:dyDescent="0.25">
      <c r="A3642">
        <v>2015</v>
      </c>
      <c r="B3642" t="s">
        <v>2385</v>
      </c>
      <c r="C3642" t="s">
        <v>2386</v>
      </c>
      <c r="D3642" t="s">
        <v>2387</v>
      </c>
      <c r="E3642" t="s">
        <v>121</v>
      </c>
      <c r="F3642" t="s">
        <v>204</v>
      </c>
      <c r="G3642" t="s">
        <v>66</v>
      </c>
      <c r="H3642" t="s">
        <v>28</v>
      </c>
      <c r="I3642" t="s">
        <v>29</v>
      </c>
      <c r="J3642" s="1">
        <v>44115010.030000001</v>
      </c>
      <c r="K3642" s="10">
        <f>J3642*_xlfn.XLOOKUP(A3642,IPCA_Fatores!$A$2:$A$10,IPCA_Fatores!$C$2:$C$10)</f>
        <v>75024462.121669278</v>
      </c>
    </row>
    <row r="3643" spans="1:11" x14ac:dyDescent="0.25">
      <c r="A3643">
        <v>2016</v>
      </c>
      <c r="B3643" t="s">
        <v>2385</v>
      </c>
      <c r="C3643" t="s">
        <v>2386</v>
      </c>
      <c r="D3643" t="s">
        <v>2387</v>
      </c>
      <c r="E3643" t="s">
        <v>121</v>
      </c>
      <c r="F3643" t="s">
        <v>204</v>
      </c>
      <c r="G3643" t="s">
        <v>66</v>
      </c>
      <c r="H3643" t="s">
        <v>28</v>
      </c>
      <c r="I3643" t="s">
        <v>29</v>
      </c>
      <c r="J3643" s="1">
        <v>31665149.350000001</v>
      </c>
      <c r="K3643" s="10">
        <f>J3643*_xlfn.XLOOKUP(A3643,IPCA_Fatores!$A$2:$A$10,IPCA_Fatores!$C$2:$C$10)</f>
        <v>50664719.418447636</v>
      </c>
    </row>
    <row r="3644" spans="1:11" x14ac:dyDescent="0.25">
      <c r="A3644">
        <v>2016</v>
      </c>
      <c r="B3644" t="s">
        <v>2385</v>
      </c>
      <c r="C3644" t="s">
        <v>2386</v>
      </c>
      <c r="D3644" t="s">
        <v>2387</v>
      </c>
      <c r="E3644" t="s">
        <v>121</v>
      </c>
      <c r="F3644" t="s">
        <v>204</v>
      </c>
      <c r="G3644" t="s">
        <v>66</v>
      </c>
      <c r="H3644" t="s">
        <v>28</v>
      </c>
      <c r="I3644" t="s">
        <v>35</v>
      </c>
      <c r="J3644" s="1">
        <v>1900496.01</v>
      </c>
      <c r="K3644" s="10">
        <f>IFERROR(J3644*VLOOKUP(A3644,IPCA_Fatores!$A$2:$C$10,3,FALSE),J3644)</f>
        <v>3040822.4524142104</v>
      </c>
    </row>
    <row r="3645" spans="1:11" x14ac:dyDescent="0.25">
      <c r="A3645">
        <v>2017</v>
      </c>
      <c r="B3645" t="s">
        <v>2385</v>
      </c>
      <c r="C3645" t="s">
        <v>2386</v>
      </c>
      <c r="D3645" t="s">
        <v>2387</v>
      </c>
      <c r="E3645" t="s">
        <v>121</v>
      </c>
      <c r="F3645" t="s">
        <v>204</v>
      </c>
      <c r="G3645" t="s">
        <v>66</v>
      </c>
      <c r="H3645" t="s">
        <v>28</v>
      </c>
      <c r="I3645" t="s">
        <v>29</v>
      </c>
      <c r="J3645" s="1">
        <v>65348446.460000001</v>
      </c>
      <c r="K3645" s="10">
        <f>J3645*_xlfn.XLOOKUP(A3645,IPCA_Fatores!$A$2:$A$10,IPCA_Fatores!$C$2:$C$10)</f>
        <v>101562414.64249748</v>
      </c>
    </row>
    <row r="3646" spans="1:11" x14ac:dyDescent="0.25">
      <c r="A3646">
        <v>2017</v>
      </c>
      <c r="B3646" t="s">
        <v>2385</v>
      </c>
      <c r="C3646" t="s">
        <v>2386</v>
      </c>
      <c r="D3646" t="s">
        <v>2387</v>
      </c>
      <c r="E3646" t="s">
        <v>121</v>
      </c>
      <c r="F3646" t="s">
        <v>204</v>
      </c>
      <c r="G3646" t="s">
        <v>66</v>
      </c>
      <c r="H3646" t="s">
        <v>28</v>
      </c>
      <c r="I3646" t="s">
        <v>35</v>
      </c>
      <c r="J3646" s="1">
        <v>3921640.5</v>
      </c>
      <c r="K3646" s="10">
        <f>IFERROR(J3646*VLOOKUP(A3646,IPCA_Fatores!$A$2:$C$10,3,FALSE),J3646)</f>
        <v>6094885.190325168</v>
      </c>
    </row>
    <row r="3647" spans="1:11" x14ac:dyDescent="0.25">
      <c r="A3647">
        <v>2018</v>
      </c>
      <c r="B3647" t="s">
        <v>2385</v>
      </c>
      <c r="C3647" t="s">
        <v>2386</v>
      </c>
      <c r="D3647" t="s">
        <v>2387</v>
      </c>
      <c r="E3647" t="s">
        <v>121</v>
      </c>
      <c r="F3647" t="s">
        <v>204</v>
      </c>
      <c r="G3647" t="s">
        <v>66</v>
      </c>
      <c r="H3647" t="s">
        <v>28</v>
      </c>
      <c r="I3647" t="s">
        <v>29</v>
      </c>
      <c r="J3647" s="1">
        <v>100444275.55</v>
      </c>
      <c r="K3647" s="10">
        <f>J3647*_xlfn.XLOOKUP(A3647,IPCA_Fatores!$A$2:$A$10,IPCA_Fatores!$C$2:$C$10)</f>
        <v>150464773.45389774</v>
      </c>
    </row>
    <row r="3648" spans="1:11" x14ac:dyDescent="0.25">
      <c r="A3648">
        <v>2018</v>
      </c>
      <c r="B3648" t="s">
        <v>2385</v>
      </c>
      <c r="C3648" t="s">
        <v>2386</v>
      </c>
      <c r="D3648" t="s">
        <v>2387</v>
      </c>
      <c r="E3648" t="s">
        <v>121</v>
      </c>
      <c r="F3648" t="s">
        <v>204</v>
      </c>
      <c r="G3648" t="s">
        <v>66</v>
      </c>
      <c r="H3648" t="s">
        <v>28</v>
      </c>
      <c r="I3648" t="s">
        <v>35</v>
      </c>
      <c r="J3648" s="1">
        <v>6027603.6500000004</v>
      </c>
      <c r="K3648" s="10">
        <f>IFERROR(J3648*VLOOKUP(A3648,IPCA_Fatores!$A$2:$C$10,3,FALSE),J3648)</f>
        <v>9029305.1814154591</v>
      </c>
    </row>
    <row r="3649" spans="1:11" x14ac:dyDescent="0.25">
      <c r="A3649">
        <v>2019</v>
      </c>
      <c r="B3649" t="s">
        <v>2385</v>
      </c>
      <c r="C3649" t="s">
        <v>2386</v>
      </c>
      <c r="D3649" t="s">
        <v>2387</v>
      </c>
      <c r="E3649" t="s">
        <v>121</v>
      </c>
      <c r="F3649" t="s">
        <v>204</v>
      </c>
      <c r="G3649" t="s">
        <v>66</v>
      </c>
      <c r="H3649" t="s">
        <v>28</v>
      </c>
      <c r="I3649" t="s">
        <v>29</v>
      </c>
      <c r="J3649" s="1">
        <v>65625467.189999998</v>
      </c>
      <c r="K3649" s="10">
        <f>J3649*_xlfn.XLOOKUP(A3649,IPCA_Fatores!$A$2:$A$10,IPCA_Fatores!$C$2:$C$10)</f>
        <v>94244520.155500278</v>
      </c>
    </row>
    <row r="3650" spans="1:11" x14ac:dyDescent="0.25">
      <c r="A3650">
        <v>2019</v>
      </c>
      <c r="B3650" t="s">
        <v>2385</v>
      </c>
      <c r="C3650" t="s">
        <v>2386</v>
      </c>
      <c r="D3650" t="s">
        <v>2387</v>
      </c>
      <c r="E3650" t="s">
        <v>121</v>
      </c>
      <c r="F3650" t="s">
        <v>204</v>
      </c>
      <c r="G3650" t="s">
        <v>66</v>
      </c>
      <c r="H3650" t="s">
        <v>28</v>
      </c>
      <c r="I3650" t="s">
        <v>35</v>
      </c>
      <c r="J3650" s="1">
        <v>3600368.5</v>
      </c>
      <c r="K3650" s="10">
        <f>IFERROR(J3650*VLOOKUP(A3650,IPCA_Fatores!$A$2:$C$10,3,FALSE),J3650)</f>
        <v>5170477.502020482</v>
      </c>
    </row>
    <row r="3651" spans="1:11" x14ac:dyDescent="0.25">
      <c r="A3651">
        <v>2020</v>
      </c>
      <c r="B3651" t="s">
        <v>2385</v>
      </c>
      <c r="C3651" t="s">
        <v>2386</v>
      </c>
      <c r="D3651" t="s">
        <v>2387</v>
      </c>
      <c r="E3651" t="s">
        <v>121</v>
      </c>
      <c r="F3651" t="s">
        <v>204</v>
      </c>
      <c r="G3651" t="s">
        <v>66</v>
      </c>
      <c r="H3651" t="s">
        <v>28</v>
      </c>
      <c r="I3651" t="s">
        <v>29</v>
      </c>
      <c r="J3651" s="1">
        <v>87754423.140000001</v>
      </c>
      <c r="K3651" s="10">
        <f>J3651*_xlfn.XLOOKUP(A3651,IPCA_Fatores!$A$2:$A$10,IPCA_Fatores!$C$2:$C$10)</f>
        <v>120573901.52932544</v>
      </c>
    </row>
    <row r="3652" spans="1:11" x14ac:dyDescent="0.25">
      <c r="A3652">
        <v>2020</v>
      </c>
      <c r="B3652" t="s">
        <v>2385</v>
      </c>
      <c r="C3652" t="s">
        <v>2386</v>
      </c>
      <c r="D3652" t="s">
        <v>2387</v>
      </c>
      <c r="E3652" t="s">
        <v>121</v>
      </c>
      <c r="F3652" t="s">
        <v>204</v>
      </c>
      <c r="G3652" t="s">
        <v>66</v>
      </c>
      <c r="H3652" t="s">
        <v>28</v>
      </c>
      <c r="I3652" t="s">
        <v>35</v>
      </c>
      <c r="J3652" s="1">
        <v>3628746.57</v>
      </c>
      <c r="K3652" s="10">
        <f>IFERROR(J3652*VLOOKUP(A3652,IPCA_Fatores!$A$2:$C$10,3,FALSE),J3652)</f>
        <v>4985869.8393816072</v>
      </c>
    </row>
    <row r="3653" spans="1:11" x14ac:dyDescent="0.25">
      <c r="A3653">
        <v>2018</v>
      </c>
      <c r="B3653" t="s">
        <v>2388</v>
      </c>
      <c r="C3653" t="s">
        <v>2389</v>
      </c>
      <c r="E3653" t="s">
        <v>75</v>
      </c>
      <c r="F3653" t="s">
        <v>75</v>
      </c>
      <c r="G3653" t="s">
        <v>157</v>
      </c>
      <c r="H3653" t="s">
        <v>28</v>
      </c>
      <c r="I3653" t="s">
        <v>29</v>
      </c>
      <c r="J3653" s="1">
        <v>79377.02</v>
      </c>
      <c r="K3653" s="10">
        <f>J3653*_xlfn.XLOOKUP(A3653,IPCA_Fatores!$A$2:$A$10,IPCA_Fatores!$C$2:$C$10)</f>
        <v>118906.18222240252</v>
      </c>
    </row>
    <row r="3654" spans="1:11" x14ac:dyDescent="0.25">
      <c r="A3654">
        <v>2019</v>
      </c>
      <c r="B3654" t="s">
        <v>2388</v>
      </c>
      <c r="C3654" t="s">
        <v>2389</v>
      </c>
      <c r="E3654" t="s">
        <v>75</v>
      </c>
      <c r="F3654" t="s">
        <v>75</v>
      </c>
      <c r="G3654" t="s">
        <v>157</v>
      </c>
      <c r="H3654" t="s">
        <v>28</v>
      </c>
      <c r="I3654" t="s">
        <v>29</v>
      </c>
      <c r="J3654" s="1">
        <v>172108.17</v>
      </c>
      <c r="K3654" s="10">
        <f>J3654*_xlfn.XLOOKUP(A3654,IPCA_Fatores!$A$2:$A$10,IPCA_Fatores!$C$2:$C$10)</f>
        <v>247163.98360304412</v>
      </c>
    </row>
    <row r="3655" spans="1:11" x14ac:dyDescent="0.25">
      <c r="A3655">
        <v>2023</v>
      </c>
      <c r="B3655" t="s">
        <v>2390</v>
      </c>
      <c r="C3655" t="s">
        <v>2391</v>
      </c>
      <c r="D3655" t="s">
        <v>2392</v>
      </c>
      <c r="E3655" t="s">
        <v>1550</v>
      </c>
      <c r="F3655" t="s">
        <v>1551</v>
      </c>
      <c r="G3655" t="s">
        <v>66</v>
      </c>
      <c r="H3655" t="s">
        <v>28</v>
      </c>
      <c r="I3655" t="s">
        <v>29</v>
      </c>
      <c r="J3655" s="1">
        <v>7392730.2300000004</v>
      </c>
      <c r="K3655" s="10">
        <f>J3655*_xlfn.XLOOKUP(A3655,IPCA_Fatores!$A$2:$A$10,IPCA_Fatores!$C$2:$C$10)</f>
        <v>8338737.7483119154</v>
      </c>
    </row>
    <row r="3656" spans="1:11" x14ac:dyDescent="0.25">
      <c r="A3656">
        <v>2017</v>
      </c>
      <c r="B3656" t="s">
        <v>2393</v>
      </c>
      <c r="C3656" t="s">
        <v>2394</v>
      </c>
      <c r="E3656" t="s">
        <v>25</v>
      </c>
      <c r="F3656" t="s">
        <v>543</v>
      </c>
      <c r="G3656" t="s">
        <v>71</v>
      </c>
      <c r="H3656" t="s">
        <v>28</v>
      </c>
      <c r="I3656" t="s">
        <v>29</v>
      </c>
      <c r="J3656" s="1">
        <v>598660.15</v>
      </c>
      <c r="K3656" s="10">
        <f>J3656*_xlfn.XLOOKUP(A3656,IPCA_Fatores!$A$2:$A$10,IPCA_Fatores!$C$2:$C$10)</f>
        <v>930417.99274381308</v>
      </c>
    </row>
    <row r="3657" spans="1:11" x14ac:dyDescent="0.25">
      <c r="A3657">
        <v>2018</v>
      </c>
      <c r="B3657" t="s">
        <v>2393</v>
      </c>
      <c r="C3657" t="s">
        <v>2394</v>
      </c>
      <c r="E3657" t="s">
        <v>25</v>
      </c>
      <c r="F3657" t="s">
        <v>543</v>
      </c>
      <c r="G3657" t="s">
        <v>71</v>
      </c>
      <c r="H3657" t="s">
        <v>28</v>
      </c>
      <c r="I3657" t="s">
        <v>29</v>
      </c>
      <c r="J3657" s="1">
        <v>509675.86</v>
      </c>
      <c r="K3657" s="10">
        <f>J3657*_xlfn.XLOOKUP(A3657,IPCA_Fatores!$A$2:$A$10,IPCA_Fatores!$C$2:$C$10)</f>
        <v>763490.62592069735</v>
      </c>
    </row>
    <row r="3658" spans="1:11" x14ac:dyDescent="0.25">
      <c r="A3658">
        <v>2019</v>
      </c>
      <c r="B3658" t="s">
        <v>2393</v>
      </c>
      <c r="C3658" t="s">
        <v>2394</v>
      </c>
      <c r="E3658" t="s">
        <v>25</v>
      </c>
      <c r="F3658" t="s">
        <v>543</v>
      </c>
      <c r="G3658" t="s">
        <v>71</v>
      </c>
      <c r="H3658" t="s">
        <v>28</v>
      </c>
      <c r="I3658" t="s">
        <v>29</v>
      </c>
      <c r="J3658" s="1">
        <v>384005.3</v>
      </c>
      <c r="K3658" s="10">
        <f>J3658*_xlfn.XLOOKUP(A3658,IPCA_Fatores!$A$2:$A$10,IPCA_Fatores!$C$2:$C$10)</f>
        <v>551468.76335203624</v>
      </c>
    </row>
    <row r="3659" spans="1:11" x14ac:dyDescent="0.25">
      <c r="A3659">
        <v>2020</v>
      </c>
      <c r="B3659" t="s">
        <v>2393</v>
      </c>
      <c r="C3659" t="s">
        <v>2394</v>
      </c>
      <c r="E3659" t="s">
        <v>25</v>
      </c>
      <c r="F3659" t="s">
        <v>543</v>
      </c>
      <c r="G3659" t="s">
        <v>71</v>
      </c>
      <c r="H3659" t="s">
        <v>28</v>
      </c>
      <c r="I3659" t="s">
        <v>29</v>
      </c>
      <c r="J3659" s="1">
        <v>82789.789999999994</v>
      </c>
      <c r="K3659" s="10">
        <f>J3659*_xlfn.XLOOKUP(A3659,IPCA_Fatores!$A$2:$A$10,IPCA_Fatores!$C$2:$C$10)</f>
        <v>113752.53383146484</v>
      </c>
    </row>
    <row r="3660" spans="1:11" x14ac:dyDescent="0.25">
      <c r="A3660">
        <v>2021</v>
      </c>
      <c r="B3660" t="s">
        <v>2393</v>
      </c>
      <c r="C3660" t="s">
        <v>2394</v>
      </c>
      <c r="E3660" t="s">
        <v>25</v>
      </c>
      <c r="F3660" t="s">
        <v>543</v>
      </c>
      <c r="G3660" t="s">
        <v>71</v>
      </c>
      <c r="H3660" t="s">
        <v>28</v>
      </c>
      <c r="I3660" t="s">
        <v>29</v>
      </c>
      <c r="J3660" s="1">
        <v>900925.82</v>
      </c>
      <c r="K3660" s="10">
        <f>J3660*_xlfn.XLOOKUP(A3660,IPCA_Fatores!$A$2:$A$10,IPCA_Fatores!$C$2:$C$10)</f>
        <v>1124718.4607939883</v>
      </c>
    </row>
    <row r="3661" spans="1:11" x14ac:dyDescent="0.25">
      <c r="A3661">
        <v>2017</v>
      </c>
      <c r="B3661" t="s">
        <v>2395</v>
      </c>
      <c r="C3661" t="s">
        <v>2396</v>
      </c>
      <c r="E3661" t="s">
        <v>121</v>
      </c>
      <c r="F3661" t="s">
        <v>171</v>
      </c>
      <c r="G3661" t="s">
        <v>1122</v>
      </c>
      <c r="H3661" t="s">
        <v>28</v>
      </c>
      <c r="I3661" t="s">
        <v>29</v>
      </c>
      <c r="J3661" s="1">
        <v>1834166.27</v>
      </c>
      <c r="K3661" s="10">
        <f>J3661*_xlfn.XLOOKUP(A3661,IPCA_Fatores!$A$2:$A$10,IPCA_Fatores!$C$2:$C$10)</f>
        <v>2850601.1286901371</v>
      </c>
    </row>
    <row r="3662" spans="1:11" x14ac:dyDescent="0.25">
      <c r="A3662">
        <v>2018</v>
      </c>
      <c r="B3662" t="s">
        <v>2395</v>
      </c>
      <c r="C3662" t="s">
        <v>2396</v>
      </c>
      <c r="E3662" t="s">
        <v>121</v>
      </c>
      <c r="F3662" t="s">
        <v>171</v>
      </c>
      <c r="G3662" t="s">
        <v>1122</v>
      </c>
      <c r="H3662" t="s">
        <v>28</v>
      </c>
      <c r="I3662" t="s">
        <v>29</v>
      </c>
      <c r="J3662" s="1">
        <v>2426235.29</v>
      </c>
      <c r="K3662" s="10">
        <f>J3662*_xlfn.XLOOKUP(A3662,IPCA_Fatores!$A$2:$A$10,IPCA_Fatores!$C$2:$C$10)</f>
        <v>3634482.316256816</v>
      </c>
    </row>
    <row r="3663" spans="1:11" x14ac:dyDescent="0.25">
      <c r="A3663">
        <v>2019</v>
      </c>
      <c r="B3663" t="s">
        <v>2395</v>
      </c>
      <c r="C3663" t="s">
        <v>2396</v>
      </c>
      <c r="E3663" t="s">
        <v>121</v>
      </c>
      <c r="F3663" t="s">
        <v>171</v>
      </c>
      <c r="G3663" t="s">
        <v>1122</v>
      </c>
      <c r="H3663" t="s">
        <v>28</v>
      </c>
      <c r="I3663" t="s">
        <v>29</v>
      </c>
      <c r="J3663" s="1">
        <v>746189.59</v>
      </c>
      <c r="K3663" s="10">
        <f>J3663*_xlfn.XLOOKUP(A3663,IPCA_Fatores!$A$2:$A$10,IPCA_Fatores!$C$2:$C$10)</f>
        <v>1071600.445159124</v>
      </c>
    </row>
    <row r="3664" spans="1:11" x14ac:dyDescent="0.25">
      <c r="A3664">
        <v>2020</v>
      </c>
      <c r="B3664" t="s">
        <v>2395</v>
      </c>
      <c r="C3664" t="s">
        <v>2396</v>
      </c>
      <c r="E3664" t="s">
        <v>121</v>
      </c>
      <c r="F3664" t="s">
        <v>171</v>
      </c>
      <c r="G3664" t="s">
        <v>1122</v>
      </c>
      <c r="H3664" t="s">
        <v>28</v>
      </c>
      <c r="I3664" t="s">
        <v>29</v>
      </c>
      <c r="J3664" s="1">
        <v>6853128.8099999996</v>
      </c>
      <c r="K3664" s="10">
        <f>J3664*_xlfn.XLOOKUP(A3664,IPCA_Fatores!$A$2:$A$10,IPCA_Fatores!$C$2:$C$10)</f>
        <v>9416146.2036672812</v>
      </c>
    </row>
    <row r="3665" spans="1:11" x14ac:dyDescent="0.25">
      <c r="A3665">
        <v>2020</v>
      </c>
      <c r="B3665" t="s">
        <v>2395</v>
      </c>
      <c r="C3665" t="s">
        <v>2396</v>
      </c>
      <c r="E3665" t="s">
        <v>121</v>
      </c>
      <c r="F3665" t="s">
        <v>171</v>
      </c>
      <c r="G3665" t="s">
        <v>1122</v>
      </c>
      <c r="H3665" t="s">
        <v>28</v>
      </c>
      <c r="I3665" t="s">
        <v>35</v>
      </c>
      <c r="J3665" s="1">
        <v>332568.15999999997</v>
      </c>
      <c r="K3665" s="10">
        <f>IFERROR(J3665*VLOOKUP(A3665,IPCA_Fatores!$A$2:$C$10,3,FALSE),J3665)</f>
        <v>456946.09047405497</v>
      </c>
    </row>
    <row r="3666" spans="1:11" x14ac:dyDescent="0.25">
      <c r="A3666">
        <v>2021</v>
      </c>
      <c r="B3666" t="s">
        <v>2395</v>
      </c>
      <c r="C3666" t="s">
        <v>2396</v>
      </c>
      <c r="E3666" t="s">
        <v>121</v>
      </c>
      <c r="F3666" t="s">
        <v>171</v>
      </c>
      <c r="G3666" t="s">
        <v>1122</v>
      </c>
      <c r="H3666" t="s">
        <v>28</v>
      </c>
      <c r="I3666" t="s">
        <v>29</v>
      </c>
      <c r="J3666" s="1">
        <v>3440703.55</v>
      </c>
      <c r="K3666" s="10">
        <f>J3666*_xlfn.XLOOKUP(A3666,IPCA_Fatores!$A$2:$A$10,IPCA_Fatores!$C$2:$C$10)</f>
        <v>4295384.4976986134</v>
      </c>
    </row>
    <row r="3667" spans="1:11" x14ac:dyDescent="0.25">
      <c r="A3667">
        <v>2021</v>
      </c>
      <c r="B3667" t="s">
        <v>2395</v>
      </c>
      <c r="C3667" t="s">
        <v>2396</v>
      </c>
      <c r="E3667" t="s">
        <v>121</v>
      </c>
      <c r="F3667" t="s">
        <v>171</v>
      </c>
      <c r="G3667" t="s">
        <v>1122</v>
      </c>
      <c r="H3667" t="s">
        <v>28</v>
      </c>
      <c r="I3667" t="s">
        <v>35</v>
      </c>
      <c r="J3667" s="1">
        <v>207616.16</v>
      </c>
      <c r="K3667" s="10">
        <f>IFERROR(J3667*VLOOKUP(A3667,IPCA_Fatores!$A$2:$C$10,3,FALSE),J3667)</f>
        <v>259188.62877207628</v>
      </c>
    </row>
    <row r="3668" spans="1:11" x14ac:dyDescent="0.25">
      <c r="A3668">
        <v>2022</v>
      </c>
      <c r="B3668" t="s">
        <v>2395</v>
      </c>
      <c r="C3668" t="s">
        <v>2396</v>
      </c>
      <c r="E3668" t="s">
        <v>121</v>
      </c>
      <c r="F3668" t="s">
        <v>171</v>
      </c>
      <c r="G3668" t="s">
        <v>1122</v>
      </c>
      <c r="H3668" t="s">
        <v>28</v>
      </c>
      <c r="I3668" t="s">
        <v>29</v>
      </c>
      <c r="J3668" s="1">
        <v>5259033.22</v>
      </c>
      <c r="K3668" s="10">
        <f>J3668*_xlfn.XLOOKUP(A3668,IPCA_Fatores!$A$2:$A$10,IPCA_Fatores!$C$2:$C$10)</f>
        <v>6206061.6700257519</v>
      </c>
    </row>
    <row r="3669" spans="1:11" x14ac:dyDescent="0.25">
      <c r="A3669">
        <v>2022</v>
      </c>
      <c r="B3669" t="s">
        <v>2395</v>
      </c>
      <c r="C3669" t="s">
        <v>2396</v>
      </c>
      <c r="E3669" t="s">
        <v>121</v>
      </c>
      <c r="F3669" t="s">
        <v>171</v>
      </c>
      <c r="G3669" t="s">
        <v>1122</v>
      </c>
      <c r="H3669" t="s">
        <v>28</v>
      </c>
      <c r="I3669" t="s">
        <v>35</v>
      </c>
      <c r="J3669" s="1">
        <v>325464.75</v>
      </c>
      <c r="K3669" s="10">
        <f>IFERROR(J3669*VLOOKUP(A3669,IPCA_Fatores!$A$2:$C$10,3,FALSE),J3669)</f>
        <v>384073.31260773324</v>
      </c>
    </row>
    <row r="3670" spans="1:11" x14ac:dyDescent="0.25">
      <c r="A3670">
        <v>2021</v>
      </c>
      <c r="B3670" t="s">
        <v>2397</v>
      </c>
      <c r="C3670" t="s">
        <v>2398</v>
      </c>
      <c r="D3670" t="s">
        <v>2399</v>
      </c>
      <c r="E3670" t="s">
        <v>25</v>
      </c>
      <c r="F3670" t="s">
        <v>26</v>
      </c>
      <c r="G3670" t="s">
        <v>660</v>
      </c>
      <c r="H3670" t="s">
        <v>28</v>
      </c>
      <c r="I3670" t="s">
        <v>29</v>
      </c>
      <c r="J3670" s="1">
        <v>1199564.92</v>
      </c>
      <c r="K3670" s="10">
        <f>J3670*_xlfn.XLOOKUP(A3670,IPCA_Fatores!$A$2:$A$10,IPCA_Fatores!$C$2:$C$10)</f>
        <v>1497540.3973269004</v>
      </c>
    </row>
    <row r="3671" spans="1:11" x14ac:dyDescent="0.25">
      <c r="A3671">
        <v>2023</v>
      </c>
      <c r="B3671" t="s">
        <v>2397</v>
      </c>
      <c r="C3671" t="s">
        <v>2398</v>
      </c>
      <c r="D3671" t="s">
        <v>2399</v>
      </c>
      <c r="E3671" t="s">
        <v>25</v>
      </c>
      <c r="F3671" t="s">
        <v>26</v>
      </c>
      <c r="G3671" t="s">
        <v>660</v>
      </c>
      <c r="H3671" t="s">
        <v>28</v>
      </c>
      <c r="I3671" t="s">
        <v>29</v>
      </c>
      <c r="J3671" s="1">
        <v>47207.63</v>
      </c>
      <c r="K3671" s="10">
        <f>J3671*_xlfn.XLOOKUP(A3671,IPCA_Fatores!$A$2:$A$10,IPCA_Fatores!$C$2:$C$10)</f>
        <v>53248.53390319668</v>
      </c>
    </row>
    <row r="3672" spans="1:11" x14ac:dyDescent="0.25">
      <c r="A3672">
        <v>2015</v>
      </c>
      <c r="B3672" t="s">
        <v>2400</v>
      </c>
      <c r="C3672" t="s">
        <v>2401</v>
      </c>
      <c r="E3672" t="s">
        <v>75</v>
      </c>
      <c r="F3672" t="s">
        <v>75</v>
      </c>
      <c r="G3672" t="s">
        <v>66</v>
      </c>
      <c r="H3672" t="s">
        <v>28</v>
      </c>
      <c r="I3672" t="s">
        <v>29</v>
      </c>
      <c r="J3672" s="1">
        <v>1375865.66</v>
      </c>
      <c r="K3672" s="10">
        <f>J3672*_xlfn.XLOOKUP(A3672,IPCA_Fatores!$A$2:$A$10,IPCA_Fatores!$C$2:$C$10)</f>
        <v>2339874.3652779236</v>
      </c>
    </row>
    <row r="3673" spans="1:11" x14ac:dyDescent="0.25">
      <c r="A3673">
        <v>2016</v>
      </c>
      <c r="B3673" t="s">
        <v>2400</v>
      </c>
      <c r="C3673" t="s">
        <v>2401</v>
      </c>
      <c r="E3673" t="s">
        <v>75</v>
      </c>
      <c r="F3673" t="s">
        <v>75</v>
      </c>
      <c r="G3673" t="s">
        <v>66</v>
      </c>
      <c r="H3673" t="s">
        <v>28</v>
      </c>
      <c r="I3673" t="s">
        <v>29</v>
      </c>
      <c r="J3673" s="1">
        <v>1358657.39</v>
      </c>
      <c r="K3673" s="10">
        <f>J3673*_xlfn.XLOOKUP(A3673,IPCA_Fatores!$A$2:$A$10,IPCA_Fatores!$C$2:$C$10)</f>
        <v>2173872.4390431582</v>
      </c>
    </row>
    <row r="3674" spans="1:11" x14ac:dyDescent="0.25">
      <c r="A3674">
        <v>2017</v>
      </c>
      <c r="B3674" t="s">
        <v>2400</v>
      </c>
      <c r="C3674" t="s">
        <v>2401</v>
      </c>
      <c r="E3674" t="s">
        <v>75</v>
      </c>
      <c r="F3674" t="s">
        <v>75</v>
      </c>
      <c r="G3674" t="s">
        <v>66</v>
      </c>
      <c r="H3674" t="s">
        <v>28</v>
      </c>
      <c r="I3674" t="s">
        <v>29</v>
      </c>
      <c r="J3674" s="1">
        <v>1253408.74</v>
      </c>
      <c r="K3674" s="10">
        <f>J3674*_xlfn.XLOOKUP(A3674,IPCA_Fatores!$A$2:$A$10,IPCA_Fatores!$C$2:$C$10)</f>
        <v>1948006.8014521291</v>
      </c>
    </row>
    <row r="3675" spans="1:11" x14ac:dyDescent="0.25">
      <c r="A3675">
        <v>2018</v>
      </c>
      <c r="B3675" t="s">
        <v>2400</v>
      </c>
      <c r="C3675" t="s">
        <v>2401</v>
      </c>
      <c r="E3675" t="s">
        <v>75</v>
      </c>
      <c r="F3675" t="s">
        <v>75</v>
      </c>
      <c r="G3675" t="s">
        <v>66</v>
      </c>
      <c r="H3675" t="s">
        <v>28</v>
      </c>
      <c r="I3675" t="s">
        <v>29</v>
      </c>
      <c r="J3675" s="1">
        <v>1472992.53</v>
      </c>
      <c r="K3675" s="10">
        <f>J3675*_xlfn.XLOOKUP(A3675,IPCA_Fatores!$A$2:$A$10,IPCA_Fatores!$C$2:$C$10)</f>
        <v>2206531.792002493</v>
      </c>
    </row>
    <row r="3676" spans="1:11" x14ac:dyDescent="0.25">
      <c r="A3676">
        <v>2019</v>
      </c>
      <c r="B3676" t="s">
        <v>2400</v>
      </c>
      <c r="C3676" t="s">
        <v>2401</v>
      </c>
      <c r="E3676" t="s">
        <v>75</v>
      </c>
      <c r="F3676" t="s">
        <v>75</v>
      </c>
      <c r="G3676" t="s">
        <v>66</v>
      </c>
      <c r="H3676" t="s">
        <v>28</v>
      </c>
      <c r="I3676" t="s">
        <v>29</v>
      </c>
      <c r="J3676" s="1">
        <v>1327487.67</v>
      </c>
      <c r="K3676" s="10">
        <f>J3676*_xlfn.XLOOKUP(A3676,IPCA_Fatores!$A$2:$A$10,IPCA_Fatores!$C$2:$C$10)</f>
        <v>1906400.7286877967</v>
      </c>
    </row>
    <row r="3677" spans="1:11" x14ac:dyDescent="0.25">
      <c r="A3677">
        <v>2020</v>
      </c>
      <c r="B3677" t="s">
        <v>2400</v>
      </c>
      <c r="C3677" t="s">
        <v>2401</v>
      </c>
      <c r="E3677" t="s">
        <v>75</v>
      </c>
      <c r="F3677" t="s">
        <v>75</v>
      </c>
      <c r="G3677" t="s">
        <v>66</v>
      </c>
      <c r="H3677" t="s">
        <v>28</v>
      </c>
      <c r="I3677" t="s">
        <v>29</v>
      </c>
      <c r="J3677" s="1">
        <v>2295785</v>
      </c>
      <c r="K3677" s="10">
        <f>J3677*_xlfn.XLOOKUP(A3677,IPCA_Fatores!$A$2:$A$10,IPCA_Fatores!$C$2:$C$10)</f>
        <v>3154390.9083749279</v>
      </c>
    </row>
    <row r="3678" spans="1:11" x14ac:dyDescent="0.25">
      <c r="A3678">
        <v>2021</v>
      </c>
      <c r="B3678" t="s">
        <v>2400</v>
      </c>
      <c r="C3678" t="s">
        <v>2401</v>
      </c>
      <c r="E3678" t="s">
        <v>75</v>
      </c>
      <c r="F3678" t="s">
        <v>75</v>
      </c>
      <c r="G3678" t="s">
        <v>66</v>
      </c>
      <c r="H3678" t="s">
        <v>28</v>
      </c>
      <c r="I3678" t="s">
        <v>29</v>
      </c>
      <c r="J3678" s="1">
        <v>1785162.37</v>
      </c>
      <c r="K3678" s="10">
        <f>J3678*_xlfn.XLOOKUP(A3678,IPCA_Fatores!$A$2:$A$10,IPCA_Fatores!$C$2:$C$10)</f>
        <v>2228601.9875129657</v>
      </c>
    </row>
    <row r="3679" spans="1:11" x14ac:dyDescent="0.25">
      <c r="A3679">
        <v>2022</v>
      </c>
      <c r="B3679" t="s">
        <v>2400</v>
      </c>
      <c r="C3679" t="s">
        <v>2401</v>
      </c>
      <c r="E3679" t="s">
        <v>75</v>
      </c>
      <c r="F3679" t="s">
        <v>75</v>
      </c>
      <c r="G3679" t="s">
        <v>66</v>
      </c>
      <c r="H3679" t="s">
        <v>28</v>
      </c>
      <c r="I3679" t="s">
        <v>29</v>
      </c>
      <c r="J3679" s="1">
        <v>1994579.49</v>
      </c>
      <c r="K3679" s="10">
        <f>J3679*_xlfn.XLOOKUP(A3679,IPCA_Fatores!$A$2:$A$10,IPCA_Fatores!$C$2:$C$10)</f>
        <v>2353756.4420839525</v>
      </c>
    </row>
    <row r="3680" spans="1:11" x14ac:dyDescent="0.25">
      <c r="A3680">
        <v>2023</v>
      </c>
      <c r="B3680" t="s">
        <v>2400</v>
      </c>
      <c r="C3680" t="s">
        <v>2401</v>
      </c>
      <c r="E3680" t="s">
        <v>75</v>
      </c>
      <c r="F3680" t="s">
        <v>75</v>
      </c>
      <c r="G3680" t="s">
        <v>66</v>
      </c>
      <c r="H3680" t="s">
        <v>28</v>
      </c>
      <c r="I3680" t="s">
        <v>29</v>
      </c>
      <c r="J3680" s="1">
        <v>2431323.69</v>
      </c>
      <c r="K3680" s="10">
        <f>J3680*_xlfn.XLOOKUP(A3680,IPCA_Fatores!$A$2:$A$10,IPCA_Fatores!$C$2:$C$10)</f>
        <v>2742446.9717418617</v>
      </c>
    </row>
    <row r="3681" spans="1:11" x14ac:dyDescent="0.25">
      <c r="A3681">
        <v>2015</v>
      </c>
      <c r="B3681" t="s">
        <v>2402</v>
      </c>
      <c r="C3681" t="s">
        <v>2403</v>
      </c>
      <c r="E3681" t="s">
        <v>109</v>
      </c>
      <c r="F3681" t="s">
        <v>110</v>
      </c>
      <c r="G3681" t="s">
        <v>66</v>
      </c>
      <c r="H3681" t="s">
        <v>28</v>
      </c>
      <c r="I3681" t="s">
        <v>29</v>
      </c>
      <c r="J3681" s="1">
        <v>447695.19</v>
      </c>
      <c r="K3681" s="10">
        <f>J3681*_xlfn.XLOOKUP(A3681,IPCA_Fatores!$A$2:$A$10,IPCA_Fatores!$C$2:$C$10)</f>
        <v>761375.56811994966</v>
      </c>
    </row>
    <row r="3682" spans="1:11" x14ac:dyDescent="0.25">
      <c r="A3682">
        <v>2016</v>
      </c>
      <c r="B3682" t="s">
        <v>2402</v>
      </c>
      <c r="C3682" t="s">
        <v>2403</v>
      </c>
      <c r="E3682" t="s">
        <v>109</v>
      </c>
      <c r="F3682" t="s">
        <v>110</v>
      </c>
      <c r="G3682" t="s">
        <v>66</v>
      </c>
      <c r="H3682" t="s">
        <v>28</v>
      </c>
      <c r="I3682" t="s">
        <v>29</v>
      </c>
      <c r="J3682" s="1">
        <v>1344200.19</v>
      </c>
      <c r="K3682" s="10">
        <f>J3682*_xlfn.XLOOKUP(A3682,IPCA_Fatores!$A$2:$A$10,IPCA_Fatores!$C$2:$C$10)</f>
        <v>2150740.6996826306</v>
      </c>
    </row>
    <row r="3683" spans="1:11" x14ac:dyDescent="0.25">
      <c r="A3683">
        <v>2017</v>
      </c>
      <c r="B3683" t="s">
        <v>2402</v>
      </c>
      <c r="C3683" t="s">
        <v>2403</v>
      </c>
      <c r="E3683" t="s">
        <v>109</v>
      </c>
      <c r="F3683" t="s">
        <v>110</v>
      </c>
      <c r="G3683" t="s">
        <v>66</v>
      </c>
      <c r="H3683" t="s">
        <v>28</v>
      </c>
      <c r="I3683" t="s">
        <v>35</v>
      </c>
      <c r="J3683" s="1">
        <v>1501485.73</v>
      </c>
      <c r="K3683" s="10">
        <f>IFERROR(J3683*VLOOKUP(A3683,IPCA_Fatores!$A$2:$C$10,3,FALSE),J3683)</f>
        <v>2333559.9321920439</v>
      </c>
    </row>
    <row r="3684" spans="1:11" x14ac:dyDescent="0.25">
      <c r="A3684">
        <v>2018</v>
      </c>
      <c r="B3684" t="s">
        <v>2402</v>
      </c>
      <c r="C3684" t="s">
        <v>2403</v>
      </c>
      <c r="E3684" t="s">
        <v>109</v>
      </c>
      <c r="F3684" t="s">
        <v>110</v>
      </c>
      <c r="G3684" t="s">
        <v>66</v>
      </c>
      <c r="H3684" t="s">
        <v>28</v>
      </c>
      <c r="I3684" t="s">
        <v>29</v>
      </c>
      <c r="J3684" s="1">
        <v>1298208.32</v>
      </c>
      <c r="K3684" s="10">
        <f>J3684*_xlfn.XLOOKUP(A3684,IPCA_Fatores!$A$2:$A$10,IPCA_Fatores!$C$2:$C$10)</f>
        <v>1944706.3528028522</v>
      </c>
    </row>
    <row r="3685" spans="1:11" x14ac:dyDescent="0.25">
      <c r="A3685">
        <v>2019</v>
      </c>
      <c r="B3685" t="s">
        <v>2402</v>
      </c>
      <c r="C3685" t="s">
        <v>2403</v>
      </c>
      <c r="E3685" t="s">
        <v>109</v>
      </c>
      <c r="F3685" t="s">
        <v>110</v>
      </c>
      <c r="G3685" t="s">
        <v>66</v>
      </c>
      <c r="H3685" t="s">
        <v>28</v>
      </c>
      <c r="I3685" t="s">
        <v>29</v>
      </c>
      <c r="J3685" s="1">
        <v>1332496.67</v>
      </c>
      <c r="K3685" s="10">
        <f>J3685*_xlfn.XLOOKUP(A3685,IPCA_Fatores!$A$2:$A$10,IPCA_Fatores!$C$2:$C$10)</f>
        <v>1913594.1373090588</v>
      </c>
    </row>
    <row r="3686" spans="1:11" x14ac:dyDescent="0.25">
      <c r="A3686">
        <v>2020</v>
      </c>
      <c r="B3686" t="s">
        <v>2402</v>
      </c>
      <c r="C3686" t="s">
        <v>2403</v>
      </c>
      <c r="E3686" t="s">
        <v>109</v>
      </c>
      <c r="F3686" t="s">
        <v>110</v>
      </c>
      <c r="G3686" t="s">
        <v>66</v>
      </c>
      <c r="H3686" t="s">
        <v>28</v>
      </c>
      <c r="I3686" t="s">
        <v>29</v>
      </c>
      <c r="J3686" s="1">
        <v>1517124.54</v>
      </c>
      <c r="K3686" s="10">
        <f>J3686*_xlfn.XLOOKUP(A3686,IPCA_Fatores!$A$2:$A$10,IPCA_Fatores!$C$2:$C$10)</f>
        <v>2084517.4334044759</v>
      </c>
    </row>
    <row r="3687" spans="1:11" x14ac:dyDescent="0.25">
      <c r="A3687">
        <v>2021</v>
      </c>
      <c r="B3687" t="s">
        <v>2402</v>
      </c>
      <c r="C3687" t="s">
        <v>2403</v>
      </c>
      <c r="E3687" t="s">
        <v>109</v>
      </c>
      <c r="F3687" t="s">
        <v>110</v>
      </c>
      <c r="G3687" t="s">
        <v>66</v>
      </c>
      <c r="H3687" t="s">
        <v>28</v>
      </c>
      <c r="I3687" t="s">
        <v>29</v>
      </c>
      <c r="J3687" s="1">
        <v>2337792.52</v>
      </c>
      <c r="K3687" s="10">
        <f>J3687*_xlfn.XLOOKUP(A3687,IPCA_Fatores!$A$2:$A$10,IPCA_Fatores!$C$2:$C$10)</f>
        <v>2918507.1027824455</v>
      </c>
    </row>
    <row r="3688" spans="1:11" x14ac:dyDescent="0.25">
      <c r="A3688">
        <v>2022</v>
      </c>
      <c r="B3688" t="s">
        <v>2402</v>
      </c>
      <c r="C3688" t="s">
        <v>2403</v>
      </c>
      <c r="E3688" t="s">
        <v>109</v>
      </c>
      <c r="F3688" t="s">
        <v>110</v>
      </c>
      <c r="G3688" t="s">
        <v>66</v>
      </c>
      <c r="H3688" t="s">
        <v>28</v>
      </c>
      <c r="I3688" t="s">
        <v>29</v>
      </c>
      <c r="J3688" s="1">
        <v>3040972.36</v>
      </c>
      <c r="K3688" s="10">
        <f>J3688*_xlfn.XLOOKUP(A3688,IPCA_Fatores!$A$2:$A$10,IPCA_Fatores!$C$2:$C$10)</f>
        <v>3588580.1084564649</v>
      </c>
    </row>
    <row r="3689" spans="1:11" x14ac:dyDescent="0.25">
      <c r="A3689">
        <v>2023</v>
      </c>
      <c r="B3689" t="s">
        <v>2402</v>
      </c>
      <c r="C3689" t="s">
        <v>2403</v>
      </c>
      <c r="E3689" t="s">
        <v>109</v>
      </c>
      <c r="F3689" t="s">
        <v>110</v>
      </c>
      <c r="G3689" t="s">
        <v>66</v>
      </c>
      <c r="H3689" t="s">
        <v>28</v>
      </c>
      <c r="I3689" t="s">
        <v>29</v>
      </c>
      <c r="J3689" s="1">
        <v>3408673.9</v>
      </c>
      <c r="K3689" s="10">
        <f>J3689*_xlfn.XLOOKUP(A3689,IPCA_Fatores!$A$2:$A$10,IPCA_Fatores!$C$2:$C$10)</f>
        <v>3844863.3775745924</v>
      </c>
    </row>
    <row r="3690" spans="1:11" x14ac:dyDescent="0.25">
      <c r="A3690">
        <v>2015</v>
      </c>
      <c r="B3690" t="s">
        <v>2404</v>
      </c>
      <c r="C3690" t="s">
        <v>2405</v>
      </c>
      <c r="E3690" t="s">
        <v>75</v>
      </c>
      <c r="F3690" t="s">
        <v>75</v>
      </c>
      <c r="G3690" t="s">
        <v>66</v>
      </c>
      <c r="H3690" t="s">
        <v>28</v>
      </c>
      <c r="I3690" t="s">
        <v>29</v>
      </c>
      <c r="J3690" s="1">
        <v>1228602.8600000001</v>
      </c>
      <c r="K3690" s="10">
        <f>J3690*_xlfn.XLOOKUP(A3690,IPCA_Fatores!$A$2:$A$10,IPCA_Fatores!$C$2:$C$10)</f>
        <v>2089430.9821070337</v>
      </c>
    </row>
    <row r="3691" spans="1:11" x14ac:dyDescent="0.25">
      <c r="A3691">
        <v>2016</v>
      </c>
      <c r="B3691" t="s">
        <v>2404</v>
      </c>
      <c r="C3691" t="s">
        <v>2405</v>
      </c>
      <c r="E3691" t="s">
        <v>75</v>
      </c>
      <c r="F3691" t="s">
        <v>75</v>
      </c>
      <c r="G3691" t="s">
        <v>66</v>
      </c>
      <c r="H3691" t="s">
        <v>28</v>
      </c>
      <c r="I3691" t="s">
        <v>29</v>
      </c>
      <c r="J3691" s="1">
        <v>1355160.19</v>
      </c>
      <c r="K3691" s="10">
        <f>J3691*_xlfn.XLOOKUP(A3691,IPCA_Fatores!$A$2:$A$10,IPCA_Fatores!$C$2:$C$10)</f>
        <v>2168276.8659797963</v>
      </c>
    </row>
    <row r="3692" spans="1:11" x14ac:dyDescent="0.25">
      <c r="A3692">
        <v>2017</v>
      </c>
      <c r="B3692" t="s">
        <v>2404</v>
      </c>
      <c r="C3692" t="s">
        <v>2405</v>
      </c>
      <c r="E3692" t="s">
        <v>75</v>
      </c>
      <c r="F3692" t="s">
        <v>75</v>
      </c>
      <c r="G3692" t="s">
        <v>66</v>
      </c>
      <c r="H3692" t="s">
        <v>28</v>
      </c>
      <c r="I3692" t="s">
        <v>29</v>
      </c>
      <c r="J3692" s="1">
        <v>1479538.03</v>
      </c>
      <c r="K3692" s="10">
        <f>J3692*_xlfn.XLOOKUP(A3692,IPCA_Fatores!$A$2:$A$10,IPCA_Fatores!$C$2:$C$10)</f>
        <v>2299449.5358689493</v>
      </c>
    </row>
    <row r="3693" spans="1:11" x14ac:dyDescent="0.25">
      <c r="A3693">
        <v>2018</v>
      </c>
      <c r="B3693" t="s">
        <v>2404</v>
      </c>
      <c r="C3693" t="s">
        <v>2405</v>
      </c>
      <c r="E3693" t="s">
        <v>75</v>
      </c>
      <c r="F3693" t="s">
        <v>75</v>
      </c>
      <c r="G3693" t="s">
        <v>66</v>
      </c>
      <c r="H3693" t="s">
        <v>28</v>
      </c>
      <c r="I3693" t="s">
        <v>29</v>
      </c>
      <c r="J3693" s="1">
        <v>1626808.3</v>
      </c>
      <c r="K3693" s="10">
        <f>J3693*_xlfn.XLOOKUP(A3693,IPCA_Fatores!$A$2:$A$10,IPCA_Fatores!$C$2:$C$10)</f>
        <v>2436946.6649254011</v>
      </c>
    </row>
    <row r="3694" spans="1:11" x14ac:dyDescent="0.25">
      <c r="A3694">
        <v>2019</v>
      </c>
      <c r="B3694" t="s">
        <v>2404</v>
      </c>
      <c r="C3694" t="s">
        <v>2405</v>
      </c>
      <c r="E3694" t="s">
        <v>75</v>
      </c>
      <c r="F3694" t="s">
        <v>75</v>
      </c>
      <c r="G3694" t="s">
        <v>66</v>
      </c>
      <c r="H3694" t="s">
        <v>28</v>
      </c>
      <c r="I3694" t="s">
        <v>29</v>
      </c>
      <c r="J3694" s="1">
        <v>1257053.8400000001</v>
      </c>
      <c r="K3694" s="10">
        <f>J3694*_xlfn.XLOOKUP(A3694,IPCA_Fatores!$A$2:$A$10,IPCA_Fatores!$C$2:$C$10)</f>
        <v>1805250.9343275432</v>
      </c>
    </row>
    <row r="3695" spans="1:11" x14ac:dyDescent="0.25">
      <c r="A3695">
        <v>2021</v>
      </c>
      <c r="B3695" t="s">
        <v>2404</v>
      </c>
      <c r="C3695" t="s">
        <v>2405</v>
      </c>
      <c r="E3695" t="s">
        <v>75</v>
      </c>
      <c r="F3695" t="s">
        <v>75</v>
      </c>
      <c r="G3695" t="s">
        <v>66</v>
      </c>
      <c r="H3695" t="s">
        <v>28</v>
      </c>
      <c r="I3695" t="s">
        <v>29</v>
      </c>
      <c r="J3695" s="1">
        <v>1547874.33</v>
      </c>
      <c r="K3695" s="10">
        <f>J3695*_xlfn.XLOOKUP(A3695,IPCA_Fatores!$A$2:$A$10,IPCA_Fatores!$C$2:$C$10)</f>
        <v>1932370.8959080849</v>
      </c>
    </row>
    <row r="3696" spans="1:11" x14ac:dyDescent="0.25">
      <c r="A3696">
        <v>2022</v>
      </c>
      <c r="B3696" t="s">
        <v>2404</v>
      </c>
      <c r="C3696" t="s">
        <v>2405</v>
      </c>
      <c r="E3696" t="s">
        <v>75</v>
      </c>
      <c r="F3696" t="s">
        <v>75</v>
      </c>
      <c r="G3696" t="s">
        <v>66</v>
      </c>
      <c r="H3696" t="s">
        <v>28</v>
      </c>
      <c r="I3696" t="s">
        <v>29</v>
      </c>
      <c r="J3696" s="1">
        <v>1764649.55</v>
      </c>
      <c r="K3696" s="10">
        <f>J3696*_xlfn.XLOOKUP(A3696,IPCA_Fatores!$A$2:$A$10,IPCA_Fatores!$C$2:$C$10)</f>
        <v>2082421.5164937088</v>
      </c>
    </row>
    <row r="3697" spans="1:11" x14ac:dyDescent="0.25">
      <c r="A3697">
        <v>2023</v>
      </c>
      <c r="B3697" t="s">
        <v>2404</v>
      </c>
      <c r="C3697" t="s">
        <v>2405</v>
      </c>
      <c r="E3697" t="s">
        <v>75</v>
      </c>
      <c r="F3697" t="s">
        <v>75</v>
      </c>
      <c r="G3697" t="s">
        <v>66</v>
      </c>
      <c r="H3697" t="s">
        <v>28</v>
      </c>
      <c r="I3697" t="s">
        <v>29</v>
      </c>
      <c r="J3697" s="1">
        <v>2699000.08</v>
      </c>
      <c r="K3697" s="10">
        <f>J3697*_xlfn.XLOOKUP(A3697,IPCA_Fatores!$A$2:$A$10,IPCA_Fatores!$C$2:$C$10)</f>
        <v>3044376.4549207524</v>
      </c>
    </row>
    <row r="3698" spans="1:11" x14ac:dyDescent="0.25">
      <c r="A3698">
        <v>2022</v>
      </c>
      <c r="B3698" t="s">
        <v>2406</v>
      </c>
      <c r="C3698" t="s">
        <v>2407</v>
      </c>
      <c r="D3698" t="s">
        <v>2408</v>
      </c>
      <c r="E3698" t="s">
        <v>49</v>
      </c>
      <c r="F3698" t="s">
        <v>49</v>
      </c>
      <c r="G3698" t="s">
        <v>71</v>
      </c>
      <c r="H3698" t="s">
        <v>28</v>
      </c>
      <c r="I3698" t="s">
        <v>35</v>
      </c>
      <c r="J3698">
        <v>391.82</v>
      </c>
      <c r="K3698" s="10">
        <f>IFERROR(J3698*VLOOKUP(A3698,IPCA_Fatores!$A$2:$C$10,3,FALSE),J3698)</f>
        <v>462.37758573228604</v>
      </c>
    </row>
    <row r="3699" spans="1:11" x14ac:dyDescent="0.25">
      <c r="A3699">
        <v>2023</v>
      </c>
      <c r="B3699" t="s">
        <v>2406</v>
      </c>
      <c r="C3699" t="s">
        <v>2407</v>
      </c>
      <c r="D3699" t="s">
        <v>2408</v>
      </c>
      <c r="E3699" t="s">
        <v>49</v>
      </c>
      <c r="F3699" t="s">
        <v>49</v>
      </c>
      <c r="G3699" t="s">
        <v>71</v>
      </c>
      <c r="H3699" t="s">
        <v>28</v>
      </c>
      <c r="I3699" t="s">
        <v>35</v>
      </c>
      <c r="J3699" s="1">
        <v>4446</v>
      </c>
      <c r="K3699" s="10">
        <f>IFERROR(J3699*VLOOKUP(A3699,IPCA_Fatores!$A$2:$C$10,3,FALSE),J3699)</f>
        <v>5014.9304621649608</v>
      </c>
    </row>
    <row r="3700" spans="1:11" x14ac:dyDescent="0.25">
      <c r="A3700">
        <v>2015</v>
      </c>
      <c r="B3700" t="s">
        <v>2409</v>
      </c>
      <c r="C3700" t="s">
        <v>2410</v>
      </c>
      <c r="E3700" t="s">
        <v>32</v>
      </c>
      <c r="F3700" t="s">
        <v>1057</v>
      </c>
      <c r="G3700" t="s">
        <v>66</v>
      </c>
      <c r="H3700" t="s">
        <v>28</v>
      </c>
      <c r="I3700" t="s">
        <v>29</v>
      </c>
      <c r="J3700" s="1">
        <v>2170702.31</v>
      </c>
      <c r="K3700" s="10">
        <f>J3700*_xlfn.XLOOKUP(A3700,IPCA_Fatores!$A$2:$A$10,IPCA_Fatores!$C$2:$C$10)</f>
        <v>3691618.1844516513</v>
      </c>
    </row>
    <row r="3701" spans="1:11" x14ac:dyDescent="0.25">
      <c r="A3701">
        <v>2015</v>
      </c>
      <c r="B3701" t="s">
        <v>2409</v>
      </c>
      <c r="C3701" t="s">
        <v>2410</v>
      </c>
      <c r="E3701" t="s">
        <v>32</v>
      </c>
      <c r="F3701" t="s">
        <v>1057</v>
      </c>
      <c r="G3701" t="s">
        <v>66</v>
      </c>
      <c r="H3701" t="s">
        <v>28</v>
      </c>
      <c r="I3701" t="s">
        <v>35</v>
      </c>
      <c r="J3701" s="1">
        <v>130736.99</v>
      </c>
      <c r="K3701" s="10">
        <f>IFERROR(J3701*VLOOKUP(A3701,IPCA_Fatores!$A$2:$C$10,3,FALSE),J3701)</f>
        <v>222338.66313270459</v>
      </c>
    </row>
    <row r="3702" spans="1:11" x14ac:dyDescent="0.25">
      <c r="A3702">
        <v>2016</v>
      </c>
      <c r="B3702" t="s">
        <v>2409</v>
      </c>
      <c r="C3702" t="s">
        <v>2410</v>
      </c>
      <c r="E3702" t="s">
        <v>32</v>
      </c>
      <c r="F3702" t="s">
        <v>1057</v>
      </c>
      <c r="G3702" t="s">
        <v>66</v>
      </c>
      <c r="H3702" t="s">
        <v>28</v>
      </c>
      <c r="I3702" t="s">
        <v>29</v>
      </c>
      <c r="J3702" s="1">
        <v>1874078.11</v>
      </c>
      <c r="K3702" s="10">
        <f>J3702*_xlfn.XLOOKUP(A3702,IPCA_Fatores!$A$2:$A$10,IPCA_Fatores!$C$2:$C$10)</f>
        <v>2998553.4115727972</v>
      </c>
    </row>
    <row r="3703" spans="1:11" x14ac:dyDescent="0.25">
      <c r="A3703">
        <v>2016</v>
      </c>
      <c r="B3703" t="s">
        <v>2409</v>
      </c>
      <c r="C3703" t="s">
        <v>2410</v>
      </c>
      <c r="E3703" t="s">
        <v>32</v>
      </c>
      <c r="F3703" t="s">
        <v>1057</v>
      </c>
      <c r="G3703" t="s">
        <v>66</v>
      </c>
      <c r="H3703" t="s">
        <v>28</v>
      </c>
      <c r="I3703" t="s">
        <v>35</v>
      </c>
      <c r="J3703" s="1">
        <v>112980.53</v>
      </c>
      <c r="K3703" s="10">
        <f>IFERROR(J3703*VLOOKUP(A3703,IPCA_Fatores!$A$2:$C$10,3,FALSE),J3703)</f>
        <v>180770.5622647728</v>
      </c>
    </row>
    <row r="3704" spans="1:11" x14ac:dyDescent="0.25">
      <c r="A3704">
        <v>2017</v>
      </c>
      <c r="B3704" t="s">
        <v>2409</v>
      </c>
      <c r="C3704" t="s">
        <v>2410</v>
      </c>
      <c r="E3704" t="s">
        <v>32</v>
      </c>
      <c r="F3704" t="s">
        <v>1057</v>
      </c>
      <c r="G3704" t="s">
        <v>66</v>
      </c>
      <c r="H3704" t="s">
        <v>28</v>
      </c>
      <c r="I3704" t="s">
        <v>29</v>
      </c>
      <c r="J3704" s="1">
        <v>2071610.36</v>
      </c>
      <c r="K3704" s="10">
        <f>J3704*_xlfn.XLOOKUP(A3704,IPCA_Fatores!$A$2:$A$10,IPCA_Fatores!$C$2:$C$10)</f>
        <v>3219628.954588823</v>
      </c>
    </row>
    <row r="3705" spans="1:11" x14ac:dyDescent="0.25">
      <c r="A3705">
        <v>2017</v>
      </c>
      <c r="B3705" t="s">
        <v>2409</v>
      </c>
      <c r="C3705" t="s">
        <v>2410</v>
      </c>
      <c r="E3705" t="s">
        <v>32</v>
      </c>
      <c r="F3705" t="s">
        <v>1057</v>
      </c>
      <c r="G3705" t="s">
        <v>66</v>
      </c>
      <c r="H3705" t="s">
        <v>28</v>
      </c>
      <c r="I3705" t="s">
        <v>35</v>
      </c>
      <c r="J3705" s="1">
        <v>125639.1</v>
      </c>
      <c r="K3705" s="10">
        <f>IFERROR(J3705*VLOOKUP(A3705,IPCA_Fatores!$A$2:$C$10,3,FALSE),J3705)</f>
        <v>195264.17322438984</v>
      </c>
    </row>
    <row r="3706" spans="1:11" x14ac:dyDescent="0.25">
      <c r="A3706">
        <v>2018</v>
      </c>
      <c r="B3706" t="s">
        <v>2409</v>
      </c>
      <c r="C3706" t="s">
        <v>2410</v>
      </c>
      <c r="E3706" t="s">
        <v>32</v>
      </c>
      <c r="F3706" t="s">
        <v>1057</v>
      </c>
      <c r="G3706" t="s">
        <v>66</v>
      </c>
      <c r="H3706" t="s">
        <v>28</v>
      </c>
      <c r="I3706" t="s">
        <v>29</v>
      </c>
      <c r="J3706" s="1">
        <v>2954708.23</v>
      </c>
      <c r="K3706" s="10">
        <f>J3706*_xlfn.XLOOKUP(A3706,IPCA_Fatores!$A$2:$A$10,IPCA_Fatores!$C$2:$C$10)</f>
        <v>4426130.8274159497</v>
      </c>
    </row>
    <row r="3707" spans="1:11" x14ac:dyDescent="0.25">
      <c r="A3707">
        <v>2018</v>
      </c>
      <c r="B3707" t="s">
        <v>2409</v>
      </c>
      <c r="C3707" t="s">
        <v>2410</v>
      </c>
      <c r="E3707" t="s">
        <v>32</v>
      </c>
      <c r="F3707" t="s">
        <v>1057</v>
      </c>
      <c r="G3707" t="s">
        <v>66</v>
      </c>
      <c r="H3707" t="s">
        <v>28</v>
      </c>
      <c r="I3707" t="s">
        <v>35</v>
      </c>
      <c r="J3707" s="1">
        <v>177829.3</v>
      </c>
      <c r="K3707" s="10">
        <f>IFERROR(J3707*VLOOKUP(A3707,IPCA_Fatores!$A$2:$C$10,3,FALSE),J3707)</f>
        <v>266386.96124246391</v>
      </c>
    </row>
    <row r="3708" spans="1:11" x14ac:dyDescent="0.25">
      <c r="A3708">
        <v>2019</v>
      </c>
      <c r="B3708" t="s">
        <v>2409</v>
      </c>
      <c r="C3708" t="s">
        <v>2410</v>
      </c>
      <c r="E3708" t="s">
        <v>32</v>
      </c>
      <c r="F3708" t="s">
        <v>1057</v>
      </c>
      <c r="G3708" t="s">
        <v>66</v>
      </c>
      <c r="H3708" t="s">
        <v>28</v>
      </c>
      <c r="I3708" t="s">
        <v>29</v>
      </c>
      <c r="J3708" s="1">
        <v>4459241.9000000004</v>
      </c>
      <c r="K3708" s="10">
        <f>J3708*_xlfn.XLOOKUP(A3708,IPCA_Fatores!$A$2:$A$10,IPCA_Fatores!$C$2:$C$10)</f>
        <v>6403902.8005097453</v>
      </c>
    </row>
    <row r="3709" spans="1:11" x14ac:dyDescent="0.25">
      <c r="A3709">
        <v>2019</v>
      </c>
      <c r="B3709" t="s">
        <v>2409</v>
      </c>
      <c r="C3709" t="s">
        <v>2410</v>
      </c>
      <c r="E3709" t="s">
        <v>32</v>
      </c>
      <c r="F3709" t="s">
        <v>1057</v>
      </c>
      <c r="G3709" t="s">
        <v>66</v>
      </c>
      <c r="H3709" t="s">
        <v>28</v>
      </c>
      <c r="I3709" t="s">
        <v>35</v>
      </c>
      <c r="J3709" s="1">
        <v>268122.96000000002</v>
      </c>
      <c r="K3709" s="10">
        <f>IFERROR(J3709*VLOOKUP(A3709,IPCA_Fatores!$A$2:$C$10,3,FALSE),J3709)</f>
        <v>385050.51148379332</v>
      </c>
    </row>
    <row r="3710" spans="1:11" x14ac:dyDescent="0.25">
      <c r="A3710">
        <v>2020</v>
      </c>
      <c r="B3710" t="s">
        <v>2409</v>
      </c>
      <c r="C3710" t="s">
        <v>2410</v>
      </c>
      <c r="E3710" t="s">
        <v>32</v>
      </c>
      <c r="F3710" t="s">
        <v>1057</v>
      </c>
      <c r="G3710" t="s">
        <v>66</v>
      </c>
      <c r="H3710" t="s">
        <v>28</v>
      </c>
      <c r="I3710" t="s">
        <v>29</v>
      </c>
      <c r="J3710" s="1">
        <v>2053715.56</v>
      </c>
      <c r="K3710" s="10">
        <f>J3710*_xlfn.XLOOKUP(A3710,IPCA_Fatores!$A$2:$A$10,IPCA_Fatores!$C$2:$C$10)</f>
        <v>2821789.3621798749</v>
      </c>
    </row>
    <row r="3711" spans="1:11" x14ac:dyDescent="0.25">
      <c r="A3711">
        <v>2020</v>
      </c>
      <c r="B3711" t="s">
        <v>2409</v>
      </c>
      <c r="C3711" t="s">
        <v>2410</v>
      </c>
      <c r="E3711" t="s">
        <v>32</v>
      </c>
      <c r="F3711" t="s">
        <v>1057</v>
      </c>
      <c r="G3711" t="s">
        <v>66</v>
      </c>
      <c r="H3711" t="s">
        <v>28</v>
      </c>
      <c r="I3711" t="s">
        <v>35</v>
      </c>
      <c r="J3711" s="1">
        <v>123734.36</v>
      </c>
      <c r="K3711" s="10">
        <f>IFERROR(J3711*VLOOKUP(A3711,IPCA_Fatores!$A$2:$C$10,3,FALSE),J3711)</f>
        <v>170010.05766550018</v>
      </c>
    </row>
    <row r="3712" spans="1:11" x14ac:dyDescent="0.25">
      <c r="A3712">
        <v>2021</v>
      </c>
      <c r="B3712" t="s">
        <v>2409</v>
      </c>
      <c r="C3712" t="s">
        <v>2410</v>
      </c>
      <c r="E3712" t="s">
        <v>32</v>
      </c>
      <c r="F3712" t="s">
        <v>1057</v>
      </c>
      <c r="G3712" t="s">
        <v>66</v>
      </c>
      <c r="H3712" t="s">
        <v>28</v>
      </c>
      <c r="I3712" t="s">
        <v>29</v>
      </c>
      <c r="J3712" s="1">
        <v>2468101.91</v>
      </c>
      <c r="K3712" s="10">
        <f>J3712*_xlfn.XLOOKUP(A3712,IPCA_Fatores!$A$2:$A$10,IPCA_Fatores!$C$2:$C$10)</f>
        <v>3081185.7310271147</v>
      </c>
    </row>
    <row r="3713" spans="1:11" x14ac:dyDescent="0.25">
      <c r="A3713">
        <v>2021</v>
      </c>
      <c r="B3713" t="s">
        <v>2409</v>
      </c>
      <c r="C3713" t="s">
        <v>2410</v>
      </c>
      <c r="E3713" t="s">
        <v>32</v>
      </c>
      <c r="F3713" t="s">
        <v>1057</v>
      </c>
      <c r="G3713" t="s">
        <v>66</v>
      </c>
      <c r="H3713" t="s">
        <v>28</v>
      </c>
      <c r="I3713" t="s">
        <v>35</v>
      </c>
      <c r="J3713" s="1">
        <v>147985.39000000001</v>
      </c>
      <c r="K3713" s="10">
        <f>IFERROR(J3713*VLOOKUP(A3713,IPCA_Fatores!$A$2:$C$10,3,FALSE),J3713)</f>
        <v>184745.39897280119</v>
      </c>
    </row>
    <row r="3714" spans="1:11" x14ac:dyDescent="0.25">
      <c r="A3714">
        <v>2022</v>
      </c>
      <c r="B3714" t="s">
        <v>2409</v>
      </c>
      <c r="C3714" t="s">
        <v>2410</v>
      </c>
      <c r="E3714" t="s">
        <v>32</v>
      </c>
      <c r="F3714" t="s">
        <v>1057</v>
      </c>
      <c r="G3714" t="s">
        <v>66</v>
      </c>
      <c r="H3714" t="s">
        <v>28</v>
      </c>
      <c r="I3714" t="s">
        <v>29</v>
      </c>
      <c r="J3714" s="1">
        <v>1651896.63</v>
      </c>
      <c r="K3714" s="10">
        <f>J3714*_xlfn.XLOOKUP(A3714,IPCA_Fatores!$A$2:$A$10,IPCA_Fatores!$C$2:$C$10)</f>
        <v>1949364.4419853487</v>
      </c>
    </row>
    <row r="3715" spans="1:11" x14ac:dyDescent="0.25">
      <c r="A3715">
        <v>2022</v>
      </c>
      <c r="B3715" t="s">
        <v>2409</v>
      </c>
      <c r="C3715" t="s">
        <v>2410</v>
      </c>
      <c r="E3715" t="s">
        <v>32</v>
      </c>
      <c r="F3715" t="s">
        <v>1057</v>
      </c>
      <c r="G3715" t="s">
        <v>66</v>
      </c>
      <c r="H3715" t="s">
        <v>28</v>
      </c>
      <c r="I3715" t="s">
        <v>35</v>
      </c>
      <c r="J3715" s="1">
        <v>99596.58</v>
      </c>
      <c r="K3715" s="10">
        <f>IFERROR(J3715*VLOOKUP(A3715,IPCA_Fatores!$A$2:$C$10,3,FALSE),J3715)</f>
        <v>117531.5864621318</v>
      </c>
    </row>
    <row r="3716" spans="1:11" x14ac:dyDescent="0.25">
      <c r="A3716">
        <v>2023</v>
      </c>
      <c r="B3716" t="s">
        <v>2409</v>
      </c>
      <c r="C3716" t="s">
        <v>2410</v>
      </c>
      <c r="E3716" t="s">
        <v>32</v>
      </c>
      <c r="F3716" t="s">
        <v>1057</v>
      </c>
      <c r="G3716" t="s">
        <v>66</v>
      </c>
      <c r="H3716" t="s">
        <v>28</v>
      </c>
      <c r="I3716" t="s">
        <v>29</v>
      </c>
      <c r="J3716" s="1">
        <v>3103884.74</v>
      </c>
      <c r="K3716" s="10">
        <f>J3716*_xlfn.XLOOKUP(A3716,IPCA_Fatores!$A$2:$A$10,IPCA_Fatores!$C$2:$C$10)</f>
        <v>3501072.0048751617</v>
      </c>
    </row>
    <row r="3717" spans="1:11" x14ac:dyDescent="0.25">
      <c r="A3717">
        <v>2023</v>
      </c>
      <c r="B3717" t="s">
        <v>2409</v>
      </c>
      <c r="C3717" t="s">
        <v>2410</v>
      </c>
      <c r="E3717" t="s">
        <v>32</v>
      </c>
      <c r="F3717" t="s">
        <v>1057</v>
      </c>
      <c r="G3717" t="s">
        <v>66</v>
      </c>
      <c r="H3717" t="s">
        <v>28</v>
      </c>
      <c r="I3717" t="s">
        <v>35</v>
      </c>
      <c r="J3717" s="1">
        <v>186784.93</v>
      </c>
      <c r="K3717" s="10">
        <f>IFERROR(J3717*VLOOKUP(A3717,IPCA_Fatores!$A$2:$C$10,3,FALSE),J3717)</f>
        <v>210686.78257542729</v>
      </c>
    </row>
    <row r="3718" spans="1:11" x14ac:dyDescent="0.25">
      <c r="A3718">
        <v>2015</v>
      </c>
      <c r="B3718" t="s">
        <v>2411</v>
      </c>
      <c r="C3718" t="s">
        <v>2412</v>
      </c>
      <c r="E3718" t="s">
        <v>143</v>
      </c>
      <c r="F3718" t="s">
        <v>1894</v>
      </c>
      <c r="G3718" t="s">
        <v>228</v>
      </c>
      <c r="H3718" t="s">
        <v>28</v>
      </c>
      <c r="I3718" t="s">
        <v>29</v>
      </c>
      <c r="J3718" s="1">
        <v>7848556.1299999999</v>
      </c>
      <c r="K3718" s="10">
        <f>J3718*_xlfn.XLOOKUP(A3718,IPCA_Fatores!$A$2:$A$10,IPCA_Fatores!$C$2:$C$10)</f>
        <v>13347695.074410031</v>
      </c>
    </row>
    <row r="3719" spans="1:11" x14ac:dyDescent="0.25">
      <c r="A3719">
        <v>2016</v>
      </c>
      <c r="B3719" t="s">
        <v>2411</v>
      </c>
      <c r="C3719" t="s">
        <v>2412</v>
      </c>
      <c r="E3719" t="s">
        <v>143</v>
      </c>
      <c r="F3719" t="s">
        <v>1894</v>
      </c>
      <c r="G3719" t="s">
        <v>228</v>
      </c>
      <c r="H3719" t="s">
        <v>28</v>
      </c>
      <c r="I3719" t="s">
        <v>29</v>
      </c>
      <c r="J3719" s="1">
        <v>6635405.0300000003</v>
      </c>
      <c r="K3719" s="10">
        <f>J3719*_xlfn.XLOOKUP(A3719,IPCA_Fatores!$A$2:$A$10,IPCA_Fatores!$C$2:$C$10)</f>
        <v>10616748.72765778</v>
      </c>
    </row>
    <row r="3720" spans="1:11" x14ac:dyDescent="0.25">
      <c r="A3720">
        <v>2017</v>
      </c>
      <c r="B3720" t="s">
        <v>2411</v>
      </c>
      <c r="C3720" t="s">
        <v>2412</v>
      </c>
      <c r="E3720" t="s">
        <v>143</v>
      </c>
      <c r="F3720" t="s">
        <v>1894</v>
      </c>
      <c r="G3720" t="s">
        <v>228</v>
      </c>
      <c r="H3720" t="s">
        <v>28</v>
      </c>
      <c r="I3720" t="s">
        <v>29</v>
      </c>
      <c r="J3720" s="1">
        <v>9236174.5700000003</v>
      </c>
      <c r="K3720" s="10">
        <f>J3720*_xlfn.XLOOKUP(A3720,IPCA_Fatores!$A$2:$A$10,IPCA_Fatores!$C$2:$C$10)</f>
        <v>14354559.935300272</v>
      </c>
    </row>
    <row r="3721" spans="1:11" x14ac:dyDescent="0.25">
      <c r="A3721">
        <v>2018</v>
      </c>
      <c r="B3721" t="s">
        <v>2411</v>
      </c>
      <c r="C3721" t="s">
        <v>2412</v>
      </c>
      <c r="E3721" t="s">
        <v>143</v>
      </c>
      <c r="F3721" t="s">
        <v>1894</v>
      </c>
      <c r="G3721" t="s">
        <v>228</v>
      </c>
      <c r="H3721" t="s">
        <v>28</v>
      </c>
      <c r="I3721" t="s">
        <v>29</v>
      </c>
      <c r="J3721" s="1">
        <v>10448177.289999999</v>
      </c>
      <c r="K3721" s="10">
        <f>J3721*_xlfn.XLOOKUP(A3721,IPCA_Fatores!$A$2:$A$10,IPCA_Fatores!$C$2:$C$10)</f>
        <v>15651291.428384533</v>
      </c>
    </row>
    <row r="3722" spans="1:11" x14ac:dyDescent="0.25">
      <c r="A3722">
        <v>2019</v>
      </c>
      <c r="B3722" t="s">
        <v>2411</v>
      </c>
      <c r="C3722" t="s">
        <v>2412</v>
      </c>
      <c r="E3722" t="s">
        <v>143</v>
      </c>
      <c r="F3722" t="s">
        <v>1894</v>
      </c>
      <c r="G3722" t="s">
        <v>228</v>
      </c>
      <c r="H3722" t="s">
        <v>28</v>
      </c>
      <c r="I3722" t="s">
        <v>29</v>
      </c>
      <c r="J3722" s="1">
        <v>1306227.49</v>
      </c>
      <c r="K3722" s="10">
        <f>J3722*_xlfn.XLOOKUP(A3722,IPCA_Fatores!$A$2:$A$10,IPCA_Fatores!$C$2:$C$10)</f>
        <v>1875869.053283208</v>
      </c>
    </row>
    <row r="3723" spans="1:11" x14ac:dyDescent="0.25">
      <c r="A3723">
        <v>2023</v>
      </c>
      <c r="B3723" t="s">
        <v>2411</v>
      </c>
      <c r="C3723" t="s">
        <v>2412</v>
      </c>
      <c r="E3723" t="s">
        <v>143</v>
      </c>
      <c r="F3723" t="s">
        <v>1894</v>
      </c>
      <c r="G3723" t="s">
        <v>228</v>
      </c>
      <c r="H3723" t="s">
        <v>28</v>
      </c>
      <c r="I3723" t="s">
        <v>29</v>
      </c>
      <c r="J3723" s="1">
        <v>27279165.850000001</v>
      </c>
      <c r="K3723" s="10">
        <f>J3723*_xlfn.XLOOKUP(A3723,IPCA_Fatores!$A$2:$A$10,IPCA_Fatores!$C$2:$C$10)</f>
        <v>30769932.479445595</v>
      </c>
    </row>
    <row r="3724" spans="1:11" x14ac:dyDescent="0.25">
      <c r="A3724">
        <v>2015</v>
      </c>
      <c r="B3724" t="s">
        <v>2413</v>
      </c>
      <c r="C3724" t="s">
        <v>2414</v>
      </c>
      <c r="E3724" t="s">
        <v>75</v>
      </c>
      <c r="F3724" t="s">
        <v>75</v>
      </c>
      <c r="G3724" t="s">
        <v>66</v>
      </c>
      <c r="H3724" t="s">
        <v>28</v>
      </c>
      <c r="I3724" t="s">
        <v>29</v>
      </c>
      <c r="J3724" s="1">
        <v>18822835.550000001</v>
      </c>
      <c r="K3724" s="10">
        <f>J3724*_xlfn.XLOOKUP(A3724,IPCA_Fatores!$A$2:$A$10,IPCA_Fatores!$C$2:$C$10)</f>
        <v>32011170.61478734</v>
      </c>
    </row>
    <row r="3725" spans="1:11" x14ac:dyDescent="0.25">
      <c r="A3725">
        <v>2016</v>
      </c>
      <c r="B3725" t="s">
        <v>2413</v>
      </c>
      <c r="C3725" t="s">
        <v>2414</v>
      </c>
      <c r="E3725" t="s">
        <v>75</v>
      </c>
      <c r="F3725" t="s">
        <v>75</v>
      </c>
      <c r="G3725" t="s">
        <v>66</v>
      </c>
      <c r="H3725" t="s">
        <v>28</v>
      </c>
      <c r="I3725" t="s">
        <v>29</v>
      </c>
      <c r="J3725" s="1">
        <v>19406844.109999999</v>
      </c>
      <c r="K3725" s="10">
        <f>J3725*_xlfn.XLOOKUP(A3725,IPCA_Fatores!$A$2:$A$10,IPCA_Fatores!$C$2:$C$10)</f>
        <v>31051245.037967995</v>
      </c>
    </row>
    <row r="3726" spans="1:11" x14ac:dyDescent="0.25">
      <c r="A3726">
        <v>2017</v>
      </c>
      <c r="B3726" t="s">
        <v>2413</v>
      </c>
      <c r="C3726" t="s">
        <v>2414</v>
      </c>
      <c r="E3726" t="s">
        <v>75</v>
      </c>
      <c r="F3726" t="s">
        <v>75</v>
      </c>
      <c r="G3726" t="s">
        <v>66</v>
      </c>
      <c r="H3726" t="s">
        <v>28</v>
      </c>
      <c r="I3726" t="s">
        <v>29</v>
      </c>
      <c r="J3726" s="1">
        <v>19187996.149999999</v>
      </c>
      <c r="K3726" s="10">
        <f>J3726*_xlfn.XLOOKUP(A3726,IPCA_Fatores!$A$2:$A$10,IPCA_Fatores!$C$2:$C$10)</f>
        <v>29821355.008612167</v>
      </c>
    </row>
    <row r="3727" spans="1:11" x14ac:dyDescent="0.25">
      <c r="A3727">
        <v>2018</v>
      </c>
      <c r="B3727" t="s">
        <v>2413</v>
      </c>
      <c r="C3727" t="s">
        <v>2414</v>
      </c>
      <c r="E3727" t="s">
        <v>75</v>
      </c>
      <c r="F3727" t="s">
        <v>75</v>
      </c>
      <c r="G3727" t="s">
        <v>66</v>
      </c>
      <c r="H3727" t="s">
        <v>28</v>
      </c>
      <c r="I3727" t="s">
        <v>29</v>
      </c>
      <c r="J3727" s="1">
        <v>19568994.649999999</v>
      </c>
      <c r="K3727" s="10">
        <f>J3727*_xlfn.XLOOKUP(A3727,IPCA_Fatores!$A$2:$A$10,IPCA_Fatores!$C$2:$C$10)</f>
        <v>29314207.610239334</v>
      </c>
    </row>
    <row r="3728" spans="1:11" x14ac:dyDescent="0.25">
      <c r="A3728">
        <v>2019</v>
      </c>
      <c r="B3728" t="s">
        <v>2413</v>
      </c>
      <c r="C3728" t="s">
        <v>2414</v>
      </c>
      <c r="E3728" t="s">
        <v>75</v>
      </c>
      <c r="F3728" t="s">
        <v>75</v>
      </c>
      <c r="G3728" t="s">
        <v>66</v>
      </c>
      <c r="H3728" t="s">
        <v>28</v>
      </c>
      <c r="I3728" t="s">
        <v>29</v>
      </c>
      <c r="J3728" s="1">
        <v>20751938.329999998</v>
      </c>
      <c r="K3728" s="10">
        <f>J3728*_xlfn.XLOOKUP(A3728,IPCA_Fatores!$A$2:$A$10,IPCA_Fatores!$C$2:$C$10)</f>
        <v>29801791.194035135</v>
      </c>
    </row>
    <row r="3729" spans="1:11" x14ac:dyDescent="0.25">
      <c r="A3729">
        <v>2020</v>
      </c>
      <c r="B3729" t="s">
        <v>2413</v>
      </c>
      <c r="C3729" t="s">
        <v>2414</v>
      </c>
      <c r="E3729" t="s">
        <v>75</v>
      </c>
      <c r="F3729" t="s">
        <v>75</v>
      </c>
      <c r="G3729" t="s">
        <v>66</v>
      </c>
      <c r="H3729" t="s">
        <v>28</v>
      </c>
      <c r="I3729" t="s">
        <v>29</v>
      </c>
      <c r="J3729" s="1">
        <v>20624245.440000001</v>
      </c>
      <c r="K3729" s="10">
        <f>J3729*_xlfn.XLOOKUP(A3729,IPCA_Fatores!$A$2:$A$10,IPCA_Fatores!$C$2:$C$10)</f>
        <v>28337554.391212188</v>
      </c>
    </row>
    <row r="3730" spans="1:11" x14ac:dyDescent="0.25">
      <c r="A3730">
        <v>2021</v>
      </c>
      <c r="B3730" t="s">
        <v>2413</v>
      </c>
      <c r="C3730" t="s">
        <v>2414</v>
      </c>
      <c r="E3730" t="s">
        <v>75</v>
      </c>
      <c r="F3730" t="s">
        <v>75</v>
      </c>
      <c r="G3730" t="s">
        <v>66</v>
      </c>
      <c r="H3730" t="s">
        <v>28</v>
      </c>
      <c r="I3730" t="s">
        <v>29</v>
      </c>
      <c r="J3730" s="1">
        <v>24424889.960000001</v>
      </c>
      <c r="K3730" s="10">
        <f>J3730*_xlfn.XLOOKUP(A3730,IPCA_Fatores!$A$2:$A$10,IPCA_Fatores!$C$2:$C$10)</f>
        <v>30492104.933648966</v>
      </c>
    </row>
    <row r="3731" spans="1:11" x14ac:dyDescent="0.25">
      <c r="A3731">
        <v>2022</v>
      </c>
      <c r="B3731" t="s">
        <v>2413</v>
      </c>
      <c r="C3731" t="s">
        <v>2414</v>
      </c>
      <c r="E3731" t="s">
        <v>75</v>
      </c>
      <c r="F3731" t="s">
        <v>75</v>
      </c>
      <c r="G3731" t="s">
        <v>66</v>
      </c>
      <c r="H3731" t="s">
        <v>28</v>
      </c>
      <c r="I3731" t="s">
        <v>29</v>
      </c>
      <c r="J3731" s="1">
        <v>26687646.350000001</v>
      </c>
      <c r="K3731" s="10">
        <f>J3731*_xlfn.XLOOKUP(A3731,IPCA_Fatores!$A$2:$A$10,IPCA_Fatores!$C$2:$C$10)</f>
        <v>31493465.081389558</v>
      </c>
    </row>
    <row r="3732" spans="1:11" x14ac:dyDescent="0.25">
      <c r="A3732">
        <v>2023</v>
      </c>
      <c r="B3732" t="s">
        <v>2413</v>
      </c>
      <c r="C3732" t="s">
        <v>2414</v>
      </c>
      <c r="E3732" t="s">
        <v>75</v>
      </c>
      <c r="F3732" t="s">
        <v>75</v>
      </c>
      <c r="G3732" t="s">
        <v>66</v>
      </c>
      <c r="H3732" t="s">
        <v>28</v>
      </c>
      <c r="I3732" t="s">
        <v>29</v>
      </c>
      <c r="J3732" s="1">
        <v>26357899.809999999</v>
      </c>
      <c r="K3732" s="10">
        <f>J3732*_xlfn.XLOOKUP(A3732,IPCA_Fatores!$A$2:$A$10,IPCA_Fatores!$C$2:$C$10)</f>
        <v>29730777.030108191</v>
      </c>
    </row>
    <row r="3733" spans="1:11" x14ac:dyDescent="0.25">
      <c r="A3733">
        <v>2016</v>
      </c>
      <c r="B3733" t="s">
        <v>2415</v>
      </c>
      <c r="C3733" t="s">
        <v>2416</v>
      </c>
      <c r="E3733" t="s">
        <v>75</v>
      </c>
      <c r="F3733" t="s">
        <v>75</v>
      </c>
      <c r="G3733" t="s">
        <v>66</v>
      </c>
      <c r="H3733" t="s">
        <v>28</v>
      </c>
      <c r="I3733" t="s">
        <v>29</v>
      </c>
      <c r="J3733" s="1">
        <v>6220067.6100000003</v>
      </c>
      <c r="K3733" s="10">
        <f>J3733*_xlfn.XLOOKUP(A3733,IPCA_Fatores!$A$2:$A$10,IPCA_Fatores!$C$2:$C$10)</f>
        <v>9952202.553701967</v>
      </c>
    </row>
    <row r="3734" spans="1:11" x14ac:dyDescent="0.25">
      <c r="A3734">
        <v>2017</v>
      </c>
      <c r="B3734" t="s">
        <v>2415</v>
      </c>
      <c r="C3734" t="s">
        <v>2416</v>
      </c>
      <c r="E3734" t="s">
        <v>75</v>
      </c>
      <c r="F3734" t="s">
        <v>75</v>
      </c>
      <c r="G3734" t="s">
        <v>66</v>
      </c>
      <c r="H3734" t="s">
        <v>28</v>
      </c>
      <c r="I3734" t="s">
        <v>29</v>
      </c>
      <c r="J3734" s="1">
        <v>4636282.78</v>
      </c>
      <c r="K3734" s="10">
        <f>J3734*_xlfn.XLOOKUP(A3734,IPCA_Fatores!$A$2:$A$10,IPCA_Fatores!$C$2:$C$10)</f>
        <v>7205558.8098862199</v>
      </c>
    </row>
    <row r="3735" spans="1:11" x14ac:dyDescent="0.25">
      <c r="A3735">
        <v>2018</v>
      </c>
      <c r="B3735" t="s">
        <v>2415</v>
      </c>
      <c r="C3735" t="s">
        <v>2416</v>
      </c>
      <c r="E3735" t="s">
        <v>75</v>
      </c>
      <c r="F3735" t="s">
        <v>75</v>
      </c>
      <c r="G3735" t="s">
        <v>66</v>
      </c>
      <c r="H3735" t="s">
        <v>28</v>
      </c>
      <c r="I3735" t="s">
        <v>29</v>
      </c>
      <c r="J3735" s="1">
        <v>4426168.75</v>
      </c>
      <c r="K3735" s="10">
        <f>J3735*_xlfn.XLOOKUP(A3735,IPCA_Fatores!$A$2:$A$10,IPCA_Fatores!$C$2:$C$10)</f>
        <v>6630367.679897829</v>
      </c>
    </row>
    <row r="3736" spans="1:11" x14ac:dyDescent="0.25">
      <c r="A3736">
        <v>2019</v>
      </c>
      <c r="B3736" t="s">
        <v>2415</v>
      </c>
      <c r="C3736" t="s">
        <v>2416</v>
      </c>
      <c r="E3736" t="s">
        <v>75</v>
      </c>
      <c r="F3736" t="s">
        <v>75</v>
      </c>
      <c r="G3736" t="s">
        <v>66</v>
      </c>
      <c r="H3736" t="s">
        <v>28</v>
      </c>
      <c r="I3736" t="s">
        <v>29</v>
      </c>
      <c r="J3736" s="1">
        <v>6706671.8200000003</v>
      </c>
      <c r="K3736" s="10">
        <f>J3736*_xlfn.XLOOKUP(A3736,IPCA_Fatores!$A$2:$A$10,IPCA_Fatores!$C$2:$C$10)</f>
        <v>9631429.604704285</v>
      </c>
    </row>
    <row r="3737" spans="1:11" x14ac:dyDescent="0.25">
      <c r="A3737">
        <v>2020</v>
      </c>
      <c r="B3737" t="s">
        <v>2415</v>
      </c>
      <c r="C3737" t="s">
        <v>2416</v>
      </c>
      <c r="E3737" t="s">
        <v>75</v>
      </c>
      <c r="F3737" t="s">
        <v>75</v>
      </c>
      <c r="G3737" t="s">
        <v>66</v>
      </c>
      <c r="H3737" t="s">
        <v>28</v>
      </c>
      <c r="I3737" t="s">
        <v>29</v>
      </c>
      <c r="J3737" s="1">
        <v>7485853.5999999996</v>
      </c>
      <c r="K3737" s="10">
        <f>J3737*_xlfn.XLOOKUP(A3737,IPCA_Fatores!$A$2:$A$10,IPCA_Fatores!$C$2:$C$10)</f>
        <v>10285505.192021782</v>
      </c>
    </row>
    <row r="3738" spans="1:11" x14ac:dyDescent="0.25">
      <c r="A3738">
        <v>2021</v>
      </c>
      <c r="B3738" t="s">
        <v>2415</v>
      </c>
      <c r="C3738" t="s">
        <v>2416</v>
      </c>
      <c r="E3738" t="s">
        <v>75</v>
      </c>
      <c r="F3738" t="s">
        <v>75</v>
      </c>
      <c r="G3738" t="s">
        <v>66</v>
      </c>
      <c r="H3738" t="s">
        <v>28</v>
      </c>
      <c r="I3738" t="s">
        <v>29</v>
      </c>
      <c r="J3738" s="1">
        <v>7964924.1200000001</v>
      </c>
      <c r="K3738" s="10">
        <f>J3738*_xlfn.XLOOKUP(A3738,IPCA_Fatores!$A$2:$A$10,IPCA_Fatores!$C$2:$C$10)</f>
        <v>9943434.8508152552</v>
      </c>
    </row>
    <row r="3739" spans="1:11" x14ac:dyDescent="0.25">
      <c r="A3739">
        <v>2022</v>
      </c>
      <c r="B3739" t="s">
        <v>2415</v>
      </c>
      <c r="C3739" t="s">
        <v>2416</v>
      </c>
      <c r="E3739" t="s">
        <v>75</v>
      </c>
      <c r="F3739" t="s">
        <v>75</v>
      </c>
      <c r="G3739" t="s">
        <v>66</v>
      </c>
      <c r="H3739" t="s">
        <v>28</v>
      </c>
      <c r="I3739" t="s">
        <v>29</v>
      </c>
      <c r="J3739" s="1">
        <v>6465580.04</v>
      </c>
      <c r="K3739" s="10">
        <f>J3739*_xlfn.XLOOKUP(A3739,IPCA_Fatores!$A$2:$A$10,IPCA_Fatores!$C$2:$C$10)</f>
        <v>7629879.2538769264</v>
      </c>
    </row>
    <row r="3740" spans="1:11" x14ac:dyDescent="0.25">
      <c r="A3740">
        <v>2023</v>
      </c>
      <c r="B3740" t="s">
        <v>2415</v>
      </c>
      <c r="C3740" t="s">
        <v>2416</v>
      </c>
      <c r="E3740" t="s">
        <v>75</v>
      </c>
      <c r="F3740" t="s">
        <v>75</v>
      </c>
      <c r="G3740" t="s">
        <v>66</v>
      </c>
      <c r="H3740" t="s">
        <v>28</v>
      </c>
      <c r="I3740" t="s">
        <v>29</v>
      </c>
      <c r="J3740" s="1">
        <v>7344207.1699999999</v>
      </c>
      <c r="K3740" s="10">
        <f>J3740*_xlfn.XLOOKUP(A3740,IPCA_Fatores!$A$2:$A$10,IPCA_Fatores!$C$2:$C$10)</f>
        <v>8284005.4559791535</v>
      </c>
    </row>
    <row r="3741" spans="1:11" x14ac:dyDescent="0.25">
      <c r="A3741">
        <v>2023</v>
      </c>
      <c r="B3741" t="s">
        <v>2417</v>
      </c>
      <c r="C3741" t="s">
        <v>2418</v>
      </c>
      <c r="E3741" t="s">
        <v>75</v>
      </c>
      <c r="F3741" t="s">
        <v>75</v>
      </c>
      <c r="G3741" t="s">
        <v>66</v>
      </c>
      <c r="H3741" t="s">
        <v>28</v>
      </c>
      <c r="I3741" t="s">
        <v>29</v>
      </c>
      <c r="J3741" s="1">
        <v>8021368.3099999996</v>
      </c>
      <c r="K3741" s="10">
        <f>J3741*_xlfn.XLOOKUP(A3741,IPCA_Fatores!$A$2:$A$10,IPCA_Fatores!$C$2:$C$10)</f>
        <v>9047819.2276346534</v>
      </c>
    </row>
    <row r="3742" spans="1:11" x14ac:dyDescent="0.25">
      <c r="A3742">
        <v>2015</v>
      </c>
      <c r="B3742" t="s">
        <v>2419</v>
      </c>
      <c r="C3742" t="s">
        <v>2420</v>
      </c>
      <c r="E3742" t="s">
        <v>49</v>
      </c>
      <c r="F3742" t="s">
        <v>49</v>
      </c>
      <c r="G3742" t="s">
        <v>50</v>
      </c>
      <c r="H3742" t="s">
        <v>28</v>
      </c>
      <c r="I3742" t="s">
        <v>29</v>
      </c>
      <c r="J3742" s="1">
        <v>32508883.07</v>
      </c>
      <c r="K3742" s="10">
        <f>J3742*_xlfn.XLOOKUP(A3742,IPCA_Fatores!$A$2:$A$10,IPCA_Fatores!$C$2:$C$10)</f>
        <v>55286431.190753385</v>
      </c>
    </row>
    <row r="3743" spans="1:11" x14ac:dyDescent="0.25">
      <c r="A3743">
        <v>2016</v>
      </c>
      <c r="B3743" t="s">
        <v>2419</v>
      </c>
      <c r="C3743" t="s">
        <v>2420</v>
      </c>
      <c r="E3743" t="s">
        <v>49</v>
      </c>
      <c r="F3743" t="s">
        <v>49</v>
      </c>
      <c r="G3743" t="s">
        <v>50</v>
      </c>
      <c r="H3743" t="s">
        <v>28</v>
      </c>
      <c r="I3743" t="s">
        <v>29</v>
      </c>
      <c r="J3743" s="1">
        <v>35875490.579999998</v>
      </c>
      <c r="K3743" s="10">
        <f>J3743*_xlfn.XLOOKUP(A3743,IPCA_Fatores!$A$2:$A$10,IPCA_Fatores!$C$2:$C$10)</f>
        <v>57401329.27037216</v>
      </c>
    </row>
    <row r="3744" spans="1:11" x14ac:dyDescent="0.25">
      <c r="A3744">
        <v>2017</v>
      </c>
      <c r="B3744" t="s">
        <v>2419</v>
      </c>
      <c r="C3744" t="s">
        <v>2420</v>
      </c>
      <c r="E3744" t="s">
        <v>49</v>
      </c>
      <c r="F3744" t="s">
        <v>49</v>
      </c>
      <c r="G3744" t="s">
        <v>50</v>
      </c>
      <c r="H3744" t="s">
        <v>28</v>
      </c>
      <c r="I3744" t="s">
        <v>29</v>
      </c>
      <c r="J3744" s="1">
        <v>46840300.969999999</v>
      </c>
      <c r="K3744" s="10">
        <f>J3744*_xlfn.XLOOKUP(A3744,IPCA_Fatores!$A$2:$A$10,IPCA_Fatores!$C$2:$C$10)</f>
        <v>72797661.257432088</v>
      </c>
    </row>
    <row r="3745" spans="1:11" x14ac:dyDescent="0.25">
      <c r="A3745">
        <v>2018</v>
      </c>
      <c r="B3745" t="s">
        <v>2419</v>
      </c>
      <c r="C3745" t="s">
        <v>2420</v>
      </c>
      <c r="E3745" t="s">
        <v>49</v>
      </c>
      <c r="F3745" t="s">
        <v>49</v>
      </c>
      <c r="G3745" t="s">
        <v>50</v>
      </c>
      <c r="H3745" t="s">
        <v>28</v>
      </c>
      <c r="I3745" t="s">
        <v>29</v>
      </c>
      <c r="J3745" s="1">
        <v>58962533.630000003</v>
      </c>
      <c r="K3745" s="10">
        <f>J3745*_xlfn.XLOOKUP(A3745,IPCA_Fatores!$A$2:$A$10,IPCA_Fatores!$C$2:$C$10)</f>
        <v>88325434.339854494</v>
      </c>
    </row>
    <row r="3746" spans="1:11" x14ac:dyDescent="0.25">
      <c r="A3746">
        <v>2019</v>
      </c>
      <c r="B3746" t="s">
        <v>2419</v>
      </c>
      <c r="C3746" t="s">
        <v>2420</v>
      </c>
      <c r="E3746" t="s">
        <v>49</v>
      </c>
      <c r="F3746" t="s">
        <v>49</v>
      </c>
      <c r="G3746" t="s">
        <v>50</v>
      </c>
      <c r="H3746" t="s">
        <v>28</v>
      </c>
      <c r="I3746" t="s">
        <v>29</v>
      </c>
      <c r="J3746" s="1">
        <v>41875508.469999999</v>
      </c>
      <c r="K3746" s="10">
        <f>J3746*_xlfn.XLOOKUP(A3746,IPCA_Fatores!$A$2:$A$10,IPCA_Fatores!$C$2:$C$10)</f>
        <v>60137281.622645885</v>
      </c>
    </row>
    <row r="3747" spans="1:11" x14ac:dyDescent="0.25">
      <c r="A3747">
        <v>2020</v>
      </c>
      <c r="B3747" t="s">
        <v>2419</v>
      </c>
      <c r="C3747" t="s">
        <v>2420</v>
      </c>
      <c r="E3747" t="s">
        <v>49</v>
      </c>
      <c r="F3747" t="s">
        <v>49</v>
      </c>
      <c r="G3747" t="s">
        <v>50</v>
      </c>
      <c r="H3747" t="s">
        <v>28</v>
      </c>
      <c r="I3747" t="s">
        <v>29</v>
      </c>
      <c r="J3747" s="1">
        <v>26988315.77</v>
      </c>
      <c r="K3747" s="10">
        <f>J3747*_xlfn.XLOOKUP(A3747,IPCA_Fatores!$A$2:$A$10,IPCA_Fatores!$C$2:$C$10)</f>
        <v>37081738.009979025</v>
      </c>
    </row>
    <row r="3748" spans="1:11" x14ac:dyDescent="0.25">
      <c r="A3748">
        <v>2021</v>
      </c>
      <c r="B3748" t="s">
        <v>2419</v>
      </c>
      <c r="C3748" t="s">
        <v>2420</v>
      </c>
      <c r="E3748" t="s">
        <v>49</v>
      </c>
      <c r="F3748" t="s">
        <v>49</v>
      </c>
      <c r="G3748" t="s">
        <v>50</v>
      </c>
      <c r="H3748" t="s">
        <v>28</v>
      </c>
      <c r="I3748" t="s">
        <v>29</v>
      </c>
      <c r="J3748" s="1">
        <v>46992929.240000002</v>
      </c>
      <c r="K3748" s="10">
        <f>J3748*_xlfn.XLOOKUP(A3748,IPCA_Fatores!$A$2:$A$10,IPCA_Fatores!$C$2:$C$10)</f>
        <v>58666111.981354482</v>
      </c>
    </row>
    <row r="3749" spans="1:11" x14ac:dyDescent="0.25">
      <c r="A3749">
        <v>2022</v>
      </c>
      <c r="B3749" t="s">
        <v>2419</v>
      </c>
      <c r="C3749" t="s">
        <v>2420</v>
      </c>
      <c r="E3749" t="s">
        <v>49</v>
      </c>
      <c r="F3749" t="s">
        <v>49</v>
      </c>
      <c r="G3749" t="s">
        <v>50</v>
      </c>
      <c r="H3749" t="s">
        <v>28</v>
      </c>
      <c r="I3749" t="s">
        <v>29</v>
      </c>
      <c r="J3749" s="1">
        <v>43253982.100000001</v>
      </c>
      <c r="K3749" s="10">
        <f>J3749*_xlfn.XLOOKUP(A3749,IPCA_Fatores!$A$2:$A$10,IPCA_Fatores!$C$2:$C$10)</f>
        <v>51043009.077396549</v>
      </c>
    </row>
    <row r="3750" spans="1:11" x14ac:dyDescent="0.25">
      <c r="A3750">
        <v>2023</v>
      </c>
      <c r="B3750" t="s">
        <v>2421</v>
      </c>
      <c r="C3750" t="s">
        <v>2422</v>
      </c>
      <c r="E3750" t="s">
        <v>49</v>
      </c>
      <c r="F3750" t="s">
        <v>49</v>
      </c>
      <c r="G3750" t="s">
        <v>66</v>
      </c>
      <c r="H3750" t="s">
        <v>28</v>
      </c>
      <c r="I3750" t="s">
        <v>29</v>
      </c>
      <c r="J3750" s="1">
        <v>5622997.7800000003</v>
      </c>
      <c r="K3750" s="10">
        <f>J3750*_xlfn.XLOOKUP(A3750,IPCA_Fatores!$A$2:$A$10,IPCA_Fatores!$C$2:$C$10)</f>
        <v>6342542.2527233353</v>
      </c>
    </row>
    <row r="3751" spans="1:11" x14ac:dyDescent="0.25">
      <c r="A3751">
        <v>2021</v>
      </c>
      <c r="B3751" t="s">
        <v>2423</v>
      </c>
      <c r="C3751" t="s">
        <v>2424</v>
      </c>
      <c r="E3751" t="s">
        <v>49</v>
      </c>
      <c r="F3751" t="s">
        <v>49</v>
      </c>
      <c r="G3751" t="s">
        <v>66</v>
      </c>
      <c r="H3751" t="s">
        <v>28</v>
      </c>
      <c r="I3751" t="s">
        <v>29</v>
      </c>
      <c r="J3751" s="1">
        <v>660541.27</v>
      </c>
      <c r="K3751" s="10">
        <f>J3751*_xlfn.XLOOKUP(A3751,IPCA_Fatores!$A$2:$A$10,IPCA_Fatores!$C$2:$C$10)</f>
        <v>824621.67693818151</v>
      </c>
    </row>
    <row r="3752" spans="1:11" x14ac:dyDescent="0.25">
      <c r="A3752">
        <v>2022</v>
      </c>
      <c r="B3752" t="s">
        <v>2423</v>
      </c>
      <c r="C3752" t="s">
        <v>2424</v>
      </c>
      <c r="E3752" t="s">
        <v>49</v>
      </c>
      <c r="F3752" t="s">
        <v>49</v>
      </c>
      <c r="G3752" t="s">
        <v>66</v>
      </c>
      <c r="H3752" t="s">
        <v>28</v>
      </c>
      <c r="I3752" t="s">
        <v>29</v>
      </c>
      <c r="J3752" s="1">
        <v>3478955.49</v>
      </c>
      <c r="K3752" s="10">
        <f>J3752*_xlfn.XLOOKUP(A3752,IPCA_Fatores!$A$2:$A$10,IPCA_Fatores!$C$2:$C$10)</f>
        <v>4105433.7204233636</v>
      </c>
    </row>
    <row r="3753" spans="1:11" x14ac:dyDescent="0.25">
      <c r="A3753">
        <v>2023</v>
      </c>
      <c r="B3753" t="s">
        <v>2423</v>
      </c>
      <c r="C3753" t="s">
        <v>2424</v>
      </c>
      <c r="E3753" t="s">
        <v>49</v>
      </c>
      <c r="F3753" t="s">
        <v>49</v>
      </c>
      <c r="G3753" t="s">
        <v>66</v>
      </c>
      <c r="H3753" t="s">
        <v>28</v>
      </c>
      <c r="I3753" t="s">
        <v>29</v>
      </c>
      <c r="J3753" s="1">
        <v>1592626.13</v>
      </c>
      <c r="K3753" s="10">
        <f>J3753*_xlfn.XLOOKUP(A3753,IPCA_Fatores!$A$2:$A$10,IPCA_Fatores!$C$2:$C$10)</f>
        <v>1796425.8421450499</v>
      </c>
    </row>
    <row r="3754" spans="1:11" x14ac:dyDescent="0.25">
      <c r="A3754">
        <v>2022</v>
      </c>
      <c r="B3754" t="s">
        <v>2425</v>
      </c>
      <c r="C3754" t="s">
        <v>2426</v>
      </c>
      <c r="E3754" t="s">
        <v>49</v>
      </c>
      <c r="F3754" t="s">
        <v>49</v>
      </c>
      <c r="G3754" t="s">
        <v>66</v>
      </c>
      <c r="H3754" t="s">
        <v>28</v>
      </c>
      <c r="I3754" t="s">
        <v>29</v>
      </c>
      <c r="J3754" s="1">
        <v>1847822.26</v>
      </c>
      <c r="K3754" s="10">
        <f>J3754*_xlfn.XLOOKUP(A3754,IPCA_Fatores!$A$2:$A$10,IPCA_Fatores!$C$2:$C$10)</f>
        <v>2180571.6794476458</v>
      </c>
    </row>
    <row r="3755" spans="1:11" x14ac:dyDescent="0.25">
      <c r="A3755">
        <v>2023</v>
      </c>
      <c r="B3755" t="s">
        <v>2425</v>
      </c>
      <c r="C3755" t="s">
        <v>2426</v>
      </c>
      <c r="E3755" t="s">
        <v>49</v>
      </c>
      <c r="F3755" t="s">
        <v>49</v>
      </c>
      <c r="G3755" t="s">
        <v>66</v>
      </c>
      <c r="H3755" t="s">
        <v>28</v>
      </c>
      <c r="I3755" t="s">
        <v>29</v>
      </c>
      <c r="J3755" s="1">
        <v>313158.18</v>
      </c>
      <c r="K3755" s="10">
        <f>J3755*_xlfn.XLOOKUP(A3755,IPCA_Fatores!$A$2:$A$10,IPCA_Fatores!$C$2:$C$10)</f>
        <v>353231.33071483084</v>
      </c>
    </row>
    <row r="3756" spans="1:11" x14ac:dyDescent="0.25">
      <c r="A3756">
        <v>2020</v>
      </c>
      <c r="B3756" t="s">
        <v>2427</v>
      </c>
      <c r="C3756" t="s">
        <v>2428</v>
      </c>
      <c r="E3756" t="s">
        <v>49</v>
      </c>
      <c r="F3756" t="s">
        <v>49</v>
      </c>
      <c r="G3756" t="s">
        <v>66</v>
      </c>
      <c r="H3756" t="s">
        <v>28</v>
      </c>
      <c r="I3756" t="s">
        <v>29</v>
      </c>
      <c r="J3756" s="1">
        <v>258365.96</v>
      </c>
      <c r="K3756" s="10">
        <f>J3756*_xlfn.XLOOKUP(A3756,IPCA_Fatores!$A$2:$A$10,IPCA_Fatores!$C$2:$C$10)</f>
        <v>354992.83916288341</v>
      </c>
    </row>
    <row r="3757" spans="1:11" x14ac:dyDescent="0.25">
      <c r="A3757">
        <v>2021</v>
      </c>
      <c r="B3757" t="s">
        <v>2427</v>
      </c>
      <c r="C3757" t="s">
        <v>2428</v>
      </c>
      <c r="E3757" t="s">
        <v>49</v>
      </c>
      <c r="F3757" t="s">
        <v>49</v>
      </c>
      <c r="G3757" t="s">
        <v>66</v>
      </c>
      <c r="H3757" t="s">
        <v>28</v>
      </c>
      <c r="I3757" t="s">
        <v>29</v>
      </c>
      <c r="J3757" s="1">
        <v>727922.85</v>
      </c>
      <c r="K3757" s="10">
        <f>J3757*_xlfn.XLOOKUP(A3757,IPCA_Fatores!$A$2:$A$10,IPCA_Fatores!$C$2:$C$10)</f>
        <v>908741.04088699911</v>
      </c>
    </row>
    <row r="3758" spans="1:11" x14ac:dyDescent="0.25">
      <c r="A3758">
        <v>2022</v>
      </c>
      <c r="B3758" t="s">
        <v>2427</v>
      </c>
      <c r="C3758" t="s">
        <v>2428</v>
      </c>
      <c r="E3758" t="s">
        <v>49</v>
      </c>
      <c r="F3758" t="s">
        <v>49</v>
      </c>
      <c r="G3758" t="s">
        <v>66</v>
      </c>
      <c r="H3758" t="s">
        <v>28</v>
      </c>
      <c r="I3758" t="s">
        <v>29</v>
      </c>
      <c r="J3758" s="1">
        <v>4605329.5199999996</v>
      </c>
      <c r="K3758" s="10">
        <f>J3758*_xlfn.XLOOKUP(A3758,IPCA_Fatores!$A$2:$A$10,IPCA_Fatores!$C$2:$C$10)</f>
        <v>5434641.2765025459</v>
      </c>
    </row>
    <row r="3759" spans="1:11" x14ac:dyDescent="0.25">
      <c r="A3759">
        <v>2023</v>
      </c>
      <c r="B3759" t="s">
        <v>2427</v>
      </c>
      <c r="C3759" t="s">
        <v>2428</v>
      </c>
      <c r="E3759" t="s">
        <v>49</v>
      </c>
      <c r="F3759" t="s">
        <v>49</v>
      </c>
      <c r="G3759" t="s">
        <v>66</v>
      </c>
      <c r="H3759" t="s">
        <v>28</v>
      </c>
      <c r="I3759" t="s">
        <v>29</v>
      </c>
      <c r="J3759" s="1">
        <v>2081440.08</v>
      </c>
      <c r="K3759" s="10">
        <f>J3759*_xlfn.XLOOKUP(A3759,IPCA_Fatores!$A$2:$A$10,IPCA_Fatores!$C$2:$C$10)</f>
        <v>2347790.6573016359</v>
      </c>
    </row>
    <row r="3760" spans="1:11" x14ac:dyDescent="0.25">
      <c r="A3760">
        <v>2022</v>
      </c>
      <c r="B3760" t="s">
        <v>2429</v>
      </c>
      <c r="C3760" t="s">
        <v>2430</v>
      </c>
      <c r="E3760" t="s">
        <v>49</v>
      </c>
      <c r="F3760" t="s">
        <v>49</v>
      </c>
      <c r="G3760" t="s">
        <v>66</v>
      </c>
      <c r="H3760" t="s">
        <v>28</v>
      </c>
      <c r="I3760" t="s">
        <v>29</v>
      </c>
      <c r="J3760" s="1">
        <v>817014.02</v>
      </c>
      <c r="K3760" s="10">
        <f>J3760*_xlfn.XLOOKUP(A3760,IPCA_Fatores!$A$2:$A$10,IPCA_Fatores!$C$2:$C$10)</f>
        <v>964139.06915683136</v>
      </c>
    </row>
    <row r="3761" spans="1:11" x14ac:dyDescent="0.25">
      <c r="A3761">
        <v>2021</v>
      </c>
      <c r="B3761" t="s">
        <v>2431</v>
      </c>
      <c r="C3761" t="s">
        <v>2432</v>
      </c>
      <c r="E3761" t="s">
        <v>49</v>
      </c>
      <c r="F3761" t="s">
        <v>49</v>
      </c>
      <c r="G3761" t="s">
        <v>66</v>
      </c>
      <c r="H3761" t="s">
        <v>28</v>
      </c>
      <c r="I3761" t="s">
        <v>29</v>
      </c>
      <c r="J3761" s="1">
        <v>5955612.5999999996</v>
      </c>
      <c r="K3761" s="10">
        <f>J3761*_xlfn.XLOOKUP(A3761,IPCA_Fatores!$A$2:$A$10,IPCA_Fatores!$C$2:$C$10)</f>
        <v>7435004.4008698547</v>
      </c>
    </row>
    <row r="3762" spans="1:11" x14ac:dyDescent="0.25">
      <c r="A3762">
        <v>2022</v>
      </c>
      <c r="B3762" t="s">
        <v>2431</v>
      </c>
      <c r="C3762" t="s">
        <v>2432</v>
      </c>
      <c r="E3762" t="s">
        <v>49</v>
      </c>
      <c r="F3762" t="s">
        <v>49</v>
      </c>
      <c r="G3762" t="s">
        <v>66</v>
      </c>
      <c r="H3762" t="s">
        <v>28</v>
      </c>
      <c r="I3762" t="s">
        <v>29</v>
      </c>
      <c r="J3762" s="1">
        <v>2406915.04</v>
      </c>
      <c r="K3762" s="10">
        <f>J3762*_xlfn.XLOOKUP(A3762,IPCA_Fatores!$A$2:$A$10,IPCA_Fatores!$C$2:$C$10)</f>
        <v>2840343.9468580694</v>
      </c>
    </row>
    <row r="3763" spans="1:11" x14ac:dyDescent="0.25">
      <c r="A3763">
        <v>2023</v>
      </c>
      <c r="B3763" t="s">
        <v>2433</v>
      </c>
      <c r="C3763" t="s">
        <v>2434</v>
      </c>
      <c r="E3763" t="s">
        <v>69</v>
      </c>
      <c r="F3763" t="s">
        <v>2435</v>
      </c>
      <c r="G3763" t="s">
        <v>66</v>
      </c>
      <c r="H3763" t="s">
        <v>28</v>
      </c>
      <c r="I3763" t="s">
        <v>29</v>
      </c>
      <c r="J3763" s="1">
        <v>11533145.59</v>
      </c>
      <c r="K3763" s="10">
        <f>J3763*_xlfn.XLOOKUP(A3763,IPCA_Fatores!$A$2:$A$10,IPCA_Fatores!$C$2:$C$10)</f>
        <v>13008979.564524174</v>
      </c>
    </row>
    <row r="3764" spans="1:11" x14ac:dyDescent="0.25">
      <c r="A3764">
        <v>2015</v>
      </c>
      <c r="B3764" t="s">
        <v>2436</v>
      </c>
      <c r="C3764" t="s">
        <v>2437</v>
      </c>
      <c r="E3764" t="s">
        <v>32</v>
      </c>
      <c r="F3764" t="s">
        <v>1797</v>
      </c>
      <c r="G3764" t="s">
        <v>2260</v>
      </c>
      <c r="H3764" t="s">
        <v>28</v>
      </c>
      <c r="I3764" t="s">
        <v>29</v>
      </c>
      <c r="J3764" s="1">
        <v>8372033.79</v>
      </c>
      <c r="K3764" s="10">
        <f>J3764*_xlfn.XLOOKUP(A3764,IPCA_Fatores!$A$2:$A$10,IPCA_Fatores!$C$2:$C$10)</f>
        <v>14237950.564491579</v>
      </c>
    </row>
    <row r="3765" spans="1:11" x14ac:dyDescent="0.25">
      <c r="A3765">
        <v>2016</v>
      </c>
      <c r="B3765" t="s">
        <v>2436</v>
      </c>
      <c r="C3765" t="s">
        <v>2437</v>
      </c>
      <c r="E3765" t="s">
        <v>32</v>
      </c>
      <c r="F3765" t="s">
        <v>1797</v>
      </c>
      <c r="G3765" t="s">
        <v>2260</v>
      </c>
      <c r="H3765" t="s">
        <v>28</v>
      </c>
      <c r="I3765" t="s">
        <v>29</v>
      </c>
      <c r="J3765" s="1">
        <v>15786921.779999999</v>
      </c>
      <c r="K3765" s="10">
        <f>J3765*_xlfn.XLOOKUP(A3765,IPCA_Fatores!$A$2:$A$10,IPCA_Fatores!$C$2:$C$10)</f>
        <v>25259314.384527918</v>
      </c>
    </row>
    <row r="3766" spans="1:11" x14ac:dyDescent="0.25">
      <c r="A3766">
        <v>2017</v>
      </c>
      <c r="B3766" t="s">
        <v>2436</v>
      </c>
      <c r="C3766" t="s">
        <v>2437</v>
      </c>
      <c r="E3766" t="s">
        <v>32</v>
      </c>
      <c r="F3766" t="s">
        <v>1797</v>
      </c>
      <c r="G3766" t="s">
        <v>2260</v>
      </c>
      <c r="H3766" t="s">
        <v>28</v>
      </c>
      <c r="I3766" t="s">
        <v>29</v>
      </c>
      <c r="J3766" s="1">
        <v>19095513</v>
      </c>
      <c r="K3766" s="10">
        <f>J3766*_xlfn.XLOOKUP(A3766,IPCA_Fatores!$A$2:$A$10,IPCA_Fatores!$C$2:$C$10)</f>
        <v>29677620.726673368</v>
      </c>
    </row>
    <row r="3767" spans="1:11" x14ac:dyDescent="0.25">
      <c r="A3767">
        <v>2018</v>
      </c>
      <c r="B3767" t="s">
        <v>2436</v>
      </c>
      <c r="C3767" t="s">
        <v>2437</v>
      </c>
      <c r="E3767" t="s">
        <v>32</v>
      </c>
      <c r="F3767" t="s">
        <v>1797</v>
      </c>
      <c r="G3767" t="s">
        <v>2260</v>
      </c>
      <c r="H3767" t="s">
        <v>28</v>
      </c>
      <c r="I3767" t="s">
        <v>29</v>
      </c>
      <c r="J3767" s="1">
        <v>27123373.84</v>
      </c>
      <c r="K3767" s="10">
        <f>J3767*_xlfn.XLOOKUP(A3767,IPCA_Fatores!$A$2:$A$10,IPCA_Fatores!$C$2:$C$10)</f>
        <v>40630611.130342074</v>
      </c>
    </row>
    <row r="3768" spans="1:11" x14ac:dyDescent="0.25">
      <c r="A3768">
        <v>2019</v>
      </c>
      <c r="B3768" t="s">
        <v>2436</v>
      </c>
      <c r="C3768" t="s">
        <v>2437</v>
      </c>
      <c r="E3768" t="s">
        <v>32</v>
      </c>
      <c r="F3768" t="s">
        <v>1797</v>
      </c>
      <c r="G3768" t="s">
        <v>2260</v>
      </c>
      <c r="H3768" t="s">
        <v>28</v>
      </c>
      <c r="I3768" t="s">
        <v>29</v>
      </c>
      <c r="J3768" s="1">
        <v>20846965.539999999</v>
      </c>
      <c r="K3768" s="10">
        <f>J3768*_xlfn.XLOOKUP(A3768,IPCA_Fatores!$A$2:$A$10,IPCA_Fatores!$C$2:$C$10)</f>
        <v>29938259.46148742</v>
      </c>
    </row>
    <row r="3769" spans="1:11" x14ac:dyDescent="0.25">
      <c r="A3769">
        <v>2020</v>
      </c>
      <c r="B3769" t="s">
        <v>2436</v>
      </c>
      <c r="C3769" t="s">
        <v>2437</v>
      </c>
      <c r="E3769" t="s">
        <v>32</v>
      </c>
      <c r="F3769" t="s">
        <v>1797</v>
      </c>
      <c r="G3769" t="s">
        <v>2260</v>
      </c>
      <c r="H3769" t="s">
        <v>28</v>
      </c>
      <c r="I3769" t="s">
        <v>29</v>
      </c>
      <c r="J3769" s="1">
        <v>33620807.170000002</v>
      </c>
      <c r="K3769" s="10">
        <f>J3769*_xlfn.XLOOKUP(A3769,IPCA_Fatores!$A$2:$A$10,IPCA_Fatores!$C$2:$C$10)</f>
        <v>46194730.111606531</v>
      </c>
    </row>
    <row r="3770" spans="1:11" x14ac:dyDescent="0.25">
      <c r="A3770">
        <v>2021</v>
      </c>
      <c r="B3770" t="s">
        <v>2436</v>
      </c>
      <c r="C3770" t="s">
        <v>2437</v>
      </c>
      <c r="E3770" t="s">
        <v>32</v>
      </c>
      <c r="F3770" t="s">
        <v>1797</v>
      </c>
      <c r="G3770" t="s">
        <v>2260</v>
      </c>
      <c r="H3770" t="s">
        <v>28</v>
      </c>
      <c r="I3770" t="s">
        <v>29</v>
      </c>
      <c r="J3770" s="1">
        <v>28732499.960000001</v>
      </c>
      <c r="K3770" s="10">
        <f>J3770*_xlfn.XLOOKUP(A3770,IPCA_Fatores!$A$2:$A$10,IPCA_Fatores!$C$2:$C$10)</f>
        <v>35869738.00992243</v>
      </c>
    </row>
    <row r="3771" spans="1:11" x14ac:dyDescent="0.25">
      <c r="A3771">
        <v>2022</v>
      </c>
      <c r="B3771" t="s">
        <v>2436</v>
      </c>
      <c r="C3771" t="s">
        <v>2437</v>
      </c>
      <c r="E3771" t="s">
        <v>32</v>
      </c>
      <c r="F3771" t="s">
        <v>1797</v>
      </c>
      <c r="G3771" t="s">
        <v>2260</v>
      </c>
      <c r="H3771" t="s">
        <v>28</v>
      </c>
      <c r="I3771" t="s">
        <v>29</v>
      </c>
      <c r="J3771" s="1">
        <v>30391660.550000001</v>
      </c>
      <c r="K3771" s="10">
        <f>J3771*_xlfn.XLOOKUP(A3771,IPCA_Fatores!$A$2:$A$10,IPCA_Fatores!$C$2:$C$10)</f>
        <v>35864485.303211071</v>
      </c>
    </row>
    <row r="3772" spans="1:11" x14ac:dyDescent="0.25">
      <c r="A3772">
        <v>2022</v>
      </c>
      <c r="B3772" t="s">
        <v>2436</v>
      </c>
      <c r="C3772" t="s">
        <v>2437</v>
      </c>
      <c r="E3772" t="s">
        <v>32</v>
      </c>
      <c r="F3772" t="s">
        <v>1797</v>
      </c>
      <c r="G3772" t="s">
        <v>2260</v>
      </c>
      <c r="H3772" t="s">
        <v>28</v>
      </c>
      <c r="I3772" t="s">
        <v>35</v>
      </c>
      <c r="J3772" s="1">
        <v>1824434.64</v>
      </c>
      <c r="K3772" s="10">
        <f>IFERROR(J3772*VLOOKUP(A3772,IPCA_Fatores!$A$2:$C$10,3,FALSE),J3772)</f>
        <v>2152972.4980081473</v>
      </c>
    </row>
    <row r="3773" spans="1:11" x14ac:dyDescent="0.25">
      <c r="A3773">
        <v>2023</v>
      </c>
      <c r="B3773" t="s">
        <v>2436</v>
      </c>
      <c r="C3773" t="s">
        <v>2437</v>
      </c>
      <c r="E3773" t="s">
        <v>32</v>
      </c>
      <c r="F3773" t="s">
        <v>1797</v>
      </c>
      <c r="G3773" t="s">
        <v>2260</v>
      </c>
      <c r="H3773" t="s">
        <v>28</v>
      </c>
      <c r="I3773" t="s">
        <v>29</v>
      </c>
      <c r="J3773" s="1">
        <v>16925812.850000001</v>
      </c>
      <c r="K3773" s="10">
        <f>J3773*_xlfn.XLOOKUP(A3773,IPCA_Fatores!$A$2:$A$10,IPCA_Fatores!$C$2:$C$10)</f>
        <v>19091717.152129583</v>
      </c>
    </row>
    <row r="3774" spans="1:11" x14ac:dyDescent="0.25">
      <c r="A3774">
        <v>2023</v>
      </c>
      <c r="B3774" t="s">
        <v>2436</v>
      </c>
      <c r="C3774" t="s">
        <v>2437</v>
      </c>
      <c r="E3774" t="s">
        <v>32</v>
      </c>
      <c r="F3774" t="s">
        <v>1797</v>
      </c>
      <c r="G3774" t="s">
        <v>2260</v>
      </c>
      <c r="H3774" t="s">
        <v>28</v>
      </c>
      <c r="I3774" t="s">
        <v>35</v>
      </c>
      <c r="J3774" s="1">
        <v>1016458.26</v>
      </c>
      <c r="K3774" s="10">
        <f>IFERROR(J3774*VLOOKUP(A3774,IPCA_Fatores!$A$2:$C$10,3,FALSE),J3774)</f>
        <v>1146528.9004932954</v>
      </c>
    </row>
    <row r="3775" spans="1:11" x14ac:dyDescent="0.25">
      <c r="A3775">
        <v>2015</v>
      </c>
      <c r="B3775" t="s">
        <v>2438</v>
      </c>
      <c r="C3775" t="s">
        <v>2439</v>
      </c>
      <c r="E3775" t="s">
        <v>49</v>
      </c>
      <c r="F3775" t="s">
        <v>49</v>
      </c>
      <c r="G3775" t="s">
        <v>66</v>
      </c>
      <c r="H3775" t="s">
        <v>28</v>
      </c>
      <c r="I3775" t="s">
        <v>29</v>
      </c>
      <c r="J3775" s="1">
        <v>14294863.68</v>
      </c>
      <c r="K3775" s="10">
        <f>J3775*_xlfn.XLOOKUP(A3775,IPCA_Fatores!$A$2:$A$10,IPCA_Fatores!$C$2:$C$10)</f>
        <v>24310647.508983139</v>
      </c>
    </row>
    <row r="3776" spans="1:11" x14ac:dyDescent="0.25">
      <c r="A3776">
        <v>2016</v>
      </c>
      <c r="B3776" t="s">
        <v>2438</v>
      </c>
      <c r="C3776" t="s">
        <v>2439</v>
      </c>
      <c r="E3776" t="s">
        <v>49</v>
      </c>
      <c r="F3776" t="s">
        <v>49</v>
      </c>
      <c r="G3776" t="s">
        <v>66</v>
      </c>
      <c r="H3776" t="s">
        <v>28</v>
      </c>
      <c r="I3776" t="s">
        <v>29</v>
      </c>
      <c r="J3776" s="1">
        <v>20618659.539999999</v>
      </c>
      <c r="K3776" s="10">
        <f>J3776*_xlfn.XLOOKUP(A3776,IPCA_Fatores!$A$2:$A$10,IPCA_Fatores!$C$2:$C$10)</f>
        <v>32990168.11296355</v>
      </c>
    </row>
    <row r="3777" spans="1:11" x14ac:dyDescent="0.25">
      <c r="A3777">
        <v>2017</v>
      </c>
      <c r="B3777" t="s">
        <v>2438</v>
      </c>
      <c r="C3777" t="s">
        <v>2439</v>
      </c>
      <c r="E3777" t="s">
        <v>49</v>
      </c>
      <c r="F3777" t="s">
        <v>49</v>
      </c>
      <c r="G3777" t="s">
        <v>66</v>
      </c>
      <c r="H3777" t="s">
        <v>28</v>
      </c>
      <c r="I3777" t="s">
        <v>29</v>
      </c>
      <c r="J3777" s="1">
        <v>19682048.75</v>
      </c>
      <c r="K3777" s="10">
        <f>J3777*_xlfn.XLOOKUP(A3777,IPCA_Fatores!$A$2:$A$10,IPCA_Fatores!$C$2:$C$10)</f>
        <v>30589195.374138191</v>
      </c>
    </row>
    <row r="3778" spans="1:11" x14ac:dyDescent="0.25">
      <c r="A3778">
        <v>2018</v>
      </c>
      <c r="B3778" t="s">
        <v>2438</v>
      </c>
      <c r="C3778" t="s">
        <v>2439</v>
      </c>
      <c r="E3778" t="s">
        <v>49</v>
      </c>
      <c r="F3778" t="s">
        <v>49</v>
      </c>
      <c r="G3778" t="s">
        <v>66</v>
      </c>
      <c r="H3778" t="s">
        <v>28</v>
      </c>
      <c r="I3778" t="s">
        <v>29</v>
      </c>
      <c r="J3778" s="1">
        <v>22117570.52</v>
      </c>
      <c r="K3778" s="10">
        <f>J3778*_xlfn.XLOOKUP(A3778,IPCA_Fatores!$A$2:$A$10,IPCA_Fatores!$C$2:$C$10)</f>
        <v>33131955.200232487</v>
      </c>
    </row>
    <row r="3779" spans="1:11" x14ac:dyDescent="0.25">
      <c r="A3779">
        <v>2019</v>
      </c>
      <c r="B3779" t="s">
        <v>2438</v>
      </c>
      <c r="C3779" t="s">
        <v>2439</v>
      </c>
      <c r="E3779" t="s">
        <v>49</v>
      </c>
      <c r="F3779" t="s">
        <v>49</v>
      </c>
      <c r="G3779" t="s">
        <v>66</v>
      </c>
      <c r="H3779" t="s">
        <v>28</v>
      </c>
      <c r="I3779" t="s">
        <v>29</v>
      </c>
      <c r="J3779" s="1">
        <v>25536214.5</v>
      </c>
      <c r="K3779" s="10">
        <f>J3779*_xlfn.XLOOKUP(A3779,IPCA_Fatores!$A$2:$A$10,IPCA_Fatores!$C$2:$C$10)</f>
        <v>36672474.653363734</v>
      </c>
    </row>
    <row r="3780" spans="1:11" x14ac:dyDescent="0.25">
      <c r="A3780">
        <v>2020</v>
      </c>
      <c r="B3780" t="s">
        <v>2438</v>
      </c>
      <c r="C3780" t="s">
        <v>2439</v>
      </c>
      <c r="E3780" t="s">
        <v>49</v>
      </c>
      <c r="F3780" t="s">
        <v>49</v>
      </c>
      <c r="G3780" t="s">
        <v>66</v>
      </c>
      <c r="H3780" t="s">
        <v>28</v>
      </c>
      <c r="I3780" t="s">
        <v>29</v>
      </c>
      <c r="J3780" s="1">
        <v>26906902.27</v>
      </c>
      <c r="K3780" s="10">
        <f>J3780*_xlfn.XLOOKUP(A3780,IPCA_Fatores!$A$2:$A$10,IPCA_Fatores!$C$2:$C$10)</f>
        <v>36969876.48800768</v>
      </c>
    </row>
    <row r="3781" spans="1:11" x14ac:dyDescent="0.25">
      <c r="A3781">
        <v>2021</v>
      </c>
      <c r="B3781" t="s">
        <v>2438</v>
      </c>
      <c r="C3781" t="s">
        <v>2439</v>
      </c>
      <c r="E3781" t="s">
        <v>49</v>
      </c>
      <c r="F3781" t="s">
        <v>49</v>
      </c>
      <c r="G3781" t="s">
        <v>66</v>
      </c>
      <c r="H3781" t="s">
        <v>28</v>
      </c>
      <c r="I3781" t="s">
        <v>29</v>
      </c>
      <c r="J3781" s="1">
        <v>30847214.449999999</v>
      </c>
      <c r="K3781" s="10">
        <f>J3781*_xlfn.XLOOKUP(A3781,IPCA_Fatores!$A$2:$A$10,IPCA_Fatores!$C$2:$C$10)</f>
        <v>38509753.839651383</v>
      </c>
    </row>
    <row r="3782" spans="1:11" x14ac:dyDescent="0.25">
      <c r="A3782">
        <v>2022</v>
      </c>
      <c r="B3782" t="s">
        <v>2438</v>
      </c>
      <c r="C3782" t="s">
        <v>2439</v>
      </c>
      <c r="E3782" t="s">
        <v>49</v>
      </c>
      <c r="F3782" t="s">
        <v>49</v>
      </c>
      <c r="G3782" t="s">
        <v>66</v>
      </c>
      <c r="H3782" t="s">
        <v>28</v>
      </c>
      <c r="I3782" t="s">
        <v>29</v>
      </c>
      <c r="J3782" s="1">
        <v>33522957.039999999</v>
      </c>
      <c r="K3782" s="10">
        <f>J3782*_xlfn.XLOOKUP(A3782,IPCA_Fatores!$A$2:$A$10,IPCA_Fatores!$C$2:$C$10)</f>
        <v>39559654.797515035</v>
      </c>
    </row>
    <row r="3783" spans="1:11" x14ac:dyDescent="0.25">
      <c r="A3783">
        <v>2022</v>
      </c>
      <c r="B3783" t="s">
        <v>2438</v>
      </c>
      <c r="C3783" t="s">
        <v>2439</v>
      </c>
      <c r="E3783" t="s">
        <v>49</v>
      </c>
      <c r="F3783" t="s">
        <v>49</v>
      </c>
      <c r="G3783" t="s">
        <v>66</v>
      </c>
      <c r="H3783" t="s">
        <v>28</v>
      </c>
      <c r="I3783" t="s">
        <v>35</v>
      </c>
      <c r="J3783" s="1">
        <v>2017668.67</v>
      </c>
      <c r="K3783" s="10">
        <f>IFERROR(J3783*VLOOKUP(A3783,IPCA_Fatores!$A$2:$C$10,3,FALSE),J3783)</f>
        <v>2381003.4414840299</v>
      </c>
    </row>
    <row r="3784" spans="1:11" x14ac:dyDescent="0.25">
      <c r="A3784">
        <v>2023</v>
      </c>
      <c r="B3784" t="s">
        <v>2438</v>
      </c>
      <c r="C3784" t="s">
        <v>2439</v>
      </c>
      <c r="E3784" t="s">
        <v>49</v>
      </c>
      <c r="F3784" t="s">
        <v>49</v>
      </c>
      <c r="G3784" t="s">
        <v>66</v>
      </c>
      <c r="H3784" t="s">
        <v>28</v>
      </c>
      <c r="I3784" t="s">
        <v>29</v>
      </c>
      <c r="J3784" s="1">
        <v>24905839.690000001</v>
      </c>
      <c r="K3784" s="10">
        <f>J3784*_xlfn.XLOOKUP(A3784,IPCA_Fatores!$A$2:$A$10,IPCA_Fatores!$C$2:$C$10)</f>
        <v>28092904.666481808</v>
      </c>
    </row>
    <row r="3785" spans="1:11" x14ac:dyDescent="0.25">
      <c r="A3785">
        <v>2015</v>
      </c>
      <c r="B3785" t="s">
        <v>2440</v>
      </c>
      <c r="C3785" t="s">
        <v>2441</v>
      </c>
      <c r="E3785" t="s">
        <v>121</v>
      </c>
      <c r="F3785" t="s">
        <v>171</v>
      </c>
      <c r="G3785" t="s">
        <v>66</v>
      </c>
      <c r="H3785" t="s">
        <v>28</v>
      </c>
      <c r="I3785" t="s">
        <v>29</v>
      </c>
      <c r="J3785" s="1">
        <v>3463134.8</v>
      </c>
      <c r="K3785" s="10">
        <f>J3785*_xlfn.XLOOKUP(A3785,IPCA_Fatores!$A$2:$A$10,IPCA_Fatores!$C$2:$C$10)</f>
        <v>5889601.417933411</v>
      </c>
    </row>
    <row r="3786" spans="1:11" x14ac:dyDescent="0.25">
      <c r="A3786">
        <v>2015</v>
      </c>
      <c r="B3786" t="s">
        <v>2442</v>
      </c>
      <c r="C3786" t="s">
        <v>2443</v>
      </c>
      <c r="E3786" t="s">
        <v>25</v>
      </c>
      <c r="F3786" t="s">
        <v>624</v>
      </c>
      <c r="G3786" t="s">
        <v>66</v>
      </c>
      <c r="H3786" t="s">
        <v>28</v>
      </c>
      <c r="I3786" t="s">
        <v>29</v>
      </c>
      <c r="J3786" s="1">
        <v>19259288.629999999</v>
      </c>
      <c r="K3786" s="10">
        <f>J3786*_xlfn.XLOOKUP(A3786,IPCA_Fatores!$A$2:$A$10,IPCA_Fatores!$C$2:$C$10)</f>
        <v>32753427.219649903</v>
      </c>
    </row>
    <row r="3787" spans="1:11" x14ac:dyDescent="0.25">
      <c r="A3787">
        <v>2016</v>
      </c>
      <c r="B3787" t="s">
        <v>2442</v>
      </c>
      <c r="C3787" t="s">
        <v>2443</v>
      </c>
      <c r="E3787" t="s">
        <v>25</v>
      </c>
      <c r="F3787" t="s">
        <v>624</v>
      </c>
      <c r="G3787" t="s">
        <v>66</v>
      </c>
      <c r="H3787" t="s">
        <v>28</v>
      </c>
      <c r="I3787" t="s">
        <v>29</v>
      </c>
      <c r="J3787" s="1">
        <v>18221164.02</v>
      </c>
      <c r="K3787" s="10">
        <f>J3787*_xlfn.XLOOKUP(A3787,IPCA_Fatores!$A$2:$A$10,IPCA_Fatores!$C$2:$C$10)</f>
        <v>29154138.903526545</v>
      </c>
    </row>
    <row r="3788" spans="1:11" x14ac:dyDescent="0.25">
      <c r="A3788">
        <v>2017</v>
      </c>
      <c r="B3788" t="s">
        <v>2442</v>
      </c>
      <c r="C3788" t="s">
        <v>2443</v>
      </c>
      <c r="E3788" t="s">
        <v>25</v>
      </c>
      <c r="F3788" t="s">
        <v>624</v>
      </c>
      <c r="G3788" t="s">
        <v>66</v>
      </c>
      <c r="H3788" t="s">
        <v>28</v>
      </c>
      <c r="I3788" t="s">
        <v>29</v>
      </c>
      <c r="J3788" s="1">
        <v>26518282.809999999</v>
      </c>
      <c r="K3788" s="10">
        <f>J3788*_xlfn.XLOOKUP(A3788,IPCA_Fatores!$A$2:$A$10,IPCA_Fatores!$C$2:$C$10)</f>
        <v>41213846.391968735</v>
      </c>
    </row>
    <row r="3789" spans="1:11" x14ac:dyDescent="0.25">
      <c r="A3789">
        <v>2018</v>
      </c>
      <c r="B3789" t="s">
        <v>2442</v>
      </c>
      <c r="C3789" t="s">
        <v>2443</v>
      </c>
      <c r="E3789" t="s">
        <v>25</v>
      </c>
      <c r="F3789" t="s">
        <v>624</v>
      </c>
      <c r="G3789" t="s">
        <v>66</v>
      </c>
      <c r="H3789" t="s">
        <v>28</v>
      </c>
      <c r="I3789" t="s">
        <v>29</v>
      </c>
      <c r="J3789" s="1">
        <v>26299339.719999999</v>
      </c>
      <c r="K3789" s="10">
        <f>J3789*_xlfn.XLOOKUP(A3789,IPCA_Fatores!$A$2:$A$10,IPCA_Fatores!$C$2:$C$10)</f>
        <v>39396214.182331212</v>
      </c>
    </row>
    <row r="3790" spans="1:11" x14ac:dyDescent="0.25">
      <c r="A3790">
        <v>2019</v>
      </c>
      <c r="B3790" t="s">
        <v>2442</v>
      </c>
      <c r="C3790" t="s">
        <v>2443</v>
      </c>
      <c r="E3790" t="s">
        <v>25</v>
      </c>
      <c r="F3790" t="s">
        <v>624</v>
      </c>
      <c r="G3790" t="s">
        <v>66</v>
      </c>
      <c r="H3790" t="s">
        <v>28</v>
      </c>
      <c r="I3790" t="s">
        <v>29</v>
      </c>
      <c r="J3790" s="1">
        <v>29276286.57</v>
      </c>
      <c r="K3790" s="10">
        <f>J3790*_xlfn.XLOOKUP(A3790,IPCA_Fatores!$A$2:$A$10,IPCA_Fatores!$C$2:$C$10)</f>
        <v>42043579.998238899</v>
      </c>
    </row>
    <row r="3791" spans="1:11" x14ac:dyDescent="0.25">
      <c r="A3791">
        <v>2020</v>
      </c>
      <c r="B3791" t="s">
        <v>2442</v>
      </c>
      <c r="C3791" t="s">
        <v>2443</v>
      </c>
      <c r="E3791" t="s">
        <v>25</v>
      </c>
      <c r="F3791" t="s">
        <v>624</v>
      </c>
      <c r="G3791" t="s">
        <v>66</v>
      </c>
      <c r="H3791" t="s">
        <v>28</v>
      </c>
      <c r="I3791" t="s">
        <v>29</v>
      </c>
      <c r="J3791" s="1">
        <v>29222123.960000001</v>
      </c>
      <c r="K3791" s="10">
        <f>J3791*_xlfn.XLOOKUP(A3791,IPCA_Fatores!$A$2:$A$10,IPCA_Fatores!$C$2:$C$10)</f>
        <v>40150973.258745551</v>
      </c>
    </row>
    <row r="3792" spans="1:11" x14ac:dyDescent="0.25">
      <c r="A3792">
        <v>2021</v>
      </c>
      <c r="B3792" t="s">
        <v>2442</v>
      </c>
      <c r="C3792" t="s">
        <v>2443</v>
      </c>
      <c r="E3792" t="s">
        <v>25</v>
      </c>
      <c r="F3792" t="s">
        <v>624</v>
      </c>
      <c r="G3792" t="s">
        <v>66</v>
      </c>
      <c r="H3792" t="s">
        <v>28</v>
      </c>
      <c r="I3792" t="s">
        <v>29</v>
      </c>
      <c r="J3792" s="1">
        <v>58928112.32</v>
      </c>
      <c r="K3792" s="10">
        <f>J3792*_xlfn.XLOOKUP(A3792,IPCA_Fatores!$A$2:$A$10,IPCA_Fatores!$C$2:$C$10)</f>
        <v>73566029.871411234</v>
      </c>
    </row>
    <row r="3793" spans="1:11" x14ac:dyDescent="0.25">
      <c r="A3793">
        <v>2022</v>
      </c>
      <c r="B3793" t="s">
        <v>2442</v>
      </c>
      <c r="C3793" t="s">
        <v>2443</v>
      </c>
      <c r="E3793" t="s">
        <v>25</v>
      </c>
      <c r="F3793" t="s">
        <v>624</v>
      </c>
      <c r="G3793" t="s">
        <v>66</v>
      </c>
      <c r="H3793" t="s">
        <v>28</v>
      </c>
      <c r="I3793" t="s">
        <v>29</v>
      </c>
      <c r="J3793" s="1">
        <v>30725757.170000002</v>
      </c>
      <c r="K3793" s="10">
        <f>J3793*_xlfn.XLOOKUP(A3793,IPCA_Fatores!$A$2:$A$10,IPCA_Fatores!$C$2:$C$10)</f>
        <v>36258744.883010253</v>
      </c>
    </row>
    <row r="3794" spans="1:11" x14ac:dyDescent="0.25">
      <c r="A3794">
        <v>2023</v>
      </c>
      <c r="B3794" t="s">
        <v>2442</v>
      </c>
      <c r="C3794" t="s">
        <v>2443</v>
      </c>
      <c r="E3794" t="s">
        <v>25</v>
      </c>
      <c r="F3794" t="s">
        <v>624</v>
      </c>
      <c r="G3794" t="s">
        <v>66</v>
      </c>
      <c r="H3794" t="s">
        <v>28</v>
      </c>
      <c r="I3794" t="s">
        <v>29</v>
      </c>
      <c r="J3794" s="1">
        <v>31614624.140000001</v>
      </c>
      <c r="K3794" s="10">
        <f>J3794*_xlfn.XLOOKUP(A3794,IPCA_Fatores!$A$2:$A$10,IPCA_Fatores!$C$2:$C$10)</f>
        <v>35660175.809622519</v>
      </c>
    </row>
    <row r="3795" spans="1:11" x14ac:dyDescent="0.25">
      <c r="A3795">
        <v>2023</v>
      </c>
      <c r="B3795" t="s">
        <v>2444</v>
      </c>
      <c r="C3795" t="s">
        <v>2445</v>
      </c>
      <c r="D3795" t="s">
        <v>2446</v>
      </c>
      <c r="E3795" t="s">
        <v>166</v>
      </c>
      <c r="F3795" t="s">
        <v>2447</v>
      </c>
      <c r="G3795" t="s">
        <v>66</v>
      </c>
      <c r="H3795" t="s">
        <v>28</v>
      </c>
      <c r="I3795" t="s">
        <v>29</v>
      </c>
      <c r="J3795" s="1">
        <v>4073604.82</v>
      </c>
      <c r="K3795" s="10">
        <f>J3795*_xlfn.XLOOKUP(A3795,IPCA_Fatores!$A$2:$A$10,IPCA_Fatores!$C$2:$C$10)</f>
        <v>4594881.8944309512</v>
      </c>
    </row>
    <row r="3796" spans="1:11" x14ac:dyDescent="0.25">
      <c r="A3796">
        <v>2023</v>
      </c>
      <c r="B3796" t="s">
        <v>2444</v>
      </c>
      <c r="C3796" t="s">
        <v>2445</v>
      </c>
      <c r="D3796" t="s">
        <v>2446</v>
      </c>
      <c r="E3796" t="s">
        <v>166</v>
      </c>
      <c r="F3796" t="s">
        <v>2447</v>
      </c>
      <c r="G3796" t="s">
        <v>66</v>
      </c>
      <c r="H3796" t="s">
        <v>28</v>
      </c>
      <c r="I3796" t="s">
        <v>35</v>
      </c>
      <c r="J3796" s="1">
        <v>407360.48</v>
      </c>
      <c r="K3796" s="10">
        <f>IFERROR(J3796*VLOOKUP(A3796,IPCA_Fatores!$A$2:$C$10,3,FALSE),J3796)</f>
        <v>459488.18718716601</v>
      </c>
    </row>
    <row r="3797" spans="1:11" x14ac:dyDescent="0.25">
      <c r="A3797">
        <v>2021</v>
      </c>
      <c r="B3797" t="s">
        <v>2448</v>
      </c>
      <c r="C3797" t="s">
        <v>2449</v>
      </c>
      <c r="D3797" t="s">
        <v>2450</v>
      </c>
      <c r="E3797" t="s">
        <v>166</v>
      </c>
      <c r="F3797" t="s">
        <v>2451</v>
      </c>
      <c r="G3797" t="s">
        <v>66</v>
      </c>
      <c r="H3797" t="s">
        <v>28</v>
      </c>
      <c r="I3797" t="s">
        <v>29</v>
      </c>
      <c r="J3797" s="1">
        <v>24908481.66</v>
      </c>
      <c r="K3797" s="10">
        <f>J3797*_xlfn.XLOOKUP(A3797,IPCA_Fatores!$A$2:$A$10,IPCA_Fatores!$C$2:$C$10)</f>
        <v>31095822.243556619</v>
      </c>
    </row>
    <row r="3798" spans="1:11" x14ac:dyDescent="0.25">
      <c r="A3798">
        <v>2021</v>
      </c>
      <c r="B3798" t="s">
        <v>2448</v>
      </c>
      <c r="C3798" t="s">
        <v>2449</v>
      </c>
      <c r="D3798" t="s">
        <v>2450</v>
      </c>
      <c r="E3798" t="s">
        <v>166</v>
      </c>
      <c r="F3798" t="s">
        <v>2451</v>
      </c>
      <c r="G3798" t="s">
        <v>66</v>
      </c>
      <c r="H3798" t="s">
        <v>28</v>
      </c>
      <c r="I3798" t="s">
        <v>35</v>
      </c>
      <c r="J3798" s="1">
        <v>1427760.32</v>
      </c>
      <c r="K3798" s="10">
        <f>IFERROR(J3798*VLOOKUP(A3798,IPCA_Fatores!$A$2:$C$10,3,FALSE),J3798)</f>
        <v>1782420.2102378777</v>
      </c>
    </row>
    <row r="3799" spans="1:11" x14ac:dyDescent="0.25">
      <c r="A3799">
        <v>2015</v>
      </c>
      <c r="B3799" t="s">
        <v>2452</v>
      </c>
      <c r="C3799" t="s">
        <v>2453</v>
      </c>
      <c r="D3799" t="s">
        <v>2454</v>
      </c>
      <c r="E3799" t="s">
        <v>79</v>
      </c>
      <c r="F3799" t="s">
        <v>817</v>
      </c>
      <c r="G3799" t="s">
        <v>66</v>
      </c>
      <c r="H3799" t="s">
        <v>28</v>
      </c>
      <c r="I3799" t="s">
        <v>29</v>
      </c>
      <c r="J3799" s="1">
        <v>8728815.6500000004</v>
      </c>
      <c r="K3799" s="10">
        <f>J3799*_xlfn.XLOOKUP(A3799,IPCA_Fatores!$A$2:$A$10,IPCA_Fatores!$C$2:$C$10)</f>
        <v>14844713.820876785</v>
      </c>
    </row>
    <row r="3800" spans="1:11" x14ac:dyDescent="0.25">
      <c r="A3800">
        <v>2016</v>
      </c>
      <c r="B3800" t="s">
        <v>2452</v>
      </c>
      <c r="C3800" t="s">
        <v>2453</v>
      </c>
      <c r="D3800" t="s">
        <v>2454</v>
      </c>
      <c r="E3800" t="s">
        <v>79</v>
      </c>
      <c r="F3800" t="s">
        <v>817</v>
      </c>
      <c r="G3800" t="s">
        <v>66</v>
      </c>
      <c r="H3800" t="s">
        <v>28</v>
      </c>
      <c r="I3800" t="s">
        <v>29</v>
      </c>
      <c r="J3800" s="1">
        <v>1464164.73</v>
      </c>
      <c r="K3800" s="10">
        <f>J3800*_xlfn.XLOOKUP(A3800,IPCA_Fatores!$A$2:$A$10,IPCA_Fatores!$C$2:$C$10)</f>
        <v>2342685.783916479</v>
      </c>
    </row>
    <row r="3801" spans="1:11" x14ac:dyDescent="0.25">
      <c r="A3801">
        <v>2017</v>
      </c>
      <c r="B3801" t="s">
        <v>2452</v>
      </c>
      <c r="C3801" t="s">
        <v>2453</v>
      </c>
      <c r="D3801" t="s">
        <v>2454</v>
      </c>
      <c r="E3801" t="s">
        <v>79</v>
      </c>
      <c r="F3801" t="s">
        <v>817</v>
      </c>
      <c r="G3801" t="s">
        <v>66</v>
      </c>
      <c r="H3801" t="s">
        <v>28</v>
      </c>
      <c r="I3801" t="s">
        <v>29</v>
      </c>
      <c r="J3801" s="1">
        <v>6661645.5899999999</v>
      </c>
      <c r="K3801" s="10">
        <f>J3801*_xlfn.XLOOKUP(A3801,IPCA_Fatores!$A$2:$A$10,IPCA_Fatores!$C$2:$C$10)</f>
        <v>10353311.337356385</v>
      </c>
    </row>
    <row r="3802" spans="1:11" x14ac:dyDescent="0.25">
      <c r="A3802">
        <v>2018</v>
      </c>
      <c r="B3802" t="s">
        <v>2452</v>
      </c>
      <c r="C3802" t="s">
        <v>2453</v>
      </c>
      <c r="D3802" t="s">
        <v>2454</v>
      </c>
      <c r="E3802" t="s">
        <v>79</v>
      </c>
      <c r="F3802" t="s">
        <v>817</v>
      </c>
      <c r="G3802" t="s">
        <v>66</v>
      </c>
      <c r="H3802" t="s">
        <v>28</v>
      </c>
      <c r="I3802" t="s">
        <v>29</v>
      </c>
      <c r="J3802" s="1">
        <v>6134166.46</v>
      </c>
      <c r="K3802" s="10">
        <f>J3802*_xlfn.XLOOKUP(A3802,IPCA_Fatores!$A$2:$A$10,IPCA_Fatores!$C$2:$C$10)</f>
        <v>9188935.4737090133</v>
      </c>
    </row>
    <row r="3803" spans="1:11" x14ac:dyDescent="0.25">
      <c r="A3803">
        <v>2018</v>
      </c>
      <c r="B3803" t="s">
        <v>2452</v>
      </c>
      <c r="C3803" t="s">
        <v>2453</v>
      </c>
      <c r="D3803" t="s">
        <v>2454</v>
      </c>
      <c r="E3803" t="s">
        <v>79</v>
      </c>
      <c r="F3803" t="s">
        <v>817</v>
      </c>
      <c r="G3803" t="s">
        <v>66</v>
      </c>
      <c r="H3803" t="s">
        <v>28</v>
      </c>
      <c r="I3803" t="s">
        <v>35</v>
      </c>
      <c r="J3803" s="1">
        <v>370001.97</v>
      </c>
      <c r="K3803" s="10">
        <f>IFERROR(J3803*VLOOKUP(A3803,IPCA_Fatores!$A$2:$C$10,3,FALSE),J3803)</f>
        <v>554260.18345697422</v>
      </c>
    </row>
    <row r="3804" spans="1:11" x14ac:dyDescent="0.25">
      <c r="A3804">
        <v>2019</v>
      </c>
      <c r="B3804" t="s">
        <v>2452</v>
      </c>
      <c r="C3804" t="s">
        <v>2453</v>
      </c>
      <c r="D3804" t="s">
        <v>2454</v>
      </c>
      <c r="E3804" t="s">
        <v>79</v>
      </c>
      <c r="F3804" t="s">
        <v>817</v>
      </c>
      <c r="G3804" t="s">
        <v>66</v>
      </c>
      <c r="H3804" t="s">
        <v>28</v>
      </c>
      <c r="I3804" t="s">
        <v>29</v>
      </c>
      <c r="J3804" s="1">
        <v>7122567.0300000003</v>
      </c>
      <c r="K3804" s="10">
        <f>J3804*_xlfn.XLOOKUP(A3804,IPCA_Fatores!$A$2:$A$10,IPCA_Fatores!$C$2:$C$10)</f>
        <v>10228695.364168374</v>
      </c>
    </row>
    <row r="3805" spans="1:11" x14ac:dyDescent="0.25">
      <c r="A3805">
        <v>2020</v>
      </c>
      <c r="B3805" t="s">
        <v>2452</v>
      </c>
      <c r="C3805" t="s">
        <v>2453</v>
      </c>
      <c r="D3805" t="s">
        <v>2454</v>
      </c>
      <c r="E3805" t="s">
        <v>79</v>
      </c>
      <c r="F3805" t="s">
        <v>817</v>
      </c>
      <c r="G3805" t="s">
        <v>66</v>
      </c>
      <c r="H3805" t="s">
        <v>28</v>
      </c>
      <c r="I3805" t="s">
        <v>29</v>
      </c>
      <c r="J3805" s="1">
        <v>6828153.1799999997</v>
      </c>
      <c r="K3805" s="10">
        <f>J3805*_xlfn.XLOOKUP(A3805,IPCA_Fatores!$A$2:$A$10,IPCA_Fatores!$C$2:$C$10)</f>
        <v>9381829.8804040235</v>
      </c>
    </row>
    <row r="3806" spans="1:11" x14ac:dyDescent="0.25">
      <c r="A3806">
        <v>2020</v>
      </c>
      <c r="B3806" t="s">
        <v>2452</v>
      </c>
      <c r="C3806" t="s">
        <v>2453</v>
      </c>
      <c r="D3806" t="s">
        <v>2454</v>
      </c>
      <c r="E3806" t="s">
        <v>79</v>
      </c>
      <c r="F3806" t="s">
        <v>817</v>
      </c>
      <c r="G3806" t="s">
        <v>66</v>
      </c>
      <c r="H3806" t="s">
        <v>28</v>
      </c>
      <c r="I3806" t="s">
        <v>35</v>
      </c>
      <c r="J3806" s="1">
        <v>430019.45</v>
      </c>
      <c r="K3806" s="10">
        <f>IFERROR(J3806*VLOOKUP(A3806,IPCA_Fatores!$A$2:$C$10,3,FALSE),J3806)</f>
        <v>590843.41238591028</v>
      </c>
    </row>
    <row r="3807" spans="1:11" x14ac:dyDescent="0.25">
      <c r="A3807">
        <v>2021</v>
      </c>
      <c r="B3807" t="s">
        <v>2452</v>
      </c>
      <c r="C3807" t="s">
        <v>2453</v>
      </c>
      <c r="D3807" t="s">
        <v>2454</v>
      </c>
      <c r="E3807" t="s">
        <v>79</v>
      </c>
      <c r="F3807" t="s">
        <v>817</v>
      </c>
      <c r="G3807" t="s">
        <v>66</v>
      </c>
      <c r="H3807" t="s">
        <v>28</v>
      </c>
      <c r="I3807" t="s">
        <v>29</v>
      </c>
      <c r="J3807" s="1">
        <v>10718686.08</v>
      </c>
      <c r="K3807" s="10">
        <f>J3807*_xlfn.XLOOKUP(A3807,IPCA_Fatores!$A$2:$A$10,IPCA_Fatores!$C$2:$C$10)</f>
        <v>13381239.433932029</v>
      </c>
    </row>
    <row r="3808" spans="1:11" x14ac:dyDescent="0.25">
      <c r="A3808">
        <v>2021</v>
      </c>
      <c r="B3808" t="s">
        <v>2452</v>
      </c>
      <c r="C3808" t="s">
        <v>2453</v>
      </c>
      <c r="D3808" t="s">
        <v>2454</v>
      </c>
      <c r="E3808" t="s">
        <v>79</v>
      </c>
      <c r="F3808" t="s">
        <v>817</v>
      </c>
      <c r="G3808" t="s">
        <v>66</v>
      </c>
      <c r="H3808" t="s">
        <v>28</v>
      </c>
      <c r="I3808" t="s">
        <v>35</v>
      </c>
      <c r="J3808" s="1">
        <v>682623.04</v>
      </c>
      <c r="K3808" s="10">
        <f>IFERROR(J3808*VLOOKUP(A3808,IPCA_Fatores!$A$2:$C$10,3,FALSE),J3808)</f>
        <v>852188.62397718069</v>
      </c>
    </row>
    <row r="3809" spans="1:11" x14ac:dyDescent="0.25">
      <c r="A3809">
        <v>2022</v>
      </c>
      <c r="B3809" t="s">
        <v>2452</v>
      </c>
      <c r="C3809" t="s">
        <v>2453</v>
      </c>
      <c r="D3809" t="s">
        <v>2454</v>
      </c>
      <c r="E3809" t="s">
        <v>79</v>
      </c>
      <c r="F3809" t="s">
        <v>817</v>
      </c>
      <c r="G3809" t="s">
        <v>66</v>
      </c>
      <c r="H3809" t="s">
        <v>28</v>
      </c>
      <c r="I3809" t="s">
        <v>29</v>
      </c>
      <c r="J3809" s="1">
        <v>11160135.960000001</v>
      </c>
      <c r="K3809" s="10">
        <f>J3809*_xlfn.XLOOKUP(A3809,IPCA_Fatores!$A$2:$A$10,IPCA_Fatores!$C$2:$C$10)</f>
        <v>13169814.510818409</v>
      </c>
    </row>
    <row r="3810" spans="1:11" x14ac:dyDescent="0.25">
      <c r="A3810">
        <v>2022</v>
      </c>
      <c r="B3810" t="s">
        <v>2452</v>
      </c>
      <c r="C3810" t="s">
        <v>2453</v>
      </c>
      <c r="D3810" t="s">
        <v>2454</v>
      </c>
      <c r="E3810" t="s">
        <v>79</v>
      </c>
      <c r="F3810" t="s">
        <v>817</v>
      </c>
      <c r="G3810" t="s">
        <v>66</v>
      </c>
      <c r="H3810" t="s">
        <v>28</v>
      </c>
      <c r="I3810" t="s">
        <v>35</v>
      </c>
      <c r="J3810" s="1">
        <v>671021.93999999994</v>
      </c>
      <c r="K3810" s="10">
        <f>IFERROR(J3810*VLOOKUP(A3810,IPCA_Fatores!$A$2:$C$10,3,FALSE),J3810)</f>
        <v>791857.24207696097</v>
      </c>
    </row>
    <row r="3811" spans="1:11" x14ac:dyDescent="0.25">
      <c r="A3811">
        <v>2023</v>
      </c>
      <c r="B3811" t="s">
        <v>2452</v>
      </c>
      <c r="C3811" t="s">
        <v>2453</v>
      </c>
      <c r="D3811" t="s">
        <v>2454</v>
      </c>
      <c r="E3811" t="s">
        <v>79</v>
      </c>
      <c r="F3811" t="s">
        <v>817</v>
      </c>
      <c r="G3811" t="s">
        <v>66</v>
      </c>
      <c r="H3811" t="s">
        <v>28</v>
      </c>
      <c r="I3811" t="s">
        <v>29</v>
      </c>
      <c r="J3811" s="1">
        <v>3676578.3</v>
      </c>
      <c r="K3811" s="10">
        <f>J3811*_xlfn.XLOOKUP(A3811,IPCA_Fatores!$A$2:$A$10,IPCA_Fatores!$C$2:$C$10)</f>
        <v>4147050.0479542655</v>
      </c>
    </row>
    <row r="3812" spans="1:11" x14ac:dyDescent="0.25">
      <c r="A3812">
        <v>2015</v>
      </c>
      <c r="B3812" t="s">
        <v>2455</v>
      </c>
      <c r="C3812" t="s">
        <v>2456</v>
      </c>
      <c r="D3812" t="s">
        <v>2457</v>
      </c>
      <c r="E3812" t="s">
        <v>109</v>
      </c>
      <c r="F3812" t="s">
        <v>110</v>
      </c>
      <c r="G3812" t="s">
        <v>66</v>
      </c>
      <c r="H3812" t="s">
        <v>28</v>
      </c>
      <c r="I3812" t="s">
        <v>29</v>
      </c>
      <c r="J3812" s="1">
        <v>2275435.5499999998</v>
      </c>
      <c r="K3812" s="10">
        <f>J3812*_xlfn.XLOOKUP(A3812,IPCA_Fatores!$A$2:$A$10,IPCA_Fatores!$C$2:$C$10)</f>
        <v>3869733.4108092156</v>
      </c>
    </row>
    <row r="3813" spans="1:11" x14ac:dyDescent="0.25">
      <c r="A3813">
        <v>2016</v>
      </c>
      <c r="B3813" t="s">
        <v>2455</v>
      </c>
      <c r="C3813" t="s">
        <v>2456</v>
      </c>
      <c r="D3813" t="s">
        <v>2457</v>
      </c>
      <c r="E3813" t="s">
        <v>109</v>
      </c>
      <c r="F3813" t="s">
        <v>110</v>
      </c>
      <c r="G3813" t="s">
        <v>66</v>
      </c>
      <c r="H3813" t="s">
        <v>28</v>
      </c>
      <c r="I3813" t="s">
        <v>29</v>
      </c>
      <c r="J3813" s="1">
        <v>25010782.07</v>
      </c>
      <c r="K3813" s="10">
        <f>J3813*_xlfn.XLOOKUP(A3813,IPCA_Fatores!$A$2:$A$10,IPCA_Fatores!$C$2:$C$10)</f>
        <v>40017630.803073756</v>
      </c>
    </row>
    <row r="3814" spans="1:11" x14ac:dyDescent="0.25">
      <c r="A3814">
        <v>2017</v>
      </c>
      <c r="B3814" t="s">
        <v>2455</v>
      </c>
      <c r="C3814" t="s">
        <v>2456</v>
      </c>
      <c r="D3814" t="s">
        <v>2457</v>
      </c>
      <c r="E3814" t="s">
        <v>109</v>
      </c>
      <c r="F3814" t="s">
        <v>110</v>
      </c>
      <c r="G3814" t="s">
        <v>66</v>
      </c>
      <c r="H3814" t="s">
        <v>28</v>
      </c>
      <c r="I3814" t="s">
        <v>29</v>
      </c>
      <c r="J3814" s="1">
        <v>466383.91</v>
      </c>
      <c r="K3814" s="10">
        <f>J3814*_xlfn.XLOOKUP(A3814,IPCA_Fatores!$A$2:$A$10,IPCA_Fatores!$C$2:$C$10)</f>
        <v>724838.59396723018</v>
      </c>
    </row>
    <row r="3815" spans="1:11" x14ac:dyDescent="0.25">
      <c r="A3815">
        <v>2017</v>
      </c>
      <c r="B3815" t="s">
        <v>2455</v>
      </c>
      <c r="C3815" t="s">
        <v>2456</v>
      </c>
      <c r="D3815" t="s">
        <v>2457</v>
      </c>
      <c r="E3815" t="s">
        <v>109</v>
      </c>
      <c r="F3815" t="s">
        <v>110</v>
      </c>
      <c r="G3815" t="s">
        <v>66</v>
      </c>
      <c r="H3815" t="s">
        <v>28</v>
      </c>
      <c r="I3815" t="s">
        <v>35</v>
      </c>
      <c r="J3815" s="1">
        <v>1586529.95</v>
      </c>
      <c r="K3815" s="10">
        <f>IFERROR(J3815*VLOOKUP(A3815,IPCA_Fatores!$A$2:$C$10,3,FALSE),J3815)</f>
        <v>2465732.8728276668</v>
      </c>
    </row>
    <row r="3816" spans="1:11" x14ac:dyDescent="0.25">
      <c r="A3816">
        <v>2018</v>
      </c>
      <c r="B3816" t="s">
        <v>2455</v>
      </c>
      <c r="C3816" t="s">
        <v>2456</v>
      </c>
      <c r="D3816" t="s">
        <v>2457</v>
      </c>
      <c r="E3816" t="s">
        <v>109</v>
      </c>
      <c r="F3816" t="s">
        <v>110</v>
      </c>
      <c r="G3816" t="s">
        <v>66</v>
      </c>
      <c r="H3816" t="s">
        <v>28</v>
      </c>
      <c r="I3816" t="s">
        <v>29</v>
      </c>
      <c r="J3816" s="1">
        <v>82469649.459999993</v>
      </c>
      <c r="K3816" s="10">
        <f>J3816*_xlfn.XLOOKUP(A3816,IPCA_Fatores!$A$2:$A$10,IPCA_Fatores!$C$2:$C$10)</f>
        <v>123538918.02071202</v>
      </c>
    </row>
    <row r="3817" spans="1:11" x14ac:dyDescent="0.25">
      <c r="A3817">
        <v>2019</v>
      </c>
      <c r="B3817" t="s">
        <v>2455</v>
      </c>
      <c r="C3817" t="s">
        <v>2456</v>
      </c>
      <c r="D3817" t="s">
        <v>2457</v>
      </c>
      <c r="E3817" t="s">
        <v>109</v>
      </c>
      <c r="F3817" t="s">
        <v>110</v>
      </c>
      <c r="G3817" t="s">
        <v>66</v>
      </c>
      <c r="H3817" t="s">
        <v>28</v>
      </c>
      <c r="I3817" t="s">
        <v>29</v>
      </c>
      <c r="J3817" s="1">
        <v>119232987.75</v>
      </c>
      <c r="K3817" s="10">
        <f>J3817*_xlfn.XLOOKUP(A3817,IPCA_Fatores!$A$2:$A$10,IPCA_Fatores!$C$2:$C$10)</f>
        <v>171230106.21275538</v>
      </c>
    </row>
    <row r="3818" spans="1:11" x14ac:dyDescent="0.25">
      <c r="A3818">
        <v>2020</v>
      </c>
      <c r="B3818" t="s">
        <v>2455</v>
      </c>
      <c r="C3818" t="s">
        <v>2456</v>
      </c>
      <c r="D3818" t="s">
        <v>2457</v>
      </c>
      <c r="E3818" t="s">
        <v>109</v>
      </c>
      <c r="F3818" t="s">
        <v>110</v>
      </c>
      <c r="G3818" t="s">
        <v>66</v>
      </c>
      <c r="H3818" t="s">
        <v>28</v>
      </c>
      <c r="I3818" t="s">
        <v>29</v>
      </c>
      <c r="J3818" s="1">
        <v>139844765.61000001</v>
      </c>
      <c r="K3818" s="10">
        <f>J3818*_xlfn.XLOOKUP(A3818,IPCA_Fatores!$A$2:$A$10,IPCA_Fatores!$C$2:$C$10)</f>
        <v>192145630.89488208</v>
      </c>
    </row>
    <row r="3819" spans="1:11" x14ac:dyDescent="0.25">
      <c r="A3819">
        <v>2020</v>
      </c>
      <c r="B3819" t="s">
        <v>2455</v>
      </c>
      <c r="C3819" t="s">
        <v>2456</v>
      </c>
      <c r="D3819" t="s">
        <v>2457</v>
      </c>
      <c r="E3819" t="s">
        <v>109</v>
      </c>
      <c r="F3819" t="s">
        <v>110</v>
      </c>
      <c r="G3819" t="s">
        <v>66</v>
      </c>
      <c r="H3819" t="s">
        <v>28</v>
      </c>
      <c r="I3819" t="s">
        <v>35</v>
      </c>
      <c r="J3819" s="1">
        <v>1754985.34</v>
      </c>
      <c r="K3819" s="10">
        <f>IFERROR(J3819*VLOOKUP(A3819,IPCA_Fatores!$A$2:$C$10,3,FALSE),J3819)</f>
        <v>2411336.3406535378</v>
      </c>
    </row>
    <row r="3820" spans="1:11" x14ac:dyDescent="0.25">
      <c r="A3820">
        <v>2021</v>
      </c>
      <c r="B3820" t="s">
        <v>2455</v>
      </c>
      <c r="C3820" t="s">
        <v>2456</v>
      </c>
      <c r="D3820" t="s">
        <v>2457</v>
      </c>
      <c r="E3820" t="s">
        <v>109</v>
      </c>
      <c r="F3820" t="s">
        <v>110</v>
      </c>
      <c r="G3820" t="s">
        <v>66</v>
      </c>
      <c r="H3820" t="s">
        <v>28</v>
      </c>
      <c r="I3820" t="s">
        <v>29</v>
      </c>
      <c r="J3820" s="1">
        <v>203621038.09999999</v>
      </c>
      <c r="K3820" s="10">
        <f>J3820*_xlfn.XLOOKUP(A3820,IPCA_Fatores!$A$2:$A$10,IPCA_Fatores!$C$2:$C$10)</f>
        <v>254201106.76493436</v>
      </c>
    </row>
    <row r="3821" spans="1:11" x14ac:dyDescent="0.25">
      <c r="A3821">
        <v>2021</v>
      </c>
      <c r="B3821" t="s">
        <v>2455</v>
      </c>
      <c r="C3821" t="s">
        <v>2456</v>
      </c>
      <c r="D3821" t="s">
        <v>2457</v>
      </c>
      <c r="E3821" t="s">
        <v>109</v>
      </c>
      <c r="F3821" t="s">
        <v>110</v>
      </c>
      <c r="G3821" t="s">
        <v>66</v>
      </c>
      <c r="H3821" t="s">
        <v>28</v>
      </c>
      <c r="I3821" t="s">
        <v>35</v>
      </c>
      <c r="J3821" s="1">
        <v>14799653.539999999</v>
      </c>
      <c r="K3821" s="10">
        <f>IFERROR(J3821*VLOOKUP(A3821,IPCA_Fatores!$A$2:$C$10,3,FALSE),J3821)</f>
        <v>18475931.29231561</v>
      </c>
    </row>
    <row r="3822" spans="1:11" x14ac:dyDescent="0.25">
      <c r="A3822">
        <v>2022</v>
      </c>
      <c r="B3822" t="s">
        <v>2455</v>
      </c>
      <c r="C3822" t="s">
        <v>2456</v>
      </c>
      <c r="D3822" t="s">
        <v>2457</v>
      </c>
      <c r="E3822" t="s">
        <v>109</v>
      </c>
      <c r="F3822" t="s">
        <v>110</v>
      </c>
      <c r="G3822" t="s">
        <v>66</v>
      </c>
      <c r="H3822" t="s">
        <v>28</v>
      </c>
      <c r="I3822" t="s">
        <v>29</v>
      </c>
      <c r="J3822" s="1">
        <v>181132965.52000001</v>
      </c>
      <c r="K3822" s="10">
        <f>J3822*_xlfn.XLOOKUP(A3822,IPCA_Fatores!$A$2:$A$10,IPCA_Fatores!$C$2:$C$10)</f>
        <v>213750761.30281001</v>
      </c>
    </row>
    <row r="3823" spans="1:11" x14ac:dyDescent="0.25">
      <c r="A3823">
        <v>2022</v>
      </c>
      <c r="B3823" t="s">
        <v>2455</v>
      </c>
      <c r="C3823" t="s">
        <v>2456</v>
      </c>
      <c r="D3823" t="s">
        <v>2457</v>
      </c>
      <c r="E3823" t="s">
        <v>109</v>
      </c>
      <c r="F3823" t="s">
        <v>110</v>
      </c>
      <c r="G3823" t="s">
        <v>66</v>
      </c>
      <c r="H3823" t="s">
        <v>28</v>
      </c>
      <c r="I3823" t="s">
        <v>35</v>
      </c>
      <c r="J3823" s="1">
        <v>10586155.74</v>
      </c>
      <c r="K3823" s="10">
        <f>IFERROR(J3823*VLOOKUP(A3823,IPCA_Fatores!$A$2:$C$10,3,FALSE),J3823)</f>
        <v>12492473.924881788</v>
      </c>
    </row>
    <row r="3824" spans="1:11" x14ac:dyDescent="0.25">
      <c r="A3824">
        <v>2023</v>
      </c>
      <c r="B3824" t="s">
        <v>2455</v>
      </c>
      <c r="C3824" t="s">
        <v>2456</v>
      </c>
      <c r="D3824" t="s">
        <v>2457</v>
      </c>
      <c r="E3824" t="s">
        <v>109</v>
      </c>
      <c r="F3824" t="s">
        <v>110</v>
      </c>
      <c r="G3824" t="s">
        <v>66</v>
      </c>
      <c r="H3824" t="s">
        <v>28</v>
      </c>
      <c r="I3824" t="s">
        <v>29</v>
      </c>
      <c r="J3824" s="1">
        <v>265177171.63</v>
      </c>
      <c r="K3824" s="10">
        <f>J3824*_xlfn.XLOOKUP(A3824,IPCA_Fatores!$A$2:$A$10,IPCA_Fatores!$C$2:$C$10)</f>
        <v>299110453.41386253</v>
      </c>
    </row>
    <row r="3825" spans="1:11" x14ac:dyDescent="0.25">
      <c r="A3825">
        <v>2023</v>
      </c>
      <c r="B3825" t="s">
        <v>2455</v>
      </c>
      <c r="C3825" t="s">
        <v>2456</v>
      </c>
      <c r="D3825" t="s">
        <v>2457</v>
      </c>
      <c r="E3825" t="s">
        <v>109</v>
      </c>
      <c r="F3825" t="s">
        <v>110</v>
      </c>
      <c r="G3825" t="s">
        <v>66</v>
      </c>
      <c r="H3825" t="s">
        <v>28</v>
      </c>
      <c r="I3825" t="s">
        <v>35</v>
      </c>
      <c r="J3825" s="1">
        <v>15690721.73</v>
      </c>
      <c r="K3825" s="10">
        <f>IFERROR(J3825*VLOOKUP(A3825,IPCA_Fatores!$A$2:$C$10,3,FALSE),J3825)</f>
        <v>17698578.132508028</v>
      </c>
    </row>
    <row r="3826" spans="1:11" x14ac:dyDescent="0.25">
      <c r="A3826">
        <v>2015</v>
      </c>
      <c r="B3826" t="s">
        <v>2458</v>
      </c>
      <c r="C3826" t="s">
        <v>2459</v>
      </c>
      <c r="D3826" t="s">
        <v>2454</v>
      </c>
      <c r="E3826" t="s">
        <v>79</v>
      </c>
      <c r="F3826" t="s">
        <v>80</v>
      </c>
      <c r="G3826" t="s">
        <v>66</v>
      </c>
      <c r="H3826" t="s">
        <v>28</v>
      </c>
      <c r="I3826" t="s">
        <v>29</v>
      </c>
      <c r="J3826" s="1">
        <v>41422943.079999998</v>
      </c>
      <c r="K3826" s="10">
        <f>J3826*_xlfn.XLOOKUP(A3826,IPCA_Fatores!$A$2:$A$10,IPCA_Fatores!$C$2:$C$10)</f>
        <v>70446181.967546567</v>
      </c>
    </row>
    <row r="3827" spans="1:11" x14ac:dyDescent="0.25">
      <c r="A3827">
        <v>2017</v>
      </c>
      <c r="B3827" t="s">
        <v>2458</v>
      </c>
      <c r="C3827" t="s">
        <v>2459</v>
      </c>
      <c r="D3827" t="s">
        <v>2454</v>
      </c>
      <c r="E3827" t="s">
        <v>79</v>
      </c>
      <c r="F3827" t="s">
        <v>80</v>
      </c>
      <c r="G3827" t="s">
        <v>66</v>
      </c>
      <c r="H3827" t="s">
        <v>28</v>
      </c>
      <c r="I3827" t="s">
        <v>29</v>
      </c>
      <c r="J3827" s="1">
        <v>39960605.369999997</v>
      </c>
      <c r="K3827" s="10">
        <f>J3827*_xlfn.XLOOKUP(A3827,IPCA_Fatores!$A$2:$A$10,IPCA_Fatores!$C$2:$C$10)</f>
        <v>62105463.737953886</v>
      </c>
    </row>
    <row r="3828" spans="1:11" x14ac:dyDescent="0.25">
      <c r="A3828">
        <v>2017</v>
      </c>
      <c r="B3828" t="s">
        <v>2458</v>
      </c>
      <c r="C3828" t="s">
        <v>2459</v>
      </c>
      <c r="D3828" t="s">
        <v>2454</v>
      </c>
      <c r="E3828" t="s">
        <v>79</v>
      </c>
      <c r="F3828" t="s">
        <v>80</v>
      </c>
      <c r="G3828" t="s">
        <v>66</v>
      </c>
      <c r="H3828" t="s">
        <v>28</v>
      </c>
      <c r="I3828" t="s">
        <v>35</v>
      </c>
      <c r="J3828" s="1">
        <v>1138355.8999999999</v>
      </c>
      <c r="K3828" s="10">
        <f>IFERROR(J3828*VLOOKUP(A3828,IPCA_Fatores!$A$2:$C$10,3,FALSE),J3828)</f>
        <v>1769195.446708916</v>
      </c>
    </row>
    <row r="3829" spans="1:11" x14ac:dyDescent="0.25">
      <c r="A3829">
        <v>2018</v>
      </c>
      <c r="B3829" t="s">
        <v>2458</v>
      </c>
      <c r="C3829" t="s">
        <v>2459</v>
      </c>
      <c r="D3829" t="s">
        <v>2454</v>
      </c>
      <c r="E3829" t="s">
        <v>79</v>
      </c>
      <c r="F3829" t="s">
        <v>80</v>
      </c>
      <c r="G3829" t="s">
        <v>66</v>
      </c>
      <c r="H3829" t="s">
        <v>28</v>
      </c>
      <c r="I3829" t="s">
        <v>29</v>
      </c>
      <c r="J3829" s="1">
        <v>50750635.579999998</v>
      </c>
      <c r="K3829" s="10">
        <f>J3829*_xlfn.XLOOKUP(A3829,IPCA_Fatores!$A$2:$A$10,IPCA_Fatores!$C$2:$C$10)</f>
        <v>76024072.485692009</v>
      </c>
    </row>
    <row r="3830" spans="1:11" x14ac:dyDescent="0.25">
      <c r="A3830">
        <v>2018</v>
      </c>
      <c r="B3830" t="s">
        <v>2458</v>
      </c>
      <c r="C3830" t="s">
        <v>2459</v>
      </c>
      <c r="D3830" t="s">
        <v>2454</v>
      </c>
      <c r="E3830" t="s">
        <v>79</v>
      </c>
      <c r="F3830" t="s">
        <v>80</v>
      </c>
      <c r="G3830" t="s">
        <v>66</v>
      </c>
      <c r="H3830" t="s">
        <v>28</v>
      </c>
      <c r="I3830" t="s">
        <v>35</v>
      </c>
      <c r="J3830" s="1">
        <v>3051092.14</v>
      </c>
      <c r="K3830" s="10">
        <f>IFERROR(J3830*VLOOKUP(A3830,IPCA_Fatores!$A$2:$C$10,3,FALSE),J3830)</f>
        <v>4570513.2036473537</v>
      </c>
    </row>
    <row r="3831" spans="1:11" x14ac:dyDescent="0.25">
      <c r="A3831">
        <v>2019</v>
      </c>
      <c r="B3831" t="s">
        <v>2458</v>
      </c>
      <c r="C3831" t="s">
        <v>2459</v>
      </c>
      <c r="D3831" t="s">
        <v>2454</v>
      </c>
      <c r="E3831" t="s">
        <v>79</v>
      </c>
      <c r="F3831" t="s">
        <v>80</v>
      </c>
      <c r="G3831" t="s">
        <v>66</v>
      </c>
      <c r="H3831" t="s">
        <v>28</v>
      </c>
      <c r="I3831" t="s">
        <v>29</v>
      </c>
      <c r="J3831" s="1">
        <v>63344795.859999999</v>
      </c>
      <c r="K3831" s="10">
        <f>J3831*_xlfn.XLOOKUP(A3831,IPCA_Fatores!$A$2:$A$10,IPCA_Fatores!$C$2:$C$10)</f>
        <v>90969255.470435917</v>
      </c>
    </row>
    <row r="3832" spans="1:11" x14ac:dyDescent="0.25">
      <c r="A3832">
        <v>2020</v>
      </c>
      <c r="B3832" t="s">
        <v>2458</v>
      </c>
      <c r="C3832" t="s">
        <v>2459</v>
      </c>
      <c r="D3832" t="s">
        <v>2454</v>
      </c>
      <c r="E3832" t="s">
        <v>79</v>
      </c>
      <c r="F3832" t="s">
        <v>80</v>
      </c>
      <c r="G3832" t="s">
        <v>66</v>
      </c>
      <c r="H3832" t="s">
        <v>28</v>
      </c>
      <c r="I3832" t="s">
        <v>29</v>
      </c>
      <c r="J3832" s="1">
        <v>72978503.959999993</v>
      </c>
      <c r="K3832" s="10">
        <f>J3832*_xlfn.XLOOKUP(A3832,IPCA_Fatores!$A$2:$A$10,IPCA_Fatores!$C$2:$C$10)</f>
        <v>100271902.37684612</v>
      </c>
    </row>
    <row r="3833" spans="1:11" x14ac:dyDescent="0.25">
      <c r="A3833">
        <v>2020</v>
      </c>
      <c r="B3833" t="s">
        <v>2458</v>
      </c>
      <c r="C3833" t="s">
        <v>2459</v>
      </c>
      <c r="D3833" t="s">
        <v>2454</v>
      </c>
      <c r="E3833" t="s">
        <v>79</v>
      </c>
      <c r="F3833" t="s">
        <v>80</v>
      </c>
      <c r="G3833" t="s">
        <v>66</v>
      </c>
      <c r="H3833" t="s">
        <v>28</v>
      </c>
      <c r="I3833" t="s">
        <v>35</v>
      </c>
      <c r="J3833" s="1">
        <v>4587243.34</v>
      </c>
      <c r="K3833" s="10">
        <f>IFERROR(J3833*VLOOKUP(A3833,IPCA_Fatores!$A$2:$C$10,3,FALSE),J3833)</f>
        <v>6302837.0192328282</v>
      </c>
    </row>
    <row r="3834" spans="1:11" x14ac:dyDescent="0.25">
      <c r="A3834">
        <v>2021</v>
      </c>
      <c r="B3834" t="s">
        <v>2458</v>
      </c>
      <c r="C3834" t="s">
        <v>2459</v>
      </c>
      <c r="D3834" t="s">
        <v>2454</v>
      </c>
      <c r="E3834" t="s">
        <v>79</v>
      </c>
      <c r="F3834" t="s">
        <v>80</v>
      </c>
      <c r="G3834" t="s">
        <v>66</v>
      </c>
      <c r="H3834" t="s">
        <v>28</v>
      </c>
      <c r="I3834" t="s">
        <v>29</v>
      </c>
      <c r="J3834" s="1">
        <v>84657080.879999995</v>
      </c>
      <c r="K3834" s="10">
        <f>J3834*_xlfn.XLOOKUP(A3834,IPCA_Fatores!$A$2:$A$10,IPCA_Fatores!$C$2:$C$10)</f>
        <v>105686150.389902</v>
      </c>
    </row>
    <row r="3835" spans="1:11" x14ac:dyDescent="0.25">
      <c r="A3835">
        <v>2021</v>
      </c>
      <c r="B3835" t="s">
        <v>2458</v>
      </c>
      <c r="C3835" t="s">
        <v>2459</v>
      </c>
      <c r="D3835" t="s">
        <v>2454</v>
      </c>
      <c r="E3835" t="s">
        <v>79</v>
      </c>
      <c r="F3835" t="s">
        <v>80</v>
      </c>
      <c r="G3835" t="s">
        <v>66</v>
      </c>
      <c r="H3835" t="s">
        <v>28</v>
      </c>
      <c r="I3835" t="s">
        <v>35</v>
      </c>
      <c r="J3835" s="1">
        <v>5799208.4199999999</v>
      </c>
      <c r="K3835" s="10">
        <f>IFERROR(J3835*VLOOKUP(A3835,IPCA_Fatores!$A$2:$C$10,3,FALSE),J3835)</f>
        <v>7239748.9595380193</v>
      </c>
    </row>
    <row r="3836" spans="1:11" x14ac:dyDescent="0.25">
      <c r="A3836">
        <v>2022</v>
      </c>
      <c r="B3836" t="s">
        <v>2458</v>
      </c>
      <c r="C3836" t="s">
        <v>2459</v>
      </c>
      <c r="D3836" t="s">
        <v>2454</v>
      </c>
      <c r="E3836" t="s">
        <v>79</v>
      </c>
      <c r="F3836" t="s">
        <v>80</v>
      </c>
      <c r="G3836" t="s">
        <v>66</v>
      </c>
      <c r="H3836" t="s">
        <v>28</v>
      </c>
      <c r="I3836" t="s">
        <v>29</v>
      </c>
      <c r="J3836" s="1">
        <v>66283278.32</v>
      </c>
      <c r="K3836" s="10">
        <f>J3836*_xlfn.XLOOKUP(A3836,IPCA_Fatores!$A$2:$A$10,IPCA_Fatores!$C$2:$C$10)</f>
        <v>78219341.034206465</v>
      </c>
    </row>
    <row r="3837" spans="1:11" x14ac:dyDescent="0.25">
      <c r="A3837">
        <v>2022</v>
      </c>
      <c r="B3837" t="s">
        <v>2458</v>
      </c>
      <c r="C3837" t="s">
        <v>2459</v>
      </c>
      <c r="D3837" t="s">
        <v>2454</v>
      </c>
      <c r="E3837" t="s">
        <v>79</v>
      </c>
      <c r="F3837" t="s">
        <v>80</v>
      </c>
      <c r="G3837" t="s">
        <v>66</v>
      </c>
      <c r="H3837" t="s">
        <v>28</v>
      </c>
      <c r="I3837" t="s">
        <v>35</v>
      </c>
      <c r="J3837" s="1">
        <v>4010921.79</v>
      </c>
      <c r="K3837" s="10">
        <f>IFERROR(J3837*VLOOKUP(A3837,IPCA_Fatores!$A$2:$C$10,3,FALSE),J3837)</f>
        <v>4733194.6654617405</v>
      </c>
    </row>
    <row r="3838" spans="1:11" x14ac:dyDescent="0.25">
      <c r="A3838">
        <v>2023</v>
      </c>
      <c r="B3838" t="s">
        <v>2458</v>
      </c>
      <c r="C3838" t="s">
        <v>2459</v>
      </c>
      <c r="D3838" t="s">
        <v>2454</v>
      </c>
      <c r="E3838" t="s">
        <v>79</v>
      </c>
      <c r="F3838" t="s">
        <v>80</v>
      </c>
      <c r="G3838" t="s">
        <v>66</v>
      </c>
      <c r="H3838" t="s">
        <v>28</v>
      </c>
      <c r="I3838" t="s">
        <v>29</v>
      </c>
      <c r="J3838" s="1">
        <v>68288195.879999995</v>
      </c>
      <c r="K3838" s="10">
        <f>J3838*_xlfn.XLOOKUP(A3838,IPCA_Fatores!$A$2:$A$10,IPCA_Fatores!$C$2:$C$10)</f>
        <v>77026665.25526309</v>
      </c>
    </row>
    <row r="3839" spans="1:11" x14ac:dyDescent="0.25">
      <c r="A3839">
        <v>2023</v>
      </c>
      <c r="B3839" t="s">
        <v>2458</v>
      </c>
      <c r="C3839" t="s">
        <v>2459</v>
      </c>
      <c r="D3839" t="s">
        <v>2454</v>
      </c>
      <c r="E3839" t="s">
        <v>79</v>
      </c>
      <c r="F3839" t="s">
        <v>80</v>
      </c>
      <c r="G3839" t="s">
        <v>66</v>
      </c>
      <c r="H3839" t="s">
        <v>28</v>
      </c>
      <c r="I3839" t="s">
        <v>35</v>
      </c>
      <c r="J3839" s="1">
        <v>2988639.62</v>
      </c>
      <c r="K3839" s="10">
        <f>IFERROR(J3839*VLOOKUP(A3839,IPCA_Fatores!$A$2:$C$10,3,FALSE),J3839)</f>
        <v>3371079.5930659273</v>
      </c>
    </row>
    <row r="3840" spans="1:11" x14ac:dyDescent="0.25">
      <c r="A3840">
        <v>2015</v>
      </c>
      <c r="B3840" t="s">
        <v>2460</v>
      </c>
      <c r="C3840" t="s">
        <v>2461</v>
      </c>
      <c r="D3840" t="s">
        <v>2462</v>
      </c>
      <c r="E3840" t="s">
        <v>299</v>
      </c>
      <c r="F3840" t="s">
        <v>702</v>
      </c>
      <c r="G3840" t="s">
        <v>66</v>
      </c>
      <c r="H3840" t="s">
        <v>28</v>
      </c>
      <c r="I3840" t="s">
        <v>29</v>
      </c>
      <c r="J3840" s="1">
        <v>15573711.970000001</v>
      </c>
      <c r="K3840" s="10">
        <f>J3840*_xlfn.XLOOKUP(A3840,IPCA_Fatores!$A$2:$A$10,IPCA_Fatores!$C$2:$C$10)</f>
        <v>26485528.689497896</v>
      </c>
    </row>
    <row r="3841" spans="1:11" x14ac:dyDescent="0.25">
      <c r="A3841">
        <v>2017</v>
      </c>
      <c r="B3841" t="s">
        <v>2460</v>
      </c>
      <c r="C3841" t="s">
        <v>2461</v>
      </c>
      <c r="D3841" t="s">
        <v>2462</v>
      </c>
      <c r="E3841" t="s">
        <v>299</v>
      </c>
      <c r="F3841" t="s">
        <v>702</v>
      </c>
      <c r="G3841" t="s">
        <v>66</v>
      </c>
      <c r="H3841" t="s">
        <v>28</v>
      </c>
      <c r="I3841" t="s">
        <v>29</v>
      </c>
      <c r="J3841" s="1">
        <v>12845940.789999999</v>
      </c>
      <c r="K3841" s="10">
        <f>J3841*_xlfn.XLOOKUP(A3841,IPCA_Fatores!$A$2:$A$10,IPCA_Fatores!$C$2:$C$10)</f>
        <v>19964740.336796548</v>
      </c>
    </row>
    <row r="3842" spans="1:11" x14ac:dyDescent="0.25">
      <c r="A3842">
        <v>2017</v>
      </c>
      <c r="B3842" t="s">
        <v>2460</v>
      </c>
      <c r="C3842" t="s">
        <v>2461</v>
      </c>
      <c r="D3842" t="s">
        <v>2462</v>
      </c>
      <c r="E3842" t="s">
        <v>299</v>
      </c>
      <c r="F3842" t="s">
        <v>702</v>
      </c>
      <c r="G3842" t="s">
        <v>66</v>
      </c>
      <c r="H3842" t="s">
        <v>28</v>
      </c>
      <c r="I3842" t="s">
        <v>35</v>
      </c>
      <c r="J3842" s="1">
        <v>377371.58</v>
      </c>
      <c r="K3842" s="10">
        <f>IFERROR(J3842*VLOOKUP(A3842,IPCA_Fatores!$A$2:$C$10,3,FALSE),J3842)</f>
        <v>586498.54676674446</v>
      </c>
    </row>
    <row r="3843" spans="1:11" x14ac:dyDescent="0.25">
      <c r="A3843">
        <v>2018</v>
      </c>
      <c r="B3843" t="s">
        <v>2460</v>
      </c>
      <c r="C3843" t="s">
        <v>2461</v>
      </c>
      <c r="D3843" t="s">
        <v>2462</v>
      </c>
      <c r="E3843" t="s">
        <v>299</v>
      </c>
      <c r="F3843" t="s">
        <v>702</v>
      </c>
      <c r="G3843" t="s">
        <v>66</v>
      </c>
      <c r="H3843" t="s">
        <v>28</v>
      </c>
      <c r="I3843" t="s">
        <v>29</v>
      </c>
      <c r="J3843" s="1">
        <v>19148163.739999998</v>
      </c>
      <c r="K3843" s="10">
        <f>J3843*_xlfn.XLOOKUP(A3843,IPCA_Fatores!$A$2:$A$10,IPCA_Fatores!$C$2:$C$10)</f>
        <v>28683806.054861221</v>
      </c>
    </row>
    <row r="3844" spans="1:11" x14ac:dyDescent="0.25">
      <c r="A3844">
        <v>2019</v>
      </c>
      <c r="B3844" t="s">
        <v>2460</v>
      </c>
      <c r="C3844" t="s">
        <v>2461</v>
      </c>
      <c r="D3844" t="s">
        <v>2462</v>
      </c>
      <c r="E3844" t="s">
        <v>299</v>
      </c>
      <c r="F3844" t="s">
        <v>702</v>
      </c>
      <c r="G3844" t="s">
        <v>66</v>
      </c>
      <c r="H3844" t="s">
        <v>28</v>
      </c>
      <c r="I3844" t="s">
        <v>29</v>
      </c>
      <c r="J3844" s="1">
        <v>26353678.780000001</v>
      </c>
      <c r="K3844" s="10">
        <f>J3844*_xlfn.XLOOKUP(A3844,IPCA_Fatores!$A$2:$A$10,IPCA_Fatores!$C$2:$C$10)</f>
        <v>37846432.449196406</v>
      </c>
    </row>
    <row r="3845" spans="1:11" x14ac:dyDescent="0.25">
      <c r="A3845">
        <v>2019</v>
      </c>
      <c r="B3845" t="s">
        <v>2460</v>
      </c>
      <c r="C3845" t="s">
        <v>2461</v>
      </c>
      <c r="D3845" t="s">
        <v>2462</v>
      </c>
      <c r="E3845" t="s">
        <v>299</v>
      </c>
      <c r="F3845" t="s">
        <v>702</v>
      </c>
      <c r="G3845" t="s">
        <v>66</v>
      </c>
      <c r="H3845" t="s">
        <v>28</v>
      </c>
      <c r="I3845" t="s">
        <v>35</v>
      </c>
      <c r="J3845" s="1">
        <v>4454896.66</v>
      </c>
      <c r="K3845" s="10">
        <f>IFERROR(J3845*VLOOKUP(A3845,IPCA_Fatores!$A$2:$C$10,3,FALSE),J3845)</f>
        <v>6397662.6154673304</v>
      </c>
    </row>
    <row r="3846" spans="1:11" x14ac:dyDescent="0.25">
      <c r="A3846">
        <v>2020</v>
      </c>
      <c r="B3846" t="s">
        <v>2460</v>
      </c>
      <c r="C3846" t="s">
        <v>2461</v>
      </c>
      <c r="D3846" t="s">
        <v>2462</v>
      </c>
      <c r="E3846" t="s">
        <v>299</v>
      </c>
      <c r="F3846" t="s">
        <v>702</v>
      </c>
      <c r="G3846" t="s">
        <v>66</v>
      </c>
      <c r="H3846" t="s">
        <v>28</v>
      </c>
      <c r="I3846" t="s">
        <v>29</v>
      </c>
      <c r="J3846" s="1">
        <v>32450998.539999999</v>
      </c>
      <c r="K3846" s="10">
        <f>J3846*_xlfn.XLOOKUP(A3846,IPCA_Fatores!$A$2:$A$10,IPCA_Fatores!$C$2:$C$10)</f>
        <v>44587422.063592218</v>
      </c>
    </row>
    <row r="3847" spans="1:11" x14ac:dyDescent="0.25">
      <c r="A3847">
        <v>2020</v>
      </c>
      <c r="B3847" t="s">
        <v>2460</v>
      </c>
      <c r="C3847" t="s">
        <v>2461</v>
      </c>
      <c r="D3847" t="s">
        <v>2462</v>
      </c>
      <c r="E3847" t="s">
        <v>299</v>
      </c>
      <c r="F3847" t="s">
        <v>702</v>
      </c>
      <c r="G3847" t="s">
        <v>66</v>
      </c>
      <c r="H3847" t="s">
        <v>28</v>
      </c>
      <c r="I3847" t="s">
        <v>35</v>
      </c>
      <c r="J3847" s="1">
        <v>2080514.11</v>
      </c>
      <c r="K3847" s="10">
        <f>IFERROR(J3847*VLOOKUP(A3847,IPCA_Fatores!$A$2:$C$10,3,FALSE),J3847)</f>
        <v>2858610.3634834075</v>
      </c>
    </row>
    <row r="3848" spans="1:11" x14ac:dyDescent="0.25">
      <c r="A3848">
        <v>2021</v>
      </c>
      <c r="B3848" t="s">
        <v>2460</v>
      </c>
      <c r="C3848" t="s">
        <v>2461</v>
      </c>
      <c r="D3848" t="s">
        <v>2462</v>
      </c>
      <c r="E3848" t="s">
        <v>299</v>
      </c>
      <c r="F3848" t="s">
        <v>702</v>
      </c>
      <c r="G3848" t="s">
        <v>66</v>
      </c>
      <c r="H3848" t="s">
        <v>28</v>
      </c>
      <c r="I3848" t="s">
        <v>29</v>
      </c>
      <c r="J3848" s="1">
        <v>58902202.850000001</v>
      </c>
      <c r="K3848" s="10">
        <f>J3848*_xlfn.XLOOKUP(A3848,IPCA_Fatores!$A$2:$A$10,IPCA_Fatores!$C$2:$C$10)</f>
        <v>73533684.412360683</v>
      </c>
    </row>
    <row r="3849" spans="1:11" x14ac:dyDescent="0.25">
      <c r="A3849">
        <v>2021</v>
      </c>
      <c r="B3849" t="s">
        <v>2460</v>
      </c>
      <c r="C3849" t="s">
        <v>2461</v>
      </c>
      <c r="D3849" t="s">
        <v>2462</v>
      </c>
      <c r="E3849" t="s">
        <v>299</v>
      </c>
      <c r="F3849" t="s">
        <v>702</v>
      </c>
      <c r="G3849" t="s">
        <v>66</v>
      </c>
      <c r="H3849" t="s">
        <v>28</v>
      </c>
      <c r="I3849" t="s">
        <v>35</v>
      </c>
      <c r="J3849" s="1">
        <v>3792627.56</v>
      </c>
      <c r="K3849" s="10">
        <f>IFERROR(J3849*VLOOKUP(A3849,IPCA_Fatores!$A$2:$C$10,3,FALSE),J3849)</f>
        <v>4734727.4736204799</v>
      </c>
    </row>
    <row r="3850" spans="1:11" x14ac:dyDescent="0.25">
      <c r="A3850">
        <v>2022</v>
      </c>
      <c r="B3850" t="s">
        <v>2460</v>
      </c>
      <c r="C3850" t="s">
        <v>2461</v>
      </c>
      <c r="D3850" t="s">
        <v>2462</v>
      </c>
      <c r="E3850" t="s">
        <v>299</v>
      </c>
      <c r="F3850" t="s">
        <v>702</v>
      </c>
      <c r="G3850" t="s">
        <v>66</v>
      </c>
      <c r="H3850" t="s">
        <v>28</v>
      </c>
      <c r="I3850" t="s">
        <v>29</v>
      </c>
      <c r="J3850" s="1">
        <v>49190932.890000001</v>
      </c>
      <c r="K3850" s="10">
        <f>J3850*_xlfn.XLOOKUP(A3850,IPCA_Fatores!$A$2:$A$10,IPCA_Fatores!$C$2:$C$10)</f>
        <v>58049065.360617384</v>
      </c>
    </row>
    <row r="3851" spans="1:11" x14ac:dyDescent="0.25">
      <c r="A3851">
        <v>2022</v>
      </c>
      <c r="B3851" t="s">
        <v>2460</v>
      </c>
      <c r="C3851" t="s">
        <v>2461</v>
      </c>
      <c r="D3851" t="s">
        <v>2462</v>
      </c>
      <c r="E3851" t="s">
        <v>299</v>
      </c>
      <c r="F3851" t="s">
        <v>702</v>
      </c>
      <c r="G3851" t="s">
        <v>66</v>
      </c>
      <c r="H3851" t="s">
        <v>28</v>
      </c>
      <c r="I3851" t="s">
        <v>35</v>
      </c>
      <c r="J3851" s="1">
        <v>3054811.61</v>
      </c>
      <c r="K3851" s="10">
        <f>IFERROR(J3851*VLOOKUP(A3851,IPCA_Fatores!$A$2:$C$10,3,FALSE),J3851)</f>
        <v>3604911.4825653555</v>
      </c>
    </row>
    <row r="3852" spans="1:11" x14ac:dyDescent="0.25">
      <c r="A3852">
        <v>2023</v>
      </c>
      <c r="B3852" t="s">
        <v>2460</v>
      </c>
      <c r="C3852" t="s">
        <v>2461</v>
      </c>
      <c r="D3852" t="s">
        <v>2462</v>
      </c>
      <c r="E3852" t="s">
        <v>299</v>
      </c>
      <c r="F3852" t="s">
        <v>702</v>
      </c>
      <c r="G3852" t="s">
        <v>66</v>
      </c>
      <c r="H3852" t="s">
        <v>28</v>
      </c>
      <c r="I3852" t="s">
        <v>29</v>
      </c>
      <c r="J3852" s="1">
        <v>44045598.390000001</v>
      </c>
      <c r="K3852" s="10">
        <f>J3852*_xlfn.XLOOKUP(A3852,IPCA_Fatores!$A$2:$A$10,IPCA_Fatores!$C$2:$C$10)</f>
        <v>49681874.289315104</v>
      </c>
    </row>
    <row r="3853" spans="1:11" x14ac:dyDescent="0.25">
      <c r="A3853">
        <v>2023</v>
      </c>
      <c r="B3853" t="s">
        <v>2460</v>
      </c>
      <c r="C3853" t="s">
        <v>2461</v>
      </c>
      <c r="D3853" t="s">
        <v>2462</v>
      </c>
      <c r="E3853" t="s">
        <v>299</v>
      </c>
      <c r="F3853" t="s">
        <v>702</v>
      </c>
      <c r="G3853" t="s">
        <v>66</v>
      </c>
      <c r="H3853" t="s">
        <v>28</v>
      </c>
      <c r="I3853" t="s">
        <v>35</v>
      </c>
      <c r="J3853" s="1">
        <v>2072391.84</v>
      </c>
      <c r="K3853" s="10">
        <f>IFERROR(J3853*VLOOKUP(A3853,IPCA_Fatores!$A$2:$C$10,3,FALSE),J3853)</f>
        <v>2337584.5631934535</v>
      </c>
    </row>
    <row r="3854" spans="1:11" x14ac:dyDescent="0.25">
      <c r="A3854">
        <v>2015</v>
      </c>
      <c r="B3854" t="s">
        <v>2463</v>
      </c>
      <c r="C3854" t="s">
        <v>2464</v>
      </c>
      <c r="D3854" t="s">
        <v>2465</v>
      </c>
      <c r="E3854" t="s">
        <v>97</v>
      </c>
      <c r="F3854" t="s">
        <v>1626</v>
      </c>
      <c r="G3854" t="s">
        <v>66</v>
      </c>
      <c r="H3854" t="s">
        <v>28</v>
      </c>
      <c r="I3854" t="s">
        <v>29</v>
      </c>
      <c r="J3854" s="1">
        <v>147075.94</v>
      </c>
      <c r="K3854" s="10">
        <f>J3854*_xlfn.XLOOKUP(A3854,IPCA_Fatores!$A$2:$A$10,IPCA_Fatores!$C$2:$C$10)</f>
        <v>250125.59856690804</v>
      </c>
    </row>
    <row r="3855" spans="1:11" x14ac:dyDescent="0.25">
      <c r="A3855">
        <v>2016</v>
      </c>
      <c r="B3855" t="s">
        <v>2463</v>
      </c>
      <c r="C3855" t="s">
        <v>2464</v>
      </c>
      <c r="D3855" t="s">
        <v>2465</v>
      </c>
      <c r="E3855" t="s">
        <v>97</v>
      </c>
      <c r="F3855" t="s">
        <v>1626</v>
      </c>
      <c r="G3855" t="s">
        <v>66</v>
      </c>
      <c r="H3855" t="s">
        <v>28</v>
      </c>
      <c r="I3855" t="s">
        <v>29</v>
      </c>
      <c r="J3855" s="1">
        <v>2461573.2999999998</v>
      </c>
      <c r="K3855" s="10">
        <f>J3855*_xlfn.XLOOKUP(A3855,IPCA_Fatores!$A$2:$A$10,IPCA_Fatores!$C$2:$C$10)</f>
        <v>3938554.6296955082</v>
      </c>
    </row>
    <row r="3856" spans="1:11" x14ac:dyDescent="0.25">
      <c r="A3856">
        <v>2017</v>
      </c>
      <c r="B3856" t="s">
        <v>2463</v>
      </c>
      <c r="C3856" t="s">
        <v>2464</v>
      </c>
      <c r="D3856" t="s">
        <v>2465</v>
      </c>
      <c r="E3856" t="s">
        <v>97</v>
      </c>
      <c r="F3856" t="s">
        <v>1626</v>
      </c>
      <c r="G3856" t="s">
        <v>66</v>
      </c>
      <c r="H3856" t="s">
        <v>28</v>
      </c>
      <c r="I3856" t="s">
        <v>29</v>
      </c>
      <c r="J3856" s="1">
        <v>28069142.84</v>
      </c>
      <c r="K3856" s="10">
        <f>J3856*_xlfn.XLOOKUP(A3856,IPCA_Fatores!$A$2:$A$10,IPCA_Fatores!$C$2:$C$10)</f>
        <v>43624142.243695647</v>
      </c>
    </row>
    <row r="3857" spans="1:11" x14ac:dyDescent="0.25">
      <c r="A3857">
        <v>2017</v>
      </c>
      <c r="B3857" t="s">
        <v>2463</v>
      </c>
      <c r="C3857" t="s">
        <v>2464</v>
      </c>
      <c r="D3857" t="s">
        <v>2465</v>
      </c>
      <c r="E3857" t="s">
        <v>97</v>
      </c>
      <c r="F3857" t="s">
        <v>1626</v>
      </c>
      <c r="G3857" t="s">
        <v>66</v>
      </c>
      <c r="H3857" t="s">
        <v>28</v>
      </c>
      <c r="I3857" t="s">
        <v>35</v>
      </c>
      <c r="J3857" s="1">
        <v>1078861.79</v>
      </c>
      <c r="K3857" s="10">
        <f>IFERROR(J3857*VLOOKUP(A3857,IPCA_Fatores!$A$2:$C$10,3,FALSE),J3857)</f>
        <v>1676731.6500017534</v>
      </c>
    </row>
    <row r="3858" spans="1:11" x14ac:dyDescent="0.25">
      <c r="A3858">
        <v>2018</v>
      </c>
      <c r="B3858" t="s">
        <v>2463</v>
      </c>
      <c r="C3858" t="s">
        <v>2464</v>
      </c>
      <c r="D3858" t="s">
        <v>2465</v>
      </c>
      <c r="E3858" t="s">
        <v>97</v>
      </c>
      <c r="F3858" t="s">
        <v>1626</v>
      </c>
      <c r="G3858" t="s">
        <v>66</v>
      </c>
      <c r="H3858" t="s">
        <v>28</v>
      </c>
      <c r="I3858" t="s">
        <v>29</v>
      </c>
      <c r="J3858" s="1">
        <v>17125677.539999999</v>
      </c>
      <c r="K3858" s="10">
        <f>J3858*_xlfn.XLOOKUP(A3858,IPCA_Fatores!$A$2:$A$10,IPCA_Fatores!$C$2:$C$10)</f>
        <v>25654136.855393991</v>
      </c>
    </row>
    <row r="3859" spans="1:11" x14ac:dyDescent="0.25">
      <c r="A3859">
        <v>2019</v>
      </c>
      <c r="B3859" t="s">
        <v>2463</v>
      </c>
      <c r="C3859" t="s">
        <v>2464</v>
      </c>
      <c r="D3859" t="s">
        <v>2465</v>
      </c>
      <c r="E3859" t="s">
        <v>97</v>
      </c>
      <c r="F3859" t="s">
        <v>1626</v>
      </c>
      <c r="G3859" t="s">
        <v>66</v>
      </c>
      <c r="H3859" t="s">
        <v>28</v>
      </c>
      <c r="I3859" t="s">
        <v>29</v>
      </c>
      <c r="J3859" s="1">
        <v>31504803.41</v>
      </c>
      <c r="K3859" s="10">
        <f>J3859*_xlfn.XLOOKUP(A3859,IPCA_Fatores!$A$2:$A$10,IPCA_Fatores!$C$2:$C$10)</f>
        <v>45243945.789711013</v>
      </c>
    </row>
    <row r="3860" spans="1:11" x14ac:dyDescent="0.25">
      <c r="A3860">
        <v>2020</v>
      </c>
      <c r="B3860" t="s">
        <v>2463</v>
      </c>
      <c r="C3860" t="s">
        <v>2464</v>
      </c>
      <c r="D3860" t="s">
        <v>2465</v>
      </c>
      <c r="E3860" t="s">
        <v>97</v>
      </c>
      <c r="F3860" t="s">
        <v>1626</v>
      </c>
      <c r="G3860" t="s">
        <v>66</v>
      </c>
      <c r="H3860" t="s">
        <v>28</v>
      </c>
      <c r="I3860" t="s">
        <v>29</v>
      </c>
      <c r="J3860" s="1">
        <v>40078361.869999997</v>
      </c>
      <c r="K3860" s="10">
        <f>J3860*_xlfn.XLOOKUP(A3860,IPCA_Fatores!$A$2:$A$10,IPCA_Fatores!$C$2:$C$10)</f>
        <v>55067360.534757555</v>
      </c>
    </row>
    <row r="3861" spans="1:11" x14ac:dyDescent="0.25">
      <c r="A3861">
        <v>2021</v>
      </c>
      <c r="B3861" t="s">
        <v>2463</v>
      </c>
      <c r="C3861" t="s">
        <v>2464</v>
      </c>
      <c r="D3861" t="s">
        <v>2465</v>
      </c>
      <c r="E3861" t="s">
        <v>97</v>
      </c>
      <c r="F3861" t="s">
        <v>1626</v>
      </c>
      <c r="G3861" t="s">
        <v>66</v>
      </c>
      <c r="H3861" t="s">
        <v>28</v>
      </c>
      <c r="I3861" t="s">
        <v>29</v>
      </c>
      <c r="J3861" s="1">
        <v>57303599.229999997</v>
      </c>
      <c r="K3861" s="10">
        <f>J3861*_xlfn.XLOOKUP(A3861,IPCA_Fatores!$A$2:$A$10,IPCA_Fatores!$C$2:$C$10)</f>
        <v>71537982.92063731</v>
      </c>
    </row>
    <row r="3862" spans="1:11" x14ac:dyDescent="0.25">
      <c r="A3862">
        <v>2021</v>
      </c>
      <c r="B3862" t="s">
        <v>2463</v>
      </c>
      <c r="C3862" t="s">
        <v>2464</v>
      </c>
      <c r="D3862" t="s">
        <v>2465</v>
      </c>
      <c r="E3862" t="s">
        <v>97</v>
      </c>
      <c r="F3862" t="s">
        <v>1626</v>
      </c>
      <c r="G3862" t="s">
        <v>66</v>
      </c>
      <c r="H3862" t="s">
        <v>28</v>
      </c>
      <c r="I3862" t="s">
        <v>35</v>
      </c>
      <c r="J3862" s="1">
        <v>3553310.99</v>
      </c>
      <c r="K3862" s="10">
        <f>IFERROR(J3862*VLOOKUP(A3862,IPCA_Fatores!$A$2:$C$10,3,FALSE),J3862)</f>
        <v>4435963.9591583274</v>
      </c>
    </row>
    <row r="3863" spans="1:11" x14ac:dyDescent="0.25">
      <c r="A3863">
        <v>2022</v>
      </c>
      <c r="B3863" t="s">
        <v>2463</v>
      </c>
      <c r="C3863" t="s">
        <v>2464</v>
      </c>
      <c r="D3863" t="s">
        <v>2465</v>
      </c>
      <c r="E3863" t="s">
        <v>97</v>
      </c>
      <c r="F3863" t="s">
        <v>1626</v>
      </c>
      <c r="G3863" t="s">
        <v>66</v>
      </c>
      <c r="H3863" t="s">
        <v>28</v>
      </c>
      <c r="I3863" t="s">
        <v>29</v>
      </c>
      <c r="J3863" s="1">
        <v>47464494.439999998</v>
      </c>
      <c r="K3863" s="10">
        <f>J3863*_xlfn.XLOOKUP(A3863,IPCA_Fatores!$A$2:$A$10,IPCA_Fatores!$C$2:$C$10)</f>
        <v>56011735.86639455</v>
      </c>
    </row>
    <row r="3864" spans="1:11" x14ac:dyDescent="0.25">
      <c r="A3864">
        <v>2022</v>
      </c>
      <c r="B3864" t="s">
        <v>2463</v>
      </c>
      <c r="C3864" t="s">
        <v>2464</v>
      </c>
      <c r="D3864" t="s">
        <v>2465</v>
      </c>
      <c r="E3864" t="s">
        <v>97</v>
      </c>
      <c r="F3864" t="s">
        <v>1626</v>
      </c>
      <c r="G3864" t="s">
        <v>66</v>
      </c>
      <c r="H3864" t="s">
        <v>28</v>
      </c>
      <c r="I3864" t="s">
        <v>35</v>
      </c>
      <c r="J3864" s="1">
        <v>2879199.08</v>
      </c>
      <c r="K3864" s="10">
        <f>IFERROR(J3864*VLOOKUP(A3864,IPCA_Fatores!$A$2:$C$10,3,FALSE),J3864)</f>
        <v>3397675.2576515214</v>
      </c>
    </row>
    <row r="3865" spans="1:11" x14ac:dyDescent="0.25">
      <c r="A3865">
        <v>2023</v>
      </c>
      <c r="B3865" t="s">
        <v>2463</v>
      </c>
      <c r="C3865" t="s">
        <v>2464</v>
      </c>
      <c r="D3865" t="s">
        <v>2465</v>
      </c>
      <c r="E3865" t="s">
        <v>97</v>
      </c>
      <c r="F3865" t="s">
        <v>1626</v>
      </c>
      <c r="G3865" t="s">
        <v>66</v>
      </c>
      <c r="H3865" t="s">
        <v>28</v>
      </c>
      <c r="I3865" t="s">
        <v>29</v>
      </c>
      <c r="J3865" s="1">
        <v>68310522.239999995</v>
      </c>
      <c r="K3865" s="10">
        <f>J3865*_xlfn.XLOOKUP(A3865,IPCA_Fatores!$A$2:$A$10,IPCA_Fatores!$C$2:$C$10)</f>
        <v>77051848.598239541</v>
      </c>
    </row>
    <row r="3866" spans="1:11" x14ac:dyDescent="0.25">
      <c r="A3866">
        <v>2020</v>
      </c>
      <c r="B3866" t="s">
        <v>2466</v>
      </c>
      <c r="C3866" t="s">
        <v>2467</v>
      </c>
      <c r="E3866" t="s">
        <v>25</v>
      </c>
      <c r="F3866" t="s">
        <v>139</v>
      </c>
      <c r="G3866" t="s">
        <v>2468</v>
      </c>
      <c r="H3866" t="s">
        <v>28</v>
      </c>
      <c r="I3866" t="s">
        <v>29</v>
      </c>
      <c r="J3866" s="1">
        <v>850315.01</v>
      </c>
      <c r="K3866" s="10">
        <f>J3866*_xlfn.XLOOKUP(A3866,IPCA_Fatores!$A$2:$A$10,IPCA_Fatores!$C$2:$C$10)</f>
        <v>1168326.2748030568</v>
      </c>
    </row>
    <row r="3867" spans="1:11" x14ac:dyDescent="0.25">
      <c r="A3867">
        <v>2021</v>
      </c>
      <c r="B3867" t="s">
        <v>2466</v>
      </c>
      <c r="C3867" t="s">
        <v>2467</v>
      </c>
      <c r="E3867" t="s">
        <v>25</v>
      </c>
      <c r="F3867" t="s">
        <v>139</v>
      </c>
      <c r="G3867" t="s">
        <v>2468</v>
      </c>
      <c r="H3867" t="s">
        <v>28</v>
      </c>
      <c r="I3867" t="s">
        <v>29</v>
      </c>
      <c r="J3867" s="1">
        <v>2883945.17</v>
      </c>
      <c r="K3867" s="10">
        <f>J3867*_xlfn.XLOOKUP(A3867,IPCA_Fatores!$A$2:$A$10,IPCA_Fatores!$C$2:$C$10)</f>
        <v>3600325.6878758972</v>
      </c>
    </row>
    <row r="3868" spans="1:11" x14ac:dyDescent="0.25">
      <c r="A3868">
        <v>2023</v>
      </c>
      <c r="B3868" t="s">
        <v>2466</v>
      </c>
      <c r="C3868" t="s">
        <v>2467</v>
      </c>
      <c r="E3868" t="s">
        <v>25</v>
      </c>
      <c r="F3868" t="s">
        <v>139</v>
      </c>
      <c r="G3868" t="s">
        <v>2468</v>
      </c>
      <c r="H3868" t="s">
        <v>28</v>
      </c>
      <c r="I3868" t="s">
        <v>29</v>
      </c>
      <c r="J3868" s="1">
        <v>5496283.1500000004</v>
      </c>
      <c r="K3868" s="10">
        <f>J3868*_xlfn.XLOOKUP(A3868,IPCA_Fatores!$A$2:$A$10,IPCA_Fatores!$C$2:$C$10)</f>
        <v>6199612.6400402579</v>
      </c>
    </row>
    <row r="3869" spans="1:11" x14ac:dyDescent="0.25">
      <c r="A3869">
        <v>2023</v>
      </c>
      <c r="B3869" t="s">
        <v>2469</v>
      </c>
      <c r="C3869" t="s">
        <v>2470</v>
      </c>
      <c r="E3869" t="s">
        <v>49</v>
      </c>
      <c r="F3869" t="s">
        <v>49</v>
      </c>
      <c r="G3869" t="s">
        <v>50</v>
      </c>
      <c r="H3869" t="s">
        <v>28</v>
      </c>
      <c r="I3869" t="s">
        <v>29</v>
      </c>
      <c r="J3869" s="1">
        <v>75129.41</v>
      </c>
      <c r="K3869" s="10">
        <f>J3869*_xlfn.XLOOKUP(A3869,IPCA_Fatores!$A$2:$A$10,IPCA_Fatores!$C$2:$C$10)</f>
        <v>84743.312373702385</v>
      </c>
    </row>
    <row r="3870" spans="1:11" x14ac:dyDescent="0.25">
      <c r="A3870">
        <v>2015</v>
      </c>
      <c r="B3870" t="s">
        <v>2471</v>
      </c>
      <c r="C3870" t="s">
        <v>2472</v>
      </c>
      <c r="E3870" t="s">
        <v>75</v>
      </c>
      <c r="F3870" t="s">
        <v>1225</v>
      </c>
      <c r="G3870" t="s">
        <v>66</v>
      </c>
      <c r="H3870" t="s">
        <v>28</v>
      </c>
      <c r="I3870" t="s">
        <v>29</v>
      </c>
      <c r="J3870" s="1">
        <v>3646208.33</v>
      </c>
      <c r="K3870" s="10">
        <f>J3870*_xlfn.XLOOKUP(A3870,IPCA_Fatores!$A$2:$A$10,IPCA_Fatores!$C$2:$C$10)</f>
        <v>6200946.5385085838</v>
      </c>
    </row>
    <row r="3871" spans="1:11" x14ac:dyDescent="0.25">
      <c r="A3871">
        <v>2016</v>
      </c>
      <c r="B3871" t="s">
        <v>2471</v>
      </c>
      <c r="C3871" t="s">
        <v>2472</v>
      </c>
      <c r="E3871" t="s">
        <v>75</v>
      </c>
      <c r="F3871" t="s">
        <v>1225</v>
      </c>
      <c r="G3871" t="s">
        <v>66</v>
      </c>
      <c r="H3871" t="s">
        <v>28</v>
      </c>
      <c r="I3871" t="s">
        <v>29</v>
      </c>
      <c r="J3871" s="1">
        <v>838477.57</v>
      </c>
      <c r="K3871" s="10">
        <f>J3871*_xlfn.XLOOKUP(A3871,IPCA_Fatores!$A$2:$A$10,IPCA_Fatores!$C$2:$C$10)</f>
        <v>1341576.8343032238</v>
      </c>
    </row>
    <row r="3872" spans="1:11" x14ac:dyDescent="0.25">
      <c r="A3872">
        <v>2019</v>
      </c>
      <c r="B3872" t="s">
        <v>2471</v>
      </c>
      <c r="C3872" t="s">
        <v>2472</v>
      </c>
      <c r="E3872" t="s">
        <v>75</v>
      </c>
      <c r="F3872" t="s">
        <v>1225</v>
      </c>
      <c r="G3872" t="s">
        <v>66</v>
      </c>
      <c r="H3872" t="s">
        <v>28</v>
      </c>
      <c r="I3872" t="s">
        <v>29</v>
      </c>
      <c r="J3872" s="1">
        <v>720623.15</v>
      </c>
      <c r="K3872" s="10">
        <f>J3872*_xlfn.XLOOKUP(A3872,IPCA_Fatores!$A$2:$A$10,IPCA_Fatores!$C$2:$C$10)</f>
        <v>1034884.5637634401</v>
      </c>
    </row>
    <row r="3873" spans="1:11" x14ac:dyDescent="0.25">
      <c r="A3873">
        <v>2021</v>
      </c>
      <c r="B3873" t="s">
        <v>2471</v>
      </c>
      <c r="C3873" t="s">
        <v>2472</v>
      </c>
      <c r="E3873" t="s">
        <v>75</v>
      </c>
      <c r="F3873" t="s">
        <v>1225</v>
      </c>
      <c r="G3873" t="s">
        <v>66</v>
      </c>
      <c r="H3873" t="s">
        <v>28</v>
      </c>
      <c r="I3873" t="s">
        <v>29</v>
      </c>
      <c r="J3873" s="1">
        <v>794706.68</v>
      </c>
      <c r="K3873" s="10">
        <f>J3873*_xlfn.XLOOKUP(A3873,IPCA_Fatores!$A$2:$A$10,IPCA_Fatores!$C$2:$C$10)</f>
        <v>992114.17196623434</v>
      </c>
    </row>
    <row r="3874" spans="1:11" x14ac:dyDescent="0.25">
      <c r="A3874">
        <v>2023</v>
      </c>
      <c r="B3874" t="s">
        <v>2471</v>
      </c>
      <c r="C3874" t="s">
        <v>2472</v>
      </c>
      <c r="E3874" t="s">
        <v>75</v>
      </c>
      <c r="F3874" t="s">
        <v>1225</v>
      </c>
      <c r="G3874" t="s">
        <v>66</v>
      </c>
      <c r="H3874" t="s">
        <v>28</v>
      </c>
      <c r="I3874" t="s">
        <v>29</v>
      </c>
      <c r="J3874" s="1">
        <v>1109936.33</v>
      </c>
      <c r="K3874" s="10">
        <f>J3874*_xlfn.XLOOKUP(A3874,IPCA_Fatores!$A$2:$A$10,IPCA_Fatores!$C$2:$C$10)</f>
        <v>1251968.8511877148</v>
      </c>
    </row>
    <row r="3875" spans="1:11" x14ac:dyDescent="0.25">
      <c r="A3875">
        <v>2015</v>
      </c>
      <c r="B3875" t="s">
        <v>2473</v>
      </c>
      <c r="C3875" t="s">
        <v>2474</v>
      </c>
      <c r="E3875" t="s">
        <v>97</v>
      </c>
      <c r="F3875" t="s">
        <v>1626</v>
      </c>
      <c r="G3875" t="s">
        <v>66</v>
      </c>
      <c r="H3875" t="s">
        <v>28</v>
      </c>
      <c r="I3875" t="s">
        <v>29</v>
      </c>
      <c r="J3875" s="1">
        <v>28808160.649999999</v>
      </c>
      <c r="K3875" s="10">
        <f>J3875*_xlfn.XLOOKUP(A3875,IPCA_Fatores!$A$2:$A$10,IPCA_Fatores!$C$2:$C$10)</f>
        <v>48992774.931051917</v>
      </c>
    </row>
    <row r="3876" spans="1:11" x14ac:dyDescent="0.25">
      <c r="A3876">
        <v>2016</v>
      </c>
      <c r="B3876" t="s">
        <v>2473</v>
      </c>
      <c r="C3876" t="s">
        <v>2474</v>
      </c>
      <c r="E3876" t="s">
        <v>97</v>
      </c>
      <c r="F3876" t="s">
        <v>1626</v>
      </c>
      <c r="G3876" t="s">
        <v>66</v>
      </c>
      <c r="H3876" t="s">
        <v>28</v>
      </c>
      <c r="I3876" t="s">
        <v>29</v>
      </c>
      <c r="J3876" s="1">
        <v>16828939.16</v>
      </c>
      <c r="K3876" s="10">
        <f>J3876*_xlfn.XLOOKUP(A3876,IPCA_Fatores!$A$2:$A$10,IPCA_Fatores!$C$2:$C$10)</f>
        <v>26926558.003160842</v>
      </c>
    </row>
    <row r="3877" spans="1:11" x14ac:dyDescent="0.25">
      <c r="A3877">
        <v>2017</v>
      </c>
      <c r="B3877" t="s">
        <v>2473</v>
      </c>
      <c r="C3877" t="s">
        <v>2474</v>
      </c>
      <c r="E3877" t="s">
        <v>97</v>
      </c>
      <c r="F3877" t="s">
        <v>1626</v>
      </c>
      <c r="G3877" t="s">
        <v>66</v>
      </c>
      <c r="H3877" t="s">
        <v>28</v>
      </c>
      <c r="I3877" t="s">
        <v>29</v>
      </c>
      <c r="J3877" s="1">
        <v>26582446.379999999</v>
      </c>
      <c r="K3877" s="10">
        <f>J3877*_xlfn.XLOOKUP(A3877,IPCA_Fatores!$A$2:$A$10,IPCA_Fatores!$C$2:$C$10)</f>
        <v>41313567.310434207</v>
      </c>
    </row>
    <row r="3878" spans="1:11" x14ac:dyDescent="0.25">
      <c r="A3878">
        <v>2018</v>
      </c>
      <c r="B3878" t="s">
        <v>2473</v>
      </c>
      <c r="C3878" t="s">
        <v>2474</v>
      </c>
      <c r="E3878" t="s">
        <v>97</v>
      </c>
      <c r="F3878" t="s">
        <v>1626</v>
      </c>
      <c r="G3878" t="s">
        <v>66</v>
      </c>
      <c r="H3878" t="s">
        <v>28</v>
      </c>
      <c r="I3878" t="s">
        <v>29</v>
      </c>
      <c r="J3878" s="1">
        <v>16497405.449999999</v>
      </c>
      <c r="K3878" s="10">
        <f>J3878*_xlfn.XLOOKUP(A3878,IPCA_Fatores!$A$2:$A$10,IPCA_Fatores!$C$2:$C$10)</f>
        <v>24712989.964029342</v>
      </c>
    </row>
    <row r="3879" spans="1:11" x14ac:dyDescent="0.25">
      <c r="A3879">
        <v>2019</v>
      </c>
      <c r="B3879" t="s">
        <v>2473</v>
      </c>
      <c r="C3879" t="s">
        <v>2474</v>
      </c>
      <c r="E3879" t="s">
        <v>97</v>
      </c>
      <c r="F3879" t="s">
        <v>1626</v>
      </c>
      <c r="G3879" t="s">
        <v>66</v>
      </c>
      <c r="H3879" t="s">
        <v>28</v>
      </c>
      <c r="I3879" t="s">
        <v>29</v>
      </c>
      <c r="J3879" s="1">
        <v>20714802.469999999</v>
      </c>
      <c r="K3879" s="10">
        <f>J3879*_xlfn.XLOOKUP(A3879,IPCA_Fatores!$A$2:$A$10,IPCA_Fatores!$C$2:$C$10)</f>
        <v>29748460.506176881</v>
      </c>
    </row>
    <row r="3880" spans="1:11" x14ac:dyDescent="0.25">
      <c r="A3880">
        <v>2020</v>
      </c>
      <c r="B3880" t="s">
        <v>2473</v>
      </c>
      <c r="C3880" t="s">
        <v>2474</v>
      </c>
      <c r="E3880" t="s">
        <v>97</v>
      </c>
      <c r="F3880" t="s">
        <v>1626</v>
      </c>
      <c r="G3880" t="s">
        <v>66</v>
      </c>
      <c r="H3880" t="s">
        <v>28</v>
      </c>
      <c r="I3880" t="s">
        <v>29</v>
      </c>
      <c r="J3880" s="1">
        <v>14876155.390000001</v>
      </c>
      <c r="K3880" s="10">
        <f>J3880*_xlfn.XLOOKUP(A3880,IPCA_Fatores!$A$2:$A$10,IPCA_Fatores!$C$2:$C$10)</f>
        <v>20439722.933022335</v>
      </c>
    </row>
    <row r="3881" spans="1:11" x14ac:dyDescent="0.25">
      <c r="A3881">
        <v>2021</v>
      </c>
      <c r="B3881" t="s">
        <v>2475</v>
      </c>
      <c r="C3881" t="s">
        <v>2476</v>
      </c>
      <c r="D3881" t="s">
        <v>2477</v>
      </c>
      <c r="E3881" t="s">
        <v>121</v>
      </c>
      <c r="F3881" t="s">
        <v>865</v>
      </c>
      <c r="G3881" t="s">
        <v>210</v>
      </c>
      <c r="H3881" t="s">
        <v>28</v>
      </c>
      <c r="I3881" t="s">
        <v>29</v>
      </c>
      <c r="J3881" s="1">
        <v>1267275.72</v>
      </c>
      <c r="K3881" s="10">
        <f>J3881*_xlfn.XLOOKUP(A3881,IPCA_Fatores!$A$2:$A$10,IPCA_Fatores!$C$2:$C$10)</f>
        <v>1582070.760498343</v>
      </c>
    </row>
    <row r="3882" spans="1:11" x14ac:dyDescent="0.25">
      <c r="A3882">
        <v>2022</v>
      </c>
      <c r="B3882" t="s">
        <v>2475</v>
      </c>
      <c r="C3882" t="s">
        <v>2476</v>
      </c>
      <c r="D3882" t="s">
        <v>2477</v>
      </c>
      <c r="E3882" t="s">
        <v>121</v>
      </c>
      <c r="F3882" t="s">
        <v>865</v>
      </c>
      <c r="G3882" t="s">
        <v>210</v>
      </c>
      <c r="H3882" t="s">
        <v>28</v>
      </c>
      <c r="I3882" t="s">
        <v>29</v>
      </c>
      <c r="J3882" s="1">
        <v>2579029.8199999998</v>
      </c>
      <c r="K3882" s="10">
        <f>J3882*_xlfn.XLOOKUP(A3882,IPCA_Fatores!$A$2:$A$10,IPCA_Fatores!$C$2:$C$10)</f>
        <v>3043452.5590913487</v>
      </c>
    </row>
    <row r="3883" spans="1:11" x14ac:dyDescent="0.25">
      <c r="A3883">
        <v>2023</v>
      </c>
      <c r="B3883" t="s">
        <v>2475</v>
      </c>
      <c r="C3883" t="s">
        <v>2476</v>
      </c>
      <c r="D3883" t="s">
        <v>2477</v>
      </c>
      <c r="E3883" t="s">
        <v>121</v>
      </c>
      <c r="F3883" t="s">
        <v>865</v>
      </c>
      <c r="G3883" t="s">
        <v>210</v>
      </c>
      <c r="H3883" t="s">
        <v>28</v>
      </c>
      <c r="I3883" t="s">
        <v>29</v>
      </c>
      <c r="J3883" s="1">
        <v>816902.29</v>
      </c>
      <c r="K3883" s="10">
        <f>J3883*_xlfn.XLOOKUP(A3883,IPCA_Fatores!$A$2:$A$10,IPCA_Fatores!$C$2:$C$10)</f>
        <v>921436.83732193313</v>
      </c>
    </row>
    <row r="3884" spans="1:11" x14ac:dyDescent="0.25">
      <c r="A3884">
        <v>2019</v>
      </c>
      <c r="B3884" t="s">
        <v>2478</v>
      </c>
      <c r="C3884" t="s">
        <v>2479</v>
      </c>
      <c r="E3884" t="s">
        <v>49</v>
      </c>
      <c r="F3884" t="s">
        <v>49</v>
      </c>
      <c r="G3884" t="s">
        <v>50</v>
      </c>
      <c r="H3884" t="s">
        <v>28</v>
      </c>
      <c r="I3884" t="s">
        <v>29</v>
      </c>
      <c r="J3884" s="1">
        <v>13817558.449999999</v>
      </c>
      <c r="K3884" s="10">
        <f>J3884*_xlfn.XLOOKUP(A3884,IPCA_Fatores!$A$2:$A$10,IPCA_Fatores!$C$2:$C$10)</f>
        <v>19843350.784392763</v>
      </c>
    </row>
    <row r="3885" spans="1:11" x14ac:dyDescent="0.25">
      <c r="A3885">
        <v>2020</v>
      </c>
      <c r="B3885" t="s">
        <v>2478</v>
      </c>
      <c r="C3885" t="s">
        <v>2479</v>
      </c>
      <c r="E3885" t="s">
        <v>49</v>
      </c>
      <c r="F3885" t="s">
        <v>49</v>
      </c>
      <c r="G3885" t="s">
        <v>50</v>
      </c>
      <c r="H3885" t="s">
        <v>28</v>
      </c>
      <c r="I3885" t="s">
        <v>29</v>
      </c>
      <c r="J3885" s="1">
        <v>12623350.289999999</v>
      </c>
      <c r="K3885" s="10">
        <f>J3885*_xlfn.XLOOKUP(A3885,IPCA_Fatores!$A$2:$A$10,IPCA_Fatores!$C$2:$C$10)</f>
        <v>17344386.076225784</v>
      </c>
    </row>
    <row r="3886" spans="1:11" x14ac:dyDescent="0.25">
      <c r="A3886">
        <v>2021</v>
      </c>
      <c r="B3886" t="s">
        <v>2478</v>
      </c>
      <c r="C3886" t="s">
        <v>2479</v>
      </c>
      <c r="E3886" t="s">
        <v>49</v>
      </c>
      <c r="F3886" t="s">
        <v>49</v>
      </c>
      <c r="G3886" t="s">
        <v>50</v>
      </c>
      <c r="H3886" t="s">
        <v>28</v>
      </c>
      <c r="I3886" t="s">
        <v>29</v>
      </c>
      <c r="J3886" s="1">
        <v>23708339.809999999</v>
      </c>
      <c r="K3886" s="10">
        <f>J3886*_xlfn.XLOOKUP(A3886,IPCA_Fatores!$A$2:$A$10,IPCA_Fatores!$C$2:$C$10)</f>
        <v>29597561.60510977</v>
      </c>
    </row>
    <row r="3887" spans="1:11" x14ac:dyDescent="0.25">
      <c r="A3887">
        <v>2015</v>
      </c>
      <c r="B3887" t="s">
        <v>2480</v>
      </c>
      <c r="C3887" t="s">
        <v>2481</v>
      </c>
      <c r="D3887" t="s">
        <v>2482</v>
      </c>
      <c r="E3887" t="s">
        <v>25</v>
      </c>
      <c r="F3887" t="s">
        <v>1809</v>
      </c>
      <c r="G3887" t="s">
        <v>1414</v>
      </c>
      <c r="H3887" t="s">
        <v>28</v>
      </c>
      <c r="I3887" t="s">
        <v>29</v>
      </c>
      <c r="J3887" s="1">
        <v>1018110.44</v>
      </c>
      <c r="K3887" s="10">
        <f>J3887*_xlfn.XLOOKUP(A3887,IPCA_Fatores!$A$2:$A$10,IPCA_Fatores!$C$2:$C$10)</f>
        <v>1731455.7582444695</v>
      </c>
    </row>
    <row r="3888" spans="1:11" x14ac:dyDescent="0.25">
      <c r="A3888">
        <v>2016</v>
      </c>
      <c r="B3888" t="s">
        <v>2480</v>
      </c>
      <c r="C3888" t="s">
        <v>2481</v>
      </c>
      <c r="D3888" t="s">
        <v>2482</v>
      </c>
      <c r="E3888" t="s">
        <v>25</v>
      </c>
      <c r="F3888" t="s">
        <v>1809</v>
      </c>
      <c r="G3888" t="s">
        <v>1414</v>
      </c>
      <c r="H3888" t="s">
        <v>28</v>
      </c>
      <c r="I3888" t="s">
        <v>29</v>
      </c>
      <c r="J3888" s="1">
        <v>1385498.52</v>
      </c>
      <c r="K3888" s="10">
        <f>J3888*_xlfn.XLOOKUP(A3888,IPCA_Fatores!$A$2:$A$10,IPCA_Fatores!$C$2:$C$10)</f>
        <v>2216818.6543062823</v>
      </c>
    </row>
    <row r="3889" spans="1:11" x14ac:dyDescent="0.25">
      <c r="A3889">
        <v>2017</v>
      </c>
      <c r="B3889" t="s">
        <v>2480</v>
      </c>
      <c r="C3889" t="s">
        <v>2481</v>
      </c>
      <c r="D3889" t="s">
        <v>2482</v>
      </c>
      <c r="E3889" t="s">
        <v>25</v>
      </c>
      <c r="F3889" t="s">
        <v>1809</v>
      </c>
      <c r="G3889" t="s">
        <v>1414</v>
      </c>
      <c r="H3889" t="s">
        <v>28</v>
      </c>
      <c r="I3889" t="s">
        <v>29</v>
      </c>
      <c r="J3889" s="1">
        <v>436593.26</v>
      </c>
      <c r="K3889" s="10">
        <f>J3889*_xlfn.XLOOKUP(A3889,IPCA_Fatores!$A$2:$A$10,IPCA_Fatores!$C$2:$C$10)</f>
        <v>678538.94169284136</v>
      </c>
    </row>
    <row r="3890" spans="1:11" x14ac:dyDescent="0.25">
      <c r="A3890">
        <v>2018</v>
      </c>
      <c r="B3890" t="s">
        <v>2480</v>
      </c>
      <c r="C3890" t="s">
        <v>2481</v>
      </c>
      <c r="D3890" t="s">
        <v>2482</v>
      </c>
      <c r="E3890" t="s">
        <v>25</v>
      </c>
      <c r="F3890" t="s">
        <v>1809</v>
      </c>
      <c r="G3890" t="s">
        <v>1414</v>
      </c>
      <c r="H3890" t="s">
        <v>28</v>
      </c>
      <c r="I3890" t="s">
        <v>29</v>
      </c>
      <c r="J3890" s="1">
        <v>2599119.79</v>
      </c>
      <c r="K3890" s="10">
        <f>J3890*_xlfn.XLOOKUP(A3890,IPCA_Fatores!$A$2:$A$10,IPCA_Fatores!$C$2:$C$10)</f>
        <v>3893462.0040862276</v>
      </c>
    </row>
    <row r="3891" spans="1:11" x14ac:dyDescent="0.25">
      <c r="A3891">
        <v>2019</v>
      </c>
      <c r="B3891" t="s">
        <v>2480</v>
      </c>
      <c r="C3891" t="s">
        <v>2481</v>
      </c>
      <c r="D3891" t="s">
        <v>2482</v>
      </c>
      <c r="E3891" t="s">
        <v>25</v>
      </c>
      <c r="F3891" t="s">
        <v>1809</v>
      </c>
      <c r="G3891" t="s">
        <v>1414</v>
      </c>
      <c r="H3891" t="s">
        <v>28</v>
      </c>
      <c r="I3891" t="s">
        <v>29</v>
      </c>
      <c r="J3891" s="1">
        <v>7764723.1500000004</v>
      </c>
      <c r="K3891" s="10">
        <f>J3891*_xlfn.XLOOKUP(A3891,IPCA_Fatores!$A$2:$A$10,IPCA_Fatores!$C$2:$C$10)</f>
        <v>11150893.681158639</v>
      </c>
    </row>
    <row r="3892" spans="1:11" x14ac:dyDescent="0.25">
      <c r="A3892">
        <v>2020</v>
      </c>
      <c r="B3892" t="s">
        <v>2480</v>
      </c>
      <c r="C3892" t="s">
        <v>2481</v>
      </c>
      <c r="D3892" t="s">
        <v>2482</v>
      </c>
      <c r="E3892" t="s">
        <v>25</v>
      </c>
      <c r="F3892" t="s">
        <v>1809</v>
      </c>
      <c r="G3892" t="s">
        <v>1414</v>
      </c>
      <c r="H3892" t="s">
        <v>28</v>
      </c>
      <c r="I3892" t="s">
        <v>29</v>
      </c>
      <c r="J3892" s="1">
        <v>5975756.2199999997</v>
      </c>
      <c r="K3892" s="10">
        <f>J3892*_xlfn.XLOOKUP(A3892,IPCA_Fatores!$A$2:$A$10,IPCA_Fatores!$C$2:$C$10)</f>
        <v>8210643.022335683</v>
      </c>
    </row>
    <row r="3893" spans="1:11" x14ac:dyDescent="0.25">
      <c r="A3893">
        <v>2022</v>
      </c>
      <c r="B3893" t="s">
        <v>2480</v>
      </c>
      <c r="C3893" t="s">
        <v>2481</v>
      </c>
      <c r="D3893" t="s">
        <v>2482</v>
      </c>
      <c r="E3893" t="s">
        <v>25</v>
      </c>
      <c r="F3893" t="s">
        <v>1809</v>
      </c>
      <c r="G3893" t="s">
        <v>1414</v>
      </c>
      <c r="H3893" t="s">
        <v>28</v>
      </c>
      <c r="I3893" t="s">
        <v>29</v>
      </c>
      <c r="J3893" s="1">
        <v>492159.79</v>
      </c>
      <c r="K3893" s="10">
        <f>J3893*_xlfn.XLOOKUP(A3893,IPCA_Fatores!$A$2:$A$10,IPCA_Fatores!$C$2:$C$10)</f>
        <v>580786.21687180048</v>
      </c>
    </row>
    <row r="3894" spans="1:11" x14ac:dyDescent="0.25">
      <c r="A3894">
        <v>2023</v>
      </c>
      <c r="B3894" t="s">
        <v>2480</v>
      </c>
      <c r="C3894" t="s">
        <v>2481</v>
      </c>
      <c r="D3894" t="s">
        <v>2482</v>
      </c>
      <c r="E3894" t="s">
        <v>25</v>
      </c>
      <c r="F3894" t="s">
        <v>1809</v>
      </c>
      <c r="G3894" t="s">
        <v>1414</v>
      </c>
      <c r="H3894" t="s">
        <v>28</v>
      </c>
      <c r="I3894" t="s">
        <v>29</v>
      </c>
      <c r="J3894" s="1">
        <v>1323013.07</v>
      </c>
      <c r="K3894" s="10">
        <f>J3894*_xlfn.XLOOKUP(A3894,IPCA_Fatores!$A$2:$A$10,IPCA_Fatores!$C$2:$C$10)</f>
        <v>1492311.8638293711</v>
      </c>
    </row>
    <row r="3895" spans="1:11" x14ac:dyDescent="0.25">
      <c r="A3895">
        <v>2015</v>
      </c>
      <c r="B3895" t="s">
        <v>2483</v>
      </c>
      <c r="C3895" t="s">
        <v>2484</v>
      </c>
      <c r="E3895" t="s">
        <v>570</v>
      </c>
      <c r="F3895" t="s">
        <v>1673</v>
      </c>
      <c r="G3895" t="s">
        <v>66</v>
      </c>
      <c r="H3895" t="s">
        <v>28</v>
      </c>
      <c r="I3895" t="s">
        <v>29</v>
      </c>
      <c r="J3895" s="1">
        <v>25512336.039999999</v>
      </c>
      <c r="K3895" s="10">
        <f>J3895*_xlfn.XLOOKUP(A3895,IPCA_Fatores!$A$2:$A$10,IPCA_Fatores!$C$2:$C$10)</f>
        <v>43387710.612933025</v>
      </c>
    </row>
    <row r="3896" spans="1:11" x14ac:dyDescent="0.25">
      <c r="A3896">
        <v>2015</v>
      </c>
      <c r="B3896" t="s">
        <v>2483</v>
      </c>
      <c r="C3896" t="s">
        <v>2484</v>
      </c>
      <c r="E3896" t="s">
        <v>570</v>
      </c>
      <c r="F3896" t="s">
        <v>1673</v>
      </c>
      <c r="G3896" t="s">
        <v>66</v>
      </c>
      <c r="H3896" t="s">
        <v>28</v>
      </c>
      <c r="I3896" t="s">
        <v>35</v>
      </c>
      <c r="J3896" s="1">
        <v>1613101.99</v>
      </c>
      <c r="K3896" s="10">
        <f>IFERROR(J3896*VLOOKUP(A3896,IPCA_Fatores!$A$2:$C$10,3,FALSE),J3896)</f>
        <v>2743331.7835549479</v>
      </c>
    </row>
    <row r="3897" spans="1:11" x14ac:dyDescent="0.25">
      <c r="A3897">
        <v>2016</v>
      </c>
      <c r="B3897" t="s">
        <v>2483</v>
      </c>
      <c r="C3897" t="s">
        <v>2484</v>
      </c>
      <c r="E3897" t="s">
        <v>570</v>
      </c>
      <c r="F3897" t="s">
        <v>1673</v>
      </c>
      <c r="G3897" t="s">
        <v>66</v>
      </c>
      <c r="H3897" t="s">
        <v>28</v>
      </c>
      <c r="I3897" t="s">
        <v>29</v>
      </c>
      <c r="J3897" s="1">
        <v>18844096.109999999</v>
      </c>
      <c r="K3897" s="10">
        <f>J3897*_xlfn.XLOOKUP(A3897,IPCA_Fatores!$A$2:$A$10,IPCA_Fatores!$C$2:$C$10)</f>
        <v>30150839.699336849</v>
      </c>
    </row>
    <row r="3898" spans="1:11" x14ac:dyDescent="0.25">
      <c r="A3898">
        <v>2016</v>
      </c>
      <c r="B3898" t="s">
        <v>2483</v>
      </c>
      <c r="C3898" t="s">
        <v>2484</v>
      </c>
      <c r="E3898" t="s">
        <v>570</v>
      </c>
      <c r="F3898" t="s">
        <v>1673</v>
      </c>
      <c r="G3898" t="s">
        <v>66</v>
      </c>
      <c r="H3898" t="s">
        <v>28</v>
      </c>
      <c r="I3898" t="s">
        <v>35</v>
      </c>
      <c r="J3898" s="1">
        <v>4868867.6100000003</v>
      </c>
      <c r="K3898" s="10">
        <f>IFERROR(J3898*VLOOKUP(A3898,IPCA_Fatores!$A$2:$C$10,3,FALSE),J3898)</f>
        <v>7790262.0518105254</v>
      </c>
    </row>
    <row r="3899" spans="1:11" x14ac:dyDescent="0.25">
      <c r="A3899">
        <v>2017</v>
      </c>
      <c r="B3899" t="s">
        <v>2483</v>
      </c>
      <c r="C3899" t="s">
        <v>2484</v>
      </c>
      <c r="E3899" t="s">
        <v>570</v>
      </c>
      <c r="F3899" t="s">
        <v>1673</v>
      </c>
      <c r="G3899" t="s">
        <v>66</v>
      </c>
      <c r="H3899" t="s">
        <v>28</v>
      </c>
      <c r="I3899" t="s">
        <v>29</v>
      </c>
      <c r="J3899" s="1">
        <v>33430310.539999999</v>
      </c>
      <c r="K3899" s="10">
        <f>J3899*_xlfn.XLOOKUP(A3899,IPCA_Fatores!$A$2:$A$10,IPCA_Fatores!$C$2:$C$10)</f>
        <v>51956293.448677242</v>
      </c>
    </row>
    <row r="3900" spans="1:11" x14ac:dyDescent="0.25">
      <c r="A3900">
        <v>2018</v>
      </c>
      <c r="B3900" t="s">
        <v>2483</v>
      </c>
      <c r="C3900" t="s">
        <v>2484</v>
      </c>
      <c r="E3900" t="s">
        <v>570</v>
      </c>
      <c r="F3900" t="s">
        <v>1673</v>
      </c>
      <c r="G3900" t="s">
        <v>66</v>
      </c>
      <c r="H3900" t="s">
        <v>28</v>
      </c>
      <c r="I3900" t="s">
        <v>29</v>
      </c>
      <c r="J3900" s="1">
        <v>23092046.219999999</v>
      </c>
      <c r="K3900" s="10">
        <f>J3900*_xlfn.XLOOKUP(A3900,IPCA_Fatores!$A$2:$A$10,IPCA_Fatores!$C$2:$C$10)</f>
        <v>34591712.509785086</v>
      </c>
    </row>
    <row r="3901" spans="1:11" x14ac:dyDescent="0.25">
      <c r="A3901">
        <v>2019</v>
      </c>
      <c r="B3901" t="s">
        <v>2483</v>
      </c>
      <c r="C3901" t="s">
        <v>2484</v>
      </c>
      <c r="E3901" t="s">
        <v>570</v>
      </c>
      <c r="F3901" t="s">
        <v>1673</v>
      </c>
      <c r="G3901" t="s">
        <v>66</v>
      </c>
      <c r="H3901" t="s">
        <v>28</v>
      </c>
      <c r="I3901" t="s">
        <v>29</v>
      </c>
      <c r="J3901" s="1">
        <v>29061928.449999999</v>
      </c>
      <c r="K3901" s="10">
        <f>J3901*_xlfn.XLOOKUP(A3901,IPCA_Fatores!$A$2:$A$10,IPCA_Fatores!$C$2:$C$10)</f>
        <v>41735740.998748869</v>
      </c>
    </row>
    <row r="3902" spans="1:11" x14ac:dyDescent="0.25">
      <c r="A3902">
        <v>2020</v>
      </c>
      <c r="B3902" t="s">
        <v>2483</v>
      </c>
      <c r="C3902" t="s">
        <v>2484</v>
      </c>
      <c r="E3902" t="s">
        <v>570</v>
      </c>
      <c r="F3902" t="s">
        <v>1673</v>
      </c>
      <c r="G3902" t="s">
        <v>66</v>
      </c>
      <c r="H3902" t="s">
        <v>28</v>
      </c>
      <c r="I3902" t="s">
        <v>29</v>
      </c>
      <c r="J3902" s="1">
        <v>35565121.880000003</v>
      </c>
      <c r="K3902" s="10">
        <f>J3902*_xlfn.XLOOKUP(A3902,IPCA_Fatores!$A$2:$A$10,IPCA_Fatores!$C$2:$C$10)</f>
        <v>48866203.548467405</v>
      </c>
    </row>
    <row r="3903" spans="1:11" x14ac:dyDescent="0.25">
      <c r="A3903">
        <v>2020</v>
      </c>
      <c r="B3903" t="s">
        <v>2483</v>
      </c>
      <c r="C3903" t="s">
        <v>2484</v>
      </c>
      <c r="E3903" t="s">
        <v>570</v>
      </c>
      <c r="F3903" t="s">
        <v>1673</v>
      </c>
      <c r="G3903" t="s">
        <v>66</v>
      </c>
      <c r="H3903" t="s">
        <v>28</v>
      </c>
      <c r="I3903" t="s">
        <v>35</v>
      </c>
      <c r="J3903" s="1">
        <v>3318946.16</v>
      </c>
      <c r="K3903" s="10">
        <f>IFERROR(J3903*VLOOKUP(A3903,IPCA_Fatores!$A$2:$C$10,3,FALSE),J3903)</f>
        <v>4560206.4620554103</v>
      </c>
    </row>
    <row r="3904" spans="1:11" x14ac:dyDescent="0.25">
      <c r="A3904">
        <v>2021</v>
      </c>
      <c r="B3904" t="s">
        <v>2483</v>
      </c>
      <c r="C3904" t="s">
        <v>2484</v>
      </c>
      <c r="E3904" t="s">
        <v>570</v>
      </c>
      <c r="F3904" t="s">
        <v>1673</v>
      </c>
      <c r="G3904" t="s">
        <v>66</v>
      </c>
      <c r="H3904" t="s">
        <v>28</v>
      </c>
      <c r="I3904" t="s">
        <v>29</v>
      </c>
      <c r="J3904" s="1">
        <v>7707899.3899999997</v>
      </c>
      <c r="K3904" s="10">
        <f>J3904*_xlfn.XLOOKUP(A3904,IPCA_Fatores!$A$2:$A$10,IPCA_Fatores!$C$2:$C$10)</f>
        <v>9622564.4169857632</v>
      </c>
    </row>
    <row r="3905" spans="1:11" x14ac:dyDescent="0.25">
      <c r="A3905">
        <v>2021</v>
      </c>
      <c r="B3905" t="s">
        <v>2483</v>
      </c>
      <c r="C3905" t="s">
        <v>2484</v>
      </c>
      <c r="E3905" t="s">
        <v>570</v>
      </c>
      <c r="F3905" t="s">
        <v>1673</v>
      </c>
      <c r="G3905" t="s">
        <v>66</v>
      </c>
      <c r="H3905" t="s">
        <v>28</v>
      </c>
      <c r="I3905" t="s">
        <v>35</v>
      </c>
      <c r="J3905" s="1">
        <v>507164.15</v>
      </c>
      <c r="K3905" s="10">
        <f>IFERROR(J3905*VLOOKUP(A3905,IPCA_Fatores!$A$2:$C$10,3,FALSE),J3905)</f>
        <v>633145.22627167171</v>
      </c>
    </row>
    <row r="3906" spans="1:11" x14ac:dyDescent="0.25">
      <c r="A3906">
        <v>2022</v>
      </c>
      <c r="B3906" t="s">
        <v>2483</v>
      </c>
      <c r="C3906" t="s">
        <v>2484</v>
      </c>
      <c r="E3906" t="s">
        <v>570</v>
      </c>
      <c r="F3906" t="s">
        <v>1673</v>
      </c>
      <c r="G3906" t="s">
        <v>66</v>
      </c>
      <c r="H3906" t="s">
        <v>28</v>
      </c>
      <c r="I3906" t="s">
        <v>29</v>
      </c>
      <c r="J3906" s="1">
        <v>30891916.440000001</v>
      </c>
      <c r="K3906" s="10">
        <f>J3906*_xlfn.XLOOKUP(A3906,IPCA_Fatores!$A$2:$A$10,IPCA_Fatores!$C$2:$C$10)</f>
        <v>36454825.537672192</v>
      </c>
    </row>
    <row r="3907" spans="1:11" x14ac:dyDescent="0.25">
      <c r="A3907">
        <v>2022</v>
      </c>
      <c r="B3907" t="s">
        <v>2483</v>
      </c>
      <c r="C3907" t="s">
        <v>2484</v>
      </c>
      <c r="E3907" t="s">
        <v>570</v>
      </c>
      <c r="F3907" t="s">
        <v>1673</v>
      </c>
      <c r="G3907" t="s">
        <v>66</v>
      </c>
      <c r="H3907" t="s">
        <v>28</v>
      </c>
      <c r="I3907" t="s">
        <v>35</v>
      </c>
      <c r="J3907" s="1">
        <v>1773066.11</v>
      </c>
      <c r="K3907" s="10">
        <f>IFERROR(J3907*VLOOKUP(A3907,IPCA_Fatores!$A$2:$C$10,3,FALSE),J3907)</f>
        <v>2092353.7014076258</v>
      </c>
    </row>
    <row r="3908" spans="1:11" x14ac:dyDescent="0.25">
      <c r="A3908">
        <v>2023</v>
      </c>
      <c r="B3908" t="s">
        <v>2483</v>
      </c>
      <c r="C3908" t="s">
        <v>2484</v>
      </c>
      <c r="E3908" t="s">
        <v>570</v>
      </c>
      <c r="F3908" t="s">
        <v>1673</v>
      </c>
      <c r="G3908" t="s">
        <v>66</v>
      </c>
      <c r="H3908" t="s">
        <v>28</v>
      </c>
      <c r="I3908" t="s">
        <v>29</v>
      </c>
      <c r="J3908" s="1">
        <v>43437042.090000004</v>
      </c>
      <c r="K3908" s="10">
        <f>J3908*_xlfn.XLOOKUP(A3908,IPCA_Fatores!$A$2:$A$10,IPCA_Fatores!$C$2:$C$10)</f>
        <v>48995444.34626238</v>
      </c>
    </row>
    <row r="3909" spans="1:11" x14ac:dyDescent="0.25">
      <c r="A3909">
        <v>2017</v>
      </c>
      <c r="B3909" t="s">
        <v>2485</v>
      </c>
      <c r="C3909" t="s">
        <v>2486</v>
      </c>
      <c r="D3909" t="s">
        <v>2487</v>
      </c>
      <c r="E3909" t="s">
        <v>25</v>
      </c>
      <c r="F3909" t="s">
        <v>543</v>
      </c>
      <c r="G3909" t="s">
        <v>71</v>
      </c>
      <c r="H3909" t="s">
        <v>28</v>
      </c>
      <c r="I3909" t="s">
        <v>29</v>
      </c>
      <c r="J3909" s="1">
        <v>840139.47</v>
      </c>
      <c r="K3909" s="10">
        <f>J3909*_xlfn.XLOOKUP(A3909,IPCA_Fatores!$A$2:$A$10,IPCA_Fatores!$C$2:$C$10)</f>
        <v>1305717.2409124791</v>
      </c>
    </row>
    <row r="3910" spans="1:11" x14ac:dyDescent="0.25">
      <c r="A3910">
        <v>2018</v>
      </c>
      <c r="B3910" t="s">
        <v>2485</v>
      </c>
      <c r="C3910" t="s">
        <v>2486</v>
      </c>
      <c r="D3910" t="s">
        <v>2487</v>
      </c>
      <c r="E3910" t="s">
        <v>25</v>
      </c>
      <c r="F3910" t="s">
        <v>543</v>
      </c>
      <c r="G3910" t="s">
        <v>71</v>
      </c>
      <c r="H3910" t="s">
        <v>28</v>
      </c>
      <c r="I3910" t="s">
        <v>29</v>
      </c>
      <c r="J3910" s="1">
        <v>2082850.36</v>
      </c>
      <c r="K3910" s="10">
        <f>J3910*_xlfn.XLOOKUP(A3910,IPCA_Fatores!$A$2:$A$10,IPCA_Fatores!$C$2:$C$10)</f>
        <v>3120094.2596252253</v>
      </c>
    </row>
    <row r="3911" spans="1:11" x14ac:dyDescent="0.25">
      <c r="A3911">
        <v>2019</v>
      </c>
      <c r="B3911" t="s">
        <v>2485</v>
      </c>
      <c r="C3911" t="s">
        <v>2486</v>
      </c>
      <c r="D3911" t="s">
        <v>2487</v>
      </c>
      <c r="E3911" t="s">
        <v>25</v>
      </c>
      <c r="F3911" t="s">
        <v>543</v>
      </c>
      <c r="G3911" t="s">
        <v>71</v>
      </c>
      <c r="H3911" t="s">
        <v>28</v>
      </c>
      <c r="I3911" t="s">
        <v>29</v>
      </c>
      <c r="J3911" s="1">
        <v>2487609.46</v>
      </c>
      <c r="K3911" s="10">
        <f>J3911*_xlfn.XLOOKUP(A3911,IPCA_Fatores!$A$2:$A$10,IPCA_Fatores!$C$2:$C$10)</f>
        <v>3572447.8610295919</v>
      </c>
    </row>
    <row r="3912" spans="1:11" x14ac:dyDescent="0.25">
      <c r="A3912">
        <v>2021</v>
      </c>
      <c r="B3912" t="s">
        <v>2485</v>
      </c>
      <c r="C3912" t="s">
        <v>2486</v>
      </c>
      <c r="D3912" t="s">
        <v>2487</v>
      </c>
      <c r="E3912" t="s">
        <v>25</v>
      </c>
      <c r="F3912" t="s">
        <v>543</v>
      </c>
      <c r="G3912" t="s">
        <v>71</v>
      </c>
      <c r="H3912" t="s">
        <v>28</v>
      </c>
      <c r="I3912" t="s">
        <v>29</v>
      </c>
      <c r="J3912" s="1">
        <v>1367642.39</v>
      </c>
      <c r="K3912" s="10">
        <f>J3912*_xlfn.XLOOKUP(A3912,IPCA_Fatores!$A$2:$A$10,IPCA_Fatores!$C$2:$C$10)</f>
        <v>1707368.8084524111</v>
      </c>
    </row>
    <row r="3913" spans="1:11" x14ac:dyDescent="0.25">
      <c r="A3913">
        <v>2022</v>
      </c>
      <c r="B3913" t="s">
        <v>2485</v>
      </c>
      <c r="C3913" t="s">
        <v>2486</v>
      </c>
      <c r="D3913" t="s">
        <v>2487</v>
      </c>
      <c r="E3913" t="s">
        <v>25</v>
      </c>
      <c r="F3913" t="s">
        <v>543</v>
      </c>
      <c r="G3913" t="s">
        <v>71</v>
      </c>
      <c r="H3913" t="s">
        <v>28</v>
      </c>
      <c r="I3913" t="s">
        <v>29</v>
      </c>
      <c r="J3913" s="1">
        <v>1947154.31</v>
      </c>
      <c r="K3913" s="10">
        <f>J3913*_xlfn.XLOOKUP(A3913,IPCA_Fatores!$A$2:$A$10,IPCA_Fatores!$C$2:$C$10)</f>
        <v>2297791.1002654671</v>
      </c>
    </row>
    <row r="3914" spans="1:11" x14ac:dyDescent="0.25">
      <c r="A3914">
        <v>2015</v>
      </c>
      <c r="B3914" t="s">
        <v>2488</v>
      </c>
      <c r="C3914" t="s">
        <v>2489</v>
      </c>
      <c r="E3914" t="s">
        <v>44</v>
      </c>
      <c r="F3914" t="s">
        <v>45</v>
      </c>
      <c r="G3914" t="s">
        <v>567</v>
      </c>
      <c r="H3914" t="s">
        <v>28</v>
      </c>
      <c r="I3914" t="s">
        <v>29</v>
      </c>
      <c r="J3914" s="1">
        <v>242934.53</v>
      </c>
      <c r="K3914" s="10">
        <f>J3914*_xlfn.XLOOKUP(A3914,IPCA_Fatores!$A$2:$A$10,IPCA_Fatores!$C$2:$C$10)</f>
        <v>413148.09702267061</v>
      </c>
    </row>
    <row r="3915" spans="1:11" x14ac:dyDescent="0.25">
      <c r="A3915">
        <v>2016</v>
      </c>
      <c r="B3915" t="s">
        <v>2488</v>
      </c>
      <c r="C3915" t="s">
        <v>2489</v>
      </c>
      <c r="E3915" t="s">
        <v>44</v>
      </c>
      <c r="F3915" t="s">
        <v>45</v>
      </c>
      <c r="G3915" t="s">
        <v>567</v>
      </c>
      <c r="H3915" t="s">
        <v>28</v>
      </c>
      <c r="I3915" t="s">
        <v>29</v>
      </c>
      <c r="J3915" s="1">
        <v>166872.37</v>
      </c>
      <c r="K3915" s="10">
        <f>J3915*_xlfn.XLOOKUP(A3915,IPCA_Fatores!$A$2:$A$10,IPCA_Fatores!$C$2:$C$10)</f>
        <v>266998.32397099928</v>
      </c>
    </row>
    <row r="3916" spans="1:11" x14ac:dyDescent="0.25">
      <c r="A3916">
        <v>2017</v>
      </c>
      <c r="B3916" t="s">
        <v>2488</v>
      </c>
      <c r="C3916" t="s">
        <v>2489</v>
      </c>
      <c r="E3916" t="s">
        <v>44</v>
      </c>
      <c r="F3916" t="s">
        <v>45</v>
      </c>
      <c r="G3916" t="s">
        <v>567</v>
      </c>
      <c r="H3916" t="s">
        <v>28</v>
      </c>
      <c r="I3916" t="s">
        <v>29</v>
      </c>
      <c r="J3916" s="1">
        <v>754278.27</v>
      </c>
      <c r="K3916" s="10">
        <f>J3916*_xlfn.XLOOKUP(A3916,IPCA_Fatores!$A$2:$A$10,IPCA_Fatores!$C$2:$C$10)</f>
        <v>1172274.5767255025</v>
      </c>
    </row>
    <row r="3917" spans="1:11" x14ac:dyDescent="0.25">
      <c r="A3917">
        <v>2017</v>
      </c>
      <c r="B3917" t="s">
        <v>2490</v>
      </c>
      <c r="C3917" t="s">
        <v>2491</v>
      </c>
      <c r="D3917" t="s">
        <v>2491</v>
      </c>
      <c r="E3917" t="s">
        <v>44</v>
      </c>
      <c r="F3917" t="s">
        <v>45</v>
      </c>
      <c r="G3917" t="s">
        <v>128</v>
      </c>
      <c r="H3917" t="s">
        <v>28</v>
      </c>
      <c r="I3917" t="s">
        <v>29</v>
      </c>
      <c r="J3917" s="1">
        <v>18929544.670000002</v>
      </c>
      <c r="K3917" s="10">
        <f>J3917*_xlfn.XLOOKUP(A3917,IPCA_Fatores!$A$2:$A$10,IPCA_Fatores!$C$2:$C$10)</f>
        <v>29419678.185387395</v>
      </c>
    </row>
    <row r="3918" spans="1:11" x14ac:dyDescent="0.25">
      <c r="A3918">
        <v>2018</v>
      </c>
      <c r="B3918" t="s">
        <v>2490</v>
      </c>
      <c r="C3918" t="s">
        <v>2491</v>
      </c>
      <c r="D3918" t="s">
        <v>2491</v>
      </c>
      <c r="E3918" t="s">
        <v>44</v>
      </c>
      <c r="F3918" t="s">
        <v>45</v>
      </c>
      <c r="G3918" t="s">
        <v>128</v>
      </c>
      <c r="H3918" t="s">
        <v>28</v>
      </c>
      <c r="I3918" t="s">
        <v>29</v>
      </c>
      <c r="J3918" s="1">
        <v>5944442.5499999998</v>
      </c>
      <c r="K3918" s="10">
        <f>J3918*_xlfn.XLOOKUP(A3918,IPCA_Fatores!$A$2:$A$10,IPCA_Fatores!$C$2:$C$10)</f>
        <v>8904730.4756578561</v>
      </c>
    </row>
    <row r="3919" spans="1:11" x14ac:dyDescent="0.25">
      <c r="A3919">
        <v>2020</v>
      </c>
      <c r="B3919" t="s">
        <v>2490</v>
      </c>
      <c r="C3919" t="s">
        <v>2491</v>
      </c>
      <c r="D3919" t="s">
        <v>2491</v>
      </c>
      <c r="E3919" t="s">
        <v>44</v>
      </c>
      <c r="F3919" t="s">
        <v>45</v>
      </c>
      <c r="G3919" t="s">
        <v>128</v>
      </c>
      <c r="H3919" t="s">
        <v>28</v>
      </c>
      <c r="I3919" t="s">
        <v>29</v>
      </c>
      <c r="J3919" s="1">
        <v>5092646.95</v>
      </c>
      <c r="K3919" s="10">
        <f>J3919*_xlfn.XLOOKUP(A3919,IPCA_Fatores!$A$2:$A$10,IPCA_Fatores!$C$2:$C$10)</f>
        <v>6997257.6868667174</v>
      </c>
    </row>
    <row r="3920" spans="1:11" x14ac:dyDescent="0.25">
      <c r="A3920">
        <v>2023</v>
      </c>
      <c r="B3920" t="s">
        <v>2490</v>
      </c>
      <c r="C3920" t="s">
        <v>2491</v>
      </c>
      <c r="D3920" t="s">
        <v>2491</v>
      </c>
      <c r="E3920" t="s">
        <v>44</v>
      </c>
      <c r="F3920" t="s">
        <v>45</v>
      </c>
      <c r="G3920" t="s">
        <v>128</v>
      </c>
      <c r="H3920" t="s">
        <v>28</v>
      </c>
      <c r="I3920" t="s">
        <v>29</v>
      </c>
      <c r="J3920" s="1">
        <v>18434867.84</v>
      </c>
      <c r="K3920" s="10">
        <f>J3920*_xlfn.XLOOKUP(A3920,IPCA_Fatores!$A$2:$A$10,IPCA_Fatores!$C$2:$C$10)</f>
        <v>20793877.709581908</v>
      </c>
    </row>
    <row r="3921" spans="1:11" x14ac:dyDescent="0.25">
      <c r="A3921">
        <v>2015</v>
      </c>
      <c r="B3921" t="s">
        <v>2492</v>
      </c>
      <c r="C3921" t="s">
        <v>2493</v>
      </c>
      <c r="D3921" t="s">
        <v>2494</v>
      </c>
      <c r="E3921" t="s">
        <v>69</v>
      </c>
      <c r="F3921" t="s">
        <v>1381</v>
      </c>
      <c r="G3921" t="s">
        <v>66</v>
      </c>
      <c r="H3921" t="s">
        <v>28</v>
      </c>
      <c r="I3921" t="s">
        <v>29</v>
      </c>
      <c r="J3921" s="1">
        <v>376411.56</v>
      </c>
      <c r="K3921" s="10">
        <f>J3921*_xlfn.XLOOKUP(A3921,IPCA_Fatores!$A$2:$A$10,IPCA_Fatores!$C$2:$C$10)</f>
        <v>640146.62597093463</v>
      </c>
    </row>
    <row r="3922" spans="1:11" x14ac:dyDescent="0.25">
      <c r="A3922">
        <v>2016</v>
      </c>
      <c r="B3922" t="s">
        <v>2492</v>
      </c>
      <c r="C3922" t="s">
        <v>2493</v>
      </c>
      <c r="D3922" t="s">
        <v>2494</v>
      </c>
      <c r="E3922" t="s">
        <v>69</v>
      </c>
      <c r="F3922" t="s">
        <v>1381</v>
      </c>
      <c r="G3922" t="s">
        <v>66</v>
      </c>
      <c r="H3922" t="s">
        <v>28</v>
      </c>
      <c r="I3922" t="s">
        <v>29</v>
      </c>
      <c r="J3922" s="1">
        <v>1525383.38</v>
      </c>
      <c r="K3922" s="10">
        <f>J3922*_xlfn.XLOOKUP(A3922,IPCA_Fatores!$A$2:$A$10,IPCA_Fatores!$C$2:$C$10)</f>
        <v>2440636.5527931191</v>
      </c>
    </row>
    <row r="3923" spans="1:11" x14ac:dyDescent="0.25">
      <c r="A3923">
        <v>2017</v>
      </c>
      <c r="B3923" t="s">
        <v>2492</v>
      </c>
      <c r="C3923" t="s">
        <v>2493</v>
      </c>
      <c r="D3923" t="s">
        <v>2494</v>
      </c>
      <c r="E3923" t="s">
        <v>69</v>
      </c>
      <c r="F3923" t="s">
        <v>1381</v>
      </c>
      <c r="G3923" t="s">
        <v>66</v>
      </c>
      <c r="H3923" t="s">
        <v>28</v>
      </c>
      <c r="I3923" t="s">
        <v>29</v>
      </c>
      <c r="J3923" s="1">
        <v>1739182.15</v>
      </c>
      <c r="K3923" s="10">
        <f>J3923*_xlfn.XLOOKUP(A3923,IPCA_Fatores!$A$2:$A$10,IPCA_Fatores!$C$2:$C$10)</f>
        <v>2702979.9211102813</v>
      </c>
    </row>
    <row r="3924" spans="1:11" x14ac:dyDescent="0.25">
      <c r="A3924">
        <v>2016</v>
      </c>
      <c r="B3924" t="s">
        <v>2495</v>
      </c>
      <c r="C3924" t="s">
        <v>2496</v>
      </c>
      <c r="D3924" t="s">
        <v>2497</v>
      </c>
      <c r="E3924" t="s">
        <v>69</v>
      </c>
      <c r="F3924" t="s">
        <v>1716</v>
      </c>
      <c r="G3924" t="s">
        <v>66</v>
      </c>
      <c r="H3924" t="s">
        <v>28</v>
      </c>
      <c r="I3924" t="s">
        <v>29</v>
      </c>
      <c r="J3924" s="1">
        <v>1391036.57</v>
      </c>
      <c r="K3924" s="10">
        <f>J3924*_xlfn.XLOOKUP(A3924,IPCA_Fatores!$A$2:$A$10,IPCA_Fatores!$C$2:$C$10)</f>
        <v>2225679.6183356638</v>
      </c>
    </row>
    <row r="3925" spans="1:11" x14ac:dyDescent="0.25">
      <c r="A3925">
        <v>2018</v>
      </c>
      <c r="B3925" t="s">
        <v>2495</v>
      </c>
      <c r="C3925" t="s">
        <v>2496</v>
      </c>
      <c r="D3925" t="s">
        <v>2497</v>
      </c>
      <c r="E3925" t="s">
        <v>69</v>
      </c>
      <c r="F3925" t="s">
        <v>1716</v>
      </c>
      <c r="G3925" t="s">
        <v>66</v>
      </c>
      <c r="H3925" t="s">
        <v>28</v>
      </c>
      <c r="I3925" t="s">
        <v>29</v>
      </c>
      <c r="J3925" s="1">
        <v>687353.14</v>
      </c>
      <c r="K3925" s="10">
        <f>J3925*_xlfn.XLOOKUP(A3925,IPCA_Fatores!$A$2:$A$10,IPCA_Fatores!$C$2:$C$10)</f>
        <v>1029649.8623402661</v>
      </c>
    </row>
    <row r="3926" spans="1:11" x14ac:dyDescent="0.25">
      <c r="A3926">
        <v>2019</v>
      </c>
      <c r="B3926" t="s">
        <v>2495</v>
      </c>
      <c r="C3926" t="s">
        <v>2496</v>
      </c>
      <c r="D3926" t="s">
        <v>2497</v>
      </c>
      <c r="E3926" t="s">
        <v>69</v>
      </c>
      <c r="F3926" t="s">
        <v>1716</v>
      </c>
      <c r="G3926" t="s">
        <v>66</v>
      </c>
      <c r="H3926" t="s">
        <v>28</v>
      </c>
      <c r="I3926" t="s">
        <v>29</v>
      </c>
      <c r="J3926" s="1">
        <v>1591818.19</v>
      </c>
      <c r="K3926" s="10">
        <f>J3926*_xlfn.XLOOKUP(A3926,IPCA_Fatores!$A$2:$A$10,IPCA_Fatores!$C$2:$C$10)</f>
        <v>2286004.9294126322</v>
      </c>
    </row>
    <row r="3927" spans="1:11" x14ac:dyDescent="0.25">
      <c r="A3927">
        <v>2020</v>
      </c>
      <c r="B3927" t="s">
        <v>2495</v>
      </c>
      <c r="C3927" t="s">
        <v>2496</v>
      </c>
      <c r="D3927" t="s">
        <v>2497</v>
      </c>
      <c r="E3927" t="s">
        <v>69</v>
      </c>
      <c r="F3927" t="s">
        <v>1716</v>
      </c>
      <c r="G3927" t="s">
        <v>66</v>
      </c>
      <c r="H3927" t="s">
        <v>28</v>
      </c>
      <c r="I3927" t="s">
        <v>29</v>
      </c>
      <c r="J3927" s="1">
        <v>987374.84</v>
      </c>
      <c r="K3927" s="10">
        <f>J3927*_xlfn.XLOOKUP(A3927,IPCA_Fatores!$A$2:$A$10,IPCA_Fatores!$C$2:$C$10)</f>
        <v>1356645.4256187531</v>
      </c>
    </row>
    <row r="3928" spans="1:11" x14ac:dyDescent="0.25">
      <c r="A3928">
        <v>2021</v>
      </c>
      <c r="B3928" t="s">
        <v>2495</v>
      </c>
      <c r="C3928" t="s">
        <v>2496</v>
      </c>
      <c r="D3928" t="s">
        <v>2497</v>
      </c>
      <c r="E3928" t="s">
        <v>69</v>
      </c>
      <c r="F3928" t="s">
        <v>1716</v>
      </c>
      <c r="G3928" t="s">
        <v>66</v>
      </c>
      <c r="H3928" t="s">
        <v>28</v>
      </c>
      <c r="I3928" t="s">
        <v>29</v>
      </c>
      <c r="J3928" s="1">
        <v>1520939.28</v>
      </c>
      <c r="K3928" s="10">
        <f>J3928*_xlfn.XLOOKUP(A3928,IPCA_Fatores!$A$2:$A$10,IPCA_Fatores!$C$2:$C$10)</f>
        <v>1898745.0997494075</v>
      </c>
    </row>
    <row r="3929" spans="1:11" x14ac:dyDescent="0.25">
      <c r="A3929">
        <v>2015</v>
      </c>
      <c r="B3929" t="s">
        <v>2498</v>
      </c>
      <c r="C3929" t="s">
        <v>2499</v>
      </c>
      <c r="E3929" t="s">
        <v>75</v>
      </c>
      <c r="F3929" t="s">
        <v>75</v>
      </c>
      <c r="G3929" t="s">
        <v>66</v>
      </c>
      <c r="H3929" t="s">
        <v>28</v>
      </c>
      <c r="I3929" t="s">
        <v>29</v>
      </c>
      <c r="J3929" s="1">
        <v>6250936.1900000004</v>
      </c>
      <c r="K3929" s="10">
        <f>J3929*_xlfn.XLOOKUP(A3929,IPCA_Fatores!$A$2:$A$10,IPCA_Fatores!$C$2:$C$10)</f>
        <v>10630692.934053645</v>
      </c>
    </row>
    <row r="3930" spans="1:11" x14ac:dyDescent="0.25">
      <c r="A3930">
        <v>2016</v>
      </c>
      <c r="B3930" t="s">
        <v>2498</v>
      </c>
      <c r="C3930" t="s">
        <v>2499</v>
      </c>
      <c r="E3930" t="s">
        <v>75</v>
      </c>
      <c r="F3930" t="s">
        <v>75</v>
      </c>
      <c r="G3930" t="s">
        <v>66</v>
      </c>
      <c r="H3930" t="s">
        <v>28</v>
      </c>
      <c r="I3930" t="s">
        <v>29</v>
      </c>
      <c r="J3930" s="1">
        <v>6254507.6900000004</v>
      </c>
      <c r="K3930" s="10">
        <f>J3930*_xlfn.XLOOKUP(A3930,IPCA_Fatores!$A$2:$A$10,IPCA_Fatores!$C$2:$C$10)</f>
        <v>10007307.204264712</v>
      </c>
    </row>
    <row r="3931" spans="1:11" x14ac:dyDescent="0.25">
      <c r="A3931">
        <v>2017</v>
      </c>
      <c r="B3931" t="s">
        <v>2498</v>
      </c>
      <c r="C3931" t="s">
        <v>2499</v>
      </c>
      <c r="E3931" t="s">
        <v>75</v>
      </c>
      <c r="F3931" t="s">
        <v>75</v>
      </c>
      <c r="G3931" t="s">
        <v>66</v>
      </c>
      <c r="H3931" t="s">
        <v>28</v>
      </c>
      <c r="I3931" t="s">
        <v>29</v>
      </c>
      <c r="J3931" s="1">
        <v>4162539.12</v>
      </c>
      <c r="K3931" s="10">
        <f>J3931*_xlfn.XLOOKUP(A3931,IPCA_Fatores!$A$2:$A$10,IPCA_Fatores!$C$2:$C$10)</f>
        <v>6469281.9335778374</v>
      </c>
    </row>
    <row r="3932" spans="1:11" x14ac:dyDescent="0.25">
      <c r="A3932">
        <v>2015</v>
      </c>
      <c r="B3932" t="s">
        <v>2500</v>
      </c>
      <c r="C3932" t="s">
        <v>2501</v>
      </c>
      <c r="D3932" t="s">
        <v>2502</v>
      </c>
      <c r="E3932" t="s">
        <v>69</v>
      </c>
      <c r="F3932" t="s">
        <v>2503</v>
      </c>
      <c r="G3932" t="s">
        <v>66</v>
      </c>
      <c r="H3932" t="s">
        <v>28</v>
      </c>
      <c r="I3932" t="s">
        <v>29</v>
      </c>
      <c r="J3932" s="1">
        <v>53494.93</v>
      </c>
      <c r="K3932" s="10">
        <f>J3932*_xlfn.XLOOKUP(A3932,IPCA_Fatores!$A$2:$A$10,IPCA_Fatores!$C$2:$C$10)</f>
        <v>90976.480493987299</v>
      </c>
    </row>
    <row r="3933" spans="1:11" x14ac:dyDescent="0.25">
      <c r="A3933">
        <v>2016</v>
      </c>
      <c r="B3933" t="s">
        <v>2500</v>
      </c>
      <c r="C3933" t="s">
        <v>2501</v>
      </c>
      <c r="D3933" t="s">
        <v>2502</v>
      </c>
      <c r="E3933" t="s">
        <v>69</v>
      </c>
      <c r="F3933" t="s">
        <v>2503</v>
      </c>
      <c r="G3933" t="s">
        <v>66</v>
      </c>
      <c r="H3933" t="s">
        <v>28</v>
      </c>
      <c r="I3933" t="s">
        <v>29</v>
      </c>
      <c r="J3933" s="1">
        <v>723879.2</v>
      </c>
      <c r="K3933" s="10">
        <f>J3933*_xlfn.XLOOKUP(A3933,IPCA_Fatores!$A$2:$A$10,IPCA_Fatores!$C$2:$C$10)</f>
        <v>1158217.7034908042</v>
      </c>
    </row>
    <row r="3934" spans="1:11" x14ac:dyDescent="0.25">
      <c r="A3934">
        <v>2017</v>
      </c>
      <c r="B3934" t="s">
        <v>2500</v>
      </c>
      <c r="C3934" t="s">
        <v>2501</v>
      </c>
      <c r="D3934" t="s">
        <v>2502</v>
      </c>
      <c r="E3934" t="s">
        <v>69</v>
      </c>
      <c r="F3934" t="s">
        <v>2503</v>
      </c>
      <c r="G3934" t="s">
        <v>66</v>
      </c>
      <c r="H3934" t="s">
        <v>28</v>
      </c>
      <c r="I3934" t="s">
        <v>29</v>
      </c>
      <c r="J3934" s="1">
        <v>939564.3</v>
      </c>
      <c r="K3934" s="10">
        <f>J3934*_xlfn.XLOOKUP(A3934,IPCA_Fatores!$A$2:$A$10,IPCA_Fatores!$C$2:$C$10)</f>
        <v>1460240.0544946007</v>
      </c>
    </row>
    <row r="3935" spans="1:11" x14ac:dyDescent="0.25">
      <c r="A3935">
        <v>2018</v>
      </c>
      <c r="B3935" t="s">
        <v>2500</v>
      </c>
      <c r="C3935" t="s">
        <v>2501</v>
      </c>
      <c r="D3935" t="s">
        <v>2502</v>
      </c>
      <c r="E3935" t="s">
        <v>69</v>
      </c>
      <c r="F3935" t="s">
        <v>2503</v>
      </c>
      <c r="G3935" t="s">
        <v>66</v>
      </c>
      <c r="H3935" t="s">
        <v>28</v>
      </c>
      <c r="I3935" t="s">
        <v>29</v>
      </c>
      <c r="J3935" s="1">
        <v>431189.34</v>
      </c>
      <c r="K3935" s="10">
        <f>J3935*_xlfn.XLOOKUP(A3935,IPCA_Fatores!$A$2:$A$10,IPCA_Fatores!$C$2:$C$10)</f>
        <v>645918.40603738313</v>
      </c>
    </row>
    <row r="3936" spans="1:11" x14ac:dyDescent="0.25">
      <c r="A3936">
        <v>2019</v>
      </c>
      <c r="B3936" t="s">
        <v>2500</v>
      </c>
      <c r="C3936" t="s">
        <v>2501</v>
      </c>
      <c r="D3936" t="s">
        <v>2502</v>
      </c>
      <c r="E3936" t="s">
        <v>69</v>
      </c>
      <c r="F3936" t="s">
        <v>2503</v>
      </c>
      <c r="G3936" t="s">
        <v>66</v>
      </c>
      <c r="H3936" t="s">
        <v>28</v>
      </c>
      <c r="I3936" t="s">
        <v>29</v>
      </c>
      <c r="J3936" s="1">
        <v>918528.37</v>
      </c>
      <c r="K3936" s="10">
        <f>J3936*_xlfn.XLOOKUP(A3936,IPCA_Fatores!$A$2:$A$10,IPCA_Fatores!$C$2:$C$10)</f>
        <v>1319095.6070337093</v>
      </c>
    </row>
    <row r="3937" spans="1:11" x14ac:dyDescent="0.25">
      <c r="A3937">
        <v>2020</v>
      </c>
      <c r="B3937" t="s">
        <v>2500</v>
      </c>
      <c r="C3937" t="s">
        <v>2501</v>
      </c>
      <c r="D3937" t="s">
        <v>2502</v>
      </c>
      <c r="E3937" t="s">
        <v>69</v>
      </c>
      <c r="F3937" t="s">
        <v>2503</v>
      </c>
      <c r="G3937" t="s">
        <v>66</v>
      </c>
      <c r="H3937" t="s">
        <v>28</v>
      </c>
      <c r="I3937" t="s">
        <v>29</v>
      </c>
      <c r="J3937" s="1">
        <v>1153298.07</v>
      </c>
      <c r="K3937" s="10">
        <f>J3937*_xlfn.XLOOKUP(A3937,IPCA_Fatores!$A$2:$A$10,IPCA_Fatores!$C$2:$C$10)</f>
        <v>1584622.6657349672</v>
      </c>
    </row>
    <row r="3938" spans="1:11" x14ac:dyDescent="0.25">
      <c r="A3938">
        <v>2016</v>
      </c>
      <c r="B3938" t="s">
        <v>2504</v>
      </c>
      <c r="C3938" t="s">
        <v>2505</v>
      </c>
      <c r="D3938" t="s">
        <v>2506</v>
      </c>
      <c r="E3938" t="s">
        <v>103</v>
      </c>
      <c r="F3938" t="s">
        <v>2507</v>
      </c>
      <c r="G3938" t="s">
        <v>66</v>
      </c>
      <c r="H3938" t="s">
        <v>28</v>
      </c>
      <c r="I3938" t="s">
        <v>29</v>
      </c>
      <c r="J3938" s="1">
        <v>549369.94999999995</v>
      </c>
      <c r="K3938" s="10">
        <f>J3938*_xlfn.XLOOKUP(A3938,IPCA_Fatores!$A$2:$A$10,IPCA_Fatores!$C$2:$C$10)</f>
        <v>879000.25564466824</v>
      </c>
    </row>
    <row r="3939" spans="1:11" x14ac:dyDescent="0.25">
      <c r="A3939">
        <v>2021</v>
      </c>
      <c r="B3939" t="s">
        <v>2504</v>
      </c>
      <c r="C3939" t="s">
        <v>2505</v>
      </c>
      <c r="D3939" t="s">
        <v>2506</v>
      </c>
      <c r="E3939" t="s">
        <v>103</v>
      </c>
      <c r="F3939" t="s">
        <v>2507</v>
      </c>
      <c r="G3939" t="s">
        <v>66</v>
      </c>
      <c r="H3939" t="s">
        <v>28</v>
      </c>
      <c r="I3939" t="s">
        <v>29</v>
      </c>
      <c r="J3939" s="1">
        <v>679875.7</v>
      </c>
      <c r="K3939" s="10">
        <f>J3939*_xlfn.XLOOKUP(A3939,IPCA_Fatores!$A$2:$A$10,IPCA_Fatores!$C$2:$C$10)</f>
        <v>848758.83658793941</v>
      </c>
    </row>
    <row r="3940" spans="1:11" x14ac:dyDescent="0.25">
      <c r="A3940">
        <v>2015</v>
      </c>
      <c r="B3940" t="s">
        <v>2508</v>
      </c>
      <c r="C3940" t="s">
        <v>2509</v>
      </c>
      <c r="E3940" t="s">
        <v>75</v>
      </c>
      <c r="F3940" t="s">
        <v>75</v>
      </c>
      <c r="G3940" t="s">
        <v>66</v>
      </c>
      <c r="H3940" t="s">
        <v>28</v>
      </c>
      <c r="I3940" t="s">
        <v>29</v>
      </c>
      <c r="J3940" s="1">
        <v>6456520.1399999997</v>
      </c>
      <c r="K3940" s="10">
        <f>J3940*_xlfn.XLOOKUP(A3940,IPCA_Fatores!$A$2:$A$10,IPCA_Fatores!$C$2:$C$10)</f>
        <v>10980320.53833412</v>
      </c>
    </row>
    <row r="3941" spans="1:11" x14ac:dyDescent="0.25">
      <c r="A3941">
        <v>2016</v>
      </c>
      <c r="B3941" t="s">
        <v>2508</v>
      </c>
      <c r="C3941" t="s">
        <v>2509</v>
      </c>
      <c r="E3941" t="s">
        <v>75</v>
      </c>
      <c r="F3941" t="s">
        <v>75</v>
      </c>
      <c r="G3941" t="s">
        <v>66</v>
      </c>
      <c r="H3941" t="s">
        <v>28</v>
      </c>
      <c r="I3941" t="s">
        <v>29</v>
      </c>
      <c r="J3941" s="1">
        <v>6515012.8499999996</v>
      </c>
      <c r="K3941" s="10">
        <f>J3941*_xlfn.XLOOKUP(A3941,IPCA_Fatores!$A$2:$A$10,IPCA_Fatores!$C$2:$C$10)</f>
        <v>10424119.412935307</v>
      </c>
    </row>
    <row r="3942" spans="1:11" x14ac:dyDescent="0.25">
      <c r="A3942">
        <v>2017</v>
      </c>
      <c r="B3942" t="s">
        <v>2508</v>
      </c>
      <c r="C3942" t="s">
        <v>2509</v>
      </c>
      <c r="E3942" t="s">
        <v>75</v>
      </c>
      <c r="F3942" t="s">
        <v>75</v>
      </c>
      <c r="G3942" t="s">
        <v>66</v>
      </c>
      <c r="H3942" t="s">
        <v>28</v>
      </c>
      <c r="I3942" t="s">
        <v>29</v>
      </c>
      <c r="J3942" s="1">
        <v>5527066.4100000001</v>
      </c>
      <c r="K3942" s="10">
        <f>J3942*_xlfn.XLOOKUP(A3942,IPCA_Fatores!$A$2:$A$10,IPCA_Fatores!$C$2:$C$10)</f>
        <v>8589985.5451443586</v>
      </c>
    </row>
    <row r="3943" spans="1:11" x14ac:dyDescent="0.25">
      <c r="A3943">
        <v>2018</v>
      </c>
      <c r="B3943" t="s">
        <v>2508</v>
      </c>
      <c r="C3943" t="s">
        <v>2509</v>
      </c>
      <c r="E3943" t="s">
        <v>75</v>
      </c>
      <c r="F3943" t="s">
        <v>75</v>
      </c>
      <c r="G3943" t="s">
        <v>66</v>
      </c>
      <c r="H3943" t="s">
        <v>28</v>
      </c>
      <c r="I3943" t="s">
        <v>29</v>
      </c>
      <c r="J3943" s="1">
        <v>1465293.59</v>
      </c>
      <c r="K3943" s="10">
        <f>J3943*_xlfn.XLOOKUP(A3943,IPCA_Fatores!$A$2:$A$10,IPCA_Fatores!$C$2:$C$10)</f>
        <v>2194998.8374703205</v>
      </c>
    </row>
    <row r="3944" spans="1:11" x14ac:dyDescent="0.25">
      <c r="A3944">
        <v>2016</v>
      </c>
      <c r="B3944" t="s">
        <v>2510</v>
      </c>
      <c r="C3944" t="s">
        <v>2511</v>
      </c>
      <c r="D3944" t="s">
        <v>2512</v>
      </c>
      <c r="E3944" t="s">
        <v>69</v>
      </c>
      <c r="F3944" t="s">
        <v>1716</v>
      </c>
      <c r="G3944" t="s">
        <v>66</v>
      </c>
      <c r="H3944" t="s">
        <v>28</v>
      </c>
      <c r="I3944" t="s">
        <v>29</v>
      </c>
      <c r="J3944" s="1">
        <v>643872.26</v>
      </c>
      <c r="K3944" s="10">
        <f>J3944*_xlfn.XLOOKUP(A3944,IPCA_Fatores!$A$2:$A$10,IPCA_Fatores!$C$2:$C$10)</f>
        <v>1030205.3855375788</v>
      </c>
    </row>
    <row r="3945" spans="1:11" x14ac:dyDescent="0.25">
      <c r="A3945">
        <v>2017</v>
      </c>
      <c r="B3945" t="s">
        <v>2510</v>
      </c>
      <c r="C3945" t="s">
        <v>2511</v>
      </c>
      <c r="D3945" t="s">
        <v>2512</v>
      </c>
      <c r="E3945" t="s">
        <v>69</v>
      </c>
      <c r="F3945" t="s">
        <v>1716</v>
      </c>
      <c r="G3945" t="s">
        <v>66</v>
      </c>
      <c r="H3945" t="s">
        <v>28</v>
      </c>
      <c r="I3945" t="s">
        <v>29</v>
      </c>
      <c r="J3945" s="1">
        <v>385665.69</v>
      </c>
      <c r="K3945" s="10">
        <f>J3945*_xlfn.XLOOKUP(A3945,IPCA_Fatores!$A$2:$A$10,IPCA_Fatores!$C$2:$C$10)</f>
        <v>599388.98080982617</v>
      </c>
    </row>
    <row r="3946" spans="1:11" x14ac:dyDescent="0.25">
      <c r="A3946">
        <v>2018</v>
      </c>
      <c r="B3946" t="s">
        <v>2510</v>
      </c>
      <c r="C3946" t="s">
        <v>2511</v>
      </c>
      <c r="D3946" t="s">
        <v>2512</v>
      </c>
      <c r="E3946" t="s">
        <v>69</v>
      </c>
      <c r="F3946" t="s">
        <v>1716</v>
      </c>
      <c r="G3946" t="s">
        <v>66</v>
      </c>
      <c r="H3946" t="s">
        <v>28</v>
      </c>
      <c r="I3946" t="s">
        <v>29</v>
      </c>
      <c r="J3946" s="1">
        <v>149631.62</v>
      </c>
      <c r="K3946" s="10">
        <f>J3946*_xlfn.XLOOKUP(A3946,IPCA_Fatores!$A$2:$A$10,IPCA_Fatores!$C$2:$C$10)</f>
        <v>224147.04752021792</v>
      </c>
    </row>
    <row r="3947" spans="1:11" x14ac:dyDescent="0.25">
      <c r="A3947">
        <v>2019</v>
      </c>
      <c r="B3947" t="s">
        <v>2510</v>
      </c>
      <c r="C3947" t="s">
        <v>2511</v>
      </c>
      <c r="D3947" t="s">
        <v>2512</v>
      </c>
      <c r="E3947" t="s">
        <v>69</v>
      </c>
      <c r="F3947" t="s">
        <v>1716</v>
      </c>
      <c r="G3947" t="s">
        <v>66</v>
      </c>
      <c r="H3947" t="s">
        <v>28</v>
      </c>
      <c r="I3947" t="s">
        <v>29</v>
      </c>
      <c r="J3947" s="1">
        <v>742323.06</v>
      </c>
      <c r="K3947" s="10">
        <f>J3947*_xlfn.XLOOKUP(A3947,IPCA_Fatores!$A$2:$A$10,IPCA_Fatores!$C$2:$C$10)</f>
        <v>1066047.7339919512</v>
      </c>
    </row>
    <row r="3948" spans="1:11" x14ac:dyDescent="0.25">
      <c r="A3948">
        <v>2020</v>
      </c>
      <c r="B3948" t="s">
        <v>2510</v>
      </c>
      <c r="C3948" t="s">
        <v>2511</v>
      </c>
      <c r="D3948" t="s">
        <v>2512</v>
      </c>
      <c r="E3948" t="s">
        <v>69</v>
      </c>
      <c r="F3948" t="s">
        <v>1716</v>
      </c>
      <c r="G3948" t="s">
        <v>66</v>
      </c>
      <c r="H3948" t="s">
        <v>28</v>
      </c>
      <c r="I3948" t="s">
        <v>29</v>
      </c>
      <c r="J3948" s="1">
        <v>421058.27</v>
      </c>
      <c r="K3948" s="10">
        <f>J3948*_xlfn.XLOOKUP(A3948,IPCA_Fatores!$A$2:$A$10,IPCA_Fatores!$C$2:$C$10)</f>
        <v>578530.82008292398</v>
      </c>
    </row>
    <row r="3949" spans="1:11" x14ac:dyDescent="0.25">
      <c r="A3949">
        <v>2021</v>
      </c>
      <c r="B3949" t="s">
        <v>2510</v>
      </c>
      <c r="C3949" t="s">
        <v>2511</v>
      </c>
      <c r="D3949" t="s">
        <v>2512</v>
      </c>
      <c r="E3949" t="s">
        <v>69</v>
      </c>
      <c r="F3949" t="s">
        <v>1716</v>
      </c>
      <c r="G3949" t="s">
        <v>66</v>
      </c>
      <c r="H3949" t="s">
        <v>28</v>
      </c>
      <c r="I3949" t="s">
        <v>29</v>
      </c>
      <c r="J3949" s="1">
        <v>1180185.23</v>
      </c>
      <c r="K3949" s="10">
        <f>J3949*_xlfn.XLOOKUP(A3949,IPCA_Fatores!$A$2:$A$10,IPCA_Fatores!$C$2:$C$10)</f>
        <v>1473346.7349591546</v>
      </c>
    </row>
    <row r="3950" spans="1:11" x14ac:dyDescent="0.25">
      <c r="A3950">
        <v>2015</v>
      </c>
      <c r="B3950" t="s">
        <v>2513</v>
      </c>
      <c r="C3950" t="s">
        <v>2514</v>
      </c>
      <c r="D3950" t="s">
        <v>2515</v>
      </c>
      <c r="E3950" t="s">
        <v>69</v>
      </c>
      <c r="F3950" t="s">
        <v>1381</v>
      </c>
      <c r="G3950" t="s">
        <v>66</v>
      </c>
      <c r="H3950" t="s">
        <v>28</v>
      </c>
      <c r="I3950" t="s">
        <v>29</v>
      </c>
      <c r="J3950" s="1">
        <v>54259.74</v>
      </c>
      <c r="K3950" s="10">
        <f>J3950*_xlfn.XLOOKUP(A3950,IPCA_Fatores!$A$2:$A$10,IPCA_Fatores!$C$2:$C$10)</f>
        <v>92277.159306850619</v>
      </c>
    </row>
    <row r="3951" spans="1:11" x14ac:dyDescent="0.25">
      <c r="A3951">
        <v>2016</v>
      </c>
      <c r="B3951" t="s">
        <v>2513</v>
      </c>
      <c r="C3951" t="s">
        <v>2514</v>
      </c>
      <c r="D3951" t="s">
        <v>2515</v>
      </c>
      <c r="E3951" t="s">
        <v>69</v>
      </c>
      <c r="F3951" t="s">
        <v>1381</v>
      </c>
      <c r="G3951" t="s">
        <v>66</v>
      </c>
      <c r="H3951" t="s">
        <v>28</v>
      </c>
      <c r="I3951" t="s">
        <v>29</v>
      </c>
      <c r="J3951" s="1">
        <v>871152.47</v>
      </c>
      <c r="K3951" s="10">
        <f>J3951*_xlfn.XLOOKUP(A3951,IPCA_Fatores!$A$2:$A$10,IPCA_Fatores!$C$2:$C$10)</f>
        <v>1393857.1700827179</v>
      </c>
    </row>
    <row r="3952" spans="1:11" x14ac:dyDescent="0.25">
      <c r="A3952">
        <v>2017</v>
      </c>
      <c r="B3952" t="s">
        <v>2513</v>
      </c>
      <c r="C3952" t="s">
        <v>2514</v>
      </c>
      <c r="D3952" t="s">
        <v>2515</v>
      </c>
      <c r="E3952" t="s">
        <v>69</v>
      </c>
      <c r="F3952" t="s">
        <v>1381</v>
      </c>
      <c r="G3952" t="s">
        <v>66</v>
      </c>
      <c r="H3952" t="s">
        <v>28</v>
      </c>
      <c r="I3952" t="s">
        <v>29</v>
      </c>
      <c r="J3952" s="1">
        <v>1569860.92</v>
      </c>
      <c r="K3952" s="10">
        <f>J3952*_xlfn.XLOOKUP(A3952,IPCA_Fatores!$A$2:$A$10,IPCA_Fatores!$C$2:$C$10)</f>
        <v>2439826.4124868768</v>
      </c>
    </row>
    <row r="3953" spans="1:11" x14ac:dyDescent="0.25">
      <c r="A3953">
        <v>2016</v>
      </c>
      <c r="B3953" t="s">
        <v>2516</v>
      </c>
      <c r="C3953" t="s">
        <v>2517</v>
      </c>
      <c r="E3953" t="s">
        <v>69</v>
      </c>
      <c r="F3953" t="s">
        <v>2503</v>
      </c>
      <c r="G3953" t="s">
        <v>66</v>
      </c>
      <c r="H3953" t="s">
        <v>28</v>
      </c>
      <c r="I3953" t="s">
        <v>29</v>
      </c>
      <c r="J3953" s="1">
        <v>1964445.75</v>
      </c>
      <c r="K3953" s="10">
        <f>J3953*_xlfn.XLOOKUP(A3953,IPCA_Fatores!$A$2:$A$10,IPCA_Fatores!$C$2:$C$10)</f>
        <v>3143143.0067299502</v>
      </c>
    </row>
    <row r="3954" spans="1:11" x14ac:dyDescent="0.25">
      <c r="A3954">
        <v>2017</v>
      </c>
      <c r="B3954" t="s">
        <v>2516</v>
      </c>
      <c r="C3954" t="s">
        <v>2517</v>
      </c>
      <c r="E3954" t="s">
        <v>69</v>
      </c>
      <c r="F3954" t="s">
        <v>2503</v>
      </c>
      <c r="G3954" t="s">
        <v>66</v>
      </c>
      <c r="H3954" t="s">
        <v>28</v>
      </c>
      <c r="I3954" t="s">
        <v>29</v>
      </c>
      <c r="J3954" s="1">
        <v>1523567.27</v>
      </c>
      <c r="K3954" s="10">
        <f>J3954*_xlfn.XLOOKUP(A3954,IPCA_Fatores!$A$2:$A$10,IPCA_Fatores!$C$2:$C$10)</f>
        <v>2367878.3382584779</v>
      </c>
    </row>
    <row r="3955" spans="1:11" x14ac:dyDescent="0.25">
      <c r="A3955">
        <v>2015</v>
      </c>
      <c r="B3955" t="s">
        <v>2518</v>
      </c>
      <c r="C3955" t="s">
        <v>2519</v>
      </c>
      <c r="E3955" t="s">
        <v>69</v>
      </c>
      <c r="F3955" t="s">
        <v>2503</v>
      </c>
      <c r="G3955" t="s">
        <v>66</v>
      </c>
      <c r="H3955" t="s">
        <v>28</v>
      </c>
      <c r="I3955" t="s">
        <v>29</v>
      </c>
      <c r="J3955" s="1">
        <v>241130.78</v>
      </c>
      <c r="K3955" s="10">
        <f>J3955*_xlfn.XLOOKUP(A3955,IPCA_Fatores!$A$2:$A$10,IPCA_Fatores!$C$2:$C$10)</f>
        <v>410080.53853271593</v>
      </c>
    </row>
    <row r="3956" spans="1:11" x14ac:dyDescent="0.25">
      <c r="A3956">
        <v>2016</v>
      </c>
      <c r="B3956" t="s">
        <v>2518</v>
      </c>
      <c r="C3956" t="s">
        <v>2519</v>
      </c>
      <c r="E3956" t="s">
        <v>69</v>
      </c>
      <c r="F3956" t="s">
        <v>2503</v>
      </c>
      <c r="G3956" t="s">
        <v>66</v>
      </c>
      <c r="H3956" t="s">
        <v>28</v>
      </c>
      <c r="I3956" t="s">
        <v>29</v>
      </c>
      <c r="J3956" s="1">
        <v>173069.07</v>
      </c>
      <c r="K3956" s="10">
        <f>J3956*_xlfn.XLOOKUP(A3956,IPCA_Fatores!$A$2:$A$10,IPCA_Fatores!$C$2:$C$10)</f>
        <v>276913.13799414219</v>
      </c>
    </row>
    <row r="3957" spans="1:11" x14ac:dyDescent="0.25">
      <c r="A3957">
        <v>2017</v>
      </c>
      <c r="B3957" t="s">
        <v>2518</v>
      </c>
      <c r="C3957" t="s">
        <v>2519</v>
      </c>
      <c r="E3957" t="s">
        <v>69</v>
      </c>
      <c r="F3957" t="s">
        <v>2503</v>
      </c>
      <c r="G3957" t="s">
        <v>66</v>
      </c>
      <c r="H3957" t="s">
        <v>28</v>
      </c>
      <c r="I3957" t="s">
        <v>29</v>
      </c>
      <c r="J3957" s="1">
        <v>456237.16</v>
      </c>
      <c r="K3957" s="10">
        <f>J3957*_xlfn.XLOOKUP(A3957,IPCA_Fatores!$A$2:$A$10,IPCA_Fatores!$C$2:$C$10)</f>
        <v>709068.84752950037</v>
      </c>
    </row>
    <row r="3958" spans="1:11" x14ac:dyDescent="0.25">
      <c r="A3958">
        <v>2019</v>
      </c>
      <c r="B3958" t="s">
        <v>2518</v>
      </c>
      <c r="C3958" t="s">
        <v>2519</v>
      </c>
      <c r="E3958" t="s">
        <v>69</v>
      </c>
      <c r="F3958" t="s">
        <v>2503</v>
      </c>
      <c r="G3958" t="s">
        <v>66</v>
      </c>
      <c r="H3958" t="s">
        <v>28</v>
      </c>
      <c r="I3958" t="s">
        <v>29</v>
      </c>
      <c r="J3958" s="1">
        <v>195072.65</v>
      </c>
      <c r="K3958" s="10">
        <f>J3958*_xlfn.XLOOKUP(A3958,IPCA_Fatores!$A$2:$A$10,IPCA_Fatores!$C$2:$C$10)</f>
        <v>280143.19869883201</v>
      </c>
    </row>
    <row r="3959" spans="1:11" x14ac:dyDescent="0.25">
      <c r="A3959">
        <v>2020</v>
      </c>
      <c r="B3959" t="s">
        <v>2518</v>
      </c>
      <c r="C3959" t="s">
        <v>2519</v>
      </c>
      <c r="E3959" t="s">
        <v>69</v>
      </c>
      <c r="F3959" t="s">
        <v>2503</v>
      </c>
      <c r="G3959" t="s">
        <v>66</v>
      </c>
      <c r="H3959" t="s">
        <v>28</v>
      </c>
      <c r="I3959" t="s">
        <v>29</v>
      </c>
      <c r="J3959" s="1">
        <v>425674.31</v>
      </c>
      <c r="K3959" s="10">
        <f>J3959*_xlfn.XLOOKUP(A3959,IPCA_Fatores!$A$2:$A$10,IPCA_Fatores!$C$2:$C$10)</f>
        <v>584873.22349121142</v>
      </c>
    </row>
    <row r="3960" spans="1:11" x14ac:dyDescent="0.25">
      <c r="A3960">
        <v>2016</v>
      </c>
      <c r="B3960" t="s">
        <v>2520</v>
      </c>
      <c r="C3960" t="s">
        <v>2521</v>
      </c>
      <c r="E3960" t="s">
        <v>69</v>
      </c>
      <c r="F3960" t="s">
        <v>2503</v>
      </c>
      <c r="G3960" t="s">
        <v>66</v>
      </c>
      <c r="H3960" t="s">
        <v>28</v>
      </c>
      <c r="I3960" t="s">
        <v>29</v>
      </c>
      <c r="J3960" s="1">
        <v>749872.81</v>
      </c>
      <c r="K3960" s="10">
        <f>J3960*_xlfn.XLOOKUP(A3960,IPCA_Fatores!$A$2:$A$10,IPCA_Fatores!$C$2:$C$10)</f>
        <v>1199807.8738944237</v>
      </c>
    </row>
    <row r="3961" spans="1:11" x14ac:dyDescent="0.25">
      <c r="A3961">
        <v>2017</v>
      </c>
      <c r="B3961" t="s">
        <v>2520</v>
      </c>
      <c r="C3961" t="s">
        <v>2521</v>
      </c>
      <c r="E3961" t="s">
        <v>69</v>
      </c>
      <c r="F3961" t="s">
        <v>2503</v>
      </c>
      <c r="G3961" t="s">
        <v>66</v>
      </c>
      <c r="H3961" t="s">
        <v>28</v>
      </c>
      <c r="I3961" t="s">
        <v>29</v>
      </c>
      <c r="J3961" s="1">
        <v>988801.88</v>
      </c>
      <c r="K3961" s="10">
        <f>J3961*_xlfn.XLOOKUP(A3961,IPCA_Fatores!$A$2:$A$10,IPCA_Fatores!$C$2:$C$10)</f>
        <v>1536763.4882844777</v>
      </c>
    </row>
    <row r="3962" spans="1:11" x14ac:dyDescent="0.25">
      <c r="A3962">
        <v>2021</v>
      </c>
      <c r="B3962" t="s">
        <v>2522</v>
      </c>
      <c r="C3962" t="s">
        <v>2523</v>
      </c>
      <c r="D3962" t="s">
        <v>2524</v>
      </c>
      <c r="E3962" t="s">
        <v>161</v>
      </c>
      <c r="F3962" t="s">
        <v>1432</v>
      </c>
      <c r="G3962" t="s">
        <v>2325</v>
      </c>
      <c r="H3962" t="s">
        <v>28</v>
      </c>
      <c r="I3962" t="s">
        <v>29</v>
      </c>
      <c r="J3962" s="1">
        <v>499017.04</v>
      </c>
      <c r="K3962" s="10">
        <f>J3962*_xlfn.XLOOKUP(A3962,IPCA_Fatores!$A$2:$A$10,IPCA_Fatores!$C$2:$C$10)</f>
        <v>622974.35002892034</v>
      </c>
    </row>
    <row r="3963" spans="1:11" x14ac:dyDescent="0.25">
      <c r="A3963">
        <v>2020</v>
      </c>
      <c r="B3963" t="s">
        <v>2525</v>
      </c>
      <c r="C3963" t="s">
        <v>2526</v>
      </c>
      <c r="D3963" t="s">
        <v>2527</v>
      </c>
      <c r="E3963" t="s">
        <v>25</v>
      </c>
      <c r="F3963" t="s">
        <v>659</v>
      </c>
      <c r="G3963" t="s">
        <v>608</v>
      </c>
      <c r="H3963" t="s">
        <v>28</v>
      </c>
      <c r="I3963" t="s">
        <v>29</v>
      </c>
      <c r="J3963" s="1">
        <v>7519.43</v>
      </c>
      <c r="K3963" s="10">
        <f>J3963*_xlfn.XLOOKUP(A3963,IPCA_Fatores!$A$2:$A$10,IPCA_Fatores!$C$2:$C$10)</f>
        <v>10331.638907023822</v>
      </c>
    </row>
    <row r="3964" spans="1:11" x14ac:dyDescent="0.25">
      <c r="A3964">
        <v>2022</v>
      </c>
      <c r="B3964" t="s">
        <v>2525</v>
      </c>
      <c r="C3964" t="s">
        <v>2526</v>
      </c>
      <c r="D3964" t="s">
        <v>2527</v>
      </c>
      <c r="E3964" t="s">
        <v>25</v>
      </c>
      <c r="F3964" t="s">
        <v>659</v>
      </c>
      <c r="G3964" t="s">
        <v>608</v>
      </c>
      <c r="H3964" t="s">
        <v>28</v>
      </c>
      <c r="I3964" t="s">
        <v>29</v>
      </c>
      <c r="J3964" s="1">
        <v>534895.98</v>
      </c>
      <c r="K3964" s="10">
        <f>J3964*_xlfn.XLOOKUP(A3964,IPCA_Fatores!$A$2:$A$10,IPCA_Fatores!$C$2:$C$10)</f>
        <v>631218.19164490106</v>
      </c>
    </row>
    <row r="3965" spans="1:11" x14ac:dyDescent="0.25">
      <c r="A3965">
        <v>2023</v>
      </c>
      <c r="B3965" t="s">
        <v>2525</v>
      </c>
      <c r="C3965" t="s">
        <v>2526</v>
      </c>
      <c r="D3965" t="s">
        <v>2527</v>
      </c>
      <c r="E3965" t="s">
        <v>25</v>
      </c>
      <c r="F3965" t="s">
        <v>659</v>
      </c>
      <c r="G3965" t="s">
        <v>608</v>
      </c>
      <c r="H3965" t="s">
        <v>28</v>
      </c>
      <c r="I3965" t="s">
        <v>29</v>
      </c>
      <c r="J3965" s="1">
        <v>851726.53</v>
      </c>
      <c r="K3965" s="10">
        <f>J3965*_xlfn.XLOOKUP(A3965,IPCA_Fatores!$A$2:$A$10,IPCA_Fatores!$C$2:$C$10)</f>
        <v>960717.34609335545</v>
      </c>
    </row>
    <row r="3966" spans="1:11" x14ac:dyDescent="0.25">
      <c r="A3966">
        <v>2019</v>
      </c>
      <c r="B3966" t="s">
        <v>2528</v>
      </c>
      <c r="C3966" t="s">
        <v>2529</v>
      </c>
      <c r="D3966" t="s">
        <v>2530</v>
      </c>
      <c r="E3966" t="s">
        <v>161</v>
      </c>
      <c r="F3966" t="s">
        <v>162</v>
      </c>
      <c r="G3966" t="s">
        <v>66</v>
      </c>
      <c r="H3966" t="s">
        <v>28</v>
      </c>
      <c r="I3966" t="s">
        <v>29</v>
      </c>
      <c r="J3966" s="1">
        <v>54156177.130000003</v>
      </c>
      <c r="K3966" s="10">
        <f>J3966*_xlfn.XLOOKUP(A3966,IPCA_Fatores!$A$2:$A$10,IPCA_Fatores!$C$2:$C$10)</f>
        <v>77773509.974354342</v>
      </c>
    </row>
    <row r="3967" spans="1:11" x14ac:dyDescent="0.25">
      <c r="A3967">
        <v>2020</v>
      </c>
      <c r="B3967" t="s">
        <v>2528</v>
      </c>
      <c r="C3967" t="s">
        <v>2529</v>
      </c>
      <c r="D3967" t="s">
        <v>2530</v>
      </c>
      <c r="E3967" t="s">
        <v>161</v>
      </c>
      <c r="F3967" t="s">
        <v>162</v>
      </c>
      <c r="G3967" t="s">
        <v>66</v>
      </c>
      <c r="H3967" t="s">
        <v>28</v>
      </c>
      <c r="I3967" t="s">
        <v>29</v>
      </c>
      <c r="J3967" s="1">
        <v>67817100.159999996</v>
      </c>
      <c r="K3967" s="10">
        <f>J3967*_xlfn.XLOOKUP(A3967,IPCA_Fatores!$A$2:$A$10,IPCA_Fatores!$C$2:$C$10)</f>
        <v>93180173.307629362</v>
      </c>
    </row>
    <row r="3968" spans="1:11" x14ac:dyDescent="0.25">
      <c r="A3968">
        <v>2021</v>
      </c>
      <c r="B3968" t="s">
        <v>2528</v>
      </c>
      <c r="C3968" t="s">
        <v>2529</v>
      </c>
      <c r="D3968" t="s">
        <v>2530</v>
      </c>
      <c r="E3968" t="s">
        <v>161</v>
      </c>
      <c r="F3968" t="s">
        <v>162</v>
      </c>
      <c r="G3968" t="s">
        <v>66</v>
      </c>
      <c r="H3968" t="s">
        <v>28</v>
      </c>
      <c r="I3968" t="s">
        <v>29</v>
      </c>
      <c r="J3968" s="1">
        <v>92939677.739999995</v>
      </c>
      <c r="K3968" s="10">
        <f>J3968*_xlfn.XLOOKUP(A3968,IPCA_Fatores!$A$2:$A$10,IPCA_Fatores!$C$2:$C$10)</f>
        <v>116026168.82977346</v>
      </c>
    </row>
    <row r="3969" spans="1:11" x14ac:dyDescent="0.25">
      <c r="A3969">
        <v>2022</v>
      </c>
      <c r="B3969" t="s">
        <v>2528</v>
      </c>
      <c r="C3969" t="s">
        <v>2529</v>
      </c>
      <c r="D3969" t="s">
        <v>2530</v>
      </c>
      <c r="E3969" t="s">
        <v>161</v>
      </c>
      <c r="F3969" t="s">
        <v>162</v>
      </c>
      <c r="G3969" t="s">
        <v>66</v>
      </c>
      <c r="H3969" t="s">
        <v>28</v>
      </c>
      <c r="I3969" t="s">
        <v>29</v>
      </c>
      <c r="J3969" s="1">
        <v>61350121.009999998</v>
      </c>
      <c r="K3969" s="10">
        <f>J3969*_xlfn.XLOOKUP(A3969,IPCA_Fatores!$A$2:$A$10,IPCA_Fatores!$C$2:$C$10)</f>
        <v>72397837.877054244</v>
      </c>
    </row>
    <row r="3970" spans="1:11" x14ac:dyDescent="0.25">
      <c r="A3970">
        <v>2023</v>
      </c>
      <c r="B3970" t="s">
        <v>2528</v>
      </c>
      <c r="C3970" t="s">
        <v>2529</v>
      </c>
      <c r="D3970" t="s">
        <v>2530</v>
      </c>
      <c r="E3970" t="s">
        <v>161</v>
      </c>
      <c r="F3970" t="s">
        <v>162</v>
      </c>
      <c r="G3970" t="s">
        <v>66</v>
      </c>
      <c r="H3970" t="s">
        <v>28</v>
      </c>
      <c r="I3970" t="s">
        <v>29</v>
      </c>
      <c r="J3970" s="1">
        <v>80133351.219999999</v>
      </c>
      <c r="K3970" s="10">
        <f>J3970*_xlfn.XLOOKUP(A3970,IPCA_Fatores!$A$2:$A$10,IPCA_Fatores!$C$2:$C$10)</f>
        <v>90387580.762155131</v>
      </c>
    </row>
    <row r="3971" spans="1:11" x14ac:dyDescent="0.25">
      <c r="A3971">
        <v>2015</v>
      </c>
      <c r="B3971" t="s">
        <v>2531</v>
      </c>
      <c r="C3971" t="s">
        <v>2532</v>
      </c>
      <c r="D3971" t="s">
        <v>2533</v>
      </c>
      <c r="E3971" t="s">
        <v>143</v>
      </c>
      <c r="F3971" t="s">
        <v>1894</v>
      </c>
      <c r="G3971" t="s">
        <v>66</v>
      </c>
      <c r="H3971" t="s">
        <v>28</v>
      </c>
      <c r="I3971" t="s">
        <v>29</v>
      </c>
      <c r="J3971" s="1">
        <v>70713132.109999999</v>
      </c>
      <c r="K3971" s="10">
        <f>J3971*_xlfn.XLOOKUP(A3971,IPCA_Fatores!$A$2:$A$10,IPCA_Fatores!$C$2:$C$10)</f>
        <v>120258721.41666812</v>
      </c>
    </row>
    <row r="3972" spans="1:11" x14ac:dyDescent="0.25">
      <c r="A3972">
        <v>2016</v>
      </c>
      <c r="B3972" t="s">
        <v>2531</v>
      </c>
      <c r="C3972" t="s">
        <v>2532</v>
      </c>
      <c r="D3972" t="s">
        <v>2533</v>
      </c>
      <c r="E3972" t="s">
        <v>143</v>
      </c>
      <c r="F3972" t="s">
        <v>1894</v>
      </c>
      <c r="G3972" t="s">
        <v>66</v>
      </c>
      <c r="H3972" t="s">
        <v>28</v>
      </c>
      <c r="I3972" t="s">
        <v>29</v>
      </c>
      <c r="J3972" s="1">
        <v>75708832.430000007</v>
      </c>
      <c r="K3972" s="10">
        <f>J3972*_xlfn.XLOOKUP(A3972,IPCA_Fatores!$A$2:$A$10,IPCA_Fatores!$C$2:$C$10)</f>
        <v>121135280.62561369</v>
      </c>
    </row>
    <row r="3973" spans="1:11" x14ac:dyDescent="0.25">
      <c r="A3973">
        <v>2017</v>
      </c>
      <c r="B3973" t="s">
        <v>2531</v>
      </c>
      <c r="C3973" t="s">
        <v>2532</v>
      </c>
      <c r="D3973" t="s">
        <v>2533</v>
      </c>
      <c r="E3973" t="s">
        <v>143</v>
      </c>
      <c r="F3973" t="s">
        <v>1894</v>
      </c>
      <c r="G3973" t="s">
        <v>66</v>
      </c>
      <c r="H3973" t="s">
        <v>28</v>
      </c>
      <c r="I3973" t="s">
        <v>29</v>
      </c>
      <c r="J3973" s="1">
        <v>96757933.019999996</v>
      </c>
      <c r="K3973" s="10">
        <f>J3973*_xlfn.XLOOKUP(A3973,IPCA_Fatores!$A$2:$A$10,IPCA_Fatores!$C$2:$C$10)</f>
        <v>150378009.66459635</v>
      </c>
    </row>
    <row r="3974" spans="1:11" x14ac:dyDescent="0.25">
      <c r="A3974">
        <v>2018</v>
      </c>
      <c r="B3974" t="s">
        <v>2531</v>
      </c>
      <c r="C3974" t="s">
        <v>2532</v>
      </c>
      <c r="D3974" t="s">
        <v>2533</v>
      </c>
      <c r="E3974" t="s">
        <v>143</v>
      </c>
      <c r="F3974" t="s">
        <v>1894</v>
      </c>
      <c r="G3974" t="s">
        <v>66</v>
      </c>
      <c r="H3974" t="s">
        <v>28</v>
      </c>
      <c r="I3974" t="s">
        <v>29</v>
      </c>
      <c r="J3974" s="1">
        <v>132358799.44</v>
      </c>
      <c r="K3974" s="10">
        <f>J3974*_xlfn.XLOOKUP(A3974,IPCA_Fatores!$A$2:$A$10,IPCA_Fatores!$C$2:$C$10)</f>
        <v>198272491.52148908</v>
      </c>
    </row>
    <row r="3975" spans="1:11" x14ac:dyDescent="0.25">
      <c r="A3975">
        <v>2019</v>
      </c>
      <c r="B3975" t="s">
        <v>2531</v>
      </c>
      <c r="C3975" t="s">
        <v>2532</v>
      </c>
      <c r="D3975" t="s">
        <v>2533</v>
      </c>
      <c r="E3975" t="s">
        <v>143</v>
      </c>
      <c r="F3975" t="s">
        <v>1894</v>
      </c>
      <c r="G3975" t="s">
        <v>66</v>
      </c>
      <c r="H3975" t="s">
        <v>28</v>
      </c>
      <c r="I3975" t="s">
        <v>29</v>
      </c>
      <c r="J3975" s="1">
        <v>124722436.14</v>
      </c>
      <c r="K3975" s="10">
        <f>J3975*_xlfn.XLOOKUP(A3975,IPCA_Fatores!$A$2:$A$10,IPCA_Fatores!$C$2:$C$10)</f>
        <v>179113485.20548835</v>
      </c>
    </row>
    <row r="3976" spans="1:11" x14ac:dyDescent="0.25">
      <c r="A3976">
        <v>2020</v>
      </c>
      <c r="B3976" t="s">
        <v>2531</v>
      </c>
      <c r="C3976" t="s">
        <v>2532</v>
      </c>
      <c r="D3976" t="s">
        <v>2533</v>
      </c>
      <c r="E3976" t="s">
        <v>143</v>
      </c>
      <c r="F3976" t="s">
        <v>1894</v>
      </c>
      <c r="G3976" t="s">
        <v>66</v>
      </c>
      <c r="H3976" t="s">
        <v>28</v>
      </c>
      <c r="I3976" t="s">
        <v>29</v>
      </c>
      <c r="J3976" s="1">
        <v>145148797.44999999</v>
      </c>
      <c r="K3976" s="10">
        <f>J3976*_xlfn.XLOOKUP(A3976,IPCA_Fatores!$A$2:$A$10,IPCA_Fatores!$C$2:$C$10)</f>
        <v>199433329.79256937</v>
      </c>
    </row>
    <row r="3977" spans="1:11" x14ac:dyDescent="0.25">
      <c r="A3977">
        <v>2020</v>
      </c>
      <c r="B3977" t="s">
        <v>2531</v>
      </c>
      <c r="C3977" t="s">
        <v>2532</v>
      </c>
      <c r="D3977" t="s">
        <v>2533</v>
      </c>
      <c r="E3977" t="s">
        <v>143</v>
      </c>
      <c r="F3977" t="s">
        <v>1894</v>
      </c>
      <c r="G3977" t="s">
        <v>66</v>
      </c>
      <c r="H3977" t="s">
        <v>28</v>
      </c>
      <c r="I3977" t="s">
        <v>35</v>
      </c>
      <c r="J3977" s="1">
        <v>31947082.809999999</v>
      </c>
      <c r="K3977" s="10">
        <f>IFERROR(J3977*VLOOKUP(A3977,IPCA_Fatores!$A$2:$C$10,3,FALSE),J3977)</f>
        <v>43895045.731619008</v>
      </c>
    </row>
    <row r="3978" spans="1:11" x14ac:dyDescent="0.25">
      <c r="A3978">
        <v>2021</v>
      </c>
      <c r="B3978" t="s">
        <v>2531</v>
      </c>
      <c r="C3978" t="s">
        <v>2532</v>
      </c>
      <c r="D3978" t="s">
        <v>2533</v>
      </c>
      <c r="E3978" t="s">
        <v>143</v>
      </c>
      <c r="F3978" t="s">
        <v>1894</v>
      </c>
      <c r="G3978" t="s">
        <v>66</v>
      </c>
      <c r="H3978" t="s">
        <v>28</v>
      </c>
      <c r="I3978" t="s">
        <v>29</v>
      </c>
      <c r="J3978" s="1">
        <v>144621111.00999999</v>
      </c>
      <c r="K3978" s="10">
        <f>J3978*_xlfn.XLOOKUP(A3978,IPCA_Fatores!$A$2:$A$10,IPCA_Fatores!$C$2:$C$10)</f>
        <v>180545423.12205428</v>
      </c>
    </row>
    <row r="3979" spans="1:11" x14ac:dyDescent="0.25">
      <c r="A3979">
        <v>2021</v>
      </c>
      <c r="B3979" t="s">
        <v>2531</v>
      </c>
      <c r="C3979" t="s">
        <v>2532</v>
      </c>
      <c r="D3979" t="s">
        <v>2533</v>
      </c>
      <c r="E3979" t="s">
        <v>143</v>
      </c>
      <c r="F3979" t="s">
        <v>1894</v>
      </c>
      <c r="G3979" t="s">
        <v>66</v>
      </c>
      <c r="H3979" t="s">
        <v>28</v>
      </c>
      <c r="I3979" t="s">
        <v>35</v>
      </c>
      <c r="J3979" s="1">
        <v>32942038.129999999</v>
      </c>
      <c r="K3979" s="10">
        <f>IFERROR(J3979*VLOOKUP(A3979,IPCA_Fatores!$A$2:$C$10,3,FALSE),J3979)</f>
        <v>41124937.923291475</v>
      </c>
    </row>
    <row r="3980" spans="1:11" x14ac:dyDescent="0.25">
      <c r="A3980">
        <v>2022</v>
      </c>
      <c r="B3980" t="s">
        <v>2531</v>
      </c>
      <c r="C3980" t="s">
        <v>2532</v>
      </c>
      <c r="D3980" t="s">
        <v>2533</v>
      </c>
      <c r="E3980" t="s">
        <v>143</v>
      </c>
      <c r="F3980" t="s">
        <v>1894</v>
      </c>
      <c r="G3980" t="s">
        <v>66</v>
      </c>
      <c r="H3980" t="s">
        <v>28</v>
      </c>
      <c r="I3980" t="s">
        <v>29</v>
      </c>
      <c r="J3980" s="1">
        <v>122841109.81</v>
      </c>
      <c r="K3980" s="10">
        <f>J3980*_xlfn.XLOOKUP(A3980,IPCA_Fatores!$A$2:$A$10,IPCA_Fatores!$C$2:$C$10)</f>
        <v>144961910.52682978</v>
      </c>
    </row>
    <row r="3981" spans="1:11" x14ac:dyDescent="0.25">
      <c r="A3981">
        <v>2022</v>
      </c>
      <c r="B3981" t="s">
        <v>2531</v>
      </c>
      <c r="C3981" t="s">
        <v>2532</v>
      </c>
      <c r="D3981" t="s">
        <v>2533</v>
      </c>
      <c r="E3981" t="s">
        <v>143</v>
      </c>
      <c r="F3981" t="s">
        <v>1894</v>
      </c>
      <c r="G3981" t="s">
        <v>66</v>
      </c>
      <c r="H3981" t="s">
        <v>28</v>
      </c>
      <c r="I3981" t="s">
        <v>35</v>
      </c>
      <c r="J3981" s="1">
        <v>10751931.76</v>
      </c>
      <c r="K3981" s="10">
        <f>IFERROR(J3981*VLOOKUP(A3981,IPCA_Fatores!$A$2:$C$10,3,FALSE),J3981)</f>
        <v>12688102.315213846</v>
      </c>
    </row>
    <row r="3982" spans="1:11" x14ac:dyDescent="0.25">
      <c r="A3982">
        <v>2023</v>
      </c>
      <c r="B3982" t="s">
        <v>2531</v>
      </c>
      <c r="C3982" t="s">
        <v>2532</v>
      </c>
      <c r="D3982" t="s">
        <v>2533</v>
      </c>
      <c r="E3982" t="s">
        <v>143</v>
      </c>
      <c r="F3982" t="s">
        <v>1894</v>
      </c>
      <c r="G3982" t="s">
        <v>66</v>
      </c>
      <c r="H3982" t="s">
        <v>28</v>
      </c>
      <c r="I3982" t="s">
        <v>29</v>
      </c>
      <c r="J3982" s="1">
        <v>143862363.78</v>
      </c>
      <c r="K3982" s="10">
        <f>J3982*_xlfn.XLOOKUP(A3982,IPCA_Fatores!$A$2:$A$10,IPCA_Fatores!$C$2:$C$10)</f>
        <v>162271648.78078702</v>
      </c>
    </row>
    <row r="3983" spans="1:11" x14ac:dyDescent="0.25">
      <c r="A3983">
        <v>2023</v>
      </c>
      <c r="B3983" t="s">
        <v>2531</v>
      </c>
      <c r="C3983" t="s">
        <v>2532</v>
      </c>
      <c r="D3983" t="s">
        <v>2533</v>
      </c>
      <c r="E3983" t="s">
        <v>143</v>
      </c>
      <c r="F3983" t="s">
        <v>1894</v>
      </c>
      <c r="G3983" t="s">
        <v>66</v>
      </c>
      <c r="H3983" t="s">
        <v>28</v>
      </c>
      <c r="I3983" t="s">
        <v>35</v>
      </c>
      <c r="J3983" s="1">
        <v>5452035.1200000001</v>
      </c>
      <c r="K3983" s="10">
        <f>IFERROR(J3983*VLOOKUP(A3983,IPCA_Fatores!$A$2:$C$10,3,FALSE),J3983)</f>
        <v>6149702.430067745</v>
      </c>
    </row>
    <row r="3984" spans="1:11" x14ac:dyDescent="0.25">
      <c r="A3984">
        <v>2015</v>
      </c>
      <c r="B3984" t="s">
        <v>2534</v>
      </c>
      <c r="C3984" t="s">
        <v>2535</v>
      </c>
      <c r="E3984" t="s">
        <v>115</v>
      </c>
      <c r="F3984" t="s">
        <v>1000</v>
      </c>
      <c r="G3984" t="s">
        <v>66</v>
      </c>
      <c r="H3984" t="s">
        <v>28</v>
      </c>
      <c r="I3984" t="s">
        <v>29</v>
      </c>
      <c r="J3984" s="1">
        <v>105614189.84999999</v>
      </c>
      <c r="K3984" s="10">
        <f>J3984*_xlfn.XLOOKUP(A3984,IPCA_Fatores!$A$2:$A$10,IPCA_Fatores!$C$2:$C$10)</f>
        <v>179613419.11797616</v>
      </c>
    </row>
    <row r="3985" spans="1:11" x14ac:dyDescent="0.25">
      <c r="A3985">
        <v>2016</v>
      </c>
      <c r="B3985" t="s">
        <v>2534</v>
      </c>
      <c r="C3985" t="s">
        <v>2535</v>
      </c>
      <c r="E3985" t="s">
        <v>115</v>
      </c>
      <c r="F3985" t="s">
        <v>1000</v>
      </c>
      <c r="G3985" t="s">
        <v>66</v>
      </c>
      <c r="H3985" t="s">
        <v>28</v>
      </c>
      <c r="I3985" t="s">
        <v>29</v>
      </c>
      <c r="J3985" s="1">
        <v>58493953.979999997</v>
      </c>
      <c r="K3985" s="10">
        <f>J3985*_xlfn.XLOOKUP(A3985,IPCA_Fatores!$A$2:$A$10,IPCA_Fatores!$C$2:$C$10)</f>
        <v>93591213.90255776</v>
      </c>
    </row>
    <row r="3986" spans="1:11" x14ac:dyDescent="0.25">
      <c r="A3986">
        <v>2017</v>
      </c>
      <c r="B3986" t="s">
        <v>2534</v>
      </c>
      <c r="C3986" t="s">
        <v>2535</v>
      </c>
      <c r="E3986" t="s">
        <v>115</v>
      </c>
      <c r="F3986" t="s">
        <v>1000</v>
      </c>
      <c r="G3986" t="s">
        <v>66</v>
      </c>
      <c r="H3986" t="s">
        <v>28</v>
      </c>
      <c r="I3986" t="s">
        <v>29</v>
      </c>
      <c r="J3986" s="1">
        <v>74416864.549999997</v>
      </c>
      <c r="K3986" s="10">
        <f>J3986*_xlfn.XLOOKUP(A3986,IPCA_Fatores!$A$2:$A$10,IPCA_Fatores!$C$2:$C$10)</f>
        <v>115656252.9523624</v>
      </c>
    </row>
    <row r="3987" spans="1:11" x14ac:dyDescent="0.25">
      <c r="A3987">
        <v>2018</v>
      </c>
      <c r="B3987" t="s">
        <v>2534</v>
      </c>
      <c r="C3987" t="s">
        <v>2535</v>
      </c>
      <c r="E3987" t="s">
        <v>115</v>
      </c>
      <c r="F3987" t="s">
        <v>1000</v>
      </c>
      <c r="G3987" t="s">
        <v>66</v>
      </c>
      <c r="H3987" t="s">
        <v>28</v>
      </c>
      <c r="I3987" t="s">
        <v>29</v>
      </c>
      <c r="J3987" s="1">
        <v>90656595.349999994</v>
      </c>
      <c r="K3987" s="10">
        <f>J3987*_xlfn.XLOOKUP(A3987,IPCA_Fatores!$A$2:$A$10,IPCA_Fatores!$C$2:$C$10)</f>
        <v>135802901.72583586</v>
      </c>
    </row>
    <row r="3988" spans="1:11" x14ac:dyDescent="0.25">
      <c r="A3988">
        <v>2019</v>
      </c>
      <c r="B3988" t="s">
        <v>2534</v>
      </c>
      <c r="C3988" t="s">
        <v>2535</v>
      </c>
      <c r="E3988" t="s">
        <v>115</v>
      </c>
      <c r="F3988" t="s">
        <v>1000</v>
      </c>
      <c r="G3988" t="s">
        <v>66</v>
      </c>
      <c r="H3988" t="s">
        <v>28</v>
      </c>
      <c r="I3988" t="s">
        <v>29</v>
      </c>
      <c r="J3988" s="1">
        <v>79532192.5</v>
      </c>
      <c r="K3988" s="10">
        <f>J3988*_xlfn.XLOOKUP(A3988,IPCA_Fatores!$A$2:$A$10,IPCA_Fatores!$C$2:$C$10)</f>
        <v>114215923.17775586</v>
      </c>
    </row>
    <row r="3989" spans="1:11" x14ac:dyDescent="0.25">
      <c r="A3989">
        <v>2020</v>
      </c>
      <c r="B3989" t="s">
        <v>2534</v>
      </c>
      <c r="C3989" t="s">
        <v>2535</v>
      </c>
      <c r="E3989" t="s">
        <v>115</v>
      </c>
      <c r="F3989" t="s">
        <v>1000</v>
      </c>
      <c r="G3989" t="s">
        <v>66</v>
      </c>
      <c r="H3989" t="s">
        <v>28</v>
      </c>
      <c r="I3989" t="s">
        <v>29</v>
      </c>
      <c r="J3989" s="1">
        <v>130126572.31999999</v>
      </c>
      <c r="K3989" s="10">
        <f>J3989*_xlfn.XLOOKUP(A3989,IPCA_Fatores!$A$2:$A$10,IPCA_Fatores!$C$2:$C$10)</f>
        <v>178792908.16178367</v>
      </c>
    </row>
    <row r="3990" spans="1:11" x14ac:dyDescent="0.25">
      <c r="A3990">
        <v>2020</v>
      </c>
      <c r="B3990" t="s">
        <v>2534</v>
      </c>
      <c r="C3990" t="s">
        <v>2535</v>
      </c>
      <c r="E3990" t="s">
        <v>115</v>
      </c>
      <c r="F3990" t="s">
        <v>1000</v>
      </c>
      <c r="G3990" t="s">
        <v>66</v>
      </c>
      <c r="H3990" t="s">
        <v>28</v>
      </c>
      <c r="I3990" t="s">
        <v>35</v>
      </c>
      <c r="J3990" s="1">
        <v>5285621.8899999997</v>
      </c>
      <c r="K3990" s="10">
        <f>IFERROR(J3990*VLOOKUP(A3990,IPCA_Fatores!$A$2:$C$10,3,FALSE),J3990)</f>
        <v>7262403.7681766814</v>
      </c>
    </row>
    <row r="3991" spans="1:11" x14ac:dyDescent="0.25">
      <c r="A3991">
        <v>2021</v>
      </c>
      <c r="B3991" t="s">
        <v>2534</v>
      </c>
      <c r="C3991" t="s">
        <v>2535</v>
      </c>
      <c r="E3991" t="s">
        <v>115</v>
      </c>
      <c r="F3991" t="s">
        <v>1000</v>
      </c>
      <c r="G3991" t="s">
        <v>66</v>
      </c>
      <c r="H3991" t="s">
        <v>28</v>
      </c>
      <c r="I3991" t="s">
        <v>29</v>
      </c>
      <c r="J3991" s="1">
        <v>176113549.44999999</v>
      </c>
      <c r="K3991" s="10">
        <f>J3991*_xlfn.XLOOKUP(A3991,IPCA_Fatores!$A$2:$A$10,IPCA_Fatores!$C$2:$C$10)</f>
        <v>219860676.50094646</v>
      </c>
    </row>
    <row r="3992" spans="1:11" x14ac:dyDescent="0.25">
      <c r="A3992">
        <v>2021</v>
      </c>
      <c r="B3992" t="s">
        <v>2534</v>
      </c>
      <c r="C3992" t="s">
        <v>2535</v>
      </c>
      <c r="E3992" t="s">
        <v>115</v>
      </c>
      <c r="F3992" t="s">
        <v>1000</v>
      </c>
      <c r="G3992" t="s">
        <v>66</v>
      </c>
      <c r="H3992" t="s">
        <v>28</v>
      </c>
      <c r="I3992" t="s">
        <v>35</v>
      </c>
      <c r="J3992" s="1">
        <v>13667150.02</v>
      </c>
      <c r="K3992" s="10">
        <f>IFERROR(J3992*VLOOKUP(A3992,IPCA_Fatores!$A$2:$C$10,3,FALSE),J3992)</f>
        <v>17062110.545277663</v>
      </c>
    </row>
    <row r="3993" spans="1:11" x14ac:dyDescent="0.25">
      <c r="A3993">
        <v>2022</v>
      </c>
      <c r="B3993" t="s">
        <v>2534</v>
      </c>
      <c r="C3993" t="s">
        <v>2535</v>
      </c>
      <c r="E3993" t="s">
        <v>115</v>
      </c>
      <c r="F3993" t="s">
        <v>1000</v>
      </c>
      <c r="G3993" t="s">
        <v>66</v>
      </c>
      <c r="H3993" t="s">
        <v>28</v>
      </c>
      <c r="I3993" t="s">
        <v>29</v>
      </c>
      <c r="J3993" s="1">
        <v>343119905.89999998</v>
      </c>
      <c r="K3993" s="10">
        <f>J3993*_xlfn.XLOOKUP(A3993,IPCA_Fatores!$A$2:$A$10,IPCA_Fatores!$C$2:$C$10)</f>
        <v>404907747.70744514</v>
      </c>
    </row>
    <row r="3994" spans="1:11" x14ac:dyDescent="0.25">
      <c r="A3994">
        <v>2022</v>
      </c>
      <c r="B3994" t="s">
        <v>2534</v>
      </c>
      <c r="C3994" t="s">
        <v>2535</v>
      </c>
      <c r="E3994" t="s">
        <v>115</v>
      </c>
      <c r="F3994" t="s">
        <v>1000</v>
      </c>
      <c r="G3994" t="s">
        <v>66</v>
      </c>
      <c r="H3994" t="s">
        <v>28</v>
      </c>
      <c r="I3994" t="s">
        <v>35</v>
      </c>
      <c r="J3994" s="1">
        <v>49470561.799999997</v>
      </c>
      <c r="K3994" s="10">
        <f>IFERROR(J3994*VLOOKUP(A3994,IPCA_Fatores!$A$2:$C$10,3,FALSE),J3994)</f>
        <v>58379048.874237798</v>
      </c>
    </row>
    <row r="3995" spans="1:11" x14ac:dyDescent="0.25">
      <c r="A3995">
        <v>2023</v>
      </c>
      <c r="B3995" t="s">
        <v>2534</v>
      </c>
      <c r="C3995" t="s">
        <v>2535</v>
      </c>
      <c r="E3995" t="s">
        <v>115</v>
      </c>
      <c r="F3995" t="s">
        <v>1000</v>
      </c>
      <c r="G3995" t="s">
        <v>66</v>
      </c>
      <c r="H3995" t="s">
        <v>28</v>
      </c>
      <c r="I3995" t="s">
        <v>29</v>
      </c>
      <c r="J3995" s="1">
        <v>431600384.58999997</v>
      </c>
      <c r="K3995" s="10">
        <f>J3995*_xlfn.XLOOKUP(A3995,IPCA_Fatores!$A$2:$A$10,IPCA_Fatores!$C$2:$C$10)</f>
        <v>486829940.65733314</v>
      </c>
    </row>
    <row r="3996" spans="1:11" x14ac:dyDescent="0.25">
      <c r="A3996">
        <v>2023</v>
      </c>
      <c r="B3996" t="s">
        <v>2534</v>
      </c>
      <c r="C3996" t="s">
        <v>2535</v>
      </c>
      <c r="E3996" t="s">
        <v>115</v>
      </c>
      <c r="F3996" t="s">
        <v>1000</v>
      </c>
      <c r="G3996" t="s">
        <v>66</v>
      </c>
      <c r="H3996" t="s">
        <v>28</v>
      </c>
      <c r="I3996" t="s">
        <v>35</v>
      </c>
      <c r="J3996" s="1">
        <v>13826754.119999999</v>
      </c>
      <c r="K3996" s="10">
        <f>IFERROR(J3996*VLOOKUP(A3996,IPCA_Fatores!$A$2:$C$10,3,FALSE),J3996)</f>
        <v>15596088.715531459</v>
      </c>
    </row>
    <row r="3997" spans="1:11" x14ac:dyDescent="0.25">
      <c r="A3997">
        <v>2019</v>
      </c>
      <c r="B3997" t="s">
        <v>2536</v>
      </c>
      <c r="C3997" t="s">
        <v>2537</v>
      </c>
      <c r="D3997" t="s">
        <v>2538</v>
      </c>
      <c r="E3997" t="s">
        <v>458</v>
      </c>
      <c r="F3997" t="s">
        <v>459</v>
      </c>
      <c r="G3997" t="s">
        <v>66</v>
      </c>
      <c r="H3997" t="s">
        <v>28</v>
      </c>
      <c r="I3997" t="s">
        <v>29</v>
      </c>
      <c r="J3997" s="1">
        <v>27118132.050000001</v>
      </c>
      <c r="K3997" s="10">
        <f>J3997*_xlfn.XLOOKUP(A3997,IPCA_Fatores!$A$2:$A$10,IPCA_Fatores!$C$2:$C$10)</f>
        <v>38944261.305848435</v>
      </c>
    </row>
    <row r="3998" spans="1:11" x14ac:dyDescent="0.25">
      <c r="A3998">
        <v>2020</v>
      </c>
      <c r="B3998" t="s">
        <v>2536</v>
      </c>
      <c r="C3998" t="s">
        <v>2537</v>
      </c>
      <c r="D3998" t="s">
        <v>2538</v>
      </c>
      <c r="E3998" t="s">
        <v>458</v>
      </c>
      <c r="F3998" t="s">
        <v>459</v>
      </c>
      <c r="G3998" t="s">
        <v>66</v>
      </c>
      <c r="H3998" t="s">
        <v>28</v>
      </c>
      <c r="I3998" t="s">
        <v>29</v>
      </c>
      <c r="J3998" s="1">
        <v>100154654.59</v>
      </c>
      <c r="K3998" s="10">
        <f>J3998*_xlfn.XLOOKUP(A3998,IPCA_Fatores!$A$2:$A$10,IPCA_Fatores!$C$2:$C$10)</f>
        <v>137611724.03780288</v>
      </c>
    </row>
    <row r="3999" spans="1:11" x14ac:dyDescent="0.25">
      <c r="A3999">
        <v>2021</v>
      </c>
      <c r="B3999" t="s">
        <v>2536</v>
      </c>
      <c r="C3999" t="s">
        <v>2537</v>
      </c>
      <c r="D3999" t="s">
        <v>2538</v>
      </c>
      <c r="E3999" t="s">
        <v>458</v>
      </c>
      <c r="F3999" t="s">
        <v>459</v>
      </c>
      <c r="G3999" t="s">
        <v>66</v>
      </c>
      <c r="H3999" t="s">
        <v>28</v>
      </c>
      <c r="I3999" t="s">
        <v>29</v>
      </c>
      <c r="J3999" s="1">
        <v>90640659.129999995</v>
      </c>
      <c r="K3999" s="10">
        <f>J3999*_xlfn.XLOOKUP(A3999,IPCA_Fatores!$A$2:$A$10,IPCA_Fatores!$C$2:$C$10)</f>
        <v>113156067.19102152</v>
      </c>
    </row>
    <row r="4000" spans="1:11" x14ac:dyDescent="0.25">
      <c r="A4000">
        <v>2021</v>
      </c>
      <c r="B4000" t="s">
        <v>2536</v>
      </c>
      <c r="C4000" t="s">
        <v>2537</v>
      </c>
      <c r="D4000" t="s">
        <v>2538</v>
      </c>
      <c r="E4000" t="s">
        <v>458</v>
      </c>
      <c r="F4000" t="s">
        <v>459</v>
      </c>
      <c r="G4000" t="s">
        <v>66</v>
      </c>
      <c r="H4000" t="s">
        <v>28</v>
      </c>
      <c r="I4000" t="s">
        <v>35</v>
      </c>
      <c r="J4000" s="1">
        <v>3492504.97</v>
      </c>
      <c r="K4000" s="10">
        <f>IFERROR(J4000*VLOOKUP(A4000,IPCA_Fatores!$A$2:$C$10,3,FALSE),J4000)</f>
        <v>4360053.543779836</v>
      </c>
    </row>
    <row r="4001" spans="1:11" x14ac:dyDescent="0.25">
      <c r="A4001">
        <v>2022</v>
      </c>
      <c r="B4001" t="s">
        <v>2536</v>
      </c>
      <c r="C4001" t="s">
        <v>2537</v>
      </c>
      <c r="D4001" t="s">
        <v>2538</v>
      </c>
      <c r="E4001" t="s">
        <v>458</v>
      </c>
      <c r="F4001" t="s">
        <v>459</v>
      </c>
      <c r="G4001" t="s">
        <v>66</v>
      </c>
      <c r="H4001" t="s">
        <v>28</v>
      </c>
      <c r="I4001" t="s">
        <v>29</v>
      </c>
      <c r="J4001" s="1">
        <v>45551711.880000003</v>
      </c>
      <c r="K4001" s="10">
        <f>J4001*_xlfn.XLOOKUP(A4001,IPCA_Fatores!$A$2:$A$10,IPCA_Fatores!$C$2:$C$10)</f>
        <v>53754506.061576985</v>
      </c>
    </row>
    <row r="4002" spans="1:11" x14ac:dyDescent="0.25">
      <c r="A4002">
        <v>2022</v>
      </c>
      <c r="B4002" t="s">
        <v>2536</v>
      </c>
      <c r="C4002" t="s">
        <v>2537</v>
      </c>
      <c r="D4002" t="s">
        <v>2538</v>
      </c>
      <c r="E4002" t="s">
        <v>458</v>
      </c>
      <c r="F4002" t="s">
        <v>459</v>
      </c>
      <c r="G4002" t="s">
        <v>66</v>
      </c>
      <c r="H4002" t="s">
        <v>28</v>
      </c>
      <c r="I4002" t="s">
        <v>35</v>
      </c>
      <c r="J4002" s="1">
        <v>3090105.31</v>
      </c>
      <c r="K4002" s="10">
        <f>IFERROR(J4002*VLOOKUP(A4002,IPCA_Fatores!$A$2:$C$10,3,FALSE),J4002)</f>
        <v>3646560.7495694896</v>
      </c>
    </row>
    <row r="4003" spans="1:11" x14ac:dyDescent="0.25">
      <c r="A4003">
        <v>2023</v>
      </c>
      <c r="B4003" t="s">
        <v>2536</v>
      </c>
      <c r="C4003" t="s">
        <v>2537</v>
      </c>
      <c r="D4003" t="s">
        <v>2538</v>
      </c>
      <c r="E4003" t="s">
        <v>458</v>
      </c>
      <c r="F4003" t="s">
        <v>459</v>
      </c>
      <c r="G4003" t="s">
        <v>66</v>
      </c>
      <c r="H4003" t="s">
        <v>28</v>
      </c>
      <c r="I4003" t="s">
        <v>29</v>
      </c>
      <c r="J4003" s="1">
        <v>58332650.240000002</v>
      </c>
      <c r="K4003" s="10">
        <f>J4003*_xlfn.XLOOKUP(A4003,IPCA_Fatores!$A$2:$A$10,IPCA_Fatores!$C$2:$C$10)</f>
        <v>65797162.5342758</v>
      </c>
    </row>
    <row r="4004" spans="1:11" x14ac:dyDescent="0.25">
      <c r="A4004">
        <v>2019</v>
      </c>
      <c r="B4004" t="s">
        <v>2539</v>
      </c>
      <c r="C4004" t="s">
        <v>2540</v>
      </c>
      <c r="E4004" t="s">
        <v>143</v>
      </c>
      <c r="F4004" t="s">
        <v>1894</v>
      </c>
      <c r="G4004" t="s">
        <v>27</v>
      </c>
      <c r="H4004" t="s">
        <v>28</v>
      </c>
      <c r="I4004" t="s">
        <v>29</v>
      </c>
      <c r="J4004" s="1">
        <v>892671.45</v>
      </c>
      <c r="K4004" s="10">
        <f>J4004*_xlfn.XLOOKUP(A4004,IPCA_Fatores!$A$2:$A$10,IPCA_Fatores!$C$2:$C$10)</f>
        <v>1281962.5682540555</v>
      </c>
    </row>
    <row r="4005" spans="1:11" x14ac:dyDescent="0.25">
      <c r="A4005">
        <v>2020</v>
      </c>
      <c r="B4005" t="s">
        <v>2539</v>
      </c>
      <c r="C4005" t="s">
        <v>2540</v>
      </c>
      <c r="E4005" t="s">
        <v>143</v>
      </c>
      <c r="F4005" t="s">
        <v>1894</v>
      </c>
      <c r="G4005" t="s">
        <v>27</v>
      </c>
      <c r="H4005" t="s">
        <v>28</v>
      </c>
      <c r="I4005" t="s">
        <v>29</v>
      </c>
      <c r="J4005" s="1">
        <v>1370998.16</v>
      </c>
      <c r="K4005" s="10">
        <f>J4005*_xlfn.XLOOKUP(A4005,IPCA_Fatores!$A$2:$A$10,IPCA_Fatores!$C$2:$C$10)</f>
        <v>1883740.9127173296</v>
      </c>
    </row>
    <row r="4006" spans="1:11" x14ac:dyDescent="0.25">
      <c r="A4006">
        <v>2021</v>
      </c>
      <c r="B4006" t="s">
        <v>2539</v>
      </c>
      <c r="C4006" t="s">
        <v>2540</v>
      </c>
      <c r="E4006" t="s">
        <v>143</v>
      </c>
      <c r="F4006" t="s">
        <v>1894</v>
      </c>
      <c r="G4006" t="s">
        <v>27</v>
      </c>
      <c r="H4006" t="s">
        <v>28</v>
      </c>
      <c r="I4006" t="s">
        <v>29</v>
      </c>
      <c r="J4006" s="1">
        <v>51636.52</v>
      </c>
      <c r="K4006" s="10">
        <f>J4006*_xlfn.XLOOKUP(A4006,IPCA_Fatores!$A$2:$A$10,IPCA_Fatores!$C$2:$C$10)</f>
        <v>64463.184433051312</v>
      </c>
    </row>
    <row r="4007" spans="1:11" x14ac:dyDescent="0.25">
      <c r="A4007">
        <v>2021</v>
      </c>
      <c r="B4007" t="s">
        <v>2541</v>
      </c>
      <c r="C4007" t="s">
        <v>2542</v>
      </c>
      <c r="D4007" t="s">
        <v>2543</v>
      </c>
      <c r="E4007" t="s">
        <v>1550</v>
      </c>
      <c r="F4007" t="s">
        <v>1551</v>
      </c>
      <c r="G4007" t="s">
        <v>66</v>
      </c>
      <c r="H4007" t="s">
        <v>28</v>
      </c>
      <c r="I4007" t="s">
        <v>29</v>
      </c>
      <c r="J4007" s="1">
        <v>5413627.7699999996</v>
      </c>
      <c r="K4007" s="10">
        <f>J4007*_xlfn.XLOOKUP(A4007,IPCA_Fatores!$A$2:$A$10,IPCA_Fatores!$C$2:$C$10)</f>
        <v>6758388.9346028408</v>
      </c>
    </row>
    <row r="4008" spans="1:11" x14ac:dyDescent="0.25">
      <c r="A4008">
        <v>2022</v>
      </c>
      <c r="B4008" t="s">
        <v>2541</v>
      </c>
      <c r="C4008" t="s">
        <v>2542</v>
      </c>
      <c r="D4008" t="s">
        <v>2543</v>
      </c>
      <c r="E4008" t="s">
        <v>1550</v>
      </c>
      <c r="F4008" t="s">
        <v>1551</v>
      </c>
      <c r="G4008" t="s">
        <v>66</v>
      </c>
      <c r="H4008" t="s">
        <v>28</v>
      </c>
      <c r="I4008" t="s">
        <v>29</v>
      </c>
      <c r="J4008" s="1">
        <v>11933409.25</v>
      </c>
      <c r="K4008" s="10">
        <f>J4008*_xlfn.XLOOKUP(A4008,IPCA_Fatores!$A$2:$A$10,IPCA_Fatores!$C$2:$C$10)</f>
        <v>14082336.171125339</v>
      </c>
    </row>
    <row r="4009" spans="1:11" x14ac:dyDescent="0.25">
      <c r="A4009">
        <v>2023</v>
      </c>
      <c r="B4009" t="s">
        <v>2541</v>
      </c>
      <c r="C4009" t="s">
        <v>2542</v>
      </c>
      <c r="D4009" t="s">
        <v>2543</v>
      </c>
      <c r="E4009" t="s">
        <v>1550</v>
      </c>
      <c r="F4009" t="s">
        <v>1551</v>
      </c>
      <c r="G4009" t="s">
        <v>66</v>
      </c>
      <c r="H4009" t="s">
        <v>28</v>
      </c>
      <c r="I4009" t="s">
        <v>29</v>
      </c>
      <c r="J4009" s="1">
        <v>14284703.960000001</v>
      </c>
      <c r="K4009" s="10">
        <f>J4009*_xlfn.XLOOKUP(A4009,IPCA_Fatores!$A$2:$A$10,IPCA_Fatores!$C$2:$C$10)</f>
        <v>16112639.908234918</v>
      </c>
    </row>
    <row r="4010" spans="1:11" x14ac:dyDescent="0.25">
      <c r="A4010">
        <v>2021</v>
      </c>
      <c r="B4010" t="s">
        <v>2544</v>
      </c>
      <c r="C4010" t="s">
        <v>2545</v>
      </c>
      <c r="D4010" t="s">
        <v>2543</v>
      </c>
      <c r="E4010" t="s">
        <v>1550</v>
      </c>
      <c r="F4010" t="s">
        <v>1551</v>
      </c>
      <c r="G4010" t="s">
        <v>66</v>
      </c>
      <c r="H4010" t="s">
        <v>28</v>
      </c>
      <c r="I4010" t="s">
        <v>29</v>
      </c>
      <c r="J4010" s="1">
        <v>3954475.14</v>
      </c>
      <c r="K4010" s="10">
        <f>J4010*_xlfn.XLOOKUP(A4010,IPCA_Fatores!$A$2:$A$10,IPCA_Fatores!$C$2:$C$10)</f>
        <v>4936778.4716269886</v>
      </c>
    </row>
    <row r="4011" spans="1:11" x14ac:dyDescent="0.25">
      <c r="A4011">
        <v>2022</v>
      </c>
      <c r="B4011" t="s">
        <v>2544</v>
      </c>
      <c r="C4011" t="s">
        <v>2545</v>
      </c>
      <c r="D4011" t="s">
        <v>2543</v>
      </c>
      <c r="E4011" t="s">
        <v>1550</v>
      </c>
      <c r="F4011" t="s">
        <v>1551</v>
      </c>
      <c r="G4011" t="s">
        <v>66</v>
      </c>
      <c r="H4011" t="s">
        <v>28</v>
      </c>
      <c r="I4011" t="s">
        <v>29</v>
      </c>
      <c r="J4011" s="1">
        <v>10471479.76</v>
      </c>
      <c r="K4011" s="10">
        <f>J4011*_xlfn.XLOOKUP(A4011,IPCA_Fatores!$A$2:$A$10,IPCA_Fatores!$C$2:$C$10)</f>
        <v>12357147.492402883</v>
      </c>
    </row>
    <row r="4012" spans="1:11" x14ac:dyDescent="0.25">
      <c r="A4012">
        <v>2023</v>
      </c>
      <c r="B4012" t="s">
        <v>2544</v>
      </c>
      <c r="C4012" t="s">
        <v>2545</v>
      </c>
      <c r="D4012" t="s">
        <v>2543</v>
      </c>
      <c r="E4012" t="s">
        <v>1550</v>
      </c>
      <c r="F4012" t="s">
        <v>1551</v>
      </c>
      <c r="G4012" t="s">
        <v>66</v>
      </c>
      <c r="H4012" t="s">
        <v>28</v>
      </c>
      <c r="I4012" t="s">
        <v>29</v>
      </c>
      <c r="J4012" s="1">
        <v>12566289.359999999</v>
      </c>
      <c r="K4012" s="10">
        <f>J4012*_xlfn.XLOOKUP(A4012,IPCA_Fatores!$A$2:$A$10,IPCA_Fatores!$C$2:$C$10)</f>
        <v>14174329.129069595</v>
      </c>
    </row>
    <row r="4013" spans="1:11" x14ac:dyDescent="0.25">
      <c r="A4013">
        <v>2022</v>
      </c>
      <c r="B4013" t="s">
        <v>2546</v>
      </c>
      <c r="C4013" t="s">
        <v>2547</v>
      </c>
      <c r="D4013" t="s">
        <v>2543</v>
      </c>
      <c r="E4013" t="s">
        <v>1550</v>
      </c>
      <c r="F4013" t="s">
        <v>1551</v>
      </c>
      <c r="G4013" t="s">
        <v>66</v>
      </c>
      <c r="H4013" t="s">
        <v>28</v>
      </c>
      <c r="I4013" t="s">
        <v>29</v>
      </c>
      <c r="J4013" s="1">
        <v>15036855.609999999</v>
      </c>
      <c r="K4013" s="10">
        <f>J4013*_xlfn.XLOOKUP(A4013,IPCA_Fatores!$A$2:$A$10,IPCA_Fatores!$C$2:$C$10)</f>
        <v>17744640.380676791</v>
      </c>
    </row>
    <row r="4014" spans="1:11" x14ac:dyDescent="0.25">
      <c r="A4014">
        <v>2023</v>
      </c>
      <c r="B4014" t="s">
        <v>2546</v>
      </c>
      <c r="C4014" t="s">
        <v>2547</v>
      </c>
      <c r="D4014" t="s">
        <v>2543</v>
      </c>
      <c r="E4014" t="s">
        <v>1550</v>
      </c>
      <c r="F4014" t="s">
        <v>1551</v>
      </c>
      <c r="G4014" t="s">
        <v>66</v>
      </c>
      <c r="H4014" t="s">
        <v>28</v>
      </c>
      <c r="I4014" t="s">
        <v>29</v>
      </c>
      <c r="J4014" s="1">
        <v>19573043.379999999</v>
      </c>
      <c r="K4014" s="10">
        <f>J4014*_xlfn.XLOOKUP(A4014,IPCA_Fatores!$A$2:$A$10,IPCA_Fatores!$C$2:$C$10)</f>
        <v>22077699.389032438</v>
      </c>
    </row>
    <row r="4015" spans="1:11" x14ac:dyDescent="0.25">
      <c r="A4015">
        <v>2021</v>
      </c>
      <c r="B4015" t="s">
        <v>2548</v>
      </c>
      <c r="C4015" t="s">
        <v>2549</v>
      </c>
      <c r="D4015" t="s">
        <v>2543</v>
      </c>
      <c r="E4015" t="s">
        <v>1550</v>
      </c>
      <c r="F4015" t="s">
        <v>1551</v>
      </c>
      <c r="G4015" t="s">
        <v>66</v>
      </c>
      <c r="H4015" t="s">
        <v>28</v>
      </c>
      <c r="I4015" t="s">
        <v>29</v>
      </c>
      <c r="J4015" s="1">
        <v>11893158.23</v>
      </c>
      <c r="K4015" s="10">
        <f>J4015*_xlfn.XLOOKUP(A4015,IPCA_Fatores!$A$2:$A$10,IPCA_Fatores!$C$2:$C$10)</f>
        <v>14847453.942906149</v>
      </c>
    </row>
    <row r="4016" spans="1:11" x14ac:dyDescent="0.25">
      <c r="A4016">
        <v>2022</v>
      </c>
      <c r="B4016" t="s">
        <v>2548</v>
      </c>
      <c r="C4016" t="s">
        <v>2549</v>
      </c>
      <c r="D4016" t="s">
        <v>2543</v>
      </c>
      <c r="E4016" t="s">
        <v>1550</v>
      </c>
      <c r="F4016" t="s">
        <v>1551</v>
      </c>
      <c r="G4016" t="s">
        <v>66</v>
      </c>
      <c r="H4016" t="s">
        <v>28</v>
      </c>
      <c r="I4016" t="s">
        <v>29</v>
      </c>
      <c r="J4016" s="1">
        <v>26834435.469999999</v>
      </c>
      <c r="K4016" s="10">
        <f>J4016*_xlfn.XLOOKUP(A4016,IPCA_Fatores!$A$2:$A$10,IPCA_Fatores!$C$2:$C$10)</f>
        <v>31666687.476666383</v>
      </c>
    </row>
    <row r="4017" spans="1:11" x14ac:dyDescent="0.25">
      <c r="A4017">
        <v>2023</v>
      </c>
      <c r="B4017" t="s">
        <v>2548</v>
      </c>
      <c r="C4017" t="s">
        <v>2549</v>
      </c>
      <c r="D4017" t="s">
        <v>2543</v>
      </c>
      <c r="E4017" t="s">
        <v>1550</v>
      </c>
      <c r="F4017" t="s">
        <v>1551</v>
      </c>
      <c r="G4017" t="s">
        <v>66</v>
      </c>
      <c r="H4017" t="s">
        <v>28</v>
      </c>
      <c r="I4017" t="s">
        <v>29</v>
      </c>
      <c r="J4017" s="1">
        <v>27797695.82</v>
      </c>
      <c r="K4017" s="10">
        <f>J4017*_xlfn.XLOOKUP(A4017,IPCA_Fatores!$A$2:$A$10,IPCA_Fatores!$C$2:$C$10)</f>
        <v>31354815.912216283</v>
      </c>
    </row>
    <row r="4018" spans="1:11" x14ac:dyDescent="0.25">
      <c r="A4018">
        <v>2022</v>
      </c>
      <c r="B4018" t="s">
        <v>2550</v>
      </c>
      <c r="C4018" t="s">
        <v>2551</v>
      </c>
      <c r="D4018" t="s">
        <v>2543</v>
      </c>
      <c r="E4018" t="s">
        <v>1550</v>
      </c>
      <c r="F4018" t="s">
        <v>1551</v>
      </c>
      <c r="G4018" t="s">
        <v>66</v>
      </c>
      <c r="H4018" t="s">
        <v>28</v>
      </c>
      <c r="I4018" t="s">
        <v>29</v>
      </c>
      <c r="J4018" s="1">
        <v>15603328.359999999</v>
      </c>
      <c r="K4018" s="10">
        <f>J4018*_xlfn.XLOOKUP(A4018,IPCA_Fatores!$A$2:$A$10,IPCA_Fatores!$C$2:$C$10)</f>
        <v>18413121.577471569</v>
      </c>
    </row>
    <row r="4019" spans="1:11" x14ac:dyDescent="0.25">
      <c r="A4019">
        <v>2023</v>
      </c>
      <c r="B4019" t="s">
        <v>2550</v>
      </c>
      <c r="C4019" t="s">
        <v>2551</v>
      </c>
      <c r="D4019" t="s">
        <v>2543</v>
      </c>
      <c r="E4019" t="s">
        <v>1550</v>
      </c>
      <c r="F4019" t="s">
        <v>1551</v>
      </c>
      <c r="G4019" t="s">
        <v>66</v>
      </c>
      <c r="H4019" t="s">
        <v>28</v>
      </c>
      <c r="I4019" t="s">
        <v>29</v>
      </c>
      <c r="J4019" s="1">
        <v>17082588.140000001</v>
      </c>
      <c r="K4019" s="10">
        <f>J4019*_xlfn.XLOOKUP(A4019,IPCA_Fatores!$A$2:$A$10,IPCA_Fatores!$C$2:$C$10)</f>
        <v>19268554.124134924</v>
      </c>
    </row>
    <row r="4020" spans="1:11" x14ac:dyDescent="0.25">
      <c r="A4020">
        <v>2022</v>
      </c>
      <c r="B4020" t="s">
        <v>2552</v>
      </c>
      <c r="C4020" t="s">
        <v>2553</v>
      </c>
      <c r="D4020" t="s">
        <v>2543</v>
      </c>
      <c r="E4020" t="s">
        <v>1550</v>
      </c>
      <c r="F4020" t="s">
        <v>1551</v>
      </c>
      <c r="G4020" t="s">
        <v>66</v>
      </c>
      <c r="H4020" t="s">
        <v>28</v>
      </c>
      <c r="I4020" t="s">
        <v>29</v>
      </c>
      <c r="J4020" s="1">
        <v>10611991.34</v>
      </c>
      <c r="K4020" s="10">
        <f>J4020*_xlfn.XLOOKUP(A4020,IPCA_Fatores!$A$2:$A$10,IPCA_Fatores!$C$2:$C$10)</f>
        <v>12522961.910063619</v>
      </c>
    </row>
    <row r="4021" spans="1:11" x14ac:dyDescent="0.25">
      <c r="A4021">
        <v>2023</v>
      </c>
      <c r="B4021" t="s">
        <v>2552</v>
      </c>
      <c r="C4021" t="s">
        <v>2553</v>
      </c>
      <c r="D4021" t="s">
        <v>2543</v>
      </c>
      <c r="E4021" t="s">
        <v>1550</v>
      </c>
      <c r="F4021" t="s">
        <v>1551</v>
      </c>
      <c r="G4021" t="s">
        <v>66</v>
      </c>
      <c r="H4021" t="s">
        <v>28</v>
      </c>
      <c r="I4021" t="s">
        <v>29</v>
      </c>
      <c r="J4021" s="1">
        <v>14365400.310000001</v>
      </c>
      <c r="K4021" s="10">
        <f>J4021*_xlfn.XLOOKUP(A4021,IPCA_Fatores!$A$2:$A$10,IPCA_Fatores!$C$2:$C$10)</f>
        <v>16203662.531671833</v>
      </c>
    </row>
    <row r="4022" spans="1:11" x14ac:dyDescent="0.25">
      <c r="A4022">
        <v>2023</v>
      </c>
      <c r="B4022" t="s">
        <v>2552</v>
      </c>
      <c r="C4022" t="s">
        <v>2553</v>
      </c>
      <c r="D4022" t="s">
        <v>2543</v>
      </c>
      <c r="E4022" t="s">
        <v>1550</v>
      </c>
      <c r="F4022" t="s">
        <v>1551</v>
      </c>
      <c r="G4022" t="s">
        <v>66</v>
      </c>
      <c r="H4022" t="s">
        <v>28</v>
      </c>
      <c r="I4022" t="s">
        <v>35</v>
      </c>
      <c r="J4022" s="1">
        <v>863004.02</v>
      </c>
      <c r="K4022" s="10">
        <f>IFERROR(J4022*VLOOKUP(A4022,IPCA_Fatores!$A$2:$C$10,3,FALSE),J4022)</f>
        <v>973437.95521116036</v>
      </c>
    </row>
    <row r="4023" spans="1:11" x14ac:dyDescent="0.25">
      <c r="A4023">
        <v>2022</v>
      </c>
      <c r="B4023" t="s">
        <v>2554</v>
      </c>
      <c r="C4023" t="s">
        <v>2555</v>
      </c>
      <c r="D4023" t="s">
        <v>2543</v>
      </c>
      <c r="E4023" t="s">
        <v>1550</v>
      </c>
      <c r="F4023" t="s">
        <v>1551</v>
      </c>
      <c r="G4023" t="s">
        <v>66</v>
      </c>
      <c r="H4023" t="s">
        <v>28</v>
      </c>
      <c r="I4023" t="s">
        <v>29</v>
      </c>
      <c r="J4023" s="1">
        <v>14270180.630000001</v>
      </c>
      <c r="K4023" s="10">
        <f>J4023*_xlfn.XLOOKUP(A4023,IPCA_Fatores!$A$2:$A$10,IPCA_Fatores!$C$2:$C$10)</f>
        <v>16839905.231134277</v>
      </c>
    </row>
    <row r="4024" spans="1:11" x14ac:dyDescent="0.25">
      <c r="A4024">
        <v>2023</v>
      </c>
      <c r="B4024" t="s">
        <v>2554</v>
      </c>
      <c r="C4024" t="s">
        <v>2555</v>
      </c>
      <c r="D4024" t="s">
        <v>2543</v>
      </c>
      <c r="E4024" t="s">
        <v>1550</v>
      </c>
      <c r="F4024" t="s">
        <v>1551</v>
      </c>
      <c r="G4024" t="s">
        <v>66</v>
      </c>
      <c r="H4024" t="s">
        <v>28</v>
      </c>
      <c r="I4024" t="s">
        <v>29</v>
      </c>
      <c r="J4024" s="1">
        <v>18001146.98</v>
      </c>
      <c r="K4024" s="10">
        <f>J4024*_xlfn.XLOOKUP(A4024,IPCA_Fatores!$A$2:$A$10,IPCA_Fatores!$C$2:$C$10)</f>
        <v>20304655.947798196</v>
      </c>
    </row>
    <row r="4025" spans="1:11" x14ac:dyDescent="0.25">
      <c r="A4025">
        <v>2020</v>
      </c>
      <c r="B4025" t="s">
        <v>2556</v>
      </c>
      <c r="C4025" t="s">
        <v>2557</v>
      </c>
      <c r="E4025" t="s">
        <v>1550</v>
      </c>
      <c r="F4025" t="s">
        <v>1551</v>
      </c>
      <c r="G4025" t="s">
        <v>66</v>
      </c>
      <c r="H4025" t="s">
        <v>28</v>
      </c>
      <c r="I4025" t="s">
        <v>29</v>
      </c>
      <c r="J4025" s="1">
        <v>10968150.1</v>
      </c>
      <c r="K4025" s="10">
        <f>J4025*_xlfn.XLOOKUP(A4025,IPCA_Fatores!$A$2:$A$10,IPCA_Fatores!$C$2:$C$10)</f>
        <v>15070153.76314923</v>
      </c>
    </row>
    <row r="4026" spans="1:11" x14ac:dyDescent="0.25">
      <c r="A4026">
        <v>2021</v>
      </c>
      <c r="B4026" t="s">
        <v>2556</v>
      </c>
      <c r="C4026" t="s">
        <v>2557</v>
      </c>
      <c r="E4026" t="s">
        <v>1550</v>
      </c>
      <c r="F4026" t="s">
        <v>1551</v>
      </c>
      <c r="G4026" t="s">
        <v>66</v>
      </c>
      <c r="H4026" t="s">
        <v>28</v>
      </c>
      <c r="I4026" t="s">
        <v>29</v>
      </c>
      <c r="J4026" s="1">
        <v>8833821.9800000004</v>
      </c>
      <c r="K4026" s="10">
        <f>J4026*_xlfn.XLOOKUP(A4026,IPCA_Fatores!$A$2:$A$10,IPCA_Fatores!$C$2:$C$10)</f>
        <v>11028169.511529487</v>
      </c>
    </row>
    <row r="4027" spans="1:11" x14ac:dyDescent="0.25">
      <c r="A4027">
        <v>2022</v>
      </c>
      <c r="B4027" t="s">
        <v>2556</v>
      </c>
      <c r="C4027" t="s">
        <v>2557</v>
      </c>
      <c r="E4027" t="s">
        <v>1550</v>
      </c>
      <c r="F4027" t="s">
        <v>1551</v>
      </c>
      <c r="G4027" t="s">
        <v>66</v>
      </c>
      <c r="H4027" t="s">
        <v>28</v>
      </c>
      <c r="I4027" t="s">
        <v>29</v>
      </c>
      <c r="J4027" s="1">
        <v>19231852.899999999</v>
      </c>
      <c r="K4027" s="10">
        <f>J4027*_xlfn.XLOOKUP(A4027,IPCA_Fatores!$A$2:$A$10,IPCA_Fatores!$C$2:$C$10)</f>
        <v>22695058.223318011</v>
      </c>
    </row>
    <row r="4028" spans="1:11" x14ac:dyDescent="0.25">
      <c r="A4028">
        <v>2023</v>
      </c>
      <c r="B4028" t="s">
        <v>2556</v>
      </c>
      <c r="C4028" t="s">
        <v>2557</v>
      </c>
      <c r="E4028" t="s">
        <v>1550</v>
      </c>
      <c r="F4028" t="s">
        <v>1551</v>
      </c>
      <c r="G4028" t="s">
        <v>66</v>
      </c>
      <c r="H4028" t="s">
        <v>28</v>
      </c>
      <c r="I4028" t="s">
        <v>29</v>
      </c>
      <c r="J4028" s="1">
        <v>25096621.969999999</v>
      </c>
      <c r="K4028" s="10">
        <f>J4028*_xlfn.XLOOKUP(A4028,IPCA_Fatores!$A$2:$A$10,IPCA_Fatores!$C$2:$C$10)</f>
        <v>28308100.318216689</v>
      </c>
    </row>
    <row r="4029" spans="1:11" x14ac:dyDescent="0.25">
      <c r="A4029">
        <v>2017</v>
      </c>
      <c r="B4029" t="s">
        <v>2558</v>
      </c>
      <c r="C4029" t="s">
        <v>2559</v>
      </c>
      <c r="D4029" t="s">
        <v>2560</v>
      </c>
      <c r="E4029" t="s">
        <v>44</v>
      </c>
      <c r="F4029" t="s">
        <v>45</v>
      </c>
      <c r="G4029" t="s">
        <v>1046</v>
      </c>
      <c r="H4029" t="s">
        <v>28</v>
      </c>
      <c r="I4029" t="s">
        <v>29</v>
      </c>
      <c r="J4029" s="1">
        <v>168580.12</v>
      </c>
      <c r="K4029" s="10">
        <f>J4029*_xlfn.XLOOKUP(A4029,IPCA_Fatores!$A$2:$A$10,IPCA_Fatores!$C$2:$C$10)</f>
        <v>262001.6997405141</v>
      </c>
    </row>
    <row r="4030" spans="1:11" x14ac:dyDescent="0.25">
      <c r="A4030">
        <v>2018</v>
      </c>
      <c r="B4030" t="s">
        <v>2558</v>
      </c>
      <c r="C4030" t="s">
        <v>2559</v>
      </c>
      <c r="D4030" t="s">
        <v>2560</v>
      </c>
      <c r="E4030" t="s">
        <v>44</v>
      </c>
      <c r="F4030" t="s">
        <v>45</v>
      </c>
      <c r="G4030" t="s">
        <v>1046</v>
      </c>
      <c r="H4030" t="s">
        <v>28</v>
      </c>
      <c r="I4030" t="s">
        <v>29</v>
      </c>
      <c r="J4030" s="1">
        <v>243463.74</v>
      </c>
      <c r="K4030" s="10">
        <f>J4030*_xlfn.XLOOKUP(A4030,IPCA_Fatores!$A$2:$A$10,IPCA_Fatores!$C$2:$C$10)</f>
        <v>364706.86141892994</v>
      </c>
    </row>
    <row r="4031" spans="1:11" x14ac:dyDescent="0.25">
      <c r="A4031">
        <v>2019</v>
      </c>
      <c r="B4031" t="s">
        <v>2558</v>
      </c>
      <c r="C4031" t="s">
        <v>2559</v>
      </c>
      <c r="D4031" t="s">
        <v>2560</v>
      </c>
      <c r="E4031" t="s">
        <v>44</v>
      </c>
      <c r="F4031" t="s">
        <v>45</v>
      </c>
      <c r="G4031" t="s">
        <v>1046</v>
      </c>
      <c r="H4031" t="s">
        <v>28</v>
      </c>
      <c r="I4031" t="s">
        <v>29</v>
      </c>
      <c r="J4031" s="1">
        <v>278139.92</v>
      </c>
      <c r="K4031" s="10">
        <f>J4031*_xlfn.XLOOKUP(A4031,IPCA_Fatores!$A$2:$A$10,IPCA_Fatores!$C$2:$C$10)</f>
        <v>399435.83518569742</v>
      </c>
    </row>
    <row r="4032" spans="1:11" x14ac:dyDescent="0.25">
      <c r="A4032">
        <v>2020</v>
      </c>
      <c r="B4032" t="s">
        <v>2558</v>
      </c>
      <c r="C4032" t="s">
        <v>2559</v>
      </c>
      <c r="D4032" t="s">
        <v>2560</v>
      </c>
      <c r="E4032" t="s">
        <v>44</v>
      </c>
      <c r="F4032" t="s">
        <v>45</v>
      </c>
      <c r="G4032" t="s">
        <v>1046</v>
      </c>
      <c r="H4032" t="s">
        <v>28</v>
      </c>
      <c r="I4032" t="s">
        <v>29</v>
      </c>
      <c r="J4032" s="1">
        <v>525407.24</v>
      </c>
      <c r="K4032" s="10">
        <f>J4032*_xlfn.XLOOKUP(A4032,IPCA_Fatores!$A$2:$A$10,IPCA_Fatores!$C$2:$C$10)</f>
        <v>721905.5011903831</v>
      </c>
    </row>
    <row r="4033" spans="1:11" x14ac:dyDescent="0.25">
      <c r="A4033">
        <v>2021</v>
      </c>
      <c r="B4033" t="s">
        <v>2558</v>
      </c>
      <c r="C4033" t="s">
        <v>2559</v>
      </c>
      <c r="D4033" t="s">
        <v>2560</v>
      </c>
      <c r="E4033" t="s">
        <v>44</v>
      </c>
      <c r="F4033" t="s">
        <v>45</v>
      </c>
      <c r="G4033" t="s">
        <v>1046</v>
      </c>
      <c r="H4033" t="s">
        <v>28</v>
      </c>
      <c r="I4033" t="s">
        <v>29</v>
      </c>
      <c r="J4033" s="1">
        <v>267852.65000000002</v>
      </c>
      <c r="K4033" s="10">
        <f>J4033*_xlfn.XLOOKUP(A4033,IPCA_Fatores!$A$2:$A$10,IPCA_Fatores!$C$2:$C$10)</f>
        <v>334388.04121252836</v>
      </c>
    </row>
    <row r="4034" spans="1:11" x14ac:dyDescent="0.25">
      <c r="A4034">
        <v>2022</v>
      </c>
      <c r="B4034" t="s">
        <v>2558</v>
      </c>
      <c r="C4034" t="s">
        <v>2559</v>
      </c>
      <c r="D4034" t="s">
        <v>2560</v>
      </c>
      <c r="E4034" t="s">
        <v>44</v>
      </c>
      <c r="F4034" t="s">
        <v>45</v>
      </c>
      <c r="G4034" t="s">
        <v>1046</v>
      </c>
      <c r="H4034" t="s">
        <v>28</v>
      </c>
      <c r="I4034" t="s">
        <v>29</v>
      </c>
      <c r="J4034" s="1">
        <v>225186.72</v>
      </c>
      <c r="K4034" s="10">
        <f>J4034*_xlfn.XLOOKUP(A4034,IPCA_Fatores!$A$2:$A$10,IPCA_Fatores!$C$2:$C$10)</f>
        <v>265737.56299467175</v>
      </c>
    </row>
    <row r="4035" spans="1:11" x14ac:dyDescent="0.25">
      <c r="A4035">
        <v>2022</v>
      </c>
      <c r="B4035" t="s">
        <v>2561</v>
      </c>
      <c r="C4035" t="s">
        <v>2562</v>
      </c>
      <c r="E4035" t="s">
        <v>25</v>
      </c>
      <c r="F4035" t="s">
        <v>697</v>
      </c>
      <c r="G4035" t="s">
        <v>2563</v>
      </c>
      <c r="H4035" t="s">
        <v>28</v>
      </c>
      <c r="I4035" t="s">
        <v>29</v>
      </c>
      <c r="J4035" s="1">
        <v>348294.55</v>
      </c>
      <c r="K4035" s="10">
        <f>J4035*_xlfn.XLOOKUP(A4035,IPCA_Fatores!$A$2:$A$10,IPCA_Fatores!$C$2:$C$10)</f>
        <v>411014.22375762591</v>
      </c>
    </row>
    <row r="4036" spans="1:11" x14ac:dyDescent="0.25">
      <c r="A4036">
        <v>2023</v>
      </c>
      <c r="B4036" t="s">
        <v>2561</v>
      </c>
      <c r="C4036" t="s">
        <v>2562</v>
      </c>
      <c r="E4036" t="s">
        <v>25</v>
      </c>
      <c r="F4036" t="s">
        <v>697</v>
      </c>
      <c r="G4036" t="s">
        <v>2563</v>
      </c>
      <c r="H4036" t="s">
        <v>28</v>
      </c>
      <c r="I4036" t="s">
        <v>29</v>
      </c>
      <c r="J4036" s="1">
        <v>576908.81000000006</v>
      </c>
      <c r="K4036" s="10">
        <f>J4036*_xlfn.XLOOKUP(A4036,IPCA_Fatores!$A$2:$A$10,IPCA_Fatores!$C$2:$C$10)</f>
        <v>650732.6957175748</v>
      </c>
    </row>
    <row r="4037" spans="1:11" x14ac:dyDescent="0.25">
      <c r="A4037">
        <v>2019</v>
      </c>
      <c r="B4037" t="s">
        <v>2564</v>
      </c>
      <c r="C4037" t="s">
        <v>2565</v>
      </c>
      <c r="D4037" t="s">
        <v>2566</v>
      </c>
      <c r="E4037" t="s">
        <v>115</v>
      </c>
      <c r="F4037" t="s">
        <v>2567</v>
      </c>
      <c r="G4037" t="s">
        <v>2568</v>
      </c>
      <c r="H4037" t="s">
        <v>28</v>
      </c>
      <c r="I4037" t="s">
        <v>29</v>
      </c>
      <c r="J4037" s="1">
        <v>760020.76</v>
      </c>
      <c r="K4037" s="10">
        <f>J4037*_xlfn.XLOOKUP(A4037,IPCA_Fatores!$A$2:$A$10,IPCA_Fatores!$C$2:$C$10)</f>
        <v>1091463.3434462356</v>
      </c>
    </row>
    <row r="4038" spans="1:11" x14ac:dyDescent="0.25">
      <c r="A4038">
        <v>2019</v>
      </c>
      <c r="B4038" t="s">
        <v>2569</v>
      </c>
      <c r="C4038" t="s">
        <v>2570</v>
      </c>
      <c r="D4038" t="s">
        <v>2571</v>
      </c>
      <c r="E4038" t="s">
        <v>570</v>
      </c>
      <c r="F4038" t="s">
        <v>2572</v>
      </c>
      <c r="G4038" t="s">
        <v>536</v>
      </c>
      <c r="H4038" t="s">
        <v>28</v>
      </c>
      <c r="I4038" t="s">
        <v>29</v>
      </c>
      <c r="J4038" s="1">
        <v>680911.47</v>
      </c>
      <c r="K4038" s="10">
        <f>J4038*_xlfn.XLOOKUP(A4038,IPCA_Fatores!$A$2:$A$10,IPCA_Fatores!$C$2:$C$10)</f>
        <v>977854.74917433981</v>
      </c>
    </row>
    <row r="4039" spans="1:11" x14ac:dyDescent="0.25">
      <c r="A4039">
        <v>2020</v>
      </c>
      <c r="B4039" t="s">
        <v>2569</v>
      </c>
      <c r="C4039" t="s">
        <v>2570</v>
      </c>
      <c r="D4039" t="s">
        <v>2571</v>
      </c>
      <c r="E4039" t="s">
        <v>570</v>
      </c>
      <c r="F4039" t="s">
        <v>2572</v>
      </c>
      <c r="G4039" t="s">
        <v>536</v>
      </c>
      <c r="H4039" t="s">
        <v>28</v>
      </c>
      <c r="I4039" t="s">
        <v>29</v>
      </c>
      <c r="J4039" s="1">
        <v>1001817.44</v>
      </c>
      <c r="K4039" s="10">
        <f>J4039*_xlfn.XLOOKUP(A4039,IPCA_Fatores!$A$2:$A$10,IPCA_Fatores!$C$2:$C$10)</f>
        <v>1376489.4467850626</v>
      </c>
    </row>
    <row r="4040" spans="1:11" x14ac:dyDescent="0.25">
      <c r="A4040">
        <v>2021</v>
      </c>
      <c r="B4040" t="s">
        <v>2569</v>
      </c>
      <c r="C4040" t="s">
        <v>2570</v>
      </c>
      <c r="D4040" t="s">
        <v>2571</v>
      </c>
      <c r="E4040" t="s">
        <v>570</v>
      </c>
      <c r="F4040" t="s">
        <v>2572</v>
      </c>
      <c r="G4040" t="s">
        <v>536</v>
      </c>
      <c r="H4040" t="s">
        <v>28</v>
      </c>
      <c r="I4040" t="s">
        <v>29</v>
      </c>
      <c r="J4040" s="1">
        <v>1631547.7</v>
      </c>
      <c r="K4040" s="10">
        <f>J4040*_xlfn.XLOOKUP(A4040,IPCA_Fatores!$A$2:$A$10,IPCA_Fatores!$C$2:$C$10)</f>
        <v>2036828.9787232114</v>
      </c>
    </row>
    <row r="4041" spans="1:11" x14ac:dyDescent="0.25">
      <c r="A4041">
        <v>2022</v>
      </c>
      <c r="B4041" t="s">
        <v>2569</v>
      </c>
      <c r="C4041" t="s">
        <v>2570</v>
      </c>
      <c r="D4041" t="s">
        <v>2571</v>
      </c>
      <c r="E4041" t="s">
        <v>570</v>
      </c>
      <c r="F4041" t="s">
        <v>2572</v>
      </c>
      <c r="G4041" t="s">
        <v>536</v>
      </c>
      <c r="H4041" t="s">
        <v>28</v>
      </c>
      <c r="I4041" t="s">
        <v>29</v>
      </c>
      <c r="J4041" s="1">
        <v>1906698.73</v>
      </c>
      <c r="K4041" s="10">
        <f>J4041*_xlfn.XLOOKUP(A4041,IPCA_Fatores!$A$2:$A$10,IPCA_Fatores!$C$2:$C$10)</f>
        <v>2250050.4198259809</v>
      </c>
    </row>
    <row r="4042" spans="1:11" x14ac:dyDescent="0.25">
      <c r="A4042">
        <v>2023</v>
      </c>
      <c r="B4042" t="s">
        <v>2569</v>
      </c>
      <c r="C4042" t="s">
        <v>2570</v>
      </c>
      <c r="D4042" t="s">
        <v>2571</v>
      </c>
      <c r="E4042" t="s">
        <v>570</v>
      </c>
      <c r="F4042" t="s">
        <v>2572</v>
      </c>
      <c r="G4042" t="s">
        <v>536</v>
      </c>
      <c r="H4042" t="s">
        <v>28</v>
      </c>
      <c r="I4042" t="s">
        <v>29</v>
      </c>
      <c r="J4042" s="1">
        <v>2455497.64</v>
      </c>
      <c r="K4042" s="10">
        <f>J4042*_xlfn.XLOOKUP(A4042,IPCA_Fatores!$A$2:$A$10,IPCA_Fatores!$C$2:$C$10)</f>
        <v>2769714.3307715184</v>
      </c>
    </row>
    <row r="4043" spans="1:11" x14ac:dyDescent="0.25">
      <c r="A4043">
        <v>2021</v>
      </c>
      <c r="B4043" t="s">
        <v>2573</v>
      </c>
      <c r="C4043" t="s">
        <v>2574</v>
      </c>
      <c r="E4043" t="s">
        <v>103</v>
      </c>
      <c r="F4043" t="s">
        <v>581</v>
      </c>
      <c r="G4043" t="s">
        <v>1783</v>
      </c>
      <c r="H4043" t="s">
        <v>28</v>
      </c>
      <c r="I4043" t="s">
        <v>29</v>
      </c>
      <c r="J4043" s="1">
        <v>8813461.3499999996</v>
      </c>
      <c r="K4043" s="10">
        <f>J4043*_xlfn.XLOOKUP(A4043,IPCA_Fatores!$A$2:$A$10,IPCA_Fatores!$C$2:$C$10)</f>
        <v>11002751.240761759</v>
      </c>
    </row>
    <row r="4044" spans="1:11" x14ac:dyDescent="0.25">
      <c r="A4044">
        <v>2022</v>
      </c>
      <c r="B4044" t="s">
        <v>2575</v>
      </c>
      <c r="C4044" t="s">
        <v>2576</v>
      </c>
      <c r="D4044" t="s">
        <v>2577</v>
      </c>
      <c r="E4044" t="s">
        <v>121</v>
      </c>
      <c r="F4044" t="s">
        <v>2578</v>
      </c>
      <c r="G4044" t="s">
        <v>572</v>
      </c>
      <c r="H4044" t="s">
        <v>28</v>
      </c>
      <c r="I4044" t="s">
        <v>29</v>
      </c>
      <c r="J4044" s="1">
        <v>179370.03</v>
      </c>
      <c r="K4044" s="10">
        <f>J4044*_xlfn.XLOOKUP(A4044,IPCA_Fatores!$A$2:$A$10,IPCA_Fatores!$C$2:$C$10)</f>
        <v>211670.36247288989</v>
      </c>
    </row>
    <row r="4045" spans="1:11" x14ac:dyDescent="0.25">
      <c r="A4045">
        <v>2023</v>
      </c>
      <c r="B4045" t="s">
        <v>2575</v>
      </c>
      <c r="C4045" t="s">
        <v>2576</v>
      </c>
      <c r="D4045" t="s">
        <v>2577</v>
      </c>
      <c r="E4045" t="s">
        <v>121</v>
      </c>
      <c r="F4045" t="s">
        <v>2578</v>
      </c>
      <c r="G4045" t="s">
        <v>572</v>
      </c>
      <c r="H4045" t="s">
        <v>28</v>
      </c>
      <c r="I4045" t="s">
        <v>29</v>
      </c>
      <c r="J4045" s="1">
        <v>100732.91</v>
      </c>
      <c r="K4045" s="10">
        <f>J4045*_xlfn.XLOOKUP(A4045,IPCA_Fatores!$A$2:$A$10,IPCA_Fatores!$C$2:$C$10)</f>
        <v>113623.15314924008</v>
      </c>
    </row>
    <row r="4046" spans="1:11" x14ac:dyDescent="0.25">
      <c r="A4046">
        <v>2022</v>
      </c>
      <c r="B4046" t="s">
        <v>2579</v>
      </c>
      <c r="C4046" t="s">
        <v>2580</v>
      </c>
      <c r="D4046" t="s">
        <v>2581</v>
      </c>
      <c r="E4046" t="s">
        <v>121</v>
      </c>
      <c r="F4046" t="s">
        <v>2582</v>
      </c>
      <c r="G4046" t="s">
        <v>66</v>
      </c>
      <c r="H4046" t="s">
        <v>28</v>
      </c>
      <c r="I4046" t="s">
        <v>29</v>
      </c>
      <c r="J4046" s="1">
        <v>426731.89</v>
      </c>
      <c r="K4046" s="10">
        <f>J4046*_xlfn.XLOOKUP(A4046,IPCA_Fatores!$A$2:$A$10,IPCA_Fatores!$C$2:$C$10)</f>
        <v>503576.2877167461</v>
      </c>
    </row>
    <row r="4047" spans="1:11" x14ac:dyDescent="0.25">
      <c r="A4047">
        <v>2023</v>
      </c>
      <c r="B4047" t="s">
        <v>2579</v>
      </c>
      <c r="C4047" t="s">
        <v>2580</v>
      </c>
      <c r="D4047" t="s">
        <v>2581</v>
      </c>
      <c r="E4047" t="s">
        <v>121</v>
      </c>
      <c r="F4047" t="s">
        <v>2582</v>
      </c>
      <c r="G4047" t="s">
        <v>66</v>
      </c>
      <c r="H4047" t="s">
        <v>28</v>
      </c>
      <c r="I4047" t="s">
        <v>29</v>
      </c>
      <c r="J4047" s="1">
        <v>703392.66</v>
      </c>
      <c r="K4047" s="10">
        <f>J4047*_xlfn.XLOOKUP(A4047,IPCA_Fatores!$A$2:$A$10,IPCA_Fatores!$C$2:$C$10)</f>
        <v>793401.99673802091</v>
      </c>
    </row>
    <row r="4048" spans="1:11" x14ac:dyDescent="0.25">
      <c r="A4048">
        <v>2015</v>
      </c>
      <c r="B4048" t="s">
        <v>2583</v>
      </c>
      <c r="C4048" t="s">
        <v>2584</v>
      </c>
      <c r="E4048" t="s">
        <v>44</v>
      </c>
      <c r="F4048" t="s">
        <v>45</v>
      </c>
      <c r="G4048" t="s">
        <v>2563</v>
      </c>
      <c r="H4048" t="s">
        <v>28</v>
      </c>
      <c r="I4048" t="s">
        <v>29</v>
      </c>
      <c r="J4048" s="1">
        <v>26783631.440000001</v>
      </c>
      <c r="K4048" s="10">
        <f>J4048*_xlfn.XLOOKUP(A4048,IPCA_Fatores!$A$2:$A$10,IPCA_Fatores!$C$2:$C$10)</f>
        <v>45549746.924789041</v>
      </c>
    </row>
    <row r="4049" spans="1:11" x14ac:dyDescent="0.25">
      <c r="A4049">
        <v>2015</v>
      </c>
      <c r="B4049" t="s">
        <v>2583</v>
      </c>
      <c r="C4049" t="s">
        <v>2584</v>
      </c>
      <c r="E4049" t="s">
        <v>44</v>
      </c>
      <c r="F4049" t="s">
        <v>45</v>
      </c>
      <c r="G4049" t="s">
        <v>2563</v>
      </c>
      <c r="H4049" t="s">
        <v>28</v>
      </c>
      <c r="I4049" t="s">
        <v>35</v>
      </c>
      <c r="J4049" s="1">
        <v>1655679.01</v>
      </c>
      <c r="K4049" s="10">
        <f>IFERROR(J4049*VLOOKUP(A4049,IPCA_Fatores!$A$2:$C$10,3,FALSE),J4049)</f>
        <v>2815740.6535080839</v>
      </c>
    </row>
    <row r="4050" spans="1:11" x14ac:dyDescent="0.25">
      <c r="A4050">
        <v>2016</v>
      </c>
      <c r="B4050" t="s">
        <v>2583</v>
      </c>
      <c r="C4050" t="s">
        <v>2584</v>
      </c>
      <c r="E4050" t="s">
        <v>44</v>
      </c>
      <c r="F4050" t="s">
        <v>45</v>
      </c>
      <c r="G4050" t="s">
        <v>2563</v>
      </c>
      <c r="H4050" t="s">
        <v>28</v>
      </c>
      <c r="I4050" t="s">
        <v>29</v>
      </c>
      <c r="J4050" s="1">
        <v>23656267.870000001</v>
      </c>
      <c r="K4050" s="10">
        <f>J4050*_xlfn.XLOOKUP(A4050,IPCA_Fatores!$A$2:$A$10,IPCA_Fatores!$C$2:$C$10)</f>
        <v>37850387.530895628</v>
      </c>
    </row>
    <row r="4051" spans="1:11" x14ac:dyDescent="0.25">
      <c r="A4051">
        <v>2016</v>
      </c>
      <c r="B4051" t="s">
        <v>2583</v>
      </c>
      <c r="C4051" t="s">
        <v>2584</v>
      </c>
      <c r="E4051" t="s">
        <v>44</v>
      </c>
      <c r="F4051" t="s">
        <v>45</v>
      </c>
      <c r="G4051" t="s">
        <v>2563</v>
      </c>
      <c r="H4051" t="s">
        <v>28</v>
      </c>
      <c r="I4051" t="s">
        <v>35</v>
      </c>
      <c r="J4051" s="1">
        <v>1420429.03</v>
      </c>
      <c r="K4051" s="10">
        <f>IFERROR(J4051*VLOOKUP(A4051,IPCA_Fatores!$A$2:$C$10,3,FALSE),J4051)</f>
        <v>2272708.0003103707</v>
      </c>
    </row>
    <row r="4052" spans="1:11" x14ac:dyDescent="0.25">
      <c r="A4052">
        <v>2017</v>
      </c>
      <c r="B4052" t="s">
        <v>2583</v>
      </c>
      <c r="C4052" t="s">
        <v>2584</v>
      </c>
      <c r="E4052" t="s">
        <v>44</v>
      </c>
      <c r="F4052" t="s">
        <v>45</v>
      </c>
      <c r="G4052" t="s">
        <v>2563</v>
      </c>
      <c r="H4052" t="s">
        <v>28</v>
      </c>
      <c r="I4052" t="s">
        <v>29</v>
      </c>
      <c r="J4052" s="1">
        <v>17819474.32</v>
      </c>
      <c r="K4052" s="10">
        <f>J4052*_xlfn.XLOOKUP(A4052,IPCA_Fatores!$A$2:$A$10,IPCA_Fatores!$C$2:$C$10)</f>
        <v>27694443.213840645</v>
      </c>
    </row>
    <row r="4053" spans="1:11" x14ac:dyDescent="0.25">
      <c r="A4053">
        <v>2017</v>
      </c>
      <c r="B4053" t="s">
        <v>2583</v>
      </c>
      <c r="C4053" t="s">
        <v>2584</v>
      </c>
      <c r="E4053" t="s">
        <v>44</v>
      </c>
      <c r="F4053" t="s">
        <v>45</v>
      </c>
      <c r="G4053" t="s">
        <v>2563</v>
      </c>
      <c r="H4053" t="s">
        <v>28</v>
      </c>
      <c r="I4053" t="s">
        <v>35</v>
      </c>
      <c r="J4053" s="1">
        <v>1070188.79</v>
      </c>
      <c r="K4053" s="10">
        <f>IFERROR(J4053*VLOOKUP(A4053,IPCA_Fatores!$A$2:$C$10,3,FALSE),J4053)</f>
        <v>1663252.3575332852</v>
      </c>
    </row>
    <row r="4054" spans="1:11" x14ac:dyDescent="0.25">
      <c r="A4054">
        <v>2018</v>
      </c>
      <c r="B4054" t="s">
        <v>2583</v>
      </c>
      <c r="C4054" t="s">
        <v>2584</v>
      </c>
      <c r="E4054" t="s">
        <v>44</v>
      </c>
      <c r="F4054" t="s">
        <v>45</v>
      </c>
      <c r="G4054" t="s">
        <v>2563</v>
      </c>
      <c r="H4054" t="s">
        <v>28</v>
      </c>
      <c r="I4054" t="s">
        <v>29</v>
      </c>
      <c r="J4054" s="1">
        <v>9330537.5299999993</v>
      </c>
      <c r="K4054" s="10">
        <f>J4054*_xlfn.XLOOKUP(A4054,IPCA_Fatores!$A$2:$A$10,IPCA_Fatores!$C$2:$C$10)</f>
        <v>13977075.427814567</v>
      </c>
    </row>
    <row r="4055" spans="1:11" x14ac:dyDescent="0.25">
      <c r="A4055">
        <v>2018</v>
      </c>
      <c r="B4055" t="s">
        <v>2583</v>
      </c>
      <c r="C4055" t="s">
        <v>2584</v>
      </c>
      <c r="E4055" t="s">
        <v>44</v>
      </c>
      <c r="F4055" t="s">
        <v>45</v>
      </c>
      <c r="G4055" t="s">
        <v>2563</v>
      </c>
      <c r="H4055" t="s">
        <v>28</v>
      </c>
      <c r="I4055" t="s">
        <v>35</v>
      </c>
      <c r="J4055" s="1">
        <v>560764.04</v>
      </c>
      <c r="K4055" s="10">
        <f>IFERROR(J4055*VLOOKUP(A4055,IPCA_Fatores!$A$2:$C$10,3,FALSE),J4055)</f>
        <v>840020.33742272784</v>
      </c>
    </row>
    <row r="4056" spans="1:11" x14ac:dyDescent="0.25">
      <c r="A4056">
        <v>2019</v>
      </c>
      <c r="B4056" t="s">
        <v>2583</v>
      </c>
      <c r="C4056" t="s">
        <v>2584</v>
      </c>
      <c r="E4056" t="s">
        <v>44</v>
      </c>
      <c r="F4056" t="s">
        <v>45</v>
      </c>
      <c r="G4056" t="s">
        <v>2563</v>
      </c>
      <c r="H4056" t="s">
        <v>28</v>
      </c>
      <c r="I4056" t="s">
        <v>29</v>
      </c>
      <c r="J4056" s="1">
        <v>14733015.77</v>
      </c>
      <c r="K4056" s="10">
        <f>J4056*_xlfn.XLOOKUP(A4056,IPCA_Fatores!$A$2:$A$10,IPCA_Fatores!$C$2:$C$10)</f>
        <v>21158036.066502072</v>
      </c>
    </row>
    <row r="4057" spans="1:11" x14ac:dyDescent="0.25">
      <c r="A4057">
        <v>2020</v>
      </c>
      <c r="B4057" t="s">
        <v>2583</v>
      </c>
      <c r="C4057" t="s">
        <v>2584</v>
      </c>
      <c r="E4057" t="s">
        <v>44</v>
      </c>
      <c r="F4057" t="s">
        <v>45</v>
      </c>
      <c r="G4057" t="s">
        <v>2563</v>
      </c>
      <c r="H4057" t="s">
        <v>28</v>
      </c>
      <c r="I4057" t="s">
        <v>29</v>
      </c>
      <c r="J4057" s="1">
        <v>13142599.810000001</v>
      </c>
      <c r="K4057" s="10">
        <f>J4057*_xlfn.XLOOKUP(A4057,IPCA_Fatores!$A$2:$A$10,IPCA_Fatores!$C$2:$C$10)</f>
        <v>18057830.917561557</v>
      </c>
    </row>
    <row r="4058" spans="1:11" x14ac:dyDescent="0.25">
      <c r="A4058">
        <v>2021</v>
      </c>
      <c r="B4058" t="s">
        <v>2583</v>
      </c>
      <c r="C4058" t="s">
        <v>2584</v>
      </c>
      <c r="E4058" t="s">
        <v>44</v>
      </c>
      <c r="F4058" t="s">
        <v>45</v>
      </c>
      <c r="G4058" t="s">
        <v>2563</v>
      </c>
      <c r="H4058" t="s">
        <v>28</v>
      </c>
      <c r="I4058" t="s">
        <v>29</v>
      </c>
      <c r="J4058" s="1">
        <v>10827072.189999999</v>
      </c>
      <c r="K4058" s="10">
        <f>J4058*_xlfn.XLOOKUP(A4058,IPCA_Fatores!$A$2:$A$10,IPCA_Fatores!$C$2:$C$10)</f>
        <v>13516548.974522892</v>
      </c>
    </row>
    <row r="4059" spans="1:11" x14ac:dyDescent="0.25">
      <c r="A4059">
        <v>2022</v>
      </c>
      <c r="B4059" t="s">
        <v>2583</v>
      </c>
      <c r="C4059" t="s">
        <v>2584</v>
      </c>
      <c r="E4059" t="s">
        <v>44</v>
      </c>
      <c r="F4059" t="s">
        <v>45</v>
      </c>
      <c r="G4059" t="s">
        <v>2563</v>
      </c>
      <c r="H4059" t="s">
        <v>28</v>
      </c>
      <c r="I4059" t="s">
        <v>29</v>
      </c>
      <c r="J4059" s="1">
        <v>8518356.4700000007</v>
      </c>
      <c r="K4059" s="10">
        <f>J4059*_xlfn.XLOOKUP(A4059,IPCA_Fatores!$A$2:$A$10,IPCA_Fatores!$C$2:$C$10)</f>
        <v>10052312.538935222</v>
      </c>
    </row>
    <row r="4060" spans="1:11" x14ac:dyDescent="0.25">
      <c r="A4060">
        <v>2023</v>
      </c>
      <c r="B4060" t="s">
        <v>2583</v>
      </c>
      <c r="C4060" t="s">
        <v>2584</v>
      </c>
      <c r="E4060" t="s">
        <v>44</v>
      </c>
      <c r="F4060" t="s">
        <v>45</v>
      </c>
      <c r="G4060" t="s">
        <v>2563</v>
      </c>
      <c r="H4060" t="s">
        <v>28</v>
      </c>
      <c r="I4060" t="s">
        <v>29</v>
      </c>
      <c r="J4060" s="1">
        <v>12595283.189999999</v>
      </c>
      <c r="K4060" s="10">
        <f>J4060*_xlfn.XLOOKUP(A4060,IPCA_Fatores!$A$2:$A$10,IPCA_Fatores!$C$2:$C$10)</f>
        <v>14207033.141953498</v>
      </c>
    </row>
    <row r="4061" spans="1:11" x14ac:dyDescent="0.25">
      <c r="A4061">
        <v>2023</v>
      </c>
      <c r="B4061" t="s">
        <v>2583</v>
      </c>
      <c r="C4061" t="s">
        <v>2584</v>
      </c>
      <c r="E4061" t="s">
        <v>44</v>
      </c>
      <c r="F4061" t="s">
        <v>45</v>
      </c>
      <c r="G4061" t="s">
        <v>2563</v>
      </c>
      <c r="H4061" t="s">
        <v>28</v>
      </c>
      <c r="I4061" t="s">
        <v>35</v>
      </c>
      <c r="J4061" s="1">
        <v>1775924.67</v>
      </c>
      <c r="K4061" s="10">
        <f>IFERROR(J4061*VLOOKUP(A4061,IPCA_Fatores!$A$2:$C$10,3,FALSE),J4061)</f>
        <v>2003180.1003358646</v>
      </c>
    </row>
    <row r="4062" spans="1:11" x14ac:dyDescent="0.25">
      <c r="A4062">
        <v>2017</v>
      </c>
      <c r="B4062" t="s">
        <v>2585</v>
      </c>
      <c r="C4062" t="s">
        <v>2586</v>
      </c>
      <c r="D4062" t="s">
        <v>2587</v>
      </c>
      <c r="E4062" t="s">
        <v>44</v>
      </c>
      <c r="F4062" t="s">
        <v>45</v>
      </c>
      <c r="G4062" t="s">
        <v>1046</v>
      </c>
      <c r="H4062" t="s">
        <v>28</v>
      </c>
      <c r="I4062" t="s">
        <v>29</v>
      </c>
      <c r="J4062" s="1">
        <v>94553.72</v>
      </c>
      <c r="K4062" s="10">
        <f>J4062*_xlfn.XLOOKUP(A4062,IPCA_Fatores!$A$2:$A$10,IPCA_Fatores!$C$2:$C$10)</f>
        <v>146952.29399996065</v>
      </c>
    </row>
    <row r="4063" spans="1:11" x14ac:dyDescent="0.25">
      <c r="A4063">
        <v>2019</v>
      </c>
      <c r="B4063" t="s">
        <v>2585</v>
      </c>
      <c r="C4063" t="s">
        <v>2586</v>
      </c>
      <c r="D4063" t="s">
        <v>2587</v>
      </c>
      <c r="E4063" t="s">
        <v>44</v>
      </c>
      <c r="F4063" t="s">
        <v>45</v>
      </c>
      <c r="G4063" t="s">
        <v>1046</v>
      </c>
      <c r="H4063" t="s">
        <v>28</v>
      </c>
      <c r="I4063" t="s">
        <v>29</v>
      </c>
      <c r="J4063" s="1">
        <v>53464.14</v>
      </c>
      <c r="K4063" s="10">
        <f>J4063*_xlfn.XLOOKUP(A4063,IPCA_Fatores!$A$2:$A$10,IPCA_Fatores!$C$2:$C$10)</f>
        <v>76779.677701011256</v>
      </c>
    </row>
    <row r="4064" spans="1:11" x14ac:dyDescent="0.25">
      <c r="A4064">
        <v>2020</v>
      </c>
      <c r="B4064" t="s">
        <v>2585</v>
      </c>
      <c r="C4064" t="s">
        <v>2586</v>
      </c>
      <c r="D4064" t="s">
        <v>2587</v>
      </c>
      <c r="E4064" t="s">
        <v>44</v>
      </c>
      <c r="F4064" t="s">
        <v>45</v>
      </c>
      <c r="G4064" t="s">
        <v>1046</v>
      </c>
      <c r="H4064" t="s">
        <v>28</v>
      </c>
      <c r="I4064" t="s">
        <v>29</v>
      </c>
      <c r="J4064" s="1">
        <v>79032.539999999994</v>
      </c>
      <c r="K4064" s="10">
        <f>J4064*_xlfn.XLOOKUP(A4064,IPCA_Fatores!$A$2:$A$10,IPCA_Fatores!$C$2:$C$10)</f>
        <v>108590.10126896805</v>
      </c>
    </row>
    <row r="4065" spans="1:11" x14ac:dyDescent="0.25">
      <c r="A4065">
        <v>2015</v>
      </c>
      <c r="B4065" t="s">
        <v>2588</v>
      </c>
      <c r="C4065" t="s">
        <v>2589</v>
      </c>
      <c r="D4065" t="s">
        <v>2590</v>
      </c>
      <c r="E4065" t="s">
        <v>115</v>
      </c>
      <c r="F4065" t="s">
        <v>1000</v>
      </c>
      <c r="G4065" t="s">
        <v>1046</v>
      </c>
      <c r="H4065" t="s">
        <v>28</v>
      </c>
      <c r="I4065" t="s">
        <v>29</v>
      </c>
      <c r="J4065" s="1">
        <v>3939782.16</v>
      </c>
      <c r="K4065" s="10">
        <f>J4065*_xlfn.XLOOKUP(A4065,IPCA_Fatores!$A$2:$A$10,IPCA_Fatores!$C$2:$C$10)</f>
        <v>6700214.671367906</v>
      </c>
    </row>
    <row r="4066" spans="1:11" x14ac:dyDescent="0.25">
      <c r="A4066">
        <v>2015</v>
      </c>
      <c r="B4066" t="s">
        <v>2588</v>
      </c>
      <c r="C4066" t="s">
        <v>2589</v>
      </c>
      <c r="D4066" t="s">
        <v>2590</v>
      </c>
      <c r="E4066" t="s">
        <v>115</v>
      </c>
      <c r="F4066" t="s">
        <v>1000</v>
      </c>
      <c r="G4066" t="s">
        <v>1046</v>
      </c>
      <c r="H4066" t="s">
        <v>28</v>
      </c>
      <c r="I4066" t="s">
        <v>35</v>
      </c>
      <c r="J4066" s="1">
        <v>393978.22</v>
      </c>
      <c r="K4066" s="10">
        <f>IFERROR(J4066*VLOOKUP(A4066,IPCA_Fatores!$A$2:$C$10,3,FALSE),J4066)</f>
        <v>670021.47393941507</v>
      </c>
    </row>
    <row r="4067" spans="1:11" x14ac:dyDescent="0.25">
      <c r="A4067">
        <v>2016</v>
      </c>
      <c r="B4067" t="s">
        <v>2588</v>
      </c>
      <c r="C4067" t="s">
        <v>2589</v>
      </c>
      <c r="D4067" t="s">
        <v>2590</v>
      </c>
      <c r="E4067" t="s">
        <v>115</v>
      </c>
      <c r="F4067" t="s">
        <v>1000</v>
      </c>
      <c r="G4067" t="s">
        <v>1046</v>
      </c>
      <c r="H4067" t="s">
        <v>28</v>
      </c>
      <c r="I4067" t="s">
        <v>29</v>
      </c>
      <c r="J4067" s="1">
        <v>6799361.1600000001</v>
      </c>
      <c r="K4067" s="10">
        <f>J4067*_xlfn.XLOOKUP(A4067,IPCA_Fatores!$A$2:$A$10,IPCA_Fatores!$C$2:$C$10)</f>
        <v>10879081.023380382</v>
      </c>
    </row>
    <row r="4068" spans="1:11" x14ac:dyDescent="0.25">
      <c r="A4068">
        <v>2016</v>
      </c>
      <c r="B4068" t="s">
        <v>2588</v>
      </c>
      <c r="C4068" t="s">
        <v>2589</v>
      </c>
      <c r="D4068" t="s">
        <v>2590</v>
      </c>
      <c r="E4068" t="s">
        <v>115</v>
      </c>
      <c r="F4068" t="s">
        <v>1000</v>
      </c>
      <c r="G4068" t="s">
        <v>1046</v>
      </c>
      <c r="H4068" t="s">
        <v>28</v>
      </c>
      <c r="I4068" t="s">
        <v>35</v>
      </c>
      <c r="J4068" s="1">
        <v>409002.01</v>
      </c>
      <c r="K4068" s="10">
        <f>IFERROR(J4068*VLOOKUP(A4068,IPCA_Fatores!$A$2:$C$10,3,FALSE),J4068)</f>
        <v>654409.42182801082</v>
      </c>
    </row>
    <row r="4069" spans="1:11" x14ac:dyDescent="0.25">
      <c r="A4069">
        <v>2017</v>
      </c>
      <c r="B4069" t="s">
        <v>2588</v>
      </c>
      <c r="C4069" t="s">
        <v>2589</v>
      </c>
      <c r="D4069" t="s">
        <v>2590</v>
      </c>
      <c r="E4069" t="s">
        <v>115</v>
      </c>
      <c r="F4069" t="s">
        <v>1000</v>
      </c>
      <c r="G4069" t="s">
        <v>1046</v>
      </c>
      <c r="H4069" t="s">
        <v>28</v>
      </c>
      <c r="I4069" t="s">
        <v>29</v>
      </c>
      <c r="J4069" s="1">
        <v>13210627.529999999</v>
      </c>
      <c r="K4069" s="10">
        <f>J4069*_xlfn.XLOOKUP(A4069,IPCA_Fatores!$A$2:$A$10,IPCA_Fatores!$C$2:$C$10)</f>
        <v>20531524.520796575</v>
      </c>
    </row>
    <row r="4070" spans="1:11" x14ac:dyDescent="0.25">
      <c r="A4070">
        <v>2017</v>
      </c>
      <c r="B4070" t="s">
        <v>2588</v>
      </c>
      <c r="C4070" t="s">
        <v>2589</v>
      </c>
      <c r="D4070" t="s">
        <v>2590</v>
      </c>
      <c r="E4070" t="s">
        <v>115</v>
      </c>
      <c r="F4070" t="s">
        <v>1000</v>
      </c>
      <c r="G4070" t="s">
        <v>1046</v>
      </c>
      <c r="H4070" t="s">
        <v>28</v>
      </c>
      <c r="I4070" t="s">
        <v>35</v>
      </c>
      <c r="J4070" s="1">
        <v>793646.06</v>
      </c>
      <c r="K4070" s="10">
        <f>IFERROR(J4070*VLOOKUP(A4070,IPCA_Fatores!$A$2:$C$10,3,FALSE),J4070)</f>
        <v>1233458.706236311</v>
      </c>
    </row>
    <row r="4071" spans="1:11" x14ac:dyDescent="0.25">
      <c r="A4071">
        <v>2018</v>
      </c>
      <c r="B4071" t="s">
        <v>2588</v>
      </c>
      <c r="C4071" t="s">
        <v>2589</v>
      </c>
      <c r="D4071" t="s">
        <v>2590</v>
      </c>
      <c r="E4071" t="s">
        <v>115</v>
      </c>
      <c r="F4071" t="s">
        <v>1000</v>
      </c>
      <c r="G4071" t="s">
        <v>1046</v>
      </c>
      <c r="H4071" t="s">
        <v>28</v>
      </c>
      <c r="I4071" t="s">
        <v>29</v>
      </c>
      <c r="J4071" s="1">
        <v>4629643.66</v>
      </c>
      <c r="K4071" s="10">
        <f>J4071*_xlfn.XLOOKUP(A4071,IPCA_Fatores!$A$2:$A$10,IPCA_Fatores!$C$2:$C$10)</f>
        <v>6935171.5730919419</v>
      </c>
    </row>
    <row r="4072" spans="1:11" x14ac:dyDescent="0.25">
      <c r="A4072">
        <v>2018</v>
      </c>
      <c r="B4072" t="s">
        <v>2588</v>
      </c>
      <c r="C4072" t="s">
        <v>2589</v>
      </c>
      <c r="D4072" t="s">
        <v>2590</v>
      </c>
      <c r="E4072" t="s">
        <v>115</v>
      </c>
      <c r="F4072" t="s">
        <v>1000</v>
      </c>
      <c r="G4072" t="s">
        <v>1046</v>
      </c>
      <c r="H4072" t="s">
        <v>28</v>
      </c>
      <c r="I4072" t="s">
        <v>35</v>
      </c>
      <c r="J4072" s="1">
        <v>276082.78000000003</v>
      </c>
      <c r="K4072" s="10">
        <f>IFERROR(J4072*VLOOKUP(A4072,IPCA_Fatores!$A$2:$C$10,3,FALSE),J4072)</f>
        <v>413569.93934954307</v>
      </c>
    </row>
    <row r="4073" spans="1:11" x14ac:dyDescent="0.25">
      <c r="A4073">
        <v>2019</v>
      </c>
      <c r="B4073" t="s">
        <v>2588</v>
      </c>
      <c r="C4073" t="s">
        <v>2589</v>
      </c>
      <c r="D4073" t="s">
        <v>2590</v>
      </c>
      <c r="E4073" t="s">
        <v>115</v>
      </c>
      <c r="F4073" t="s">
        <v>1000</v>
      </c>
      <c r="G4073" t="s">
        <v>1046</v>
      </c>
      <c r="H4073" t="s">
        <v>28</v>
      </c>
      <c r="I4073" t="s">
        <v>29</v>
      </c>
      <c r="J4073" s="1">
        <v>5408019.3499999996</v>
      </c>
      <c r="K4073" s="10">
        <f>J4073*_xlfn.XLOOKUP(A4073,IPCA_Fatores!$A$2:$A$10,IPCA_Fatores!$C$2:$C$10)</f>
        <v>7766439.0130250361</v>
      </c>
    </row>
    <row r="4074" spans="1:11" x14ac:dyDescent="0.25">
      <c r="A4074">
        <v>2020</v>
      </c>
      <c r="B4074" t="s">
        <v>2588</v>
      </c>
      <c r="C4074" t="s">
        <v>2589</v>
      </c>
      <c r="D4074" t="s">
        <v>2590</v>
      </c>
      <c r="E4074" t="s">
        <v>115</v>
      </c>
      <c r="F4074" t="s">
        <v>1000</v>
      </c>
      <c r="G4074" t="s">
        <v>1046</v>
      </c>
      <c r="H4074" t="s">
        <v>28</v>
      </c>
      <c r="I4074" t="s">
        <v>29</v>
      </c>
      <c r="J4074" s="1">
        <v>1615111.72</v>
      </c>
      <c r="K4074" s="10">
        <f>J4074*_xlfn.XLOOKUP(A4074,IPCA_Fatores!$A$2:$A$10,IPCA_Fatores!$C$2:$C$10)</f>
        <v>2219151.0640490255</v>
      </c>
    </row>
    <row r="4075" spans="1:11" x14ac:dyDescent="0.25">
      <c r="A4075">
        <v>2020</v>
      </c>
      <c r="B4075" t="s">
        <v>2588</v>
      </c>
      <c r="C4075" t="s">
        <v>2589</v>
      </c>
      <c r="D4075" t="s">
        <v>2590</v>
      </c>
      <c r="E4075" t="s">
        <v>115</v>
      </c>
      <c r="F4075" t="s">
        <v>1000</v>
      </c>
      <c r="G4075" t="s">
        <v>1046</v>
      </c>
      <c r="H4075" t="s">
        <v>28</v>
      </c>
      <c r="I4075" t="s">
        <v>35</v>
      </c>
      <c r="J4075" s="1">
        <v>82183.990000000005</v>
      </c>
      <c r="K4075" s="10">
        <f>IFERROR(J4075*VLOOKUP(A4075,IPCA_Fatores!$A$2:$C$10,3,FALSE),J4075)</f>
        <v>112920.16929720162</v>
      </c>
    </row>
    <row r="4076" spans="1:11" x14ac:dyDescent="0.25">
      <c r="A4076">
        <v>2021</v>
      </c>
      <c r="B4076" t="s">
        <v>2588</v>
      </c>
      <c r="C4076" t="s">
        <v>2589</v>
      </c>
      <c r="D4076" t="s">
        <v>2590</v>
      </c>
      <c r="E4076" t="s">
        <v>115</v>
      </c>
      <c r="F4076" t="s">
        <v>1000</v>
      </c>
      <c r="G4076" t="s">
        <v>1046</v>
      </c>
      <c r="H4076" t="s">
        <v>28</v>
      </c>
      <c r="I4076" t="s">
        <v>29</v>
      </c>
      <c r="J4076" s="1">
        <v>5355403.49</v>
      </c>
      <c r="K4076" s="10">
        <f>J4076*_xlfn.XLOOKUP(A4076,IPCA_Fatores!$A$2:$A$10,IPCA_Fatores!$C$2:$C$10)</f>
        <v>6685701.5710833473</v>
      </c>
    </row>
    <row r="4077" spans="1:11" x14ac:dyDescent="0.25">
      <c r="A4077">
        <v>2021</v>
      </c>
      <c r="B4077" t="s">
        <v>2588</v>
      </c>
      <c r="C4077" t="s">
        <v>2589</v>
      </c>
      <c r="D4077" t="s">
        <v>2590</v>
      </c>
      <c r="E4077" t="s">
        <v>115</v>
      </c>
      <c r="F4077" t="s">
        <v>1000</v>
      </c>
      <c r="G4077" t="s">
        <v>1046</v>
      </c>
      <c r="H4077" t="s">
        <v>28</v>
      </c>
      <c r="I4077" t="s">
        <v>35</v>
      </c>
      <c r="J4077" s="1">
        <v>172896.39</v>
      </c>
      <c r="K4077" s="10">
        <f>IFERROR(J4077*VLOOKUP(A4077,IPCA_Fatores!$A$2:$C$10,3,FALSE),J4077)</f>
        <v>215844.36511946912</v>
      </c>
    </row>
    <row r="4078" spans="1:11" x14ac:dyDescent="0.25">
      <c r="A4078">
        <v>2022</v>
      </c>
      <c r="B4078" t="s">
        <v>2588</v>
      </c>
      <c r="C4078" t="s">
        <v>2589</v>
      </c>
      <c r="D4078" t="s">
        <v>2590</v>
      </c>
      <c r="E4078" t="s">
        <v>115</v>
      </c>
      <c r="F4078" t="s">
        <v>1000</v>
      </c>
      <c r="G4078" t="s">
        <v>1046</v>
      </c>
      <c r="H4078" t="s">
        <v>28</v>
      </c>
      <c r="I4078" t="s">
        <v>29</v>
      </c>
      <c r="J4078" s="1">
        <v>2928001.79</v>
      </c>
      <c r="K4078" s="10">
        <f>J4078*_xlfn.XLOOKUP(A4078,IPCA_Fatores!$A$2:$A$10,IPCA_Fatores!$C$2:$C$10)</f>
        <v>3455266.1902914909</v>
      </c>
    </row>
    <row r="4079" spans="1:11" x14ac:dyDescent="0.25">
      <c r="A4079">
        <v>2022</v>
      </c>
      <c r="B4079" t="s">
        <v>2588</v>
      </c>
      <c r="C4079" t="s">
        <v>2589</v>
      </c>
      <c r="D4079" t="s">
        <v>2590</v>
      </c>
      <c r="E4079" t="s">
        <v>115</v>
      </c>
      <c r="F4079" t="s">
        <v>1000</v>
      </c>
      <c r="G4079" t="s">
        <v>1046</v>
      </c>
      <c r="H4079" t="s">
        <v>28</v>
      </c>
      <c r="I4079" t="s">
        <v>35</v>
      </c>
      <c r="J4079" s="1">
        <v>84397.65</v>
      </c>
      <c r="K4079" s="10">
        <f>IFERROR(J4079*VLOOKUP(A4079,IPCA_Fatores!$A$2:$C$10,3,FALSE),J4079)</f>
        <v>99595.68589780631</v>
      </c>
    </row>
    <row r="4080" spans="1:11" x14ac:dyDescent="0.25">
      <c r="A4080">
        <v>2023</v>
      </c>
      <c r="B4080" t="s">
        <v>2588</v>
      </c>
      <c r="C4080" t="s">
        <v>2589</v>
      </c>
      <c r="D4080" t="s">
        <v>2590</v>
      </c>
      <c r="E4080" t="s">
        <v>115</v>
      </c>
      <c r="F4080" t="s">
        <v>1000</v>
      </c>
      <c r="G4080" t="s">
        <v>1046</v>
      </c>
      <c r="H4080" t="s">
        <v>28</v>
      </c>
      <c r="I4080" t="s">
        <v>29</v>
      </c>
      <c r="J4080" s="1">
        <v>3271882.92</v>
      </c>
      <c r="K4080" s="10">
        <f>J4080*_xlfn.XLOOKUP(A4080,IPCA_Fatores!$A$2:$A$10,IPCA_Fatores!$C$2:$C$10)</f>
        <v>3690567.9991329825</v>
      </c>
    </row>
    <row r="4081" spans="1:11" x14ac:dyDescent="0.25">
      <c r="A4081">
        <v>2023</v>
      </c>
      <c r="B4081" t="s">
        <v>2588</v>
      </c>
      <c r="C4081" t="s">
        <v>2589</v>
      </c>
      <c r="D4081" t="s">
        <v>2590</v>
      </c>
      <c r="E4081" t="s">
        <v>115</v>
      </c>
      <c r="F4081" t="s">
        <v>1000</v>
      </c>
      <c r="G4081" t="s">
        <v>1046</v>
      </c>
      <c r="H4081" t="s">
        <v>28</v>
      </c>
      <c r="I4081" t="s">
        <v>35</v>
      </c>
      <c r="J4081" s="1">
        <v>196906.59</v>
      </c>
      <c r="K4081" s="10">
        <f>IFERROR(J4081*VLOOKUP(A4081,IPCA_Fatores!$A$2:$C$10,3,FALSE),J4081)</f>
        <v>222103.65640846296</v>
      </c>
    </row>
    <row r="4082" spans="1:11" x14ac:dyDescent="0.25">
      <c r="A4082">
        <v>2022</v>
      </c>
      <c r="B4082" t="s">
        <v>2591</v>
      </c>
      <c r="C4082" t="s">
        <v>2592</v>
      </c>
      <c r="D4082" t="s">
        <v>2592</v>
      </c>
      <c r="E4082" t="s">
        <v>32</v>
      </c>
      <c r="F4082" t="s">
        <v>1035</v>
      </c>
      <c r="G4082" t="s">
        <v>66</v>
      </c>
      <c r="H4082" t="s">
        <v>28</v>
      </c>
      <c r="I4082" t="s">
        <v>29</v>
      </c>
      <c r="J4082" s="1">
        <v>366872.69</v>
      </c>
      <c r="K4082" s="10">
        <f>J4082*_xlfn.XLOOKUP(A4082,IPCA_Fatores!$A$2:$A$10,IPCA_Fatores!$C$2:$C$10)</f>
        <v>432937.85073071666</v>
      </c>
    </row>
    <row r="4083" spans="1:11" x14ac:dyDescent="0.25">
      <c r="A4083">
        <v>2022</v>
      </c>
      <c r="B4083" t="s">
        <v>2591</v>
      </c>
      <c r="C4083" t="s">
        <v>2592</v>
      </c>
      <c r="D4083" t="s">
        <v>2592</v>
      </c>
      <c r="E4083" t="s">
        <v>32</v>
      </c>
      <c r="F4083" t="s">
        <v>1035</v>
      </c>
      <c r="G4083" t="s">
        <v>66</v>
      </c>
      <c r="H4083" t="s">
        <v>28</v>
      </c>
      <c r="I4083" t="s">
        <v>35</v>
      </c>
      <c r="J4083" s="1">
        <v>29448.720000000001</v>
      </c>
      <c r="K4083" s="10">
        <f>IFERROR(J4083*VLOOKUP(A4083,IPCA_Fatores!$A$2:$C$10,3,FALSE),J4083)</f>
        <v>34751.743291577986</v>
      </c>
    </row>
    <row r="4084" spans="1:11" x14ac:dyDescent="0.25">
      <c r="A4084">
        <v>2023</v>
      </c>
      <c r="B4084" t="s">
        <v>2591</v>
      </c>
      <c r="C4084" t="s">
        <v>2592</v>
      </c>
      <c r="D4084" t="s">
        <v>2592</v>
      </c>
      <c r="E4084" t="s">
        <v>32</v>
      </c>
      <c r="F4084" t="s">
        <v>1035</v>
      </c>
      <c r="G4084" t="s">
        <v>66</v>
      </c>
      <c r="H4084" t="s">
        <v>28</v>
      </c>
      <c r="I4084" t="s">
        <v>29</v>
      </c>
      <c r="J4084" s="1">
        <v>1108803.74</v>
      </c>
      <c r="K4084" s="10">
        <f>J4084*_xlfn.XLOOKUP(A4084,IPCA_Fatores!$A$2:$A$10,IPCA_Fatores!$C$2:$C$10)</f>
        <v>1250691.3297994684</v>
      </c>
    </row>
    <row r="4085" spans="1:11" x14ac:dyDescent="0.25">
      <c r="A4085">
        <v>2023</v>
      </c>
      <c r="B4085" t="s">
        <v>2591</v>
      </c>
      <c r="C4085" t="s">
        <v>2592</v>
      </c>
      <c r="D4085" t="s">
        <v>2592</v>
      </c>
      <c r="E4085" t="s">
        <v>32</v>
      </c>
      <c r="F4085" t="s">
        <v>1035</v>
      </c>
      <c r="G4085" t="s">
        <v>66</v>
      </c>
      <c r="H4085" t="s">
        <v>28</v>
      </c>
      <c r="I4085" t="s">
        <v>35</v>
      </c>
      <c r="J4085" s="1">
        <v>82618.78</v>
      </c>
      <c r="K4085" s="10">
        <f>IFERROR(J4085*VLOOKUP(A4085,IPCA_Fatores!$A$2:$C$10,3,FALSE),J4085)</f>
        <v>93191.056358278263</v>
      </c>
    </row>
    <row r="4086" spans="1:11" x14ac:dyDescent="0.25">
      <c r="A4086">
        <v>2022</v>
      </c>
      <c r="B4086" t="s">
        <v>2593</v>
      </c>
      <c r="C4086" t="s">
        <v>2594</v>
      </c>
      <c r="E4086" t="s">
        <v>32</v>
      </c>
      <c r="F4086" t="s">
        <v>87</v>
      </c>
      <c r="G4086" t="s">
        <v>88</v>
      </c>
      <c r="H4086" t="s">
        <v>28</v>
      </c>
      <c r="I4086" t="s">
        <v>29</v>
      </c>
      <c r="J4086" s="1">
        <v>28104.959999999999</v>
      </c>
      <c r="K4086" s="10">
        <f>J4086*_xlfn.XLOOKUP(A4086,IPCA_Fatores!$A$2:$A$10,IPCA_Fatores!$C$2:$C$10)</f>
        <v>33166.003654490502</v>
      </c>
    </row>
    <row r="4087" spans="1:11" x14ac:dyDescent="0.25">
      <c r="A4087">
        <v>2023</v>
      </c>
      <c r="B4087" t="s">
        <v>2593</v>
      </c>
      <c r="C4087" t="s">
        <v>2594</v>
      </c>
      <c r="E4087" t="s">
        <v>32</v>
      </c>
      <c r="F4087" t="s">
        <v>87</v>
      </c>
      <c r="G4087" t="s">
        <v>88</v>
      </c>
      <c r="H4087" t="s">
        <v>28</v>
      </c>
      <c r="I4087" t="s">
        <v>29</v>
      </c>
      <c r="J4087" s="1">
        <v>1363.86</v>
      </c>
      <c r="K4087" s="10">
        <f>J4087*_xlfn.XLOOKUP(A4087,IPCA_Fatores!$A$2:$A$10,IPCA_Fatores!$C$2:$C$10)</f>
        <v>1538.3857535151378</v>
      </c>
    </row>
    <row r="4088" spans="1:11" x14ac:dyDescent="0.25">
      <c r="A4088">
        <v>2015</v>
      </c>
      <c r="B4088" t="s">
        <v>2595</v>
      </c>
      <c r="C4088" t="s">
        <v>2596</v>
      </c>
      <c r="E4088" t="s">
        <v>38</v>
      </c>
      <c r="F4088" t="s">
        <v>498</v>
      </c>
      <c r="G4088" t="s">
        <v>66</v>
      </c>
      <c r="H4088" t="s">
        <v>28</v>
      </c>
      <c r="I4088" t="s">
        <v>29</v>
      </c>
      <c r="J4088" s="1">
        <v>13068065.880000001</v>
      </c>
      <c r="K4088" s="10">
        <f>J4088*_xlfn.XLOOKUP(A4088,IPCA_Fatores!$A$2:$A$10,IPCA_Fatores!$C$2:$C$10)</f>
        <v>22224286.31322559</v>
      </c>
    </row>
    <row r="4089" spans="1:11" x14ac:dyDescent="0.25">
      <c r="A4089">
        <v>2016</v>
      </c>
      <c r="B4089" t="s">
        <v>2595</v>
      </c>
      <c r="C4089" t="s">
        <v>2596</v>
      </c>
      <c r="E4089" t="s">
        <v>38</v>
      </c>
      <c r="F4089" t="s">
        <v>498</v>
      </c>
      <c r="G4089" t="s">
        <v>66</v>
      </c>
      <c r="H4089" t="s">
        <v>28</v>
      </c>
      <c r="I4089" t="s">
        <v>29</v>
      </c>
      <c r="J4089" s="1">
        <v>22599833.359999999</v>
      </c>
      <c r="K4089" s="10">
        <f>J4089*_xlfn.XLOOKUP(A4089,IPCA_Fatores!$A$2:$A$10,IPCA_Fatores!$C$2:$C$10)</f>
        <v>36160076.28551016</v>
      </c>
    </row>
    <row r="4090" spans="1:11" x14ac:dyDescent="0.25">
      <c r="A4090">
        <v>2018</v>
      </c>
      <c r="B4090" t="s">
        <v>2595</v>
      </c>
      <c r="C4090" t="s">
        <v>2596</v>
      </c>
      <c r="E4090" t="s">
        <v>38</v>
      </c>
      <c r="F4090" t="s">
        <v>498</v>
      </c>
      <c r="G4090" t="s">
        <v>66</v>
      </c>
      <c r="H4090" t="s">
        <v>28</v>
      </c>
      <c r="I4090" t="s">
        <v>29</v>
      </c>
      <c r="J4090" s="1">
        <v>4728725.2699999996</v>
      </c>
      <c r="K4090" s="10">
        <f>J4090*_xlfn.XLOOKUP(A4090,IPCA_Fatores!$A$2:$A$10,IPCA_Fatores!$C$2:$C$10)</f>
        <v>7083595.0837446339</v>
      </c>
    </row>
    <row r="4091" spans="1:11" x14ac:dyDescent="0.25">
      <c r="A4091">
        <v>2019</v>
      </c>
      <c r="B4091" t="s">
        <v>2595</v>
      </c>
      <c r="C4091" t="s">
        <v>2596</v>
      </c>
      <c r="E4091" t="s">
        <v>38</v>
      </c>
      <c r="F4091" t="s">
        <v>498</v>
      </c>
      <c r="G4091" t="s">
        <v>66</v>
      </c>
      <c r="H4091" t="s">
        <v>28</v>
      </c>
      <c r="I4091" t="s">
        <v>29</v>
      </c>
      <c r="J4091" s="1">
        <v>18610983.699999999</v>
      </c>
      <c r="K4091" s="10">
        <f>J4091*_xlfn.XLOOKUP(A4091,IPCA_Fatores!$A$2:$A$10,IPCA_Fatores!$C$2:$C$10)</f>
        <v>26727173.207775787</v>
      </c>
    </row>
    <row r="4092" spans="1:11" x14ac:dyDescent="0.25">
      <c r="A4092">
        <v>2020</v>
      </c>
      <c r="B4092" t="s">
        <v>2595</v>
      </c>
      <c r="C4092" t="s">
        <v>2596</v>
      </c>
      <c r="E4092" t="s">
        <v>38</v>
      </c>
      <c r="F4092" t="s">
        <v>498</v>
      </c>
      <c r="G4092" t="s">
        <v>66</v>
      </c>
      <c r="H4092" t="s">
        <v>28</v>
      </c>
      <c r="I4092" t="s">
        <v>29</v>
      </c>
      <c r="J4092" s="1">
        <v>17546919.98</v>
      </c>
      <c r="K4092" s="10">
        <f>J4092*_xlfn.XLOOKUP(A4092,IPCA_Fatores!$A$2:$A$10,IPCA_Fatores!$C$2:$C$10)</f>
        <v>24109332.910047926</v>
      </c>
    </row>
    <row r="4093" spans="1:11" x14ac:dyDescent="0.25">
      <c r="A4093">
        <v>2021</v>
      </c>
      <c r="B4093" t="s">
        <v>2595</v>
      </c>
      <c r="C4093" t="s">
        <v>2596</v>
      </c>
      <c r="E4093" t="s">
        <v>38</v>
      </c>
      <c r="F4093" t="s">
        <v>498</v>
      </c>
      <c r="G4093" t="s">
        <v>66</v>
      </c>
      <c r="H4093" t="s">
        <v>28</v>
      </c>
      <c r="I4093" t="s">
        <v>29</v>
      </c>
      <c r="J4093" s="1">
        <v>38558435.549999997</v>
      </c>
      <c r="K4093" s="10">
        <f>J4093*_xlfn.XLOOKUP(A4093,IPCA_Fatores!$A$2:$A$10,IPCA_Fatores!$C$2:$C$10)</f>
        <v>48136465.089234754</v>
      </c>
    </row>
    <row r="4094" spans="1:11" x14ac:dyDescent="0.25">
      <c r="A4094">
        <v>2020</v>
      </c>
      <c r="B4094" t="s">
        <v>2597</v>
      </c>
      <c r="C4094" t="s">
        <v>2598</v>
      </c>
      <c r="D4094" t="s">
        <v>2598</v>
      </c>
      <c r="E4094" t="s">
        <v>75</v>
      </c>
      <c r="F4094" t="s">
        <v>75</v>
      </c>
      <c r="G4094" t="s">
        <v>66</v>
      </c>
      <c r="H4094" t="s">
        <v>28</v>
      </c>
      <c r="I4094" t="s">
        <v>29</v>
      </c>
      <c r="J4094" s="1">
        <v>7463537.8700000001</v>
      </c>
      <c r="K4094" s="10">
        <f>J4094*_xlfn.XLOOKUP(A4094,IPCA_Fatores!$A$2:$A$10,IPCA_Fatores!$C$2:$C$10)</f>
        <v>10254843.550872566</v>
      </c>
    </row>
    <row r="4095" spans="1:11" x14ac:dyDescent="0.25">
      <c r="A4095">
        <v>2021</v>
      </c>
      <c r="B4095" t="s">
        <v>2597</v>
      </c>
      <c r="C4095" t="s">
        <v>2598</v>
      </c>
      <c r="D4095" t="s">
        <v>2598</v>
      </c>
      <c r="E4095" t="s">
        <v>75</v>
      </c>
      <c r="F4095" t="s">
        <v>75</v>
      </c>
      <c r="G4095" t="s">
        <v>66</v>
      </c>
      <c r="H4095" t="s">
        <v>28</v>
      </c>
      <c r="I4095" t="s">
        <v>29</v>
      </c>
      <c r="J4095" s="1">
        <v>6371028.5999999996</v>
      </c>
      <c r="K4095" s="10">
        <f>J4095*_xlfn.XLOOKUP(A4095,IPCA_Fatores!$A$2:$A$10,IPCA_Fatores!$C$2:$C$10)</f>
        <v>7953610.9650697745</v>
      </c>
    </row>
    <row r="4096" spans="1:11" x14ac:dyDescent="0.25">
      <c r="A4096">
        <v>2022</v>
      </c>
      <c r="B4096" t="s">
        <v>2597</v>
      </c>
      <c r="C4096" t="s">
        <v>2598</v>
      </c>
      <c r="D4096" t="s">
        <v>2598</v>
      </c>
      <c r="E4096" t="s">
        <v>75</v>
      </c>
      <c r="F4096" t="s">
        <v>75</v>
      </c>
      <c r="G4096" t="s">
        <v>66</v>
      </c>
      <c r="H4096" t="s">
        <v>28</v>
      </c>
      <c r="I4096" t="s">
        <v>29</v>
      </c>
      <c r="J4096" s="1">
        <v>7697627.4100000001</v>
      </c>
      <c r="K4096" s="10">
        <f>J4096*_xlfn.XLOOKUP(A4096,IPCA_Fatores!$A$2:$A$10,IPCA_Fatores!$C$2:$C$10)</f>
        <v>9083789.4382687714</v>
      </c>
    </row>
    <row r="4097" spans="1:11" x14ac:dyDescent="0.25">
      <c r="A4097">
        <v>2023</v>
      </c>
      <c r="B4097" t="s">
        <v>2597</v>
      </c>
      <c r="C4097" t="s">
        <v>2598</v>
      </c>
      <c r="D4097" t="s">
        <v>2598</v>
      </c>
      <c r="E4097" t="s">
        <v>75</v>
      </c>
      <c r="F4097" t="s">
        <v>75</v>
      </c>
      <c r="G4097" t="s">
        <v>66</v>
      </c>
      <c r="H4097" t="s">
        <v>28</v>
      </c>
      <c r="I4097" t="s">
        <v>29</v>
      </c>
      <c r="J4097" s="1">
        <v>9459183.3200000003</v>
      </c>
      <c r="K4097" s="10">
        <f>J4097*_xlfn.XLOOKUP(A4097,IPCA_Fatores!$A$2:$A$10,IPCA_Fatores!$C$2:$C$10)</f>
        <v>10669623.611936726</v>
      </c>
    </row>
    <row r="4098" spans="1:11" x14ac:dyDescent="0.25">
      <c r="A4098">
        <v>2022</v>
      </c>
      <c r="B4098" t="s">
        <v>2599</v>
      </c>
      <c r="C4098" t="s">
        <v>2600</v>
      </c>
      <c r="E4098" t="s">
        <v>75</v>
      </c>
      <c r="F4098" t="s">
        <v>75</v>
      </c>
      <c r="G4098" t="s">
        <v>66</v>
      </c>
      <c r="H4098" t="s">
        <v>28</v>
      </c>
      <c r="I4098" t="s">
        <v>29</v>
      </c>
      <c r="J4098" s="1">
        <v>8486811.1099999994</v>
      </c>
      <c r="K4098" s="10">
        <f>J4098*_xlfn.XLOOKUP(A4098,IPCA_Fatores!$A$2:$A$10,IPCA_Fatores!$C$2:$C$10)</f>
        <v>10015086.599989133</v>
      </c>
    </row>
    <row r="4099" spans="1:11" x14ac:dyDescent="0.25">
      <c r="A4099">
        <v>2023</v>
      </c>
      <c r="B4099" t="s">
        <v>2599</v>
      </c>
      <c r="C4099" t="s">
        <v>2600</v>
      </c>
      <c r="E4099" t="s">
        <v>75</v>
      </c>
      <c r="F4099" t="s">
        <v>75</v>
      </c>
      <c r="G4099" t="s">
        <v>66</v>
      </c>
      <c r="H4099" t="s">
        <v>28</v>
      </c>
      <c r="I4099" t="s">
        <v>29</v>
      </c>
      <c r="J4099" s="1">
        <v>10244603.18</v>
      </c>
      <c r="K4099" s="10">
        <f>J4099*_xlfn.XLOOKUP(A4099,IPCA_Fatores!$A$2:$A$10,IPCA_Fatores!$C$2:$C$10)</f>
        <v>11555549.38375484</v>
      </c>
    </row>
    <row r="4100" spans="1:11" x14ac:dyDescent="0.25">
      <c r="A4100">
        <v>2019</v>
      </c>
      <c r="B4100" t="s">
        <v>2601</v>
      </c>
      <c r="C4100" t="s">
        <v>2602</v>
      </c>
      <c r="E4100" t="s">
        <v>44</v>
      </c>
      <c r="F4100" t="s">
        <v>45</v>
      </c>
      <c r="G4100" t="s">
        <v>66</v>
      </c>
      <c r="H4100" t="s">
        <v>28</v>
      </c>
      <c r="I4100" t="s">
        <v>29</v>
      </c>
      <c r="J4100" s="1">
        <v>3251724.22</v>
      </c>
      <c r="K4100" s="10">
        <f>J4100*_xlfn.XLOOKUP(A4100,IPCA_Fatores!$A$2:$A$10,IPCA_Fatores!$C$2:$C$10)</f>
        <v>4669790.5845707459</v>
      </c>
    </row>
    <row r="4101" spans="1:11" x14ac:dyDescent="0.25">
      <c r="A4101">
        <v>2020</v>
      </c>
      <c r="B4101" t="s">
        <v>2601</v>
      </c>
      <c r="C4101" t="s">
        <v>2602</v>
      </c>
      <c r="E4101" t="s">
        <v>44</v>
      </c>
      <c r="F4101" t="s">
        <v>45</v>
      </c>
      <c r="G4101" t="s">
        <v>66</v>
      </c>
      <c r="H4101" t="s">
        <v>28</v>
      </c>
      <c r="I4101" t="s">
        <v>29</v>
      </c>
      <c r="J4101" s="1">
        <v>1917132.89</v>
      </c>
      <c r="K4101" s="10">
        <f>J4101*_xlfn.XLOOKUP(A4101,IPCA_Fatores!$A$2:$A$10,IPCA_Fatores!$C$2:$C$10)</f>
        <v>2634125.8255291982</v>
      </c>
    </row>
    <row r="4102" spans="1:11" x14ac:dyDescent="0.25">
      <c r="A4102">
        <v>2021</v>
      </c>
      <c r="B4102" t="s">
        <v>2601</v>
      </c>
      <c r="C4102" t="s">
        <v>2602</v>
      </c>
      <c r="E4102" t="s">
        <v>44</v>
      </c>
      <c r="F4102" t="s">
        <v>45</v>
      </c>
      <c r="G4102" t="s">
        <v>66</v>
      </c>
      <c r="H4102" t="s">
        <v>28</v>
      </c>
      <c r="I4102" t="s">
        <v>29</v>
      </c>
      <c r="J4102" s="1">
        <v>8417433.4900000002</v>
      </c>
      <c r="K4102" s="10">
        <f>J4102*_xlfn.XLOOKUP(A4102,IPCA_Fatores!$A$2:$A$10,IPCA_Fatores!$C$2:$C$10)</f>
        <v>10508348.887934603</v>
      </c>
    </row>
    <row r="4103" spans="1:11" x14ac:dyDescent="0.25">
      <c r="A4103">
        <v>2022</v>
      </c>
      <c r="B4103" t="s">
        <v>2601</v>
      </c>
      <c r="C4103" t="s">
        <v>2602</v>
      </c>
      <c r="E4103" t="s">
        <v>44</v>
      </c>
      <c r="F4103" t="s">
        <v>45</v>
      </c>
      <c r="G4103" t="s">
        <v>66</v>
      </c>
      <c r="H4103" t="s">
        <v>28</v>
      </c>
      <c r="I4103" t="s">
        <v>29</v>
      </c>
      <c r="J4103" s="1">
        <v>6532887.4000000004</v>
      </c>
      <c r="K4103" s="10">
        <f>J4103*_xlfn.XLOOKUP(A4103,IPCA_Fatores!$A$2:$A$10,IPCA_Fatores!$C$2:$C$10)</f>
        <v>7709307.089665845</v>
      </c>
    </row>
    <row r="4104" spans="1:11" x14ac:dyDescent="0.25">
      <c r="A4104">
        <v>2023</v>
      </c>
      <c r="B4104" t="s">
        <v>2601</v>
      </c>
      <c r="C4104" t="s">
        <v>2602</v>
      </c>
      <c r="E4104" t="s">
        <v>44</v>
      </c>
      <c r="F4104" t="s">
        <v>45</v>
      </c>
      <c r="G4104" t="s">
        <v>66</v>
      </c>
      <c r="H4104" t="s">
        <v>28</v>
      </c>
      <c r="I4104" t="s">
        <v>29</v>
      </c>
      <c r="J4104" s="1">
        <v>3278955.11</v>
      </c>
      <c r="K4104" s="10">
        <f>J4104*_xlfn.XLOOKUP(A4104,IPCA_Fatores!$A$2:$A$10,IPCA_Fatores!$C$2:$C$10)</f>
        <v>3698545.1788597521</v>
      </c>
    </row>
    <row r="4105" spans="1:11" x14ac:dyDescent="0.25">
      <c r="A4105">
        <v>2020</v>
      </c>
      <c r="B4105" t="s">
        <v>2603</v>
      </c>
      <c r="C4105" t="s">
        <v>2604</v>
      </c>
      <c r="D4105" t="s">
        <v>2605</v>
      </c>
      <c r="E4105" t="s">
        <v>75</v>
      </c>
      <c r="F4105" t="s">
        <v>75</v>
      </c>
      <c r="G4105" t="s">
        <v>66</v>
      </c>
      <c r="H4105" t="s">
        <v>28</v>
      </c>
      <c r="I4105" t="s">
        <v>29</v>
      </c>
      <c r="J4105" s="1">
        <v>1075492.74</v>
      </c>
      <c r="K4105" s="10">
        <f>J4105*_xlfn.XLOOKUP(A4105,IPCA_Fatores!$A$2:$A$10,IPCA_Fatores!$C$2:$C$10)</f>
        <v>1477718.7415543008</v>
      </c>
    </row>
    <row r="4106" spans="1:11" x14ac:dyDescent="0.25">
      <c r="A4106">
        <v>2022</v>
      </c>
      <c r="B4106" t="s">
        <v>2606</v>
      </c>
      <c r="C4106" t="s">
        <v>2607</v>
      </c>
      <c r="E4106" t="s">
        <v>32</v>
      </c>
      <c r="F4106" t="s">
        <v>1035</v>
      </c>
      <c r="G4106" t="s">
        <v>2325</v>
      </c>
      <c r="H4106" t="s">
        <v>28</v>
      </c>
      <c r="I4106" t="s">
        <v>29</v>
      </c>
      <c r="J4106" s="1">
        <v>461209.03</v>
      </c>
      <c r="K4106" s="10">
        <f>J4106*_xlfn.XLOOKUP(A4106,IPCA_Fatores!$A$2:$A$10,IPCA_Fatores!$C$2:$C$10)</f>
        <v>544261.95143006858</v>
      </c>
    </row>
    <row r="4107" spans="1:11" x14ac:dyDescent="0.25">
      <c r="A4107">
        <v>2023</v>
      </c>
      <c r="B4107" t="s">
        <v>2606</v>
      </c>
      <c r="C4107" t="s">
        <v>2607</v>
      </c>
      <c r="E4107" t="s">
        <v>32</v>
      </c>
      <c r="F4107" t="s">
        <v>1035</v>
      </c>
      <c r="G4107" t="s">
        <v>2325</v>
      </c>
      <c r="H4107" t="s">
        <v>28</v>
      </c>
      <c r="I4107" t="s">
        <v>29</v>
      </c>
      <c r="J4107" s="1">
        <v>456468.81</v>
      </c>
      <c r="K4107" s="10">
        <f>J4107*_xlfn.XLOOKUP(A4107,IPCA_Fatores!$A$2:$A$10,IPCA_Fatores!$C$2:$C$10)</f>
        <v>514880.64334169804</v>
      </c>
    </row>
    <row r="4108" spans="1:11" x14ac:dyDescent="0.25">
      <c r="A4108">
        <v>2015</v>
      </c>
      <c r="B4108" t="s">
        <v>2608</v>
      </c>
      <c r="C4108" t="s">
        <v>2609</v>
      </c>
      <c r="D4108" t="s">
        <v>2609</v>
      </c>
      <c r="E4108" t="s">
        <v>458</v>
      </c>
      <c r="F4108" t="s">
        <v>2610</v>
      </c>
      <c r="G4108" t="s">
        <v>345</v>
      </c>
      <c r="H4108" t="s">
        <v>28</v>
      </c>
      <c r="I4108" t="s">
        <v>29</v>
      </c>
      <c r="J4108" s="1">
        <v>461150.02</v>
      </c>
      <c r="K4108" s="10">
        <f>J4108*_xlfn.XLOOKUP(A4108,IPCA_Fatores!$A$2:$A$10,IPCA_Fatores!$C$2:$C$10)</f>
        <v>784257.6072037454</v>
      </c>
    </row>
    <row r="4109" spans="1:11" x14ac:dyDescent="0.25">
      <c r="A4109">
        <v>2016</v>
      </c>
      <c r="B4109" t="s">
        <v>2608</v>
      </c>
      <c r="C4109" t="s">
        <v>2609</v>
      </c>
      <c r="D4109" t="s">
        <v>2609</v>
      </c>
      <c r="E4109" t="s">
        <v>458</v>
      </c>
      <c r="F4109" t="s">
        <v>2610</v>
      </c>
      <c r="G4109" t="s">
        <v>345</v>
      </c>
      <c r="H4109" t="s">
        <v>28</v>
      </c>
      <c r="I4109" t="s">
        <v>29</v>
      </c>
      <c r="J4109" s="1">
        <v>201461.09</v>
      </c>
      <c r="K4109" s="10">
        <f>J4109*_xlfn.XLOOKUP(A4109,IPCA_Fatores!$A$2:$A$10,IPCA_Fatores!$C$2:$C$10)</f>
        <v>322340.80078907398</v>
      </c>
    </row>
    <row r="4110" spans="1:11" x14ac:dyDescent="0.25">
      <c r="A4110">
        <v>2015</v>
      </c>
      <c r="B4110" t="s">
        <v>2611</v>
      </c>
      <c r="C4110" t="s">
        <v>2612</v>
      </c>
      <c r="D4110" t="s">
        <v>2613</v>
      </c>
      <c r="E4110" t="s">
        <v>103</v>
      </c>
      <c r="F4110" t="s">
        <v>581</v>
      </c>
      <c r="G4110" t="s">
        <v>866</v>
      </c>
      <c r="H4110" t="s">
        <v>28</v>
      </c>
      <c r="I4110" t="s">
        <v>29</v>
      </c>
      <c r="J4110" s="1">
        <v>50836.55</v>
      </c>
      <c r="K4110" s="10">
        <f>J4110*_xlfn.XLOOKUP(A4110,IPCA_Fatores!$A$2:$A$10,IPCA_Fatores!$C$2:$C$10)</f>
        <v>86455.490257798461</v>
      </c>
    </row>
    <row r="4111" spans="1:11" x14ac:dyDescent="0.25">
      <c r="A4111">
        <v>2015</v>
      </c>
      <c r="B4111" t="s">
        <v>2614</v>
      </c>
      <c r="C4111" t="s">
        <v>2615</v>
      </c>
      <c r="D4111" t="s">
        <v>2616</v>
      </c>
      <c r="E4111" t="s">
        <v>1844</v>
      </c>
      <c r="F4111" t="s">
        <v>2617</v>
      </c>
      <c r="G4111" t="s">
        <v>645</v>
      </c>
      <c r="H4111" t="s">
        <v>28</v>
      </c>
      <c r="I4111" t="s">
        <v>29</v>
      </c>
      <c r="J4111" s="1">
        <v>2818.26</v>
      </c>
      <c r="K4111" s="10">
        <f>J4111*_xlfn.XLOOKUP(A4111,IPCA_Fatores!$A$2:$A$10,IPCA_Fatores!$C$2:$C$10)</f>
        <v>4792.8911378514686</v>
      </c>
    </row>
    <row r="4112" spans="1:11" x14ac:dyDescent="0.25">
      <c r="A4112">
        <v>2015</v>
      </c>
      <c r="B4112" t="s">
        <v>2618</v>
      </c>
      <c r="C4112" t="s">
        <v>2619</v>
      </c>
      <c r="D4112" t="s">
        <v>2620</v>
      </c>
      <c r="E4112" t="s">
        <v>458</v>
      </c>
      <c r="F4112" t="s">
        <v>459</v>
      </c>
      <c r="G4112" t="s">
        <v>71</v>
      </c>
      <c r="H4112" t="s">
        <v>28</v>
      </c>
      <c r="I4112" t="s">
        <v>29</v>
      </c>
      <c r="J4112" s="1">
        <v>394620.79</v>
      </c>
      <c r="K4112" s="10">
        <f>J4112*_xlfn.XLOOKUP(A4112,IPCA_Fatores!$A$2:$A$10,IPCA_Fatores!$C$2:$C$10)</f>
        <v>671114.26454725442</v>
      </c>
    </row>
    <row r="4113" spans="1:11" x14ac:dyDescent="0.25">
      <c r="A4113">
        <v>2017</v>
      </c>
      <c r="B4113" t="s">
        <v>2621</v>
      </c>
      <c r="C4113" t="s">
        <v>2622</v>
      </c>
      <c r="E4113" t="s">
        <v>75</v>
      </c>
      <c r="F4113" t="s">
        <v>75</v>
      </c>
      <c r="G4113" t="s">
        <v>2623</v>
      </c>
      <c r="H4113" t="s">
        <v>28</v>
      </c>
      <c r="I4113" t="s">
        <v>29</v>
      </c>
      <c r="J4113" s="1">
        <v>1048632.82</v>
      </c>
      <c r="K4113" s="10">
        <f>J4113*_xlfn.XLOOKUP(A4113,IPCA_Fatores!$A$2:$A$10,IPCA_Fatores!$C$2:$C$10)</f>
        <v>1629750.7751429325</v>
      </c>
    </row>
    <row r="4114" spans="1:11" x14ac:dyDescent="0.25">
      <c r="A4114">
        <v>2018</v>
      </c>
      <c r="B4114" t="s">
        <v>2621</v>
      </c>
      <c r="C4114" t="s">
        <v>2622</v>
      </c>
      <c r="E4114" t="s">
        <v>75</v>
      </c>
      <c r="F4114" t="s">
        <v>75</v>
      </c>
      <c r="G4114" t="s">
        <v>2623</v>
      </c>
      <c r="H4114" t="s">
        <v>28</v>
      </c>
      <c r="I4114" t="s">
        <v>29</v>
      </c>
      <c r="J4114" s="1">
        <v>263006.28999999998</v>
      </c>
      <c r="K4114" s="10">
        <f>J4114*_xlfn.XLOOKUP(A4114,IPCA_Fatores!$A$2:$A$10,IPCA_Fatores!$C$2:$C$10)</f>
        <v>393981.45514127437</v>
      </c>
    </row>
    <row r="4115" spans="1:11" x14ac:dyDescent="0.25">
      <c r="A4115">
        <v>2020</v>
      </c>
      <c r="B4115" t="s">
        <v>2621</v>
      </c>
      <c r="C4115" t="s">
        <v>2622</v>
      </c>
      <c r="E4115" t="s">
        <v>75</v>
      </c>
      <c r="F4115" t="s">
        <v>75</v>
      </c>
      <c r="G4115" t="s">
        <v>2623</v>
      </c>
      <c r="H4115" t="s">
        <v>28</v>
      </c>
      <c r="I4115" t="s">
        <v>29</v>
      </c>
      <c r="J4115" s="1">
        <v>2394092.52</v>
      </c>
      <c r="K4115" s="10">
        <f>J4115*_xlfn.XLOOKUP(A4115,IPCA_Fatores!$A$2:$A$10,IPCA_Fatores!$C$2:$C$10)</f>
        <v>3289464.6837122906</v>
      </c>
    </row>
    <row r="4116" spans="1:11" x14ac:dyDescent="0.25">
      <c r="A4116">
        <v>2021</v>
      </c>
      <c r="B4116" t="s">
        <v>2621</v>
      </c>
      <c r="C4116" t="s">
        <v>2622</v>
      </c>
      <c r="E4116" t="s">
        <v>75</v>
      </c>
      <c r="F4116" t="s">
        <v>75</v>
      </c>
      <c r="G4116" t="s">
        <v>2623</v>
      </c>
      <c r="H4116" t="s">
        <v>28</v>
      </c>
      <c r="I4116" t="s">
        <v>29</v>
      </c>
      <c r="J4116" s="1">
        <v>5889462.9800000004</v>
      </c>
      <c r="K4116" s="10">
        <f>J4116*_xlfn.XLOOKUP(A4116,IPCA_Fatores!$A$2:$A$10,IPCA_Fatores!$C$2:$C$10)</f>
        <v>7352423.0194321396</v>
      </c>
    </row>
    <row r="4117" spans="1:11" x14ac:dyDescent="0.25">
      <c r="A4117">
        <v>2022</v>
      </c>
      <c r="B4117" t="s">
        <v>2621</v>
      </c>
      <c r="C4117" t="s">
        <v>2622</v>
      </c>
      <c r="E4117" t="s">
        <v>75</v>
      </c>
      <c r="F4117" t="s">
        <v>75</v>
      </c>
      <c r="G4117" t="s">
        <v>2623</v>
      </c>
      <c r="H4117" t="s">
        <v>28</v>
      </c>
      <c r="I4117" t="s">
        <v>29</v>
      </c>
      <c r="J4117" s="1">
        <v>2179698.86</v>
      </c>
      <c r="K4117" s="10">
        <f>J4117*_xlfn.XLOOKUP(A4117,IPCA_Fatores!$A$2:$A$10,IPCA_Fatores!$C$2:$C$10)</f>
        <v>2572211.4657501304</v>
      </c>
    </row>
    <row r="4118" spans="1:11" x14ac:dyDescent="0.25">
      <c r="A4118">
        <v>2023</v>
      </c>
      <c r="B4118" t="s">
        <v>2621</v>
      </c>
      <c r="C4118" t="s">
        <v>2622</v>
      </c>
      <c r="E4118" t="s">
        <v>75</v>
      </c>
      <c r="F4118" t="s">
        <v>75</v>
      </c>
      <c r="G4118" t="s">
        <v>2623</v>
      </c>
      <c r="H4118" t="s">
        <v>28</v>
      </c>
      <c r="I4118" t="s">
        <v>29</v>
      </c>
      <c r="J4118" s="1">
        <v>2787543.76</v>
      </c>
      <c r="K4118" s="10">
        <f>J4118*_xlfn.XLOOKUP(A4118,IPCA_Fatores!$A$2:$A$10,IPCA_Fatores!$C$2:$C$10)</f>
        <v>3144250.5885384278</v>
      </c>
    </row>
    <row r="4119" spans="1:11" x14ac:dyDescent="0.25">
      <c r="A4119">
        <v>2020</v>
      </c>
      <c r="B4119" t="s">
        <v>2624</v>
      </c>
      <c r="C4119" t="s">
        <v>2625</v>
      </c>
      <c r="D4119" t="s">
        <v>2626</v>
      </c>
      <c r="E4119" t="s">
        <v>339</v>
      </c>
      <c r="F4119" t="s">
        <v>340</v>
      </c>
      <c r="G4119" t="s">
        <v>1962</v>
      </c>
      <c r="H4119" t="s">
        <v>28</v>
      </c>
      <c r="I4119" t="s">
        <v>29</v>
      </c>
      <c r="J4119" s="1">
        <v>783692.84</v>
      </c>
      <c r="K4119" s="10">
        <f>J4119*_xlfn.XLOOKUP(A4119,IPCA_Fatores!$A$2:$A$10,IPCA_Fatores!$C$2:$C$10)</f>
        <v>1076787.9263321813</v>
      </c>
    </row>
    <row r="4120" spans="1:11" x14ac:dyDescent="0.25">
      <c r="A4120">
        <v>2021</v>
      </c>
      <c r="B4120" t="s">
        <v>2624</v>
      </c>
      <c r="C4120" t="s">
        <v>2625</v>
      </c>
      <c r="D4120" t="s">
        <v>2626</v>
      </c>
      <c r="E4120" t="s">
        <v>339</v>
      </c>
      <c r="F4120" t="s">
        <v>340</v>
      </c>
      <c r="G4120" t="s">
        <v>1962</v>
      </c>
      <c r="H4120" t="s">
        <v>28</v>
      </c>
      <c r="I4120" t="s">
        <v>29</v>
      </c>
      <c r="J4120" s="1">
        <v>2958045.99</v>
      </c>
      <c r="K4120" s="10">
        <f>J4120*_xlfn.XLOOKUP(A4120,IPCA_Fatores!$A$2:$A$10,IPCA_Fatores!$C$2:$C$10)</f>
        <v>3692833.3709323923</v>
      </c>
    </row>
    <row r="4121" spans="1:11" x14ac:dyDescent="0.25">
      <c r="A4121">
        <v>2022</v>
      </c>
      <c r="B4121" t="s">
        <v>2624</v>
      </c>
      <c r="C4121" t="s">
        <v>2625</v>
      </c>
      <c r="D4121" t="s">
        <v>2626</v>
      </c>
      <c r="E4121" t="s">
        <v>339</v>
      </c>
      <c r="F4121" t="s">
        <v>340</v>
      </c>
      <c r="G4121" t="s">
        <v>1962</v>
      </c>
      <c r="H4121" t="s">
        <v>28</v>
      </c>
      <c r="I4121" t="s">
        <v>29</v>
      </c>
      <c r="J4121" s="1">
        <v>113899.9</v>
      </c>
      <c r="K4121" s="10">
        <f>J4121*_xlfn.XLOOKUP(A4121,IPCA_Fatores!$A$2:$A$10,IPCA_Fatores!$C$2:$C$10)</f>
        <v>134410.59868600071</v>
      </c>
    </row>
    <row r="4122" spans="1:11" x14ac:dyDescent="0.25">
      <c r="A4122">
        <v>2015</v>
      </c>
      <c r="B4122" t="s">
        <v>2627</v>
      </c>
      <c r="C4122" t="s">
        <v>2628</v>
      </c>
      <c r="D4122" t="s">
        <v>2629</v>
      </c>
      <c r="E4122" t="s">
        <v>103</v>
      </c>
      <c r="F4122" t="s">
        <v>1354</v>
      </c>
      <c r="G4122" t="s">
        <v>1168</v>
      </c>
      <c r="H4122" t="s">
        <v>28</v>
      </c>
      <c r="I4122" t="s">
        <v>29</v>
      </c>
      <c r="J4122" s="1">
        <v>81185.62</v>
      </c>
      <c r="K4122" s="10">
        <f>J4122*_xlfn.XLOOKUP(A4122,IPCA_Fatores!$A$2:$A$10,IPCA_Fatores!$C$2:$C$10)</f>
        <v>138068.82211682986</v>
      </c>
    </row>
    <row r="4123" spans="1:11" x14ac:dyDescent="0.25">
      <c r="A4123">
        <v>2016</v>
      </c>
      <c r="B4123" t="s">
        <v>2627</v>
      </c>
      <c r="C4123" t="s">
        <v>2628</v>
      </c>
      <c r="D4123" t="s">
        <v>2629</v>
      </c>
      <c r="E4123" t="s">
        <v>103</v>
      </c>
      <c r="F4123" t="s">
        <v>1354</v>
      </c>
      <c r="G4123" t="s">
        <v>1168</v>
      </c>
      <c r="H4123" t="s">
        <v>28</v>
      </c>
      <c r="I4123" t="s">
        <v>29</v>
      </c>
      <c r="J4123" s="1">
        <v>60415.81</v>
      </c>
      <c r="K4123" s="10">
        <f>J4123*_xlfn.XLOOKUP(A4123,IPCA_Fatores!$A$2:$A$10,IPCA_Fatores!$C$2:$C$10)</f>
        <v>96666.212695069524</v>
      </c>
    </row>
    <row r="4124" spans="1:11" x14ac:dyDescent="0.25">
      <c r="A4124">
        <v>2017</v>
      </c>
      <c r="B4124" t="s">
        <v>2627</v>
      </c>
      <c r="C4124" t="s">
        <v>2628</v>
      </c>
      <c r="D4124" t="s">
        <v>2629</v>
      </c>
      <c r="E4124" t="s">
        <v>103</v>
      </c>
      <c r="F4124" t="s">
        <v>1354</v>
      </c>
      <c r="G4124" t="s">
        <v>1168</v>
      </c>
      <c r="H4124" t="s">
        <v>28</v>
      </c>
      <c r="I4124" t="s">
        <v>29</v>
      </c>
      <c r="J4124">
        <v>964.29</v>
      </c>
      <c r="K4124" s="10">
        <f>J4124*_xlfn.XLOOKUP(A4124,IPCA_Fatores!$A$2:$A$10,IPCA_Fatores!$C$2:$C$10)</f>
        <v>1498.6679274091175</v>
      </c>
    </row>
    <row r="4125" spans="1:11" x14ac:dyDescent="0.25">
      <c r="A4125">
        <v>2018</v>
      </c>
      <c r="B4125" t="s">
        <v>2627</v>
      </c>
      <c r="C4125" t="s">
        <v>2628</v>
      </c>
      <c r="D4125" t="s">
        <v>2629</v>
      </c>
      <c r="E4125" t="s">
        <v>103</v>
      </c>
      <c r="F4125" t="s">
        <v>1354</v>
      </c>
      <c r="G4125" t="s">
        <v>1168</v>
      </c>
      <c r="H4125" t="s">
        <v>28</v>
      </c>
      <c r="I4125" t="s">
        <v>29</v>
      </c>
      <c r="J4125" s="1">
        <v>69539.38</v>
      </c>
      <c r="K4125" s="10">
        <f>J4125*_xlfn.XLOOKUP(A4125,IPCA_Fatores!$A$2:$A$10,IPCA_Fatores!$C$2:$C$10)</f>
        <v>104169.47108763839</v>
      </c>
    </row>
    <row r="4126" spans="1:11" x14ac:dyDescent="0.25">
      <c r="A4126">
        <v>2019</v>
      </c>
      <c r="B4126" t="s">
        <v>2627</v>
      </c>
      <c r="C4126" t="s">
        <v>2628</v>
      </c>
      <c r="D4126" t="s">
        <v>2629</v>
      </c>
      <c r="E4126" t="s">
        <v>103</v>
      </c>
      <c r="F4126" t="s">
        <v>1354</v>
      </c>
      <c r="G4126" t="s">
        <v>1168</v>
      </c>
      <c r="H4126" t="s">
        <v>28</v>
      </c>
      <c r="I4126" t="s">
        <v>29</v>
      </c>
      <c r="J4126" s="1">
        <v>87536.08</v>
      </c>
      <c r="K4126" s="10">
        <f>J4126*_xlfn.XLOOKUP(A4126,IPCA_Fatores!$A$2:$A$10,IPCA_Fatores!$C$2:$C$10)</f>
        <v>125710.28000468982</v>
      </c>
    </row>
    <row r="4127" spans="1:11" x14ac:dyDescent="0.25">
      <c r="A4127">
        <v>2020</v>
      </c>
      <c r="B4127" t="s">
        <v>2627</v>
      </c>
      <c r="C4127" t="s">
        <v>2628</v>
      </c>
      <c r="D4127" t="s">
        <v>2629</v>
      </c>
      <c r="E4127" t="s">
        <v>103</v>
      </c>
      <c r="F4127" t="s">
        <v>1354</v>
      </c>
      <c r="G4127" t="s">
        <v>1168</v>
      </c>
      <c r="H4127" t="s">
        <v>28</v>
      </c>
      <c r="I4127" t="s">
        <v>29</v>
      </c>
      <c r="J4127" s="1">
        <v>398828.24</v>
      </c>
      <c r="K4127" s="10">
        <f>J4127*_xlfn.XLOOKUP(A4127,IPCA_Fatores!$A$2:$A$10,IPCA_Fatores!$C$2:$C$10)</f>
        <v>547986.93007366708</v>
      </c>
    </row>
    <row r="4128" spans="1:11" x14ac:dyDescent="0.25">
      <c r="A4128">
        <v>2021</v>
      </c>
      <c r="B4128" t="s">
        <v>2627</v>
      </c>
      <c r="C4128" t="s">
        <v>2628</v>
      </c>
      <c r="D4128" t="s">
        <v>2629</v>
      </c>
      <c r="E4128" t="s">
        <v>103</v>
      </c>
      <c r="F4128" t="s">
        <v>1354</v>
      </c>
      <c r="G4128" t="s">
        <v>1168</v>
      </c>
      <c r="H4128" t="s">
        <v>28</v>
      </c>
      <c r="I4128" t="s">
        <v>29</v>
      </c>
      <c r="J4128" s="1">
        <v>213542.26</v>
      </c>
      <c r="K4128" s="10">
        <f>J4128*_xlfn.XLOOKUP(A4128,IPCA_Fatores!$A$2:$A$10,IPCA_Fatores!$C$2:$C$10)</f>
        <v>266586.78955573688</v>
      </c>
    </row>
    <row r="4129" spans="1:11" x14ac:dyDescent="0.25">
      <c r="A4129">
        <v>2022</v>
      </c>
      <c r="B4129" t="s">
        <v>2627</v>
      </c>
      <c r="C4129" t="s">
        <v>2628</v>
      </c>
      <c r="D4129" t="s">
        <v>2629</v>
      </c>
      <c r="E4129" t="s">
        <v>103</v>
      </c>
      <c r="F4129" t="s">
        <v>1354</v>
      </c>
      <c r="G4129" t="s">
        <v>1168</v>
      </c>
      <c r="H4129" t="s">
        <v>28</v>
      </c>
      <c r="I4129" t="s">
        <v>29</v>
      </c>
      <c r="J4129" s="1">
        <v>706163.49</v>
      </c>
      <c r="K4129" s="10">
        <f>J4129*_xlfn.XLOOKUP(A4129,IPCA_Fatores!$A$2:$A$10,IPCA_Fatores!$C$2:$C$10)</f>
        <v>833326.960437153</v>
      </c>
    </row>
    <row r="4130" spans="1:11" x14ac:dyDescent="0.25">
      <c r="A4130">
        <v>2023</v>
      </c>
      <c r="B4130" t="s">
        <v>2627</v>
      </c>
      <c r="C4130" t="s">
        <v>2628</v>
      </c>
      <c r="D4130" t="s">
        <v>2629</v>
      </c>
      <c r="E4130" t="s">
        <v>103</v>
      </c>
      <c r="F4130" t="s">
        <v>1354</v>
      </c>
      <c r="G4130" t="s">
        <v>1168</v>
      </c>
      <c r="H4130" t="s">
        <v>28</v>
      </c>
      <c r="I4130" t="s">
        <v>29</v>
      </c>
      <c r="J4130" s="1">
        <v>280846.08000000002</v>
      </c>
      <c r="K4130" s="10">
        <f>J4130*_xlfn.XLOOKUP(A4130,IPCA_Fatores!$A$2:$A$10,IPCA_Fatores!$C$2:$C$10)</f>
        <v>316784.42684921675</v>
      </c>
    </row>
    <row r="4131" spans="1:11" x14ac:dyDescent="0.25">
      <c r="A4131">
        <v>2023</v>
      </c>
      <c r="B4131" t="s">
        <v>2630</v>
      </c>
      <c r="C4131" t="s">
        <v>2631</v>
      </c>
      <c r="D4131" t="s">
        <v>2632</v>
      </c>
      <c r="E4131" t="s">
        <v>103</v>
      </c>
      <c r="F4131" t="s">
        <v>581</v>
      </c>
      <c r="G4131" t="s">
        <v>1805</v>
      </c>
      <c r="H4131" t="s">
        <v>28</v>
      </c>
      <c r="I4131" t="s">
        <v>29</v>
      </c>
      <c r="J4131" s="1">
        <v>16365479.4</v>
      </c>
      <c r="K4131" s="10">
        <f>J4131*_xlfn.XLOOKUP(A4131,IPCA_Fatores!$A$2:$A$10,IPCA_Fatores!$C$2:$C$10)</f>
        <v>18459680.87516715</v>
      </c>
    </row>
    <row r="4132" spans="1:11" x14ac:dyDescent="0.25">
      <c r="A4132">
        <v>2023</v>
      </c>
      <c r="B4132" t="s">
        <v>2630</v>
      </c>
      <c r="C4132" t="s">
        <v>2631</v>
      </c>
      <c r="D4132" t="s">
        <v>2632</v>
      </c>
      <c r="E4132" t="s">
        <v>103</v>
      </c>
      <c r="F4132" t="s">
        <v>581</v>
      </c>
      <c r="G4132" t="s">
        <v>1805</v>
      </c>
      <c r="H4132" t="s">
        <v>28</v>
      </c>
      <c r="I4132" t="s">
        <v>35</v>
      </c>
      <c r="J4132" s="1">
        <v>986872.76</v>
      </c>
      <c r="K4132" s="10">
        <f>IFERROR(J4132*VLOOKUP(A4132,IPCA_Fatores!$A$2:$C$10,3,FALSE),J4132)</f>
        <v>1113157.5048143973</v>
      </c>
    </row>
    <row r="4133" spans="1:11" x14ac:dyDescent="0.25">
      <c r="A4133">
        <v>2021</v>
      </c>
      <c r="B4133" t="s">
        <v>2633</v>
      </c>
      <c r="C4133" t="s">
        <v>2634</v>
      </c>
      <c r="E4133" t="s">
        <v>103</v>
      </c>
      <c r="F4133" t="s">
        <v>804</v>
      </c>
      <c r="G4133" t="s">
        <v>1183</v>
      </c>
      <c r="H4133" t="s">
        <v>28</v>
      </c>
      <c r="I4133" t="s">
        <v>29</v>
      </c>
      <c r="J4133" s="1">
        <v>33226.47</v>
      </c>
      <c r="K4133" s="10">
        <f>J4133*_xlfn.XLOOKUP(A4133,IPCA_Fatores!$A$2:$A$10,IPCA_Fatores!$C$2:$C$10)</f>
        <v>41480.023511833228</v>
      </c>
    </row>
    <row r="4134" spans="1:11" x14ac:dyDescent="0.25">
      <c r="A4134">
        <v>2021</v>
      </c>
      <c r="B4134" t="s">
        <v>2633</v>
      </c>
      <c r="C4134" t="s">
        <v>2634</v>
      </c>
      <c r="E4134" t="s">
        <v>103</v>
      </c>
      <c r="F4134" t="s">
        <v>804</v>
      </c>
      <c r="G4134" t="s">
        <v>1183</v>
      </c>
      <c r="H4134" t="s">
        <v>28</v>
      </c>
      <c r="I4134" t="s">
        <v>35</v>
      </c>
      <c r="J4134" s="1">
        <v>14048.98</v>
      </c>
      <c r="K4134" s="10">
        <f>IFERROR(J4134*VLOOKUP(A4134,IPCA_Fatores!$A$2:$C$10,3,FALSE),J4134)</f>
        <v>17538.788222681334</v>
      </c>
    </row>
    <row r="4135" spans="1:11" x14ac:dyDescent="0.25">
      <c r="A4135">
        <v>2022</v>
      </c>
      <c r="B4135" t="s">
        <v>2633</v>
      </c>
      <c r="C4135" t="s">
        <v>2634</v>
      </c>
      <c r="E4135" t="s">
        <v>103</v>
      </c>
      <c r="F4135" t="s">
        <v>804</v>
      </c>
      <c r="G4135" t="s">
        <v>1183</v>
      </c>
      <c r="H4135" t="s">
        <v>28</v>
      </c>
      <c r="I4135" t="s">
        <v>29</v>
      </c>
      <c r="J4135" s="1">
        <v>784564.36</v>
      </c>
      <c r="K4135" s="10">
        <f>J4135*_xlfn.XLOOKUP(A4135,IPCA_Fatores!$A$2:$A$10,IPCA_Fatores!$C$2:$C$10)</f>
        <v>925845.98700524762</v>
      </c>
    </row>
    <row r="4136" spans="1:11" x14ac:dyDescent="0.25">
      <c r="A4136">
        <v>2022</v>
      </c>
      <c r="B4136" t="s">
        <v>2633</v>
      </c>
      <c r="C4136" t="s">
        <v>2634</v>
      </c>
      <c r="E4136" t="s">
        <v>103</v>
      </c>
      <c r="F4136" t="s">
        <v>804</v>
      </c>
      <c r="G4136" t="s">
        <v>1183</v>
      </c>
      <c r="H4136" t="s">
        <v>28</v>
      </c>
      <c r="I4136" t="s">
        <v>35</v>
      </c>
      <c r="J4136" s="1">
        <v>571167.12</v>
      </c>
      <c r="K4136" s="10">
        <f>IFERROR(J4136*VLOOKUP(A4136,IPCA_Fatores!$A$2:$C$10,3,FALSE),J4136)</f>
        <v>674020.91265188833</v>
      </c>
    </row>
    <row r="4137" spans="1:11" x14ac:dyDescent="0.25">
      <c r="A4137">
        <v>2023</v>
      </c>
      <c r="B4137" t="s">
        <v>2633</v>
      </c>
      <c r="C4137" t="s">
        <v>2634</v>
      </c>
      <c r="E4137" t="s">
        <v>103</v>
      </c>
      <c r="F4137" t="s">
        <v>804</v>
      </c>
      <c r="G4137" t="s">
        <v>1183</v>
      </c>
      <c r="H4137" t="s">
        <v>28</v>
      </c>
      <c r="I4137" t="s">
        <v>29</v>
      </c>
      <c r="J4137" s="1">
        <v>488141.1</v>
      </c>
      <c r="K4137" s="10">
        <f>J4137*_xlfn.XLOOKUP(A4137,IPCA_Fatores!$A$2:$A$10,IPCA_Fatores!$C$2:$C$10)</f>
        <v>550605.86419809086</v>
      </c>
    </row>
    <row r="4138" spans="1:11" x14ac:dyDescent="0.25">
      <c r="A4138">
        <v>2019</v>
      </c>
      <c r="B4138" t="s">
        <v>2635</v>
      </c>
      <c r="C4138" t="s">
        <v>2636</v>
      </c>
      <c r="D4138" t="s">
        <v>2637</v>
      </c>
      <c r="E4138" t="s">
        <v>49</v>
      </c>
      <c r="F4138" t="s">
        <v>49</v>
      </c>
      <c r="G4138" t="s">
        <v>66</v>
      </c>
      <c r="H4138" t="s">
        <v>28</v>
      </c>
      <c r="I4138" t="s">
        <v>29</v>
      </c>
      <c r="J4138" s="1">
        <v>773223.73</v>
      </c>
      <c r="K4138" s="10">
        <f>J4138*_xlfn.XLOOKUP(A4138,IPCA_Fatores!$A$2:$A$10,IPCA_Fatores!$C$2:$C$10)</f>
        <v>1110424.0857549331</v>
      </c>
    </row>
    <row r="4139" spans="1:11" x14ac:dyDescent="0.25">
      <c r="A4139">
        <v>2020</v>
      </c>
      <c r="B4139" t="s">
        <v>2635</v>
      </c>
      <c r="C4139" t="s">
        <v>2636</v>
      </c>
      <c r="D4139" t="s">
        <v>2637</v>
      </c>
      <c r="E4139" t="s">
        <v>49</v>
      </c>
      <c r="F4139" t="s">
        <v>49</v>
      </c>
      <c r="G4139" t="s">
        <v>66</v>
      </c>
      <c r="H4139" t="s">
        <v>28</v>
      </c>
      <c r="I4139" t="s">
        <v>29</v>
      </c>
      <c r="J4139" s="1">
        <v>401651.7</v>
      </c>
      <c r="K4139" s="10">
        <f>J4139*_xlfn.XLOOKUP(A4139,IPCA_Fatores!$A$2:$A$10,IPCA_Fatores!$C$2:$C$10)</f>
        <v>551866.34236800659</v>
      </c>
    </row>
    <row r="4140" spans="1:11" x14ac:dyDescent="0.25">
      <c r="A4140">
        <v>2021</v>
      </c>
      <c r="B4140" t="s">
        <v>2635</v>
      </c>
      <c r="C4140" t="s">
        <v>2636</v>
      </c>
      <c r="D4140" t="s">
        <v>2637</v>
      </c>
      <c r="E4140" t="s">
        <v>49</v>
      </c>
      <c r="F4140" t="s">
        <v>49</v>
      </c>
      <c r="G4140" t="s">
        <v>66</v>
      </c>
      <c r="H4140" t="s">
        <v>28</v>
      </c>
      <c r="I4140" t="s">
        <v>29</v>
      </c>
      <c r="J4140" s="1">
        <v>497294.42</v>
      </c>
      <c r="K4140" s="10">
        <f>J4140*_xlfn.XLOOKUP(A4140,IPCA_Fatores!$A$2:$A$10,IPCA_Fatores!$C$2:$C$10)</f>
        <v>620823.82612126612</v>
      </c>
    </row>
    <row r="4141" spans="1:11" x14ac:dyDescent="0.25">
      <c r="A4141">
        <v>2022</v>
      </c>
      <c r="B4141" t="s">
        <v>2635</v>
      </c>
      <c r="C4141" t="s">
        <v>2636</v>
      </c>
      <c r="D4141" t="s">
        <v>2637</v>
      </c>
      <c r="E4141" t="s">
        <v>49</v>
      </c>
      <c r="F4141" t="s">
        <v>49</v>
      </c>
      <c r="G4141" t="s">
        <v>66</v>
      </c>
      <c r="H4141" t="s">
        <v>28</v>
      </c>
      <c r="I4141" t="s">
        <v>29</v>
      </c>
      <c r="J4141" s="1">
        <v>482442.22</v>
      </c>
      <c r="K4141" s="10">
        <f>J4141*_xlfn.XLOOKUP(A4141,IPCA_Fatores!$A$2:$A$10,IPCA_Fatores!$C$2:$C$10)</f>
        <v>569318.74059242604</v>
      </c>
    </row>
    <row r="4142" spans="1:11" x14ac:dyDescent="0.25">
      <c r="A4142">
        <v>2023</v>
      </c>
      <c r="B4142" t="s">
        <v>2635</v>
      </c>
      <c r="C4142" t="s">
        <v>2636</v>
      </c>
      <c r="D4142" t="s">
        <v>2637</v>
      </c>
      <c r="E4142" t="s">
        <v>49</v>
      </c>
      <c r="F4142" t="s">
        <v>49</v>
      </c>
      <c r="G4142" t="s">
        <v>66</v>
      </c>
      <c r="H4142" t="s">
        <v>28</v>
      </c>
      <c r="I4142" t="s">
        <v>29</v>
      </c>
      <c r="J4142" s="1">
        <v>640950.13</v>
      </c>
      <c r="K4142" s="10">
        <f>J4142*_xlfn.XLOOKUP(A4142,IPCA_Fatores!$A$2:$A$10,IPCA_Fatores!$C$2:$C$10)</f>
        <v>722969.03546234628</v>
      </c>
    </row>
    <row r="4143" spans="1:11" x14ac:dyDescent="0.25">
      <c r="A4143">
        <v>2023</v>
      </c>
      <c r="B4143" t="s">
        <v>2638</v>
      </c>
      <c r="C4143" t="s">
        <v>2639</v>
      </c>
      <c r="E4143" t="s">
        <v>458</v>
      </c>
      <c r="F4143" t="s">
        <v>690</v>
      </c>
      <c r="G4143" t="s">
        <v>111</v>
      </c>
      <c r="H4143" t="s">
        <v>28</v>
      </c>
      <c r="I4143" t="s">
        <v>29</v>
      </c>
      <c r="J4143" s="1">
        <v>16076424.810000001</v>
      </c>
      <c r="K4143" s="10">
        <f>J4143*_xlfn.XLOOKUP(A4143,IPCA_Fatores!$A$2:$A$10,IPCA_Fatores!$C$2:$C$10)</f>
        <v>18133637.539895084</v>
      </c>
    </row>
    <row r="4144" spans="1:11" x14ac:dyDescent="0.25">
      <c r="A4144">
        <v>2018</v>
      </c>
      <c r="B4144" t="s">
        <v>2640</v>
      </c>
      <c r="C4144" t="s">
        <v>2641</v>
      </c>
      <c r="D4144" t="s">
        <v>2642</v>
      </c>
      <c r="E4144" t="s">
        <v>32</v>
      </c>
      <c r="F4144" t="s">
        <v>2018</v>
      </c>
      <c r="G4144" t="s">
        <v>2643</v>
      </c>
      <c r="H4144" t="s">
        <v>28</v>
      </c>
      <c r="I4144" t="s">
        <v>29</v>
      </c>
      <c r="J4144" s="1">
        <v>2214.79</v>
      </c>
      <c r="K4144" s="10">
        <f>J4144*_xlfn.XLOOKUP(A4144,IPCA_Fatores!$A$2:$A$10,IPCA_Fatores!$C$2:$C$10)</f>
        <v>3317.7388534408933</v>
      </c>
    </row>
    <row r="4145" spans="1:11" x14ac:dyDescent="0.25">
      <c r="A4145">
        <v>2021</v>
      </c>
      <c r="B4145" t="s">
        <v>2640</v>
      </c>
      <c r="C4145" t="s">
        <v>2641</v>
      </c>
      <c r="D4145" t="s">
        <v>2642</v>
      </c>
      <c r="E4145" t="s">
        <v>32</v>
      </c>
      <c r="F4145" t="s">
        <v>2018</v>
      </c>
      <c r="G4145" t="s">
        <v>2643</v>
      </c>
      <c r="H4145" t="s">
        <v>28</v>
      </c>
      <c r="I4145" t="s">
        <v>29</v>
      </c>
      <c r="J4145" s="1">
        <v>25312.07</v>
      </c>
      <c r="K4145" s="10">
        <f>J4145*_xlfn.XLOOKUP(A4145,IPCA_Fatores!$A$2:$A$10,IPCA_Fatores!$C$2:$C$10)</f>
        <v>31599.663121997866</v>
      </c>
    </row>
    <row r="4146" spans="1:11" x14ac:dyDescent="0.25">
      <c r="A4146">
        <v>2022</v>
      </c>
      <c r="B4146" t="s">
        <v>2640</v>
      </c>
      <c r="C4146" t="s">
        <v>2641</v>
      </c>
      <c r="D4146" t="s">
        <v>2642</v>
      </c>
      <c r="E4146" t="s">
        <v>32</v>
      </c>
      <c r="F4146" t="s">
        <v>2018</v>
      </c>
      <c r="G4146" t="s">
        <v>2643</v>
      </c>
      <c r="H4146" t="s">
        <v>28</v>
      </c>
      <c r="I4146" t="s">
        <v>29</v>
      </c>
      <c r="J4146" s="1">
        <v>449504.32</v>
      </c>
      <c r="K4146" s="10">
        <f>J4146*_xlfn.XLOOKUP(A4146,IPCA_Fatores!$A$2:$A$10,IPCA_Fatores!$C$2:$C$10)</f>
        <v>530449.4978761496</v>
      </c>
    </row>
    <row r="4147" spans="1:11" x14ac:dyDescent="0.25">
      <c r="A4147">
        <v>2022</v>
      </c>
      <c r="B4147" t="s">
        <v>2640</v>
      </c>
      <c r="C4147" t="s">
        <v>2641</v>
      </c>
      <c r="D4147" t="s">
        <v>2642</v>
      </c>
      <c r="E4147" t="s">
        <v>32</v>
      </c>
      <c r="F4147" t="s">
        <v>2018</v>
      </c>
      <c r="G4147" t="s">
        <v>2643</v>
      </c>
      <c r="H4147" t="s">
        <v>28</v>
      </c>
      <c r="I4147" t="s">
        <v>35</v>
      </c>
      <c r="J4147" s="1">
        <v>44950.43</v>
      </c>
      <c r="K4147" s="10">
        <f>IFERROR(J4147*VLOOKUP(A4147,IPCA_Fatores!$A$2:$C$10,3,FALSE),J4147)</f>
        <v>53044.947427461899</v>
      </c>
    </row>
    <row r="4148" spans="1:11" x14ac:dyDescent="0.25">
      <c r="A4148">
        <v>2023</v>
      </c>
      <c r="B4148" t="s">
        <v>2640</v>
      </c>
      <c r="C4148" t="s">
        <v>2641</v>
      </c>
      <c r="D4148" t="s">
        <v>2642</v>
      </c>
      <c r="E4148" t="s">
        <v>32</v>
      </c>
      <c r="F4148" t="s">
        <v>2018</v>
      </c>
      <c r="G4148" t="s">
        <v>2643</v>
      </c>
      <c r="H4148" t="s">
        <v>28</v>
      </c>
      <c r="I4148" t="s">
        <v>29</v>
      </c>
      <c r="J4148" s="1">
        <v>47525.9</v>
      </c>
      <c r="K4148" s="10">
        <f>J4148*_xlfn.XLOOKUP(A4148,IPCA_Fatores!$A$2:$A$10,IPCA_Fatores!$C$2:$C$10)</f>
        <v>53607.531185741274</v>
      </c>
    </row>
    <row r="4149" spans="1:11" x14ac:dyDescent="0.25">
      <c r="A4149">
        <v>2015</v>
      </c>
      <c r="B4149" t="s">
        <v>2644</v>
      </c>
      <c r="C4149" t="s">
        <v>2645</v>
      </c>
      <c r="D4149" t="s">
        <v>2646</v>
      </c>
      <c r="E4149" t="s">
        <v>103</v>
      </c>
      <c r="F4149" t="s">
        <v>581</v>
      </c>
      <c r="G4149" t="s">
        <v>71</v>
      </c>
      <c r="H4149" t="s">
        <v>28</v>
      </c>
      <c r="I4149" t="s">
        <v>29</v>
      </c>
      <c r="J4149" s="1">
        <v>310173.03999999998</v>
      </c>
      <c r="K4149" s="10">
        <f>J4149*_xlfn.XLOOKUP(A4149,IPCA_Fatores!$A$2:$A$10,IPCA_Fatores!$C$2:$C$10)</f>
        <v>527497.68105726538</v>
      </c>
    </row>
    <row r="4150" spans="1:11" x14ac:dyDescent="0.25">
      <c r="A4150">
        <v>2015</v>
      </c>
      <c r="B4150" t="s">
        <v>2644</v>
      </c>
      <c r="C4150" t="s">
        <v>2645</v>
      </c>
      <c r="D4150" t="s">
        <v>2646</v>
      </c>
      <c r="E4150" t="s">
        <v>103</v>
      </c>
      <c r="F4150" t="s">
        <v>581</v>
      </c>
      <c r="G4150" t="s">
        <v>71</v>
      </c>
      <c r="H4150" t="s">
        <v>28</v>
      </c>
      <c r="I4150" t="s">
        <v>35</v>
      </c>
      <c r="J4150" s="1">
        <v>19664.669999999998</v>
      </c>
      <c r="K4150" s="10">
        <f>IFERROR(J4150*VLOOKUP(A4150,IPCA_Fatores!$A$2:$C$10,3,FALSE),J4150)</f>
        <v>33442.841530509475</v>
      </c>
    </row>
    <row r="4151" spans="1:11" x14ac:dyDescent="0.25">
      <c r="A4151">
        <v>2016</v>
      </c>
      <c r="B4151" t="s">
        <v>2644</v>
      </c>
      <c r="C4151" t="s">
        <v>2645</v>
      </c>
      <c r="D4151" t="s">
        <v>2646</v>
      </c>
      <c r="E4151" t="s">
        <v>103</v>
      </c>
      <c r="F4151" t="s">
        <v>581</v>
      </c>
      <c r="G4151" t="s">
        <v>71</v>
      </c>
      <c r="H4151" t="s">
        <v>28</v>
      </c>
      <c r="I4151" t="s">
        <v>29</v>
      </c>
      <c r="J4151" s="1">
        <v>181382.66</v>
      </c>
      <c r="K4151" s="10">
        <f>J4151*_xlfn.XLOOKUP(A4151,IPCA_Fatores!$A$2:$A$10,IPCA_Fatores!$C$2:$C$10)</f>
        <v>290215.00813706679</v>
      </c>
    </row>
    <row r="4152" spans="1:11" x14ac:dyDescent="0.25">
      <c r="A4152">
        <v>2016</v>
      </c>
      <c r="B4152" t="s">
        <v>2644</v>
      </c>
      <c r="C4152" t="s">
        <v>2645</v>
      </c>
      <c r="D4152" t="s">
        <v>2646</v>
      </c>
      <c r="E4152" t="s">
        <v>103</v>
      </c>
      <c r="F4152" t="s">
        <v>581</v>
      </c>
      <c r="G4152" t="s">
        <v>71</v>
      </c>
      <c r="H4152" t="s">
        <v>28</v>
      </c>
      <c r="I4152" t="s">
        <v>35</v>
      </c>
      <c r="J4152" s="1">
        <v>11866</v>
      </c>
      <c r="K4152" s="10">
        <f>IFERROR(J4152*VLOOKUP(A4152,IPCA_Fatores!$A$2:$C$10,3,FALSE),J4152)</f>
        <v>18985.780043993367</v>
      </c>
    </row>
    <row r="4153" spans="1:11" x14ac:dyDescent="0.25">
      <c r="A4153">
        <v>2017</v>
      </c>
      <c r="B4153" t="s">
        <v>2644</v>
      </c>
      <c r="C4153" t="s">
        <v>2645</v>
      </c>
      <c r="D4153" t="s">
        <v>2646</v>
      </c>
      <c r="E4153" t="s">
        <v>103</v>
      </c>
      <c r="F4153" t="s">
        <v>581</v>
      </c>
      <c r="G4153" t="s">
        <v>71</v>
      </c>
      <c r="H4153" t="s">
        <v>28</v>
      </c>
      <c r="I4153" t="s">
        <v>29</v>
      </c>
      <c r="J4153" s="1">
        <v>440903.51</v>
      </c>
      <c r="K4153" s="10">
        <f>J4153*_xlfn.XLOOKUP(A4153,IPCA_Fatores!$A$2:$A$10,IPCA_Fatores!$C$2:$C$10)</f>
        <v>685237.79103703785</v>
      </c>
    </row>
    <row r="4154" spans="1:11" x14ac:dyDescent="0.25">
      <c r="A4154">
        <v>2017</v>
      </c>
      <c r="B4154" t="s">
        <v>2644</v>
      </c>
      <c r="C4154" t="s">
        <v>2645</v>
      </c>
      <c r="D4154" t="s">
        <v>2646</v>
      </c>
      <c r="E4154" t="s">
        <v>103</v>
      </c>
      <c r="F4154" t="s">
        <v>581</v>
      </c>
      <c r="G4154" t="s">
        <v>71</v>
      </c>
      <c r="H4154" t="s">
        <v>28</v>
      </c>
      <c r="I4154" t="s">
        <v>35</v>
      </c>
      <c r="J4154" s="1">
        <v>27512.46</v>
      </c>
      <c r="K4154" s="10">
        <f>IFERROR(J4154*VLOOKUP(A4154,IPCA_Fatores!$A$2:$C$10,3,FALSE),J4154)</f>
        <v>42758.964010957548</v>
      </c>
    </row>
    <row r="4155" spans="1:11" x14ac:dyDescent="0.25">
      <c r="A4155">
        <v>2018</v>
      </c>
      <c r="B4155" t="s">
        <v>2644</v>
      </c>
      <c r="C4155" t="s">
        <v>2645</v>
      </c>
      <c r="D4155" t="s">
        <v>2646</v>
      </c>
      <c r="E4155" t="s">
        <v>103</v>
      </c>
      <c r="F4155" t="s">
        <v>581</v>
      </c>
      <c r="G4155" t="s">
        <v>71</v>
      </c>
      <c r="H4155" t="s">
        <v>28</v>
      </c>
      <c r="I4155" t="s">
        <v>29</v>
      </c>
      <c r="J4155" s="1">
        <v>439793.77</v>
      </c>
      <c r="K4155" s="10">
        <f>J4155*_xlfn.XLOOKUP(A4155,IPCA_Fatores!$A$2:$A$10,IPCA_Fatores!$C$2:$C$10)</f>
        <v>658807.77781651902</v>
      </c>
    </row>
    <row r="4156" spans="1:11" x14ac:dyDescent="0.25">
      <c r="A4156">
        <v>2018</v>
      </c>
      <c r="B4156" t="s">
        <v>2644</v>
      </c>
      <c r="C4156" t="s">
        <v>2645</v>
      </c>
      <c r="D4156" t="s">
        <v>2646</v>
      </c>
      <c r="E4156" t="s">
        <v>103</v>
      </c>
      <c r="F4156" t="s">
        <v>581</v>
      </c>
      <c r="G4156" t="s">
        <v>71</v>
      </c>
      <c r="H4156" t="s">
        <v>28</v>
      </c>
      <c r="I4156" t="s">
        <v>35</v>
      </c>
      <c r="J4156" s="1">
        <v>26611.33</v>
      </c>
      <c r="K4156" s="10">
        <f>IFERROR(J4156*VLOOKUP(A4156,IPCA_Fatores!$A$2:$C$10,3,FALSE),J4156)</f>
        <v>39863.573288093794</v>
      </c>
    </row>
    <row r="4157" spans="1:11" x14ac:dyDescent="0.25">
      <c r="A4157">
        <v>2019</v>
      </c>
      <c r="B4157" t="s">
        <v>2644</v>
      </c>
      <c r="C4157" t="s">
        <v>2645</v>
      </c>
      <c r="D4157" t="s">
        <v>2646</v>
      </c>
      <c r="E4157" t="s">
        <v>103</v>
      </c>
      <c r="F4157" t="s">
        <v>581</v>
      </c>
      <c r="G4157" t="s">
        <v>71</v>
      </c>
      <c r="H4157" t="s">
        <v>28</v>
      </c>
      <c r="I4157" t="s">
        <v>29</v>
      </c>
      <c r="J4157" s="1">
        <v>212737.54</v>
      </c>
      <c r="K4157" s="10">
        <f>J4157*_xlfn.XLOOKUP(A4157,IPCA_Fatores!$A$2:$A$10,IPCA_Fatores!$C$2:$C$10)</f>
        <v>305511.6898187456</v>
      </c>
    </row>
    <row r="4158" spans="1:11" x14ac:dyDescent="0.25">
      <c r="A4158">
        <v>2016</v>
      </c>
      <c r="B4158" t="s">
        <v>2647</v>
      </c>
      <c r="C4158" t="s">
        <v>2648</v>
      </c>
      <c r="D4158" t="s">
        <v>2648</v>
      </c>
      <c r="E4158" t="s">
        <v>25</v>
      </c>
      <c r="F4158" t="s">
        <v>26</v>
      </c>
      <c r="G4158" t="s">
        <v>66</v>
      </c>
      <c r="H4158" t="s">
        <v>28</v>
      </c>
      <c r="I4158" t="s">
        <v>29</v>
      </c>
      <c r="J4158" s="1">
        <v>5443295.5599999996</v>
      </c>
      <c r="K4158" s="10">
        <f>J4158*_xlfn.XLOOKUP(A4158,IPCA_Fatores!$A$2:$A$10,IPCA_Fatores!$C$2:$C$10)</f>
        <v>8709355.4876627084</v>
      </c>
    </row>
    <row r="4159" spans="1:11" x14ac:dyDescent="0.25">
      <c r="A4159">
        <v>2018</v>
      </c>
      <c r="B4159" t="s">
        <v>2647</v>
      </c>
      <c r="C4159" t="s">
        <v>2648</v>
      </c>
      <c r="D4159" t="s">
        <v>2648</v>
      </c>
      <c r="E4159" t="s">
        <v>25</v>
      </c>
      <c r="F4159" t="s">
        <v>26</v>
      </c>
      <c r="G4159" t="s">
        <v>66</v>
      </c>
      <c r="H4159" t="s">
        <v>28</v>
      </c>
      <c r="I4159" t="s">
        <v>29</v>
      </c>
      <c r="J4159" s="1">
        <v>1520778.31</v>
      </c>
      <c r="K4159" s="10">
        <f>J4159*_xlfn.XLOOKUP(A4159,IPCA_Fatores!$A$2:$A$10,IPCA_Fatores!$C$2:$C$10)</f>
        <v>2278114.533006371</v>
      </c>
    </row>
    <row r="4160" spans="1:11" x14ac:dyDescent="0.25">
      <c r="A4160">
        <v>2019</v>
      </c>
      <c r="B4160" t="s">
        <v>2647</v>
      </c>
      <c r="C4160" t="s">
        <v>2648</v>
      </c>
      <c r="D4160" t="s">
        <v>2648</v>
      </c>
      <c r="E4160" t="s">
        <v>25</v>
      </c>
      <c r="F4160" t="s">
        <v>26</v>
      </c>
      <c r="G4160" t="s">
        <v>66</v>
      </c>
      <c r="H4160" t="s">
        <v>28</v>
      </c>
      <c r="I4160" t="s">
        <v>29</v>
      </c>
      <c r="J4160" s="1">
        <v>2730300.9</v>
      </c>
      <c r="K4160" s="10">
        <f>J4160*_xlfn.XLOOKUP(A4160,IPCA_Fatores!$A$2:$A$10,IPCA_Fatores!$C$2:$C$10)</f>
        <v>3920976.2492912249</v>
      </c>
    </row>
    <row r="4161" spans="1:11" x14ac:dyDescent="0.25">
      <c r="A4161">
        <v>2023</v>
      </c>
      <c r="B4161" t="s">
        <v>2649</v>
      </c>
      <c r="C4161" t="s">
        <v>2650</v>
      </c>
      <c r="D4161" t="s">
        <v>2651</v>
      </c>
      <c r="E4161" t="s">
        <v>44</v>
      </c>
      <c r="F4161" t="s">
        <v>45</v>
      </c>
      <c r="G4161" t="s">
        <v>490</v>
      </c>
      <c r="H4161" t="s">
        <v>28</v>
      </c>
      <c r="I4161" t="s">
        <v>29</v>
      </c>
      <c r="J4161" s="1">
        <v>4787698.1100000003</v>
      </c>
      <c r="K4161" s="10">
        <f>J4161*_xlfn.XLOOKUP(A4161,IPCA_Fatores!$A$2:$A$10,IPCA_Fatores!$C$2:$C$10)</f>
        <v>5400353.8226470109</v>
      </c>
    </row>
    <row r="4162" spans="1:11" x14ac:dyDescent="0.25">
      <c r="A4162">
        <v>2015</v>
      </c>
      <c r="B4162" t="s">
        <v>2652</v>
      </c>
      <c r="C4162" t="s">
        <v>2653</v>
      </c>
      <c r="D4162" t="s">
        <v>2654</v>
      </c>
      <c r="E4162" t="s">
        <v>75</v>
      </c>
      <c r="F4162" t="s">
        <v>75</v>
      </c>
      <c r="G4162" t="s">
        <v>2655</v>
      </c>
      <c r="H4162" t="s">
        <v>28</v>
      </c>
      <c r="I4162" t="s">
        <v>29</v>
      </c>
      <c r="J4162" s="1">
        <v>995408.03</v>
      </c>
      <c r="K4162" s="10">
        <f>J4162*_xlfn.XLOOKUP(A4162,IPCA_Fatores!$A$2:$A$10,IPCA_Fatores!$C$2:$C$10)</f>
        <v>1692846.765569248</v>
      </c>
    </row>
    <row r="4163" spans="1:11" x14ac:dyDescent="0.25">
      <c r="A4163">
        <v>2016</v>
      </c>
      <c r="B4163" t="s">
        <v>2652</v>
      </c>
      <c r="C4163" t="s">
        <v>2653</v>
      </c>
      <c r="D4163" t="s">
        <v>2654</v>
      </c>
      <c r="E4163" t="s">
        <v>75</v>
      </c>
      <c r="F4163" t="s">
        <v>75</v>
      </c>
      <c r="G4163" t="s">
        <v>2655</v>
      </c>
      <c r="H4163" t="s">
        <v>28</v>
      </c>
      <c r="I4163" t="s">
        <v>29</v>
      </c>
      <c r="J4163" s="1">
        <v>560056.93999999994</v>
      </c>
      <c r="K4163" s="10">
        <f>J4163*_xlfn.XLOOKUP(A4163,IPCA_Fatores!$A$2:$A$10,IPCA_Fatores!$C$2:$C$10)</f>
        <v>896099.60179942613</v>
      </c>
    </row>
    <row r="4164" spans="1:11" x14ac:dyDescent="0.25">
      <c r="A4164">
        <v>2017</v>
      </c>
      <c r="B4164" t="s">
        <v>2652</v>
      </c>
      <c r="C4164" t="s">
        <v>2653</v>
      </c>
      <c r="D4164" t="s">
        <v>2654</v>
      </c>
      <c r="E4164" t="s">
        <v>75</v>
      </c>
      <c r="F4164" t="s">
        <v>75</v>
      </c>
      <c r="G4164" t="s">
        <v>2655</v>
      </c>
      <c r="H4164" t="s">
        <v>28</v>
      </c>
      <c r="I4164" t="s">
        <v>29</v>
      </c>
      <c r="J4164" s="1">
        <v>454821.41</v>
      </c>
      <c r="K4164" s="10">
        <f>J4164*_xlfn.XLOOKUP(A4164,IPCA_Fatores!$A$2:$A$10,IPCA_Fatores!$C$2:$C$10)</f>
        <v>706868.53526013182</v>
      </c>
    </row>
    <row r="4165" spans="1:11" x14ac:dyDescent="0.25">
      <c r="A4165">
        <v>2018</v>
      </c>
      <c r="B4165" t="s">
        <v>2652</v>
      </c>
      <c r="C4165" t="s">
        <v>2653</v>
      </c>
      <c r="D4165" t="s">
        <v>2654</v>
      </c>
      <c r="E4165" t="s">
        <v>75</v>
      </c>
      <c r="F4165" t="s">
        <v>75</v>
      </c>
      <c r="G4165" t="s">
        <v>2655</v>
      </c>
      <c r="H4165" t="s">
        <v>28</v>
      </c>
      <c r="I4165" t="s">
        <v>29</v>
      </c>
      <c r="J4165" s="1">
        <v>187489.65</v>
      </c>
      <c r="K4165" s="10">
        <f>J4165*_xlfn.XLOOKUP(A4165,IPCA_Fatores!$A$2:$A$10,IPCA_Fatores!$C$2:$C$10)</f>
        <v>280858.09328335163</v>
      </c>
    </row>
    <row r="4166" spans="1:11" x14ac:dyDescent="0.25">
      <c r="A4166">
        <v>2019</v>
      </c>
      <c r="B4166" t="s">
        <v>2652</v>
      </c>
      <c r="C4166" t="s">
        <v>2653</v>
      </c>
      <c r="D4166" t="s">
        <v>2654</v>
      </c>
      <c r="E4166" t="s">
        <v>75</v>
      </c>
      <c r="F4166" t="s">
        <v>75</v>
      </c>
      <c r="G4166" t="s">
        <v>2655</v>
      </c>
      <c r="H4166" t="s">
        <v>28</v>
      </c>
      <c r="I4166" t="s">
        <v>29</v>
      </c>
      <c r="J4166" s="1">
        <v>283350.69</v>
      </c>
      <c r="K4166" s="10">
        <f>J4166*_xlfn.XLOOKUP(A4166,IPCA_Fatores!$A$2:$A$10,IPCA_Fatores!$C$2:$C$10)</f>
        <v>406919.00504822767</v>
      </c>
    </row>
    <row r="4167" spans="1:11" x14ac:dyDescent="0.25">
      <c r="A4167">
        <v>2020</v>
      </c>
      <c r="B4167" t="s">
        <v>2652</v>
      </c>
      <c r="C4167" t="s">
        <v>2653</v>
      </c>
      <c r="D4167" t="s">
        <v>2654</v>
      </c>
      <c r="E4167" t="s">
        <v>75</v>
      </c>
      <c r="F4167" t="s">
        <v>75</v>
      </c>
      <c r="G4167" t="s">
        <v>2655</v>
      </c>
      <c r="H4167" t="s">
        <v>28</v>
      </c>
      <c r="I4167" t="s">
        <v>29</v>
      </c>
      <c r="J4167" s="1">
        <v>40082.910000000003</v>
      </c>
      <c r="K4167" s="10">
        <f>J4167*_xlfn.XLOOKUP(A4167,IPCA_Fatores!$A$2:$A$10,IPCA_Fatores!$C$2:$C$10)</f>
        <v>55073.609630348874</v>
      </c>
    </row>
    <row r="4168" spans="1:11" x14ac:dyDescent="0.25">
      <c r="A4168">
        <v>2021</v>
      </c>
      <c r="B4168" t="s">
        <v>2652</v>
      </c>
      <c r="C4168" t="s">
        <v>2653</v>
      </c>
      <c r="D4168" t="s">
        <v>2654</v>
      </c>
      <c r="E4168" t="s">
        <v>75</v>
      </c>
      <c r="F4168" t="s">
        <v>75</v>
      </c>
      <c r="G4168" t="s">
        <v>2655</v>
      </c>
      <c r="H4168" t="s">
        <v>28</v>
      </c>
      <c r="I4168" t="s">
        <v>29</v>
      </c>
      <c r="J4168" s="1">
        <v>139460.19</v>
      </c>
      <c r="K4168" s="10">
        <f>J4168*_xlfn.XLOOKUP(A4168,IPCA_Fatores!$A$2:$A$10,IPCA_Fatores!$C$2:$C$10)</f>
        <v>174102.51405475001</v>
      </c>
    </row>
    <row r="4169" spans="1:11" x14ac:dyDescent="0.25">
      <c r="A4169">
        <v>2023</v>
      </c>
      <c r="B4169" t="s">
        <v>2656</v>
      </c>
      <c r="C4169" t="s">
        <v>2657</v>
      </c>
      <c r="D4169" t="s">
        <v>2658</v>
      </c>
      <c r="E4169" t="s">
        <v>121</v>
      </c>
      <c r="F4169" t="s">
        <v>532</v>
      </c>
      <c r="G4169" t="s">
        <v>2659</v>
      </c>
      <c r="H4169" t="s">
        <v>28</v>
      </c>
      <c r="I4169" t="s">
        <v>29</v>
      </c>
      <c r="J4169" s="1">
        <v>705761.69</v>
      </c>
      <c r="K4169" s="10">
        <f>J4169*_xlfn.XLOOKUP(A4169,IPCA_Fatores!$A$2:$A$10,IPCA_Fatores!$C$2:$C$10)</f>
        <v>796074.17863473308</v>
      </c>
    </row>
    <row r="4170" spans="1:11" x14ac:dyDescent="0.25">
      <c r="A4170">
        <v>2017</v>
      </c>
      <c r="B4170" t="s">
        <v>2660</v>
      </c>
      <c r="C4170" t="s">
        <v>2661</v>
      </c>
      <c r="D4170" t="s">
        <v>2662</v>
      </c>
      <c r="E4170" t="s">
        <v>44</v>
      </c>
      <c r="F4170" t="s">
        <v>45</v>
      </c>
      <c r="G4170" t="s">
        <v>99</v>
      </c>
      <c r="H4170" t="s">
        <v>28</v>
      </c>
      <c r="I4170" t="s">
        <v>29</v>
      </c>
      <c r="J4170" s="1">
        <v>18157.060000000001</v>
      </c>
      <c r="K4170" s="10">
        <f>J4170*_xlfn.XLOOKUP(A4170,IPCA_Fatores!$A$2:$A$10,IPCA_Fatores!$C$2:$C$10)</f>
        <v>28219.107818232063</v>
      </c>
    </row>
    <row r="4171" spans="1:11" x14ac:dyDescent="0.25">
      <c r="A4171">
        <v>2019</v>
      </c>
      <c r="B4171" t="s">
        <v>2660</v>
      </c>
      <c r="C4171" t="s">
        <v>2661</v>
      </c>
      <c r="D4171" t="s">
        <v>2662</v>
      </c>
      <c r="E4171" t="s">
        <v>44</v>
      </c>
      <c r="F4171" t="s">
        <v>45</v>
      </c>
      <c r="G4171" t="s">
        <v>99</v>
      </c>
      <c r="H4171" t="s">
        <v>28</v>
      </c>
      <c r="I4171" t="s">
        <v>29</v>
      </c>
      <c r="J4171" s="1">
        <v>8553.6299999999992</v>
      </c>
      <c r="K4171" s="10">
        <f>J4171*_xlfn.XLOOKUP(A4171,IPCA_Fatores!$A$2:$A$10,IPCA_Fatores!$C$2:$C$10)</f>
        <v>12283.840244577035</v>
      </c>
    </row>
    <row r="4172" spans="1:11" x14ac:dyDescent="0.25">
      <c r="A4172">
        <v>2020</v>
      </c>
      <c r="B4172" t="s">
        <v>2660</v>
      </c>
      <c r="C4172" t="s">
        <v>2661</v>
      </c>
      <c r="D4172" t="s">
        <v>2662</v>
      </c>
      <c r="E4172" t="s">
        <v>44</v>
      </c>
      <c r="F4172" t="s">
        <v>45</v>
      </c>
      <c r="G4172" t="s">
        <v>99</v>
      </c>
      <c r="H4172" t="s">
        <v>28</v>
      </c>
      <c r="I4172" t="s">
        <v>29</v>
      </c>
      <c r="J4172" s="1">
        <v>50888.05</v>
      </c>
      <c r="K4172" s="10">
        <f>J4172*_xlfn.XLOOKUP(A4172,IPCA_Fatores!$A$2:$A$10,IPCA_Fatores!$C$2:$C$10)</f>
        <v>69919.788771565611</v>
      </c>
    </row>
    <row r="4173" spans="1:11" x14ac:dyDescent="0.25">
      <c r="A4173">
        <v>2021</v>
      </c>
      <c r="B4173" t="s">
        <v>2660</v>
      </c>
      <c r="C4173" t="s">
        <v>2661</v>
      </c>
      <c r="D4173" t="s">
        <v>2662</v>
      </c>
      <c r="E4173" t="s">
        <v>44</v>
      </c>
      <c r="F4173" t="s">
        <v>45</v>
      </c>
      <c r="G4173" t="s">
        <v>99</v>
      </c>
      <c r="H4173" t="s">
        <v>28</v>
      </c>
      <c r="I4173" t="s">
        <v>29</v>
      </c>
      <c r="J4173" s="1">
        <v>113522.89</v>
      </c>
      <c r="K4173" s="10">
        <f>J4173*_xlfn.XLOOKUP(A4173,IPCA_Fatores!$A$2:$A$10,IPCA_Fatores!$C$2:$C$10)</f>
        <v>141722.31194981764</v>
      </c>
    </row>
    <row r="4174" spans="1:11" x14ac:dyDescent="0.25">
      <c r="A4174">
        <v>2020</v>
      </c>
      <c r="B4174" t="s">
        <v>2663</v>
      </c>
      <c r="C4174" t="s">
        <v>2664</v>
      </c>
      <c r="D4174" t="s">
        <v>2665</v>
      </c>
      <c r="E4174" t="s">
        <v>97</v>
      </c>
      <c r="F4174" t="s">
        <v>1626</v>
      </c>
      <c r="G4174" t="s">
        <v>66</v>
      </c>
      <c r="H4174" t="s">
        <v>28</v>
      </c>
      <c r="I4174" t="s">
        <v>29</v>
      </c>
      <c r="J4174" s="1">
        <v>163274.07</v>
      </c>
      <c r="K4174" s="10">
        <f>J4174*_xlfn.XLOOKUP(A4174,IPCA_Fatores!$A$2:$A$10,IPCA_Fatores!$C$2:$C$10)</f>
        <v>224337.31467945458</v>
      </c>
    </row>
    <row r="4175" spans="1:11" x14ac:dyDescent="0.25">
      <c r="A4175">
        <v>2021</v>
      </c>
      <c r="B4175" t="s">
        <v>2663</v>
      </c>
      <c r="C4175" t="s">
        <v>2664</v>
      </c>
      <c r="D4175" t="s">
        <v>2665</v>
      </c>
      <c r="E4175" t="s">
        <v>97</v>
      </c>
      <c r="F4175" t="s">
        <v>1626</v>
      </c>
      <c r="G4175" t="s">
        <v>66</v>
      </c>
      <c r="H4175" t="s">
        <v>28</v>
      </c>
      <c r="I4175" t="s">
        <v>29</v>
      </c>
      <c r="J4175" s="1">
        <v>198232.43</v>
      </c>
      <c r="K4175" s="10">
        <f>J4175*_xlfn.XLOOKUP(A4175,IPCA_Fatores!$A$2:$A$10,IPCA_Fatores!$C$2:$C$10)</f>
        <v>247473.95246042788</v>
      </c>
    </row>
    <row r="4176" spans="1:11" x14ac:dyDescent="0.25">
      <c r="A4176">
        <v>2022</v>
      </c>
      <c r="B4176" t="s">
        <v>2663</v>
      </c>
      <c r="C4176" t="s">
        <v>2664</v>
      </c>
      <c r="D4176" t="s">
        <v>2665</v>
      </c>
      <c r="E4176" t="s">
        <v>97</v>
      </c>
      <c r="F4176" t="s">
        <v>1626</v>
      </c>
      <c r="G4176" t="s">
        <v>66</v>
      </c>
      <c r="H4176" t="s">
        <v>28</v>
      </c>
      <c r="I4176" t="s">
        <v>29</v>
      </c>
      <c r="J4176" s="1">
        <v>284390.3</v>
      </c>
      <c r="K4176" s="10">
        <f>J4176*_xlfn.XLOOKUP(A4176,IPCA_Fatores!$A$2:$A$10,IPCA_Fatores!$C$2:$C$10)</f>
        <v>335602.31820652477</v>
      </c>
    </row>
    <row r="4177" spans="1:11" x14ac:dyDescent="0.25">
      <c r="A4177">
        <v>2023</v>
      </c>
      <c r="B4177" t="s">
        <v>2663</v>
      </c>
      <c r="C4177" t="s">
        <v>2664</v>
      </c>
      <c r="D4177" t="s">
        <v>2665</v>
      </c>
      <c r="E4177" t="s">
        <v>97</v>
      </c>
      <c r="F4177" t="s">
        <v>1626</v>
      </c>
      <c r="G4177" t="s">
        <v>66</v>
      </c>
      <c r="H4177" t="s">
        <v>28</v>
      </c>
      <c r="I4177" t="s">
        <v>29</v>
      </c>
      <c r="J4177" s="1">
        <v>213918.9</v>
      </c>
      <c r="K4177" s="10">
        <f>J4177*_xlfn.XLOOKUP(A4177,IPCA_Fatores!$A$2:$A$10,IPCA_Fatores!$C$2:$C$10)</f>
        <v>241292.93928088617</v>
      </c>
    </row>
    <row r="4178" spans="1:11" x14ac:dyDescent="0.25">
      <c r="A4178">
        <v>2015</v>
      </c>
      <c r="B4178" t="s">
        <v>2666</v>
      </c>
      <c r="C4178" t="s">
        <v>2667</v>
      </c>
      <c r="D4178" t="s">
        <v>2668</v>
      </c>
      <c r="E4178" t="s">
        <v>97</v>
      </c>
      <c r="F4178" t="s">
        <v>2101</v>
      </c>
      <c r="G4178" t="s">
        <v>341</v>
      </c>
      <c r="H4178" t="s">
        <v>28</v>
      </c>
      <c r="I4178" t="s">
        <v>29</v>
      </c>
      <c r="J4178" s="1">
        <v>186968.07</v>
      </c>
      <c r="K4178" s="10">
        <f>J4178*_xlfn.XLOOKUP(A4178,IPCA_Fatores!$A$2:$A$10,IPCA_Fatores!$C$2:$C$10)</f>
        <v>317968.39388991543</v>
      </c>
    </row>
    <row r="4179" spans="1:11" x14ac:dyDescent="0.25">
      <c r="A4179">
        <v>2015</v>
      </c>
      <c r="B4179" t="s">
        <v>2666</v>
      </c>
      <c r="C4179" t="s">
        <v>2667</v>
      </c>
      <c r="D4179" t="s">
        <v>2668</v>
      </c>
      <c r="E4179" t="s">
        <v>97</v>
      </c>
      <c r="F4179" t="s">
        <v>2101</v>
      </c>
      <c r="G4179" t="s">
        <v>341</v>
      </c>
      <c r="H4179" t="s">
        <v>28</v>
      </c>
      <c r="I4179" t="s">
        <v>35</v>
      </c>
      <c r="J4179" s="1">
        <v>8315.8799999999992</v>
      </c>
      <c r="K4179" s="10">
        <f>IFERROR(J4179*VLOOKUP(A4179,IPCA_Fatores!$A$2:$C$10,3,FALSE),J4179)</f>
        <v>14142.45227744646</v>
      </c>
    </row>
    <row r="4180" spans="1:11" x14ac:dyDescent="0.25">
      <c r="A4180">
        <v>2016</v>
      </c>
      <c r="B4180" t="s">
        <v>2666</v>
      </c>
      <c r="C4180" t="s">
        <v>2667</v>
      </c>
      <c r="D4180" t="s">
        <v>2668</v>
      </c>
      <c r="E4180" t="s">
        <v>97</v>
      </c>
      <c r="F4180" t="s">
        <v>2101</v>
      </c>
      <c r="G4180" t="s">
        <v>341</v>
      </c>
      <c r="H4180" t="s">
        <v>28</v>
      </c>
      <c r="I4180" t="s">
        <v>29</v>
      </c>
      <c r="J4180" s="1">
        <v>221575</v>
      </c>
      <c r="K4180" s="10">
        <f>J4180*_xlfn.XLOOKUP(A4180,IPCA_Fatores!$A$2:$A$10,IPCA_Fatores!$C$2:$C$10)</f>
        <v>354523.3619794228</v>
      </c>
    </row>
    <row r="4181" spans="1:11" x14ac:dyDescent="0.25">
      <c r="A4181">
        <v>2016</v>
      </c>
      <c r="B4181" t="s">
        <v>2666</v>
      </c>
      <c r="C4181" t="s">
        <v>2667</v>
      </c>
      <c r="D4181" t="s">
        <v>2668</v>
      </c>
      <c r="E4181" t="s">
        <v>97</v>
      </c>
      <c r="F4181" t="s">
        <v>2101</v>
      </c>
      <c r="G4181" t="s">
        <v>341</v>
      </c>
      <c r="H4181" t="s">
        <v>28</v>
      </c>
      <c r="I4181" t="s">
        <v>35</v>
      </c>
      <c r="J4181" s="1">
        <v>43260.01</v>
      </c>
      <c r="K4181" s="10">
        <f>IFERROR(J4181*VLOOKUP(A4181,IPCA_Fatores!$A$2:$C$10,3,FALSE),J4181)</f>
        <v>69216.672388416788</v>
      </c>
    </row>
    <row r="4182" spans="1:11" x14ac:dyDescent="0.25">
      <c r="A4182">
        <v>2017</v>
      </c>
      <c r="B4182" t="s">
        <v>2666</v>
      </c>
      <c r="C4182" t="s">
        <v>2667</v>
      </c>
      <c r="D4182" t="s">
        <v>2668</v>
      </c>
      <c r="E4182" t="s">
        <v>97</v>
      </c>
      <c r="F4182" t="s">
        <v>2101</v>
      </c>
      <c r="G4182" t="s">
        <v>341</v>
      </c>
      <c r="H4182" t="s">
        <v>28</v>
      </c>
      <c r="I4182" t="s">
        <v>29</v>
      </c>
      <c r="J4182" s="1">
        <v>70829.22</v>
      </c>
      <c r="K4182" s="10">
        <f>J4182*_xlfn.XLOOKUP(A4182,IPCA_Fatores!$A$2:$A$10,IPCA_Fatores!$C$2:$C$10)</f>
        <v>110080.45332566388</v>
      </c>
    </row>
    <row r="4183" spans="1:11" x14ac:dyDescent="0.25">
      <c r="A4183">
        <v>2017</v>
      </c>
      <c r="B4183" t="s">
        <v>2666</v>
      </c>
      <c r="C4183" t="s">
        <v>2667</v>
      </c>
      <c r="D4183" t="s">
        <v>2668</v>
      </c>
      <c r="E4183" t="s">
        <v>97</v>
      </c>
      <c r="F4183" t="s">
        <v>2101</v>
      </c>
      <c r="G4183" t="s">
        <v>341</v>
      </c>
      <c r="H4183" t="s">
        <v>28</v>
      </c>
      <c r="I4183" t="s">
        <v>35</v>
      </c>
      <c r="J4183" s="1">
        <v>7291.96</v>
      </c>
      <c r="K4183" s="10">
        <f>IFERROR(J4183*VLOOKUP(A4183,IPCA_Fatores!$A$2:$C$10,3,FALSE),J4183)</f>
        <v>11332.925343983852</v>
      </c>
    </row>
    <row r="4184" spans="1:11" x14ac:dyDescent="0.25">
      <c r="A4184">
        <v>2018</v>
      </c>
      <c r="B4184" t="s">
        <v>2666</v>
      </c>
      <c r="C4184" t="s">
        <v>2667</v>
      </c>
      <c r="D4184" t="s">
        <v>2668</v>
      </c>
      <c r="E4184" t="s">
        <v>97</v>
      </c>
      <c r="F4184" t="s">
        <v>2101</v>
      </c>
      <c r="G4184" t="s">
        <v>341</v>
      </c>
      <c r="H4184" t="s">
        <v>28</v>
      </c>
      <c r="I4184" t="s">
        <v>29</v>
      </c>
      <c r="J4184" s="1">
        <v>596343.56999999995</v>
      </c>
      <c r="K4184" s="10">
        <f>J4184*_xlfn.XLOOKUP(A4184,IPCA_Fatores!$A$2:$A$10,IPCA_Fatores!$C$2:$C$10)</f>
        <v>893318.20722896943</v>
      </c>
    </row>
    <row r="4185" spans="1:11" x14ac:dyDescent="0.25">
      <c r="A4185">
        <v>2018</v>
      </c>
      <c r="B4185" t="s">
        <v>2666</v>
      </c>
      <c r="C4185" t="s">
        <v>2667</v>
      </c>
      <c r="D4185" t="s">
        <v>2668</v>
      </c>
      <c r="E4185" t="s">
        <v>97</v>
      </c>
      <c r="F4185" t="s">
        <v>2101</v>
      </c>
      <c r="G4185" t="s">
        <v>341</v>
      </c>
      <c r="H4185" t="s">
        <v>28</v>
      </c>
      <c r="I4185" t="s">
        <v>35</v>
      </c>
      <c r="J4185" s="1">
        <v>34128.58</v>
      </c>
      <c r="K4185" s="10">
        <f>IFERROR(J4185*VLOOKUP(A4185,IPCA_Fatores!$A$2:$C$10,3,FALSE),J4185)</f>
        <v>51124.357559301701</v>
      </c>
    </row>
    <row r="4186" spans="1:11" x14ac:dyDescent="0.25">
      <c r="A4186">
        <v>2019</v>
      </c>
      <c r="B4186" t="s">
        <v>2666</v>
      </c>
      <c r="C4186" t="s">
        <v>2667</v>
      </c>
      <c r="D4186" t="s">
        <v>2668</v>
      </c>
      <c r="E4186" t="s">
        <v>97</v>
      </c>
      <c r="F4186" t="s">
        <v>2101</v>
      </c>
      <c r="G4186" t="s">
        <v>341</v>
      </c>
      <c r="H4186" t="s">
        <v>28</v>
      </c>
      <c r="I4186" t="s">
        <v>29</v>
      </c>
      <c r="J4186" s="1">
        <v>251617.6</v>
      </c>
      <c r="K4186" s="10">
        <f>J4186*_xlfn.XLOOKUP(A4186,IPCA_Fatores!$A$2:$A$10,IPCA_Fatores!$C$2:$C$10)</f>
        <v>361347.21762852574</v>
      </c>
    </row>
    <row r="4187" spans="1:11" x14ac:dyDescent="0.25">
      <c r="A4187">
        <v>2019</v>
      </c>
      <c r="B4187" t="s">
        <v>2666</v>
      </c>
      <c r="C4187" t="s">
        <v>2667</v>
      </c>
      <c r="D4187" t="s">
        <v>2668</v>
      </c>
      <c r="E4187" t="s">
        <v>97</v>
      </c>
      <c r="F4187" t="s">
        <v>2101</v>
      </c>
      <c r="G4187" t="s">
        <v>341</v>
      </c>
      <c r="H4187" t="s">
        <v>28</v>
      </c>
      <c r="I4187" t="s">
        <v>35</v>
      </c>
      <c r="J4187" s="1">
        <v>25210.89</v>
      </c>
      <c r="K4187" s="10">
        <f>IFERROR(J4187*VLOOKUP(A4187,IPCA_Fatores!$A$2:$C$10,3,FALSE),J4187)</f>
        <v>36205.277196185096</v>
      </c>
    </row>
    <row r="4188" spans="1:11" x14ac:dyDescent="0.25">
      <c r="A4188">
        <v>2020</v>
      </c>
      <c r="B4188" t="s">
        <v>2666</v>
      </c>
      <c r="C4188" t="s">
        <v>2667</v>
      </c>
      <c r="D4188" t="s">
        <v>2668</v>
      </c>
      <c r="E4188" t="s">
        <v>97</v>
      </c>
      <c r="F4188" t="s">
        <v>2101</v>
      </c>
      <c r="G4188" t="s">
        <v>341</v>
      </c>
      <c r="H4188" t="s">
        <v>28</v>
      </c>
      <c r="I4188" t="s">
        <v>29</v>
      </c>
      <c r="J4188" s="1">
        <v>637290.97</v>
      </c>
      <c r="K4188" s="10">
        <f>J4188*_xlfn.XLOOKUP(A4188,IPCA_Fatores!$A$2:$A$10,IPCA_Fatores!$C$2:$C$10)</f>
        <v>875632.88450679788</v>
      </c>
    </row>
    <row r="4189" spans="1:11" x14ac:dyDescent="0.25">
      <c r="A4189">
        <v>2020</v>
      </c>
      <c r="B4189" t="s">
        <v>2666</v>
      </c>
      <c r="C4189" t="s">
        <v>2667</v>
      </c>
      <c r="D4189" t="s">
        <v>2668</v>
      </c>
      <c r="E4189" t="s">
        <v>97</v>
      </c>
      <c r="F4189" t="s">
        <v>2101</v>
      </c>
      <c r="G4189" t="s">
        <v>341</v>
      </c>
      <c r="H4189" t="s">
        <v>28</v>
      </c>
      <c r="I4189" t="s">
        <v>35</v>
      </c>
      <c r="J4189" s="1">
        <v>67520.75</v>
      </c>
      <c r="K4189" s="10">
        <f>IFERROR(J4189*VLOOKUP(A4189,IPCA_Fatores!$A$2:$C$10,3,FALSE),J4189)</f>
        <v>92772.990470212331</v>
      </c>
    </row>
    <row r="4190" spans="1:11" x14ac:dyDescent="0.25">
      <c r="A4190">
        <v>2021</v>
      </c>
      <c r="B4190" t="s">
        <v>2666</v>
      </c>
      <c r="C4190" t="s">
        <v>2667</v>
      </c>
      <c r="D4190" t="s">
        <v>2668</v>
      </c>
      <c r="E4190" t="s">
        <v>97</v>
      </c>
      <c r="F4190" t="s">
        <v>2101</v>
      </c>
      <c r="G4190" t="s">
        <v>341</v>
      </c>
      <c r="H4190" t="s">
        <v>28</v>
      </c>
      <c r="I4190" t="s">
        <v>29</v>
      </c>
      <c r="J4190" s="1">
        <v>296702.67</v>
      </c>
      <c r="K4190" s="10">
        <f>J4190*_xlfn.XLOOKUP(A4190,IPCA_Fatores!$A$2:$A$10,IPCA_Fatores!$C$2:$C$10)</f>
        <v>370404.49158829375</v>
      </c>
    </row>
    <row r="4191" spans="1:11" x14ac:dyDescent="0.25">
      <c r="A4191">
        <v>2021</v>
      </c>
      <c r="B4191" t="s">
        <v>2666</v>
      </c>
      <c r="C4191" t="s">
        <v>2667</v>
      </c>
      <c r="D4191" t="s">
        <v>2668</v>
      </c>
      <c r="E4191" t="s">
        <v>97</v>
      </c>
      <c r="F4191" t="s">
        <v>2101</v>
      </c>
      <c r="G4191" t="s">
        <v>341</v>
      </c>
      <c r="H4191" t="s">
        <v>28</v>
      </c>
      <c r="I4191" t="s">
        <v>35</v>
      </c>
      <c r="J4191" s="1">
        <v>37125.339999999997</v>
      </c>
      <c r="K4191" s="10">
        <f>IFERROR(J4191*VLOOKUP(A4191,IPCA_Fatores!$A$2:$C$10,3,FALSE),J4191)</f>
        <v>46347.384362070436</v>
      </c>
    </row>
    <row r="4192" spans="1:11" x14ac:dyDescent="0.25">
      <c r="A4192">
        <v>2022</v>
      </c>
      <c r="B4192" t="s">
        <v>2666</v>
      </c>
      <c r="C4192" t="s">
        <v>2667</v>
      </c>
      <c r="D4192" t="s">
        <v>2668</v>
      </c>
      <c r="E4192" t="s">
        <v>97</v>
      </c>
      <c r="F4192" t="s">
        <v>2101</v>
      </c>
      <c r="G4192" t="s">
        <v>341</v>
      </c>
      <c r="H4192" t="s">
        <v>28</v>
      </c>
      <c r="I4192" t="s">
        <v>29</v>
      </c>
      <c r="J4192" s="1">
        <v>73663.02</v>
      </c>
      <c r="K4192" s="10">
        <f>J4192*_xlfn.XLOOKUP(A4192,IPCA_Fatores!$A$2:$A$10,IPCA_Fatores!$C$2:$C$10)</f>
        <v>86928.000983485021</v>
      </c>
    </row>
    <row r="4193" spans="1:11" x14ac:dyDescent="0.25">
      <c r="A4193">
        <v>2022</v>
      </c>
      <c r="B4193" t="s">
        <v>2666</v>
      </c>
      <c r="C4193" t="s">
        <v>2667</v>
      </c>
      <c r="D4193" t="s">
        <v>2668</v>
      </c>
      <c r="E4193" t="s">
        <v>97</v>
      </c>
      <c r="F4193" t="s">
        <v>2101</v>
      </c>
      <c r="G4193" t="s">
        <v>341</v>
      </c>
      <c r="H4193" t="s">
        <v>28</v>
      </c>
      <c r="I4193" t="s">
        <v>35</v>
      </c>
      <c r="J4193" s="1">
        <v>149679.69</v>
      </c>
      <c r="K4193" s="10">
        <f>IFERROR(J4193*VLOOKUP(A4193,IPCA_Fatores!$A$2:$C$10,3,FALSE),J4193)</f>
        <v>176633.4890902889</v>
      </c>
    </row>
    <row r="4194" spans="1:11" x14ac:dyDescent="0.25">
      <c r="A4194">
        <v>2023</v>
      </c>
      <c r="B4194" t="s">
        <v>2666</v>
      </c>
      <c r="C4194" t="s">
        <v>2667</v>
      </c>
      <c r="D4194" t="s">
        <v>2668</v>
      </c>
      <c r="E4194" t="s">
        <v>97</v>
      </c>
      <c r="F4194" t="s">
        <v>2101</v>
      </c>
      <c r="G4194" t="s">
        <v>341</v>
      </c>
      <c r="H4194" t="s">
        <v>28</v>
      </c>
      <c r="I4194" t="s">
        <v>29</v>
      </c>
      <c r="J4194" s="1">
        <v>143097.65</v>
      </c>
      <c r="K4194" s="10">
        <f>J4194*_xlfn.XLOOKUP(A4194,IPCA_Fatores!$A$2:$A$10,IPCA_Fatores!$C$2:$C$10)</f>
        <v>161409.0787335177</v>
      </c>
    </row>
    <row r="4195" spans="1:11" x14ac:dyDescent="0.25">
      <c r="A4195">
        <v>2023</v>
      </c>
      <c r="B4195" t="s">
        <v>2666</v>
      </c>
      <c r="C4195" t="s">
        <v>2667</v>
      </c>
      <c r="D4195" t="s">
        <v>2668</v>
      </c>
      <c r="E4195" t="s">
        <v>97</v>
      </c>
      <c r="F4195" t="s">
        <v>2101</v>
      </c>
      <c r="G4195" t="s">
        <v>341</v>
      </c>
      <c r="H4195" t="s">
        <v>28</v>
      </c>
      <c r="I4195" t="s">
        <v>35</v>
      </c>
      <c r="J4195" s="1">
        <v>18287.939999999999</v>
      </c>
      <c r="K4195" s="10">
        <f>IFERROR(J4195*VLOOKUP(A4195,IPCA_Fatores!$A$2:$C$10,3,FALSE),J4195)</f>
        <v>20628.148312245852</v>
      </c>
    </row>
    <row r="4196" spans="1:11" x14ac:dyDescent="0.25">
      <c r="A4196">
        <v>2016</v>
      </c>
      <c r="B4196" t="s">
        <v>2669</v>
      </c>
      <c r="C4196" t="s">
        <v>2670</v>
      </c>
      <c r="D4196" t="s">
        <v>2671</v>
      </c>
      <c r="E4196" t="s">
        <v>143</v>
      </c>
      <c r="F4196" t="s">
        <v>524</v>
      </c>
      <c r="G4196" t="s">
        <v>2672</v>
      </c>
      <c r="H4196" t="s">
        <v>28</v>
      </c>
      <c r="I4196" t="s">
        <v>29</v>
      </c>
      <c r="J4196" s="1">
        <v>1324789.31</v>
      </c>
      <c r="K4196" s="10">
        <f>J4196*_xlfn.XLOOKUP(A4196,IPCA_Fatores!$A$2:$A$10,IPCA_Fatores!$C$2:$C$10)</f>
        <v>2119682.9971594256</v>
      </c>
    </row>
    <row r="4197" spans="1:11" x14ac:dyDescent="0.25">
      <c r="A4197">
        <v>2017</v>
      </c>
      <c r="B4197" t="s">
        <v>2669</v>
      </c>
      <c r="C4197" t="s">
        <v>2670</v>
      </c>
      <c r="D4197" t="s">
        <v>2671</v>
      </c>
      <c r="E4197" t="s">
        <v>143</v>
      </c>
      <c r="F4197" t="s">
        <v>524</v>
      </c>
      <c r="G4197" t="s">
        <v>2672</v>
      </c>
      <c r="H4197" t="s">
        <v>28</v>
      </c>
      <c r="I4197" t="s">
        <v>29</v>
      </c>
      <c r="J4197" s="1">
        <v>106476.32</v>
      </c>
      <c r="K4197" s="10">
        <f>J4197*_xlfn.XLOOKUP(A4197,IPCA_Fatores!$A$2:$A$10,IPCA_Fatores!$C$2:$C$10)</f>
        <v>165482.00833001483</v>
      </c>
    </row>
    <row r="4198" spans="1:11" x14ac:dyDescent="0.25">
      <c r="A4198">
        <v>2018</v>
      </c>
      <c r="B4198" t="s">
        <v>2669</v>
      </c>
      <c r="C4198" t="s">
        <v>2670</v>
      </c>
      <c r="D4198" t="s">
        <v>2671</v>
      </c>
      <c r="E4198" t="s">
        <v>143</v>
      </c>
      <c r="F4198" t="s">
        <v>524</v>
      </c>
      <c r="G4198" t="s">
        <v>2672</v>
      </c>
      <c r="H4198" t="s">
        <v>28</v>
      </c>
      <c r="I4198" t="s">
        <v>29</v>
      </c>
      <c r="J4198" s="1">
        <v>452523.54</v>
      </c>
      <c r="K4198" s="10">
        <f>J4198*_xlfn.XLOOKUP(A4198,IPCA_Fatores!$A$2:$A$10,IPCA_Fatores!$C$2:$C$10)</f>
        <v>677876.87805824226</v>
      </c>
    </row>
    <row r="4199" spans="1:11" x14ac:dyDescent="0.25">
      <c r="A4199">
        <v>2019</v>
      </c>
      <c r="B4199" t="s">
        <v>2669</v>
      </c>
      <c r="C4199" t="s">
        <v>2670</v>
      </c>
      <c r="D4199" t="s">
        <v>2671</v>
      </c>
      <c r="E4199" t="s">
        <v>143</v>
      </c>
      <c r="F4199" t="s">
        <v>524</v>
      </c>
      <c r="G4199" t="s">
        <v>2672</v>
      </c>
      <c r="H4199" t="s">
        <v>28</v>
      </c>
      <c r="I4199" t="s">
        <v>29</v>
      </c>
      <c r="J4199" s="1">
        <v>675891.37</v>
      </c>
      <c r="K4199" s="10">
        <f>J4199*_xlfn.XLOOKUP(A4199,IPCA_Fatores!$A$2:$A$10,IPCA_Fatores!$C$2:$C$10)</f>
        <v>970645.39987915161</v>
      </c>
    </row>
    <row r="4200" spans="1:11" x14ac:dyDescent="0.25">
      <c r="A4200">
        <v>2020</v>
      </c>
      <c r="B4200" t="s">
        <v>2669</v>
      </c>
      <c r="C4200" t="s">
        <v>2670</v>
      </c>
      <c r="D4200" t="s">
        <v>2671</v>
      </c>
      <c r="E4200" t="s">
        <v>143</v>
      </c>
      <c r="F4200" t="s">
        <v>524</v>
      </c>
      <c r="G4200" t="s">
        <v>2672</v>
      </c>
      <c r="H4200" t="s">
        <v>28</v>
      </c>
      <c r="I4200" t="s">
        <v>29</v>
      </c>
      <c r="J4200" s="1">
        <v>478648.94</v>
      </c>
      <c r="K4200" s="10">
        <f>J4200*_xlfn.XLOOKUP(A4200,IPCA_Fatores!$A$2:$A$10,IPCA_Fatores!$C$2:$C$10)</f>
        <v>657659.95711240231</v>
      </c>
    </row>
    <row r="4201" spans="1:11" x14ac:dyDescent="0.25">
      <c r="A4201">
        <v>2021</v>
      </c>
      <c r="B4201" t="s">
        <v>2669</v>
      </c>
      <c r="C4201" t="s">
        <v>2670</v>
      </c>
      <c r="D4201" t="s">
        <v>2671</v>
      </c>
      <c r="E4201" t="s">
        <v>143</v>
      </c>
      <c r="F4201" t="s">
        <v>524</v>
      </c>
      <c r="G4201" t="s">
        <v>2672</v>
      </c>
      <c r="H4201" t="s">
        <v>28</v>
      </c>
      <c r="I4201" t="s">
        <v>29</v>
      </c>
      <c r="J4201" s="1">
        <v>1098561.04</v>
      </c>
      <c r="K4201" s="10">
        <f>J4201*_xlfn.XLOOKUP(A4201,IPCA_Fatores!$A$2:$A$10,IPCA_Fatores!$C$2:$C$10)</f>
        <v>1371446.8545224324</v>
      </c>
    </row>
    <row r="4202" spans="1:11" x14ac:dyDescent="0.25">
      <c r="A4202">
        <v>2022</v>
      </c>
      <c r="B4202" t="s">
        <v>2669</v>
      </c>
      <c r="C4202" t="s">
        <v>2670</v>
      </c>
      <c r="D4202" t="s">
        <v>2671</v>
      </c>
      <c r="E4202" t="s">
        <v>143</v>
      </c>
      <c r="F4202" t="s">
        <v>524</v>
      </c>
      <c r="G4202" t="s">
        <v>2672</v>
      </c>
      <c r="H4202" t="s">
        <v>28</v>
      </c>
      <c r="I4202" t="s">
        <v>29</v>
      </c>
      <c r="J4202" s="1">
        <v>926048.57</v>
      </c>
      <c r="K4202" s="10">
        <f>J4202*_xlfn.XLOOKUP(A4202,IPCA_Fatores!$A$2:$A$10,IPCA_Fatores!$C$2:$C$10)</f>
        <v>1092808.1825007296</v>
      </c>
    </row>
    <row r="4203" spans="1:11" x14ac:dyDescent="0.25">
      <c r="A4203">
        <v>2023</v>
      </c>
      <c r="B4203" t="s">
        <v>2669</v>
      </c>
      <c r="C4203" t="s">
        <v>2670</v>
      </c>
      <c r="D4203" t="s">
        <v>2671</v>
      </c>
      <c r="E4203" t="s">
        <v>143</v>
      </c>
      <c r="F4203" t="s">
        <v>524</v>
      </c>
      <c r="G4203" t="s">
        <v>2672</v>
      </c>
      <c r="H4203" t="s">
        <v>28</v>
      </c>
      <c r="I4203" t="s">
        <v>29</v>
      </c>
      <c r="J4203" s="1">
        <v>1016000.42</v>
      </c>
      <c r="K4203" s="10">
        <f>J4203*_xlfn.XLOOKUP(A4203,IPCA_Fatores!$A$2:$A$10,IPCA_Fatores!$C$2:$C$10)</f>
        <v>1146012.4731962199</v>
      </c>
    </row>
    <row r="4204" spans="1:11" x14ac:dyDescent="0.25">
      <c r="A4204">
        <v>2019</v>
      </c>
      <c r="B4204" t="s">
        <v>2673</v>
      </c>
      <c r="C4204" t="s">
        <v>2674</v>
      </c>
      <c r="D4204" t="s">
        <v>2675</v>
      </c>
      <c r="E4204" t="s">
        <v>121</v>
      </c>
      <c r="F4204" t="s">
        <v>204</v>
      </c>
      <c r="G4204" t="s">
        <v>2676</v>
      </c>
      <c r="H4204" t="s">
        <v>28</v>
      </c>
      <c r="I4204" t="s">
        <v>29</v>
      </c>
      <c r="J4204" s="1">
        <v>17561.689999999999</v>
      </c>
      <c r="K4204" s="10">
        <f>J4204*_xlfn.XLOOKUP(A4204,IPCA_Fatores!$A$2:$A$10,IPCA_Fatores!$C$2:$C$10)</f>
        <v>25220.285935303033</v>
      </c>
    </row>
    <row r="4205" spans="1:11" x14ac:dyDescent="0.25">
      <c r="A4205">
        <v>2020</v>
      </c>
      <c r="B4205" t="s">
        <v>2673</v>
      </c>
      <c r="C4205" t="s">
        <v>2674</v>
      </c>
      <c r="D4205" t="s">
        <v>2675</v>
      </c>
      <c r="E4205" t="s">
        <v>121</v>
      </c>
      <c r="F4205" t="s">
        <v>204</v>
      </c>
      <c r="G4205" t="s">
        <v>2676</v>
      </c>
      <c r="H4205" t="s">
        <v>28</v>
      </c>
      <c r="I4205" t="s">
        <v>29</v>
      </c>
      <c r="J4205" s="1">
        <v>23135.200000000001</v>
      </c>
      <c r="K4205" s="10">
        <f>J4205*_xlfn.XLOOKUP(A4205,IPCA_Fatores!$A$2:$A$10,IPCA_Fatores!$C$2:$C$10)</f>
        <v>31787.586617839057</v>
      </c>
    </row>
    <row r="4206" spans="1:11" x14ac:dyDescent="0.25">
      <c r="A4206">
        <v>2021</v>
      </c>
      <c r="B4206" t="s">
        <v>2673</v>
      </c>
      <c r="C4206" t="s">
        <v>2674</v>
      </c>
      <c r="D4206" t="s">
        <v>2675</v>
      </c>
      <c r="E4206" t="s">
        <v>121</v>
      </c>
      <c r="F4206" t="s">
        <v>204</v>
      </c>
      <c r="G4206" t="s">
        <v>2676</v>
      </c>
      <c r="H4206" t="s">
        <v>28</v>
      </c>
      <c r="I4206" t="s">
        <v>29</v>
      </c>
      <c r="J4206" s="1">
        <v>1704246.28</v>
      </c>
      <c r="K4206" s="10">
        <f>J4206*_xlfn.XLOOKUP(A4206,IPCA_Fatores!$A$2:$A$10,IPCA_Fatores!$C$2:$C$10)</f>
        <v>2127586.1012125066</v>
      </c>
    </row>
    <row r="4207" spans="1:11" x14ac:dyDescent="0.25">
      <c r="A4207">
        <v>2022</v>
      </c>
      <c r="B4207" t="s">
        <v>2673</v>
      </c>
      <c r="C4207" t="s">
        <v>2674</v>
      </c>
      <c r="D4207" t="s">
        <v>2675</v>
      </c>
      <c r="E4207" t="s">
        <v>121</v>
      </c>
      <c r="F4207" t="s">
        <v>204</v>
      </c>
      <c r="G4207" t="s">
        <v>2676</v>
      </c>
      <c r="H4207" t="s">
        <v>28</v>
      </c>
      <c r="I4207" t="s">
        <v>29</v>
      </c>
      <c r="J4207" s="1">
        <v>2172245.4500000002</v>
      </c>
      <c r="K4207" s="10">
        <f>J4207*_xlfn.XLOOKUP(A4207,IPCA_Fatores!$A$2:$A$10,IPCA_Fatores!$C$2:$C$10)</f>
        <v>2563415.8715454629</v>
      </c>
    </row>
    <row r="4208" spans="1:11" x14ac:dyDescent="0.25">
      <c r="A4208">
        <v>2023</v>
      </c>
      <c r="B4208" t="s">
        <v>2673</v>
      </c>
      <c r="C4208" t="s">
        <v>2674</v>
      </c>
      <c r="D4208" t="s">
        <v>2675</v>
      </c>
      <c r="E4208" t="s">
        <v>121</v>
      </c>
      <c r="F4208" t="s">
        <v>204</v>
      </c>
      <c r="G4208" t="s">
        <v>2676</v>
      </c>
      <c r="H4208" t="s">
        <v>28</v>
      </c>
      <c r="I4208" t="s">
        <v>29</v>
      </c>
      <c r="J4208" s="1">
        <v>1296872.7</v>
      </c>
      <c r="K4208" s="10">
        <f>J4208*_xlfn.XLOOKUP(A4208,IPCA_Fatores!$A$2:$A$10,IPCA_Fatores!$C$2:$C$10)</f>
        <v>1462826.4527170761</v>
      </c>
    </row>
    <row r="4209" spans="1:11" x14ac:dyDescent="0.25">
      <c r="A4209">
        <v>2018</v>
      </c>
      <c r="B4209" t="s">
        <v>2677</v>
      </c>
      <c r="C4209" t="s">
        <v>2678</v>
      </c>
      <c r="D4209" t="s">
        <v>2679</v>
      </c>
      <c r="E4209" t="s">
        <v>75</v>
      </c>
      <c r="F4209" t="s">
        <v>2680</v>
      </c>
      <c r="G4209" t="s">
        <v>1050</v>
      </c>
      <c r="H4209" t="s">
        <v>28</v>
      </c>
      <c r="I4209" t="s">
        <v>29</v>
      </c>
      <c r="J4209" s="1">
        <v>85806.24</v>
      </c>
      <c r="K4209" s="10">
        <f>J4209*_xlfn.XLOOKUP(A4209,IPCA_Fatores!$A$2:$A$10,IPCA_Fatores!$C$2:$C$10)</f>
        <v>128537.10569204039</v>
      </c>
    </row>
    <row r="4210" spans="1:11" x14ac:dyDescent="0.25">
      <c r="A4210">
        <v>2019</v>
      </c>
      <c r="B4210" t="s">
        <v>2677</v>
      </c>
      <c r="C4210" t="s">
        <v>2678</v>
      </c>
      <c r="D4210" t="s">
        <v>2679</v>
      </c>
      <c r="E4210" t="s">
        <v>75</v>
      </c>
      <c r="F4210" t="s">
        <v>2680</v>
      </c>
      <c r="G4210" t="s">
        <v>1050</v>
      </c>
      <c r="H4210" t="s">
        <v>28</v>
      </c>
      <c r="I4210" t="s">
        <v>29</v>
      </c>
      <c r="J4210" s="1">
        <v>296419.96000000002</v>
      </c>
      <c r="K4210" s="10">
        <f>J4210*_xlfn.XLOOKUP(A4210,IPCA_Fatores!$A$2:$A$10,IPCA_Fatores!$C$2:$C$10)</f>
        <v>425687.74122143642</v>
      </c>
    </row>
    <row r="4211" spans="1:11" x14ac:dyDescent="0.25">
      <c r="A4211">
        <v>2020</v>
      </c>
      <c r="B4211" t="s">
        <v>2677</v>
      </c>
      <c r="C4211" t="s">
        <v>2678</v>
      </c>
      <c r="D4211" t="s">
        <v>2679</v>
      </c>
      <c r="E4211" t="s">
        <v>75</v>
      </c>
      <c r="F4211" t="s">
        <v>2680</v>
      </c>
      <c r="G4211" t="s">
        <v>1050</v>
      </c>
      <c r="H4211" t="s">
        <v>28</v>
      </c>
      <c r="I4211" t="s">
        <v>29</v>
      </c>
      <c r="J4211" s="1">
        <v>197667.21</v>
      </c>
      <c r="K4211" s="10">
        <f>J4211*_xlfn.XLOOKUP(A4211,IPCA_Fatores!$A$2:$A$10,IPCA_Fatores!$C$2:$C$10)</f>
        <v>271593.22415114555</v>
      </c>
    </row>
    <row r="4212" spans="1:11" x14ac:dyDescent="0.25">
      <c r="A4212">
        <v>2021</v>
      </c>
      <c r="B4212" t="s">
        <v>2677</v>
      </c>
      <c r="C4212" t="s">
        <v>2678</v>
      </c>
      <c r="D4212" t="s">
        <v>2679</v>
      </c>
      <c r="E4212" t="s">
        <v>75</v>
      </c>
      <c r="F4212" t="s">
        <v>2680</v>
      </c>
      <c r="G4212" t="s">
        <v>1050</v>
      </c>
      <c r="H4212" t="s">
        <v>28</v>
      </c>
      <c r="I4212" t="s">
        <v>29</v>
      </c>
      <c r="J4212" s="1">
        <v>546272.56000000006</v>
      </c>
      <c r="K4212" s="10">
        <f>J4212*_xlfn.XLOOKUP(A4212,IPCA_Fatores!$A$2:$A$10,IPCA_Fatores!$C$2:$C$10)</f>
        <v>681968.28109243407</v>
      </c>
    </row>
    <row r="4213" spans="1:11" x14ac:dyDescent="0.25">
      <c r="A4213">
        <v>2022</v>
      </c>
      <c r="B4213" t="s">
        <v>2677</v>
      </c>
      <c r="C4213" t="s">
        <v>2678</v>
      </c>
      <c r="D4213" t="s">
        <v>2679</v>
      </c>
      <c r="E4213" t="s">
        <v>75</v>
      </c>
      <c r="F4213" t="s">
        <v>2680</v>
      </c>
      <c r="G4213" t="s">
        <v>1050</v>
      </c>
      <c r="H4213" t="s">
        <v>28</v>
      </c>
      <c r="I4213" t="s">
        <v>29</v>
      </c>
      <c r="J4213" s="1">
        <v>195558.27</v>
      </c>
      <c r="K4213" s="10">
        <f>J4213*_xlfn.XLOOKUP(A4213,IPCA_Fatores!$A$2:$A$10,IPCA_Fatores!$C$2:$C$10)</f>
        <v>230773.72454847262</v>
      </c>
    </row>
    <row r="4214" spans="1:11" x14ac:dyDescent="0.25">
      <c r="A4214">
        <v>2015</v>
      </c>
      <c r="B4214" t="s">
        <v>2681</v>
      </c>
      <c r="C4214" t="s">
        <v>2682</v>
      </c>
      <c r="D4214" t="s">
        <v>2683</v>
      </c>
      <c r="E4214" t="s">
        <v>115</v>
      </c>
      <c r="F4214" t="s">
        <v>1000</v>
      </c>
      <c r="G4214" t="s">
        <v>2684</v>
      </c>
      <c r="H4214" t="s">
        <v>28</v>
      </c>
      <c r="I4214" t="s">
        <v>29</v>
      </c>
      <c r="J4214" s="1">
        <v>7525348.54</v>
      </c>
      <c r="K4214" s="10">
        <f>J4214*_xlfn.XLOOKUP(A4214,IPCA_Fatores!$A$2:$A$10,IPCA_Fatores!$C$2:$C$10)</f>
        <v>12798030.10602623</v>
      </c>
    </row>
    <row r="4215" spans="1:11" x14ac:dyDescent="0.25">
      <c r="A4215">
        <v>2016</v>
      </c>
      <c r="B4215" t="s">
        <v>2681</v>
      </c>
      <c r="C4215" t="s">
        <v>2682</v>
      </c>
      <c r="D4215" t="s">
        <v>2683</v>
      </c>
      <c r="E4215" t="s">
        <v>115</v>
      </c>
      <c r="F4215" t="s">
        <v>1000</v>
      </c>
      <c r="G4215" t="s">
        <v>2684</v>
      </c>
      <c r="H4215" t="s">
        <v>28</v>
      </c>
      <c r="I4215" t="s">
        <v>29</v>
      </c>
      <c r="J4215" s="1">
        <v>11161661.74</v>
      </c>
      <c r="K4215" s="10">
        <f>J4215*_xlfn.XLOOKUP(A4215,IPCA_Fatores!$A$2:$A$10,IPCA_Fatores!$C$2:$C$10)</f>
        <v>17858828.140999183</v>
      </c>
    </row>
    <row r="4216" spans="1:11" x14ac:dyDescent="0.25">
      <c r="A4216">
        <v>2017</v>
      </c>
      <c r="B4216" t="s">
        <v>2681</v>
      </c>
      <c r="C4216" t="s">
        <v>2682</v>
      </c>
      <c r="D4216" t="s">
        <v>2683</v>
      </c>
      <c r="E4216" t="s">
        <v>115</v>
      </c>
      <c r="F4216" t="s">
        <v>1000</v>
      </c>
      <c r="G4216" t="s">
        <v>2684</v>
      </c>
      <c r="H4216" t="s">
        <v>28</v>
      </c>
      <c r="I4216" t="s">
        <v>29</v>
      </c>
      <c r="J4216" s="1">
        <v>9930401.3000000007</v>
      </c>
      <c r="K4216" s="10">
        <f>J4216*_xlfn.XLOOKUP(A4216,IPCA_Fatores!$A$2:$A$10,IPCA_Fatores!$C$2:$C$10)</f>
        <v>15433504.375874279</v>
      </c>
    </row>
    <row r="4217" spans="1:11" x14ac:dyDescent="0.25">
      <c r="A4217">
        <v>2018</v>
      </c>
      <c r="B4217" t="s">
        <v>2681</v>
      </c>
      <c r="C4217" t="s">
        <v>2682</v>
      </c>
      <c r="D4217" t="s">
        <v>2683</v>
      </c>
      <c r="E4217" t="s">
        <v>115</v>
      </c>
      <c r="F4217" t="s">
        <v>1000</v>
      </c>
      <c r="G4217" t="s">
        <v>2684</v>
      </c>
      <c r="H4217" t="s">
        <v>28</v>
      </c>
      <c r="I4217" t="s">
        <v>29</v>
      </c>
      <c r="J4217" s="1">
        <v>341261.96</v>
      </c>
      <c r="K4217" s="10">
        <f>J4217*_xlfn.XLOOKUP(A4217,IPCA_Fatores!$A$2:$A$10,IPCA_Fatores!$C$2:$C$10)</f>
        <v>511207.86345133948</v>
      </c>
    </row>
    <row r="4218" spans="1:11" x14ac:dyDescent="0.25">
      <c r="A4218">
        <v>2020</v>
      </c>
      <c r="B4218" t="s">
        <v>2681</v>
      </c>
      <c r="C4218" t="s">
        <v>2682</v>
      </c>
      <c r="D4218" t="s">
        <v>2683</v>
      </c>
      <c r="E4218" t="s">
        <v>115</v>
      </c>
      <c r="F4218" t="s">
        <v>1000</v>
      </c>
      <c r="G4218" t="s">
        <v>2684</v>
      </c>
      <c r="H4218" t="s">
        <v>28</v>
      </c>
      <c r="I4218" t="s">
        <v>29</v>
      </c>
      <c r="J4218" s="1">
        <v>399228.91</v>
      </c>
      <c r="K4218" s="10">
        <f>J4218*_xlfn.XLOOKUP(A4218,IPCA_Fatores!$A$2:$A$10,IPCA_Fatores!$C$2:$C$10)</f>
        <v>548537.44756779587</v>
      </c>
    </row>
    <row r="4219" spans="1:11" x14ac:dyDescent="0.25">
      <c r="A4219">
        <v>2016</v>
      </c>
      <c r="B4219" t="s">
        <v>2685</v>
      </c>
      <c r="C4219" t="s">
        <v>2686</v>
      </c>
      <c r="E4219" t="s">
        <v>25</v>
      </c>
      <c r="F4219" t="s">
        <v>26</v>
      </c>
      <c r="G4219" t="s">
        <v>111</v>
      </c>
      <c r="H4219" t="s">
        <v>28</v>
      </c>
      <c r="I4219" t="s">
        <v>29</v>
      </c>
      <c r="J4219" s="1">
        <v>94133.68</v>
      </c>
      <c r="K4219" s="10">
        <f>J4219*_xlfn.XLOOKUP(A4219,IPCA_Fatores!$A$2:$A$10,IPCA_Fatores!$C$2:$C$10)</f>
        <v>150615.31629965091</v>
      </c>
    </row>
    <row r="4220" spans="1:11" x14ac:dyDescent="0.25">
      <c r="A4220">
        <v>2017</v>
      </c>
      <c r="B4220" t="s">
        <v>2685</v>
      </c>
      <c r="C4220" t="s">
        <v>2686</v>
      </c>
      <c r="E4220" t="s">
        <v>25</v>
      </c>
      <c r="F4220" t="s">
        <v>26</v>
      </c>
      <c r="G4220" t="s">
        <v>111</v>
      </c>
      <c r="H4220" t="s">
        <v>28</v>
      </c>
      <c r="I4220" t="s">
        <v>29</v>
      </c>
      <c r="J4220" s="1">
        <v>5448.44</v>
      </c>
      <c r="K4220" s="10">
        <f>J4220*_xlfn.XLOOKUP(A4220,IPCA_Fatores!$A$2:$A$10,IPCA_Fatores!$C$2:$C$10)</f>
        <v>8467.7869545602807</v>
      </c>
    </row>
    <row r="4221" spans="1:11" x14ac:dyDescent="0.25">
      <c r="A4221">
        <v>2018</v>
      </c>
      <c r="B4221" t="s">
        <v>2685</v>
      </c>
      <c r="C4221" t="s">
        <v>2686</v>
      </c>
      <c r="E4221" t="s">
        <v>25</v>
      </c>
      <c r="F4221" t="s">
        <v>26</v>
      </c>
      <c r="G4221" t="s">
        <v>111</v>
      </c>
      <c r="H4221" t="s">
        <v>28</v>
      </c>
      <c r="I4221" t="s">
        <v>29</v>
      </c>
      <c r="J4221" s="1">
        <v>171287.36</v>
      </c>
      <c r="K4221" s="10">
        <f>J4221*_xlfn.XLOOKUP(A4221,IPCA_Fatores!$A$2:$A$10,IPCA_Fatores!$C$2:$C$10)</f>
        <v>256587.18405596807</v>
      </c>
    </row>
    <row r="4222" spans="1:11" x14ac:dyDescent="0.25">
      <c r="A4222">
        <v>2019</v>
      </c>
      <c r="B4222" t="s">
        <v>2685</v>
      </c>
      <c r="C4222" t="s">
        <v>2686</v>
      </c>
      <c r="E4222" t="s">
        <v>25</v>
      </c>
      <c r="F4222" t="s">
        <v>26</v>
      </c>
      <c r="G4222" t="s">
        <v>111</v>
      </c>
      <c r="H4222" t="s">
        <v>28</v>
      </c>
      <c r="I4222" t="s">
        <v>29</v>
      </c>
      <c r="J4222" s="1">
        <v>29885.66</v>
      </c>
      <c r="K4222" s="10">
        <f>J4222*_xlfn.XLOOKUP(A4222,IPCA_Fatores!$A$2:$A$10,IPCA_Fatores!$C$2:$C$10)</f>
        <v>42918.699200660551</v>
      </c>
    </row>
    <row r="4223" spans="1:11" x14ac:dyDescent="0.25">
      <c r="A4223">
        <v>2015</v>
      </c>
      <c r="B4223" t="s">
        <v>2687</v>
      </c>
      <c r="C4223" t="s">
        <v>2688</v>
      </c>
      <c r="D4223" t="s">
        <v>2689</v>
      </c>
      <c r="E4223" t="s">
        <v>103</v>
      </c>
      <c r="F4223" t="s">
        <v>581</v>
      </c>
      <c r="G4223" t="s">
        <v>1766</v>
      </c>
      <c r="H4223" t="s">
        <v>28</v>
      </c>
      <c r="I4223" t="s">
        <v>29</v>
      </c>
      <c r="J4223" s="1">
        <v>619234.49</v>
      </c>
      <c r="K4223" s="10">
        <f>J4223*_xlfn.XLOOKUP(A4223,IPCA_Fatores!$A$2:$A$10,IPCA_Fatores!$C$2:$C$10)</f>
        <v>1053104.9297697777</v>
      </c>
    </row>
    <row r="4224" spans="1:11" x14ac:dyDescent="0.25">
      <c r="A4224">
        <v>2019</v>
      </c>
      <c r="B4224" t="s">
        <v>2687</v>
      </c>
      <c r="C4224" t="s">
        <v>2688</v>
      </c>
      <c r="D4224" t="s">
        <v>2689</v>
      </c>
      <c r="E4224" t="s">
        <v>103</v>
      </c>
      <c r="F4224" t="s">
        <v>581</v>
      </c>
      <c r="G4224" t="s">
        <v>1766</v>
      </c>
      <c r="H4224" t="s">
        <v>28</v>
      </c>
      <c r="I4224" t="s">
        <v>29</v>
      </c>
      <c r="J4224" s="1">
        <v>1132837.53</v>
      </c>
      <c r="K4224" s="10">
        <f>J4224*_xlfn.XLOOKUP(A4224,IPCA_Fatores!$A$2:$A$10,IPCA_Fatores!$C$2:$C$10)</f>
        <v>1626864.2952268505</v>
      </c>
    </row>
    <row r="4225" spans="1:11" x14ac:dyDescent="0.25">
      <c r="A4225">
        <v>2015</v>
      </c>
      <c r="B4225" t="s">
        <v>2690</v>
      </c>
      <c r="C4225" t="s">
        <v>2691</v>
      </c>
      <c r="D4225" t="s">
        <v>2692</v>
      </c>
      <c r="E4225" t="s">
        <v>25</v>
      </c>
      <c r="F4225" t="s">
        <v>2693</v>
      </c>
      <c r="G4225" t="s">
        <v>249</v>
      </c>
      <c r="H4225" t="s">
        <v>28</v>
      </c>
      <c r="I4225" t="s">
        <v>29</v>
      </c>
      <c r="J4225" s="1">
        <v>161546.28</v>
      </c>
      <c r="K4225" s="10">
        <f>J4225*_xlfn.XLOOKUP(A4225,IPCA_Fatores!$A$2:$A$10,IPCA_Fatores!$C$2:$C$10)</f>
        <v>274734.67095472803</v>
      </c>
    </row>
    <row r="4226" spans="1:11" x14ac:dyDescent="0.25">
      <c r="A4226">
        <v>2016</v>
      </c>
      <c r="B4226" t="s">
        <v>2690</v>
      </c>
      <c r="C4226" t="s">
        <v>2691</v>
      </c>
      <c r="D4226" t="s">
        <v>2692</v>
      </c>
      <c r="E4226" t="s">
        <v>25</v>
      </c>
      <c r="F4226" t="s">
        <v>2693</v>
      </c>
      <c r="G4226" t="s">
        <v>249</v>
      </c>
      <c r="H4226" t="s">
        <v>28</v>
      </c>
      <c r="I4226" t="s">
        <v>29</v>
      </c>
      <c r="J4226" s="1">
        <v>147005.26999999999</v>
      </c>
      <c r="K4226" s="10">
        <f>J4226*_xlfn.XLOOKUP(A4226,IPCA_Fatores!$A$2:$A$10,IPCA_Fatores!$C$2:$C$10)</f>
        <v>235210.66252552308</v>
      </c>
    </row>
    <row r="4227" spans="1:11" x14ac:dyDescent="0.25">
      <c r="A4227">
        <v>2017</v>
      </c>
      <c r="B4227" t="s">
        <v>2690</v>
      </c>
      <c r="C4227" t="s">
        <v>2691</v>
      </c>
      <c r="D4227" t="s">
        <v>2692</v>
      </c>
      <c r="E4227" t="s">
        <v>25</v>
      </c>
      <c r="F4227" t="s">
        <v>2693</v>
      </c>
      <c r="G4227" t="s">
        <v>249</v>
      </c>
      <c r="H4227" t="s">
        <v>28</v>
      </c>
      <c r="I4227" t="s">
        <v>29</v>
      </c>
      <c r="J4227" s="1">
        <v>92248.37</v>
      </c>
      <c r="K4227" s="10">
        <f>J4227*_xlfn.XLOOKUP(A4227,IPCA_Fatores!$A$2:$A$10,IPCA_Fatores!$C$2:$C$10)</f>
        <v>143369.39455430361</v>
      </c>
    </row>
    <row r="4228" spans="1:11" x14ac:dyDescent="0.25">
      <c r="A4228">
        <v>2018</v>
      </c>
      <c r="B4228" t="s">
        <v>2690</v>
      </c>
      <c r="C4228" t="s">
        <v>2691</v>
      </c>
      <c r="D4228" t="s">
        <v>2692</v>
      </c>
      <c r="E4228" t="s">
        <v>25</v>
      </c>
      <c r="F4228" t="s">
        <v>2693</v>
      </c>
      <c r="G4228" t="s">
        <v>249</v>
      </c>
      <c r="H4228" t="s">
        <v>28</v>
      </c>
      <c r="I4228" t="s">
        <v>29</v>
      </c>
      <c r="J4228" s="1">
        <v>4468.17</v>
      </c>
      <c r="K4228" s="10">
        <f>J4228*_xlfn.XLOOKUP(A4228,IPCA_Fatores!$A$2:$A$10,IPCA_Fatores!$C$2:$C$10)</f>
        <v>6693.2852382298088</v>
      </c>
    </row>
    <row r="4229" spans="1:11" x14ac:dyDescent="0.25">
      <c r="A4229">
        <v>2019</v>
      </c>
      <c r="B4229" t="s">
        <v>2690</v>
      </c>
      <c r="C4229" t="s">
        <v>2691</v>
      </c>
      <c r="D4229" t="s">
        <v>2692</v>
      </c>
      <c r="E4229" t="s">
        <v>25</v>
      </c>
      <c r="F4229" t="s">
        <v>2693</v>
      </c>
      <c r="G4229" t="s">
        <v>249</v>
      </c>
      <c r="H4229" t="s">
        <v>28</v>
      </c>
      <c r="I4229" t="s">
        <v>29</v>
      </c>
      <c r="J4229" s="1">
        <v>58523.46</v>
      </c>
      <c r="K4229" s="10">
        <f>J4229*_xlfn.XLOOKUP(A4229,IPCA_Fatores!$A$2:$A$10,IPCA_Fatores!$C$2:$C$10)</f>
        <v>84045.350710738523</v>
      </c>
    </row>
    <row r="4230" spans="1:11" x14ac:dyDescent="0.25">
      <c r="A4230">
        <v>2020</v>
      </c>
      <c r="B4230" t="s">
        <v>2690</v>
      </c>
      <c r="C4230" t="s">
        <v>2691</v>
      </c>
      <c r="D4230" t="s">
        <v>2692</v>
      </c>
      <c r="E4230" t="s">
        <v>25</v>
      </c>
      <c r="F4230" t="s">
        <v>2693</v>
      </c>
      <c r="G4230" t="s">
        <v>249</v>
      </c>
      <c r="H4230" t="s">
        <v>28</v>
      </c>
      <c r="I4230" t="s">
        <v>29</v>
      </c>
      <c r="J4230" s="1">
        <v>14363.62</v>
      </c>
      <c r="K4230" s="10">
        <f>J4230*_xlfn.XLOOKUP(A4230,IPCA_Fatores!$A$2:$A$10,IPCA_Fatores!$C$2:$C$10)</f>
        <v>19735.503254595831</v>
      </c>
    </row>
    <row r="4231" spans="1:11" x14ac:dyDescent="0.25">
      <c r="A4231">
        <v>2021</v>
      </c>
      <c r="B4231" t="s">
        <v>2690</v>
      </c>
      <c r="C4231" t="s">
        <v>2691</v>
      </c>
      <c r="D4231" t="s">
        <v>2692</v>
      </c>
      <c r="E4231" t="s">
        <v>25</v>
      </c>
      <c r="F4231" t="s">
        <v>2693</v>
      </c>
      <c r="G4231" t="s">
        <v>249</v>
      </c>
      <c r="H4231" t="s">
        <v>28</v>
      </c>
      <c r="I4231" t="s">
        <v>29</v>
      </c>
      <c r="J4231" s="1">
        <v>67858.25</v>
      </c>
      <c r="K4231" s="10">
        <f>J4231*_xlfn.XLOOKUP(A4231,IPCA_Fatores!$A$2:$A$10,IPCA_Fatores!$C$2:$C$10)</f>
        <v>84714.440187954271</v>
      </c>
    </row>
    <row r="4232" spans="1:11" x14ac:dyDescent="0.25">
      <c r="A4232">
        <v>2022</v>
      </c>
      <c r="B4232" t="s">
        <v>2694</v>
      </c>
      <c r="C4232" t="s">
        <v>2695</v>
      </c>
      <c r="D4232" t="s">
        <v>2696</v>
      </c>
      <c r="E4232" t="s">
        <v>299</v>
      </c>
      <c r="F4232" t="s">
        <v>858</v>
      </c>
      <c r="G4232" t="s">
        <v>2697</v>
      </c>
      <c r="H4232" t="s">
        <v>28</v>
      </c>
      <c r="I4232" t="s">
        <v>29</v>
      </c>
      <c r="J4232" s="1">
        <v>2064688.47</v>
      </c>
      <c r="K4232" s="10">
        <f>J4232*_xlfn.XLOOKUP(A4232,IPCA_Fatores!$A$2:$A$10,IPCA_Fatores!$C$2:$C$10)</f>
        <v>2436490.403879045</v>
      </c>
    </row>
    <row r="4233" spans="1:11" x14ac:dyDescent="0.25">
      <c r="A4233">
        <v>2022</v>
      </c>
      <c r="B4233" t="s">
        <v>2694</v>
      </c>
      <c r="C4233" t="s">
        <v>2695</v>
      </c>
      <c r="D4233" t="s">
        <v>2696</v>
      </c>
      <c r="E4233" t="s">
        <v>299</v>
      </c>
      <c r="F4233" t="s">
        <v>858</v>
      </c>
      <c r="G4233" t="s">
        <v>2697</v>
      </c>
      <c r="H4233" t="s">
        <v>28</v>
      </c>
      <c r="I4233" t="s">
        <v>35</v>
      </c>
      <c r="J4233" s="1">
        <v>124936.15</v>
      </c>
      <c r="K4233" s="10">
        <f>IFERROR(J4233*VLOOKUP(A4233,IPCA_Fatores!$A$2:$C$10,3,FALSE),J4233)</f>
        <v>147434.2182831064</v>
      </c>
    </row>
    <row r="4234" spans="1:11" x14ac:dyDescent="0.25">
      <c r="A4234">
        <v>2023</v>
      </c>
      <c r="B4234" t="s">
        <v>2694</v>
      </c>
      <c r="C4234" t="s">
        <v>2695</v>
      </c>
      <c r="D4234" t="s">
        <v>2696</v>
      </c>
      <c r="E4234" t="s">
        <v>299</v>
      </c>
      <c r="F4234" t="s">
        <v>858</v>
      </c>
      <c r="G4234" t="s">
        <v>2697</v>
      </c>
      <c r="H4234" t="s">
        <v>28</v>
      </c>
      <c r="I4234" t="s">
        <v>29</v>
      </c>
      <c r="J4234" s="1">
        <v>538704.9</v>
      </c>
      <c r="K4234" s="10">
        <f>J4234*_xlfn.XLOOKUP(A4234,IPCA_Fatores!$A$2:$A$10,IPCA_Fatores!$C$2:$C$10)</f>
        <v>607640.03894006496</v>
      </c>
    </row>
    <row r="4235" spans="1:11" x14ac:dyDescent="0.25">
      <c r="A4235">
        <v>2023</v>
      </c>
      <c r="B4235" t="s">
        <v>2694</v>
      </c>
      <c r="C4235" t="s">
        <v>2695</v>
      </c>
      <c r="D4235" t="s">
        <v>2696</v>
      </c>
      <c r="E4235" t="s">
        <v>299</v>
      </c>
      <c r="F4235" t="s">
        <v>858</v>
      </c>
      <c r="G4235" t="s">
        <v>2697</v>
      </c>
      <c r="H4235" t="s">
        <v>28</v>
      </c>
      <c r="I4235" t="s">
        <v>35</v>
      </c>
      <c r="J4235" s="1">
        <v>33317.56</v>
      </c>
      <c r="K4235" s="10">
        <f>IFERROR(J4235*VLOOKUP(A4235,IPCA_Fatores!$A$2:$C$10,3,FALSE),J4235)</f>
        <v>37581.027118535487</v>
      </c>
    </row>
    <row r="4236" spans="1:11" x14ac:dyDescent="0.25">
      <c r="A4236">
        <v>2015</v>
      </c>
      <c r="B4236" t="s">
        <v>2698</v>
      </c>
      <c r="C4236" t="s">
        <v>2699</v>
      </c>
      <c r="E4236" t="s">
        <v>103</v>
      </c>
      <c r="F4236" t="s">
        <v>2700</v>
      </c>
      <c r="G4236" t="s">
        <v>66</v>
      </c>
      <c r="H4236" t="s">
        <v>28</v>
      </c>
      <c r="I4236" t="s">
        <v>29</v>
      </c>
      <c r="J4236" s="1">
        <v>7189126.5300000003</v>
      </c>
      <c r="K4236" s="10">
        <f>J4236*_xlfn.XLOOKUP(A4236,IPCA_Fatores!$A$2:$A$10,IPCA_Fatores!$C$2:$C$10)</f>
        <v>12226232.084523741</v>
      </c>
    </row>
    <row r="4237" spans="1:11" x14ac:dyDescent="0.25">
      <c r="A4237">
        <v>2016</v>
      </c>
      <c r="B4237" t="s">
        <v>2698</v>
      </c>
      <c r="C4237" t="s">
        <v>2699</v>
      </c>
      <c r="E4237" t="s">
        <v>103</v>
      </c>
      <c r="F4237" t="s">
        <v>2700</v>
      </c>
      <c r="G4237" t="s">
        <v>66</v>
      </c>
      <c r="H4237" t="s">
        <v>28</v>
      </c>
      <c r="I4237" t="s">
        <v>29</v>
      </c>
      <c r="J4237" s="1">
        <v>9758017.9800000004</v>
      </c>
      <c r="K4237" s="10">
        <f>J4237*_xlfn.XLOOKUP(A4237,IPCA_Fatores!$A$2:$A$10,IPCA_Fatores!$C$2:$C$10)</f>
        <v>15612976.827373378</v>
      </c>
    </row>
    <row r="4238" spans="1:11" x14ac:dyDescent="0.25">
      <c r="A4238">
        <v>2017</v>
      </c>
      <c r="B4238" t="s">
        <v>2698</v>
      </c>
      <c r="C4238" t="s">
        <v>2699</v>
      </c>
      <c r="E4238" t="s">
        <v>103</v>
      </c>
      <c r="F4238" t="s">
        <v>2700</v>
      </c>
      <c r="G4238" t="s">
        <v>66</v>
      </c>
      <c r="H4238" t="s">
        <v>28</v>
      </c>
      <c r="I4238" t="s">
        <v>29</v>
      </c>
      <c r="J4238" s="1">
        <v>10458748.630000001</v>
      </c>
      <c r="K4238" s="10">
        <f>J4238*_xlfn.XLOOKUP(A4238,IPCA_Fatores!$A$2:$A$10,IPCA_Fatores!$C$2:$C$10)</f>
        <v>16254644.487254923</v>
      </c>
    </row>
    <row r="4239" spans="1:11" x14ac:dyDescent="0.25">
      <c r="A4239">
        <v>2018</v>
      </c>
      <c r="B4239" t="s">
        <v>2698</v>
      </c>
      <c r="C4239" t="s">
        <v>2699</v>
      </c>
      <c r="E4239" t="s">
        <v>103</v>
      </c>
      <c r="F4239" t="s">
        <v>2700</v>
      </c>
      <c r="G4239" t="s">
        <v>66</v>
      </c>
      <c r="H4239" t="s">
        <v>28</v>
      </c>
      <c r="I4239" t="s">
        <v>29</v>
      </c>
      <c r="J4239" s="1">
        <v>16078177.26</v>
      </c>
      <c r="K4239" s="10">
        <f>J4239*_xlfn.XLOOKUP(A4239,IPCA_Fatores!$A$2:$A$10,IPCA_Fatores!$C$2:$C$10)</f>
        <v>24084989.271222938</v>
      </c>
    </row>
    <row r="4240" spans="1:11" x14ac:dyDescent="0.25">
      <c r="A4240">
        <v>2019</v>
      </c>
      <c r="B4240" t="s">
        <v>2698</v>
      </c>
      <c r="C4240" t="s">
        <v>2699</v>
      </c>
      <c r="E4240" t="s">
        <v>103</v>
      </c>
      <c r="F4240" t="s">
        <v>2700</v>
      </c>
      <c r="G4240" t="s">
        <v>66</v>
      </c>
      <c r="H4240" t="s">
        <v>28</v>
      </c>
      <c r="I4240" t="s">
        <v>29</v>
      </c>
      <c r="J4240" s="1">
        <v>10044949.73</v>
      </c>
      <c r="K4240" s="10">
        <f>J4240*_xlfn.XLOOKUP(A4240,IPCA_Fatores!$A$2:$A$10,IPCA_Fatores!$C$2:$C$10)</f>
        <v>14425519.662193388</v>
      </c>
    </row>
    <row r="4241" spans="1:11" x14ac:dyDescent="0.25">
      <c r="A4241">
        <v>2020</v>
      </c>
      <c r="B4241" t="s">
        <v>2698</v>
      </c>
      <c r="C4241" t="s">
        <v>2699</v>
      </c>
      <c r="E4241" t="s">
        <v>103</v>
      </c>
      <c r="F4241" t="s">
        <v>2700</v>
      </c>
      <c r="G4241" t="s">
        <v>66</v>
      </c>
      <c r="H4241" t="s">
        <v>28</v>
      </c>
      <c r="I4241" t="s">
        <v>29</v>
      </c>
      <c r="J4241" s="1">
        <v>11156644.640000001</v>
      </c>
      <c r="K4241" s="10">
        <f>J4241*_xlfn.XLOOKUP(A4241,IPCA_Fatores!$A$2:$A$10,IPCA_Fatores!$C$2:$C$10)</f>
        <v>15329143.809366239</v>
      </c>
    </row>
    <row r="4242" spans="1:11" x14ac:dyDescent="0.25">
      <c r="A4242">
        <v>2021</v>
      </c>
      <c r="B4242" t="s">
        <v>2698</v>
      </c>
      <c r="C4242" t="s">
        <v>2699</v>
      </c>
      <c r="E4242" t="s">
        <v>103</v>
      </c>
      <c r="F4242" t="s">
        <v>2700</v>
      </c>
      <c r="G4242" t="s">
        <v>66</v>
      </c>
      <c r="H4242" t="s">
        <v>28</v>
      </c>
      <c r="I4242" t="s">
        <v>29</v>
      </c>
      <c r="J4242" s="1">
        <v>4023498.74</v>
      </c>
      <c r="K4242" s="10">
        <f>J4242*_xlfn.XLOOKUP(A4242,IPCA_Fatores!$A$2:$A$10,IPCA_Fatores!$C$2:$C$10)</f>
        <v>5022947.7382048517</v>
      </c>
    </row>
    <row r="4243" spans="1:11" x14ac:dyDescent="0.25">
      <c r="A4243">
        <v>2022</v>
      </c>
      <c r="B4243" t="s">
        <v>2698</v>
      </c>
      <c r="C4243" t="s">
        <v>2699</v>
      </c>
      <c r="E4243" t="s">
        <v>103</v>
      </c>
      <c r="F4243" t="s">
        <v>2700</v>
      </c>
      <c r="G4243" t="s">
        <v>66</v>
      </c>
      <c r="H4243" t="s">
        <v>28</v>
      </c>
      <c r="I4243" t="s">
        <v>29</v>
      </c>
      <c r="J4243" s="1">
        <v>27272518.34</v>
      </c>
      <c r="K4243" s="10">
        <f>J4243*_xlfn.XLOOKUP(A4243,IPCA_Fatores!$A$2:$A$10,IPCA_Fatores!$C$2:$C$10)</f>
        <v>32183658.789466318</v>
      </c>
    </row>
    <row r="4244" spans="1:11" x14ac:dyDescent="0.25">
      <c r="A4244">
        <v>2023</v>
      </c>
      <c r="B4244" t="s">
        <v>2698</v>
      </c>
      <c r="C4244" t="s">
        <v>2699</v>
      </c>
      <c r="E4244" t="s">
        <v>103</v>
      </c>
      <c r="F4244" t="s">
        <v>2700</v>
      </c>
      <c r="G4244" t="s">
        <v>66</v>
      </c>
      <c r="H4244" t="s">
        <v>28</v>
      </c>
      <c r="I4244" t="s">
        <v>29</v>
      </c>
      <c r="J4244" s="1">
        <v>30705180.120000001</v>
      </c>
      <c r="K4244" s="10">
        <f>J4244*_xlfn.XLOOKUP(A4244,IPCA_Fatores!$A$2:$A$10,IPCA_Fatores!$C$2:$C$10)</f>
        <v>34634355.179948255</v>
      </c>
    </row>
    <row r="4245" spans="1:11" x14ac:dyDescent="0.25">
      <c r="A4245">
        <v>2016</v>
      </c>
      <c r="B4245" t="s">
        <v>2701</v>
      </c>
      <c r="C4245" t="s">
        <v>2702</v>
      </c>
      <c r="D4245" t="s">
        <v>2703</v>
      </c>
      <c r="E4245" t="s">
        <v>121</v>
      </c>
      <c r="F4245" t="s">
        <v>187</v>
      </c>
      <c r="G4245" t="s">
        <v>2672</v>
      </c>
      <c r="H4245" t="s">
        <v>28</v>
      </c>
      <c r="I4245" t="s">
        <v>29</v>
      </c>
      <c r="J4245" s="1">
        <v>452625.96</v>
      </c>
      <c r="K4245" s="10">
        <f>J4245*_xlfn.XLOOKUP(A4245,IPCA_Fatores!$A$2:$A$10,IPCA_Fatores!$C$2:$C$10)</f>
        <v>724208.40373852535</v>
      </c>
    </row>
    <row r="4246" spans="1:11" x14ac:dyDescent="0.25">
      <c r="A4246">
        <v>2016</v>
      </c>
      <c r="B4246" t="s">
        <v>2701</v>
      </c>
      <c r="C4246" t="s">
        <v>2702</v>
      </c>
      <c r="D4246" t="s">
        <v>2703</v>
      </c>
      <c r="E4246" t="s">
        <v>121</v>
      </c>
      <c r="F4246" t="s">
        <v>187</v>
      </c>
      <c r="G4246" t="s">
        <v>2672</v>
      </c>
      <c r="H4246" t="s">
        <v>28</v>
      </c>
      <c r="I4246" t="s">
        <v>35</v>
      </c>
      <c r="J4246" s="1">
        <v>452625.96</v>
      </c>
      <c r="K4246" s="10">
        <f>IFERROR(J4246*VLOOKUP(A4246,IPCA_Fatores!$A$2:$C$10,3,FALSE),J4246)</f>
        <v>724208.40373852535</v>
      </c>
    </row>
    <row r="4247" spans="1:11" x14ac:dyDescent="0.25">
      <c r="A4247">
        <v>2017</v>
      </c>
      <c r="B4247" t="s">
        <v>2701</v>
      </c>
      <c r="C4247" t="s">
        <v>2702</v>
      </c>
      <c r="D4247" t="s">
        <v>2703</v>
      </c>
      <c r="E4247" t="s">
        <v>121</v>
      </c>
      <c r="F4247" t="s">
        <v>187</v>
      </c>
      <c r="G4247" t="s">
        <v>2672</v>
      </c>
      <c r="H4247" t="s">
        <v>28</v>
      </c>
      <c r="I4247" t="s">
        <v>29</v>
      </c>
      <c r="J4247" s="1">
        <v>450422.44</v>
      </c>
      <c r="K4247" s="10">
        <f>J4247*_xlfn.XLOOKUP(A4247,IPCA_Fatores!$A$2:$A$10,IPCA_Fatores!$C$2:$C$10)</f>
        <v>700031.80019844405</v>
      </c>
    </row>
    <row r="4248" spans="1:11" x14ac:dyDescent="0.25">
      <c r="A4248">
        <v>2017</v>
      </c>
      <c r="B4248" t="s">
        <v>2701</v>
      </c>
      <c r="C4248" t="s">
        <v>2702</v>
      </c>
      <c r="D4248" t="s">
        <v>2703</v>
      </c>
      <c r="E4248" t="s">
        <v>121</v>
      </c>
      <c r="F4248" t="s">
        <v>187</v>
      </c>
      <c r="G4248" t="s">
        <v>2672</v>
      </c>
      <c r="H4248" t="s">
        <v>28</v>
      </c>
      <c r="I4248" t="s">
        <v>35</v>
      </c>
      <c r="J4248" s="1">
        <v>27545.33</v>
      </c>
      <c r="K4248" s="10">
        <f>IFERROR(J4248*VLOOKUP(A4248,IPCA_Fatores!$A$2:$C$10,3,FALSE),J4248)</f>
        <v>42810.049488120996</v>
      </c>
    </row>
    <row r="4249" spans="1:11" x14ac:dyDescent="0.25">
      <c r="A4249">
        <v>2015</v>
      </c>
      <c r="B4249" t="s">
        <v>2704</v>
      </c>
      <c r="C4249" t="s">
        <v>2705</v>
      </c>
      <c r="D4249" t="s">
        <v>2706</v>
      </c>
      <c r="E4249" t="s">
        <v>121</v>
      </c>
      <c r="F4249" t="s">
        <v>376</v>
      </c>
      <c r="G4249" t="s">
        <v>46</v>
      </c>
      <c r="H4249" t="s">
        <v>28</v>
      </c>
      <c r="I4249" t="s">
        <v>29</v>
      </c>
      <c r="J4249" s="1">
        <v>247303.94</v>
      </c>
      <c r="K4249" s="10">
        <f>J4249*_xlfn.XLOOKUP(A4249,IPCA_Fatores!$A$2:$A$10,IPCA_Fatores!$C$2:$C$10)</f>
        <v>420578.9609126735</v>
      </c>
    </row>
    <row r="4250" spans="1:11" x14ac:dyDescent="0.25">
      <c r="A4250">
        <v>2016</v>
      </c>
      <c r="B4250" t="s">
        <v>2704</v>
      </c>
      <c r="C4250" t="s">
        <v>2705</v>
      </c>
      <c r="D4250" t="s">
        <v>2706</v>
      </c>
      <c r="E4250" t="s">
        <v>121</v>
      </c>
      <c r="F4250" t="s">
        <v>376</v>
      </c>
      <c r="G4250" t="s">
        <v>46</v>
      </c>
      <c r="H4250" t="s">
        <v>28</v>
      </c>
      <c r="I4250" t="s">
        <v>29</v>
      </c>
      <c r="J4250" s="1">
        <v>259180.25</v>
      </c>
      <c r="K4250" s="10">
        <f>J4250*_xlfn.XLOOKUP(A4250,IPCA_Fatores!$A$2:$A$10,IPCA_Fatores!$C$2:$C$10)</f>
        <v>414692.33256760595</v>
      </c>
    </row>
    <row r="4251" spans="1:11" x14ac:dyDescent="0.25">
      <c r="A4251">
        <v>2017</v>
      </c>
      <c r="B4251" t="s">
        <v>2704</v>
      </c>
      <c r="C4251" t="s">
        <v>2705</v>
      </c>
      <c r="D4251" t="s">
        <v>2706</v>
      </c>
      <c r="E4251" t="s">
        <v>121</v>
      </c>
      <c r="F4251" t="s">
        <v>376</v>
      </c>
      <c r="G4251" t="s">
        <v>46</v>
      </c>
      <c r="H4251" t="s">
        <v>28</v>
      </c>
      <c r="I4251" t="s">
        <v>29</v>
      </c>
      <c r="J4251" s="1">
        <v>263438.40000000002</v>
      </c>
      <c r="K4251" s="10">
        <f>J4251*_xlfn.XLOOKUP(A4251,IPCA_Fatores!$A$2:$A$10,IPCA_Fatores!$C$2:$C$10)</f>
        <v>409427.33091494691</v>
      </c>
    </row>
    <row r="4252" spans="1:11" x14ac:dyDescent="0.25">
      <c r="A4252">
        <v>2018</v>
      </c>
      <c r="B4252" t="s">
        <v>2704</v>
      </c>
      <c r="C4252" t="s">
        <v>2705</v>
      </c>
      <c r="D4252" t="s">
        <v>2706</v>
      </c>
      <c r="E4252" t="s">
        <v>121</v>
      </c>
      <c r="F4252" t="s">
        <v>376</v>
      </c>
      <c r="G4252" t="s">
        <v>46</v>
      </c>
      <c r="H4252" t="s">
        <v>28</v>
      </c>
      <c r="I4252" t="s">
        <v>29</v>
      </c>
      <c r="J4252" s="1">
        <v>563684.89</v>
      </c>
      <c r="K4252" s="10">
        <f>J4252*_xlfn.XLOOKUP(A4252,IPCA_Fatores!$A$2:$A$10,IPCA_Fatores!$C$2:$C$10)</f>
        <v>844395.74887486233</v>
      </c>
    </row>
    <row r="4253" spans="1:11" x14ac:dyDescent="0.25">
      <c r="A4253">
        <v>2019</v>
      </c>
      <c r="B4253" t="s">
        <v>2704</v>
      </c>
      <c r="C4253" t="s">
        <v>2705</v>
      </c>
      <c r="D4253" t="s">
        <v>2706</v>
      </c>
      <c r="E4253" t="s">
        <v>121</v>
      </c>
      <c r="F4253" t="s">
        <v>376</v>
      </c>
      <c r="G4253" t="s">
        <v>46</v>
      </c>
      <c r="H4253" t="s">
        <v>28</v>
      </c>
      <c r="I4253" t="s">
        <v>29</v>
      </c>
      <c r="J4253" s="1">
        <v>527689.36</v>
      </c>
      <c r="K4253" s="10">
        <f>J4253*_xlfn.XLOOKUP(A4253,IPCA_Fatores!$A$2:$A$10,IPCA_Fatores!$C$2:$C$10)</f>
        <v>757812.97495953168</v>
      </c>
    </row>
    <row r="4254" spans="1:11" x14ac:dyDescent="0.25">
      <c r="A4254">
        <v>2020</v>
      </c>
      <c r="B4254" t="s">
        <v>2704</v>
      </c>
      <c r="C4254" t="s">
        <v>2705</v>
      </c>
      <c r="D4254" t="s">
        <v>2706</v>
      </c>
      <c r="E4254" t="s">
        <v>121</v>
      </c>
      <c r="F4254" t="s">
        <v>376</v>
      </c>
      <c r="G4254" t="s">
        <v>46</v>
      </c>
      <c r="H4254" t="s">
        <v>28</v>
      </c>
      <c r="I4254" t="s">
        <v>29</v>
      </c>
      <c r="J4254" s="1">
        <v>979056.78</v>
      </c>
      <c r="K4254" s="10">
        <f>J4254*_xlfn.XLOOKUP(A4254,IPCA_Fatores!$A$2:$A$10,IPCA_Fatores!$C$2:$C$10)</f>
        <v>1345216.4752425998</v>
      </c>
    </row>
    <row r="4255" spans="1:11" x14ac:dyDescent="0.25">
      <c r="A4255">
        <v>2021</v>
      </c>
      <c r="B4255" t="s">
        <v>2704</v>
      </c>
      <c r="C4255" t="s">
        <v>2705</v>
      </c>
      <c r="D4255" t="s">
        <v>2706</v>
      </c>
      <c r="E4255" t="s">
        <v>121</v>
      </c>
      <c r="F4255" t="s">
        <v>376</v>
      </c>
      <c r="G4255" t="s">
        <v>46</v>
      </c>
      <c r="H4255" t="s">
        <v>28</v>
      </c>
      <c r="I4255" t="s">
        <v>29</v>
      </c>
      <c r="J4255" s="1">
        <v>1992195.23</v>
      </c>
      <c r="K4255" s="10">
        <f>J4255*_xlfn.XLOOKUP(A4255,IPCA_Fatores!$A$2:$A$10,IPCA_Fatores!$C$2:$C$10)</f>
        <v>2487062.4228382371</v>
      </c>
    </row>
    <row r="4256" spans="1:11" x14ac:dyDescent="0.25">
      <c r="A4256">
        <v>2022</v>
      </c>
      <c r="B4256" t="s">
        <v>2704</v>
      </c>
      <c r="C4256" t="s">
        <v>2705</v>
      </c>
      <c r="D4256" t="s">
        <v>2706</v>
      </c>
      <c r="E4256" t="s">
        <v>121</v>
      </c>
      <c r="F4256" t="s">
        <v>376</v>
      </c>
      <c r="G4256" t="s">
        <v>46</v>
      </c>
      <c r="H4256" t="s">
        <v>28</v>
      </c>
      <c r="I4256" t="s">
        <v>29</v>
      </c>
      <c r="J4256" s="1">
        <v>1081511.43</v>
      </c>
      <c r="K4256" s="10">
        <f>J4256*_xlfn.XLOOKUP(A4256,IPCA_Fatores!$A$2:$A$10,IPCA_Fatores!$C$2:$C$10)</f>
        <v>1276266.2547732946</v>
      </c>
    </row>
    <row r="4257" spans="1:11" x14ac:dyDescent="0.25">
      <c r="A4257">
        <v>2023</v>
      </c>
      <c r="B4257" t="s">
        <v>2704</v>
      </c>
      <c r="C4257" t="s">
        <v>2705</v>
      </c>
      <c r="D4257" t="s">
        <v>2706</v>
      </c>
      <c r="E4257" t="s">
        <v>121</v>
      </c>
      <c r="F4257" t="s">
        <v>376</v>
      </c>
      <c r="G4257" t="s">
        <v>46</v>
      </c>
      <c r="H4257" t="s">
        <v>28</v>
      </c>
      <c r="I4257" t="s">
        <v>29</v>
      </c>
      <c r="J4257" s="1">
        <v>1261443.1599999999</v>
      </c>
      <c r="K4257" s="10">
        <f>J4257*_xlfn.XLOOKUP(A4257,IPCA_Fatores!$A$2:$A$10,IPCA_Fatores!$C$2:$C$10)</f>
        <v>1422863.1869936185</v>
      </c>
    </row>
    <row r="4258" spans="1:11" x14ac:dyDescent="0.25">
      <c r="A4258">
        <v>2023</v>
      </c>
      <c r="B4258" t="s">
        <v>2707</v>
      </c>
      <c r="C4258" t="s">
        <v>2708</v>
      </c>
      <c r="D4258" t="s">
        <v>2709</v>
      </c>
      <c r="E4258" t="s">
        <v>38</v>
      </c>
      <c r="F4258" t="s">
        <v>2710</v>
      </c>
      <c r="G4258" t="s">
        <v>27</v>
      </c>
      <c r="H4258" t="s">
        <v>28</v>
      </c>
      <c r="I4258" t="s">
        <v>29</v>
      </c>
      <c r="J4258" s="1">
        <v>195169.95</v>
      </c>
      <c r="K4258" s="10">
        <f>J4258*_xlfn.XLOOKUP(A4258,IPCA_Fatores!$A$2:$A$10,IPCA_Fatores!$C$2:$C$10)</f>
        <v>220144.78802388941</v>
      </c>
    </row>
    <row r="4259" spans="1:11" x14ac:dyDescent="0.25">
      <c r="A4259">
        <v>2015</v>
      </c>
      <c r="B4259" t="s">
        <v>2711</v>
      </c>
      <c r="C4259" t="s">
        <v>2712</v>
      </c>
      <c r="D4259" t="s">
        <v>2713</v>
      </c>
      <c r="E4259" t="s">
        <v>103</v>
      </c>
      <c r="F4259" t="s">
        <v>2714</v>
      </c>
      <c r="G4259" t="s">
        <v>181</v>
      </c>
      <c r="H4259" t="s">
        <v>28</v>
      </c>
      <c r="I4259" t="s">
        <v>29</v>
      </c>
      <c r="J4259" s="1">
        <v>2388345.4</v>
      </c>
      <c r="K4259" s="10">
        <f>J4259*_xlfn.XLOOKUP(A4259,IPCA_Fatores!$A$2:$A$10,IPCA_Fatores!$C$2:$C$10)</f>
        <v>4061754.2390653524</v>
      </c>
    </row>
    <row r="4260" spans="1:11" x14ac:dyDescent="0.25">
      <c r="A4260">
        <v>2018</v>
      </c>
      <c r="B4260" t="s">
        <v>2711</v>
      </c>
      <c r="C4260" t="s">
        <v>2712</v>
      </c>
      <c r="D4260" t="s">
        <v>2713</v>
      </c>
      <c r="E4260" t="s">
        <v>103</v>
      </c>
      <c r="F4260" t="s">
        <v>2714</v>
      </c>
      <c r="G4260" t="s">
        <v>181</v>
      </c>
      <c r="H4260" t="s">
        <v>28</v>
      </c>
      <c r="I4260" t="s">
        <v>29</v>
      </c>
      <c r="J4260" s="1">
        <v>451548.65</v>
      </c>
      <c r="K4260" s="10">
        <f>J4260*_xlfn.XLOOKUP(A4260,IPCA_Fatores!$A$2:$A$10,IPCA_Fatores!$C$2:$C$10)</f>
        <v>676416.50013038865</v>
      </c>
    </row>
    <row r="4261" spans="1:11" x14ac:dyDescent="0.25">
      <c r="A4261">
        <v>2019</v>
      </c>
      <c r="B4261" t="s">
        <v>2711</v>
      </c>
      <c r="C4261" t="s">
        <v>2712</v>
      </c>
      <c r="D4261" t="s">
        <v>2713</v>
      </c>
      <c r="E4261" t="s">
        <v>103</v>
      </c>
      <c r="F4261" t="s">
        <v>2714</v>
      </c>
      <c r="G4261" t="s">
        <v>181</v>
      </c>
      <c r="H4261" t="s">
        <v>28</v>
      </c>
      <c r="I4261" t="s">
        <v>29</v>
      </c>
      <c r="J4261" s="1">
        <v>1201638.3500000001</v>
      </c>
      <c r="K4261" s="10">
        <f>J4261*_xlfn.XLOOKUP(A4261,IPCA_Fatores!$A$2:$A$10,IPCA_Fatores!$C$2:$C$10)</f>
        <v>1725668.9292332199</v>
      </c>
    </row>
    <row r="4262" spans="1:11" x14ac:dyDescent="0.25">
      <c r="A4262">
        <v>2020</v>
      </c>
      <c r="B4262" t="s">
        <v>2711</v>
      </c>
      <c r="C4262" t="s">
        <v>2712</v>
      </c>
      <c r="D4262" t="s">
        <v>2713</v>
      </c>
      <c r="E4262" t="s">
        <v>103</v>
      </c>
      <c r="F4262" t="s">
        <v>2714</v>
      </c>
      <c r="G4262" t="s">
        <v>181</v>
      </c>
      <c r="H4262" t="s">
        <v>28</v>
      </c>
      <c r="I4262" t="s">
        <v>29</v>
      </c>
      <c r="J4262" s="1">
        <v>1562804.08</v>
      </c>
      <c r="K4262" s="10">
        <f>J4262*_xlfn.XLOOKUP(A4262,IPCA_Fatores!$A$2:$A$10,IPCA_Fatores!$C$2:$C$10)</f>
        <v>2147280.7695508264</v>
      </c>
    </row>
    <row r="4263" spans="1:11" x14ac:dyDescent="0.25">
      <c r="A4263">
        <v>2021</v>
      </c>
      <c r="B4263" t="s">
        <v>2711</v>
      </c>
      <c r="C4263" t="s">
        <v>2712</v>
      </c>
      <c r="D4263" t="s">
        <v>2713</v>
      </c>
      <c r="E4263" t="s">
        <v>103</v>
      </c>
      <c r="F4263" t="s">
        <v>2714</v>
      </c>
      <c r="G4263" t="s">
        <v>181</v>
      </c>
      <c r="H4263" t="s">
        <v>28</v>
      </c>
      <c r="I4263" t="s">
        <v>29</v>
      </c>
      <c r="J4263" s="1">
        <v>1578512.03</v>
      </c>
      <c r="K4263" s="10">
        <f>J4263*_xlfn.XLOOKUP(A4263,IPCA_Fatores!$A$2:$A$10,IPCA_Fatores!$C$2:$C$10)</f>
        <v>1970619.0912881084</v>
      </c>
    </row>
    <row r="4264" spans="1:11" x14ac:dyDescent="0.25">
      <c r="A4264">
        <v>2022</v>
      </c>
      <c r="B4264" t="s">
        <v>2711</v>
      </c>
      <c r="C4264" t="s">
        <v>2712</v>
      </c>
      <c r="D4264" t="s">
        <v>2713</v>
      </c>
      <c r="E4264" t="s">
        <v>103</v>
      </c>
      <c r="F4264" t="s">
        <v>2714</v>
      </c>
      <c r="G4264" t="s">
        <v>181</v>
      </c>
      <c r="H4264" t="s">
        <v>28</v>
      </c>
      <c r="I4264" t="s">
        <v>29</v>
      </c>
      <c r="J4264" s="1">
        <v>1885685.37</v>
      </c>
      <c r="K4264" s="10">
        <f>J4264*_xlfn.XLOOKUP(A4264,IPCA_Fatores!$A$2:$A$10,IPCA_Fatores!$C$2:$C$10)</f>
        <v>2225253.0468870718</v>
      </c>
    </row>
    <row r="4265" spans="1:11" x14ac:dyDescent="0.25">
      <c r="A4265">
        <v>2023</v>
      </c>
      <c r="B4265" t="s">
        <v>2711</v>
      </c>
      <c r="C4265" t="s">
        <v>2712</v>
      </c>
      <c r="D4265" t="s">
        <v>2713</v>
      </c>
      <c r="E4265" t="s">
        <v>103</v>
      </c>
      <c r="F4265" t="s">
        <v>2714</v>
      </c>
      <c r="G4265" t="s">
        <v>181</v>
      </c>
      <c r="H4265" t="s">
        <v>28</v>
      </c>
      <c r="I4265" t="s">
        <v>29</v>
      </c>
      <c r="J4265" s="1">
        <v>803951</v>
      </c>
      <c r="K4265" s="10">
        <f>J4265*_xlfn.XLOOKUP(A4265,IPCA_Fatores!$A$2:$A$10,IPCA_Fatores!$C$2:$C$10)</f>
        <v>906828.24111290649</v>
      </c>
    </row>
    <row r="4266" spans="1:11" x14ac:dyDescent="0.25">
      <c r="A4266">
        <v>2020</v>
      </c>
      <c r="B4266" t="s">
        <v>2715</v>
      </c>
      <c r="C4266" t="s">
        <v>2716</v>
      </c>
      <c r="E4266" t="s">
        <v>25</v>
      </c>
      <c r="F4266" t="s">
        <v>265</v>
      </c>
      <c r="G4266" t="s">
        <v>266</v>
      </c>
      <c r="H4266" t="s">
        <v>28</v>
      </c>
      <c r="I4266" t="s">
        <v>29</v>
      </c>
      <c r="J4266" s="1">
        <v>99753.35</v>
      </c>
      <c r="K4266" s="10">
        <f>J4266*_xlfn.XLOOKUP(A4266,IPCA_Fatores!$A$2:$A$10,IPCA_Fatores!$C$2:$C$10)</f>
        <v>137060.33462190151</v>
      </c>
    </row>
    <row r="4267" spans="1:11" x14ac:dyDescent="0.25">
      <c r="A4267">
        <v>2021</v>
      </c>
      <c r="B4267" t="s">
        <v>2715</v>
      </c>
      <c r="C4267" t="s">
        <v>2716</v>
      </c>
      <c r="E4267" t="s">
        <v>25</v>
      </c>
      <c r="F4267" t="s">
        <v>265</v>
      </c>
      <c r="G4267" t="s">
        <v>266</v>
      </c>
      <c r="H4267" t="s">
        <v>28</v>
      </c>
      <c r="I4267" t="s">
        <v>29</v>
      </c>
      <c r="J4267" s="1">
        <v>44390.23</v>
      </c>
      <c r="K4267" s="10">
        <f>J4267*_xlfn.XLOOKUP(A4267,IPCA_Fatores!$A$2:$A$10,IPCA_Fatores!$C$2:$C$10)</f>
        <v>55416.894545092655</v>
      </c>
    </row>
    <row r="4268" spans="1:11" x14ac:dyDescent="0.25">
      <c r="A4268">
        <v>2022</v>
      </c>
      <c r="B4268" t="s">
        <v>2715</v>
      </c>
      <c r="C4268" t="s">
        <v>2716</v>
      </c>
      <c r="E4268" t="s">
        <v>25</v>
      </c>
      <c r="F4268" t="s">
        <v>265</v>
      </c>
      <c r="G4268" t="s">
        <v>266</v>
      </c>
      <c r="H4268" t="s">
        <v>28</v>
      </c>
      <c r="I4268" t="s">
        <v>29</v>
      </c>
      <c r="J4268" s="1">
        <v>20056.29</v>
      </c>
      <c r="K4268" s="10">
        <f>J4268*_xlfn.XLOOKUP(A4268,IPCA_Fatores!$A$2:$A$10,IPCA_Fatores!$C$2:$C$10)</f>
        <v>23667.957094958376</v>
      </c>
    </row>
    <row r="4269" spans="1:11" x14ac:dyDescent="0.25">
      <c r="A4269">
        <v>2023</v>
      </c>
      <c r="B4269" t="s">
        <v>2715</v>
      </c>
      <c r="C4269" t="s">
        <v>2716</v>
      </c>
      <c r="E4269" t="s">
        <v>25</v>
      </c>
      <c r="F4269" t="s">
        <v>265</v>
      </c>
      <c r="G4269" t="s">
        <v>266</v>
      </c>
      <c r="H4269" t="s">
        <v>28</v>
      </c>
      <c r="I4269" t="s">
        <v>29</v>
      </c>
      <c r="J4269" s="1">
        <v>282383.03000000003</v>
      </c>
      <c r="K4269" s="10">
        <f>J4269*_xlfn.XLOOKUP(A4269,IPCA_Fatores!$A$2:$A$10,IPCA_Fatores!$C$2:$C$10)</f>
        <v>318518.05198952812</v>
      </c>
    </row>
    <row r="4270" spans="1:11" x14ac:dyDescent="0.25">
      <c r="A4270">
        <v>2016</v>
      </c>
      <c r="B4270" t="s">
        <v>2717</v>
      </c>
      <c r="C4270" t="s">
        <v>2718</v>
      </c>
      <c r="D4270" t="s">
        <v>2719</v>
      </c>
      <c r="E4270" t="s">
        <v>121</v>
      </c>
      <c r="F4270" t="s">
        <v>2720</v>
      </c>
      <c r="G4270" t="s">
        <v>2721</v>
      </c>
      <c r="H4270" t="s">
        <v>28</v>
      </c>
      <c r="I4270" t="s">
        <v>29</v>
      </c>
      <c r="J4270" s="1">
        <v>10180008.58</v>
      </c>
      <c r="K4270" s="10">
        <f>J4270*_xlfn.XLOOKUP(A4270,IPCA_Fatores!$A$2:$A$10,IPCA_Fatores!$C$2:$C$10)</f>
        <v>16288168.190278551</v>
      </c>
    </row>
    <row r="4271" spans="1:11" x14ac:dyDescent="0.25">
      <c r="A4271">
        <v>2018</v>
      </c>
      <c r="B4271" t="s">
        <v>2717</v>
      </c>
      <c r="C4271" t="s">
        <v>2718</v>
      </c>
      <c r="D4271" t="s">
        <v>2719</v>
      </c>
      <c r="E4271" t="s">
        <v>121</v>
      </c>
      <c r="F4271" t="s">
        <v>2720</v>
      </c>
      <c r="G4271" t="s">
        <v>2721</v>
      </c>
      <c r="H4271" t="s">
        <v>28</v>
      </c>
      <c r="I4271" t="s">
        <v>29</v>
      </c>
      <c r="J4271" s="1">
        <v>6749347.96</v>
      </c>
      <c r="K4271" s="10">
        <f>J4271*_xlfn.XLOOKUP(A4271,IPCA_Fatores!$A$2:$A$10,IPCA_Fatores!$C$2:$C$10)</f>
        <v>10110472.759170862</v>
      </c>
    </row>
    <row r="4272" spans="1:11" x14ac:dyDescent="0.25">
      <c r="A4272">
        <v>2019</v>
      </c>
      <c r="B4272" t="s">
        <v>2717</v>
      </c>
      <c r="C4272" t="s">
        <v>2718</v>
      </c>
      <c r="D4272" t="s">
        <v>2719</v>
      </c>
      <c r="E4272" t="s">
        <v>121</v>
      </c>
      <c r="F4272" t="s">
        <v>2720</v>
      </c>
      <c r="G4272" t="s">
        <v>2721</v>
      </c>
      <c r="H4272" t="s">
        <v>28</v>
      </c>
      <c r="I4272" t="s">
        <v>29</v>
      </c>
      <c r="J4272" s="1">
        <v>17969675.809999999</v>
      </c>
      <c r="K4272" s="10">
        <f>J4272*_xlfn.XLOOKUP(A4272,IPCA_Fatores!$A$2:$A$10,IPCA_Fatores!$C$2:$C$10)</f>
        <v>25806193.03113186</v>
      </c>
    </row>
    <row r="4273" spans="1:11" x14ac:dyDescent="0.25">
      <c r="A4273">
        <v>2020</v>
      </c>
      <c r="B4273" t="s">
        <v>2717</v>
      </c>
      <c r="C4273" t="s">
        <v>2718</v>
      </c>
      <c r="D4273" t="s">
        <v>2719</v>
      </c>
      <c r="E4273" t="s">
        <v>121</v>
      </c>
      <c r="F4273" t="s">
        <v>2720</v>
      </c>
      <c r="G4273" t="s">
        <v>2721</v>
      </c>
      <c r="H4273" t="s">
        <v>28</v>
      </c>
      <c r="I4273" t="s">
        <v>29</v>
      </c>
      <c r="J4273" s="1">
        <v>49424204.030000001</v>
      </c>
      <c r="K4273" s="10">
        <f>J4273*_xlfn.XLOOKUP(A4273,IPCA_Fatores!$A$2:$A$10,IPCA_Fatores!$C$2:$C$10)</f>
        <v>67908475.683001444</v>
      </c>
    </row>
    <row r="4274" spans="1:11" x14ac:dyDescent="0.25">
      <c r="A4274">
        <v>2020</v>
      </c>
      <c r="B4274" t="s">
        <v>2717</v>
      </c>
      <c r="C4274" t="s">
        <v>2718</v>
      </c>
      <c r="D4274" t="s">
        <v>2719</v>
      </c>
      <c r="E4274" t="s">
        <v>121</v>
      </c>
      <c r="F4274" t="s">
        <v>2720</v>
      </c>
      <c r="G4274" t="s">
        <v>2721</v>
      </c>
      <c r="H4274" t="s">
        <v>28</v>
      </c>
      <c r="I4274" t="s">
        <v>35</v>
      </c>
      <c r="J4274" s="1">
        <v>3129090.14</v>
      </c>
      <c r="K4274" s="10">
        <f>IFERROR(J4274*VLOOKUP(A4274,IPCA_Fatores!$A$2:$C$10,3,FALSE),J4274)</f>
        <v>4299345.7528042179</v>
      </c>
    </row>
    <row r="4275" spans="1:11" x14ac:dyDescent="0.25">
      <c r="A4275">
        <v>2021</v>
      </c>
      <c r="B4275" t="s">
        <v>2717</v>
      </c>
      <c r="C4275" t="s">
        <v>2718</v>
      </c>
      <c r="D4275" t="s">
        <v>2719</v>
      </c>
      <c r="E4275" t="s">
        <v>121</v>
      </c>
      <c r="F4275" t="s">
        <v>2720</v>
      </c>
      <c r="G4275" t="s">
        <v>2721</v>
      </c>
      <c r="H4275" t="s">
        <v>28</v>
      </c>
      <c r="I4275" t="s">
        <v>29</v>
      </c>
      <c r="J4275" s="1">
        <v>35463113.509999998</v>
      </c>
      <c r="K4275" s="10">
        <f>J4275*_xlfn.XLOOKUP(A4275,IPCA_Fatores!$A$2:$A$10,IPCA_Fatores!$C$2:$C$10)</f>
        <v>44272255.891089559</v>
      </c>
    </row>
    <row r="4276" spans="1:11" x14ac:dyDescent="0.25">
      <c r="A4276">
        <v>2021</v>
      </c>
      <c r="B4276" t="s">
        <v>2717</v>
      </c>
      <c r="C4276" t="s">
        <v>2718</v>
      </c>
      <c r="D4276" t="s">
        <v>2719</v>
      </c>
      <c r="E4276" t="s">
        <v>121</v>
      </c>
      <c r="F4276" t="s">
        <v>2720</v>
      </c>
      <c r="G4276" t="s">
        <v>2721</v>
      </c>
      <c r="H4276" t="s">
        <v>28</v>
      </c>
      <c r="I4276" t="s">
        <v>35</v>
      </c>
      <c r="J4276" s="1">
        <v>2128849.73</v>
      </c>
      <c r="K4276" s="10">
        <f>IFERROR(J4276*VLOOKUP(A4276,IPCA_Fatores!$A$2:$C$10,3,FALSE),J4276)</f>
        <v>2657662.305191006</v>
      </c>
    </row>
    <row r="4277" spans="1:11" x14ac:dyDescent="0.25">
      <c r="A4277">
        <v>2022</v>
      </c>
      <c r="B4277" t="s">
        <v>2717</v>
      </c>
      <c r="C4277" t="s">
        <v>2718</v>
      </c>
      <c r="D4277" t="s">
        <v>2719</v>
      </c>
      <c r="E4277" t="s">
        <v>121</v>
      </c>
      <c r="F4277" t="s">
        <v>2720</v>
      </c>
      <c r="G4277" t="s">
        <v>2721</v>
      </c>
      <c r="H4277" t="s">
        <v>28</v>
      </c>
      <c r="I4277" t="s">
        <v>29</v>
      </c>
      <c r="J4277" s="1">
        <v>28799031.52</v>
      </c>
      <c r="K4277" s="10">
        <f>J4277*_xlfn.XLOOKUP(A4277,IPCA_Fatores!$A$2:$A$10,IPCA_Fatores!$C$2:$C$10)</f>
        <v>33985061.164936982</v>
      </c>
    </row>
    <row r="4278" spans="1:11" x14ac:dyDescent="0.25">
      <c r="A4278">
        <v>2022</v>
      </c>
      <c r="B4278" t="s">
        <v>2717</v>
      </c>
      <c r="C4278" t="s">
        <v>2718</v>
      </c>
      <c r="D4278" t="s">
        <v>2719</v>
      </c>
      <c r="E4278" t="s">
        <v>121</v>
      </c>
      <c r="F4278" t="s">
        <v>2720</v>
      </c>
      <c r="G4278" t="s">
        <v>2721</v>
      </c>
      <c r="H4278" t="s">
        <v>28</v>
      </c>
      <c r="I4278" t="s">
        <v>35</v>
      </c>
      <c r="J4278" s="1">
        <v>1195992.1399999999</v>
      </c>
      <c r="K4278" s="10">
        <f>IFERROR(J4278*VLOOKUP(A4278,IPCA_Fatores!$A$2:$C$10,3,FALSE),J4278)</f>
        <v>1411362.2537083104</v>
      </c>
    </row>
    <row r="4279" spans="1:11" x14ac:dyDescent="0.25">
      <c r="A4279">
        <v>2023</v>
      </c>
      <c r="B4279" t="s">
        <v>2717</v>
      </c>
      <c r="C4279" t="s">
        <v>2718</v>
      </c>
      <c r="D4279" t="s">
        <v>2719</v>
      </c>
      <c r="E4279" t="s">
        <v>121</v>
      </c>
      <c r="F4279" t="s">
        <v>2720</v>
      </c>
      <c r="G4279" t="s">
        <v>2721</v>
      </c>
      <c r="H4279" t="s">
        <v>28</v>
      </c>
      <c r="I4279" t="s">
        <v>29</v>
      </c>
      <c r="J4279" s="1">
        <v>16390350.810000001</v>
      </c>
      <c r="K4279" s="10">
        <f>J4279*_xlfn.XLOOKUP(A4279,IPCA_Fatores!$A$2:$A$10,IPCA_Fatores!$C$2:$C$10)</f>
        <v>18487734.944363277</v>
      </c>
    </row>
    <row r="4280" spans="1:11" x14ac:dyDescent="0.25">
      <c r="A4280">
        <v>2023</v>
      </c>
      <c r="B4280" t="s">
        <v>2717</v>
      </c>
      <c r="C4280" t="s">
        <v>2718</v>
      </c>
      <c r="D4280" t="s">
        <v>2719</v>
      </c>
      <c r="E4280" t="s">
        <v>121</v>
      </c>
      <c r="F4280" t="s">
        <v>2720</v>
      </c>
      <c r="G4280" t="s">
        <v>2721</v>
      </c>
      <c r="H4280" t="s">
        <v>28</v>
      </c>
      <c r="I4280" t="s">
        <v>35</v>
      </c>
      <c r="J4280" s="1">
        <v>703635.43</v>
      </c>
      <c r="K4280" s="10">
        <f>IFERROR(J4280*VLOOKUP(A4280,IPCA_Fatores!$A$2:$C$10,3,FALSE),J4280)</f>
        <v>793675.83269580314</v>
      </c>
    </row>
    <row r="4281" spans="1:11" x14ac:dyDescent="0.25">
      <c r="A4281">
        <v>2015</v>
      </c>
      <c r="B4281" t="s">
        <v>2722</v>
      </c>
      <c r="C4281" t="s">
        <v>2723</v>
      </c>
      <c r="D4281" t="s">
        <v>2724</v>
      </c>
      <c r="E4281" t="s">
        <v>247</v>
      </c>
      <c r="F4281" t="s">
        <v>2725</v>
      </c>
      <c r="G4281" t="s">
        <v>313</v>
      </c>
      <c r="H4281" t="s">
        <v>28</v>
      </c>
      <c r="I4281" t="s">
        <v>29</v>
      </c>
      <c r="J4281" s="1">
        <v>2268863</v>
      </c>
      <c r="K4281" s="10">
        <f>J4281*_xlfn.XLOOKUP(A4281,IPCA_Fatores!$A$2:$A$10,IPCA_Fatores!$C$2:$C$10)</f>
        <v>3858555.7633785014</v>
      </c>
    </row>
    <row r="4282" spans="1:11" x14ac:dyDescent="0.25">
      <c r="A4282">
        <v>2015</v>
      </c>
      <c r="B4282" t="s">
        <v>2726</v>
      </c>
      <c r="C4282" t="s">
        <v>2727</v>
      </c>
      <c r="D4282" t="s">
        <v>2728</v>
      </c>
      <c r="E4282" t="s">
        <v>121</v>
      </c>
      <c r="F4282" t="s">
        <v>2729</v>
      </c>
      <c r="G4282" t="s">
        <v>241</v>
      </c>
      <c r="H4282" t="s">
        <v>28</v>
      </c>
      <c r="I4282" t="s">
        <v>29</v>
      </c>
      <c r="J4282" s="1">
        <v>10659616.77</v>
      </c>
      <c r="K4282" s="10">
        <f>J4282*_xlfn.XLOOKUP(A4282,IPCA_Fatores!$A$2:$A$10,IPCA_Fatores!$C$2:$C$10)</f>
        <v>18128342.576563515</v>
      </c>
    </row>
    <row r="4283" spans="1:11" x14ac:dyDescent="0.25">
      <c r="A4283">
        <v>2016</v>
      </c>
      <c r="B4283" t="s">
        <v>2726</v>
      </c>
      <c r="C4283" t="s">
        <v>2727</v>
      </c>
      <c r="D4283" t="s">
        <v>2728</v>
      </c>
      <c r="E4283" t="s">
        <v>121</v>
      </c>
      <c r="F4283" t="s">
        <v>2729</v>
      </c>
      <c r="G4283" t="s">
        <v>241</v>
      </c>
      <c r="H4283" t="s">
        <v>28</v>
      </c>
      <c r="I4283" t="s">
        <v>29</v>
      </c>
      <c r="J4283" s="1">
        <v>16019095.300000001</v>
      </c>
      <c r="K4283" s="10">
        <f>J4283*_xlfn.XLOOKUP(A4283,IPCA_Fatores!$A$2:$A$10,IPCA_Fatores!$C$2:$C$10)</f>
        <v>25630795.539319735</v>
      </c>
    </row>
    <row r="4284" spans="1:11" x14ac:dyDescent="0.25">
      <c r="A4284">
        <v>2017</v>
      </c>
      <c r="B4284" t="s">
        <v>2726</v>
      </c>
      <c r="C4284" t="s">
        <v>2727</v>
      </c>
      <c r="D4284" t="s">
        <v>2728</v>
      </c>
      <c r="E4284" t="s">
        <v>121</v>
      </c>
      <c r="F4284" t="s">
        <v>2729</v>
      </c>
      <c r="G4284" t="s">
        <v>241</v>
      </c>
      <c r="H4284" t="s">
        <v>28</v>
      </c>
      <c r="I4284" t="s">
        <v>29</v>
      </c>
      <c r="J4284" s="1">
        <v>3088033.12</v>
      </c>
      <c r="K4284" s="10">
        <f>J4284*_xlfn.XLOOKUP(A4284,IPCA_Fatores!$A$2:$A$10,IPCA_Fatores!$C$2:$C$10)</f>
        <v>4799319.9096963685</v>
      </c>
    </row>
    <row r="4285" spans="1:11" x14ac:dyDescent="0.25">
      <c r="A4285">
        <v>2018</v>
      </c>
      <c r="B4285" t="s">
        <v>2726</v>
      </c>
      <c r="C4285" t="s">
        <v>2727</v>
      </c>
      <c r="D4285" t="s">
        <v>2728</v>
      </c>
      <c r="E4285" t="s">
        <v>121</v>
      </c>
      <c r="F4285" t="s">
        <v>2729</v>
      </c>
      <c r="G4285" t="s">
        <v>241</v>
      </c>
      <c r="H4285" t="s">
        <v>28</v>
      </c>
      <c r="I4285" t="s">
        <v>29</v>
      </c>
      <c r="J4285" s="1">
        <v>4305255.9400000004</v>
      </c>
      <c r="K4285" s="10">
        <f>J4285*_xlfn.XLOOKUP(A4285,IPCA_Fatores!$A$2:$A$10,IPCA_Fatores!$C$2:$C$10)</f>
        <v>6449241.1949418215</v>
      </c>
    </row>
    <row r="4286" spans="1:11" x14ac:dyDescent="0.25">
      <c r="A4286">
        <v>2019</v>
      </c>
      <c r="B4286" t="s">
        <v>2726</v>
      </c>
      <c r="C4286" t="s">
        <v>2727</v>
      </c>
      <c r="D4286" t="s">
        <v>2728</v>
      </c>
      <c r="E4286" t="s">
        <v>121</v>
      </c>
      <c r="F4286" t="s">
        <v>2729</v>
      </c>
      <c r="G4286" t="s">
        <v>241</v>
      </c>
      <c r="H4286" t="s">
        <v>28</v>
      </c>
      <c r="I4286" t="s">
        <v>29</v>
      </c>
      <c r="J4286" s="1">
        <v>14764362.77</v>
      </c>
      <c r="K4286" s="10">
        <f>J4286*_xlfn.XLOOKUP(A4286,IPCA_Fatores!$A$2:$A$10,IPCA_Fatores!$C$2:$C$10)</f>
        <v>21203053.391327526</v>
      </c>
    </row>
    <row r="4287" spans="1:11" x14ac:dyDescent="0.25">
      <c r="A4287">
        <v>2020</v>
      </c>
      <c r="B4287" t="s">
        <v>2726</v>
      </c>
      <c r="C4287" t="s">
        <v>2727</v>
      </c>
      <c r="D4287" t="s">
        <v>2728</v>
      </c>
      <c r="E4287" t="s">
        <v>121</v>
      </c>
      <c r="F4287" t="s">
        <v>2729</v>
      </c>
      <c r="G4287" t="s">
        <v>241</v>
      </c>
      <c r="H4287" t="s">
        <v>28</v>
      </c>
      <c r="I4287" t="s">
        <v>29</v>
      </c>
      <c r="J4287" s="1">
        <v>9780322.0600000005</v>
      </c>
      <c r="K4287" s="10">
        <f>J4287*_xlfn.XLOOKUP(A4287,IPCA_Fatores!$A$2:$A$10,IPCA_Fatores!$C$2:$C$10)</f>
        <v>13438087.184576409</v>
      </c>
    </row>
    <row r="4288" spans="1:11" x14ac:dyDescent="0.25">
      <c r="A4288">
        <v>2021</v>
      </c>
      <c r="B4288" t="s">
        <v>2726</v>
      </c>
      <c r="C4288" t="s">
        <v>2727</v>
      </c>
      <c r="D4288" t="s">
        <v>2728</v>
      </c>
      <c r="E4288" t="s">
        <v>121</v>
      </c>
      <c r="F4288" t="s">
        <v>2729</v>
      </c>
      <c r="G4288" t="s">
        <v>241</v>
      </c>
      <c r="H4288" t="s">
        <v>28</v>
      </c>
      <c r="I4288" t="s">
        <v>29</v>
      </c>
      <c r="J4288" s="1">
        <v>10730552.34</v>
      </c>
      <c r="K4288" s="10">
        <f>J4288*_xlfn.XLOOKUP(A4288,IPCA_Fatores!$A$2:$A$10,IPCA_Fatores!$C$2:$C$10)</f>
        <v>13396053.308044972</v>
      </c>
    </row>
    <row r="4289" spans="1:11" x14ac:dyDescent="0.25">
      <c r="A4289">
        <v>2022</v>
      </c>
      <c r="B4289" t="s">
        <v>2726</v>
      </c>
      <c r="C4289" t="s">
        <v>2727</v>
      </c>
      <c r="D4289" t="s">
        <v>2728</v>
      </c>
      <c r="E4289" t="s">
        <v>121</v>
      </c>
      <c r="F4289" t="s">
        <v>2729</v>
      </c>
      <c r="G4289" t="s">
        <v>241</v>
      </c>
      <c r="H4289" t="s">
        <v>28</v>
      </c>
      <c r="I4289" t="s">
        <v>29</v>
      </c>
      <c r="J4289" s="1">
        <v>20339159.579999998</v>
      </c>
      <c r="K4289" s="10">
        <f>J4289*_xlfn.XLOOKUP(A4289,IPCA_Fatores!$A$2:$A$10,IPCA_Fatores!$C$2:$C$10)</f>
        <v>24001764.847185176</v>
      </c>
    </row>
    <row r="4290" spans="1:11" x14ac:dyDescent="0.25">
      <c r="A4290">
        <v>2023</v>
      </c>
      <c r="B4290" t="s">
        <v>2726</v>
      </c>
      <c r="C4290" t="s">
        <v>2727</v>
      </c>
      <c r="D4290" t="s">
        <v>2728</v>
      </c>
      <c r="E4290" t="s">
        <v>121</v>
      </c>
      <c r="F4290" t="s">
        <v>2729</v>
      </c>
      <c r="G4290" t="s">
        <v>241</v>
      </c>
      <c r="H4290" t="s">
        <v>28</v>
      </c>
      <c r="I4290" t="s">
        <v>29</v>
      </c>
      <c r="J4290" s="1">
        <v>13968052.18</v>
      </c>
      <c r="K4290" s="10">
        <f>J4290*_xlfn.XLOOKUP(A4290,IPCA_Fatores!$A$2:$A$10,IPCA_Fatores!$C$2:$C$10)</f>
        <v>15755467.92051095</v>
      </c>
    </row>
    <row r="4291" spans="1:11" x14ac:dyDescent="0.25">
      <c r="A4291">
        <v>2015</v>
      </c>
      <c r="B4291" t="s">
        <v>2730</v>
      </c>
      <c r="C4291" t="s">
        <v>2731</v>
      </c>
      <c r="D4291" t="s">
        <v>2732</v>
      </c>
      <c r="E4291" t="s">
        <v>79</v>
      </c>
      <c r="F4291" t="s">
        <v>2733</v>
      </c>
      <c r="G4291" t="s">
        <v>279</v>
      </c>
      <c r="H4291" t="s">
        <v>28</v>
      </c>
      <c r="I4291" t="s">
        <v>29</v>
      </c>
      <c r="J4291" s="1">
        <v>506091.29</v>
      </c>
      <c r="K4291" s="10">
        <f>J4291*_xlfn.XLOOKUP(A4291,IPCA_Fatores!$A$2:$A$10,IPCA_Fatores!$C$2:$C$10)</f>
        <v>860687.25340629229</v>
      </c>
    </row>
    <row r="4292" spans="1:11" x14ac:dyDescent="0.25">
      <c r="A4292">
        <v>2016</v>
      </c>
      <c r="B4292" t="s">
        <v>2730</v>
      </c>
      <c r="C4292" t="s">
        <v>2731</v>
      </c>
      <c r="D4292" t="s">
        <v>2732</v>
      </c>
      <c r="E4292" t="s">
        <v>79</v>
      </c>
      <c r="F4292" t="s">
        <v>2733</v>
      </c>
      <c r="G4292" t="s">
        <v>279</v>
      </c>
      <c r="H4292" t="s">
        <v>28</v>
      </c>
      <c r="I4292" t="s">
        <v>29</v>
      </c>
      <c r="J4292" s="1">
        <v>794188.80000000005</v>
      </c>
      <c r="K4292" s="10">
        <f>J4292*_xlfn.XLOOKUP(A4292,IPCA_Fatores!$A$2:$A$10,IPCA_Fatores!$C$2:$C$10)</f>
        <v>1270714.1303053296</v>
      </c>
    </row>
    <row r="4293" spans="1:11" x14ac:dyDescent="0.25">
      <c r="A4293">
        <v>2017</v>
      </c>
      <c r="B4293" t="s">
        <v>2730</v>
      </c>
      <c r="C4293" t="s">
        <v>2731</v>
      </c>
      <c r="D4293" t="s">
        <v>2732</v>
      </c>
      <c r="E4293" t="s">
        <v>79</v>
      </c>
      <c r="F4293" t="s">
        <v>2733</v>
      </c>
      <c r="G4293" t="s">
        <v>279</v>
      </c>
      <c r="H4293" t="s">
        <v>28</v>
      </c>
      <c r="I4293" t="s">
        <v>29</v>
      </c>
      <c r="J4293" s="1">
        <v>110278.51</v>
      </c>
      <c r="K4293" s="10">
        <f>J4293*_xlfn.XLOOKUP(A4293,IPCA_Fatores!$A$2:$A$10,IPCA_Fatores!$C$2:$C$10)</f>
        <v>171391.24746649415</v>
      </c>
    </row>
    <row r="4294" spans="1:11" x14ac:dyDescent="0.25">
      <c r="A4294">
        <v>2018</v>
      </c>
      <c r="B4294" t="s">
        <v>2730</v>
      </c>
      <c r="C4294" t="s">
        <v>2731</v>
      </c>
      <c r="D4294" t="s">
        <v>2732</v>
      </c>
      <c r="E4294" t="s">
        <v>79</v>
      </c>
      <c r="F4294" t="s">
        <v>2733</v>
      </c>
      <c r="G4294" t="s">
        <v>279</v>
      </c>
      <c r="H4294" t="s">
        <v>28</v>
      </c>
      <c r="I4294" t="s">
        <v>29</v>
      </c>
      <c r="J4294" s="1">
        <v>743489.18</v>
      </c>
      <c r="K4294" s="10">
        <f>J4294*_xlfn.XLOOKUP(A4294,IPCA_Fatores!$A$2:$A$10,IPCA_Fatores!$C$2:$C$10)</f>
        <v>1113741.2303644635</v>
      </c>
    </row>
    <row r="4295" spans="1:11" x14ac:dyDescent="0.25">
      <c r="A4295">
        <v>2019</v>
      </c>
      <c r="B4295" t="s">
        <v>2730</v>
      </c>
      <c r="C4295" t="s">
        <v>2731</v>
      </c>
      <c r="D4295" t="s">
        <v>2732</v>
      </c>
      <c r="E4295" t="s">
        <v>79</v>
      </c>
      <c r="F4295" t="s">
        <v>2733</v>
      </c>
      <c r="G4295" t="s">
        <v>279</v>
      </c>
      <c r="H4295" t="s">
        <v>28</v>
      </c>
      <c r="I4295" t="s">
        <v>29</v>
      </c>
      <c r="J4295" s="1">
        <v>493998.45</v>
      </c>
      <c r="K4295" s="10">
        <f>J4295*_xlfn.XLOOKUP(A4295,IPCA_Fatores!$A$2:$A$10,IPCA_Fatores!$C$2:$C$10)</f>
        <v>709429.56860054459</v>
      </c>
    </row>
    <row r="4296" spans="1:11" x14ac:dyDescent="0.25">
      <c r="A4296">
        <v>2020</v>
      </c>
      <c r="B4296" t="s">
        <v>2730</v>
      </c>
      <c r="C4296" t="s">
        <v>2731</v>
      </c>
      <c r="D4296" t="s">
        <v>2732</v>
      </c>
      <c r="E4296" t="s">
        <v>79</v>
      </c>
      <c r="F4296" t="s">
        <v>2733</v>
      </c>
      <c r="G4296" t="s">
        <v>279</v>
      </c>
      <c r="H4296" t="s">
        <v>28</v>
      </c>
      <c r="I4296" t="s">
        <v>29</v>
      </c>
      <c r="J4296" s="1">
        <v>539331.27</v>
      </c>
      <c r="K4296" s="10">
        <f>J4296*_xlfn.XLOOKUP(A4296,IPCA_Fatores!$A$2:$A$10,IPCA_Fatores!$C$2:$C$10)</f>
        <v>741037.01117060333</v>
      </c>
    </row>
    <row r="4297" spans="1:11" x14ac:dyDescent="0.25">
      <c r="A4297">
        <v>2022</v>
      </c>
      <c r="B4297" t="s">
        <v>2730</v>
      </c>
      <c r="C4297" t="s">
        <v>2731</v>
      </c>
      <c r="D4297" t="s">
        <v>2732</v>
      </c>
      <c r="E4297" t="s">
        <v>79</v>
      </c>
      <c r="F4297" t="s">
        <v>2733</v>
      </c>
      <c r="G4297" t="s">
        <v>279</v>
      </c>
      <c r="H4297" t="s">
        <v>28</v>
      </c>
      <c r="I4297" t="s">
        <v>29</v>
      </c>
      <c r="J4297" s="1">
        <v>1361697.2</v>
      </c>
      <c r="K4297" s="10">
        <f>J4297*_xlfn.XLOOKUP(A4297,IPCA_Fatores!$A$2:$A$10,IPCA_Fatores!$C$2:$C$10)</f>
        <v>1606906.905809846</v>
      </c>
    </row>
    <row r="4298" spans="1:11" x14ac:dyDescent="0.25">
      <c r="A4298">
        <v>2023</v>
      </c>
      <c r="B4298" t="s">
        <v>2730</v>
      </c>
      <c r="C4298" t="s">
        <v>2731</v>
      </c>
      <c r="D4298" t="s">
        <v>2732</v>
      </c>
      <c r="E4298" t="s">
        <v>79</v>
      </c>
      <c r="F4298" t="s">
        <v>2733</v>
      </c>
      <c r="G4298" t="s">
        <v>279</v>
      </c>
      <c r="H4298" t="s">
        <v>28</v>
      </c>
      <c r="I4298" t="s">
        <v>29</v>
      </c>
      <c r="J4298" s="1">
        <v>1925065.1</v>
      </c>
      <c r="K4298" s="10">
        <f>J4298*_xlfn.XLOOKUP(A4298,IPCA_Fatores!$A$2:$A$10,IPCA_Fatores!$C$2:$C$10)</f>
        <v>2171405.2207918661</v>
      </c>
    </row>
    <row r="4299" spans="1:11" x14ac:dyDescent="0.25">
      <c r="A4299">
        <v>2020</v>
      </c>
      <c r="B4299" t="s">
        <v>2734</v>
      </c>
      <c r="C4299" t="s">
        <v>2735</v>
      </c>
      <c r="E4299" t="s">
        <v>121</v>
      </c>
      <c r="F4299" t="s">
        <v>890</v>
      </c>
      <c r="G4299" t="s">
        <v>667</v>
      </c>
      <c r="H4299" t="s">
        <v>28</v>
      </c>
      <c r="I4299" t="s">
        <v>29</v>
      </c>
      <c r="J4299" s="1">
        <v>1090139.32</v>
      </c>
      <c r="K4299" s="10">
        <f>J4299*_xlfn.XLOOKUP(A4299,IPCA_Fatores!$A$2:$A$10,IPCA_Fatores!$C$2:$C$10)</f>
        <v>1497843.0296696017</v>
      </c>
    </row>
    <row r="4300" spans="1:11" x14ac:dyDescent="0.25">
      <c r="A4300">
        <v>2021</v>
      </c>
      <c r="B4300" t="s">
        <v>2734</v>
      </c>
      <c r="C4300" t="s">
        <v>2735</v>
      </c>
      <c r="E4300" t="s">
        <v>121</v>
      </c>
      <c r="F4300" t="s">
        <v>890</v>
      </c>
      <c r="G4300" t="s">
        <v>667</v>
      </c>
      <c r="H4300" t="s">
        <v>28</v>
      </c>
      <c r="I4300" t="s">
        <v>29</v>
      </c>
      <c r="J4300" s="1">
        <v>3603831.34</v>
      </c>
      <c r="K4300" s="10">
        <f>J4300*_xlfn.XLOOKUP(A4300,IPCA_Fatores!$A$2:$A$10,IPCA_Fatores!$C$2:$C$10)</f>
        <v>4499033.713659063</v>
      </c>
    </row>
    <row r="4301" spans="1:11" x14ac:dyDescent="0.25">
      <c r="A4301">
        <v>2015</v>
      </c>
      <c r="B4301" t="s">
        <v>2736</v>
      </c>
      <c r="C4301" t="s">
        <v>2737</v>
      </c>
      <c r="E4301" t="s">
        <v>44</v>
      </c>
      <c r="F4301" t="s">
        <v>45</v>
      </c>
      <c r="G4301" t="s">
        <v>81</v>
      </c>
      <c r="H4301" t="s">
        <v>28</v>
      </c>
      <c r="I4301" t="s">
        <v>29</v>
      </c>
      <c r="J4301" s="1">
        <v>331276.01</v>
      </c>
      <c r="K4301" s="10">
        <f>J4301*_xlfn.XLOOKUP(A4301,IPCA_Fatores!$A$2:$A$10,IPCA_Fatores!$C$2:$C$10)</f>
        <v>563386.57629593951</v>
      </c>
    </row>
    <row r="4302" spans="1:11" x14ac:dyDescent="0.25">
      <c r="A4302">
        <v>2018</v>
      </c>
      <c r="B4302" t="s">
        <v>2736</v>
      </c>
      <c r="C4302" t="s">
        <v>2737</v>
      </c>
      <c r="E4302" t="s">
        <v>44</v>
      </c>
      <c r="F4302" t="s">
        <v>45</v>
      </c>
      <c r="G4302" t="s">
        <v>81</v>
      </c>
      <c r="H4302" t="s">
        <v>28</v>
      </c>
      <c r="I4302" t="s">
        <v>29</v>
      </c>
      <c r="J4302" s="1">
        <v>356480.57</v>
      </c>
      <c r="K4302" s="10">
        <f>J4302*_xlfn.XLOOKUP(A4302,IPCA_Fatores!$A$2:$A$10,IPCA_Fatores!$C$2:$C$10)</f>
        <v>534005.22739661834</v>
      </c>
    </row>
    <row r="4303" spans="1:11" x14ac:dyDescent="0.25">
      <c r="A4303">
        <v>2019</v>
      </c>
      <c r="B4303" t="s">
        <v>2736</v>
      </c>
      <c r="C4303" t="s">
        <v>2737</v>
      </c>
      <c r="E4303" t="s">
        <v>44</v>
      </c>
      <c r="F4303" t="s">
        <v>45</v>
      </c>
      <c r="G4303" t="s">
        <v>81</v>
      </c>
      <c r="H4303" t="s">
        <v>28</v>
      </c>
      <c r="I4303" t="s">
        <v>29</v>
      </c>
      <c r="J4303" s="1">
        <v>1982777.9</v>
      </c>
      <c r="K4303" s="10">
        <f>J4303*_xlfn.XLOOKUP(A4303,IPCA_Fatores!$A$2:$A$10,IPCA_Fatores!$C$2:$C$10)</f>
        <v>2847460.8983645472</v>
      </c>
    </row>
    <row r="4304" spans="1:11" x14ac:dyDescent="0.25">
      <c r="A4304">
        <v>2020</v>
      </c>
      <c r="B4304" t="s">
        <v>2736</v>
      </c>
      <c r="C4304" t="s">
        <v>2737</v>
      </c>
      <c r="E4304" t="s">
        <v>44</v>
      </c>
      <c r="F4304" t="s">
        <v>45</v>
      </c>
      <c r="G4304" t="s">
        <v>81</v>
      </c>
      <c r="H4304" t="s">
        <v>28</v>
      </c>
      <c r="I4304" t="s">
        <v>29</v>
      </c>
      <c r="J4304" s="1">
        <v>1749624.92</v>
      </c>
      <c r="K4304" s="10">
        <f>J4304*_xlfn.XLOOKUP(A4304,IPCA_Fatores!$A$2:$A$10,IPCA_Fatores!$C$2:$C$10)</f>
        <v>2403971.1648582993</v>
      </c>
    </row>
    <row r="4305" spans="1:11" x14ac:dyDescent="0.25">
      <c r="A4305">
        <v>2021</v>
      </c>
      <c r="B4305" t="s">
        <v>2736</v>
      </c>
      <c r="C4305" t="s">
        <v>2737</v>
      </c>
      <c r="E4305" t="s">
        <v>44</v>
      </c>
      <c r="F4305" t="s">
        <v>45</v>
      </c>
      <c r="G4305" t="s">
        <v>81</v>
      </c>
      <c r="H4305" t="s">
        <v>28</v>
      </c>
      <c r="I4305" t="s">
        <v>29</v>
      </c>
      <c r="J4305" s="1">
        <v>6463429.2999999998</v>
      </c>
      <c r="K4305" s="10">
        <f>J4305*_xlfn.XLOOKUP(A4305,IPCA_Fatores!$A$2:$A$10,IPCA_Fatores!$C$2:$C$10)</f>
        <v>8068964.2724933391</v>
      </c>
    </row>
    <row r="4306" spans="1:11" x14ac:dyDescent="0.25">
      <c r="A4306">
        <v>2022</v>
      </c>
      <c r="B4306" t="s">
        <v>2736</v>
      </c>
      <c r="C4306" t="s">
        <v>2737</v>
      </c>
      <c r="E4306" t="s">
        <v>44</v>
      </c>
      <c r="F4306" t="s">
        <v>45</v>
      </c>
      <c r="G4306" t="s">
        <v>81</v>
      </c>
      <c r="H4306" t="s">
        <v>28</v>
      </c>
      <c r="I4306" t="s">
        <v>29</v>
      </c>
      <c r="J4306" s="1">
        <v>2642492.67</v>
      </c>
      <c r="K4306" s="10">
        <f>J4306*_xlfn.XLOOKUP(A4306,IPCA_Fatores!$A$2:$A$10,IPCA_Fatores!$C$2:$C$10)</f>
        <v>3118343.5788623919</v>
      </c>
    </row>
    <row r="4307" spans="1:11" x14ac:dyDescent="0.25">
      <c r="A4307">
        <v>2023</v>
      </c>
      <c r="B4307" t="s">
        <v>2736</v>
      </c>
      <c r="C4307" t="s">
        <v>2737</v>
      </c>
      <c r="E4307" t="s">
        <v>44</v>
      </c>
      <c r="F4307" t="s">
        <v>45</v>
      </c>
      <c r="G4307" t="s">
        <v>81</v>
      </c>
      <c r="H4307" t="s">
        <v>28</v>
      </c>
      <c r="I4307" t="s">
        <v>29</v>
      </c>
      <c r="J4307" s="1">
        <v>1695273.26</v>
      </c>
      <c r="K4307" s="10">
        <f>J4307*_xlfn.XLOOKUP(A4307,IPCA_Fatores!$A$2:$A$10,IPCA_Fatores!$C$2:$C$10)</f>
        <v>1912208.167626563</v>
      </c>
    </row>
    <row r="4308" spans="1:11" x14ac:dyDescent="0.25">
      <c r="A4308">
        <v>2017</v>
      </c>
      <c r="B4308" t="s">
        <v>2738</v>
      </c>
      <c r="C4308" t="s">
        <v>2739</v>
      </c>
      <c r="D4308" t="s">
        <v>2740</v>
      </c>
      <c r="E4308" t="s">
        <v>25</v>
      </c>
      <c r="F4308" t="s">
        <v>26</v>
      </c>
      <c r="G4308" t="s">
        <v>71</v>
      </c>
      <c r="H4308" t="s">
        <v>28</v>
      </c>
      <c r="I4308" t="s">
        <v>29</v>
      </c>
      <c r="J4308" s="1">
        <v>127641.95</v>
      </c>
      <c r="K4308" s="10">
        <f>J4308*_xlfn.XLOOKUP(A4308,IPCA_Fatores!$A$2:$A$10,IPCA_Fatores!$C$2:$C$10)</f>
        <v>198376.93708008816</v>
      </c>
    </row>
    <row r="4309" spans="1:11" x14ac:dyDescent="0.25">
      <c r="A4309">
        <v>2018</v>
      </c>
      <c r="B4309" t="s">
        <v>2738</v>
      </c>
      <c r="C4309" t="s">
        <v>2739</v>
      </c>
      <c r="D4309" t="s">
        <v>2740</v>
      </c>
      <c r="E4309" t="s">
        <v>25</v>
      </c>
      <c r="F4309" t="s">
        <v>26</v>
      </c>
      <c r="G4309" t="s">
        <v>71</v>
      </c>
      <c r="H4309" t="s">
        <v>28</v>
      </c>
      <c r="I4309" t="s">
        <v>29</v>
      </c>
      <c r="J4309" s="1">
        <v>295326.23</v>
      </c>
      <c r="K4309" s="10">
        <f>J4309*_xlfn.XLOOKUP(A4309,IPCA_Fatores!$A$2:$A$10,IPCA_Fatores!$C$2:$C$10)</f>
        <v>442396.48350914603</v>
      </c>
    </row>
    <row r="4310" spans="1:11" x14ac:dyDescent="0.25">
      <c r="A4310">
        <v>2019</v>
      </c>
      <c r="B4310" t="s">
        <v>2738</v>
      </c>
      <c r="C4310" t="s">
        <v>2739</v>
      </c>
      <c r="D4310" t="s">
        <v>2740</v>
      </c>
      <c r="E4310" t="s">
        <v>25</v>
      </c>
      <c r="F4310" t="s">
        <v>26</v>
      </c>
      <c r="G4310" t="s">
        <v>71</v>
      </c>
      <c r="H4310" t="s">
        <v>28</v>
      </c>
      <c r="I4310" t="s">
        <v>29</v>
      </c>
      <c r="J4310" s="1">
        <v>334191.51</v>
      </c>
      <c r="K4310" s="10">
        <f>J4310*_xlfn.XLOOKUP(A4310,IPCA_Fatores!$A$2:$A$10,IPCA_Fatores!$C$2:$C$10)</f>
        <v>479931.34142276074</v>
      </c>
    </row>
    <row r="4311" spans="1:11" x14ac:dyDescent="0.25">
      <c r="A4311">
        <v>2020</v>
      </c>
      <c r="B4311" t="s">
        <v>2738</v>
      </c>
      <c r="C4311" t="s">
        <v>2739</v>
      </c>
      <c r="D4311" t="s">
        <v>2740</v>
      </c>
      <c r="E4311" t="s">
        <v>25</v>
      </c>
      <c r="F4311" t="s">
        <v>26</v>
      </c>
      <c r="G4311" t="s">
        <v>71</v>
      </c>
      <c r="H4311" t="s">
        <v>28</v>
      </c>
      <c r="I4311" t="s">
        <v>29</v>
      </c>
      <c r="J4311" s="1">
        <v>21785.86</v>
      </c>
      <c r="K4311" s="10">
        <f>J4311*_xlfn.XLOOKUP(A4311,IPCA_Fatores!$A$2:$A$10,IPCA_Fatores!$C$2:$C$10)</f>
        <v>29933.603850155399</v>
      </c>
    </row>
    <row r="4312" spans="1:11" x14ac:dyDescent="0.25">
      <c r="A4312">
        <v>2021</v>
      </c>
      <c r="B4312" t="s">
        <v>2738</v>
      </c>
      <c r="C4312" t="s">
        <v>2739</v>
      </c>
      <c r="D4312" t="s">
        <v>2740</v>
      </c>
      <c r="E4312" t="s">
        <v>25</v>
      </c>
      <c r="F4312" t="s">
        <v>26</v>
      </c>
      <c r="G4312" t="s">
        <v>71</v>
      </c>
      <c r="H4312" t="s">
        <v>28</v>
      </c>
      <c r="I4312" t="s">
        <v>29</v>
      </c>
      <c r="J4312" s="1">
        <v>159295.4</v>
      </c>
      <c r="K4312" s="10">
        <f>J4312*_xlfn.XLOOKUP(A4312,IPCA_Fatores!$A$2:$A$10,IPCA_Fatores!$C$2:$C$10)</f>
        <v>198864.84893901995</v>
      </c>
    </row>
    <row r="4313" spans="1:11" x14ac:dyDescent="0.25">
      <c r="A4313">
        <v>2015</v>
      </c>
      <c r="B4313" t="s">
        <v>2741</v>
      </c>
      <c r="C4313" t="s">
        <v>2742</v>
      </c>
      <c r="D4313" t="s">
        <v>2743</v>
      </c>
      <c r="E4313" t="s">
        <v>339</v>
      </c>
      <c r="F4313" t="s">
        <v>390</v>
      </c>
      <c r="G4313" t="s">
        <v>779</v>
      </c>
      <c r="H4313" t="s">
        <v>28</v>
      </c>
      <c r="I4313" t="s">
        <v>29</v>
      </c>
      <c r="J4313" s="1">
        <v>245805.08</v>
      </c>
      <c r="K4313" s="10">
        <f>J4313*_xlfn.XLOOKUP(A4313,IPCA_Fatores!$A$2:$A$10,IPCA_Fatores!$C$2:$C$10)</f>
        <v>418029.91546942835</v>
      </c>
    </row>
    <row r="4314" spans="1:11" x14ac:dyDescent="0.25">
      <c r="A4314">
        <v>2016</v>
      </c>
      <c r="B4314" t="s">
        <v>2741</v>
      </c>
      <c r="C4314" t="s">
        <v>2742</v>
      </c>
      <c r="D4314" t="s">
        <v>2743</v>
      </c>
      <c r="E4314" t="s">
        <v>339</v>
      </c>
      <c r="F4314" t="s">
        <v>390</v>
      </c>
      <c r="G4314" t="s">
        <v>779</v>
      </c>
      <c r="H4314" t="s">
        <v>28</v>
      </c>
      <c r="I4314" t="s">
        <v>29</v>
      </c>
      <c r="J4314" s="1">
        <v>184837.35</v>
      </c>
      <c r="K4314" s="10">
        <f>J4314*_xlfn.XLOOKUP(A4314,IPCA_Fatores!$A$2:$A$10,IPCA_Fatores!$C$2:$C$10)</f>
        <v>295742.56455542037</v>
      </c>
    </row>
    <row r="4315" spans="1:11" x14ac:dyDescent="0.25">
      <c r="A4315">
        <v>2017</v>
      </c>
      <c r="B4315" t="s">
        <v>2741</v>
      </c>
      <c r="C4315" t="s">
        <v>2742</v>
      </c>
      <c r="D4315" t="s">
        <v>2743</v>
      </c>
      <c r="E4315" t="s">
        <v>339</v>
      </c>
      <c r="F4315" t="s">
        <v>390</v>
      </c>
      <c r="G4315" t="s">
        <v>779</v>
      </c>
      <c r="H4315" t="s">
        <v>28</v>
      </c>
      <c r="I4315" t="s">
        <v>29</v>
      </c>
      <c r="J4315" s="1">
        <v>347466.72</v>
      </c>
      <c r="K4315" s="10">
        <f>J4315*_xlfn.XLOOKUP(A4315,IPCA_Fatores!$A$2:$A$10,IPCA_Fatores!$C$2:$C$10)</f>
        <v>540021.39305192849</v>
      </c>
    </row>
    <row r="4316" spans="1:11" x14ac:dyDescent="0.25">
      <c r="A4316">
        <v>2018</v>
      </c>
      <c r="B4316" t="s">
        <v>2741</v>
      </c>
      <c r="C4316" t="s">
        <v>2742</v>
      </c>
      <c r="D4316" t="s">
        <v>2743</v>
      </c>
      <c r="E4316" t="s">
        <v>339</v>
      </c>
      <c r="F4316" t="s">
        <v>390</v>
      </c>
      <c r="G4316" t="s">
        <v>779</v>
      </c>
      <c r="H4316" t="s">
        <v>28</v>
      </c>
      <c r="I4316" t="s">
        <v>29</v>
      </c>
      <c r="J4316" s="1">
        <v>511135.91</v>
      </c>
      <c r="K4316" s="10">
        <f>J4316*_xlfn.XLOOKUP(A4316,IPCA_Fatores!$A$2:$A$10,IPCA_Fatores!$C$2:$C$10)</f>
        <v>765677.76989956957</v>
      </c>
    </row>
    <row r="4317" spans="1:11" x14ac:dyDescent="0.25">
      <c r="A4317">
        <v>2020</v>
      </c>
      <c r="B4317" t="s">
        <v>2741</v>
      </c>
      <c r="C4317" t="s">
        <v>2742</v>
      </c>
      <c r="D4317" t="s">
        <v>2743</v>
      </c>
      <c r="E4317" t="s">
        <v>339</v>
      </c>
      <c r="F4317" t="s">
        <v>390</v>
      </c>
      <c r="G4317" t="s">
        <v>779</v>
      </c>
      <c r="H4317" t="s">
        <v>28</v>
      </c>
      <c r="I4317" t="s">
        <v>29</v>
      </c>
      <c r="J4317" s="1">
        <v>126766.37</v>
      </c>
      <c r="K4317" s="10">
        <f>J4317*_xlfn.XLOOKUP(A4317,IPCA_Fatores!$A$2:$A$10,IPCA_Fatores!$C$2:$C$10)</f>
        <v>174176.01605363403</v>
      </c>
    </row>
    <row r="4318" spans="1:11" x14ac:dyDescent="0.25">
      <c r="A4318">
        <v>2015</v>
      </c>
      <c r="B4318" t="s">
        <v>2744</v>
      </c>
      <c r="C4318" t="s">
        <v>2745</v>
      </c>
      <c r="E4318" t="s">
        <v>79</v>
      </c>
      <c r="F4318" t="s">
        <v>817</v>
      </c>
      <c r="G4318" t="s">
        <v>490</v>
      </c>
      <c r="H4318" t="s">
        <v>28</v>
      </c>
      <c r="I4318" t="s">
        <v>29</v>
      </c>
      <c r="J4318" s="1">
        <v>26945.75</v>
      </c>
      <c r="K4318" s="10">
        <f>J4318*_xlfn.XLOOKUP(A4318,IPCA_Fatores!$A$2:$A$10,IPCA_Fatores!$C$2:$C$10)</f>
        <v>45825.454847232402</v>
      </c>
    </row>
    <row r="4319" spans="1:11" x14ac:dyDescent="0.25">
      <c r="A4319">
        <v>2015</v>
      </c>
      <c r="B4319" t="s">
        <v>2744</v>
      </c>
      <c r="C4319" t="s">
        <v>2745</v>
      </c>
      <c r="E4319" t="s">
        <v>79</v>
      </c>
      <c r="F4319" t="s">
        <v>817</v>
      </c>
      <c r="G4319" t="s">
        <v>490</v>
      </c>
      <c r="H4319" t="s">
        <v>28</v>
      </c>
      <c r="I4319" t="s">
        <v>35</v>
      </c>
      <c r="J4319" s="1">
        <v>2694.57</v>
      </c>
      <c r="K4319" s="10">
        <f>IFERROR(J4319*VLOOKUP(A4319,IPCA_Fatores!$A$2:$C$10,3,FALSE),J4319)</f>
        <v>4582.5369814426031</v>
      </c>
    </row>
    <row r="4320" spans="1:11" x14ac:dyDescent="0.25">
      <c r="A4320">
        <v>2016</v>
      </c>
      <c r="B4320" t="s">
        <v>2744</v>
      </c>
      <c r="C4320" t="s">
        <v>2745</v>
      </c>
      <c r="E4320" t="s">
        <v>79</v>
      </c>
      <c r="F4320" t="s">
        <v>817</v>
      </c>
      <c r="G4320" t="s">
        <v>490</v>
      </c>
      <c r="H4320" t="s">
        <v>28</v>
      </c>
      <c r="I4320" t="s">
        <v>29</v>
      </c>
      <c r="J4320" s="1">
        <v>61766.39</v>
      </c>
      <c r="K4320" s="10">
        <f>J4320*_xlfn.XLOOKUP(A4320,IPCA_Fatores!$A$2:$A$10,IPCA_Fatores!$C$2:$C$10)</f>
        <v>98827.161187553647</v>
      </c>
    </row>
    <row r="4321" spans="1:11" x14ac:dyDescent="0.25">
      <c r="A4321">
        <v>2016</v>
      </c>
      <c r="B4321" t="s">
        <v>2744</v>
      </c>
      <c r="C4321" t="s">
        <v>2745</v>
      </c>
      <c r="E4321" t="s">
        <v>79</v>
      </c>
      <c r="F4321" t="s">
        <v>817</v>
      </c>
      <c r="G4321" t="s">
        <v>490</v>
      </c>
      <c r="H4321" t="s">
        <v>28</v>
      </c>
      <c r="I4321" t="s">
        <v>35</v>
      </c>
      <c r="J4321" s="1">
        <v>6176.63</v>
      </c>
      <c r="K4321" s="10">
        <f>IFERROR(J4321*VLOOKUP(A4321,IPCA_Fatores!$A$2:$C$10,3,FALSE),J4321)</f>
        <v>9882.7017186188077</v>
      </c>
    </row>
    <row r="4322" spans="1:11" x14ac:dyDescent="0.25">
      <c r="A4322">
        <v>2017</v>
      </c>
      <c r="B4322" t="s">
        <v>2744</v>
      </c>
      <c r="C4322" t="s">
        <v>2745</v>
      </c>
      <c r="E4322" t="s">
        <v>79</v>
      </c>
      <c r="F4322" t="s">
        <v>817</v>
      </c>
      <c r="G4322" t="s">
        <v>490</v>
      </c>
      <c r="H4322" t="s">
        <v>28</v>
      </c>
      <c r="I4322" t="s">
        <v>29</v>
      </c>
      <c r="J4322" s="1">
        <v>72435.839999999997</v>
      </c>
      <c r="K4322" s="10">
        <f>J4322*_xlfn.XLOOKUP(A4322,IPCA_Fatores!$A$2:$A$10,IPCA_Fatores!$C$2:$C$10)</f>
        <v>112577.40949604212</v>
      </c>
    </row>
    <row r="4323" spans="1:11" x14ac:dyDescent="0.25">
      <c r="A4323">
        <v>2017</v>
      </c>
      <c r="B4323" t="s">
        <v>2744</v>
      </c>
      <c r="C4323" t="s">
        <v>2745</v>
      </c>
      <c r="E4323" t="s">
        <v>79</v>
      </c>
      <c r="F4323" t="s">
        <v>817</v>
      </c>
      <c r="G4323" t="s">
        <v>490</v>
      </c>
      <c r="H4323" t="s">
        <v>28</v>
      </c>
      <c r="I4323" t="s">
        <v>35</v>
      </c>
      <c r="J4323" s="1">
        <v>7243.59</v>
      </c>
      <c r="K4323" s="10">
        <f>IFERROR(J4323*VLOOKUP(A4323,IPCA_Fatores!$A$2:$C$10,3,FALSE),J4323)</f>
        <v>11257.75027460765</v>
      </c>
    </row>
    <row r="4324" spans="1:11" x14ac:dyDescent="0.25">
      <c r="A4324">
        <v>2018</v>
      </c>
      <c r="B4324" t="s">
        <v>2744</v>
      </c>
      <c r="C4324" t="s">
        <v>2745</v>
      </c>
      <c r="E4324" t="s">
        <v>79</v>
      </c>
      <c r="F4324" t="s">
        <v>817</v>
      </c>
      <c r="G4324" t="s">
        <v>490</v>
      </c>
      <c r="H4324" t="s">
        <v>28</v>
      </c>
      <c r="I4324" t="s">
        <v>29</v>
      </c>
      <c r="J4324" s="1">
        <v>49118.46</v>
      </c>
      <c r="K4324" s="10">
        <f>J4324*_xlfn.XLOOKUP(A4324,IPCA_Fatores!$A$2:$A$10,IPCA_Fatores!$C$2:$C$10)</f>
        <v>73579.085675473703</v>
      </c>
    </row>
    <row r="4325" spans="1:11" x14ac:dyDescent="0.25">
      <c r="A4325">
        <v>2018</v>
      </c>
      <c r="B4325" t="s">
        <v>2744</v>
      </c>
      <c r="C4325" t="s">
        <v>2745</v>
      </c>
      <c r="E4325" t="s">
        <v>79</v>
      </c>
      <c r="F4325" t="s">
        <v>817</v>
      </c>
      <c r="G4325" t="s">
        <v>490</v>
      </c>
      <c r="H4325" t="s">
        <v>28</v>
      </c>
      <c r="I4325" t="s">
        <v>35</v>
      </c>
      <c r="J4325" s="1">
        <v>4911.8500000000004</v>
      </c>
      <c r="K4325" s="10">
        <f>IFERROR(J4325*VLOOKUP(A4325,IPCA_Fatores!$A$2:$C$10,3,FALSE),J4325)</f>
        <v>7357.9145595174505</v>
      </c>
    </row>
    <row r="4326" spans="1:11" x14ac:dyDescent="0.25">
      <c r="A4326">
        <v>2019</v>
      </c>
      <c r="B4326" t="s">
        <v>2744</v>
      </c>
      <c r="C4326" t="s">
        <v>2745</v>
      </c>
      <c r="E4326" t="s">
        <v>79</v>
      </c>
      <c r="F4326" t="s">
        <v>817</v>
      </c>
      <c r="G4326" t="s">
        <v>490</v>
      </c>
      <c r="H4326" t="s">
        <v>28</v>
      </c>
      <c r="I4326" t="s">
        <v>29</v>
      </c>
      <c r="J4326" s="1">
        <v>68485.919999999998</v>
      </c>
      <c r="K4326" s="10">
        <f>J4326*_xlfn.XLOOKUP(A4326,IPCA_Fatores!$A$2:$A$10,IPCA_Fatores!$C$2:$C$10)</f>
        <v>98352.407139762101</v>
      </c>
    </row>
    <row r="4327" spans="1:11" x14ac:dyDescent="0.25">
      <c r="A4327">
        <v>2020</v>
      </c>
      <c r="B4327" t="s">
        <v>2744</v>
      </c>
      <c r="C4327" t="s">
        <v>2745</v>
      </c>
      <c r="E4327" t="s">
        <v>79</v>
      </c>
      <c r="F4327" t="s">
        <v>817</v>
      </c>
      <c r="G4327" t="s">
        <v>490</v>
      </c>
      <c r="H4327" t="s">
        <v>28</v>
      </c>
      <c r="I4327" t="s">
        <v>29</v>
      </c>
      <c r="J4327" s="1">
        <v>11228.44</v>
      </c>
      <c r="K4327" s="10">
        <f>J4327*_xlfn.XLOOKUP(A4327,IPCA_Fatores!$A$2:$A$10,IPCA_Fatores!$C$2:$C$10)</f>
        <v>15427.790081054358</v>
      </c>
    </row>
    <row r="4328" spans="1:11" x14ac:dyDescent="0.25">
      <c r="A4328">
        <v>2021</v>
      </c>
      <c r="B4328" t="s">
        <v>2744</v>
      </c>
      <c r="C4328" t="s">
        <v>2745</v>
      </c>
      <c r="E4328" t="s">
        <v>79</v>
      </c>
      <c r="F4328" t="s">
        <v>817</v>
      </c>
      <c r="G4328" t="s">
        <v>490</v>
      </c>
      <c r="H4328" t="s">
        <v>28</v>
      </c>
      <c r="I4328" t="s">
        <v>29</v>
      </c>
      <c r="J4328" s="1">
        <v>113779.33</v>
      </c>
      <c r="K4328" s="10">
        <f>J4328*_xlfn.XLOOKUP(A4328,IPCA_Fatores!$A$2:$A$10,IPCA_Fatores!$C$2:$C$10)</f>
        <v>142042.4524049841</v>
      </c>
    </row>
    <row r="4329" spans="1:11" x14ac:dyDescent="0.25">
      <c r="A4329">
        <v>2022</v>
      </c>
      <c r="B4329" t="s">
        <v>2744</v>
      </c>
      <c r="C4329" t="s">
        <v>2745</v>
      </c>
      <c r="E4329" t="s">
        <v>79</v>
      </c>
      <c r="F4329" t="s">
        <v>817</v>
      </c>
      <c r="G4329" t="s">
        <v>490</v>
      </c>
      <c r="H4329" t="s">
        <v>28</v>
      </c>
      <c r="I4329" t="s">
        <v>29</v>
      </c>
      <c r="J4329" s="1">
        <v>51184.19</v>
      </c>
      <c r="K4329" s="10">
        <f>J4329*_xlfn.XLOOKUP(A4329,IPCA_Fatores!$A$2:$A$10,IPCA_Fatores!$C$2:$C$10)</f>
        <v>60401.261293100448</v>
      </c>
    </row>
    <row r="4330" spans="1:11" x14ac:dyDescent="0.25">
      <c r="A4330">
        <v>2023</v>
      </c>
      <c r="B4330" t="s">
        <v>2744</v>
      </c>
      <c r="C4330" t="s">
        <v>2745</v>
      </c>
      <c r="E4330" t="s">
        <v>79</v>
      </c>
      <c r="F4330" t="s">
        <v>817</v>
      </c>
      <c r="G4330" t="s">
        <v>490</v>
      </c>
      <c r="H4330" t="s">
        <v>28</v>
      </c>
      <c r="I4330" t="s">
        <v>29</v>
      </c>
      <c r="J4330" s="1">
        <v>32466.16</v>
      </c>
      <c r="K4330" s="10">
        <f>J4330*_xlfn.XLOOKUP(A4330,IPCA_Fatores!$A$2:$A$10,IPCA_Fatores!$C$2:$C$10)</f>
        <v>36620.678086712003</v>
      </c>
    </row>
    <row r="4331" spans="1:11" x14ac:dyDescent="0.25">
      <c r="A4331">
        <v>2017</v>
      </c>
      <c r="B4331" t="s">
        <v>2746</v>
      </c>
      <c r="C4331" t="s">
        <v>2747</v>
      </c>
      <c r="E4331" t="s">
        <v>44</v>
      </c>
      <c r="F4331" t="s">
        <v>45</v>
      </c>
      <c r="G4331" t="s">
        <v>600</v>
      </c>
      <c r="H4331" t="s">
        <v>28</v>
      </c>
      <c r="I4331" t="s">
        <v>29</v>
      </c>
      <c r="J4331" s="1">
        <v>198789.23</v>
      </c>
      <c r="K4331" s="10">
        <f>J4331*_xlfn.XLOOKUP(A4331,IPCA_Fatores!$A$2:$A$10,IPCA_Fatores!$C$2:$C$10)</f>
        <v>308951.70883795788</v>
      </c>
    </row>
    <row r="4332" spans="1:11" x14ac:dyDescent="0.25">
      <c r="A4332">
        <v>2019</v>
      </c>
      <c r="B4332" t="s">
        <v>2746</v>
      </c>
      <c r="C4332" t="s">
        <v>2747</v>
      </c>
      <c r="E4332" t="s">
        <v>44</v>
      </c>
      <c r="F4332" t="s">
        <v>45</v>
      </c>
      <c r="G4332" t="s">
        <v>600</v>
      </c>
      <c r="H4332" t="s">
        <v>28</v>
      </c>
      <c r="I4332" t="s">
        <v>29</v>
      </c>
      <c r="J4332" s="1">
        <v>696482.92</v>
      </c>
      <c r="K4332" s="10">
        <f>J4332*_xlfn.XLOOKUP(A4332,IPCA_Fatores!$A$2:$A$10,IPCA_Fatores!$C$2:$C$10)</f>
        <v>1000216.8579137195</v>
      </c>
    </row>
    <row r="4333" spans="1:11" x14ac:dyDescent="0.25">
      <c r="A4333">
        <v>2020</v>
      </c>
      <c r="B4333" t="s">
        <v>2746</v>
      </c>
      <c r="C4333" t="s">
        <v>2747</v>
      </c>
      <c r="E4333" t="s">
        <v>44</v>
      </c>
      <c r="F4333" t="s">
        <v>45</v>
      </c>
      <c r="G4333" t="s">
        <v>600</v>
      </c>
      <c r="H4333" t="s">
        <v>28</v>
      </c>
      <c r="I4333" t="s">
        <v>29</v>
      </c>
      <c r="J4333" s="1">
        <v>1201505.7</v>
      </c>
      <c r="K4333" s="10">
        <f>J4333*_xlfn.XLOOKUP(A4333,IPCA_Fatores!$A$2:$A$10,IPCA_Fatores!$C$2:$C$10)</f>
        <v>1650859.5780705309</v>
      </c>
    </row>
    <row r="4334" spans="1:11" x14ac:dyDescent="0.25">
      <c r="A4334">
        <v>2021</v>
      </c>
      <c r="B4334" t="s">
        <v>2746</v>
      </c>
      <c r="C4334" t="s">
        <v>2747</v>
      </c>
      <c r="E4334" t="s">
        <v>44</v>
      </c>
      <c r="F4334" t="s">
        <v>45</v>
      </c>
      <c r="G4334" t="s">
        <v>600</v>
      </c>
      <c r="H4334" t="s">
        <v>28</v>
      </c>
      <c r="I4334" t="s">
        <v>29</v>
      </c>
      <c r="J4334" s="1">
        <v>1234981.08</v>
      </c>
      <c r="K4334" s="10">
        <f>J4334*_xlfn.XLOOKUP(A4334,IPCA_Fatores!$A$2:$A$10,IPCA_Fatores!$C$2:$C$10)</f>
        <v>1541754.0363171047</v>
      </c>
    </row>
    <row r="4335" spans="1:11" x14ac:dyDescent="0.25">
      <c r="A4335">
        <v>2022</v>
      </c>
      <c r="B4335" t="s">
        <v>2746</v>
      </c>
      <c r="C4335" t="s">
        <v>2747</v>
      </c>
      <c r="E4335" t="s">
        <v>44</v>
      </c>
      <c r="F4335" t="s">
        <v>45</v>
      </c>
      <c r="G4335" t="s">
        <v>600</v>
      </c>
      <c r="H4335" t="s">
        <v>28</v>
      </c>
      <c r="I4335" t="s">
        <v>29</v>
      </c>
      <c r="J4335" s="1">
        <v>1308701.67</v>
      </c>
      <c r="K4335" s="10">
        <f>J4335*_xlfn.XLOOKUP(A4335,IPCA_Fatores!$A$2:$A$10,IPCA_Fatores!$C$2:$C$10)</f>
        <v>1544368.1246960617</v>
      </c>
    </row>
    <row r="4336" spans="1:11" x14ac:dyDescent="0.25">
      <c r="A4336">
        <v>2023</v>
      </c>
      <c r="B4336" t="s">
        <v>2746</v>
      </c>
      <c r="C4336" t="s">
        <v>2747</v>
      </c>
      <c r="E4336" t="s">
        <v>44</v>
      </c>
      <c r="F4336" t="s">
        <v>45</v>
      </c>
      <c r="G4336" t="s">
        <v>600</v>
      </c>
      <c r="H4336" t="s">
        <v>28</v>
      </c>
      <c r="I4336" t="s">
        <v>29</v>
      </c>
      <c r="J4336" s="1">
        <v>2009592</v>
      </c>
      <c r="K4336" s="10">
        <f>J4336*_xlfn.XLOOKUP(A4336,IPCA_Fatores!$A$2:$A$10,IPCA_Fatores!$C$2:$C$10)</f>
        <v>2266748.5688985619</v>
      </c>
    </row>
    <row r="4337" spans="1:11" x14ac:dyDescent="0.25">
      <c r="A4337">
        <v>2022</v>
      </c>
      <c r="B4337" t="s">
        <v>2748</v>
      </c>
      <c r="C4337" t="s">
        <v>2749</v>
      </c>
      <c r="D4337" t="s">
        <v>2750</v>
      </c>
      <c r="E4337" t="s">
        <v>97</v>
      </c>
      <c r="F4337" t="s">
        <v>1626</v>
      </c>
      <c r="G4337" t="s">
        <v>962</v>
      </c>
      <c r="H4337" t="s">
        <v>28</v>
      </c>
      <c r="I4337" t="s">
        <v>35</v>
      </c>
      <c r="J4337" s="1">
        <v>8753.19</v>
      </c>
      <c r="K4337" s="10">
        <f>IFERROR(J4337*VLOOKUP(A4337,IPCA_Fatores!$A$2:$C$10,3,FALSE),J4337)</f>
        <v>10329.434075994051</v>
      </c>
    </row>
    <row r="4338" spans="1:11" x14ac:dyDescent="0.25">
      <c r="A4338">
        <v>2020</v>
      </c>
      <c r="B4338" t="s">
        <v>2751</v>
      </c>
      <c r="C4338" t="s">
        <v>2752</v>
      </c>
      <c r="D4338" t="s">
        <v>2753</v>
      </c>
      <c r="E4338" t="s">
        <v>97</v>
      </c>
      <c r="F4338" t="s">
        <v>1626</v>
      </c>
      <c r="G4338" t="s">
        <v>295</v>
      </c>
      <c r="H4338" t="s">
        <v>28</v>
      </c>
      <c r="I4338" t="s">
        <v>29</v>
      </c>
      <c r="J4338" s="1">
        <v>244477.33</v>
      </c>
      <c r="K4338" s="10">
        <f>J4338*_xlfn.XLOOKUP(A4338,IPCA_Fatores!$A$2:$A$10,IPCA_Fatores!$C$2:$C$10)</f>
        <v>335909.96851002029</v>
      </c>
    </row>
    <row r="4339" spans="1:11" x14ac:dyDescent="0.25">
      <c r="A4339">
        <v>2021</v>
      </c>
      <c r="B4339" t="s">
        <v>2751</v>
      </c>
      <c r="C4339" t="s">
        <v>2752</v>
      </c>
      <c r="D4339" t="s">
        <v>2753</v>
      </c>
      <c r="E4339" t="s">
        <v>97</v>
      </c>
      <c r="F4339" t="s">
        <v>1626</v>
      </c>
      <c r="G4339" t="s">
        <v>295</v>
      </c>
      <c r="H4339" t="s">
        <v>28</v>
      </c>
      <c r="I4339" t="s">
        <v>29</v>
      </c>
      <c r="J4339" s="1">
        <v>29901.11</v>
      </c>
      <c r="K4339" s="10">
        <f>J4339*_xlfn.XLOOKUP(A4339,IPCA_Fatores!$A$2:$A$10,IPCA_Fatores!$C$2:$C$10)</f>
        <v>37328.634243418324</v>
      </c>
    </row>
    <row r="4340" spans="1:11" x14ac:dyDescent="0.25">
      <c r="A4340">
        <v>2023</v>
      </c>
      <c r="B4340" t="s">
        <v>2751</v>
      </c>
      <c r="C4340" t="s">
        <v>2752</v>
      </c>
      <c r="D4340" t="s">
        <v>2753</v>
      </c>
      <c r="E4340" t="s">
        <v>97</v>
      </c>
      <c r="F4340" t="s">
        <v>1626</v>
      </c>
      <c r="G4340" t="s">
        <v>295</v>
      </c>
      <c r="H4340" t="s">
        <v>28</v>
      </c>
      <c r="I4340" t="s">
        <v>29</v>
      </c>
      <c r="J4340" s="1">
        <v>36661.800000000003</v>
      </c>
      <c r="K4340" s="10">
        <f>J4340*_xlfn.XLOOKUP(A4340,IPCA_Fatores!$A$2:$A$10,IPCA_Fatores!$C$2:$C$10)</f>
        <v>41353.211340035843</v>
      </c>
    </row>
    <row r="4341" spans="1:11" x14ac:dyDescent="0.25">
      <c r="A4341">
        <v>2017</v>
      </c>
      <c r="B4341" t="s">
        <v>2754</v>
      </c>
      <c r="C4341" t="s">
        <v>2755</v>
      </c>
      <c r="E4341" t="s">
        <v>75</v>
      </c>
      <c r="F4341" t="s">
        <v>75</v>
      </c>
      <c r="G4341" t="s">
        <v>66</v>
      </c>
      <c r="H4341" t="s">
        <v>28</v>
      </c>
      <c r="I4341" t="s">
        <v>29</v>
      </c>
      <c r="J4341" s="1">
        <v>2885379</v>
      </c>
      <c r="K4341" s="10">
        <f>J4341*_xlfn.XLOOKUP(A4341,IPCA_Fatores!$A$2:$A$10,IPCA_Fatores!$C$2:$C$10)</f>
        <v>4484361.5154360123</v>
      </c>
    </row>
    <row r="4342" spans="1:11" x14ac:dyDescent="0.25">
      <c r="A4342">
        <v>2018</v>
      </c>
      <c r="B4342" t="s">
        <v>2754</v>
      </c>
      <c r="C4342" t="s">
        <v>2755</v>
      </c>
      <c r="E4342" t="s">
        <v>75</v>
      </c>
      <c r="F4342" t="s">
        <v>75</v>
      </c>
      <c r="G4342" t="s">
        <v>66</v>
      </c>
      <c r="H4342" t="s">
        <v>28</v>
      </c>
      <c r="I4342" t="s">
        <v>29</v>
      </c>
      <c r="J4342" s="1">
        <v>5450668.1299999999</v>
      </c>
      <c r="K4342" s="10">
        <f>J4342*_xlfn.XLOOKUP(A4342,IPCA_Fatores!$A$2:$A$10,IPCA_Fatores!$C$2:$C$10)</f>
        <v>8165060.0879148897</v>
      </c>
    </row>
    <row r="4343" spans="1:11" x14ac:dyDescent="0.25">
      <c r="A4343">
        <v>2019</v>
      </c>
      <c r="B4343" t="s">
        <v>2754</v>
      </c>
      <c r="C4343" t="s">
        <v>2755</v>
      </c>
      <c r="E4343" t="s">
        <v>75</v>
      </c>
      <c r="F4343" t="s">
        <v>75</v>
      </c>
      <c r="G4343" t="s">
        <v>66</v>
      </c>
      <c r="H4343" t="s">
        <v>28</v>
      </c>
      <c r="I4343" t="s">
        <v>29</v>
      </c>
      <c r="J4343" s="1">
        <v>3441752.02</v>
      </c>
      <c r="K4343" s="10">
        <f>J4343*_xlfn.XLOOKUP(A4343,IPCA_Fatores!$A$2:$A$10,IPCA_Fatores!$C$2:$C$10)</f>
        <v>4942688.8905798253</v>
      </c>
    </row>
    <row r="4344" spans="1:11" x14ac:dyDescent="0.25">
      <c r="A4344">
        <v>2020</v>
      </c>
      <c r="B4344" t="s">
        <v>2754</v>
      </c>
      <c r="C4344" t="s">
        <v>2755</v>
      </c>
      <c r="E4344" t="s">
        <v>75</v>
      </c>
      <c r="F4344" t="s">
        <v>75</v>
      </c>
      <c r="G4344" t="s">
        <v>66</v>
      </c>
      <c r="H4344" t="s">
        <v>28</v>
      </c>
      <c r="I4344" t="s">
        <v>29</v>
      </c>
      <c r="J4344" s="1">
        <v>4581871.33</v>
      </c>
      <c r="K4344" s="10">
        <f>J4344*_xlfn.XLOOKUP(A4344,IPCA_Fatores!$A$2:$A$10,IPCA_Fatores!$C$2:$C$10)</f>
        <v>6295455.9188668542</v>
      </c>
    </row>
    <row r="4345" spans="1:11" x14ac:dyDescent="0.25">
      <c r="A4345">
        <v>2021</v>
      </c>
      <c r="B4345" t="s">
        <v>2754</v>
      </c>
      <c r="C4345" t="s">
        <v>2755</v>
      </c>
      <c r="E4345" t="s">
        <v>75</v>
      </c>
      <c r="F4345" t="s">
        <v>75</v>
      </c>
      <c r="G4345" t="s">
        <v>66</v>
      </c>
      <c r="H4345" t="s">
        <v>28</v>
      </c>
      <c r="I4345" t="s">
        <v>29</v>
      </c>
      <c r="J4345" s="1">
        <v>4227008.92</v>
      </c>
      <c r="K4345" s="10">
        <f>J4345*_xlfn.XLOOKUP(A4345,IPCA_Fatores!$A$2:$A$10,IPCA_Fatores!$C$2:$C$10)</f>
        <v>5277010.4493895611</v>
      </c>
    </row>
    <row r="4346" spans="1:11" x14ac:dyDescent="0.25">
      <c r="A4346">
        <v>2022</v>
      </c>
      <c r="B4346" t="s">
        <v>2754</v>
      </c>
      <c r="C4346" t="s">
        <v>2755</v>
      </c>
      <c r="E4346" t="s">
        <v>75</v>
      </c>
      <c r="F4346" t="s">
        <v>75</v>
      </c>
      <c r="G4346" t="s">
        <v>66</v>
      </c>
      <c r="H4346" t="s">
        <v>28</v>
      </c>
      <c r="I4346" t="s">
        <v>29</v>
      </c>
      <c r="J4346" s="1">
        <v>7065794.3300000001</v>
      </c>
      <c r="K4346" s="10">
        <f>J4346*_xlfn.XLOOKUP(A4346,IPCA_Fatores!$A$2:$A$10,IPCA_Fatores!$C$2:$C$10)</f>
        <v>8338178.0500900298</v>
      </c>
    </row>
    <row r="4347" spans="1:11" x14ac:dyDescent="0.25">
      <c r="A4347">
        <v>2023</v>
      </c>
      <c r="B4347" t="s">
        <v>2754</v>
      </c>
      <c r="C4347" t="s">
        <v>2755</v>
      </c>
      <c r="E4347" t="s">
        <v>75</v>
      </c>
      <c r="F4347" t="s">
        <v>75</v>
      </c>
      <c r="G4347" t="s">
        <v>66</v>
      </c>
      <c r="H4347" t="s">
        <v>28</v>
      </c>
      <c r="I4347" t="s">
        <v>29</v>
      </c>
      <c r="J4347" s="1">
        <v>14239739.34</v>
      </c>
      <c r="K4347" s="10">
        <f>J4347*_xlfn.XLOOKUP(A4347,IPCA_Fatores!$A$2:$A$10,IPCA_Fatores!$C$2:$C$10)</f>
        <v>16061921.410133775</v>
      </c>
    </row>
    <row r="4348" spans="1:11" x14ac:dyDescent="0.25">
      <c r="A4348">
        <v>2015</v>
      </c>
      <c r="B4348" t="s">
        <v>2756</v>
      </c>
      <c r="C4348" t="s">
        <v>2757</v>
      </c>
      <c r="D4348" t="s">
        <v>2758</v>
      </c>
      <c r="E4348" t="s">
        <v>299</v>
      </c>
      <c r="F4348" t="s">
        <v>556</v>
      </c>
      <c r="G4348" t="s">
        <v>152</v>
      </c>
      <c r="H4348" t="s">
        <v>28</v>
      </c>
      <c r="I4348" t="s">
        <v>29</v>
      </c>
      <c r="J4348" s="1">
        <v>256786.5</v>
      </c>
      <c r="K4348" s="10">
        <f>J4348*_xlfn.XLOOKUP(A4348,IPCA_Fatores!$A$2:$A$10,IPCA_Fatores!$C$2:$C$10)</f>
        <v>436705.53468093649</v>
      </c>
    </row>
    <row r="4349" spans="1:11" x14ac:dyDescent="0.25">
      <c r="A4349">
        <v>2016</v>
      </c>
      <c r="B4349" t="s">
        <v>2756</v>
      </c>
      <c r="C4349" t="s">
        <v>2757</v>
      </c>
      <c r="D4349" t="s">
        <v>2758</v>
      </c>
      <c r="E4349" t="s">
        <v>299</v>
      </c>
      <c r="F4349" t="s">
        <v>556</v>
      </c>
      <c r="G4349" t="s">
        <v>152</v>
      </c>
      <c r="H4349" t="s">
        <v>28</v>
      </c>
      <c r="I4349" t="s">
        <v>29</v>
      </c>
      <c r="J4349" s="1">
        <v>100523.23</v>
      </c>
      <c r="K4349" s="10">
        <f>J4349*_xlfn.XLOOKUP(A4349,IPCA_Fatores!$A$2:$A$10,IPCA_Fatores!$C$2:$C$10)</f>
        <v>160838.69324892596</v>
      </c>
    </row>
    <row r="4350" spans="1:11" x14ac:dyDescent="0.25">
      <c r="A4350">
        <v>2020</v>
      </c>
      <c r="B4350" t="s">
        <v>2756</v>
      </c>
      <c r="C4350" t="s">
        <v>2757</v>
      </c>
      <c r="D4350" t="s">
        <v>2758</v>
      </c>
      <c r="E4350" t="s">
        <v>299</v>
      </c>
      <c r="F4350" t="s">
        <v>556</v>
      </c>
      <c r="G4350" t="s">
        <v>152</v>
      </c>
      <c r="H4350" t="s">
        <v>28</v>
      </c>
      <c r="I4350" t="s">
        <v>29</v>
      </c>
      <c r="J4350" s="1">
        <v>155591.35999999999</v>
      </c>
      <c r="K4350" s="10">
        <f>J4350*_xlfn.XLOOKUP(A4350,IPCA_Fatores!$A$2:$A$10,IPCA_Fatores!$C$2:$C$10)</f>
        <v>213781.33030997694</v>
      </c>
    </row>
    <row r="4351" spans="1:11" x14ac:dyDescent="0.25">
      <c r="A4351">
        <v>2021</v>
      </c>
      <c r="B4351" t="s">
        <v>2756</v>
      </c>
      <c r="C4351" t="s">
        <v>2757</v>
      </c>
      <c r="D4351" t="s">
        <v>2758</v>
      </c>
      <c r="E4351" t="s">
        <v>299</v>
      </c>
      <c r="F4351" t="s">
        <v>556</v>
      </c>
      <c r="G4351" t="s">
        <v>152</v>
      </c>
      <c r="H4351" t="s">
        <v>28</v>
      </c>
      <c r="I4351" t="s">
        <v>29</v>
      </c>
      <c r="J4351" s="1">
        <v>1270507.8400000001</v>
      </c>
      <c r="K4351" s="10">
        <f>J4351*_xlfn.XLOOKUP(A4351,IPCA_Fatores!$A$2:$A$10,IPCA_Fatores!$C$2:$C$10)</f>
        <v>1586105.7486747298</v>
      </c>
    </row>
    <row r="4352" spans="1:11" x14ac:dyDescent="0.25">
      <c r="A4352">
        <v>2022</v>
      </c>
      <c r="B4352" t="s">
        <v>2756</v>
      </c>
      <c r="C4352" t="s">
        <v>2757</v>
      </c>
      <c r="D4352" t="s">
        <v>2758</v>
      </c>
      <c r="E4352" t="s">
        <v>299</v>
      </c>
      <c r="F4352" t="s">
        <v>556</v>
      </c>
      <c r="G4352" t="s">
        <v>152</v>
      </c>
      <c r="H4352" t="s">
        <v>28</v>
      </c>
      <c r="I4352" t="s">
        <v>29</v>
      </c>
      <c r="J4352" s="1">
        <v>135851.94</v>
      </c>
      <c r="K4352" s="10">
        <f>J4352*_xlfn.XLOOKUP(A4352,IPCA_Fatores!$A$2:$A$10,IPCA_Fatores!$C$2:$C$10)</f>
        <v>160315.68586148584</v>
      </c>
    </row>
    <row r="4353" spans="1:11" x14ac:dyDescent="0.25">
      <c r="A4353">
        <v>2017</v>
      </c>
      <c r="B4353" t="s">
        <v>2759</v>
      </c>
      <c r="C4353" t="s">
        <v>2760</v>
      </c>
      <c r="E4353" t="s">
        <v>75</v>
      </c>
      <c r="F4353" t="s">
        <v>75</v>
      </c>
      <c r="G4353" t="s">
        <v>600</v>
      </c>
      <c r="H4353" t="s">
        <v>28</v>
      </c>
      <c r="I4353" t="s">
        <v>29</v>
      </c>
      <c r="J4353" s="1">
        <v>731825.62</v>
      </c>
      <c r="K4353" s="10">
        <f>J4353*_xlfn.XLOOKUP(A4353,IPCA_Fatores!$A$2:$A$10,IPCA_Fatores!$C$2:$C$10)</f>
        <v>1137379.4036548056</v>
      </c>
    </row>
    <row r="4354" spans="1:11" x14ac:dyDescent="0.25">
      <c r="A4354">
        <v>2018</v>
      </c>
      <c r="B4354" t="s">
        <v>2759</v>
      </c>
      <c r="C4354" t="s">
        <v>2760</v>
      </c>
      <c r="E4354" t="s">
        <v>75</v>
      </c>
      <c r="F4354" t="s">
        <v>75</v>
      </c>
      <c r="G4354" t="s">
        <v>600</v>
      </c>
      <c r="H4354" t="s">
        <v>28</v>
      </c>
      <c r="I4354" t="s">
        <v>29</v>
      </c>
      <c r="J4354" s="1">
        <v>617752.65</v>
      </c>
      <c r="K4354" s="10">
        <f>J4354*_xlfn.XLOOKUP(A4354,IPCA_Fatores!$A$2:$A$10,IPCA_Fatores!$C$2:$C$10)</f>
        <v>925388.84892972861</v>
      </c>
    </row>
    <row r="4355" spans="1:11" x14ac:dyDescent="0.25">
      <c r="A4355">
        <v>2019</v>
      </c>
      <c r="B4355" t="s">
        <v>2759</v>
      </c>
      <c r="C4355" t="s">
        <v>2760</v>
      </c>
      <c r="E4355" t="s">
        <v>75</v>
      </c>
      <c r="F4355" t="s">
        <v>75</v>
      </c>
      <c r="G4355" t="s">
        <v>600</v>
      </c>
      <c r="H4355" t="s">
        <v>28</v>
      </c>
      <c r="I4355" t="s">
        <v>29</v>
      </c>
      <c r="J4355" s="1">
        <v>1134750.1000000001</v>
      </c>
      <c r="K4355" s="10">
        <f>J4355*_xlfn.XLOOKUP(A4355,IPCA_Fatores!$A$2:$A$10,IPCA_Fatores!$C$2:$C$10)</f>
        <v>1629610.9307881936</v>
      </c>
    </row>
    <row r="4356" spans="1:11" x14ac:dyDescent="0.25">
      <c r="A4356">
        <v>2019</v>
      </c>
      <c r="B4356" t="s">
        <v>2759</v>
      </c>
      <c r="C4356" t="s">
        <v>2760</v>
      </c>
      <c r="E4356" t="s">
        <v>75</v>
      </c>
      <c r="F4356" t="s">
        <v>75</v>
      </c>
      <c r="G4356" t="s">
        <v>600</v>
      </c>
      <c r="H4356" t="s">
        <v>28</v>
      </c>
      <c r="I4356" t="s">
        <v>35</v>
      </c>
      <c r="J4356" s="1">
        <v>101453.34</v>
      </c>
      <c r="K4356" s="10">
        <f>IFERROR(J4356*VLOOKUP(A4356,IPCA_Fatores!$A$2:$C$10,3,FALSE),J4356)</f>
        <v>145696.81186101775</v>
      </c>
    </row>
    <row r="4357" spans="1:11" x14ac:dyDescent="0.25">
      <c r="A4357">
        <v>2016</v>
      </c>
      <c r="B4357" t="s">
        <v>2761</v>
      </c>
      <c r="C4357" t="s">
        <v>2762</v>
      </c>
      <c r="E4357" t="s">
        <v>458</v>
      </c>
      <c r="F4357" t="s">
        <v>459</v>
      </c>
      <c r="G4357" t="s">
        <v>152</v>
      </c>
      <c r="H4357" t="s">
        <v>28</v>
      </c>
      <c r="I4357" t="s">
        <v>29</v>
      </c>
      <c r="J4357" s="1">
        <v>1234933.97</v>
      </c>
      <c r="K4357" s="10">
        <f>J4357*_xlfn.XLOOKUP(A4357,IPCA_Fatores!$A$2:$A$10,IPCA_Fatores!$C$2:$C$10)</f>
        <v>1975913.0897754512</v>
      </c>
    </row>
    <row r="4358" spans="1:11" x14ac:dyDescent="0.25">
      <c r="A4358">
        <v>2017</v>
      </c>
      <c r="B4358" t="s">
        <v>2761</v>
      </c>
      <c r="C4358" t="s">
        <v>2762</v>
      </c>
      <c r="E4358" t="s">
        <v>458</v>
      </c>
      <c r="F4358" t="s">
        <v>459</v>
      </c>
      <c r="G4358" t="s">
        <v>152</v>
      </c>
      <c r="H4358" t="s">
        <v>28</v>
      </c>
      <c r="I4358" t="s">
        <v>29</v>
      </c>
      <c r="J4358" s="1">
        <v>2432395.64</v>
      </c>
      <c r="K4358" s="10">
        <f>J4358*_xlfn.XLOOKUP(A4358,IPCA_Fatores!$A$2:$A$10,IPCA_Fatores!$C$2:$C$10)</f>
        <v>3780349.6172705041</v>
      </c>
    </row>
    <row r="4359" spans="1:11" x14ac:dyDescent="0.25">
      <c r="A4359">
        <v>2018</v>
      </c>
      <c r="B4359" t="s">
        <v>2761</v>
      </c>
      <c r="C4359" t="s">
        <v>2762</v>
      </c>
      <c r="E4359" t="s">
        <v>458</v>
      </c>
      <c r="F4359" t="s">
        <v>459</v>
      </c>
      <c r="G4359" t="s">
        <v>152</v>
      </c>
      <c r="H4359" t="s">
        <v>28</v>
      </c>
      <c r="I4359" t="s">
        <v>29</v>
      </c>
      <c r="J4359" s="1">
        <v>693746.53</v>
      </c>
      <c r="K4359" s="10">
        <f>J4359*_xlfn.XLOOKUP(A4359,IPCA_Fatores!$A$2:$A$10,IPCA_Fatores!$C$2:$C$10)</f>
        <v>1039227.1127379113</v>
      </c>
    </row>
    <row r="4360" spans="1:11" x14ac:dyDescent="0.25">
      <c r="A4360">
        <v>2020</v>
      </c>
      <c r="B4360" t="s">
        <v>2761</v>
      </c>
      <c r="C4360" t="s">
        <v>2762</v>
      </c>
      <c r="E4360" t="s">
        <v>458</v>
      </c>
      <c r="F4360" t="s">
        <v>459</v>
      </c>
      <c r="G4360" t="s">
        <v>152</v>
      </c>
      <c r="H4360" t="s">
        <v>28</v>
      </c>
      <c r="I4360" t="s">
        <v>29</v>
      </c>
      <c r="J4360" s="1">
        <v>4468776.43</v>
      </c>
      <c r="K4360" s="10">
        <f>J4360*_xlfn.XLOOKUP(A4360,IPCA_Fatores!$A$2:$A$10,IPCA_Fatores!$C$2:$C$10)</f>
        <v>6140064.3972986005</v>
      </c>
    </row>
    <row r="4361" spans="1:11" x14ac:dyDescent="0.25">
      <c r="A4361">
        <v>2021</v>
      </c>
      <c r="B4361" t="s">
        <v>2761</v>
      </c>
      <c r="C4361" t="s">
        <v>2762</v>
      </c>
      <c r="E4361" t="s">
        <v>458</v>
      </c>
      <c r="F4361" t="s">
        <v>459</v>
      </c>
      <c r="G4361" t="s">
        <v>152</v>
      </c>
      <c r="H4361" t="s">
        <v>28</v>
      </c>
      <c r="I4361" t="s">
        <v>29</v>
      </c>
      <c r="J4361" s="1">
        <v>34905966.07</v>
      </c>
      <c r="K4361" s="10">
        <f>J4361*_xlfn.XLOOKUP(A4361,IPCA_Fatores!$A$2:$A$10,IPCA_Fatores!$C$2:$C$10)</f>
        <v>43576711.377611071</v>
      </c>
    </row>
    <row r="4362" spans="1:11" x14ac:dyDescent="0.25">
      <c r="A4362">
        <v>2022</v>
      </c>
      <c r="B4362" t="s">
        <v>2761</v>
      </c>
      <c r="C4362" t="s">
        <v>2762</v>
      </c>
      <c r="E4362" t="s">
        <v>458</v>
      </c>
      <c r="F4362" t="s">
        <v>459</v>
      </c>
      <c r="G4362" t="s">
        <v>152</v>
      </c>
      <c r="H4362" t="s">
        <v>28</v>
      </c>
      <c r="I4362" t="s">
        <v>29</v>
      </c>
      <c r="J4362" s="1">
        <v>5933006.8899999997</v>
      </c>
      <c r="K4362" s="10">
        <f>J4362*_xlfn.XLOOKUP(A4362,IPCA_Fatores!$A$2:$A$10,IPCA_Fatores!$C$2:$C$10)</f>
        <v>7001402.1793967094</v>
      </c>
    </row>
    <row r="4363" spans="1:11" x14ac:dyDescent="0.25">
      <c r="A4363">
        <v>2023</v>
      </c>
      <c r="B4363" t="s">
        <v>2761</v>
      </c>
      <c r="C4363" t="s">
        <v>2762</v>
      </c>
      <c r="E4363" t="s">
        <v>458</v>
      </c>
      <c r="F4363" t="s">
        <v>459</v>
      </c>
      <c r="G4363" t="s">
        <v>152</v>
      </c>
      <c r="H4363" t="s">
        <v>28</v>
      </c>
      <c r="I4363" t="s">
        <v>29</v>
      </c>
      <c r="J4363" s="1">
        <v>241860.38</v>
      </c>
      <c r="K4363" s="10">
        <f>J4363*_xlfn.XLOOKUP(A4363,IPCA_Fatores!$A$2:$A$10,IPCA_Fatores!$C$2:$C$10)</f>
        <v>272809.93865334976</v>
      </c>
    </row>
    <row r="4364" spans="1:11" x14ac:dyDescent="0.25">
      <c r="A4364">
        <v>2015</v>
      </c>
      <c r="B4364" t="s">
        <v>2763</v>
      </c>
      <c r="C4364" t="s">
        <v>2764</v>
      </c>
      <c r="D4364" t="s">
        <v>2765</v>
      </c>
      <c r="E4364" t="s">
        <v>143</v>
      </c>
      <c r="F4364" t="s">
        <v>1894</v>
      </c>
      <c r="G4364" t="s">
        <v>1187</v>
      </c>
      <c r="H4364" t="s">
        <v>28</v>
      </c>
      <c r="I4364" t="s">
        <v>29</v>
      </c>
      <c r="J4364" s="1">
        <v>16252018.369999999</v>
      </c>
      <c r="K4364" s="10">
        <f>J4364*_xlfn.XLOOKUP(A4364,IPCA_Fatores!$A$2:$A$10,IPCA_Fatores!$C$2:$C$10)</f>
        <v>27639094.624971528</v>
      </c>
    </row>
    <row r="4365" spans="1:11" x14ac:dyDescent="0.25">
      <c r="A4365">
        <v>2015</v>
      </c>
      <c r="B4365" t="s">
        <v>2763</v>
      </c>
      <c r="C4365" t="s">
        <v>2764</v>
      </c>
      <c r="D4365" t="s">
        <v>2765</v>
      </c>
      <c r="E4365" t="s">
        <v>143</v>
      </c>
      <c r="F4365" t="s">
        <v>1894</v>
      </c>
      <c r="G4365" t="s">
        <v>1187</v>
      </c>
      <c r="H4365" t="s">
        <v>28</v>
      </c>
      <c r="I4365" t="s">
        <v>35</v>
      </c>
      <c r="J4365" s="1">
        <v>974922.89</v>
      </c>
      <c r="K4365" s="10">
        <f>IFERROR(J4365*VLOOKUP(A4365,IPCA_Fatores!$A$2:$C$10,3,FALSE),J4365)</f>
        <v>1658008.5867058192</v>
      </c>
    </row>
    <row r="4366" spans="1:11" x14ac:dyDescent="0.25">
      <c r="A4366">
        <v>2016</v>
      </c>
      <c r="B4366" t="s">
        <v>2763</v>
      </c>
      <c r="C4366" t="s">
        <v>2764</v>
      </c>
      <c r="D4366" t="s">
        <v>2765</v>
      </c>
      <c r="E4366" t="s">
        <v>143</v>
      </c>
      <c r="F4366" t="s">
        <v>1894</v>
      </c>
      <c r="G4366" t="s">
        <v>1187</v>
      </c>
      <c r="H4366" t="s">
        <v>28</v>
      </c>
      <c r="I4366" t="s">
        <v>29</v>
      </c>
      <c r="J4366" s="1">
        <v>33491253.949999999</v>
      </c>
      <c r="K4366" s="10">
        <f>J4366*_xlfn.XLOOKUP(A4366,IPCA_Fatores!$A$2:$A$10,IPCA_Fatores!$C$2:$C$10)</f>
        <v>53586514.486113608</v>
      </c>
    </row>
    <row r="4367" spans="1:11" x14ac:dyDescent="0.25">
      <c r="A4367">
        <v>2017</v>
      </c>
      <c r="B4367" t="s">
        <v>2763</v>
      </c>
      <c r="C4367" t="s">
        <v>2764</v>
      </c>
      <c r="D4367" t="s">
        <v>2765</v>
      </c>
      <c r="E4367" t="s">
        <v>143</v>
      </c>
      <c r="F4367" t="s">
        <v>1894</v>
      </c>
      <c r="G4367" t="s">
        <v>1187</v>
      </c>
      <c r="H4367" t="s">
        <v>28</v>
      </c>
      <c r="I4367" t="s">
        <v>29</v>
      </c>
      <c r="J4367" s="1">
        <v>52202164.850000001</v>
      </c>
      <c r="K4367" s="10">
        <f>J4367*_xlfn.XLOOKUP(A4367,IPCA_Fatores!$A$2:$A$10,IPCA_Fatores!$C$2:$C$10)</f>
        <v>81130894.442562506</v>
      </c>
    </row>
    <row r="4368" spans="1:11" x14ac:dyDescent="0.25">
      <c r="A4368">
        <v>2018</v>
      </c>
      <c r="B4368" t="s">
        <v>2763</v>
      </c>
      <c r="C4368" t="s">
        <v>2764</v>
      </c>
      <c r="D4368" t="s">
        <v>2765</v>
      </c>
      <c r="E4368" t="s">
        <v>143</v>
      </c>
      <c r="F4368" t="s">
        <v>1894</v>
      </c>
      <c r="G4368" t="s">
        <v>1187</v>
      </c>
      <c r="H4368" t="s">
        <v>28</v>
      </c>
      <c r="I4368" t="s">
        <v>29</v>
      </c>
      <c r="J4368" s="1">
        <v>56638448.210000001</v>
      </c>
      <c r="K4368" s="10">
        <f>J4368*_xlfn.XLOOKUP(A4368,IPCA_Fatores!$A$2:$A$10,IPCA_Fatores!$C$2:$C$10)</f>
        <v>84843971.764779881</v>
      </c>
    </row>
    <row r="4369" spans="1:11" x14ac:dyDescent="0.25">
      <c r="A4369">
        <v>2019</v>
      </c>
      <c r="B4369" t="s">
        <v>2763</v>
      </c>
      <c r="C4369" t="s">
        <v>2764</v>
      </c>
      <c r="D4369" t="s">
        <v>2765</v>
      </c>
      <c r="E4369" t="s">
        <v>143</v>
      </c>
      <c r="F4369" t="s">
        <v>1894</v>
      </c>
      <c r="G4369" t="s">
        <v>1187</v>
      </c>
      <c r="H4369" t="s">
        <v>28</v>
      </c>
      <c r="I4369" t="s">
        <v>29</v>
      </c>
      <c r="J4369" s="1">
        <v>54144749.359999999</v>
      </c>
      <c r="K4369" s="10">
        <f>J4369*_xlfn.XLOOKUP(A4369,IPCA_Fatores!$A$2:$A$10,IPCA_Fatores!$C$2:$C$10)</f>
        <v>77757098.590996414</v>
      </c>
    </row>
    <row r="4370" spans="1:11" x14ac:dyDescent="0.25">
      <c r="A4370">
        <v>2020</v>
      </c>
      <c r="B4370" t="s">
        <v>2763</v>
      </c>
      <c r="C4370" t="s">
        <v>2764</v>
      </c>
      <c r="D4370" t="s">
        <v>2765</v>
      </c>
      <c r="E4370" t="s">
        <v>143</v>
      </c>
      <c r="F4370" t="s">
        <v>1894</v>
      </c>
      <c r="G4370" t="s">
        <v>1187</v>
      </c>
      <c r="H4370" t="s">
        <v>28</v>
      </c>
      <c r="I4370" t="s">
        <v>29</v>
      </c>
      <c r="J4370" s="1">
        <v>61095529.270000003</v>
      </c>
      <c r="K4370" s="10">
        <f>J4370*_xlfn.XLOOKUP(A4370,IPCA_Fatores!$A$2:$A$10,IPCA_Fatores!$C$2:$C$10)</f>
        <v>83944786.672812268</v>
      </c>
    </row>
    <row r="4371" spans="1:11" x14ac:dyDescent="0.25">
      <c r="A4371">
        <v>2021</v>
      </c>
      <c r="B4371" t="s">
        <v>2763</v>
      </c>
      <c r="C4371" t="s">
        <v>2764</v>
      </c>
      <c r="D4371" t="s">
        <v>2765</v>
      </c>
      <c r="E4371" t="s">
        <v>143</v>
      </c>
      <c r="F4371" t="s">
        <v>1894</v>
      </c>
      <c r="G4371" t="s">
        <v>1187</v>
      </c>
      <c r="H4371" t="s">
        <v>28</v>
      </c>
      <c r="I4371" t="s">
        <v>29</v>
      </c>
      <c r="J4371" s="1">
        <v>59632592.350000001</v>
      </c>
      <c r="K4371" s="10">
        <f>J4371*_xlfn.XLOOKUP(A4371,IPCA_Fatores!$A$2:$A$10,IPCA_Fatores!$C$2:$C$10)</f>
        <v>74445504.826409981</v>
      </c>
    </row>
    <row r="4372" spans="1:11" x14ac:dyDescent="0.25">
      <c r="A4372">
        <v>2021</v>
      </c>
      <c r="B4372" t="s">
        <v>2763</v>
      </c>
      <c r="C4372" t="s">
        <v>2764</v>
      </c>
      <c r="D4372" t="s">
        <v>2765</v>
      </c>
      <c r="E4372" t="s">
        <v>143</v>
      </c>
      <c r="F4372" t="s">
        <v>1894</v>
      </c>
      <c r="G4372" t="s">
        <v>1187</v>
      </c>
      <c r="H4372" t="s">
        <v>28</v>
      </c>
      <c r="I4372" t="s">
        <v>35</v>
      </c>
      <c r="J4372" s="1">
        <v>3606984.31</v>
      </c>
      <c r="K4372" s="10">
        <f>IFERROR(J4372*VLOOKUP(A4372,IPCA_Fatores!$A$2:$C$10,3,FALSE),J4372)</f>
        <v>4502969.8907411331</v>
      </c>
    </row>
    <row r="4373" spans="1:11" x14ac:dyDescent="0.25">
      <c r="A4373">
        <v>2022</v>
      </c>
      <c r="B4373" t="s">
        <v>2763</v>
      </c>
      <c r="C4373" t="s">
        <v>2764</v>
      </c>
      <c r="D4373" t="s">
        <v>2765</v>
      </c>
      <c r="E4373" t="s">
        <v>143</v>
      </c>
      <c r="F4373" t="s">
        <v>1894</v>
      </c>
      <c r="G4373" t="s">
        <v>1187</v>
      </c>
      <c r="H4373" t="s">
        <v>28</v>
      </c>
      <c r="I4373" t="s">
        <v>29</v>
      </c>
      <c r="J4373" s="1">
        <v>100346845.76000001</v>
      </c>
      <c r="K4373" s="10">
        <f>J4373*_xlfn.XLOOKUP(A4373,IPCA_Fatores!$A$2:$A$10,IPCA_Fatores!$C$2:$C$10)</f>
        <v>118416957.47628729</v>
      </c>
    </row>
    <row r="4374" spans="1:11" x14ac:dyDescent="0.25">
      <c r="A4374">
        <v>2022</v>
      </c>
      <c r="B4374" t="s">
        <v>2763</v>
      </c>
      <c r="C4374" t="s">
        <v>2764</v>
      </c>
      <c r="D4374" t="s">
        <v>2765</v>
      </c>
      <c r="E4374" t="s">
        <v>143</v>
      </c>
      <c r="F4374" t="s">
        <v>1894</v>
      </c>
      <c r="G4374" t="s">
        <v>1187</v>
      </c>
      <c r="H4374" t="s">
        <v>28</v>
      </c>
      <c r="I4374" t="s">
        <v>35</v>
      </c>
      <c r="J4374" s="1">
        <v>6048537.7199999997</v>
      </c>
      <c r="K4374" s="10">
        <f>IFERROR(J4374*VLOOKUP(A4374,IPCA_Fatores!$A$2:$C$10,3,FALSE),J4374)</f>
        <v>7137737.4002967328</v>
      </c>
    </row>
    <row r="4375" spans="1:11" x14ac:dyDescent="0.25">
      <c r="A4375">
        <v>2023</v>
      </c>
      <c r="B4375" t="s">
        <v>2763</v>
      </c>
      <c r="C4375" t="s">
        <v>2764</v>
      </c>
      <c r="D4375" t="s">
        <v>2765</v>
      </c>
      <c r="E4375" t="s">
        <v>143</v>
      </c>
      <c r="F4375" t="s">
        <v>1894</v>
      </c>
      <c r="G4375" t="s">
        <v>1187</v>
      </c>
      <c r="H4375" t="s">
        <v>28</v>
      </c>
      <c r="I4375" t="s">
        <v>29</v>
      </c>
      <c r="J4375" s="1">
        <v>184913188.31</v>
      </c>
      <c r="K4375" s="10">
        <f>J4375*_xlfn.XLOOKUP(A4375,IPCA_Fatores!$A$2:$A$10,IPCA_Fatores!$C$2:$C$10)</f>
        <v>208575524.27167445</v>
      </c>
    </row>
    <row r="4376" spans="1:11" x14ac:dyDescent="0.25">
      <c r="A4376">
        <v>2023</v>
      </c>
      <c r="B4376" t="s">
        <v>2763</v>
      </c>
      <c r="C4376" t="s">
        <v>2764</v>
      </c>
      <c r="D4376" t="s">
        <v>2765</v>
      </c>
      <c r="E4376" t="s">
        <v>143</v>
      </c>
      <c r="F4376" t="s">
        <v>1894</v>
      </c>
      <c r="G4376" t="s">
        <v>1187</v>
      </c>
      <c r="H4376" t="s">
        <v>28</v>
      </c>
      <c r="I4376" t="s">
        <v>35</v>
      </c>
      <c r="J4376" s="1">
        <v>11089318.76</v>
      </c>
      <c r="K4376" s="10">
        <f>IFERROR(J4376*VLOOKUP(A4376,IPCA_Fatores!$A$2:$C$10,3,FALSE),J4376)</f>
        <v>12508358.626671473</v>
      </c>
    </row>
    <row r="4377" spans="1:11" x14ac:dyDescent="0.25">
      <c r="A4377">
        <v>2018</v>
      </c>
      <c r="B4377" t="s">
        <v>2766</v>
      </c>
      <c r="C4377" t="s">
        <v>2767</v>
      </c>
      <c r="D4377" t="s">
        <v>2767</v>
      </c>
      <c r="E4377" t="s">
        <v>143</v>
      </c>
      <c r="F4377" t="s">
        <v>1894</v>
      </c>
      <c r="G4377" t="s">
        <v>587</v>
      </c>
      <c r="H4377" t="s">
        <v>28</v>
      </c>
      <c r="I4377" t="s">
        <v>29</v>
      </c>
      <c r="J4377" s="1">
        <v>5165375.49</v>
      </c>
      <c r="K4377" s="10">
        <f>J4377*_xlfn.XLOOKUP(A4377,IPCA_Fatores!$A$2:$A$10,IPCA_Fatores!$C$2:$C$10)</f>
        <v>7737693.8471748084</v>
      </c>
    </row>
    <row r="4378" spans="1:11" x14ac:dyDescent="0.25">
      <c r="A4378">
        <v>2019</v>
      </c>
      <c r="B4378" t="s">
        <v>2766</v>
      </c>
      <c r="C4378" t="s">
        <v>2767</v>
      </c>
      <c r="D4378" t="s">
        <v>2767</v>
      </c>
      <c r="E4378" t="s">
        <v>143</v>
      </c>
      <c r="F4378" t="s">
        <v>1894</v>
      </c>
      <c r="G4378" t="s">
        <v>587</v>
      </c>
      <c r="H4378" t="s">
        <v>28</v>
      </c>
      <c r="I4378" t="s">
        <v>29</v>
      </c>
      <c r="J4378" s="1">
        <v>2717143.52</v>
      </c>
      <c r="K4378" s="10">
        <f>J4378*_xlfn.XLOOKUP(A4378,IPCA_Fatores!$A$2:$A$10,IPCA_Fatores!$C$2:$C$10)</f>
        <v>3902080.9786333647</v>
      </c>
    </row>
    <row r="4379" spans="1:11" x14ac:dyDescent="0.25">
      <c r="A4379">
        <v>2020</v>
      </c>
      <c r="B4379" t="s">
        <v>2766</v>
      </c>
      <c r="C4379" t="s">
        <v>2767</v>
      </c>
      <c r="D4379" t="s">
        <v>2767</v>
      </c>
      <c r="E4379" t="s">
        <v>143</v>
      </c>
      <c r="F4379" t="s">
        <v>1894</v>
      </c>
      <c r="G4379" t="s">
        <v>587</v>
      </c>
      <c r="H4379" t="s">
        <v>28</v>
      </c>
      <c r="I4379" t="s">
        <v>29</v>
      </c>
      <c r="J4379" s="1">
        <v>8870229.2100000009</v>
      </c>
      <c r="K4379" s="10">
        <f>J4379*_xlfn.XLOOKUP(A4379,IPCA_Fatores!$A$2:$A$10,IPCA_Fatores!$C$2:$C$10)</f>
        <v>12187626.618008969</v>
      </c>
    </row>
    <row r="4380" spans="1:11" x14ac:dyDescent="0.25">
      <c r="A4380">
        <v>2021</v>
      </c>
      <c r="B4380" t="s">
        <v>2766</v>
      </c>
      <c r="C4380" t="s">
        <v>2767</v>
      </c>
      <c r="D4380" t="s">
        <v>2767</v>
      </c>
      <c r="E4380" t="s">
        <v>143</v>
      </c>
      <c r="F4380" t="s">
        <v>1894</v>
      </c>
      <c r="G4380" t="s">
        <v>587</v>
      </c>
      <c r="H4380" t="s">
        <v>28</v>
      </c>
      <c r="I4380" t="s">
        <v>29</v>
      </c>
      <c r="J4380" s="1">
        <v>3691768.51</v>
      </c>
      <c r="K4380" s="10">
        <f>J4380*_xlfn.XLOOKUP(A4380,IPCA_Fatores!$A$2:$A$10,IPCA_Fatores!$C$2:$C$10)</f>
        <v>4608814.7370167673</v>
      </c>
    </row>
    <row r="4381" spans="1:11" x14ac:dyDescent="0.25">
      <c r="A4381">
        <v>2022</v>
      </c>
      <c r="B4381" t="s">
        <v>2766</v>
      </c>
      <c r="C4381" t="s">
        <v>2767</v>
      </c>
      <c r="D4381" t="s">
        <v>2767</v>
      </c>
      <c r="E4381" t="s">
        <v>143</v>
      </c>
      <c r="F4381" t="s">
        <v>1894</v>
      </c>
      <c r="G4381" t="s">
        <v>587</v>
      </c>
      <c r="H4381" t="s">
        <v>28</v>
      </c>
      <c r="I4381" t="s">
        <v>29</v>
      </c>
      <c r="J4381" s="1">
        <v>6214204.3399999999</v>
      </c>
      <c r="K4381" s="10">
        <f>J4381*_xlfn.XLOOKUP(A4381,IPCA_Fatores!$A$2:$A$10,IPCA_Fatores!$C$2:$C$10)</f>
        <v>7333236.6902564801</v>
      </c>
    </row>
    <row r="4382" spans="1:11" x14ac:dyDescent="0.25">
      <c r="A4382">
        <v>2023</v>
      </c>
      <c r="B4382" t="s">
        <v>2766</v>
      </c>
      <c r="C4382" t="s">
        <v>2767</v>
      </c>
      <c r="D4382" t="s">
        <v>2767</v>
      </c>
      <c r="E4382" t="s">
        <v>143</v>
      </c>
      <c r="F4382" t="s">
        <v>1894</v>
      </c>
      <c r="G4382" t="s">
        <v>587</v>
      </c>
      <c r="H4382" t="s">
        <v>28</v>
      </c>
      <c r="I4382" t="s">
        <v>29</v>
      </c>
      <c r="J4382" s="1">
        <v>11457124.23</v>
      </c>
      <c r="K4382" s="10">
        <f>J4382*_xlfn.XLOOKUP(A4382,IPCA_Fatores!$A$2:$A$10,IPCA_Fatores!$C$2:$C$10)</f>
        <v>12923230.164155481</v>
      </c>
    </row>
    <row r="4383" spans="1:11" x14ac:dyDescent="0.25">
      <c r="A4383">
        <v>2015</v>
      </c>
      <c r="B4383" t="s">
        <v>2768</v>
      </c>
      <c r="C4383" t="s">
        <v>2769</v>
      </c>
      <c r="D4383" t="s">
        <v>2770</v>
      </c>
      <c r="E4383" t="s">
        <v>1027</v>
      </c>
      <c r="F4383" t="s">
        <v>1186</v>
      </c>
      <c r="G4383" t="s">
        <v>587</v>
      </c>
      <c r="H4383" t="s">
        <v>28</v>
      </c>
      <c r="I4383" t="s">
        <v>29</v>
      </c>
      <c r="J4383" s="1">
        <v>882691.5</v>
      </c>
      <c r="K4383" s="10">
        <f>J4383*_xlfn.XLOOKUP(A4383,IPCA_Fatores!$A$2:$A$10,IPCA_Fatores!$C$2:$C$10)</f>
        <v>1501154.7081556774</v>
      </c>
    </row>
    <row r="4384" spans="1:11" x14ac:dyDescent="0.25">
      <c r="A4384">
        <v>2015</v>
      </c>
      <c r="B4384" t="s">
        <v>2768</v>
      </c>
      <c r="C4384" t="s">
        <v>2769</v>
      </c>
      <c r="D4384" t="s">
        <v>2770</v>
      </c>
      <c r="E4384" t="s">
        <v>1027</v>
      </c>
      <c r="F4384" t="s">
        <v>1186</v>
      </c>
      <c r="G4384" t="s">
        <v>587</v>
      </c>
      <c r="H4384" t="s">
        <v>28</v>
      </c>
      <c r="I4384" t="s">
        <v>35</v>
      </c>
      <c r="J4384" s="1">
        <v>55033.17</v>
      </c>
      <c r="K4384" s="10">
        <f>IFERROR(J4384*VLOOKUP(A4384,IPCA_Fatores!$A$2:$C$10,3,FALSE),J4384)</f>
        <v>93592.497775532873</v>
      </c>
    </row>
    <row r="4385" spans="1:11" x14ac:dyDescent="0.25">
      <c r="A4385">
        <v>2016</v>
      </c>
      <c r="B4385" t="s">
        <v>2768</v>
      </c>
      <c r="C4385" t="s">
        <v>2769</v>
      </c>
      <c r="D4385" t="s">
        <v>2770</v>
      </c>
      <c r="E4385" t="s">
        <v>1027</v>
      </c>
      <c r="F4385" t="s">
        <v>1186</v>
      </c>
      <c r="G4385" t="s">
        <v>587</v>
      </c>
      <c r="H4385" t="s">
        <v>28</v>
      </c>
      <c r="I4385" t="s">
        <v>29</v>
      </c>
      <c r="J4385" s="1">
        <v>1582798</v>
      </c>
      <c r="K4385" s="10">
        <f>J4385*_xlfn.XLOOKUP(A4385,IPCA_Fatores!$A$2:$A$10,IPCA_Fatores!$C$2:$C$10)</f>
        <v>2532500.8159508356</v>
      </c>
    </row>
    <row r="4386" spans="1:11" x14ac:dyDescent="0.25">
      <c r="A4386">
        <v>2016</v>
      </c>
      <c r="B4386" t="s">
        <v>2768</v>
      </c>
      <c r="C4386" t="s">
        <v>2769</v>
      </c>
      <c r="D4386" t="s">
        <v>2770</v>
      </c>
      <c r="E4386" t="s">
        <v>1027</v>
      </c>
      <c r="F4386" t="s">
        <v>1186</v>
      </c>
      <c r="G4386" t="s">
        <v>587</v>
      </c>
      <c r="H4386" t="s">
        <v>28</v>
      </c>
      <c r="I4386" t="s">
        <v>35</v>
      </c>
      <c r="J4386" s="1">
        <v>396326.68</v>
      </c>
      <c r="K4386" s="10">
        <f>IFERROR(J4386*VLOOKUP(A4386,IPCA_Fatores!$A$2:$C$10,3,FALSE),J4386)</f>
        <v>634128.70150397322</v>
      </c>
    </row>
    <row r="4387" spans="1:11" x14ac:dyDescent="0.25">
      <c r="A4387">
        <v>2018</v>
      </c>
      <c r="B4387" t="s">
        <v>2768</v>
      </c>
      <c r="C4387" t="s">
        <v>2769</v>
      </c>
      <c r="D4387" t="s">
        <v>2770</v>
      </c>
      <c r="E4387" t="s">
        <v>1027</v>
      </c>
      <c r="F4387" t="s">
        <v>1186</v>
      </c>
      <c r="G4387" t="s">
        <v>587</v>
      </c>
      <c r="H4387" t="s">
        <v>28</v>
      </c>
      <c r="I4387" t="s">
        <v>29</v>
      </c>
      <c r="J4387" s="1">
        <v>1690267.9</v>
      </c>
      <c r="K4387" s="10">
        <f>J4387*_xlfn.XLOOKUP(A4387,IPCA_Fatores!$A$2:$A$10,IPCA_Fatores!$C$2:$C$10)</f>
        <v>2532008.6710496014</v>
      </c>
    </row>
    <row r="4388" spans="1:11" x14ac:dyDescent="0.25">
      <c r="A4388">
        <v>2018</v>
      </c>
      <c r="B4388" t="s">
        <v>2768</v>
      </c>
      <c r="C4388" t="s">
        <v>2769</v>
      </c>
      <c r="D4388" t="s">
        <v>2770</v>
      </c>
      <c r="E4388" t="s">
        <v>1027</v>
      </c>
      <c r="F4388" t="s">
        <v>1186</v>
      </c>
      <c r="G4388" t="s">
        <v>587</v>
      </c>
      <c r="H4388" t="s">
        <v>28</v>
      </c>
      <c r="I4388" t="s">
        <v>35</v>
      </c>
      <c r="J4388" s="1">
        <v>76240.350000000006</v>
      </c>
      <c r="K4388" s="10">
        <f>IFERROR(J4388*VLOOKUP(A4388,IPCA_Fatores!$A$2:$C$10,3,FALSE),J4388)</f>
        <v>114207.47402459486</v>
      </c>
    </row>
    <row r="4389" spans="1:11" x14ac:dyDescent="0.25">
      <c r="A4389">
        <v>2019</v>
      </c>
      <c r="B4389" t="s">
        <v>2768</v>
      </c>
      <c r="C4389" t="s">
        <v>2769</v>
      </c>
      <c r="D4389" t="s">
        <v>2770</v>
      </c>
      <c r="E4389" t="s">
        <v>1027</v>
      </c>
      <c r="F4389" t="s">
        <v>1186</v>
      </c>
      <c r="G4389" t="s">
        <v>587</v>
      </c>
      <c r="H4389" t="s">
        <v>28</v>
      </c>
      <c r="I4389" t="s">
        <v>29</v>
      </c>
      <c r="J4389" s="1">
        <v>4593383.1100000003</v>
      </c>
      <c r="K4389" s="10">
        <f>J4389*_xlfn.XLOOKUP(A4389,IPCA_Fatores!$A$2:$A$10,IPCA_Fatores!$C$2:$C$10)</f>
        <v>6596542.5562455272</v>
      </c>
    </row>
    <row r="4390" spans="1:11" x14ac:dyDescent="0.25">
      <c r="A4390">
        <v>2019</v>
      </c>
      <c r="B4390" t="s">
        <v>2768</v>
      </c>
      <c r="C4390" t="s">
        <v>2769</v>
      </c>
      <c r="D4390" t="s">
        <v>2770</v>
      </c>
      <c r="E4390" t="s">
        <v>1027</v>
      </c>
      <c r="F4390" t="s">
        <v>1186</v>
      </c>
      <c r="G4390" t="s">
        <v>587</v>
      </c>
      <c r="H4390" t="s">
        <v>28</v>
      </c>
      <c r="I4390" t="s">
        <v>35</v>
      </c>
      <c r="J4390" s="1">
        <v>245293.98</v>
      </c>
      <c r="K4390" s="10">
        <f>IFERROR(J4390*VLOOKUP(A4390,IPCA_Fatores!$A$2:$C$10,3,FALSE),J4390)</f>
        <v>352265.88749764423</v>
      </c>
    </row>
    <row r="4391" spans="1:11" x14ac:dyDescent="0.25">
      <c r="A4391">
        <v>2020</v>
      </c>
      <c r="B4391" t="s">
        <v>2768</v>
      </c>
      <c r="C4391" t="s">
        <v>2769</v>
      </c>
      <c r="D4391" t="s">
        <v>2770</v>
      </c>
      <c r="E4391" t="s">
        <v>1027</v>
      </c>
      <c r="F4391" t="s">
        <v>1186</v>
      </c>
      <c r="G4391" t="s">
        <v>587</v>
      </c>
      <c r="H4391" t="s">
        <v>28</v>
      </c>
      <c r="I4391" t="s">
        <v>29</v>
      </c>
      <c r="J4391" s="1">
        <v>7189620.6200000001</v>
      </c>
      <c r="K4391" s="10">
        <f>J4391*_xlfn.XLOOKUP(A4391,IPCA_Fatores!$A$2:$A$10,IPCA_Fatores!$C$2:$C$10)</f>
        <v>9878483.3590222578</v>
      </c>
    </row>
    <row r="4392" spans="1:11" x14ac:dyDescent="0.25">
      <c r="A4392">
        <v>2020</v>
      </c>
      <c r="B4392" t="s">
        <v>2768</v>
      </c>
      <c r="C4392" t="s">
        <v>2769</v>
      </c>
      <c r="D4392" t="s">
        <v>2770</v>
      </c>
      <c r="E4392" t="s">
        <v>1027</v>
      </c>
      <c r="F4392" t="s">
        <v>1186</v>
      </c>
      <c r="G4392" t="s">
        <v>587</v>
      </c>
      <c r="H4392" t="s">
        <v>28</v>
      </c>
      <c r="I4392" t="s">
        <v>35</v>
      </c>
      <c r="J4392" s="1">
        <v>399686.04</v>
      </c>
      <c r="K4392" s="10">
        <f>IFERROR(J4392*VLOOKUP(A4392,IPCA_Fatores!$A$2:$C$10,3,FALSE),J4392)</f>
        <v>549165.54066708242</v>
      </c>
    </row>
    <row r="4393" spans="1:11" x14ac:dyDescent="0.25">
      <c r="A4393">
        <v>2021</v>
      </c>
      <c r="B4393" t="s">
        <v>2768</v>
      </c>
      <c r="C4393" t="s">
        <v>2769</v>
      </c>
      <c r="D4393" t="s">
        <v>2770</v>
      </c>
      <c r="E4393" t="s">
        <v>1027</v>
      </c>
      <c r="F4393" t="s">
        <v>1186</v>
      </c>
      <c r="G4393" t="s">
        <v>587</v>
      </c>
      <c r="H4393" t="s">
        <v>28</v>
      </c>
      <c r="I4393" t="s">
        <v>29</v>
      </c>
      <c r="J4393" s="1">
        <v>17266217.98</v>
      </c>
      <c r="K4393" s="10">
        <f>J4393*_xlfn.XLOOKUP(A4393,IPCA_Fatores!$A$2:$A$10,IPCA_Fatores!$C$2:$C$10)</f>
        <v>21555197.64124319</v>
      </c>
    </row>
    <row r="4394" spans="1:11" x14ac:dyDescent="0.25">
      <c r="A4394">
        <v>2021</v>
      </c>
      <c r="B4394" t="s">
        <v>2768</v>
      </c>
      <c r="C4394" t="s">
        <v>2769</v>
      </c>
      <c r="D4394" t="s">
        <v>2770</v>
      </c>
      <c r="E4394" t="s">
        <v>1027</v>
      </c>
      <c r="F4394" t="s">
        <v>1186</v>
      </c>
      <c r="G4394" t="s">
        <v>587</v>
      </c>
      <c r="H4394" t="s">
        <v>28</v>
      </c>
      <c r="I4394" t="s">
        <v>35</v>
      </c>
      <c r="J4394" s="1">
        <v>1201659.46</v>
      </c>
      <c r="K4394" s="10">
        <f>IFERROR(J4394*VLOOKUP(A4394,IPCA_Fatores!$A$2:$C$10,3,FALSE),J4394)</f>
        <v>1500155.2272635889</v>
      </c>
    </row>
    <row r="4395" spans="1:11" x14ac:dyDescent="0.25">
      <c r="A4395">
        <v>2022</v>
      </c>
      <c r="B4395" t="s">
        <v>2768</v>
      </c>
      <c r="C4395" t="s">
        <v>2769</v>
      </c>
      <c r="D4395" t="s">
        <v>2770</v>
      </c>
      <c r="E4395" t="s">
        <v>1027</v>
      </c>
      <c r="F4395" t="s">
        <v>1186</v>
      </c>
      <c r="G4395" t="s">
        <v>587</v>
      </c>
      <c r="H4395" t="s">
        <v>28</v>
      </c>
      <c r="I4395" t="s">
        <v>29</v>
      </c>
      <c r="J4395" s="1">
        <v>8240952.1699999999</v>
      </c>
      <c r="K4395" s="10">
        <f>J4395*_xlfn.XLOOKUP(A4395,IPCA_Fatores!$A$2:$A$10,IPCA_Fatores!$C$2:$C$10)</f>
        <v>9724954.2353627775</v>
      </c>
    </row>
    <row r="4396" spans="1:11" x14ac:dyDescent="0.25">
      <c r="A4396">
        <v>2022</v>
      </c>
      <c r="B4396" t="s">
        <v>2768</v>
      </c>
      <c r="C4396" t="s">
        <v>2769</v>
      </c>
      <c r="D4396" t="s">
        <v>2770</v>
      </c>
      <c r="E4396" t="s">
        <v>1027</v>
      </c>
      <c r="F4396" t="s">
        <v>1186</v>
      </c>
      <c r="G4396" t="s">
        <v>587</v>
      </c>
      <c r="H4396" t="s">
        <v>28</v>
      </c>
      <c r="I4396" t="s">
        <v>35</v>
      </c>
      <c r="J4396" s="1">
        <v>1486248.37</v>
      </c>
      <c r="K4396" s="10">
        <f>IFERROR(J4396*VLOOKUP(A4396,IPCA_Fatores!$A$2:$C$10,3,FALSE),J4396)</f>
        <v>1753886.8182306809</v>
      </c>
    </row>
    <row r="4397" spans="1:11" x14ac:dyDescent="0.25">
      <c r="A4397">
        <v>2023</v>
      </c>
      <c r="B4397" t="s">
        <v>2768</v>
      </c>
      <c r="C4397" t="s">
        <v>2769</v>
      </c>
      <c r="D4397" t="s">
        <v>2770</v>
      </c>
      <c r="E4397" t="s">
        <v>1027</v>
      </c>
      <c r="F4397" t="s">
        <v>1186</v>
      </c>
      <c r="G4397" t="s">
        <v>587</v>
      </c>
      <c r="H4397" t="s">
        <v>28</v>
      </c>
      <c r="I4397" t="s">
        <v>29</v>
      </c>
      <c r="J4397" s="1">
        <v>2332362.16</v>
      </c>
      <c r="K4397" s="10">
        <f>J4397*_xlfn.XLOOKUP(A4397,IPCA_Fatores!$A$2:$A$10,IPCA_Fatores!$C$2:$C$10)</f>
        <v>2630821.8724662317</v>
      </c>
    </row>
    <row r="4398" spans="1:11" x14ac:dyDescent="0.25">
      <c r="A4398">
        <v>2023</v>
      </c>
      <c r="B4398" t="s">
        <v>2768</v>
      </c>
      <c r="C4398" t="s">
        <v>2769</v>
      </c>
      <c r="D4398" t="s">
        <v>2770</v>
      </c>
      <c r="E4398" t="s">
        <v>1027</v>
      </c>
      <c r="F4398" t="s">
        <v>1186</v>
      </c>
      <c r="G4398" t="s">
        <v>587</v>
      </c>
      <c r="H4398" t="s">
        <v>28</v>
      </c>
      <c r="I4398" t="s">
        <v>35</v>
      </c>
      <c r="J4398" s="1">
        <v>419984.14</v>
      </c>
      <c r="K4398" s="10">
        <f>IFERROR(J4398*VLOOKUP(A4398,IPCA_Fatores!$A$2:$C$10,3,FALSE),J4398)</f>
        <v>473727.22836530668</v>
      </c>
    </row>
    <row r="4399" spans="1:11" x14ac:dyDescent="0.25">
      <c r="A4399">
        <v>2015</v>
      </c>
      <c r="B4399" t="s">
        <v>2771</v>
      </c>
      <c r="C4399" t="s">
        <v>2772</v>
      </c>
      <c r="D4399" t="s">
        <v>2773</v>
      </c>
      <c r="E4399" t="s">
        <v>1027</v>
      </c>
      <c r="F4399" t="s">
        <v>1186</v>
      </c>
      <c r="G4399" t="s">
        <v>587</v>
      </c>
      <c r="H4399" t="s">
        <v>28</v>
      </c>
      <c r="I4399" t="s">
        <v>29</v>
      </c>
      <c r="J4399" s="1">
        <v>2030636.24</v>
      </c>
      <c r="K4399" s="10">
        <f>J4399*_xlfn.XLOOKUP(A4399,IPCA_Fatores!$A$2:$A$10,IPCA_Fatores!$C$2:$C$10)</f>
        <v>3453413.9642531304</v>
      </c>
    </row>
    <row r="4400" spans="1:11" x14ac:dyDescent="0.25">
      <c r="A4400">
        <v>2015</v>
      </c>
      <c r="B4400" t="s">
        <v>2771</v>
      </c>
      <c r="C4400" t="s">
        <v>2772</v>
      </c>
      <c r="D4400" t="s">
        <v>2773</v>
      </c>
      <c r="E4400" t="s">
        <v>1027</v>
      </c>
      <c r="F4400" t="s">
        <v>1186</v>
      </c>
      <c r="G4400" t="s">
        <v>587</v>
      </c>
      <c r="H4400" t="s">
        <v>28</v>
      </c>
      <c r="I4400" t="s">
        <v>35</v>
      </c>
      <c r="J4400" s="1">
        <v>132278.60999999999</v>
      </c>
      <c r="K4400" s="10">
        <f>IFERROR(J4400*VLOOKUP(A4400,IPCA_Fatores!$A$2:$C$10,3,FALSE),J4400)</f>
        <v>224960.42863196105</v>
      </c>
    </row>
    <row r="4401" spans="1:11" x14ac:dyDescent="0.25">
      <c r="A4401">
        <v>2016</v>
      </c>
      <c r="B4401" t="s">
        <v>2771</v>
      </c>
      <c r="C4401" t="s">
        <v>2772</v>
      </c>
      <c r="D4401" t="s">
        <v>2773</v>
      </c>
      <c r="E4401" t="s">
        <v>1027</v>
      </c>
      <c r="F4401" t="s">
        <v>1186</v>
      </c>
      <c r="G4401" t="s">
        <v>587</v>
      </c>
      <c r="H4401" t="s">
        <v>28</v>
      </c>
      <c r="I4401" t="s">
        <v>29</v>
      </c>
      <c r="J4401" s="1">
        <v>4513092.17</v>
      </c>
      <c r="K4401" s="10">
        <f>J4401*_xlfn.XLOOKUP(A4401,IPCA_Fatores!$A$2:$A$10,IPCA_Fatores!$C$2:$C$10)</f>
        <v>7221015.9495945331</v>
      </c>
    </row>
    <row r="4402" spans="1:11" x14ac:dyDescent="0.25">
      <c r="A4402">
        <v>2016</v>
      </c>
      <c r="B4402" t="s">
        <v>2771</v>
      </c>
      <c r="C4402" t="s">
        <v>2772</v>
      </c>
      <c r="D4402" t="s">
        <v>2773</v>
      </c>
      <c r="E4402" t="s">
        <v>1027</v>
      </c>
      <c r="F4402" t="s">
        <v>1186</v>
      </c>
      <c r="G4402" t="s">
        <v>587</v>
      </c>
      <c r="H4402" t="s">
        <v>28</v>
      </c>
      <c r="I4402" t="s">
        <v>35</v>
      </c>
      <c r="J4402" s="1">
        <v>792720.11</v>
      </c>
      <c r="K4402" s="10">
        <f>IFERROR(J4402*VLOOKUP(A4402,IPCA_Fatores!$A$2:$C$10,3,FALSE),J4402)</f>
        <v>1268364.2040207507</v>
      </c>
    </row>
    <row r="4403" spans="1:11" x14ac:dyDescent="0.25">
      <c r="A4403">
        <v>2017</v>
      </c>
      <c r="B4403" t="s">
        <v>2771</v>
      </c>
      <c r="C4403" t="s">
        <v>2772</v>
      </c>
      <c r="D4403" t="s">
        <v>2773</v>
      </c>
      <c r="E4403" t="s">
        <v>1027</v>
      </c>
      <c r="F4403" t="s">
        <v>1186</v>
      </c>
      <c r="G4403" t="s">
        <v>587</v>
      </c>
      <c r="H4403" t="s">
        <v>28</v>
      </c>
      <c r="I4403" t="s">
        <v>29</v>
      </c>
      <c r="J4403" s="1">
        <v>1490436.29</v>
      </c>
      <c r="K4403" s="10">
        <f>J4403*_xlfn.XLOOKUP(A4403,IPCA_Fatores!$A$2:$A$10,IPCA_Fatores!$C$2:$C$10)</f>
        <v>2316387.2545288601</v>
      </c>
    </row>
    <row r="4404" spans="1:11" x14ac:dyDescent="0.25">
      <c r="A4404">
        <v>2017</v>
      </c>
      <c r="B4404" t="s">
        <v>2771</v>
      </c>
      <c r="C4404" t="s">
        <v>2772</v>
      </c>
      <c r="D4404" t="s">
        <v>2773</v>
      </c>
      <c r="E4404" t="s">
        <v>1027</v>
      </c>
      <c r="F4404" t="s">
        <v>1186</v>
      </c>
      <c r="G4404" t="s">
        <v>587</v>
      </c>
      <c r="H4404" t="s">
        <v>28</v>
      </c>
      <c r="I4404" t="s">
        <v>35</v>
      </c>
      <c r="J4404" s="1">
        <v>186695.32</v>
      </c>
      <c r="K4404" s="10">
        <f>IFERROR(J4404*VLOOKUP(A4404,IPCA_Fatores!$A$2:$C$10,3,FALSE),J4404)</f>
        <v>290155.75011809933</v>
      </c>
    </row>
    <row r="4405" spans="1:11" x14ac:dyDescent="0.25">
      <c r="A4405">
        <v>2018</v>
      </c>
      <c r="B4405" t="s">
        <v>2771</v>
      </c>
      <c r="C4405" t="s">
        <v>2772</v>
      </c>
      <c r="D4405" t="s">
        <v>2773</v>
      </c>
      <c r="E4405" t="s">
        <v>1027</v>
      </c>
      <c r="F4405" t="s">
        <v>1186</v>
      </c>
      <c r="G4405" t="s">
        <v>587</v>
      </c>
      <c r="H4405" t="s">
        <v>28</v>
      </c>
      <c r="I4405" t="s">
        <v>29</v>
      </c>
      <c r="J4405" s="1">
        <v>3734449.3</v>
      </c>
      <c r="K4405" s="10">
        <f>J4405*_xlfn.XLOOKUP(A4405,IPCA_Fatores!$A$2:$A$10,IPCA_Fatores!$C$2:$C$10)</f>
        <v>5594177.1178374235</v>
      </c>
    </row>
    <row r="4406" spans="1:11" x14ac:dyDescent="0.25">
      <c r="A4406">
        <v>2018</v>
      </c>
      <c r="B4406" t="s">
        <v>2771</v>
      </c>
      <c r="C4406" t="s">
        <v>2772</v>
      </c>
      <c r="D4406" t="s">
        <v>2773</v>
      </c>
      <c r="E4406" t="s">
        <v>1027</v>
      </c>
      <c r="F4406" t="s">
        <v>1186</v>
      </c>
      <c r="G4406" t="s">
        <v>587</v>
      </c>
      <c r="H4406" t="s">
        <v>28</v>
      </c>
      <c r="I4406" t="s">
        <v>35</v>
      </c>
      <c r="J4406" s="1">
        <v>265165.61</v>
      </c>
      <c r="K4406" s="10">
        <f>IFERROR(J4406*VLOOKUP(A4406,IPCA_Fatores!$A$2:$C$10,3,FALSE),J4406)</f>
        <v>397216.10034962912</v>
      </c>
    </row>
    <row r="4407" spans="1:11" x14ac:dyDescent="0.25">
      <c r="A4407">
        <v>2019</v>
      </c>
      <c r="B4407" t="s">
        <v>2771</v>
      </c>
      <c r="C4407" t="s">
        <v>2772</v>
      </c>
      <c r="D4407" t="s">
        <v>2773</v>
      </c>
      <c r="E4407" t="s">
        <v>1027</v>
      </c>
      <c r="F4407" t="s">
        <v>1186</v>
      </c>
      <c r="G4407" t="s">
        <v>587</v>
      </c>
      <c r="H4407" t="s">
        <v>28</v>
      </c>
      <c r="I4407" t="s">
        <v>29</v>
      </c>
      <c r="J4407" s="1">
        <v>10234724.119999999</v>
      </c>
      <c r="K4407" s="10">
        <f>J4407*_xlfn.XLOOKUP(A4407,IPCA_Fatores!$A$2:$A$10,IPCA_Fatores!$C$2:$C$10)</f>
        <v>14698054.046925021</v>
      </c>
    </row>
    <row r="4408" spans="1:11" x14ac:dyDescent="0.25">
      <c r="A4408">
        <v>2019</v>
      </c>
      <c r="B4408" t="s">
        <v>2771</v>
      </c>
      <c r="C4408" t="s">
        <v>2772</v>
      </c>
      <c r="D4408" t="s">
        <v>2773</v>
      </c>
      <c r="E4408" t="s">
        <v>1027</v>
      </c>
      <c r="F4408" t="s">
        <v>1186</v>
      </c>
      <c r="G4408" t="s">
        <v>587</v>
      </c>
      <c r="H4408" t="s">
        <v>28</v>
      </c>
      <c r="I4408" t="s">
        <v>35</v>
      </c>
      <c r="J4408" s="1">
        <v>598393.04</v>
      </c>
      <c r="K4408" s="10">
        <f>IFERROR(J4408*VLOOKUP(A4408,IPCA_Fatores!$A$2:$C$10,3,FALSE),J4408)</f>
        <v>859350.30002780061</v>
      </c>
    </row>
    <row r="4409" spans="1:11" x14ac:dyDescent="0.25">
      <c r="A4409">
        <v>2020</v>
      </c>
      <c r="B4409" t="s">
        <v>2771</v>
      </c>
      <c r="C4409" t="s">
        <v>2772</v>
      </c>
      <c r="D4409" t="s">
        <v>2773</v>
      </c>
      <c r="E4409" t="s">
        <v>1027</v>
      </c>
      <c r="F4409" t="s">
        <v>1186</v>
      </c>
      <c r="G4409" t="s">
        <v>587</v>
      </c>
      <c r="H4409" t="s">
        <v>28</v>
      </c>
      <c r="I4409" t="s">
        <v>29</v>
      </c>
      <c r="J4409" s="1">
        <v>11029363.119999999</v>
      </c>
      <c r="K4409" s="10">
        <f>J4409*_xlfn.XLOOKUP(A4409,IPCA_Fatores!$A$2:$A$10,IPCA_Fatores!$C$2:$C$10)</f>
        <v>15154259.981180174</v>
      </c>
    </row>
    <row r="4410" spans="1:11" x14ac:dyDescent="0.25">
      <c r="A4410">
        <v>2020</v>
      </c>
      <c r="B4410" t="s">
        <v>2771</v>
      </c>
      <c r="C4410" t="s">
        <v>2772</v>
      </c>
      <c r="D4410" t="s">
        <v>2773</v>
      </c>
      <c r="E4410" t="s">
        <v>1027</v>
      </c>
      <c r="F4410" t="s">
        <v>1186</v>
      </c>
      <c r="G4410" t="s">
        <v>587</v>
      </c>
      <c r="H4410" t="s">
        <v>28</v>
      </c>
      <c r="I4410" t="s">
        <v>35</v>
      </c>
      <c r="J4410" s="1">
        <v>810344.41</v>
      </c>
      <c r="K4410" s="10">
        <f>IFERROR(J4410*VLOOKUP(A4410,IPCA_Fatores!$A$2:$C$10,3,FALSE),J4410)</f>
        <v>1113406.9782477214</v>
      </c>
    </row>
    <row r="4411" spans="1:11" x14ac:dyDescent="0.25">
      <c r="A4411">
        <v>2021</v>
      </c>
      <c r="B4411" t="s">
        <v>2771</v>
      </c>
      <c r="C4411" t="s">
        <v>2772</v>
      </c>
      <c r="D4411" t="s">
        <v>2773</v>
      </c>
      <c r="E4411" t="s">
        <v>1027</v>
      </c>
      <c r="F4411" t="s">
        <v>1186</v>
      </c>
      <c r="G4411" t="s">
        <v>587</v>
      </c>
      <c r="H4411" t="s">
        <v>28</v>
      </c>
      <c r="I4411" t="s">
        <v>29</v>
      </c>
      <c r="J4411" s="1">
        <v>25821397.640000001</v>
      </c>
      <c r="K4411" s="10">
        <f>J4411*_xlfn.XLOOKUP(A4411,IPCA_Fatores!$A$2:$A$10,IPCA_Fatores!$C$2:$C$10)</f>
        <v>32235509.255590346</v>
      </c>
    </row>
    <row r="4412" spans="1:11" x14ac:dyDescent="0.25">
      <c r="A4412">
        <v>2021</v>
      </c>
      <c r="B4412" t="s">
        <v>2771</v>
      </c>
      <c r="C4412" t="s">
        <v>2772</v>
      </c>
      <c r="D4412" t="s">
        <v>2773</v>
      </c>
      <c r="E4412" t="s">
        <v>1027</v>
      </c>
      <c r="F4412" t="s">
        <v>1186</v>
      </c>
      <c r="G4412" t="s">
        <v>587</v>
      </c>
      <c r="H4412" t="s">
        <v>28</v>
      </c>
      <c r="I4412" t="s">
        <v>35</v>
      </c>
      <c r="J4412" s="1">
        <v>1703416.54</v>
      </c>
      <c r="K4412" s="10">
        <f>IFERROR(J4412*VLOOKUP(A4412,IPCA_Fatores!$A$2:$C$10,3,FALSE),J4412)</f>
        <v>2126550.2513401397</v>
      </c>
    </row>
    <row r="4413" spans="1:11" x14ac:dyDescent="0.25">
      <c r="A4413">
        <v>2022</v>
      </c>
      <c r="B4413" t="s">
        <v>2771</v>
      </c>
      <c r="C4413" t="s">
        <v>2772</v>
      </c>
      <c r="D4413" t="s">
        <v>2773</v>
      </c>
      <c r="E4413" t="s">
        <v>1027</v>
      </c>
      <c r="F4413" t="s">
        <v>1186</v>
      </c>
      <c r="G4413" t="s">
        <v>587</v>
      </c>
      <c r="H4413" t="s">
        <v>28</v>
      </c>
      <c r="I4413" t="s">
        <v>29</v>
      </c>
      <c r="J4413" s="1">
        <v>4615496.8</v>
      </c>
      <c r="K4413" s="10">
        <f>J4413*_xlfn.XLOOKUP(A4413,IPCA_Fatores!$A$2:$A$10,IPCA_Fatores!$C$2:$C$10)</f>
        <v>5446639.4449979374</v>
      </c>
    </row>
    <row r="4414" spans="1:11" x14ac:dyDescent="0.25">
      <c r="A4414">
        <v>2022</v>
      </c>
      <c r="B4414" t="s">
        <v>2771</v>
      </c>
      <c r="C4414" t="s">
        <v>2772</v>
      </c>
      <c r="D4414" t="s">
        <v>2773</v>
      </c>
      <c r="E4414" t="s">
        <v>1027</v>
      </c>
      <c r="F4414" t="s">
        <v>1186</v>
      </c>
      <c r="G4414" t="s">
        <v>587</v>
      </c>
      <c r="H4414" t="s">
        <v>28</v>
      </c>
      <c r="I4414" t="s">
        <v>35</v>
      </c>
      <c r="J4414" s="1">
        <v>1532016.3</v>
      </c>
      <c r="K4414" s="10">
        <f>IFERROR(J4414*VLOOKUP(A4414,IPCA_Fatores!$A$2:$C$10,3,FALSE),J4414)</f>
        <v>1807896.4782208914</v>
      </c>
    </row>
    <row r="4415" spans="1:11" x14ac:dyDescent="0.25">
      <c r="A4415">
        <v>2023</v>
      </c>
      <c r="B4415" t="s">
        <v>2771</v>
      </c>
      <c r="C4415" t="s">
        <v>2772</v>
      </c>
      <c r="D4415" t="s">
        <v>2773</v>
      </c>
      <c r="E4415" t="s">
        <v>1027</v>
      </c>
      <c r="F4415" t="s">
        <v>1186</v>
      </c>
      <c r="G4415" t="s">
        <v>587</v>
      </c>
      <c r="H4415" t="s">
        <v>28</v>
      </c>
      <c r="I4415" t="s">
        <v>29</v>
      </c>
      <c r="J4415" s="1">
        <v>8364632.2199999997</v>
      </c>
      <c r="K4415" s="10">
        <f>J4415*_xlfn.XLOOKUP(A4415,IPCA_Fatores!$A$2:$A$10,IPCA_Fatores!$C$2:$C$10)</f>
        <v>9435008.7550347541</v>
      </c>
    </row>
    <row r="4416" spans="1:11" x14ac:dyDescent="0.25">
      <c r="A4416">
        <v>2023</v>
      </c>
      <c r="B4416" t="s">
        <v>2771</v>
      </c>
      <c r="C4416" t="s">
        <v>2772</v>
      </c>
      <c r="D4416" t="s">
        <v>2773</v>
      </c>
      <c r="E4416" t="s">
        <v>1027</v>
      </c>
      <c r="F4416" t="s">
        <v>1186</v>
      </c>
      <c r="G4416" t="s">
        <v>587</v>
      </c>
      <c r="H4416" t="s">
        <v>28</v>
      </c>
      <c r="I4416" t="s">
        <v>35</v>
      </c>
      <c r="J4416" s="1">
        <v>1289868.6000000001</v>
      </c>
      <c r="K4416" s="10">
        <f>IFERROR(J4416*VLOOKUP(A4416,IPCA_Fatores!$A$2:$C$10,3,FALSE),J4416)</f>
        <v>1454926.0760976318</v>
      </c>
    </row>
    <row r="4417" spans="1:11" x14ac:dyDescent="0.25">
      <c r="A4417">
        <v>2016</v>
      </c>
      <c r="B4417" t="s">
        <v>2774</v>
      </c>
      <c r="C4417" t="s">
        <v>2775</v>
      </c>
      <c r="D4417" t="s">
        <v>2776</v>
      </c>
      <c r="E4417" t="s">
        <v>75</v>
      </c>
      <c r="F4417" t="s">
        <v>2777</v>
      </c>
      <c r="G4417" t="s">
        <v>587</v>
      </c>
      <c r="H4417" t="s">
        <v>28</v>
      </c>
      <c r="I4417" t="s">
        <v>29</v>
      </c>
      <c r="J4417" s="1">
        <v>1228542.5</v>
      </c>
      <c r="K4417" s="10">
        <f>J4417*_xlfn.XLOOKUP(A4417,IPCA_Fatores!$A$2:$A$10,IPCA_Fatores!$C$2:$C$10)</f>
        <v>1965686.6407970439</v>
      </c>
    </row>
    <row r="4418" spans="1:11" x14ac:dyDescent="0.25">
      <c r="A4418">
        <v>2015</v>
      </c>
      <c r="B4418" t="s">
        <v>2778</v>
      </c>
      <c r="C4418" t="s">
        <v>2779</v>
      </c>
      <c r="D4418" t="s">
        <v>2780</v>
      </c>
      <c r="E4418" t="s">
        <v>97</v>
      </c>
      <c r="F4418" t="s">
        <v>2781</v>
      </c>
      <c r="G4418" t="s">
        <v>587</v>
      </c>
      <c r="H4418" t="s">
        <v>28</v>
      </c>
      <c r="I4418" t="s">
        <v>29</v>
      </c>
      <c r="J4418" s="1">
        <v>1985531.51</v>
      </c>
      <c r="K4418" s="10">
        <f>J4418*_xlfn.XLOOKUP(A4418,IPCA_Fatores!$A$2:$A$10,IPCA_Fatores!$C$2:$C$10)</f>
        <v>3376706.3287999844</v>
      </c>
    </row>
    <row r="4419" spans="1:11" x14ac:dyDescent="0.25">
      <c r="A4419">
        <v>2018</v>
      </c>
      <c r="B4419" t="s">
        <v>2778</v>
      </c>
      <c r="C4419" t="s">
        <v>2779</v>
      </c>
      <c r="D4419" t="s">
        <v>2780</v>
      </c>
      <c r="E4419" t="s">
        <v>97</v>
      </c>
      <c r="F4419" t="s">
        <v>2781</v>
      </c>
      <c r="G4419" t="s">
        <v>587</v>
      </c>
      <c r="H4419" t="s">
        <v>28</v>
      </c>
      <c r="I4419" t="s">
        <v>29</v>
      </c>
      <c r="J4419" s="1">
        <v>18915005.27</v>
      </c>
      <c r="K4419" s="10">
        <f>J4419*_xlfn.XLOOKUP(A4419,IPCA_Fatores!$A$2:$A$10,IPCA_Fatores!$C$2:$C$10)</f>
        <v>28334536.410819203</v>
      </c>
    </row>
    <row r="4420" spans="1:11" x14ac:dyDescent="0.25">
      <c r="A4420">
        <v>2019</v>
      </c>
      <c r="B4420" t="s">
        <v>2778</v>
      </c>
      <c r="C4420" t="s">
        <v>2779</v>
      </c>
      <c r="D4420" t="s">
        <v>2780</v>
      </c>
      <c r="E4420" t="s">
        <v>97</v>
      </c>
      <c r="F4420" t="s">
        <v>2781</v>
      </c>
      <c r="G4420" t="s">
        <v>587</v>
      </c>
      <c r="H4420" t="s">
        <v>28</v>
      </c>
      <c r="I4420" t="s">
        <v>29</v>
      </c>
      <c r="J4420" s="1">
        <v>15050399.439999999</v>
      </c>
      <c r="K4420" s="10">
        <f>J4420*_xlfn.XLOOKUP(A4420,IPCA_Fatores!$A$2:$A$10,IPCA_Fatores!$C$2:$C$10)</f>
        <v>21613829.723524593</v>
      </c>
    </row>
    <row r="4421" spans="1:11" x14ac:dyDescent="0.25">
      <c r="A4421">
        <v>2020</v>
      </c>
      <c r="B4421" t="s">
        <v>2778</v>
      </c>
      <c r="C4421" t="s">
        <v>2779</v>
      </c>
      <c r="D4421" t="s">
        <v>2780</v>
      </c>
      <c r="E4421" t="s">
        <v>97</v>
      </c>
      <c r="F4421" t="s">
        <v>2781</v>
      </c>
      <c r="G4421" t="s">
        <v>587</v>
      </c>
      <c r="H4421" t="s">
        <v>28</v>
      </c>
      <c r="I4421" t="s">
        <v>29</v>
      </c>
      <c r="J4421" s="1">
        <v>595637.6</v>
      </c>
      <c r="K4421" s="10">
        <f>J4421*_xlfn.XLOOKUP(A4421,IPCA_Fatores!$A$2:$A$10,IPCA_Fatores!$C$2:$C$10)</f>
        <v>818401.47493178234</v>
      </c>
    </row>
    <row r="4422" spans="1:11" x14ac:dyDescent="0.25">
      <c r="A4422">
        <v>2021</v>
      </c>
      <c r="B4422" t="s">
        <v>2778</v>
      </c>
      <c r="C4422" t="s">
        <v>2779</v>
      </c>
      <c r="D4422" t="s">
        <v>2780</v>
      </c>
      <c r="E4422" t="s">
        <v>97</v>
      </c>
      <c r="F4422" t="s">
        <v>2781</v>
      </c>
      <c r="G4422" t="s">
        <v>587</v>
      </c>
      <c r="H4422" t="s">
        <v>28</v>
      </c>
      <c r="I4422" t="s">
        <v>29</v>
      </c>
      <c r="J4422" s="1">
        <v>32594208.809999999</v>
      </c>
      <c r="K4422" s="10">
        <f>J4422*_xlfn.XLOOKUP(A4422,IPCA_Fatores!$A$2:$A$10,IPCA_Fatores!$C$2:$C$10)</f>
        <v>40690706.770487554</v>
      </c>
    </row>
    <row r="4423" spans="1:11" x14ac:dyDescent="0.25">
      <c r="A4423">
        <v>2020</v>
      </c>
      <c r="B4423" t="s">
        <v>2782</v>
      </c>
      <c r="C4423" t="s">
        <v>2783</v>
      </c>
      <c r="D4423" t="s">
        <v>2784</v>
      </c>
      <c r="E4423" t="s">
        <v>121</v>
      </c>
      <c r="F4423" t="s">
        <v>890</v>
      </c>
      <c r="G4423" t="s">
        <v>587</v>
      </c>
      <c r="H4423" t="s">
        <v>28</v>
      </c>
      <c r="I4423" t="s">
        <v>29</v>
      </c>
      <c r="J4423" s="1">
        <v>1428073.65</v>
      </c>
      <c r="K4423" s="10">
        <f>J4423*_xlfn.XLOOKUP(A4423,IPCA_Fatores!$A$2:$A$10,IPCA_Fatores!$C$2:$C$10)</f>
        <v>1962162.1963946095</v>
      </c>
    </row>
    <row r="4424" spans="1:11" x14ac:dyDescent="0.25">
      <c r="A4424">
        <v>2021</v>
      </c>
      <c r="B4424" t="s">
        <v>2782</v>
      </c>
      <c r="C4424" t="s">
        <v>2783</v>
      </c>
      <c r="D4424" t="s">
        <v>2784</v>
      </c>
      <c r="E4424" t="s">
        <v>121</v>
      </c>
      <c r="F4424" t="s">
        <v>890</v>
      </c>
      <c r="G4424" t="s">
        <v>587</v>
      </c>
      <c r="H4424" t="s">
        <v>28</v>
      </c>
      <c r="I4424" t="s">
        <v>29</v>
      </c>
      <c r="J4424" s="1">
        <v>5491662.5800000001</v>
      </c>
      <c r="K4424" s="10">
        <f>J4424*_xlfn.XLOOKUP(A4424,IPCA_Fatores!$A$2:$A$10,IPCA_Fatores!$C$2:$C$10)</f>
        <v>6855807.8224215424</v>
      </c>
    </row>
    <row r="4425" spans="1:11" x14ac:dyDescent="0.25">
      <c r="A4425">
        <v>2022</v>
      </c>
      <c r="B4425" t="s">
        <v>2782</v>
      </c>
      <c r="C4425" t="s">
        <v>2783</v>
      </c>
      <c r="D4425" t="s">
        <v>2784</v>
      </c>
      <c r="E4425" t="s">
        <v>121</v>
      </c>
      <c r="F4425" t="s">
        <v>890</v>
      </c>
      <c r="G4425" t="s">
        <v>587</v>
      </c>
      <c r="H4425" t="s">
        <v>28</v>
      </c>
      <c r="I4425" t="s">
        <v>29</v>
      </c>
      <c r="J4425" s="1">
        <v>5961434.6600000001</v>
      </c>
      <c r="K4425" s="10">
        <f>J4425*_xlfn.XLOOKUP(A4425,IPCA_Fatores!$A$2:$A$10,IPCA_Fatores!$C$2:$C$10)</f>
        <v>7034949.1235556416</v>
      </c>
    </row>
    <row r="4426" spans="1:11" x14ac:dyDescent="0.25">
      <c r="A4426">
        <v>2023</v>
      </c>
      <c r="B4426" t="s">
        <v>2782</v>
      </c>
      <c r="C4426" t="s">
        <v>2783</v>
      </c>
      <c r="D4426" t="s">
        <v>2784</v>
      </c>
      <c r="E4426" t="s">
        <v>121</v>
      </c>
      <c r="F4426" t="s">
        <v>890</v>
      </c>
      <c r="G4426" t="s">
        <v>587</v>
      </c>
      <c r="H4426" t="s">
        <v>28</v>
      </c>
      <c r="I4426" t="s">
        <v>29</v>
      </c>
      <c r="J4426" s="1">
        <v>7766802.46</v>
      </c>
      <c r="K4426" s="10">
        <f>J4426*_xlfn.XLOOKUP(A4426,IPCA_Fatores!$A$2:$A$10,IPCA_Fatores!$C$2:$C$10)</f>
        <v>8760677.9690219872</v>
      </c>
    </row>
    <row r="4427" spans="1:11" x14ac:dyDescent="0.25">
      <c r="A4427">
        <v>2016</v>
      </c>
      <c r="B4427" t="s">
        <v>2785</v>
      </c>
      <c r="C4427" t="s">
        <v>2786</v>
      </c>
      <c r="E4427" t="s">
        <v>1027</v>
      </c>
      <c r="F4427" t="s">
        <v>1186</v>
      </c>
      <c r="G4427" t="s">
        <v>587</v>
      </c>
      <c r="H4427" t="s">
        <v>28</v>
      </c>
      <c r="I4427" t="s">
        <v>29</v>
      </c>
      <c r="J4427" s="1">
        <v>214390.39</v>
      </c>
      <c r="K4427" s="10">
        <f>J4427*_xlfn.XLOOKUP(A4427,IPCA_Fatores!$A$2:$A$10,IPCA_Fatores!$C$2:$C$10)</f>
        <v>343027.87696662359</v>
      </c>
    </row>
    <row r="4428" spans="1:11" x14ac:dyDescent="0.25">
      <c r="A4428">
        <v>2016</v>
      </c>
      <c r="B4428" t="s">
        <v>2785</v>
      </c>
      <c r="C4428" t="s">
        <v>2786</v>
      </c>
      <c r="E4428" t="s">
        <v>1027</v>
      </c>
      <c r="F4428" t="s">
        <v>1186</v>
      </c>
      <c r="G4428" t="s">
        <v>587</v>
      </c>
      <c r="H4428" t="s">
        <v>28</v>
      </c>
      <c r="I4428" t="s">
        <v>35</v>
      </c>
      <c r="J4428" s="1">
        <v>350798.63</v>
      </c>
      <c r="K4428" s="10">
        <f>IFERROR(J4428*VLOOKUP(A4428,IPCA_Fatores!$A$2:$C$10,3,FALSE),J4428)</f>
        <v>561283.13070236088</v>
      </c>
    </row>
    <row r="4429" spans="1:11" x14ac:dyDescent="0.25">
      <c r="A4429">
        <v>2017</v>
      </c>
      <c r="B4429" t="s">
        <v>2785</v>
      </c>
      <c r="C4429" t="s">
        <v>2786</v>
      </c>
      <c r="E4429" t="s">
        <v>1027</v>
      </c>
      <c r="F4429" t="s">
        <v>1186</v>
      </c>
      <c r="G4429" t="s">
        <v>587</v>
      </c>
      <c r="H4429" t="s">
        <v>28</v>
      </c>
      <c r="I4429" t="s">
        <v>29</v>
      </c>
      <c r="J4429" s="1">
        <v>637650.1</v>
      </c>
      <c r="K4429" s="10">
        <f>J4429*_xlfn.XLOOKUP(A4429,IPCA_Fatores!$A$2:$A$10,IPCA_Fatores!$C$2:$C$10)</f>
        <v>991014.89570483624</v>
      </c>
    </row>
    <row r="4430" spans="1:11" x14ac:dyDescent="0.25">
      <c r="A4430">
        <v>2017</v>
      </c>
      <c r="B4430" t="s">
        <v>2785</v>
      </c>
      <c r="C4430" t="s">
        <v>2786</v>
      </c>
      <c r="E4430" t="s">
        <v>1027</v>
      </c>
      <c r="F4430" t="s">
        <v>1186</v>
      </c>
      <c r="G4430" t="s">
        <v>587</v>
      </c>
      <c r="H4430" t="s">
        <v>28</v>
      </c>
      <c r="I4430" t="s">
        <v>35</v>
      </c>
      <c r="J4430" s="1">
        <v>108595.56</v>
      </c>
      <c r="K4430" s="10">
        <f>IFERROR(J4430*VLOOKUP(A4430,IPCA_Fatores!$A$2:$C$10,3,FALSE),J4430)</f>
        <v>168775.66171072237</v>
      </c>
    </row>
    <row r="4431" spans="1:11" x14ac:dyDescent="0.25">
      <c r="A4431">
        <v>2018</v>
      </c>
      <c r="B4431" t="s">
        <v>2785</v>
      </c>
      <c r="C4431" t="s">
        <v>2786</v>
      </c>
      <c r="E4431" t="s">
        <v>1027</v>
      </c>
      <c r="F4431" t="s">
        <v>1186</v>
      </c>
      <c r="G4431" t="s">
        <v>587</v>
      </c>
      <c r="H4431" t="s">
        <v>28</v>
      </c>
      <c r="I4431" t="s">
        <v>29</v>
      </c>
      <c r="J4431" s="1">
        <v>1602635.17</v>
      </c>
      <c r="K4431" s="10">
        <f>J4431*_xlfn.XLOOKUP(A4431,IPCA_Fatores!$A$2:$A$10,IPCA_Fatores!$C$2:$C$10)</f>
        <v>2400735.4969996484</v>
      </c>
    </row>
    <row r="4432" spans="1:11" x14ac:dyDescent="0.25">
      <c r="A4432">
        <v>2018</v>
      </c>
      <c r="B4432" t="s">
        <v>2785</v>
      </c>
      <c r="C4432" t="s">
        <v>2786</v>
      </c>
      <c r="E4432" t="s">
        <v>1027</v>
      </c>
      <c r="F4432" t="s">
        <v>1186</v>
      </c>
      <c r="G4432" t="s">
        <v>587</v>
      </c>
      <c r="H4432" t="s">
        <v>28</v>
      </c>
      <c r="I4432" t="s">
        <v>35</v>
      </c>
      <c r="J4432" s="1">
        <v>100794.77</v>
      </c>
      <c r="K4432" s="10">
        <f>IFERROR(J4432*VLOOKUP(A4432,IPCA_Fatores!$A$2:$C$10,3,FALSE),J4432)</f>
        <v>150989.81151831037</v>
      </c>
    </row>
    <row r="4433" spans="1:11" x14ac:dyDescent="0.25">
      <c r="A4433">
        <v>2019</v>
      </c>
      <c r="B4433" t="s">
        <v>2785</v>
      </c>
      <c r="C4433" t="s">
        <v>2786</v>
      </c>
      <c r="E4433" t="s">
        <v>1027</v>
      </c>
      <c r="F4433" t="s">
        <v>1186</v>
      </c>
      <c r="G4433" t="s">
        <v>587</v>
      </c>
      <c r="H4433" t="s">
        <v>28</v>
      </c>
      <c r="I4433" t="s">
        <v>29</v>
      </c>
      <c r="J4433" s="1">
        <v>1626147.51</v>
      </c>
      <c r="K4433" s="10">
        <f>J4433*_xlfn.XLOOKUP(A4433,IPCA_Fatores!$A$2:$A$10,IPCA_Fatores!$C$2:$C$10)</f>
        <v>2335305.1542978524</v>
      </c>
    </row>
    <row r="4434" spans="1:11" x14ac:dyDescent="0.25">
      <c r="A4434">
        <v>2019</v>
      </c>
      <c r="B4434" t="s">
        <v>2785</v>
      </c>
      <c r="C4434" t="s">
        <v>2786</v>
      </c>
      <c r="E4434" t="s">
        <v>1027</v>
      </c>
      <c r="F4434" t="s">
        <v>1186</v>
      </c>
      <c r="G4434" t="s">
        <v>587</v>
      </c>
      <c r="H4434" t="s">
        <v>28</v>
      </c>
      <c r="I4434" t="s">
        <v>35</v>
      </c>
      <c r="J4434" s="1">
        <v>204091.19</v>
      </c>
      <c r="K4434" s="10">
        <f>IFERROR(J4434*VLOOKUP(A4434,IPCA_Fatores!$A$2:$C$10,3,FALSE),J4434)</f>
        <v>293094.69468349911</v>
      </c>
    </row>
    <row r="4435" spans="1:11" x14ac:dyDescent="0.25">
      <c r="A4435">
        <v>2020</v>
      </c>
      <c r="B4435" t="s">
        <v>2785</v>
      </c>
      <c r="C4435" t="s">
        <v>2786</v>
      </c>
      <c r="E4435" t="s">
        <v>1027</v>
      </c>
      <c r="F4435" t="s">
        <v>1186</v>
      </c>
      <c r="G4435" t="s">
        <v>587</v>
      </c>
      <c r="H4435" t="s">
        <v>28</v>
      </c>
      <c r="I4435" t="s">
        <v>29</v>
      </c>
      <c r="J4435" s="1">
        <v>387341.91</v>
      </c>
      <c r="K4435" s="10">
        <f>J4435*_xlfn.XLOOKUP(A4435,IPCA_Fatores!$A$2:$A$10,IPCA_Fatores!$C$2:$C$10)</f>
        <v>532204.80111882405</v>
      </c>
    </row>
    <row r="4436" spans="1:11" x14ac:dyDescent="0.25">
      <c r="A4436">
        <v>2020</v>
      </c>
      <c r="B4436" t="s">
        <v>2785</v>
      </c>
      <c r="C4436" t="s">
        <v>2786</v>
      </c>
      <c r="E4436" t="s">
        <v>1027</v>
      </c>
      <c r="F4436" t="s">
        <v>1186</v>
      </c>
      <c r="G4436" t="s">
        <v>587</v>
      </c>
      <c r="H4436" t="s">
        <v>28</v>
      </c>
      <c r="I4436" t="s">
        <v>35</v>
      </c>
      <c r="J4436" s="1">
        <v>29251.34</v>
      </c>
      <c r="K4436" s="10">
        <f>IFERROR(J4436*VLOOKUP(A4436,IPCA_Fatores!$A$2:$C$10,3,FALSE),J4436)</f>
        <v>40191.115872690112</v>
      </c>
    </row>
    <row r="4437" spans="1:11" x14ac:dyDescent="0.25">
      <c r="A4437">
        <v>2021</v>
      </c>
      <c r="B4437" t="s">
        <v>2785</v>
      </c>
      <c r="C4437" t="s">
        <v>2786</v>
      </c>
      <c r="E4437" t="s">
        <v>1027</v>
      </c>
      <c r="F4437" t="s">
        <v>1186</v>
      </c>
      <c r="G4437" t="s">
        <v>587</v>
      </c>
      <c r="H4437" t="s">
        <v>28</v>
      </c>
      <c r="I4437" t="s">
        <v>29</v>
      </c>
      <c r="J4437" s="1">
        <v>10043903.060000001</v>
      </c>
      <c r="K4437" s="10">
        <f>J4437*_xlfn.XLOOKUP(A4437,IPCA_Fatores!$A$2:$A$10,IPCA_Fatores!$C$2:$C$10)</f>
        <v>12538838.314132489</v>
      </c>
    </row>
    <row r="4438" spans="1:11" x14ac:dyDescent="0.25">
      <c r="A4438">
        <v>2021</v>
      </c>
      <c r="B4438" t="s">
        <v>2785</v>
      </c>
      <c r="C4438" t="s">
        <v>2786</v>
      </c>
      <c r="E4438" t="s">
        <v>1027</v>
      </c>
      <c r="F4438" t="s">
        <v>1186</v>
      </c>
      <c r="G4438" t="s">
        <v>587</v>
      </c>
      <c r="H4438" t="s">
        <v>28</v>
      </c>
      <c r="I4438" t="s">
        <v>35</v>
      </c>
      <c r="J4438" s="1">
        <v>682846.88</v>
      </c>
      <c r="K4438" s="10">
        <f>IFERROR(J4438*VLOOKUP(A4438,IPCA_Fatores!$A$2:$C$10,3,FALSE),J4438)</f>
        <v>852468.06649583788</v>
      </c>
    </row>
    <row r="4439" spans="1:11" x14ac:dyDescent="0.25">
      <c r="A4439">
        <v>2022</v>
      </c>
      <c r="B4439" t="s">
        <v>2785</v>
      </c>
      <c r="C4439" t="s">
        <v>2786</v>
      </c>
      <c r="E4439" t="s">
        <v>1027</v>
      </c>
      <c r="F4439" t="s">
        <v>1186</v>
      </c>
      <c r="G4439" t="s">
        <v>587</v>
      </c>
      <c r="H4439" t="s">
        <v>28</v>
      </c>
      <c r="I4439" t="s">
        <v>29</v>
      </c>
      <c r="J4439" s="1">
        <v>5623738.8799999999</v>
      </c>
      <c r="K4439" s="10">
        <f>J4439*_xlfn.XLOOKUP(A4439,IPCA_Fatores!$A$2:$A$10,IPCA_Fatores!$C$2:$C$10)</f>
        <v>6636442.2595150582</v>
      </c>
    </row>
    <row r="4440" spans="1:11" x14ac:dyDescent="0.25">
      <c r="A4440">
        <v>2022</v>
      </c>
      <c r="B4440" t="s">
        <v>2785</v>
      </c>
      <c r="C4440" t="s">
        <v>2786</v>
      </c>
      <c r="E4440" t="s">
        <v>1027</v>
      </c>
      <c r="F4440" t="s">
        <v>1186</v>
      </c>
      <c r="G4440" t="s">
        <v>587</v>
      </c>
      <c r="H4440" t="s">
        <v>28</v>
      </c>
      <c r="I4440" t="s">
        <v>35</v>
      </c>
      <c r="J4440" s="1">
        <v>624249.81999999995</v>
      </c>
      <c r="K4440" s="10">
        <f>IFERROR(J4440*VLOOKUP(A4440,IPCA_Fatores!$A$2:$C$10,3,FALSE),J4440)</f>
        <v>736662.56103673647</v>
      </c>
    </row>
    <row r="4441" spans="1:11" x14ac:dyDescent="0.25">
      <c r="A4441">
        <v>2023</v>
      </c>
      <c r="B4441" t="s">
        <v>2785</v>
      </c>
      <c r="C4441" t="s">
        <v>2786</v>
      </c>
      <c r="E4441" t="s">
        <v>1027</v>
      </c>
      <c r="F4441" t="s">
        <v>1186</v>
      </c>
      <c r="G4441" t="s">
        <v>587</v>
      </c>
      <c r="H4441" t="s">
        <v>28</v>
      </c>
      <c r="I4441" t="s">
        <v>29</v>
      </c>
      <c r="J4441" s="1">
        <v>597081.29</v>
      </c>
      <c r="K4441" s="10">
        <f>J4441*_xlfn.XLOOKUP(A4441,IPCA_Fatores!$A$2:$A$10,IPCA_Fatores!$C$2:$C$10)</f>
        <v>673486.53837376309</v>
      </c>
    </row>
    <row r="4442" spans="1:11" x14ac:dyDescent="0.25">
      <c r="A4442">
        <v>2023</v>
      </c>
      <c r="B4442" t="s">
        <v>2785</v>
      </c>
      <c r="C4442" t="s">
        <v>2786</v>
      </c>
      <c r="E4442" t="s">
        <v>1027</v>
      </c>
      <c r="F4442" t="s">
        <v>1186</v>
      </c>
      <c r="G4442" t="s">
        <v>587</v>
      </c>
      <c r="H4442" t="s">
        <v>28</v>
      </c>
      <c r="I4442" t="s">
        <v>35</v>
      </c>
      <c r="J4442" s="1">
        <v>105676.04</v>
      </c>
      <c r="K4442" s="10">
        <f>IFERROR(J4442*VLOOKUP(A4442,IPCA_Fatores!$A$2:$C$10,3,FALSE),J4442)</f>
        <v>119198.82863629393</v>
      </c>
    </row>
    <row r="4443" spans="1:11" x14ac:dyDescent="0.25">
      <c r="A4443">
        <v>2016</v>
      </c>
      <c r="B4443" t="s">
        <v>2787</v>
      </c>
      <c r="C4443" t="s">
        <v>2788</v>
      </c>
      <c r="E4443" t="s">
        <v>1027</v>
      </c>
      <c r="F4443" t="s">
        <v>1186</v>
      </c>
      <c r="G4443" t="s">
        <v>587</v>
      </c>
      <c r="H4443" t="s">
        <v>28</v>
      </c>
      <c r="I4443" t="s">
        <v>29</v>
      </c>
      <c r="J4443" s="1">
        <v>1042822</v>
      </c>
      <c r="K4443" s="10">
        <f>J4443*_xlfn.XLOOKUP(A4443,IPCA_Fatores!$A$2:$A$10,IPCA_Fatores!$C$2:$C$10)</f>
        <v>1668531.0228415013</v>
      </c>
    </row>
    <row r="4444" spans="1:11" x14ac:dyDescent="0.25">
      <c r="A4444">
        <v>2016</v>
      </c>
      <c r="B4444" t="s">
        <v>2787</v>
      </c>
      <c r="C4444" t="s">
        <v>2788</v>
      </c>
      <c r="E4444" t="s">
        <v>1027</v>
      </c>
      <c r="F4444" t="s">
        <v>1186</v>
      </c>
      <c r="G4444" t="s">
        <v>587</v>
      </c>
      <c r="H4444" t="s">
        <v>28</v>
      </c>
      <c r="I4444" t="s">
        <v>35</v>
      </c>
      <c r="J4444" s="1">
        <v>256356.49</v>
      </c>
      <c r="K4444" s="10">
        <f>IFERROR(J4444*VLOOKUP(A4444,IPCA_Fatores!$A$2:$C$10,3,FALSE),J4444)</f>
        <v>410174.27372241579</v>
      </c>
    </row>
    <row r="4445" spans="1:11" x14ac:dyDescent="0.25">
      <c r="A4445">
        <v>2017</v>
      </c>
      <c r="B4445" t="s">
        <v>2787</v>
      </c>
      <c r="C4445" t="s">
        <v>2788</v>
      </c>
      <c r="E4445" t="s">
        <v>1027</v>
      </c>
      <c r="F4445" t="s">
        <v>1186</v>
      </c>
      <c r="G4445" t="s">
        <v>587</v>
      </c>
      <c r="H4445" t="s">
        <v>28</v>
      </c>
      <c r="I4445" t="s">
        <v>29</v>
      </c>
      <c r="J4445" s="1">
        <v>433955.67</v>
      </c>
      <c r="K4445" s="10">
        <f>J4445*_xlfn.XLOOKUP(A4445,IPCA_Fatores!$A$2:$A$10,IPCA_Fatores!$C$2:$C$10)</f>
        <v>674439.68572352198</v>
      </c>
    </row>
    <row r="4446" spans="1:11" x14ac:dyDescent="0.25">
      <c r="A4446">
        <v>2017</v>
      </c>
      <c r="B4446" t="s">
        <v>2787</v>
      </c>
      <c r="C4446" t="s">
        <v>2788</v>
      </c>
      <c r="E4446" t="s">
        <v>1027</v>
      </c>
      <c r="F4446" t="s">
        <v>1186</v>
      </c>
      <c r="G4446" t="s">
        <v>587</v>
      </c>
      <c r="H4446" t="s">
        <v>28</v>
      </c>
      <c r="I4446" t="s">
        <v>35</v>
      </c>
      <c r="J4446" s="1">
        <v>82779.72</v>
      </c>
      <c r="K4446" s="10">
        <f>IFERROR(J4446*VLOOKUP(A4446,IPCA_Fatores!$A$2:$C$10,3,FALSE),J4446)</f>
        <v>128653.52892170103</v>
      </c>
    </row>
    <row r="4447" spans="1:11" x14ac:dyDescent="0.25">
      <c r="A4447">
        <v>2018</v>
      </c>
      <c r="B4447" t="s">
        <v>2787</v>
      </c>
      <c r="C4447" t="s">
        <v>2788</v>
      </c>
      <c r="E4447" t="s">
        <v>1027</v>
      </c>
      <c r="F4447" t="s">
        <v>1186</v>
      </c>
      <c r="G4447" t="s">
        <v>587</v>
      </c>
      <c r="H4447" t="s">
        <v>28</v>
      </c>
      <c r="I4447" t="s">
        <v>29</v>
      </c>
      <c r="J4447" s="1">
        <v>1732438.87</v>
      </c>
      <c r="K4447" s="10">
        <f>J4447*_xlfn.XLOOKUP(A4447,IPCA_Fatores!$A$2:$A$10,IPCA_Fatores!$C$2:$C$10)</f>
        <v>2595180.4686720809</v>
      </c>
    </row>
    <row r="4448" spans="1:11" x14ac:dyDescent="0.25">
      <c r="A4448">
        <v>2018</v>
      </c>
      <c r="B4448" t="s">
        <v>2787</v>
      </c>
      <c r="C4448" t="s">
        <v>2788</v>
      </c>
      <c r="E4448" t="s">
        <v>1027</v>
      </c>
      <c r="F4448" t="s">
        <v>1186</v>
      </c>
      <c r="G4448" t="s">
        <v>587</v>
      </c>
      <c r="H4448" t="s">
        <v>28</v>
      </c>
      <c r="I4448" t="s">
        <v>35</v>
      </c>
      <c r="J4448" s="1">
        <v>162884.5</v>
      </c>
      <c r="K4448" s="10">
        <f>IFERROR(J4448*VLOOKUP(A4448,IPCA_Fatores!$A$2:$C$10,3,FALSE),J4448)</f>
        <v>243999.76262909497</v>
      </c>
    </row>
    <row r="4449" spans="1:11" x14ac:dyDescent="0.25">
      <c r="A4449">
        <v>2019</v>
      </c>
      <c r="B4449" t="s">
        <v>2787</v>
      </c>
      <c r="C4449" t="s">
        <v>2788</v>
      </c>
      <c r="E4449" t="s">
        <v>1027</v>
      </c>
      <c r="F4449" t="s">
        <v>1186</v>
      </c>
      <c r="G4449" t="s">
        <v>587</v>
      </c>
      <c r="H4449" t="s">
        <v>28</v>
      </c>
      <c r="I4449" t="s">
        <v>29</v>
      </c>
      <c r="J4449" s="1">
        <v>3123515.8</v>
      </c>
      <c r="K4449" s="10">
        <f>J4449*_xlfn.XLOOKUP(A4449,IPCA_Fatores!$A$2:$A$10,IPCA_Fatores!$C$2:$C$10)</f>
        <v>4485670.8892730027</v>
      </c>
    </row>
    <row r="4450" spans="1:11" x14ac:dyDescent="0.25">
      <c r="A4450">
        <v>2019</v>
      </c>
      <c r="B4450" t="s">
        <v>2787</v>
      </c>
      <c r="C4450" t="s">
        <v>2788</v>
      </c>
      <c r="E4450" t="s">
        <v>1027</v>
      </c>
      <c r="F4450" t="s">
        <v>1186</v>
      </c>
      <c r="G4450" t="s">
        <v>587</v>
      </c>
      <c r="H4450" t="s">
        <v>28</v>
      </c>
      <c r="I4450" t="s">
        <v>35</v>
      </c>
      <c r="J4450" s="1">
        <v>138576.26</v>
      </c>
      <c r="K4450" s="10">
        <f>IFERROR(J4450*VLOOKUP(A4450,IPCA_Fatores!$A$2:$C$10,3,FALSE),J4450)</f>
        <v>199008.91662732325</v>
      </c>
    </row>
    <row r="4451" spans="1:11" x14ac:dyDescent="0.25">
      <c r="A4451">
        <v>2020</v>
      </c>
      <c r="B4451" t="s">
        <v>2787</v>
      </c>
      <c r="C4451" t="s">
        <v>2788</v>
      </c>
      <c r="E4451" t="s">
        <v>1027</v>
      </c>
      <c r="F4451" t="s">
        <v>1186</v>
      </c>
      <c r="G4451" t="s">
        <v>587</v>
      </c>
      <c r="H4451" t="s">
        <v>28</v>
      </c>
      <c r="I4451" t="s">
        <v>29</v>
      </c>
      <c r="J4451" s="1">
        <v>5992818.3099999996</v>
      </c>
      <c r="K4451" s="10">
        <f>J4451*_xlfn.XLOOKUP(A4451,IPCA_Fatores!$A$2:$A$10,IPCA_Fatores!$C$2:$C$10)</f>
        <v>8234086.2025872627</v>
      </c>
    </row>
    <row r="4452" spans="1:11" x14ac:dyDescent="0.25">
      <c r="A4452">
        <v>2020</v>
      </c>
      <c r="B4452" t="s">
        <v>2787</v>
      </c>
      <c r="C4452" t="s">
        <v>2788</v>
      </c>
      <c r="E4452" t="s">
        <v>1027</v>
      </c>
      <c r="F4452" t="s">
        <v>1186</v>
      </c>
      <c r="G4452" t="s">
        <v>587</v>
      </c>
      <c r="H4452" t="s">
        <v>28</v>
      </c>
      <c r="I4452" t="s">
        <v>35</v>
      </c>
      <c r="J4452" s="1">
        <v>131404.24</v>
      </c>
      <c r="K4452" s="10">
        <f>IFERROR(J4452*VLOOKUP(A4452,IPCA_Fatores!$A$2:$C$10,3,FALSE),J4452)</f>
        <v>180548.41371379158</v>
      </c>
    </row>
    <row r="4453" spans="1:11" x14ac:dyDescent="0.25">
      <c r="A4453">
        <v>2021</v>
      </c>
      <c r="B4453" t="s">
        <v>2787</v>
      </c>
      <c r="C4453" t="s">
        <v>2788</v>
      </c>
      <c r="E4453" t="s">
        <v>1027</v>
      </c>
      <c r="F4453" t="s">
        <v>1186</v>
      </c>
      <c r="G4453" t="s">
        <v>587</v>
      </c>
      <c r="H4453" t="s">
        <v>28</v>
      </c>
      <c r="I4453" t="s">
        <v>29</v>
      </c>
      <c r="J4453" s="1">
        <v>5225419.92</v>
      </c>
      <c r="K4453" s="10">
        <f>J4453*_xlfn.XLOOKUP(A4453,IPCA_Fatores!$A$2:$A$10,IPCA_Fatores!$C$2:$C$10)</f>
        <v>6523429.6974912379</v>
      </c>
    </row>
    <row r="4454" spans="1:11" x14ac:dyDescent="0.25">
      <c r="A4454">
        <v>2021</v>
      </c>
      <c r="B4454" t="s">
        <v>2787</v>
      </c>
      <c r="C4454" t="s">
        <v>2788</v>
      </c>
      <c r="E4454" t="s">
        <v>1027</v>
      </c>
      <c r="F4454" t="s">
        <v>1186</v>
      </c>
      <c r="G4454" t="s">
        <v>587</v>
      </c>
      <c r="H4454" t="s">
        <v>28</v>
      </c>
      <c r="I4454" t="s">
        <v>35</v>
      </c>
      <c r="J4454" s="1">
        <v>947078.86</v>
      </c>
      <c r="K4454" s="10">
        <f>IFERROR(J4454*VLOOKUP(A4454,IPCA_Fatores!$A$2:$C$10,3,FALSE),J4454)</f>
        <v>1182336.0525617138</v>
      </c>
    </row>
    <row r="4455" spans="1:11" x14ac:dyDescent="0.25">
      <c r="A4455">
        <v>2022</v>
      </c>
      <c r="B4455" t="s">
        <v>2787</v>
      </c>
      <c r="C4455" t="s">
        <v>2788</v>
      </c>
      <c r="E4455" t="s">
        <v>1027</v>
      </c>
      <c r="F4455" t="s">
        <v>1186</v>
      </c>
      <c r="G4455" t="s">
        <v>587</v>
      </c>
      <c r="H4455" t="s">
        <v>28</v>
      </c>
      <c r="I4455" t="s">
        <v>29</v>
      </c>
      <c r="J4455" s="1">
        <v>18354339.98</v>
      </c>
      <c r="K4455" s="10">
        <f>J4455*_xlfn.XLOOKUP(A4455,IPCA_Fatores!$A$2:$A$10,IPCA_Fatores!$C$2:$C$10)</f>
        <v>21659525.822219323</v>
      </c>
    </row>
    <row r="4456" spans="1:11" x14ac:dyDescent="0.25">
      <c r="A4456">
        <v>2022</v>
      </c>
      <c r="B4456" t="s">
        <v>2787</v>
      </c>
      <c r="C4456" t="s">
        <v>2788</v>
      </c>
      <c r="E4456" t="s">
        <v>1027</v>
      </c>
      <c r="F4456" t="s">
        <v>1186</v>
      </c>
      <c r="G4456" t="s">
        <v>587</v>
      </c>
      <c r="H4456" t="s">
        <v>28</v>
      </c>
      <c r="I4456" t="s">
        <v>35</v>
      </c>
      <c r="J4456" s="1">
        <v>1002489.11</v>
      </c>
      <c r="K4456" s="10">
        <f>IFERROR(J4456*VLOOKUP(A4456,IPCA_Fatores!$A$2:$C$10,3,FALSE),J4456)</f>
        <v>1183013.8696460316</v>
      </c>
    </row>
    <row r="4457" spans="1:11" x14ac:dyDescent="0.25">
      <c r="A4457">
        <v>2023</v>
      </c>
      <c r="B4457" t="s">
        <v>2787</v>
      </c>
      <c r="C4457" t="s">
        <v>2788</v>
      </c>
      <c r="E4457" t="s">
        <v>1027</v>
      </c>
      <c r="F4457" t="s">
        <v>1186</v>
      </c>
      <c r="G4457" t="s">
        <v>587</v>
      </c>
      <c r="H4457" t="s">
        <v>28</v>
      </c>
      <c r="I4457" t="s">
        <v>29</v>
      </c>
      <c r="J4457" s="1">
        <v>8909492.5299999993</v>
      </c>
      <c r="K4457" s="10">
        <f>J4457*_xlfn.XLOOKUP(A4457,IPCA_Fatores!$A$2:$A$10,IPCA_Fatores!$C$2:$C$10)</f>
        <v>10049591.878346415</v>
      </c>
    </row>
    <row r="4458" spans="1:11" x14ac:dyDescent="0.25">
      <c r="A4458">
        <v>2023</v>
      </c>
      <c r="B4458" t="s">
        <v>2787</v>
      </c>
      <c r="C4458" t="s">
        <v>2788</v>
      </c>
      <c r="E4458" t="s">
        <v>1027</v>
      </c>
      <c r="F4458" t="s">
        <v>1186</v>
      </c>
      <c r="G4458" t="s">
        <v>587</v>
      </c>
      <c r="H4458" t="s">
        <v>28</v>
      </c>
      <c r="I4458" t="s">
        <v>35</v>
      </c>
      <c r="J4458" s="1">
        <v>523001.12</v>
      </c>
      <c r="K4458" s="10">
        <f>IFERROR(J4458*VLOOKUP(A4458,IPCA_Fatores!$A$2:$C$10,3,FALSE),J4458)</f>
        <v>589926.73154169857</v>
      </c>
    </row>
    <row r="4459" spans="1:11" x14ac:dyDescent="0.25">
      <c r="A4459">
        <v>2015</v>
      </c>
      <c r="B4459" t="s">
        <v>2789</v>
      </c>
      <c r="C4459" t="s">
        <v>2790</v>
      </c>
      <c r="E4459" t="s">
        <v>1027</v>
      </c>
      <c r="F4459" t="s">
        <v>1186</v>
      </c>
      <c r="G4459" t="s">
        <v>587</v>
      </c>
      <c r="H4459" t="s">
        <v>28</v>
      </c>
      <c r="I4459" t="s">
        <v>29</v>
      </c>
      <c r="J4459" s="1">
        <v>18814422.719999999</v>
      </c>
      <c r="K4459" s="10">
        <f>J4459*_xlfn.XLOOKUP(A4459,IPCA_Fatores!$A$2:$A$10,IPCA_Fatores!$C$2:$C$10)</f>
        <v>31996863.283898331</v>
      </c>
    </row>
    <row r="4460" spans="1:11" x14ac:dyDescent="0.25">
      <c r="A4460">
        <v>2016</v>
      </c>
      <c r="B4460" t="s">
        <v>2789</v>
      </c>
      <c r="C4460" t="s">
        <v>2790</v>
      </c>
      <c r="E4460" t="s">
        <v>1027</v>
      </c>
      <c r="F4460" t="s">
        <v>1186</v>
      </c>
      <c r="G4460" t="s">
        <v>587</v>
      </c>
      <c r="H4460" t="s">
        <v>28</v>
      </c>
      <c r="I4460" t="s">
        <v>29</v>
      </c>
      <c r="J4460" s="1">
        <v>17221111.859999999</v>
      </c>
      <c r="K4460" s="10">
        <f>J4460*_xlfn.XLOOKUP(A4460,IPCA_Fatores!$A$2:$A$10,IPCA_Fatores!$C$2:$C$10)</f>
        <v>27554040.273636062</v>
      </c>
    </row>
    <row r="4461" spans="1:11" x14ac:dyDescent="0.25">
      <c r="A4461">
        <v>2017</v>
      </c>
      <c r="B4461" t="s">
        <v>2789</v>
      </c>
      <c r="C4461" t="s">
        <v>2790</v>
      </c>
      <c r="E4461" t="s">
        <v>1027</v>
      </c>
      <c r="F4461" t="s">
        <v>1186</v>
      </c>
      <c r="G4461" t="s">
        <v>587</v>
      </c>
      <c r="H4461" t="s">
        <v>28</v>
      </c>
      <c r="I4461" t="s">
        <v>29</v>
      </c>
      <c r="J4461" s="1">
        <v>10152336.220000001</v>
      </c>
      <c r="K4461" s="10">
        <f>J4461*_xlfn.XLOOKUP(A4461,IPCA_Fatores!$A$2:$A$10,IPCA_Fatores!$C$2:$C$10)</f>
        <v>15778428.35784662</v>
      </c>
    </row>
    <row r="4462" spans="1:11" x14ac:dyDescent="0.25">
      <c r="A4462">
        <v>2018</v>
      </c>
      <c r="B4462" t="s">
        <v>2789</v>
      </c>
      <c r="C4462" t="s">
        <v>2790</v>
      </c>
      <c r="E4462" t="s">
        <v>1027</v>
      </c>
      <c r="F4462" t="s">
        <v>1186</v>
      </c>
      <c r="G4462" t="s">
        <v>587</v>
      </c>
      <c r="H4462" t="s">
        <v>28</v>
      </c>
      <c r="I4462" t="s">
        <v>29</v>
      </c>
      <c r="J4462" s="1">
        <v>17827863.850000001</v>
      </c>
      <c r="K4462" s="10">
        <f>J4462*_xlfn.XLOOKUP(A4462,IPCA_Fatores!$A$2:$A$10,IPCA_Fatores!$C$2:$C$10)</f>
        <v>26706006.695442621</v>
      </c>
    </row>
    <row r="4463" spans="1:11" x14ac:dyDescent="0.25">
      <c r="A4463">
        <v>2019</v>
      </c>
      <c r="B4463" t="s">
        <v>2789</v>
      </c>
      <c r="C4463" t="s">
        <v>2790</v>
      </c>
      <c r="E4463" t="s">
        <v>1027</v>
      </c>
      <c r="F4463" t="s">
        <v>1186</v>
      </c>
      <c r="G4463" t="s">
        <v>587</v>
      </c>
      <c r="H4463" t="s">
        <v>28</v>
      </c>
      <c r="I4463" t="s">
        <v>29</v>
      </c>
      <c r="J4463" s="1">
        <v>21364573.469999999</v>
      </c>
      <c r="K4463" s="10">
        <f>J4463*_xlfn.XLOOKUP(A4463,IPCA_Fatores!$A$2:$A$10,IPCA_Fatores!$C$2:$C$10)</f>
        <v>30681594.527587567</v>
      </c>
    </row>
    <row r="4464" spans="1:11" x14ac:dyDescent="0.25">
      <c r="A4464">
        <v>2020</v>
      </c>
      <c r="B4464" t="s">
        <v>2789</v>
      </c>
      <c r="C4464" t="s">
        <v>2790</v>
      </c>
      <c r="E4464" t="s">
        <v>1027</v>
      </c>
      <c r="F4464" t="s">
        <v>1186</v>
      </c>
      <c r="G4464" t="s">
        <v>587</v>
      </c>
      <c r="H4464" t="s">
        <v>28</v>
      </c>
      <c r="I4464" t="s">
        <v>29</v>
      </c>
      <c r="J4464" s="1">
        <v>37875008.710000001</v>
      </c>
      <c r="K4464" s="10">
        <f>J4464*_xlfn.XLOOKUP(A4464,IPCA_Fatores!$A$2:$A$10,IPCA_Fatores!$C$2:$C$10)</f>
        <v>52039970.262653172</v>
      </c>
    </row>
    <row r="4465" spans="1:11" x14ac:dyDescent="0.25">
      <c r="A4465">
        <v>2021</v>
      </c>
      <c r="B4465" t="s">
        <v>2789</v>
      </c>
      <c r="C4465" t="s">
        <v>2790</v>
      </c>
      <c r="E4465" t="s">
        <v>1027</v>
      </c>
      <c r="F4465" t="s">
        <v>1186</v>
      </c>
      <c r="G4465" t="s">
        <v>587</v>
      </c>
      <c r="H4465" t="s">
        <v>28</v>
      </c>
      <c r="I4465" t="s">
        <v>29</v>
      </c>
      <c r="J4465" s="1">
        <v>35810983.289999999</v>
      </c>
      <c r="K4465" s="10">
        <f>J4465*_xlfn.XLOOKUP(A4465,IPCA_Fatores!$A$2:$A$10,IPCA_Fatores!$C$2:$C$10)</f>
        <v>44706537.554277256</v>
      </c>
    </row>
    <row r="4466" spans="1:11" x14ac:dyDescent="0.25">
      <c r="A4466">
        <v>2021</v>
      </c>
      <c r="B4466" t="s">
        <v>2789</v>
      </c>
      <c r="C4466" t="s">
        <v>2790</v>
      </c>
      <c r="E4466" t="s">
        <v>1027</v>
      </c>
      <c r="F4466" t="s">
        <v>1186</v>
      </c>
      <c r="G4466" t="s">
        <v>587</v>
      </c>
      <c r="H4466" t="s">
        <v>28</v>
      </c>
      <c r="I4466" t="s">
        <v>35</v>
      </c>
      <c r="J4466" s="1">
        <v>5382820.1799999997</v>
      </c>
      <c r="K4466" s="10">
        <f>IFERROR(J4466*VLOOKUP(A4466,IPCA_Fatores!$A$2:$C$10,3,FALSE),J4466)</f>
        <v>6719928.6480438737</v>
      </c>
    </row>
    <row r="4467" spans="1:11" x14ac:dyDescent="0.25">
      <c r="A4467">
        <v>2022</v>
      </c>
      <c r="B4467" t="s">
        <v>2789</v>
      </c>
      <c r="C4467" t="s">
        <v>2790</v>
      </c>
      <c r="E4467" t="s">
        <v>1027</v>
      </c>
      <c r="F4467" t="s">
        <v>1186</v>
      </c>
      <c r="G4467" t="s">
        <v>587</v>
      </c>
      <c r="H4467" t="s">
        <v>28</v>
      </c>
      <c r="I4467" t="s">
        <v>29</v>
      </c>
      <c r="J4467" s="1">
        <v>62423827.57</v>
      </c>
      <c r="K4467" s="10">
        <f>J4467*_xlfn.XLOOKUP(A4467,IPCA_Fatores!$A$2:$A$10,IPCA_Fatores!$C$2:$C$10)</f>
        <v>73664893.787925869</v>
      </c>
    </row>
    <row r="4468" spans="1:11" x14ac:dyDescent="0.25">
      <c r="A4468">
        <v>2022</v>
      </c>
      <c r="B4468" t="s">
        <v>2789</v>
      </c>
      <c r="C4468" t="s">
        <v>2790</v>
      </c>
      <c r="E4468" t="s">
        <v>1027</v>
      </c>
      <c r="F4468" t="s">
        <v>1186</v>
      </c>
      <c r="G4468" t="s">
        <v>587</v>
      </c>
      <c r="H4468" t="s">
        <v>28</v>
      </c>
      <c r="I4468" t="s">
        <v>35</v>
      </c>
      <c r="J4468" s="1">
        <v>7716938.1799999997</v>
      </c>
      <c r="K4468" s="10">
        <f>IFERROR(J4468*VLOOKUP(A4468,IPCA_Fatores!$A$2:$C$10,3,FALSE),J4468)</f>
        <v>9106577.6247095633</v>
      </c>
    </row>
    <row r="4469" spans="1:11" x14ac:dyDescent="0.25">
      <c r="A4469">
        <v>2023</v>
      </c>
      <c r="B4469" t="s">
        <v>2789</v>
      </c>
      <c r="C4469" t="s">
        <v>2790</v>
      </c>
      <c r="E4469" t="s">
        <v>1027</v>
      </c>
      <c r="F4469" t="s">
        <v>1186</v>
      </c>
      <c r="G4469" t="s">
        <v>587</v>
      </c>
      <c r="H4469" t="s">
        <v>28</v>
      </c>
      <c r="I4469" t="s">
        <v>29</v>
      </c>
      <c r="J4469" s="1">
        <v>65325660.640000001</v>
      </c>
      <c r="K4469" s="10">
        <f>J4469*_xlfn.XLOOKUP(A4469,IPCA_Fatores!$A$2:$A$10,IPCA_Fatores!$C$2:$C$10)</f>
        <v>73685030.477864727</v>
      </c>
    </row>
    <row r="4470" spans="1:11" x14ac:dyDescent="0.25">
      <c r="A4470">
        <v>2023</v>
      </c>
      <c r="B4470" t="s">
        <v>2789</v>
      </c>
      <c r="C4470" t="s">
        <v>2790</v>
      </c>
      <c r="E4470" t="s">
        <v>1027</v>
      </c>
      <c r="F4470" t="s">
        <v>1186</v>
      </c>
      <c r="G4470" t="s">
        <v>587</v>
      </c>
      <c r="H4470" t="s">
        <v>28</v>
      </c>
      <c r="I4470" t="s">
        <v>35</v>
      </c>
      <c r="J4470" s="1">
        <v>6579153.5599999996</v>
      </c>
      <c r="K4470" s="10">
        <f>IFERROR(J4470*VLOOKUP(A4470,IPCA_Fatores!$A$2:$C$10,3,FALSE),J4470)</f>
        <v>7421052.0925112553</v>
      </c>
    </row>
    <row r="4471" spans="1:11" x14ac:dyDescent="0.25">
      <c r="A4471">
        <v>2016</v>
      </c>
      <c r="B4471" t="s">
        <v>2791</v>
      </c>
      <c r="C4471" t="s">
        <v>2792</v>
      </c>
      <c r="D4471" t="s">
        <v>2793</v>
      </c>
      <c r="E4471" t="s">
        <v>1027</v>
      </c>
      <c r="F4471" t="s">
        <v>1186</v>
      </c>
      <c r="G4471" t="s">
        <v>587</v>
      </c>
      <c r="H4471" t="s">
        <v>28</v>
      </c>
      <c r="I4471" t="s">
        <v>29</v>
      </c>
      <c r="J4471" s="1">
        <v>1266985.73</v>
      </c>
      <c r="K4471" s="10">
        <f>J4471*_xlfn.XLOOKUP(A4471,IPCA_Fatores!$A$2:$A$10,IPCA_Fatores!$C$2:$C$10)</f>
        <v>2027196.3920999807</v>
      </c>
    </row>
    <row r="4472" spans="1:11" x14ac:dyDescent="0.25">
      <c r="A4472">
        <v>2016</v>
      </c>
      <c r="B4472" t="s">
        <v>2791</v>
      </c>
      <c r="C4472" t="s">
        <v>2792</v>
      </c>
      <c r="D4472" t="s">
        <v>2793</v>
      </c>
      <c r="E4472" t="s">
        <v>1027</v>
      </c>
      <c r="F4472" t="s">
        <v>1186</v>
      </c>
      <c r="G4472" t="s">
        <v>587</v>
      </c>
      <c r="H4472" t="s">
        <v>28</v>
      </c>
      <c r="I4472" t="s">
        <v>35</v>
      </c>
      <c r="J4472" s="1">
        <v>667699.63</v>
      </c>
      <c r="K4472" s="10">
        <f>IFERROR(J4472*VLOOKUP(A4472,IPCA_Fatores!$A$2:$C$10,3,FALSE),J4472)</f>
        <v>1068329.5390726239</v>
      </c>
    </row>
    <row r="4473" spans="1:11" x14ac:dyDescent="0.25">
      <c r="A4473">
        <v>2017</v>
      </c>
      <c r="B4473" t="s">
        <v>2791</v>
      </c>
      <c r="C4473" t="s">
        <v>2792</v>
      </c>
      <c r="D4473" t="s">
        <v>2793</v>
      </c>
      <c r="E4473" t="s">
        <v>1027</v>
      </c>
      <c r="F4473" t="s">
        <v>1186</v>
      </c>
      <c r="G4473" t="s">
        <v>587</v>
      </c>
      <c r="H4473" t="s">
        <v>28</v>
      </c>
      <c r="I4473" t="s">
        <v>29</v>
      </c>
      <c r="J4473" s="1">
        <v>2986007.66</v>
      </c>
      <c r="K4473" s="10">
        <f>J4473*_xlfn.XLOOKUP(A4473,IPCA_Fatores!$A$2:$A$10,IPCA_Fatores!$C$2:$C$10)</f>
        <v>4640755.282166101</v>
      </c>
    </row>
    <row r="4474" spans="1:11" x14ac:dyDescent="0.25">
      <c r="A4474">
        <v>2018</v>
      </c>
      <c r="B4474" t="s">
        <v>2791</v>
      </c>
      <c r="C4474" t="s">
        <v>2792</v>
      </c>
      <c r="D4474" t="s">
        <v>2793</v>
      </c>
      <c r="E4474" t="s">
        <v>1027</v>
      </c>
      <c r="F4474" t="s">
        <v>1186</v>
      </c>
      <c r="G4474" t="s">
        <v>587</v>
      </c>
      <c r="H4474" t="s">
        <v>28</v>
      </c>
      <c r="I4474" t="s">
        <v>29</v>
      </c>
      <c r="J4474" s="1">
        <v>4061913.6</v>
      </c>
      <c r="K4474" s="10">
        <f>J4474*_xlfn.XLOOKUP(A4474,IPCA_Fatores!$A$2:$A$10,IPCA_Fatores!$C$2:$C$10)</f>
        <v>6084716.1898148237</v>
      </c>
    </row>
    <row r="4475" spans="1:11" x14ac:dyDescent="0.25">
      <c r="A4475">
        <v>2019</v>
      </c>
      <c r="B4475" t="s">
        <v>2791</v>
      </c>
      <c r="C4475" t="s">
        <v>2792</v>
      </c>
      <c r="D4475" t="s">
        <v>2793</v>
      </c>
      <c r="E4475" t="s">
        <v>1027</v>
      </c>
      <c r="F4475" t="s">
        <v>1186</v>
      </c>
      <c r="G4475" t="s">
        <v>587</v>
      </c>
      <c r="H4475" t="s">
        <v>28</v>
      </c>
      <c r="I4475" t="s">
        <v>29</v>
      </c>
      <c r="J4475" s="1">
        <v>5578191.6799999997</v>
      </c>
      <c r="K4475" s="10">
        <f>J4475*_xlfn.XLOOKUP(A4475,IPCA_Fatores!$A$2:$A$10,IPCA_Fatores!$C$2:$C$10)</f>
        <v>8010822.9430953618</v>
      </c>
    </row>
    <row r="4476" spans="1:11" x14ac:dyDescent="0.25">
      <c r="A4476">
        <v>2019</v>
      </c>
      <c r="B4476" t="s">
        <v>2791</v>
      </c>
      <c r="C4476" t="s">
        <v>2792</v>
      </c>
      <c r="D4476" t="s">
        <v>2793</v>
      </c>
      <c r="E4476" t="s">
        <v>1027</v>
      </c>
      <c r="F4476" t="s">
        <v>1186</v>
      </c>
      <c r="G4476" t="s">
        <v>587</v>
      </c>
      <c r="H4476" t="s">
        <v>28</v>
      </c>
      <c r="I4476" t="s">
        <v>35</v>
      </c>
      <c r="J4476" s="1">
        <v>233792.36</v>
      </c>
      <c r="K4476" s="10">
        <f>IFERROR(J4476*VLOOKUP(A4476,IPCA_Fatores!$A$2:$C$10,3,FALSE),J4476)</f>
        <v>335748.44839473325</v>
      </c>
    </row>
    <row r="4477" spans="1:11" x14ac:dyDescent="0.25">
      <c r="A4477">
        <v>2020</v>
      </c>
      <c r="B4477" t="s">
        <v>2791</v>
      </c>
      <c r="C4477" t="s">
        <v>2792</v>
      </c>
      <c r="D4477" t="s">
        <v>2793</v>
      </c>
      <c r="E4477" t="s">
        <v>1027</v>
      </c>
      <c r="F4477" t="s">
        <v>1186</v>
      </c>
      <c r="G4477" t="s">
        <v>587</v>
      </c>
      <c r="H4477" t="s">
        <v>28</v>
      </c>
      <c r="I4477" t="s">
        <v>29</v>
      </c>
      <c r="J4477" s="1">
        <v>11082661.050000001</v>
      </c>
      <c r="K4477" s="10">
        <f>J4477*_xlfn.XLOOKUP(A4477,IPCA_Fatores!$A$2:$A$10,IPCA_Fatores!$C$2:$C$10)</f>
        <v>15227490.926511383</v>
      </c>
    </row>
    <row r="4478" spans="1:11" x14ac:dyDescent="0.25">
      <c r="A4478">
        <v>2020</v>
      </c>
      <c r="B4478" t="s">
        <v>2791</v>
      </c>
      <c r="C4478" t="s">
        <v>2792</v>
      </c>
      <c r="D4478" t="s">
        <v>2793</v>
      </c>
      <c r="E4478" t="s">
        <v>1027</v>
      </c>
      <c r="F4478" t="s">
        <v>1186</v>
      </c>
      <c r="G4478" t="s">
        <v>587</v>
      </c>
      <c r="H4478" t="s">
        <v>28</v>
      </c>
      <c r="I4478" t="s">
        <v>35</v>
      </c>
      <c r="J4478" s="1">
        <v>1046486.25</v>
      </c>
      <c r="K4478" s="10">
        <f>IFERROR(J4478*VLOOKUP(A4478,IPCA_Fatores!$A$2:$C$10,3,FALSE),J4478)</f>
        <v>1437864.0476958305</v>
      </c>
    </row>
    <row r="4479" spans="1:11" x14ac:dyDescent="0.25">
      <c r="A4479">
        <v>2021</v>
      </c>
      <c r="B4479" t="s">
        <v>2791</v>
      </c>
      <c r="C4479" t="s">
        <v>2792</v>
      </c>
      <c r="D4479" t="s">
        <v>2793</v>
      </c>
      <c r="E4479" t="s">
        <v>1027</v>
      </c>
      <c r="F4479" t="s">
        <v>1186</v>
      </c>
      <c r="G4479" t="s">
        <v>587</v>
      </c>
      <c r="H4479" t="s">
        <v>28</v>
      </c>
      <c r="I4479" t="s">
        <v>29</v>
      </c>
      <c r="J4479" s="1">
        <v>16597891.42</v>
      </c>
      <c r="K4479" s="10">
        <f>J4479*_xlfn.XLOOKUP(A4479,IPCA_Fatores!$A$2:$A$10,IPCA_Fatores!$C$2:$C$10)</f>
        <v>20720856.78522139</v>
      </c>
    </row>
    <row r="4480" spans="1:11" x14ac:dyDescent="0.25">
      <c r="A4480">
        <v>2021</v>
      </c>
      <c r="B4480" t="s">
        <v>2791</v>
      </c>
      <c r="C4480" t="s">
        <v>2792</v>
      </c>
      <c r="D4480" t="s">
        <v>2793</v>
      </c>
      <c r="E4480" t="s">
        <v>1027</v>
      </c>
      <c r="F4480" t="s">
        <v>1186</v>
      </c>
      <c r="G4480" t="s">
        <v>587</v>
      </c>
      <c r="H4480" t="s">
        <v>28</v>
      </c>
      <c r="I4480" t="s">
        <v>35</v>
      </c>
      <c r="J4480" s="1">
        <v>1157294.6599999999</v>
      </c>
      <c r="K4480" s="10">
        <f>IFERROR(J4480*VLOOKUP(A4480,IPCA_Fatores!$A$2:$C$10,3,FALSE),J4480)</f>
        <v>1444770.0796057791</v>
      </c>
    </row>
    <row r="4481" spans="1:11" x14ac:dyDescent="0.25">
      <c r="A4481">
        <v>2022</v>
      </c>
      <c r="B4481" t="s">
        <v>2791</v>
      </c>
      <c r="C4481" t="s">
        <v>2792</v>
      </c>
      <c r="D4481" t="s">
        <v>2793</v>
      </c>
      <c r="E4481" t="s">
        <v>1027</v>
      </c>
      <c r="F4481" t="s">
        <v>1186</v>
      </c>
      <c r="G4481" t="s">
        <v>587</v>
      </c>
      <c r="H4481" t="s">
        <v>28</v>
      </c>
      <c r="I4481" t="s">
        <v>29</v>
      </c>
      <c r="J4481" s="1">
        <v>20498047.66</v>
      </c>
      <c r="K4481" s="10">
        <f>J4481*_xlfn.XLOOKUP(A4481,IPCA_Fatores!$A$2:$A$10,IPCA_Fatores!$C$2:$C$10)</f>
        <v>24189264.941187624</v>
      </c>
    </row>
    <row r="4482" spans="1:11" x14ac:dyDescent="0.25">
      <c r="A4482">
        <v>2022</v>
      </c>
      <c r="B4482" t="s">
        <v>2791</v>
      </c>
      <c r="C4482" t="s">
        <v>2792</v>
      </c>
      <c r="D4482" t="s">
        <v>2793</v>
      </c>
      <c r="E4482" t="s">
        <v>1027</v>
      </c>
      <c r="F4482" t="s">
        <v>1186</v>
      </c>
      <c r="G4482" t="s">
        <v>587</v>
      </c>
      <c r="H4482" t="s">
        <v>28</v>
      </c>
      <c r="I4482" t="s">
        <v>35</v>
      </c>
      <c r="J4482" s="1">
        <v>1375064.03</v>
      </c>
      <c r="K4482" s="10">
        <f>IFERROR(J4482*VLOOKUP(A4482,IPCA_Fatores!$A$2:$C$10,3,FALSE),J4482)</f>
        <v>1622680.7881647383</v>
      </c>
    </row>
    <row r="4483" spans="1:11" x14ac:dyDescent="0.25">
      <c r="A4483">
        <v>2023</v>
      </c>
      <c r="B4483" t="s">
        <v>2791</v>
      </c>
      <c r="C4483" t="s">
        <v>2792</v>
      </c>
      <c r="D4483" t="s">
        <v>2793</v>
      </c>
      <c r="E4483" t="s">
        <v>1027</v>
      </c>
      <c r="F4483" t="s">
        <v>1186</v>
      </c>
      <c r="G4483" t="s">
        <v>587</v>
      </c>
      <c r="H4483" t="s">
        <v>28</v>
      </c>
      <c r="I4483" t="s">
        <v>29</v>
      </c>
      <c r="J4483" s="1">
        <v>14374679.02</v>
      </c>
      <c r="K4483" s="10">
        <f>J4483*_xlfn.XLOOKUP(A4483,IPCA_Fatores!$A$2:$A$10,IPCA_Fatores!$C$2:$C$10)</f>
        <v>16214128.58777363</v>
      </c>
    </row>
    <row r="4484" spans="1:11" x14ac:dyDescent="0.25">
      <c r="A4484">
        <v>2023</v>
      </c>
      <c r="B4484" t="s">
        <v>2791</v>
      </c>
      <c r="C4484" t="s">
        <v>2792</v>
      </c>
      <c r="D4484" t="s">
        <v>2793</v>
      </c>
      <c r="E4484" t="s">
        <v>1027</v>
      </c>
      <c r="F4484" t="s">
        <v>1186</v>
      </c>
      <c r="G4484" t="s">
        <v>587</v>
      </c>
      <c r="H4484" t="s">
        <v>28</v>
      </c>
      <c r="I4484" t="s">
        <v>35</v>
      </c>
      <c r="J4484" s="1">
        <v>1140121.67</v>
      </c>
      <c r="K4484" s="10">
        <f>IFERROR(J4484*VLOOKUP(A4484,IPCA_Fatores!$A$2:$C$10,3,FALSE),J4484)</f>
        <v>1286016.8451321155</v>
      </c>
    </row>
    <row r="4485" spans="1:11" x14ac:dyDescent="0.25">
      <c r="A4485">
        <v>2021</v>
      </c>
      <c r="B4485" t="s">
        <v>2794</v>
      </c>
      <c r="C4485" t="s">
        <v>2795</v>
      </c>
      <c r="E4485" t="s">
        <v>25</v>
      </c>
      <c r="F4485" t="s">
        <v>139</v>
      </c>
      <c r="G4485" t="s">
        <v>2796</v>
      </c>
      <c r="H4485" t="s">
        <v>28</v>
      </c>
      <c r="I4485" t="s">
        <v>29</v>
      </c>
      <c r="J4485" s="1">
        <v>14980191.57</v>
      </c>
      <c r="K4485" s="10">
        <f>J4485*_xlfn.XLOOKUP(A4485,IPCA_Fatores!$A$2:$A$10,IPCA_Fatores!$C$2:$C$10)</f>
        <v>18701315.503433432</v>
      </c>
    </row>
    <row r="4486" spans="1:11" x14ac:dyDescent="0.25">
      <c r="A4486">
        <v>2022</v>
      </c>
      <c r="B4486" t="s">
        <v>2794</v>
      </c>
      <c r="C4486" t="s">
        <v>2795</v>
      </c>
      <c r="E4486" t="s">
        <v>25</v>
      </c>
      <c r="F4486" t="s">
        <v>139</v>
      </c>
      <c r="G4486" t="s">
        <v>2796</v>
      </c>
      <c r="H4486" t="s">
        <v>28</v>
      </c>
      <c r="I4486" t="s">
        <v>29</v>
      </c>
      <c r="J4486" s="1">
        <v>4100623.3</v>
      </c>
      <c r="K4486" s="10">
        <f>J4486*_xlfn.XLOOKUP(A4486,IPCA_Fatores!$A$2:$A$10,IPCA_Fatores!$C$2:$C$10)</f>
        <v>4839049.3120605368</v>
      </c>
    </row>
    <row r="4487" spans="1:11" x14ac:dyDescent="0.25">
      <c r="A4487">
        <v>2022</v>
      </c>
      <c r="B4487" t="s">
        <v>2794</v>
      </c>
      <c r="C4487" t="s">
        <v>2795</v>
      </c>
      <c r="E4487" t="s">
        <v>25</v>
      </c>
      <c r="F4487" t="s">
        <v>139</v>
      </c>
      <c r="G4487" t="s">
        <v>2796</v>
      </c>
      <c r="H4487" t="s">
        <v>28</v>
      </c>
      <c r="I4487" t="s">
        <v>35</v>
      </c>
      <c r="J4487" s="1">
        <v>250818.35</v>
      </c>
      <c r="K4487" s="10">
        <f>IFERROR(J4487*VLOOKUP(A4487,IPCA_Fatores!$A$2:$C$10,3,FALSE),J4487)</f>
        <v>295984.84796681011</v>
      </c>
    </row>
    <row r="4488" spans="1:11" x14ac:dyDescent="0.25">
      <c r="A4488">
        <v>2023</v>
      </c>
      <c r="B4488" t="s">
        <v>2794</v>
      </c>
      <c r="C4488" t="s">
        <v>2795</v>
      </c>
      <c r="E4488" t="s">
        <v>25</v>
      </c>
      <c r="F4488" t="s">
        <v>139</v>
      </c>
      <c r="G4488" t="s">
        <v>2796</v>
      </c>
      <c r="H4488" t="s">
        <v>28</v>
      </c>
      <c r="I4488" t="s">
        <v>29</v>
      </c>
      <c r="J4488" s="1">
        <v>1742267.54</v>
      </c>
      <c r="K4488" s="10">
        <f>J4488*_xlfn.XLOOKUP(A4488,IPCA_Fatores!$A$2:$A$10,IPCA_Fatores!$C$2:$C$10)</f>
        <v>1965216.0502895208</v>
      </c>
    </row>
    <row r="4489" spans="1:11" x14ac:dyDescent="0.25">
      <c r="A4489">
        <v>2023</v>
      </c>
      <c r="B4489" t="s">
        <v>2797</v>
      </c>
      <c r="C4489" t="s">
        <v>2798</v>
      </c>
      <c r="D4489" t="s">
        <v>2799</v>
      </c>
      <c r="E4489" t="s">
        <v>79</v>
      </c>
      <c r="F4489" t="s">
        <v>80</v>
      </c>
      <c r="G4489" t="s">
        <v>111</v>
      </c>
      <c r="H4489" t="s">
        <v>28</v>
      </c>
      <c r="I4489" t="s">
        <v>29</v>
      </c>
      <c r="J4489" s="1">
        <v>302298.84000000003</v>
      </c>
      <c r="K4489" s="10">
        <f>J4489*_xlfn.XLOOKUP(A4489,IPCA_Fatores!$A$2:$A$10,IPCA_Fatores!$C$2:$C$10)</f>
        <v>340982.37998046144</v>
      </c>
    </row>
    <row r="4490" spans="1:11" x14ac:dyDescent="0.25">
      <c r="A4490">
        <v>2015</v>
      </c>
      <c r="B4490" t="s">
        <v>2800</v>
      </c>
      <c r="C4490" t="s">
        <v>2801</v>
      </c>
      <c r="E4490" t="s">
        <v>299</v>
      </c>
      <c r="F4490" t="s">
        <v>2802</v>
      </c>
      <c r="G4490" t="s">
        <v>539</v>
      </c>
      <c r="H4490" t="s">
        <v>28</v>
      </c>
      <c r="I4490" t="s">
        <v>29</v>
      </c>
      <c r="J4490" s="1">
        <v>12186.79</v>
      </c>
      <c r="K4490" s="10">
        <f>J4490*_xlfn.XLOOKUP(A4490,IPCA_Fatores!$A$2:$A$10,IPCA_Fatores!$C$2:$C$10)</f>
        <v>20725.539087897105</v>
      </c>
    </row>
    <row r="4491" spans="1:11" x14ac:dyDescent="0.25">
      <c r="A4491">
        <v>2017</v>
      </c>
      <c r="B4491" t="s">
        <v>2800</v>
      </c>
      <c r="C4491" t="s">
        <v>2801</v>
      </c>
      <c r="E4491" t="s">
        <v>299</v>
      </c>
      <c r="F4491" t="s">
        <v>2802</v>
      </c>
      <c r="G4491" t="s">
        <v>539</v>
      </c>
      <c r="H4491" t="s">
        <v>28</v>
      </c>
      <c r="I4491" t="s">
        <v>29</v>
      </c>
      <c r="J4491" s="1">
        <v>111518.93</v>
      </c>
      <c r="K4491" s="10">
        <f>J4491*_xlfn.XLOOKUP(A4491,IPCA_Fatores!$A$2:$A$10,IPCA_Fatores!$C$2:$C$10)</f>
        <v>173319.06759375546</v>
      </c>
    </row>
    <row r="4492" spans="1:11" x14ac:dyDescent="0.25">
      <c r="A4492">
        <v>2019</v>
      </c>
      <c r="B4492" t="s">
        <v>2800</v>
      </c>
      <c r="C4492" t="s">
        <v>2801</v>
      </c>
      <c r="E4492" t="s">
        <v>299</v>
      </c>
      <c r="F4492" t="s">
        <v>2802</v>
      </c>
      <c r="G4492" t="s">
        <v>539</v>
      </c>
      <c r="H4492" t="s">
        <v>28</v>
      </c>
      <c r="I4492" t="s">
        <v>29</v>
      </c>
      <c r="J4492" s="1">
        <v>438274.18</v>
      </c>
      <c r="K4492" s="10">
        <f>J4492*_xlfn.XLOOKUP(A4492,IPCA_Fatores!$A$2:$A$10,IPCA_Fatores!$C$2:$C$10)</f>
        <v>629404.12555172481</v>
      </c>
    </row>
    <row r="4493" spans="1:11" x14ac:dyDescent="0.25">
      <c r="A4493">
        <v>2020</v>
      </c>
      <c r="B4493" t="s">
        <v>2800</v>
      </c>
      <c r="C4493" t="s">
        <v>2801</v>
      </c>
      <c r="E4493" t="s">
        <v>299</v>
      </c>
      <c r="F4493" t="s">
        <v>2802</v>
      </c>
      <c r="G4493" t="s">
        <v>539</v>
      </c>
      <c r="H4493" t="s">
        <v>28</v>
      </c>
      <c r="I4493" t="s">
        <v>29</v>
      </c>
      <c r="J4493" s="1">
        <v>1144477.46</v>
      </c>
      <c r="K4493" s="10">
        <f>J4493*_xlfn.XLOOKUP(A4493,IPCA_Fatores!$A$2:$A$10,IPCA_Fatores!$C$2:$C$10)</f>
        <v>1572503.2155293419</v>
      </c>
    </row>
    <row r="4494" spans="1:11" x14ac:dyDescent="0.25">
      <c r="A4494">
        <v>2020</v>
      </c>
      <c r="B4494" t="s">
        <v>2800</v>
      </c>
      <c r="C4494" t="s">
        <v>2801</v>
      </c>
      <c r="E4494" t="s">
        <v>299</v>
      </c>
      <c r="F4494" t="s">
        <v>2802</v>
      </c>
      <c r="G4494" t="s">
        <v>539</v>
      </c>
      <c r="H4494" t="s">
        <v>28</v>
      </c>
      <c r="I4494" t="s">
        <v>35</v>
      </c>
      <c r="J4494" s="1">
        <v>77677.64</v>
      </c>
      <c r="K4494" s="10">
        <f>IFERROR(J4494*VLOOKUP(A4494,IPCA_Fatores!$A$2:$C$10,3,FALSE),J4494)</f>
        <v>106728.47910410629</v>
      </c>
    </row>
    <row r="4495" spans="1:11" x14ac:dyDescent="0.25">
      <c r="A4495">
        <v>2021</v>
      </c>
      <c r="B4495" t="s">
        <v>2800</v>
      </c>
      <c r="C4495" t="s">
        <v>2801</v>
      </c>
      <c r="E4495" t="s">
        <v>299</v>
      </c>
      <c r="F4495" t="s">
        <v>2802</v>
      </c>
      <c r="G4495" t="s">
        <v>539</v>
      </c>
      <c r="H4495" t="s">
        <v>28</v>
      </c>
      <c r="I4495" t="s">
        <v>29</v>
      </c>
      <c r="J4495" s="1">
        <v>4238355.87</v>
      </c>
      <c r="K4495" s="10">
        <f>J4495*_xlfn.XLOOKUP(A4495,IPCA_Fatores!$A$2:$A$10,IPCA_Fatores!$C$2:$C$10)</f>
        <v>5291176.0153611377</v>
      </c>
    </row>
    <row r="4496" spans="1:11" x14ac:dyDescent="0.25">
      <c r="A4496">
        <v>2021</v>
      </c>
      <c r="B4496" t="s">
        <v>2800</v>
      </c>
      <c r="C4496" t="s">
        <v>2801</v>
      </c>
      <c r="E4496" t="s">
        <v>299</v>
      </c>
      <c r="F4496" t="s">
        <v>2802</v>
      </c>
      <c r="G4496" t="s">
        <v>539</v>
      </c>
      <c r="H4496" t="s">
        <v>28</v>
      </c>
      <c r="I4496" t="s">
        <v>35</v>
      </c>
      <c r="J4496" s="1">
        <v>262775.32</v>
      </c>
      <c r="K4496" s="10">
        <f>IFERROR(J4496*VLOOKUP(A4496,IPCA_Fatores!$A$2:$C$10,3,FALSE),J4496)</f>
        <v>328049.48740957136</v>
      </c>
    </row>
    <row r="4497" spans="1:11" x14ac:dyDescent="0.25">
      <c r="A4497">
        <v>2022</v>
      </c>
      <c r="B4497" t="s">
        <v>2800</v>
      </c>
      <c r="C4497" t="s">
        <v>2801</v>
      </c>
      <c r="E4497" t="s">
        <v>299</v>
      </c>
      <c r="F4497" t="s">
        <v>2802</v>
      </c>
      <c r="G4497" t="s">
        <v>539</v>
      </c>
      <c r="H4497" t="s">
        <v>28</v>
      </c>
      <c r="I4497" t="s">
        <v>29</v>
      </c>
      <c r="J4497" s="1">
        <v>1944629.41</v>
      </c>
      <c r="K4497" s="10">
        <f>J4497*_xlfn.XLOOKUP(A4497,IPCA_Fatores!$A$2:$A$10,IPCA_Fatores!$C$2:$C$10)</f>
        <v>2294811.5250364956</v>
      </c>
    </row>
    <row r="4498" spans="1:11" x14ac:dyDescent="0.25">
      <c r="A4498">
        <v>2023</v>
      </c>
      <c r="B4498" t="s">
        <v>2800</v>
      </c>
      <c r="C4498" t="s">
        <v>2801</v>
      </c>
      <c r="E4498" t="s">
        <v>299</v>
      </c>
      <c r="F4498" t="s">
        <v>2802</v>
      </c>
      <c r="G4498" t="s">
        <v>539</v>
      </c>
      <c r="H4498" t="s">
        <v>28</v>
      </c>
      <c r="I4498" t="s">
        <v>29</v>
      </c>
      <c r="J4498" s="1">
        <v>778170.84</v>
      </c>
      <c r="K4498" s="10">
        <f>J4498*_xlfn.XLOOKUP(A4498,IPCA_Fatores!$A$2:$A$10,IPCA_Fatores!$C$2:$C$10)</f>
        <v>877749.13411707047</v>
      </c>
    </row>
    <row r="4499" spans="1:11" x14ac:dyDescent="0.25">
      <c r="A4499">
        <v>2015</v>
      </c>
      <c r="B4499" t="s">
        <v>2803</v>
      </c>
      <c r="C4499" t="s">
        <v>2804</v>
      </c>
      <c r="E4499" t="s">
        <v>79</v>
      </c>
      <c r="F4499" t="s">
        <v>2805</v>
      </c>
      <c r="G4499" t="s">
        <v>2796</v>
      </c>
      <c r="H4499" t="s">
        <v>28</v>
      </c>
      <c r="I4499" t="s">
        <v>29</v>
      </c>
      <c r="J4499" s="1">
        <v>402071.54</v>
      </c>
      <c r="K4499" s="10">
        <f>J4499*_xlfn.XLOOKUP(A4499,IPCA_Fatores!$A$2:$A$10,IPCA_Fatores!$C$2:$C$10)</f>
        <v>683785.42818912806</v>
      </c>
    </row>
    <row r="4500" spans="1:11" x14ac:dyDescent="0.25">
      <c r="A4500">
        <v>2016</v>
      </c>
      <c r="B4500" t="s">
        <v>2803</v>
      </c>
      <c r="C4500" t="s">
        <v>2804</v>
      </c>
      <c r="E4500" t="s">
        <v>79</v>
      </c>
      <c r="F4500" t="s">
        <v>2805</v>
      </c>
      <c r="G4500" t="s">
        <v>2796</v>
      </c>
      <c r="H4500" t="s">
        <v>28</v>
      </c>
      <c r="I4500" t="s">
        <v>29</v>
      </c>
      <c r="J4500" s="1">
        <v>38291.519999999997</v>
      </c>
      <c r="K4500" s="10">
        <f>J4500*_xlfn.XLOOKUP(A4500,IPCA_Fatores!$A$2:$A$10,IPCA_Fatores!$C$2:$C$10)</f>
        <v>61267.013001025865</v>
      </c>
    </row>
    <row r="4501" spans="1:11" x14ac:dyDescent="0.25">
      <c r="A4501">
        <v>2017</v>
      </c>
      <c r="B4501" t="s">
        <v>2803</v>
      </c>
      <c r="C4501" t="s">
        <v>2804</v>
      </c>
      <c r="E4501" t="s">
        <v>79</v>
      </c>
      <c r="F4501" t="s">
        <v>2805</v>
      </c>
      <c r="G4501" t="s">
        <v>2796</v>
      </c>
      <c r="H4501" t="s">
        <v>28</v>
      </c>
      <c r="I4501" t="s">
        <v>29</v>
      </c>
      <c r="J4501" s="1">
        <v>41932.49</v>
      </c>
      <c r="K4501" s="10">
        <f>J4501*_xlfn.XLOOKUP(A4501,IPCA_Fatores!$A$2:$A$10,IPCA_Fatores!$C$2:$C$10)</f>
        <v>65170.10223003821</v>
      </c>
    </row>
    <row r="4502" spans="1:11" x14ac:dyDescent="0.25">
      <c r="A4502">
        <v>2018</v>
      </c>
      <c r="B4502" t="s">
        <v>2803</v>
      </c>
      <c r="C4502" t="s">
        <v>2804</v>
      </c>
      <c r="E4502" t="s">
        <v>79</v>
      </c>
      <c r="F4502" t="s">
        <v>2805</v>
      </c>
      <c r="G4502" t="s">
        <v>2796</v>
      </c>
      <c r="H4502" t="s">
        <v>28</v>
      </c>
      <c r="I4502" t="s">
        <v>29</v>
      </c>
      <c r="J4502" s="1">
        <v>74027.960000000006</v>
      </c>
      <c r="K4502" s="10">
        <f>J4502*_xlfn.XLOOKUP(A4502,IPCA_Fatores!$A$2:$A$10,IPCA_Fatores!$C$2:$C$10)</f>
        <v>110893.33035320204</v>
      </c>
    </row>
    <row r="4503" spans="1:11" x14ac:dyDescent="0.25">
      <c r="A4503">
        <v>2019</v>
      </c>
      <c r="B4503" t="s">
        <v>2803</v>
      </c>
      <c r="C4503" t="s">
        <v>2804</v>
      </c>
      <c r="E4503" t="s">
        <v>79</v>
      </c>
      <c r="F4503" t="s">
        <v>2805</v>
      </c>
      <c r="G4503" t="s">
        <v>2796</v>
      </c>
      <c r="H4503" t="s">
        <v>28</v>
      </c>
      <c r="I4503" t="s">
        <v>29</v>
      </c>
      <c r="J4503" s="1">
        <v>8274.85</v>
      </c>
      <c r="K4503" s="10">
        <f>J4503*_xlfn.XLOOKUP(A4503,IPCA_Fatores!$A$2:$A$10,IPCA_Fatores!$C$2:$C$10)</f>
        <v>11883.485192583534</v>
      </c>
    </row>
    <row r="4504" spans="1:11" x14ac:dyDescent="0.25">
      <c r="A4504">
        <v>2020</v>
      </c>
      <c r="B4504" t="s">
        <v>2803</v>
      </c>
      <c r="C4504" t="s">
        <v>2804</v>
      </c>
      <c r="E4504" t="s">
        <v>79</v>
      </c>
      <c r="F4504" t="s">
        <v>2805</v>
      </c>
      <c r="G4504" t="s">
        <v>2796</v>
      </c>
      <c r="H4504" t="s">
        <v>28</v>
      </c>
      <c r="I4504" t="s">
        <v>29</v>
      </c>
      <c r="J4504" s="1">
        <v>297905.64</v>
      </c>
      <c r="K4504" s="10">
        <f>J4504*_xlfn.XLOOKUP(A4504,IPCA_Fatores!$A$2:$A$10,IPCA_Fatores!$C$2:$C$10)</f>
        <v>409320.05495706887</v>
      </c>
    </row>
    <row r="4505" spans="1:11" x14ac:dyDescent="0.25">
      <c r="A4505">
        <v>2021</v>
      </c>
      <c r="B4505" t="s">
        <v>2803</v>
      </c>
      <c r="C4505" t="s">
        <v>2804</v>
      </c>
      <c r="E4505" t="s">
        <v>79</v>
      </c>
      <c r="F4505" t="s">
        <v>2805</v>
      </c>
      <c r="G4505" t="s">
        <v>2796</v>
      </c>
      <c r="H4505" t="s">
        <v>28</v>
      </c>
      <c r="I4505" t="s">
        <v>29</v>
      </c>
      <c r="J4505" s="1">
        <v>141190.12</v>
      </c>
      <c r="K4505" s="10">
        <f>J4505*_xlfn.XLOOKUP(A4505,IPCA_Fatores!$A$2:$A$10,IPCA_Fatores!$C$2:$C$10)</f>
        <v>176262.16378804471</v>
      </c>
    </row>
    <row r="4506" spans="1:11" x14ac:dyDescent="0.25">
      <c r="A4506">
        <v>2022</v>
      </c>
      <c r="B4506" t="s">
        <v>2803</v>
      </c>
      <c r="C4506" t="s">
        <v>2804</v>
      </c>
      <c r="E4506" t="s">
        <v>79</v>
      </c>
      <c r="F4506" t="s">
        <v>2805</v>
      </c>
      <c r="G4506" t="s">
        <v>2796</v>
      </c>
      <c r="H4506" t="s">
        <v>28</v>
      </c>
      <c r="I4506" t="s">
        <v>29</v>
      </c>
      <c r="J4506" s="1">
        <v>226112.22</v>
      </c>
      <c r="K4506" s="10">
        <f>J4506*_xlfn.XLOOKUP(A4506,IPCA_Fatores!$A$2:$A$10,IPCA_Fatores!$C$2:$C$10)</f>
        <v>266829.72382259078</v>
      </c>
    </row>
    <row r="4507" spans="1:11" x14ac:dyDescent="0.25">
      <c r="A4507">
        <v>2018</v>
      </c>
      <c r="B4507" t="s">
        <v>2806</v>
      </c>
      <c r="C4507" t="s">
        <v>2807</v>
      </c>
      <c r="D4507" t="s">
        <v>2808</v>
      </c>
      <c r="E4507" t="s">
        <v>109</v>
      </c>
      <c r="F4507" t="s">
        <v>110</v>
      </c>
      <c r="G4507" t="s">
        <v>591</v>
      </c>
      <c r="H4507" t="s">
        <v>28</v>
      </c>
      <c r="I4507" t="s">
        <v>29</v>
      </c>
      <c r="J4507" s="1">
        <v>2016086.9</v>
      </c>
      <c r="K4507" s="10">
        <f>J4507*_xlfn.XLOOKUP(A4507,IPCA_Fatores!$A$2:$A$10,IPCA_Fatores!$C$2:$C$10)</f>
        <v>3020083.0959337931</v>
      </c>
    </row>
    <row r="4508" spans="1:11" x14ac:dyDescent="0.25">
      <c r="A4508">
        <v>2018</v>
      </c>
      <c r="B4508" t="s">
        <v>2809</v>
      </c>
      <c r="C4508" t="s">
        <v>2810</v>
      </c>
      <c r="E4508" t="s">
        <v>103</v>
      </c>
      <c r="F4508" t="s">
        <v>535</v>
      </c>
      <c r="G4508" t="s">
        <v>306</v>
      </c>
      <c r="H4508" t="s">
        <v>28</v>
      </c>
      <c r="I4508" t="s">
        <v>29</v>
      </c>
      <c r="J4508" s="1">
        <v>134968.43</v>
      </c>
      <c r="K4508" s="10">
        <f>J4508*_xlfn.XLOOKUP(A4508,IPCA_Fatores!$A$2:$A$10,IPCA_Fatores!$C$2:$C$10)</f>
        <v>202181.69858041508</v>
      </c>
    </row>
    <row r="4509" spans="1:11" x14ac:dyDescent="0.25">
      <c r="A4509">
        <v>2019</v>
      </c>
      <c r="B4509" t="s">
        <v>2809</v>
      </c>
      <c r="C4509" t="s">
        <v>2810</v>
      </c>
      <c r="E4509" t="s">
        <v>103</v>
      </c>
      <c r="F4509" t="s">
        <v>535</v>
      </c>
      <c r="G4509" t="s">
        <v>306</v>
      </c>
      <c r="H4509" t="s">
        <v>28</v>
      </c>
      <c r="I4509" t="s">
        <v>29</v>
      </c>
      <c r="J4509" s="1">
        <v>138771.29</v>
      </c>
      <c r="K4509" s="10">
        <f>J4509*_xlfn.XLOOKUP(A4509,IPCA_Fatores!$A$2:$A$10,IPCA_Fatores!$C$2:$C$10)</f>
        <v>199288.99857649568</v>
      </c>
    </row>
    <row r="4510" spans="1:11" x14ac:dyDescent="0.25">
      <c r="A4510">
        <v>2020</v>
      </c>
      <c r="B4510" t="s">
        <v>2809</v>
      </c>
      <c r="C4510" t="s">
        <v>2810</v>
      </c>
      <c r="E4510" t="s">
        <v>103</v>
      </c>
      <c r="F4510" t="s">
        <v>535</v>
      </c>
      <c r="G4510" t="s">
        <v>306</v>
      </c>
      <c r="H4510" t="s">
        <v>28</v>
      </c>
      <c r="I4510" t="s">
        <v>29</v>
      </c>
      <c r="J4510" s="1">
        <v>288780.67</v>
      </c>
      <c r="K4510" s="10">
        <f>J4510*_xlfn.XLOOKUP(A4510,IPCA_Fatores!$A$2:$A$10,IPCA_Fatores!$C$2:$C$10)</f>
        <v>396782.4164555567</v>
      </c>
    </row>
    <row r="4511" spans="1:11" x14ac:dyDescent="0.25">
      <c r="A4511">
        <v>2021</v>
      </c>
      <c r="B4511" t="s">
        <v>2809</v>
      </c>
      <c r="C4511" t="s">
        <v>2810</v>
      </c>
      <c r="E4511" t="s">
        <v>103</v>
      </c>
      <c r="F4511" t="s">
        <v>535</v>
      </c>
      <c r="G4511" t="s">
        <v>306</v>
      </c>
      <c r="H4511" t="s">
        <v>28</v>
      </c>
      <c r="I4511" t="s">
        <v>29</v>
      </c>
      <c r="J4511" s="1">
        <v>319992</v>
      </c>
      <c r="K4511" s="10">
        <f>J4511*_xlfn.XLOOKUP(A4511,IPCA_Fatores!$A$2:$A$10,IPCA_Fatores!$C$2:$C$10)</f>
        <v>399478.96010616049</v>
      </c>
    </row>
    <row r="4512" spans="1:11" x14ac:dyDescent="0.25">
      <c r="A4512">
        <v>2021</v>
      </c>
      <c r="B4512" t="s">
        <v>2809</v>
      </c>
      <c r="C4512" t="s">
        <v>2810</v>
      </c>
      <c r="E4512" t="s">
        <v>103</v>
      </c>
      <c r="F4512" t="s">
        <v>535</v>
      </c>
      <c r="G4512" t="s">
        <v>306</v>
      </c>
      <c r="H4512" t="s">
        <v>28</v>
      </c>
      <c r="I4512" t="s">
        <v>35</v>
      </c>
      <c r="J4512" s="1">
        <v>319992</v>
      </c>
      <c r="K4512" s="10">
        <f>IFERROR(J4512*VLOOKUP(A4512,IPCA_Fatores!$A$2:$C$10,3,FALSE),J4512)</f>
        <v>399478.96010616049</v>
      </c>
    </row>
    <row r="4513" spans="1:11" x14ac:dyDescent="0.25">
      <c r="A4513">
        <v>2022</v>
      </c>
      <c r="B4513" t="s">
        <v>2809</v>
      </c>
      <c r="C4513" t="s">
        <v>2810</v>
      </c>
      <c r="E4513" t="s">
        <v>103</v>
      </c>
      <c r="F4513" t="s">
        <v>535</v>
      </c>
      <c r="G4513" t="s">
        <v>306</v>
      </c>
      <c r="H4513" t="s">
        <v>28</v>
      </c>
      <c r="I4513" t="s">
        <v>29</v>
      </c>
      <c r="J4513" s="1">
        <v>183448.49</v>
      </c>
      <c r="K4513" s="10">
        <f>J4513*_xlfn.XLOOKUP(A4513,IPCA_Fatores!$A$2:$A$10,IPCA_Fatores!$C$2:$C$10)</f>
        <v>216483.25739480736</v>
      </c>
    </row>
    <row r="4514" spans="1:11" x14ac:dyDescent="0.25">
      <c r="A4514">
        <v>2023</v>
      </c>
      <c r="B4514" t="s">
        <v>2809</v>
      </c>
      <c r="C4514" t="s">
        <v>2810</v>
      </c>
      <c r="E4514" t="s">
        <v>103</v>
      </c>
      <c r="F4514" t="s">
        <v>535</v>
      </c>
      <c r="G4514" t="s">
        <v>306</v>
      </c>
      <c r="H4514" t="s">
        <v>28</v>
      </c>
      <c r="I4514" t="s">
        <v>29</v>
      </c>
      <c r="J4514" s="1">
        <v>121777.37</v>
      </c>
      <c r="K4514" s="10">
        <f>J4514*_xlfn.XLOOKUP(A4514,IPCA_Fatores!$A$2:$A$10,IPCA_Fatores!$C$2:$C$10)</f>
        <v>137360.55834802819</v>
      </c>
    </row>
    <row r="4515" spans="1:11" x14ac:dyDescent="0.25">
      <c r="A4515">
        <v>2020</v>
      </c>
      <c r="B4515" t="s">
        <v>2811</v>
      </c>
      <c r="C4515" t="s">
        <v>2812</v>
      </c>
      <c r="E4515" t="s">
        <v>1027</v>
      </c>
      <c r="F4515" t="s">
        <v>2813</v>
      </c>
      <c r="G4515" t="s">
        <v>562</v>
      </c>
      <c r="H4515" t="s">
        <v>28</v>
      </c>
      <c r="I4515" t="s">
        <v>29</v>
      </c>
      <c r="J4515" s="1">
        <v>515194.18</v>
      </c>
      <c r="K4515" s="10">
        <f>J4515*_xlfn.XLOOKUP(A4515,IPCA_Fatores!$A$2:$A$10,IPCA_Fatores!$C$2:$C$10)</f>
        <v>707872.83540909807</v>
      </c>
    </row>
    <row r="4516" spans="1:11" x14ac:dyDescent="0.25">
      <c r="A4516">
        <v>2020</v>
      </c>
      <c r="B4516" t="s">
        <v>2811</v>
      </c>
      <c r="C4516" t="s">
        <v>2812</v>
      </c>
      <c r="E4516" t="s">
        <v>1027</v>
      </c>
      <c r="F4516" t="s">
        <v>2813</v>
      </c>
      <c r="G4516" t="s">
        <v>562</v>
      </c>
      <c r="H4516" t="s">
        <v>28</v>
      </c>
      <c r="I4516" t="s">
        <v>35</v>
      </c>
      <c r="J4516" s="1">
        <v>37434.699999999997</v>
      </c>
      <c r="K4516" s="10">
        <f>IFERROR(J4516*VLOOKUP(A4516,IPCA_Fatores!$A$2:$C$10,3,FALSE),J4516)</f>
        <v>51434.989486272847</v>
      </c>
    </row>
    <row r="4517" spans="1:11" x14ac:dyDescent="0.25">
      <c r="A4517">
        <v>2022</v>
      </c>
      <c r="B4517" t="s">
        <v>2811</v>
      </c>
      <c r="C4517" t="s">
        <v>2812</v>
      </c>
      <c r="E4517" t="s">
        <v>1027</v>
      </c>
      <c r="F4517" t="s">
        <v>2813</v>
      </c>
      <c r="G4517" t="s">
        <v>562</v>
      </c>
      <c r="H4517" t="s">
        <v>28</v>
      </c>
      <c r="I4517" t="s">
        <v>29</v>
      </c>
      <c r="J4517" s="1">
        <v>169301.06</v>
      </c>
      <c r="K4517" s="10">
        <f>J4517*_xlfn.XLOOKUP(A4517,IPCA_Fatores!$A$2:$A$10,IPCA_Fatores!$C$2:$C$10)</f>
        <v>199788.20730109976</v>
      </c>
    </row>
    <row r="4518" spans="1:11" x14ac:dyDescent="0.25">
      <c r="A4518">
        <v>2022</v>
      </c>
      <c r="B4518" t="s">
        <v>2811</v>
      </c>
      <c r="C4518" t="s">
        <v>2812</v>
      </c>
      <c r="E4518" t="s">
        <v>1027</v>
      </c>
      <c r="F4518" t="s">
        <v>2813</v>
      </c>
      <c r="G4518" t="s">
        <v>562</v>
      </c>
      <c r="H4518" t="s">
        <v>28</v>
      </c>
      <c r="I4518" t="s">
        <v>35</v>
      </c>
      <c r="J4518" s="1">
        <v>12435.57</v>
      </c>
      <c r="K4518" s="10">
        <f>IFERROR(J4518*VLOOKUP(A4518,IPCA_Fatores!$A$2:$C$10,3,FALSE),J4518)</f>
        <v>14674.924286164167</v>
      </c>
    </row>
    <row r="4519" spans="1:11" x14ac:dyDescent="0.25">
      <c r="A4519">
        <v>2016</v>
      </c>
      <c r="B4519" t="s">
        <v>2814</v>
      </c>
      <c r="C4519" t="s">
        <v>2815</v>
      </c>
      <c r="D4519" t="s">
        <v>2816</v>
      </c>
      <c r="E4519" t="s">
        <v>121</v>
      </c>
      <c r="F4519" t="s">
        <v>218</v>
      </c>
      <c r="G4519" t="s">
        <v>219</v>
      </c>
      <c r="H4519" t="s">
        <v>28</v>
      </c>
      <c r="I4519" t="s">
        <v>29</v>
      </c>
      <c r="J4519" s="1">
        <v>89314.49</v>
      </c>
      <c r="K4519" s="10">
        <f>J4519*_xlfn.XLOOKUP(A4519,IPCA_Fatores!$A$2:$A$10,IPCA_Fatores!$C$2:$C$10)</f>
        <v>142904.5391776037</v>
      </c>
    </row>
    <row r="4520" spans="1:11" x14ac:dyDescent="0.25">
      <c r="A4520">
        <v>2018</v>
      </c>
      <c r="B4520" t="s">
        <v>2814</v>
      </c>
      <c r="C4520" t="s">
        <v>2815</v>
      </c>
      <c r="D4520" t="s">
        <v>2816</v>
      </c>
      <c r="E4520" t="s">
        <v>121</v>
      </c>
      <c r="F4520" t="s">
        <v>218</v>
      </c>
      <c r="G4520" t="s">
        <v>219</v>
      </c>
      <c r="H4520" t="s">
        <v>28</v>
      </c>
      <c r="I4520" t="s">
        <v>29</v>
      </c>
      <c r="J4520" s="1">
        <v>86063</v>
      </c>
      <c r="K4520" s="10">
        <f>J4520*_xlfn.XLOOKUP(A4520,IPCA_Fatores!$A$2:$A$10,IPCA_Fatores!$C$2:$C$10)</f>
        <v>128921.73025148372</v>
      </c>
    </row>
    <row r="4521" spans="1:11" x14ac:dyDescent="0.25">
      <c r="A4521">
        <v>2019</v>
      </c>
      <c r="B4521" t="s">
        <v>2814</v>
      </c>
      <c r="C4521" t="s">
        <v>2815</v>
      </c>
      <c r="D4521" t="s">
        <v>2816</v>
      </c>
      <c r="E4521" t="s">
        <v>121</v>
      </c>
      <c r="F4521" t="s">
        <v>218</v>
      </c>
      <c r="G4521" t="s">
        <v>219</v>
      </c>
      <c r="H4521" t="s">
        <v>28</v>
      </c>
      <c r="I4521" t="s">
        <v>29</v>
      </c>
      <c r="J4521" s="1">
        <v>270147.17</v>
      </c>
      <c r="K4521" s="10">
        <f>J4521*_xlfn.XLOOKUP(A4521,IPCA_Fatores!$A$2:$A$10,IPCA_Fatores!$C$2:$C$10)</f>
        <v>387957.4728863177</v>
      </c>
    </row>
    <row r="4522" spans="1:11" x14ac:dyDescent="0.25">
      <c r="A4522">
        <v>2020</v>
      </c>
      <c r="B4522" t="s">
        <v>2814</v>
      </c>
      <c r="C4522" t="s">
        <v>2815</v>
      </c>
      <c r="D4522" t="s">
        <v>2816</v>
      </c>
      <c r="E4522" t="s">
        <v>121</v>
      </c>
      <c r="F4522" t="s">
        <v>218</v>
      </c>
      <c r="G4522" t="s">
        <v>219</v>
      </c>
      <c r="H4522" t="s">
        <v>28</v>
      </c>
      <c r="I4522" t="s">
        <v>29</v>
      </c>
      <c r="J4522" s="1">
        <v>344114.34</v>
      </c>
      <c r="K4522" s="10">
        <f>J4522*_xlfn.XLOOKUP(A4522,IPCA_Fatores!$A$2:$A$10,IPCA_Fatores!$C$2:$C$10)</f>
        <v>472810.45286794665</v>
      </c>
    </row>
    <row r="4523" spans="1:11" x14ac:dyDescent="0.25">
      <c r="A4523">
        <v>2021</v>
      </c>
      <c r="B4523" t="s">
        <v>2814</v>
      </c>
      <c r="C4523" t="s">
        <v>2815</v>
      </c>
      <c r="D4523" t="s">
        <v>2816</v>
      </c>
      <c r="E4523" t="s">
        <v>121</v>
      </c>
      <c r="F4523" t="s">
        <v>218</v>
      </c>
      <c r="G4523" t="s">
        <v>219</v>
      </c>
      <c r="H4523" t="s">
        <v>28</v>
      </c>
      <c r="I4523" t="s">
        <v>29</v>
      </c>
      <c r="J4523" s="1">
        <v>634018.61</v>
      </c>
      <c r="K4523" s="10">
        <f>J4523*_xlfn.XLOOKUP(A4523,IPCA_Fatores!$A$2:$A$10,IPCA_Fatores!$C$2:$C$10)</f>
        <v>791510.70967634604</v>
      </c>
    </row>
    <row r="4524" spans="1:11" x14ac:dyDescent="0.25">
      <c r="A4524">
        <v>2022</v>
      </c>
      <c r="B4524" t="s">
        <v>2814</v>
      </c>
      <c r="C4524" t="s">
        <v>2815</v>
      </c>
      <c r="D4524" t="s">
        <v>2816</v>
      </c>
      <c r="E4524" t="s">
        <v>121</v>
      </c>
      <c r="F4524" t="s">
        <v>218</v>
      </c>
      <c r="G4524" t="s">
        <v>219</v>
      </c>
      <c r="H4524" t="s">
        <v>28</v>
      </c>
      <c r="I4524" t="s">
        <v>29</v>
      </c>
      <c r="J4524" s="1">
        <v>254816.42</v>
      </c>
      <c r="K4524" s="10">
        <f>J4524*_xlfn.XLOOKUP(A4524,IPCA_Fatores!$A$2:$A$10,IPCA_Fatores!$C$2:$C$10)</f>
        <v>300702.8765365326</v>
      </c>
    </row>
    <row r="4525" spans="1:11" x14ac:dyDescent="0.25">
      <c r="A4525">
        <v>2023</v>
      </c>
      <c r="B4525" t="s">
        <v>2814</v>
      </c>
      <c r="C4525" t="s">
        <v>2815</v>
      </c>
      <c r="D4525" t="s">
        <v>2816</v>
      </c>
      <c r="E4525" t="s">
        <v>121</v>
      </c>
      <c r="F4525" t="s">
        <v>218</v>
      </c>
      <c r="G4525" t="s">
        <v>219</v>
      </c>
      <c r="H4525" t="s">
        <v>28</v>
      </c>
      <c r="I4525" t="s">
        <v>29</v>
      </c>
      <c r="J4525" s="1">
        <v>137808.76999999999</v>
      </c>
      <c r="K4525" s="10">
        <f>J4525*_xlfn.XLOOKUP(A4525,IPCA_Fatores!$A$2:$A$10,IPCA_Fatores!$C$2:$C$10)</f>
        <v>155443.40949763489</v>
      </c>
    </row>
    <row r="4526" spans="1:11" x14ac:dyDescent="0.25">
      <c r="A4526">
        <v>2022</v>
      </c>
      <c r="B4526" t="s">
        <v>2817</v>
      </c>
      <c r="C4526" t="s">
        <v>2818</v>
      </c>
      <c r="E4526" t="s">
        <v>32</v>
      </c>
      <c r="F4526" t="s">
        <v>1035</v>
      </c>
      <c r="G4526" t="s">
        <v>608</v>
      </c>
      <c r="H4526" t="s">
        <v>28</v>
      </c>
      <c r="I4526" t="s">
        <v>29</v>
      </c>
      <c r="J4526" s="1">
        <v>231009.24</v>
      </c>
      <c r="K4526" s="10">
        <f>J4526*_xlfn.XLOOKUP(A4526,IPCA_Fatores!$A$2:$A$10,IPCA_Fatores!$C$2:$C$10)</f>
        <v>272608.58218837791</v>
      </c>
    </row>
    <row r="4527" spans="1:11" x14ac:dyDescent="0.25">
      <c r="A4527">
        <v>2023</v>
      </c>
      <c r="B4527" t="s">
        <v>2817</v>
      </c>
      <c r="C4527" t="s">
        <v>2818</v>
      </c>
      <c r="E4527" t="s">
        <v>32</v>
      </c>
      <c r="F4527" t="s">
        <v>1035</v>
      </c>
      <c r="G4527" t="s">
        <v>608</v>
      </c>
      <c r="H4527" t="s">
        <v>28</v>
      </c>
      <c r="I4527" t="s">
        <v>29</v>
      </c>
      <c r="J4527" s="1">
        <v>995255.41</v>
      </c>
      <c r="K4527" s="10">
        <f>J4527*_xlfn.XLOOKUP(A4527,IPCA_Fatores!$A$2:$A$10,IPCA_Fatores!$C$2:$C$10)</f>
        <v>1122612.836986837</v>
      </c>
    </row>
    <row r="4528" spans="1:11" x14ac:dyDescent="0.25">
      <c r="A4528">
        <v>2019</v>
      </c>
      <c r="B4528" t="s">
        <v>2819</v>
      </c>
      <c r="C4528" t="s">
        <v>2820</v>
      </c>
      <c r="D4528" t="s">
        <v>2821</v>
      </c>
      <c r="E4528" t="s">
        <v>32</v>
      </c>
      <c r="F4528" t="s">
        <v>2018</v>
      </c>
      <c r="G4528" t="s">
        <v>490</v>
      </c>
      <c r="H4528" t="s">
        <v>28</v>
      </c>
      <c r="I4528" t="s">
        <v>29</v>
      </c>
      <c r="J4528" s="1">
        <v>555571.26</v>
      </c>
      <c r="K4528" s="10">
        <f>J4528*_xlfn.XLOOKUP(A4528,IPCA_Fatores!$A$2:$A$10,IPCA_Fatores!$C$2:$C$10)</f>
        <v>797854.08093620744</v>
      </c>
    </row>
    <row r="4529" spans="1:11" x14ac:dyDescent="0.25">
      <c r="A4529">
        <v>2020</v>
      </c>
      <c r="B4529" t="s">
        <v>2819</v>
      </c>
      <c r="C4529" t="s">
        <v>2820</v>
      </c>
      <c r="D4529" t="s">
        <v>2821</v>
      </c>
      <c r="E4529" t="s">
        <v>32</v>
      </c>
      <c r="F4529" t="s">
        <v>2018</v>
      </c>
      <c r="G4529" t="s">
        <v>490</v>
      </c>
      <c r="H4529" t="s">
        <v>28</v>
      </c>
      <c r="I4529" t="s">
        <v>29</v>
      </c>
      <c r="J4529" s="1">
        <v>5691775.9100000001</v>
      </c>
      <c r="K4529" s="10">
        <f>J4529*_xlfn.XLOOKUP(A4529,IPCA_Fatores!$A$2:$A$10,IPCA_Fatores!$C$2:$C$10)</f>
        <v>7820456.2635488221</v>
      </c>
    </row>
    <row r="4530" spans="1:11" x14ac:dyDescent="0.25">
      <c r="A4530">
        <v>2021</v>
      </c>
      <c r="B4530" t="s">
        <v>2819</v>
      </c>
      <c r="C4530" t="s">
        <v>2820</v>
      </c>
      <c r="D4530" t="s">
        <v>2821</v>
      </c>
      <c r="E4530" t="s">
        <v>32</v>
      </c>
      <c r="F4530" t="s">
        <v>2018</v>
      </c>
      <c r="G4530" t="s">
        <v>490</v>
      </c>
      <c r="H4530" t="s">
        <v>28</v>
      </c>
      <c r="I4530" t="s">
        <v>29</v>
      </c>
      <c r="J4530" s="1">
        <v>3228033.33</v>
      </c>
      <c r="K4530" s="10">
        <f>J4530*_xlfn.XLOOKUP(A4530,IPCA_Fatores!$A$2:$A$10,IPCA_Fatores!$C$2:$C$10)</f>
        <v>4029886.3654604689</v>
      </c>
    </row>
    <row r="4531" spans="1:11" x14ac:dyDescent="0.25">
      <c r="A4531">
        <v>2022</v>
      </c>
      <c r="B4531" t="s">
        <v>2819</v>
      </c>
      <c r="C4531" t="s">
        <v>2820</v>
      </c>
      <c r="D4531" t="s">
        <v>2821</v>
      </c>
      <c r="E4531" t="s">
        <v>32</v>
      </c>
      <c r="F4531" t="s">
        <v>2018</v>
      </c>
      <c r="G4531" t="s">
        <v>490</v>
      </c>
      <c r="H4531" t="s">
        <v>28</v>
      </c>
      <c r="I4531" t="s">
        <v>29</v>
      </c>
      <c r="J4531" s="1">
        <v>7233262.4100000001</v>
      </c>
      <c r="K4531" s="10">
        <f>J4531*_xlfn.XLOOKUP(A4531,IPCA_Fatores!$A$2:$A$10,IPCA_Fatores!$C$2:$C$10)</f>
        <v>8535803.2007143516</v>
      </c>
    </row>
    <row r="4532" spans="1:11" x14ac:dyDescent="0.25">
      <c r="A4532">
        <v>2023</v>
      </c>
      <c r="B4532" t="s">
        <v>2819</v>
      </c>
      <c r="C4532" t="s">
        <v>2820</v>
      </c>
      <c r="D4532" t="s">
        <v>2821</v>
      </c>
      <c r="E4532" t="s">
        <v>32</v>
      </c>
      <c r="F4532" t="s">
        <v>2018</v>
      </c>
      <c r="G4532" t="s">
        <v>490</v>
      </c>
      <c r="H4532" t="s">
        <v>28</v>
      </c>
      <c r="I4532" t="s">
        <v>29</v>
      </c>
      <c r="J4532" s="1">
        <v>6751748.5</v>
      </c>
      <c r="K4532" s="10">
        <f>J4532*_xlfn.XLOOKUP(A4532,IPCA_Fatores!$A$2:$A$10,IPCA_Fatores!$C$2:$C$10)</f>
        <v>7615733.0691692708</v>
      </c>
    </row>
    <row r="4533" spans="1:11" x14ac:dyDescent="0.25">
      <c r="A4533">
        <v>2015</v>
      </c>
      <c r="B4533" t="s">
        <v>2822</v>
      </c>
      <c r="C4533" t="s">
        <v>2823</v>
      </c>
      <c r="D4533" t="s">
        <v>2824</v>
      </c>
      <c r="E4533" t="s">
        <v>121</v>
      </c>
      <c r="F4533" t="s">
        <v>204</v>
      </c>
      <c r="G4533" t="s">
        <v>71</v>
      </c>
      <c r="H4533" t="s">
        <v>28</v>
      </c>
      <c r="I4533" t="s">
        <v>29</v>
      </c>
      <c r="J4533" s="1">
        <v>201008.32</v>
      </c>
      <c r="K4533" s="10">
        <f>J4533*_xlfn.XLOOKUP(A4533,IPCA_Fatores!$A$2:$A$10,IPCA_Fatores!$C$2:$C$10)</f>
        <v>341846.03108386451</v>
      </c>
    </row>
    <row r="4534" spans="1:11" x14ac:dyDescent="0.25">
      <c r="A4534">
        <v>2018</v>
      </c>
      <c r="B4534" t="s">
        <v>2822</v>
      </c>
      <c r="C4534" t="s">
        <v>2823</v>
      </c>
      <c r="D4534" t="s">
        <v>2824</v>
      </c>
      <c r="E4534" t="s">
        <v>121</v>
      </c>
      <c r="F4534" t="s">
        <v>204</v>
      </c>
      <c r="G4534" t="s">
        <v>71</v>
      </c>
      <c r="H4534" t="s">
        <v>28</v>
      </c>
      <c r="I4534" t="s">
        <v>29</v>
      </c>
      <c r="J4534" s="1">
        <v>36964.79</v>
      </c>
      <c r="K4534" s="10">
        <f>J4534*_xlfn.XLOOKUP(A4534,IPCA_Fatores!$A$2:$A$10,IPCA_Fatores!$C$2:$C$10)</f>
        <v>55372.978924540665</v>
      </c>
    </row>
    <row r="4535" spans="1:11" x14ac:dyDescent="0.25">
      <c r="A4535">
        <v>2019</v>
      </c>
      <c r="B4535" t="s">
        <v>2822</v>
      </c>
      <c r="C4535" t="s">
        <v>2823</v>
      </c>
      <c r="D4535" t="s">
        <v>2824</v>
      </c>
      <c r="E4535" t="s">
        <v>121</v>
      </c>
      <c r="F4535" t="s">
        <v>204</v>
      </c>
      <c r="G4535" t="s">
        <v>71</v>
      </c>
      <c r="H4535" t="s">
        <v>28</v>
      </c>
      <c r="I4535" t="s">
        <v>29</v>
      </c>
      <c r="J4535" s="1">
        <v>446008.37</v>
      </c>
      <c r="K4535" s="10">
        <f>J4535*_xlfn.XLOOKUP(A4535,IPCA_Fatores!$A$2:$A$10,IPCA_Fatores!$C$2:$C$10)</f>
        <v>640511.17067539808</v>
      </c>
    </row>
    <row r="4536" spans="1:11" x14ac:dyDescent="0.25">
      <c r="A4536">
        <v>2022</v>
      </c>
      <c r="B4536" t="s">
        <v>2822</v>
      </c>
      <c r="C4536" t="s">
        <v>2823</v>
      </c>
      <c r="D4536" t="s">
        <v>2824</v>
      </c>
      <c r="E4536" t="s">
        <v>121</v>
      </c>
      <c r="F4536" t="s">
        <v>204</v>
      </c>
      <c r="G4536" t="s">
        <v>71</v>
      </c>
      <c r="H4536" t="s">
        <v>28</v>
      </c>
      <c r="I4536" t="s">
        <v>29</v>
      </c>
      <c r="J4536">
        <v>793.04</v>
      </c>
      <c r="K4536" s="10">
        <f>J4536*_xlfn.XLOOKUP(A4536,IPCA_Fatores!$A$2:$A$10,IPCA_Fatores!$C$2:$C$10)</f>
        <v>935.84789084051886</v>
      </c>
    </row>
    <row r="4537" spans="1:11" x14ac:dyDescent="0.25">
      <c r="A4537">
        <v>2023</v>
      </c>
      <c r="B4537" t="s">
        <v>2822</v>
      </c>
      <c r="C4537" t="s">
        <v>2823</v>
      </c>
      <c r="D4537" t="s">
        <v>2824</v>
      </c>
      <c r="E4537" t="s">
        <v>121</v>
      </c>
      <c r="F4537" t="s">
        <v>204</v>
      </c>
      <c r="G4537" t="s">
        <v>71</v>
      </c>
      <c r="H4537" t="s">
        <v>28</v>
      </c>
      <c r="I4537" t="s">
        <v>29</v>
      </c>
      <c r="J4537" s="1">
        <v>2324.8200000000002</v>
      </c>
      <c r="K4537" s="10">
        <f>J4537*_xlfn.XLOOKUP(A4537,IPCA_Fatores!$A$2:$A$10,IPCA_Fatores!$C$2:$C$10)</f>
        <v>2622.3145832321961</v>
      </c>
    </row>
    <row r="4538" spans="1:11" x14ac:dyDescent="0.25">
      <c r="A4538">
        <v>2015</v>
      </c>
      <c r="B4538" t="s">
        <v>2825</v>
      </c>
      <c r="C4538" t="s">
        <v>2826</v>
      </c>
      <c r="D4538" t="s">
        <v>2827</v>
      </c>
      <c r="E4538" t="s">
        <v>103</v>
      </c>
      <c r="F4538" t="s">
        <v>581</v>
      </c>
      <c r="G4538" t="s">
        <v>637</v>
      </c>
      <c r="H4538" t="s">
        <v>28</v>
      </c>
      <c r="I4538" t="s">
        <v>29</v>
      </c>
      <c r="J4538" s="1">
        <v>971192.36</v>
      </c>
      <c r="K4538" s="10">
        <f>J4538*_xlfn.XLOOKUP(A4538,IPCA_Fatores!$A$2:$A$10,IPCA_Fatores!$C$2:$C$10)</f>
        <v>1651664.238002545</v>
      </c>
    </row>
    <row r="4539" spans="1:11" x14ac:dyDescent="0.25">
      <c r="A4539">
        <v>2016</v>
      </c>
      <c r="B4539" t="s">
        <v>2828</v>
      </c>
      <c r="C4539" t="s">
        <v>2829</v>
      </c>
      <c r="E4539" t="s">
        <v>25</v>
      </c>
      <c r="F4539" t="s">
        <v>1436</v>
      </c>
      <c r="G4539" t="s">
        <v>711</v>
      </c>
      <c r="H4539" t="s">
        <v>28</v>
      </c>
      <c r="I4539" t="s">
        <v>29</v>
      </c>
      <c r="J4539" s="1">
        <v>339769.57</v>
      </c>
      <c r="K4539" s="10">
        <f>J4539*_xlfn.XLOOKUP(A4539,IPCA_Fatores!$A$2:$A$10,IPCA_Fatores!$C$2:$C$10)</f>
        <v>543636.46735734097</v>
      </c>
    </row>
    <row r="4540" spans="1:11" x14ac:dyDescent="0.25">
      <c r="A4540">
        <v>2017</v>
      </c>
      <c r="B4540" t="s">
        <v>2828</v>
      </c>
      <c r="C4540" t="s">
        <v>2829</v>
      </c>
      <c r="E4540" t="s">
        <v>25</v>
      </c>
      <c r="F4540" t="s">
        <v>1436</v>
      </c>
      <c r="G4540" t="s">
        <v>711</v>
      </c>
      <c r="H4540" t="s">
        <v>28</v>
      </c>
      <c r="I4540" t="s">
        <v>29</v>
      </c>
      <c r="J4540" s="1">
        <v>234684.67</v>
      </c>
      <c r="K4540" s="10">
        <f>J4540*_xlfn.XLOOKUP(A4540,IPCA_Fatores!$A$2:$A$10,IPCA_Fatores!$C$2:$C$10)</f>
        <v>364739.22573457443</v>
      </c>
    </row>
    <row r="4541" spans="1:11" x14ac:dyDescent="0.25">
      <c r="A4541">
        <v>2020</v>
      </c>
      <c r="B4541" t="s">
        <v>2828</v>
      </c>
      <c r="C4541" t="s">
        <v>2829</v>
      </c>
      <c r="E4541" t="s">
        <v>25</v>
      </c>
      <c r="F4541" t="s">
        <v>1436</v>
      </c>
      <c r="G4541" t="s">
        <v>711</v>
      </c>
      <c r="H4541" t="s">
        <v>28</v>
      </c>
      <c r="I4541" t="s">
        <v>29</v>
      </c>
      <c r="J4541" s="1">
        <v>161089.67000000001</v>
      </c>
      <c r="K4541" s="10">
        <f>J4541*_xlfn.XLOOKUP(A4541,IPCA_Fatores!$A$2:$A$10,IPCA_Fatores!$C$2:$C$10)</f>
        <v>221335.96590321718</v>
      </c>
    </row>
    <row r="4542" spans="1:11" x14ac:dyDescent="0.25">
      <c r="A4542">
        <v>2022</v>
      </c>
      <c r="B4542" t="s">
        <v>2830</v>
      </c>
      <c r="C4542" t="s">
        <v>2831</v>
      </c>
      <c r="D4542" t="s">
        <v>2832</v>
      </c>
      <c r="E4542" t="s">
        <v>44</v>
      </c>
      <c r="F4542" t="s">
        <v>45</v>
      </c>
      <c r="G4542" t="s">
        <v>490</v>
      </c>
      <c r="H4542" t="s">
        <v>28</v>
      </c>
      <c r="I4542" t="s">
        <v>29</v>
      </c>
      <c r="J4542" s="1">
        <v>259961.31</v>
      </c>
      <c r="K4542" s="10">
        <f>J4542*_xlfn.XLOOKUP(A4542,IPCA_Fatores!$A$2:$A$10,IPCA_Fatores!$C$2:$C$10)</f>
        <v>306774.24047165125</v>
      </c>
    </row>
    <row r="4543" spans="1:11" x14ac:dyDescent="0.25">
      <c r="A4543">
        <v>2015</v>
      </c>
      <c r="B4543" t="s">
        <v>2833</v>
      </c>
      <c r="C4543" t="s">
        <v>2834</v>
      </c>
      <c r="E4543" t="s">
        <v>44</v>
      </c>
      <c r="F4543" t="s">
        <v>45</v>
      </c>
      <c r="G4543" t="s">
        <v>608</v>
      </c>
      <c r="H4543" t="s">
        <v>28</v>
      </c>
      <c r="I4543" t="s">
        <v>29</v>
      </c>
      <c r="J4543" s="1">
        <v>749539.36</v>
      </c>
      <c r="K4543" s="10">
        <f>J4543*_xlfn.XLOOKUP(A4543,IPCA_Fatores!$A$2:$A$10,IPCA_Fatores!$C$2:$C$10)</f>
        <v>1274708.7053766726</v>
      </c>
    </row>
    <row r="4544" spans="1:11" x14ac:dyDescent="0.25">
      <c r="A4544">
        <v>2016</v>
      </c>
      <c r="B4544" t="s">
        <v>2833</v>
      </c>
      <c r="C4544" t="s">
        <v>2834</v>
      </c>
      <c r="E4544" t="s">
        <v>44</v>
      </c>
      <c r="F4544" t="s">
        <v>45</v>
      </c>
      <c r="G4544" t="s">
        <v>608</v>
      </c>
      <c r="H4544" t="s">
        <v>28</v>
      </c>
      <c r="I4544" t="s">
        <v>29</v>
      </c>
      <c r="J4544" s="1">
        <v>1515776.62</v>
      </c>
      <c r="K4544" s="10">
        <f>J4544*_xlfn.XLOOKUP(A4544,IPCA_Fatores!$A$2:$A$10,IPCA_Fatores!$C$2:$C$10)</f>
        <v>2425265.5910287984</v>
      </c>
    </row>
    <row r="4545" spans="1:11" x14ac:dyDescent="0.25">
      <c r="A4545">
        <v>2017</v>
      </c>
      <c r="B4545" t="s">
        <v>2833</v>
      </c>
      <c r="C4545" t="s">
        <v>2834</v>
      </c>
      <c r="E4545" t="s">
        <v>44</v>
      </c>
      <c r="F4545" t="s">
        <v>45</v>
      </c>
      <c r="G4545" t="s">
        <v>608</v>
      </c>
      <c r="H4545" t="s">
        <v>28</v>
      </c>
      <c r="I4545" t="s">
        <v>29</v>
      </c>
      <c r="J4545" s="1">
        <v>945704.36</v>
      </c>
      <c r="K4545" s="10">
        <f>J4545*_xlfn.XLOOKUP(A4545,IPCA_Fatores!$A$2:$A$10,IPCA_Fatores!$C$2:$C$10)</f>
        <v>1469782.7345953665</v>
      </c>
    </row>
    <row r="4546" spans="1:11" x14ac:dyDescent="0.25">
      <c r="A4546">
        <v>2020</v>
      </c>
      <c r="B4546" t="s">
        <v>2833</v>
      </c>
      <c r="C4546" t="s">
        <v>2834</v>
      </c>
      <c r="E4546" t="s">
        <v>44</v>
      </c>
      <c r="F4546" t="s">
        <v>45</v>
      </c>
      <c r="G4546" t="s">
        <v>608</v>
      </c>
      <c r="H4546" t="s">
        <v>28</v>
      </c>
      <c r="I4546" t="s">
        <v>29</v>
      </c>
      <c r="J4546" s="1">
        <v>1557225.05</v>
      </c>
      <c r="K4546" s="10">
        <f>J4546*_xlfn.XLOOKUP(A4546,IPCA_Fatores!$A$2:$A$10,IPCA_Fatores!$C$2:$C$10)</f>
        <v>2139615.2252992736</v>
      </c>
    </row>
    <row r="4547" spans="1:11" x14ac:dyDescent="0.25">
      <c r="A4547">
        <v>2021</v>
      </c>
      <c r="B4547" t="s">
        <v>2833</v>
      </c>
      <c r="C4547" t="s">
        <v>2834</v>
      </c>
      <c r="E4547" t="s">
        <v>44</v>
      </c>
      <c r="F4547" t="s">
        <v>45</v>
      </c>
      <c r="G4547" t="s">
        <v>608</v>
      </c>
      <c r="H4547" t="s">
        <v>28</v>
      </c>
      <c r="I4547" t="s">
        <v>29</v>
      </c>
      <c r="J4547" s="1">
        <v>8355146.2999999998</v>
      </c>
      <c r="K4547" s="10">
        <f>J4547*_xlfn.XLOOKUP(A4547,IPCA_Fatores!$A$2:$A$10,IPCA_Fatores!$C$2:$C$10)</f>
        <v>10430589.375543246</v>
      </c>
    </row>
    <row r="4548" spans="1:11" x14ac:dyDescent="0.25">
      <c r="A4548">
        <v>2022</v>
      </c>
      <c r="B4548" t="s">
        <v>2833</v>
      </c>
      <c r="C4548" t="s">
        <v>2834</v>
      </c>
      <c r="E4548" t="s">
        <v>44</v>
      </c>
      <c r="F4548" t="s">
        <v>45</v>
      </c>
      <c r="G4548" t="s">
        <v>608</v>
      </c>
      <c r="H4548" t="s">
        <v>28</v>
      </c>
      <c r="I4548" t="s">
        <v>29</v>
      </c>
      <c r="J4548" s="1">
        <v>5897167.6799999997</v>
      </c>
      <c r="K4548" s="10">
        <f>J4548*_xlfn.XLOOKUP(A4548,IPCA_Fatores!$A$2:$A$10,IPCA_Fatores!$C$2:$C$10)</f>
        <v>6959109.1688450463</v>
      </c>
    </row>
    <row r="4549" spans="1:11" x14ac:dyDescent="0.25">
      <c r="A4549">
        <v>2023</v>
      </c>
      <c r="B4549" t="s">
        <v>2833</v>
      </c>
      <c r="C4549" t="s">
        <v>2834</v>
      </c>
      <c r="E4549" t="s">
        <v>44</v>
      </c>
      <c r="F4549" t="s">
        <v>45</v>
      </c>
      <c r="G4549" t="s">
        <v>608</v>
      </c>
      <c r="H4549" t="s">
        <v>28</v>
      </c>
      <c r="I4549" t="s">
        <v>29</v>
      </c>
      <c r="J4549" s="1">
        <v>5418470.0800000001</v>
      </c>
      <c r="K4549" s="10">
        <f>J4549*_xlfn.XLOOKUP(A4549,IPCA_Fatores!$A$2:$A$10,IPCA_Fatores!$C$2:$C$10)</f>
        <v>6111842.2542783199</v>
      </c>
    </row>
    <row r="4550" spans="1:11" x14ac:dyDescent="0.25">
      <c r="A4550">
        <v>2015</v>
      </c>
      <c r="B4550" t="s">
        <v>2835</v>
      </c>
      <c r="C4550" t="s">
        <v>2836</v>
      </c>
      <c r="D4550" t="s">
        <v>2837</v>
      </c>
      <c r="E4550" t="s">
        <v>44</v>
      </c>
      <c r="F4550" t="s">
        <v>45</v>
      </c>
      <c r="G4550" t="s">
        <v>1024</v>
      </c>
      <c r="H4550" t="s">
        <v>28</v>
      </c>
      <c r="I4550" t="s">
        <v>29</v>
      </c>
      <c r="J4550" s="1">
        <v>301725.33</v>
      </c>
      <c r="K4550" s="10">
        <f>J4550*_xlfn.XLOOKUP(A4550,IPCA_Fatores!$A$2:$A$10,IPCA_Fatores!$C$2:$C$10)</f>
        <v>513131.03128253244</v>
      </c>
    </row>
    <row r="4551" spans="1:11" x14ac:dyDescent="0.25">
      <c r="A4551">
        <v>2016</v>
      </c>
      <c r="B4551" t="s">
        <v>2835</v>
      </c>
      <c r="C4551" t="s">
        <v>2836</v>
      </c>
      <c r="D4551" t="s">
        <v>2837</v>
      </c>
      <c r="E4551" t="s">
        <v>44</v>
      </c>
      <c r="F4551" t="s">
        <v>45</v>
      </c>
      <c r="G4551" t="s">
        <v>1024</v>
      </c>
      <c r="H4551" t="s">
        <v>28</v>
      </c>
      <c r="I4551" t="s">
        <v>29</v>
      </c>
      <c r="J4551" s="1">
        <v>447043.16</v>
      </c>
      <c r="K4551" s="10">
        <f>J4551*_xlfn.XLOOKUP(A4551,IPCA_Fatores!$A$2:$A$10,IPCA_Fatores!$C$2:$C$10)</f>
        <v>715275.83903014788</v>
      </c>
    </row>
    <row r="4552" spans="1:11" x14ac:dyDescent="0.25">
      <c r="A4552">
        <v>2017</v>
      </c>
      <c r="B4552" t="s">
        <v>2835</v>
      </c>
      <c r="C4552" t="s">
        <v>2836</v>
      </c>
      <c r="D4552" t="s">
        <v>2837</v>
      </c>
      <c r="E4552" t="s">
        <v>44</v>
      </c>
      <c r="F4552" t="s">
        <v>45</v>
      </c>
      <c r="G4552" t="s">
        <v>1024</v>
      </c>
      <c r="H4552" t="s">
        <v>28</v>
      </c>
      <c r="I4552" t="s">
        <v>29</v>
      </c>
      <c r="J4552" s="1">
        <v>993132.65</v>
      </c>
      <c r="K4552" s="10">
        <f>J4552*_xlfn.XLOOKUP(A4552,IPCA_Fatores!$A$2:$A$10,IPCA_Fatores!$C$2:$C$10)</f>
        <v>1543494.2291404295</v>
      </c>
    </row>
    <row r="4553" spans="1:11" x14ac:dyDescent="0.25">
      <c r="A4553">
        <v>2022</v>
      </c>
      <c r="B4553" t="s">
        <v>2835</v>
      </c>
      <c r="C4553" t="s">
        <v>2836</v>
      </c>
      <c r="D4553" t="s">
        <v>2837</v>
      </c>
      <c r="E4553" t="s">
        <v>44</v>
      </c>
      <c r="F4553" t="s">
        <v>45</v>
      </c>
      <c r="G4553" t="s">
        <v>1024</v>
      </c>
      <c r="H4553" t="s">
        <v>28</v>
      </c>
      <c r="I4553" t="s">
        <v>29</v>
      </c>
      <c r="J4553" s="1">
        <v>11031708.869999999</v>
      </c>
      <c r="K4553" s="10">
        <f>J4553*_xlfn.XLOOKUP(A4553,IPCA_Fatores!$A$2:$A$10,IPCA_Fatores!$C$2:$C$10)</f>
        <v>13018260.71617591</v>
      </c>
    </row>
    <row r="4554" spans="1:11" x14ac:dyDescent="0.25">
      <c r="A4554">
        <v>2023</v>
      </c>
      <c r="B4554" t="s">
        <v>2835</v>
      </c>
      <c r="C4554" t="s">
        <v>2836</v>
      </c>
      <c r="D4554" t="s">
        <v>2837</v>
      </c>
      <c r="E4554" t="s">
        <v>44</v>
      </c>
      <c r="F4554" t="s">
        <v>45</v>
      </c>
      <c r="G4554" t="s">
        <v>1024</v>
      </c>
      <c r="H4554" t="s">
        <v>28</v>
      </c>
      <c r="I4554" t="s">
        <v>29</v>
      </c>
      <c r="J4554" s="1">
        <v>7223510.4199999999</v>
      </c>
      <c r="K4554" s="10">
        <f>J4554*_xlfn.XLOOKUP(A4554,IPCA_Fatores!$A$2:$A$10,IPCA_Fatores!$C$2:$C$10)</f>
        <v>8147863.798700856</v>
      </c>
    </row>
    <row r="4555" spans="1:11" x14ac:dyDescent="0.25">
      <c r="A4555">
        <v>2015</v>
      </c>
      <c r="B4555" t="s">
        <v>2838</v>
      </c>
      <c r="C4555" t="s">
        <v>2839</v>
      </c>
      <c r="D4555" t="s">
        <v>2840</v>
      </c>
      <c r="E4555" t="s">
        <v>121</v>
      </c>
      <c r="F4555" t="s">
        <v>204</v>
      </c>
      <c r="G4555" t="s">
        <v>66</v>
      </c>
      <c r="H4555" t="s">
        <v>28</v>
      </c>
      <c r="I4555" t="s">
        <v>29</v>
      </c>
      <c r="J4555" s="1">
        <v>149854.71</v>
      </c>
      <c r="K4555" s="10">
        <f>J4555*_xlfn.XLOOKUP(A4555,IPCA_Fatores!$A$2:$A$10,IPCA_Fatores!$C$2:$C$10)</f>
        <v>254851.33079428505</v>
      </c>
    </row>
    <row r="4556" spans="1:11" x14ac:dyDescent="0.25">
      <c r="A4556">
        <v>2016</v>
      </c>
      <c r="B4556" t="s">
        <v>2841</v>
      </c>
      <c r="C4556" t="s">
        <v>2842</v>
      </c>
      <c r="D4556" t="s">
        <v>2843</v>
      </c>
      <c r="E4556" t="s">
        <v>103</v>
      </c>
      <c r="F4556" t="s">
        <v>983</v>
      </c>
      <c r="G4556" t="s">
        <v>345</v>
      </c>
      <c r="H4556" t="s">
        <v>28</v>
      </c>
      <c r="I4556" t="s">
        <v>29</v>
      </c>
      <c r="J4556" s="1">
        <v>118886.61</v>
      </c>
      <c r="K4556" s="10">
        <f>J4556*_xlfn.XLOOKUP(A4556,IPCA_Fatores!$A$2:$A$10,IPCA_Fatores!$C$2:$C$10)</f>
        <v>190220.37987830967</v>
      </c>
    </row>
    <row r="4557" spans="1:11" x14ac:dyDescent="0.25">
      <c r="A4557">
        <v>2017</v>
      </c>
      <c r="B4557" t="s">
        <v>2841</v>
      </c>
      <c r="C4557" t="s">
        <v>2842</v>
      </c>
      <c r="D4557" t="s">
        <v>2843</v>
      </c>
      <c r="E4557" t="s">
        <v>103</v>
      </c>
      <c r="F4557" t="s">
        <v>983</v>
      </c>
      <c r="G4557" t="s">
        <v>345</v>
      </c>
      <c r="H4557" t="s">
        <v>28</v>
      </c>
      <c r="I4557" t="s">
        <v>29</v>
      </c>
      <c r="J4557" s="1">
        <v>176660.74</v>
      </c>
      <c r="K4557" s="10">
        <f>J4557*_xlfn.XLOOKUP(A4557,IPCA_Fatores!$A$2:$A$10,IPCA_Fatores!$C$2:$C$10)</f>
        <v>274560.33461962792</v>
      </c>
    </row>
    <row r="4558" spans="1:11" x14ac:dyDescent="0.25">
      <c r="A4558">
        <v>2018</v>
      </c>
      <c r="B4558" t="s">
        <v>2841</v>
      </c>
      <c r="C4558" t="s">
        <v>2842</v>
      </c>
      <c r="D4558" t="s">
        <v>2843</v>
      </c>
      <c r="E4558" t="s">
        <v>103</v>
      </c>
      <c r="F4558" t="s">
        <v>983</v>
      </c>
      <c r="G4558" t="s">
        <v>345</v>
      </c>
      <c r="H4558" t="s">
        <v>28</v>
      </c>
      <c r="I4558" t="s">
        <v>29</v>
      </c>
      <c r="J4558" s="1">
        <v>89855.09</v>
      </c>
      <c r="K4558" s="10">
        <f>J4558*_xlfn.XLOOKUP(A4558,IPCA_Fatores!$A$2:$A$10,IPCA_Fatores!$C$2:$C$10)</f>
        <v>134602.25270677052</v>
      </c>
    </row>
    <row r="4559" spans="1:11" x14ac:dyDescent="0.25">
      <c r="A4559">
        <v>2019</v>
      </c>
      <c r="B4559" t="s">
        <v>2841</v>
      </c>
      <c r="C4559" t="s">
        <v>2842</v>
      </c>
      <c r="D4559" t="s">
        <v>2843</v>
      </c>
      <c r="E4559" t="s">
        <v>103</v>
      </c>
      <c r="F4559" t="s">
        <v>983</v>
      </c>
      <c r="G4559" t="s">
        <v>345</v>
      </c>
      <c r="H4559" t="s">
        <v>28</v>
      </c>
      <c r="I4559" t="s">
        <v>29</v>
      </c>
      <c r="J4559" s="1">
        <v>45328.35</v>
      </c>
      <c r="K4559" s="10">
        <f>J4559*_xlfn.XLOOKUP(A4559,IPCA_Fatores!$A$2:$A$10,IPCA_Fatores!$C$2:$C$10)</f>
        <v>65095.896122496932</v>
      </c>
    </row>
    <row r="4560" spans="1:11" x14ac:dyDescent="0.25">
      <c r="A4560">
        <v>2020</v>
      </c>
      <c r="B4560" t="s">
        <v>2841</v>
      </c>
      <c r="C4560" t="s">
        <v>2842</v>
      </c>
      <c r="D4560" t="s">
        <v>2843</v>
      </c>
      <c r="E4560" t="s">
        <v>103</v>
      </c>
      <c r="F4560" t="s">
        <v>983</v>
      </c>
      <c r="G4560" t="s">
        <v>345</v>
      </c>
      <c r="H4560" t="s">
        <v>28</v>
      </c>
      <c r="I4560" t="s">
        <v>29</v>
      </c>
      <c r="J4560" s="1">
        <v>99001.8</v>
      </c>
      <c r="K4560" s="10">
        <f>J4560*_xlfn.XLOOKUP(A4560,IPCA_Fatores!$A$2:$A$10,IPCA_Fatores!$C$2:$C$10)</f>
        <v>136027.71071017231</v>
      </c>
    </row>
    <row r="4561" spans="1:11" x14ac:dyDescent="0.25">
      <c r="A4561">
        <v>2021</v>
      </c>
      <c r="B4561" t="s">
        <v>2841</v>
      </c>
      <c r="C4561" t="s">
        <v>2842</v>
      </c>
      <c r="D4561" t="s">
        <v>2843</v>
      </c>
      <c r="E4561" t="s">
        <v>103</v>
      </c>
      <c r="F4561" t="s">
        <v>983</v>
      </c>
      <c r="G4561" t="s">
        <v>345</v>
      </c>
      <c r="H4561" t="s">
        <v>28</v>
      </c>
      <c r="I4561" t="s">
        <v>29</v>
      </c>
      <c r="J4561" s="1">
        <v>85242.49</v>
      </c>
      <c r="K4561" s="10">
        <f>J4561*_xlfn.XLOOKUP(A4561,IPCA_Fatores!$A$2:$A$10,IPCA_Fatores!$C$2:$C$10)</f>
        <v>106416.97686835854</v>
      </c>
    </row>
    <row r="4562" spans="1:11" x14ac:dyDescent="0.25">
      <c r="A4562">
        <v>2022</v>
      </c>
      <c r="B4562" t="s">
        <v>2841</v>
      </c>
      <c r="C4562" t="s">
        <v>2842</v>
      </c>
      <c r="D4562" t="s">
        <v>2843</v>
      </c>
      <c r="E4562" t="s">
        <v>103</v>
      </c>
      <c r="F4562" t="s">
        <v>983</v>
      </c>
      <c r="G4562" t="s">
        <v>345</v>
      </c>
      <c r="H4562" t="s">
        <v>28</v>
      </c>
      <c r="I4562" t="s">
        <v>29</v>
      </c>
      <c r="J4562" s="1">
        <v>167842.13</v>
      </c>
      <c r="K4562" s="10">
        <f>J4562*_xlfn.XLOOKUP(A4562,IPCA_Fatores!$A$2:$A$10,IPCA_Fatores!$C$2:$C$10)</f>
        <v>198066.55825012634</v>
      </c>
    </row>
    <row r="4563" spans="1:11" x14ac:dyDescent="0.25">
      <c r="A4563">
        <v>2023</v>
      </c>
      <c r="B4563" t="s">
        <v>2841</v>
      </c>
      <c r="C4563" t="s">
        <v>2842</v>
      </c>
      <c r="D4563" t="s">
        <v>2843</v>
      </c>
      <c r="E4563" t="s">
        <v>103</v>
      </c>
      <c r="F4563" t="s">
        <v>983</v>
      </c>
      <c r="G4563" t="s">
        <v>345</v>
      </c>
      <c r="H4563" t="s">
        <v>28</v>
      </c>
      <c r="I4563" t="s">
        <v>29</v>
      </c>
      <c r="J4563" s="1">
        <v>39177.08</v>
      </c>
      <c r="K4563" s="10">
        <f>J4563*_xlfn.XLOOKUP(A4563,IPCA_Fatores!$A$2:$A$10,IPCA_Fatores!$C$2:$C$10)</f>
        <v>44190.358054582466</v>
      </c>
    </row>
    <row r="4564" spans="1:11" x14ac:dyDescent="0.25">
      <c r="A4564">
        <v>2021</v>
      </c>
      <c r="B4564" t="s">
        <v>2844</v>
      </c>
      <c r="C4564" t="s">
        <v>2845</v>
      </c>
      <c r="D4564" t="s">
        <v>2846</v>
      </c>
      <c r="E4564" t="s">
        <v>25</v>
      </c>
      <c r="F4564" t="s">
        <v>2847</v>
      </c>
      <c r="G4564" t="s">
        <v>249</v>
      </c>
      <c r="H4564" t="s">
        <v>28</v>
      </c>
      <c r="I4564" t="s">
        <v>29</v>
      </c>
      <c r="J4564" s="1">
        <v>177026.68</v>
      </c>
      <c r="K4564" s="10">
        <f>J4564*_xlfn.XLOOKUP(A4564,IPCA_Fatores!$A$2:$A$10,IPCA_Fatores!$C$2:$C$10)</f>
        <v>221000.63138280343</v>
      </c>
    </row>
    <row r="4565" spans="1:11" x14ac:dyDescent="0.25">
      <c r="A4565">
        <v>2022</v>
      </c>
      <c r="B4565" t="s">
        <v>2844</v>
      </c>
      <c r="C4565" t="s">
        <v>2845</v>
      </c>
      <c r="D4565" t="s">
        <v>2846</v>
      </c>
      <c r="E4565" t="s">
        <v>25</v>
      </c>
      <c r="F4565" t="s">
        <v>2847</v>
      </c>
      <c r="G4565" t="s">
        <v>249</v>
      </c>
      <c r="H4565" t="s">
        <v>28</v>
      </c>
      <c r="I4565" t="s">
        <v>29</v>
      </c>
      <c r="J4565" s="1">
        <v>312592.69</v>
      </c>
      <c r="K4565" s="10">
        <f>J4565*_xlfn.XLOOKUP(A4565,IPCA_Fatores!$A$2:$A$10,IPCA_Fatores!$C$2:$C$10)</f>
        <v>368883.29671727045</v>
      </c>
    </row>
    <row r="4566" spans="1:11" x14ac:dyDescent="0.25">
      <c r="A4566">
        <v>2023</v>
      </c>
      <c r="B4566" t="s">
        <v>2844</v>
      </c>
      <c r="C4566" t="s">
        <v>2845</v>
      </c>
      <c r="D4566" t="s">
        <v>2846</v>
      </c>
      <c r="E4566" t="s">
        <v>25</v>
      </c>
      <c r="F4566" t="s">
        <v>2847</v>
      </c>
      <c r="G4566" t="s">
        <v>249</v>
      </c>
      <c r="H4566" t="s">
        <v>28</v>
      </c>
      <c r="I4566" t="s">
        <v>29</v>
      </c>
      <c r="J4566" s="1">
        <v>160263.53</v>
      </c>
      <c r="K4566" s="10">
        <f>J4566*_xlfn.XLOOKUP(A4566,IPCA_Fatores!$A$2:$A$10,IPCA_Fatores!$C$2:$C$10)</f>
        <v>180771.58312440125</v>
      </c>
    </row>
    <row r="4567" spans="1:11" x14ac:dyDescent="0.25">
      <c r="A4567">
        <v>2017</v>
      </c>
      <c r="B4567" t="s">
        <v>2848</v>
      </c>
      <c r="C4567" t="s">
        <v>2849</v>
      </c>
      <c r="E4567" t="s">
        <v>38</v>
      </c>
      <c r="F4567" t="s">
        <v>2850</v>
      </c>
      <c r="G4567" t="s">
        <v>1993</v>
      </c>
      <c r="H4567" t="s">
        <v>28</v>
      </c>
      <c r="I4567" t="s">
        <v>29</v>
      </c>
      <c r="J4567" s="1">
        <v>288557.3</v>
      </c>
      <c r="K4567" s="10">
        <f>J4567*_xlfn.XLOOKUP(A4567,IPCA_Fatores!$A$2:$A$10,IPCA_Fatores!$C$2:$C$10)</f>
        <v>448466.30238804815</v>
      </c>
    </row>
    <row r="4568" spans="1:11" x14ac:dyDescent="0.25">
      <c r="A4568">
        <v>2019</v>
      </c>
      <c r="B4568" t="s">
        <v>2848</v>
      </c>
      <c r="C4568" t="s">
        <v>2849</v>
      </c>
      <c r="E4568" t="s">
        <v>38</v>
      </c>
      <c r="F4568" t="s">
        <v>2850</v>
      </c>
      <c r="G4568" t="s">
        <v>1993</v>
      </c>
      <c r="H4568" t="s">
        <v>28</v>
      </c>
      <c r="I4568" t="s">
        <v>29</v>
      </c>
      <c r="J4568" s="1">
        <v>64758.04</v>
      </c>
      <c r="K4568" s="10">
        <f>J4568*_xlfn.XLOOKUP(A4568,IPCA_Fatores!$A$2:$A$10,IPCA_Fatores!$C$2:$C$10)</f>
        <v>92998.810786990958</v>
      </c>
    </row>
    <row r="4569" spans="1:11" x14ac:dyDescent="0.25">
      <c r="A4569">
        <v>2015</v>
      </c>
      <c r="B4569" t="s">
        <v>2851</v>
      </c>
      <c r="C4569" t="s">
        <v>2852</v>
      </c>
      <c r="E4569" t="s">
        <v>121</v>
      </c>
      <c r="F4569" t="s">
        <v>2853</v>
      </c>
      <c r="G4569" t="s">
        <v>1443</v>
      </c>
      <c r="H4569" t="s">
        <v>28</v>
      </c>
      <c r="I4569" t="s">
        <v>29</v>
      </c>
      <c r="J4569" s="1">
        <v>8373.74</v>
      </c>
      <c r="K4569" s="10">
        <f>J4569*_xlfn.XLOOKUP(A4569,IPCA_Fatores!$A$2:$A$10,IPCA_Fatores!$C$2:$C$10)</f>
        <v>14240.852240982858</v>
      </c>
    </row>
    <row r="4570" spans="1:11" x14ac:dyDescent="0.25">
      <c r="A4570">
        <v>2017</v>
      </c>
      <c r="B4570" t="s">
        <v>2851</v>
      </c>
      <c r="C4570" t="s">
        <v>2852</v>
      </c>
      <c r="E4570" t="s">
        <v>121</v>
      </c>
      <c r="F4570" t="s">
        <v>2853</v>
      </c>
      <c r="G4570" t="s">
        <v>1443</v>
      </c>
      <c r="H4570" t="s">
        <v>28</v>
      </c>
      <c r="I4570" t="s">
        <v>29</v>
      </c>
      <c r="J4570" s="1">
        <v>2700.74</v>
      </c>
      <c r="K4570" s="10">
        <f>J4570*_xlfn.XLOOKUP(A4570,IPCA_Fatores!$A$2:$A$10,IPCA_Fatores!$C$2:$C$10)</f>
        <v>4197.4016304959086</v>
      </c>
    </row>
    <row r="4571" spans="1:11" x14ac:dyDescent="0.25">
      <c r="A4571">
        <v>2018</v>
      </c>
      <c r="B4571" t="s">
        <v>2851</v>
      </c>
      <c r="C4571" t="s">
        <v>2852</v>
      </c>
      <c r="E4571" t="s">
        <v>121</v>
      </c>
      <c r="F4571" t="s">
        <v>2853</v>
      </c>
      <c r="G4571" t="s">
        <v>1443</v>
      </c>
      <c r="H4571" t="s">
        <v>28</v>
      </c>
      <c r="I4571" t="s">
        <v>29</v>
      </c>
      <c r="J4571" s="1">
        <v>45401.93</v>
      </c>
      <c r="K4571" s="10">
        <f>J4571*_xlfn.XLOOKUP(A4571,IPCA_Fatores!$A$2:$A$10,IPCA_Fatores!$C$2:$C$10)</f>
        <v>68011.751535000483</v>
      </c>
    </row>
    <row r="4572" spans="1:11" x14ac:dyDescent="0.25">
      <c r="A4572">
        <v>2019</v>
      </c>
      <c r="B4572" t="s">
        <v>2851</v>
      </c>
      <c r="C4572" t="s">
        <v>2852</v>
      </c>
      <c r="E4572" t="s">
        <v>121</v>
      </c>
      <c r="F4572" t="s">
        <v>2853</v>
      </c>
      <c r="G4572" t="s">
        <v>1443</v>
      </c>
      <c r="H4572" t="s">
        <v>28</v>
      </c>
      <c r="I4572" t="s">
        <v>29</v>
      </c>
      <c r="J4572" s="1">
        <v>64058.16</v>
      </c>
      <c r="K4572" s="10">
        <f>J4572*_xlfn.XLOOKUP(A4572,IPCA_Fatores!$A$2:$A$10,IPCA_Fatores!$C$2:$C$10)</f>
        <v>91993.715393529405</v>
      </c>
    </row>
    <row r="4573" spans="1:11" x14ac:dyDescent="0.25">
      <c r="A4573">
        <v>2020</v>
      </c>
      <c r="B4573" t="s">
        <v>2851</v>
      </c>
      <c r="C4573" t="s">
        <v>2852</v>
      </c>
      <c r="E4573" t="s">
        <v>121</v>
      </c>
      <c r="F4573" t="s">
        <v>2853</v>
      </c>
      <c r="G4573" t="s">
        <v>1443</v>
      </c>
      <c r="H4573" t="s">
        <v>28</v>
      </c>
      <c r="I4573" t="s">
        <v>29</v>
      </c>
      <c r="J4573" s="1">
        <v>2004.55</v>
      </c>
      <c r="K4573" s="10">
        <f>J4573*_xlfn.XLOOKUP(A4573,IPCA_Fatores!$A$2:$A$10,IPCA_Fatores!$C$2:$C$10)</f>
        <v>2754.2362614020744</v>
      </c>
    </row>
    <row r="4574" spans="1:11" x14ac:dyDescent="0.25">
      <c r="A4574">
        <v>2022</v>
      </c>
      <c r="B4574" t="s">
        <v>2851</v>
      </c>
      <c r="C4574" t="s">
        <v>2852</v>
      </c>
      <c r="E4574" t="s">
        <v>121</v>
      </c>
      <c r="F4574" t="s">
        <v>2853</v>
      </c>
      <c r="G4574" t="s">
        <v>1443</v>
      </c>
      <c r="H4574" t="s">
        <v>28</v>
      </c>
      <c r="I4574" t="s">
        <v>29</v>
      </c>
      <c r="J4574" s="1">
        <v>19805.77</v>
      </c>
      <c r="K4574" s="10">
        <f>J4574*_xlfn.XLOOKUP(A4574,IPCA_Fatores!$A$2:$A$10,IPCA_Fatores!$C$2:$C$10)</f>
        <v>23372.324322824101</v>
      </c>
    </row>
    <row r="4575" spans="1:11" x14ac:dyDescent="0.25">
      <c r="A4575">
        <v>2023</v>
      </c>
      <c r="B4575" t="s">
        <v>2851</v>
      </c>
      <c r="C4575" t="s">
        <v>2852</v>
      </c>
      <c r="E4575" t="s">
        <v>121</v>
      </c>
      <c r="F4575" t="s">
        <v>2853</v>
      </c>
      <c r="G4575" t="s">
        <v>1443</v>
      </c>
      <c r="H4575" t="s">
        <v>28</v>
      </c>
      <c r="I4575" t="s">
        <v>29</v>
      </c>
      <c r="J4575" s="1">
        <v>17393.419999999998</v>
      </c>
      <c r="K4575" s="10">
        <f>J4575*_xlfn.XLOOKUP(A4575,IPCA_Fatores!$A$2:$A$10,IPCA_Fatores!$C$2:$C$10)</f>
        <v>19619.161448319672</v>
      </c>
    </row>
    <row r="4576" spans="1:11" x14ac:dyDescent="0.25">
      <c r="A4576">
        <v>2017</v>
      </c>
      <c r="B4576" t="s">
        <v>2854</v>
      </c>
      <c r="C4576" t="s">
        <v>2855</v>
      </c>
      <c r="E4576" t="s">
        <v>25</v>
      </c>
      <c r="F4576" t="s">
        <v>194</v>
      </c>
      <c r="G4576" t="s">
        <v>81</v>
      </c>
      <c r="H4576" t="s">
        <v>28</v>
      </c>
      <c r="I4576" t="s">
        <v>29</v>
      </c>
      <c r="J4576" s="1">
        <v>5466130.5499999998</v>
      </c>
      <c r="K4576" s="10">
        <f>J4576*_xlfn.XLOOKUP(A4576,IPCA_Fatores!$A$2:$A$10,IPCA_Fatores!$C$2:$C$10)</f>
        <v>8495281.0278195981</v>
      </c>
    </row>
    <row r="4577" spans="1:11" x14ac:dyDescent="0.25">
      <c r="A4577">
        <v>2017</v>
      </c>
      <c r="B4577" t="s">
        <v>2854</v>
      </c>
      <c r="C4577" t="s">
        <v>2855</v>
      </c>
      <c r="E4577" t="s">
        <v>25</v>
      </c>
      <c r="F4577" t="s">
        <v>194</v>
      </c>
      <c r="G4577" t="s">
        <v>81</v>
      </c>
      <c r="H4577" t="s">
        <v>28</v>
      </c>
      <c r="I4577" t="s">
        <v>35</v>
      </c>
      <c r="J4577" s="1">
        <v>328708.42</v>
      </c>
      <c r="K4577" s="10">
        <f>IFERROR(J4577*VLOOKUP(A4577,IPCA_Fatores!$A$2:$C$10,3,FALSE),J4577)</f>
        <v>510867.85772259976</v>
      </c>
    </row>
    <row r="4578" spans="1:11" x14ac:dyDescent="0.25">
      <c r="A4578">
        <v>2018</v>
      </c>
      <c r="B4578" t="s">
        <v>2854</v>
      </c>
      <c r="C4578" t="s">
        <v>2855</v>
      </c>
      <c r="E4578" t="s">
        <v>25</v>
      </c>
      <c r="F4578" t="s">
        <v>194</v>
      </c>
      <c r="G4578" t="s">
        <v>81</v>
      </c>
      <c r="H4578" t="s">
        <v>28</v>
      </c>
      <c r="I4578" t="s">
        <v>29</v>
      </c>
      <c r="J4578" s="1">
        <v>7395433.7999999998</v>
      </c>
      <c r="K4578" s="10">
        <f>J4578*_xlfn.XLOOKUP(A4578,IPCA_Fatores!$A$2:$A$10,IPCA_Fatores!$C$2:$C$10)</f>
        <v>11078304.514789226</v>
      </c>
    </row>
    <row r="4579" spans="1:11" x14ac:dyDescent="0.25">
      <c r="A4579">
        <v>2019</v>
      </c>
      <c r="B4579" t="s">
        <v>2854</v>
      </c>
      <c r="C4579" t="s">
        <v>2855</v>
      </c>
      <c r="E4579" t="s">
        <v>25</v>
      </c>
      <c r="F4579" t="s">
        <v>194</v>
      </c>
      <c r="G4579" t="s">
        <v>81</v>
      </c>
      <c r="H4579" t="s">
        <v>28</v>
      </c>
      <c r="I4579" t="s">
        <v>29</v>
      </c>
      <c r="J4579" s="1">
        <v>7835246.6100000003</v>
      </c>
      <c r="K4579" s="10">
        <f>J4579*_xlfn.XLOOKUP(A4579,IPCA_Fatores!$A$2:$A$10,IPCA_Fatores!$C$2:$C$10)</f>
        <v>11252172.192870606</v>
      </c>
    </row>
    <row r="4580" spans="1:11" x14ac:dyDescent="0.25">
      <c r="A4580">
        <v>2020</v>
      </c>
      <c r="B4580" t="s">
        <v>2854</v>
      </c>
      <c r="C4580" t="s">
        <v>2855</v>
      </c>
      <c r="E4580" t="s">
        <v>25</v>
      </c>
      <c r="F4580" t="s">
        <v>194</v>
      </c>
      <c r="G4580" t="s">
        <v>81</v>
      </c>
      <c r="H4580" t="s">
        <v>28</v>
      </c>
      <c r="I4580" t="s">
        <v>29</v>
      </c>
      <c r="J4580" s="1">
        <v>6187587.5199999996</v>
      </c>
      <c r="K4580" s="10">
        <f>J4580*_xlfn.XLOOKUP(A4580,IPCA_Fatores!$A$2:$A$10,IPCA_Fatores!$C$2:$C$10)</f>
        <v>8501697.5970581602</v>
      </c>
    </row>
    <row r="4581" spans="1:11" x14ac:dyDescent="0.25">
      <c r="A4581">
        <v>2021</v>
      </c>
      <c r="B4581" t="s">
        <v>2854</v>
      </c>
      <c r="C4581" t="s">
        <v>2855</v>
      </c>
      <c r="E4581" t="s">
        <v>25</v>
      </c>
      <c r="F4581" t="s">
        <v>194</v>
      </c>
      <c r="G4581" t="s">
        <v>81</v>
      </c>
      <c r="H4581" t="s">
        <v>28</v>
      </c>
      <c r="I4581" t="s">
        <v>29</v>
      </c>
      <c r="J4581" s="1">
        <v>13159501.65</v>
      </c>
      <c r="K4581" s="10">
        <f>J4581*_xlfn.XLOOKUP(A4581,IPCA_Fatores!$A$2:$A$10,IPCA_Fatores!$C$2:$C$10)</f>
        <v>16428360.817324504</v>
      </c>
    </row>
    <row r="4582" spans="1:11" x14ac:dyDescent="0.25">
      <c r="A4582">
        <v>2022</v>
      </c>
      <c r="B4582" t="s">
        <v>2854</v>
      </c>
      <c r="C4582" t="s">
        <v>2855</v>
      </c>
      <c r="E4582" t="s">
        <v>25</v>
      </c>
      <c r="F4582" t="s">
        <v>194</v>
      </c>
      <c r="G4582" t="s">
        <v>81</v>
      </c>
      <c r="H4582" t="s">
        <v>28</v>
      </c>
      <c r="I4582" t="s">
        <v>29</v>
      </c>
      <c r="J4582" s="1">
        <v>13230386.439999999</v>
      </c>
      <c r="K4582" s="10">
        <f>J4582*_xlfn.XLOOKUP(A4582,IPCA_Fatores!$A$2:$A$10,IPCA_Fatores!$C$2:$C$10)</f>
        <v>15612868.512154495</v>
      </c>
    </row>
    <row r="4583" spans="1:11" x14ac:dyDescent="0.25">
      <c r="A4583">
        <v>2023</v>
      </c>
      <c r="B4583" t="s">
        <v>2854</v>
      </c>
      <c r="C4583" t="s">
        <v>2855</v>
      </c>
      <c r="E4583" t="s">
        <v>25</v>
      </c>
      <c r="F4583" t="s">
        <v>194</v>
      </c>
      <c r="G4583" t="s">
        <v>81</v>
      </c>
      <c r="H4583" t="s">
        <v>28</v>
      </c>
      <c r="I4583" t="s">
        <v>29</v>
      </c>
      <c r="J4583" s="1">
        <v>13550561.949999999</v>
      </c>
      <c r="K4583" s="10">
        <f>J4583*_xlfn.XLOOKUP(A4583,IPCA_Fatores!$A$2:$A$10,IPCA_Fatores!$C$2:$C$10)</f>
        <v>15284553.734257406</v>
      </c>
    </row>
    <row r="4584" spans="1:11" x14ac:dyDescent="0.25">
      <c r="A4584">
        <v>2023</v>
      </c>
      <c r="B4584" t="s">
        <v>2856</v>
      </c>
      <c r="C4584" t="s">
        <v>2857</v>
      </c>
      <c r="D4584" t="s">
        <v>2858</v>
      </c>
      <c r="E4584" t="s">
        <v>44</v>
      </c>
      <c r="F4584" t="s">
        <v>45</v>
      </c>
      <c r="G4584" t="s">
        <v>490</v>
      </c>
      <c r="H4584" t="s">
        <v>28</v>
      </c>
      <c r="I4584" t="s">
        <v>29</v>
      </c>
      <c r="J4584" s="1">
        <v>766959.34</v>
      </c>
      <c r="K4584" s="10">
        <f>J4584*_xlfn.XLOOKUP(A4584,IPCA_Fatores!$A$2:$A$10,IPCA_Fatores!$C$2:$C$10)</f>
        <v>865102.95938100154</v>
      </c>
    </row>
    <row r="4585" spans="1:11" x14ac:dyDescent="0.25">
      <c r="A4585">
        <v>2022</v>
      </c>
      <c r="B4585" t="s">
        <v>2859</v>
      </c>
      <c r="C4585" t="s">
        <v>2860</v>
      </c>
      <c r="E4585" t="s">
        <v>103</v>
      </c>
      <c r="F4585" t="s">
        <v>581</v>
      </c>
      <c r="G4585" t="s">
        <v>2861</v>
      </c>
      <c r="H4585" t="s">
        <v>28</v>
      </c>
      <c r="I4585" t="s">
        <v>35</v>
      </c>
      <c r="J4585">
        <v>148.29</v>
      </c>
      <c r="K4585" s="10">
        <f>IFERROR(J4585*VLOOKUP(A4585,IPCA_Fatores!$A$2:$C$10,3,FALSE),J4585)</f>
        <v>174.99354853820807</v>
      </c>
    </row>
    <row r="4586" spans="1:11" x14ac:dyDescent="0.25">
      <c r="A4586">
        <v>2022</v>
      </c>
      <c r="B4586" t="s">
        <v>2862</v>
      </c>
      <c r="C4586" t="s">
        <v>2863</v>
      </c>
      <c r="D4586" t="s">
        <v>2864</v>
      </c>
      <c r="E4586" t="s">
        <v>32</v>
      </c>
      <c r="F4586" t="s">
        <v>1677</v>
      </c>
      <c r="G4586" t="s">
        <v>2865</v>
      </c>
      <c r="H4586" t="s">
        <v>28</v>
      </c>
      <c r="I4586" t="s">
        <v>29</v>
      </c>
      <c r="J4586" s="1">
        <v>138583.94</v>
      </c>
      <c r="K4586" s="10">
        <f>J4586*_xlfn.XLOOKUP(A4586,IPCA_Fatores!$A$2:$A$10,IPCA_Fatores!$C$2:$C$10)</f>
        <v>163539.65493968656</v>
      </c>
    </row>
    <row r="4587" spans="1:11" x14ac:dyDescent="0.25">
      <c r="A4587">
        <v>2020</v>
      </c>
      <c r="B4587" t="s">
        <v>2866</v>
      </c>
      <c r="C4587" t="s">
        <v>2867</v>
      </c>
      <c r="D4587" t="s">
        <v>2868</v>
      </c>
      <c r="E4587" t="s">
        <v>75</v>
      </c>
      <c r="F4587" t="s">
        <v>2869</v>
      </c>
      <c r="G4587" t="s">
        <v>2870</v>
      </c>
      <c r="H4587" t="s">
        <v>28</v>
      </c>
      <c r="I4587" t="s">
        <v>35</v>
      </c>
      <c r="J4587" s="1">
        <v>92288.95</v>
      </c>
      <c r="K4587" s="10">
        <f>IFERROR(J4587*VLOOKUP(A4587,IPCA_Fatores!$A$2:$C$10,3,FALSE),J4587)</f>
        <v>126804.30651104885</v>
      </c>
    </row>
    <row r="4588" spans="1:11" x14ac:dyDescent="0.25">
      <c r="A4588">
        <v>2019</v>
      </c>
      <c r="B4588" t="s">
        <v>2871</v>
      </c>
      <c r="C4588" t="s">
        <v>2872</v>
      </c>
      <c r="D4588" t="s">
        <v>2873</v>
      </c>
      <c r="E4588" t="s">
        <v>103</v>
      </c>
      <c r="F4588" t="s">
        <v>581</v>
      </c>
      <c r="G4588" t="s">
        <v>27</v>
      </c>
      <c r="H4588" t="s">
        <v>28</v>
      </c>
      <c r="I4588" t="s">
        <v>29</v>
      </c>
      <c r="J4588" s="1">
        <v>641176.46</v>
      </c>
      <c r="K4588" s="10">
        <f>J4588*_xlfn.XLOOKUP(A4588,IPCA_Fatores!$A$2:$A$10,IPCA_Fatores!$C$2:$C$10)</f>
        <v>920791.43044805981</v>
      </c>
    </row>
    <row r="4589" spans="1:11" x14ac:dyDescent="0.25">
      <c r="A4589">
        <v>2020</v>
      </c>
      <c r="B4589" t="s">
        <v>2871</v>
      </c>
      <c r="C4589" t="s">
        <v>2872</v>
      </c>
      <c r="D4589" t="s">
        <v>2873</v>
      </c>
      <c r="E4589" t="s">
        <v>103</v>
      </c>
      <c r="F4589" t="s">
        <v>581</v>
      </c>
      <c r="G4589" t="s">
        <v>27</v>
      </c>
      <c r="H4589" t="s">
        <v>28</v>
      </c>
      <c r="I4589" t="s">
        <v>29</v>
      </c>
      <c r="J4589" s="1">
        <v>8288322.9400000004</v>
      </c>
      <c r="K4589" s="10">
        <f>J4589*_xlfn.XLOOKUP(A4589,IPCA_Fatores!$A$2:$A$10,IPCA_Fatores!$C$2:$C$10)</f>
        <v>11388091.884741539</v>
      </c>
    </row>
    <row r="4590" spans="1:11" x14ac:dyDescent="0.25">
      <c r="A4590">
        <v>2021</v>
      </c>
      <c r="B4590" t="s">
        <v>2871</v>
      </c>
      <c r="C4590" t="s">
        <v>2872</v>
      </c>
      <c r="D4590" t="s">
        <v>2873</v>
      </c>
      <c r="E4590" t="s">
        <v>103</v>
      </c>
      <c r="F4590" t="s">
        <v>581</v>
      </c>
      <c r="G4590" t="s">
        <v>27</v>
      </c>
      <c r="H4590" t="s">
        <v>28</v>
      </c>
      <c r="I4590" t="s">
        <v>29</v>
      </c>
      <c r="J4590" s="1">
        <v>10534557.050000001</v>
      </c>
      <c r="K4590" s="10">
        <f>J4590*_xlfn.XLOOKUP(A4590,IPCA_Fatores!$A$2:$A$10,IPCA_Fatores!$C$2:$C$10)</f>
        <v>13151372.207783388</v>
      </c>
    </row>
    <row r="4591" spans="1:11" x14ac:dyDescent="0.25">
      <c r="A4591">
        <v>2022</v>
      </c>
      <c r="B4591" t="s">
        <v>2871</v>
      </c>
      <c r="C4591" t="s">
        <v>2872</v>
      </c>
      <c r="D4591" t="s">
        <v>2873</v>
      </c>
      <c r="E4591" t="s">
        <v>103</v>
      </c>
      <c r="F4591" t="s">
        <v>581</v>
      </c>
      <c r="G4591" t="s">
        <v>27</v>
      </c>
      <c r="H4591" t="s">
        <v>28</v>
      </c>
      <c r="I4591" t="s">
        <v>29</v>
      </c>
      <c r="J4591" s="1">
        <v>13272785.73</v>
      </c>
      <c r="K4591" s="10">
        <f>J4591*_xlfn.XLOOKUP(A4591,IPCA_Fatores!$A$2:$A$10,IPCA_Fatores!$C$2:$C$10)</f>
        <v>15662902.919144858</v>
      </c>
    </row>
    <row r="4592" spans="1:11" x14ac:dyDescent="0.25">
      <c r="A4592">
        <v>2016</v>
      </c>
      <c r="B4592" t="s">
        <v>2874</v>
      </c>
      <c r="C4592" t="s">
        <v>2875</v>
      </c>
      <c r="E4592" t="s">
        <v>103</v>
      </c>
      <c r="F4592" t="s">
        <v>581</v>
      </c>
      <c r="G4592" t="s">
        <v>1141</v>
      </c>
      <c r="H4592" t="s">
        <v>28</v>
      </c>
      <c r="I4592" t="s">
        <v>29</v>
      </c>
      <c r="J4592" s="1">
        <v>201250.93</v>
      </c>
      <c r="K4592" s="10">
        <f>J4592*_xlfn.XLOOKUP(A4592,IPCA_Fatores!$A$2:$A$10,IPCA_Fatores!$C$2:$C$10)</f>
        <v>322004.54160029546</v>
      </c>
    </row>
    <row r="4593" spans="1:11" x14ac:dyDescent="0.25">
      <c r="A4593">
        <v>2017</v>
      </c>
      <c r="B4593" t="s">
        <v>2876</v>
      </c>
      <c r="C4593" t="s">
        <v>2875</v>
      </c>
      <c r="D4593" t="s">
        <v>2877</v>
      </c>
      <c r="E4593" t="s">
        <v>458</v>
      </c>
      <c r="F4593" t="s">
        <v>459</v>
      </c>
      <c r="G4593" t="s">
        <v>1141</v>
      </c>
      <c r="H4593" t="s">
        <v>28</v>
      </c>
      <c r="I4593" t="s">
        <v>29</v>
      </c>
      <c r="J4593" s="1">
        <v>152442.32</v>
      </c>
      <c r="K4593" s="10">
        <f>J4593*_xlfn.XLOOKUP(A4593,IPCA_Fatores!$A$2:$A$10,IPCA_Fatores!$C$2:$C$10)</f>
        <v>236920.85966238112</v>
      </c>
    </row>
    <row r="4594" spans="1:11" x14ac:dyDescent="0.25">
      <c r="A4594">
        <v>2017</v>
      </c>
      <c r="B4594" t="s">
        <v>2874</v>
      </c>
      <c r="C4594" t="s">
        <v>2875</v>
      </c>
      <c r="E4594" t="s">
        <v>103</v>
      </c>
      <c r="F4594" t="s">
        <v>581</v>
      </c>
      <c r="G4594" t="s">
        <v>1141</v>
      </c>
      <c r="H4594" t="s">
        <v>28</v>
      </c>
      <c r="I4594" t="s">
        <v>29</v>
      </c>
      <c r="J4594" s="1">
        <v>661432.63</v>
      </c>
      <c r="K4594" s="10">
        <f>J4594*_xlfn.XLOOKUP(A4594,IPCA_Fatores!$A$2:$A$10,IPCA_Fatores!$C$2:$C$10)</f>
        <v>1027976.9247040432</v>
      </c>
    </row>
    <row r="4595" spans="1:11" x14ac:dyDescent="0.25">
      <c r="A4595">
        <v>2017</v>
      </c>
      <c r="B4595" t="s">
        <v>2874</v>
      </c>
      <c r="C4595" t="s">
        <v>2875</v>
      </c>
      <c r="E4595" t="s">
        <v>103</v>
      </c>
      <c r="F4595" t="s">
        <v>581</v>
      </c>
      <c r="G4595" t="s">
        <v>1141</v>
      </c>
      <c r="H4595" t="s">
        <v>28</v>
      </c>
      <c r="I4595" t="s">
        <v>35</v>
      </c>
      <c r="J4595" s="1">
        <v>64215.26</v>
      </c>
      <c r="K4595" s="10">
        <f>IFERROR(J4595*VLOOKUP(A4595,IPCA_Fatores!$A$2:$C$10,3,FALSE),J4595)</f>
        <v>99801.253370083301</v>
      </c>
    </row>
    <row r="4596" spans="1:11" x14ac:dyDescent="0.25">
      <c r="A4596">
        <v>2018</v>
      </c>
      <c r="B4596" t="s">
        <v>2876</v>
      </c>
      <c r="C4596" t="s">
        <v>2875</v>
      </c>
      <c r="D4596" t="s">
        <v>2877</v>
      </c>
      <c r="E4596" t="s">
        <v>458</v>
      </c>
      <c r="F4596" t="s">
        <v>459</v>
      </c>
      <c r="G4596" t="s">
        <v>1141</v>
      </c>
      <c r="H4596" t="s">
        <v>28</v>
      </c>
      <c r="I4596" t="s">
        <v>29</v>
      </c>
      <c r="J4596" s="1">
        <v>170976.72</v>
      </c>
      <c r="K4596" s="10">
        <f>J4596*_xlfn.XLOOKUP(A4596,IPCA_Fatores!$A$2:$A$10,IPCA_Fatores!$C$2:$C$10)</f>
        <v>256121.84765954546</v>
      </c>
    </row>
    <row r="4597" spans="1:11" x14ac:dyDescent="0.25">
      <c r="A4597">
        <v>2018</v>
      </c>
      <c r="B4597" t="s">
        <v>2874</v>
      </c>
      <c r="C4597" t="s">
        <v>2875</v>
      </c>
      <c r="E4597" t="s">
        <v>103</v>
      </c>
      <c r="F4597" t="s">
        <v>581</v>
      </c>
      <c r="G4597" t="s">
        <v>1141</v>
      </c>
      <c r="H4597" t="s">
        <v>28</v>
      </c>
      <c r="I4597" t="s">
        <v>29</v>
      </c>
      <c r="J4597" s="1">
        <v>109676.42</v>
      </c>
      <c r="K4597" s="10">
        <f>J4597*_xlfn.XLOOKUP(A4597,IPCA_Fatores!$A$2:$A$10,IPCA_Fatores!$C$2:$C$10)</f>
        <v>164294.45678384943</v>
      </c>
    </row>
    <row r="4598" spans="1:11" x14ac:dyDescent="0.25">
      <c r="A4598">
        <v>2018</v>
      </c>
      <c r="B4598" t="s">
        <v>2874</v>
      </c>
      <c r="C4598" t="s">
        <v>2875</v>
      </c>
      <c r="E4598" t="s">
        <v>103</v>
      </c>
      <c r="F4598" t="s">
        <v>581</v>
      </c>
      <c r="G4598" t="s">
        <v>1141</v>
      </c>
      <c r="H4598" t="s">
        <v>28</v>
      </c>
      <c r="I4598" t="s">
        <v>35</v>
      </c>
      <c r="J4598" s="1">
        <v>22519.74</v>
      </c>
      <c r="K4598" s="10">
        <f>IFERROR(J4598*VLOOKUP(A4598,IPCA_Fatores!$A$2:$C$10,3,FALSE),J4598)</f>
        <v>33734.402073057507</v>
      </c>
    </row>
    <row r="4599" spans="1:11" x14ac:dyDescent="0.25">
      <c r="A4599">
        <v>2019</v>
      </c>
      <c r="B4599" t="s">
        <v>2876</v>
      </c>
      <c r="C4599" t="s">
        <v>2875</v>
      </c>
      <c r="D4599" t="s">
        <v>2877</v>
      </c>
      <c r="E4599" t="s">
        <v>458</v>
      </c>
      <c r="F4599" t="s">
        <v>459</v>
      </c>
      <c r="G4599" t="s">
        <v>1141</v>
      </c>
      <c r="H4599" t="s">
        <v>28</v>
      </c>
      <c r="I4599" t="s">
        <v>29</v>
      </c>
      <c r="J4599" s="1">
        <v>125944.31</v>
      </c>
      <c r="K4599" s="10">
        <f>J4599*_xlfn.XLOOKUP(A4599,IPCA_Fatores!$A$2:$A$10,IPCA_Fatores!$C$2:$C$10)</f>
        <v>180868.21428486923</v>
      </c>
    </row>
    <row r="4600" spans="1:11" x14ac:dyDescent="0.25">
      <c r="A4600">
        <v>2019</v>
      </c>
      <c r="B4600" t="s">
        <v>2874</v>
      </c>
      <c r="C4600" t="s">
        <v>2875</v>
      </c>
      <c r="E4600" t="s">
        <v>103</v>
      </c>
      <c r="F4600" t="s">
        <v>581</v>
      </c>
      <c r="G4600" t="s">
        <v>1141</v>
      </c>
      <c r="H4600" t="s">
        <v>28</v>
      </c>
      <c r="I4600" t="s">
        <v>29</v>
      </c>
      <c r="J4600" s="1">
        <v>320755.59999999998</v>
      </c>
      <c r="K4600" s="10">
        <f>J4600*_xlfn.XLOOKUP(A4600,IPCA_Fatores!$A$2:$A$10,IPCA_Fatores!$C$2:$C$10)</f>
        <v>460636.07473709452</v>
      </c>
    </row>
    <row r="4601" spans="1:11" x14ac:dyDescent="0.25">
      <c r="A4601">
        <v>2019</v>
      </c>
      <c r="B4601" t="s">
        <v>2874</v>
      </c>
      <c r="C4601" t="s">
        <v>2875</v>
      </c>
      <c r="E4601" t="s">
        <v>103</v>
      </c>
      <c r="F4601" t="s">
        <v>581</v>
      </c>
      <c r="G4601" t="s">
        <v>1141</v>
      </c>
      <c r="H4601" t="s">
        <v>28</v>
      </c>
      <c r="I4601" t="s">
        <v>35</v>
      </c>
      <c r="J4601" s="1">
        <v>44526.26</v>
      </c>
      <c r="K4601" s="10">
        <f>IFERROR(J4601*VLOOKUP(A4601,IPCA_Fatores!$A$2:$C$10,3,FALSE),J4601)</f>
        <v>63944.01728020743</v>
      </c>
    </row>
    <row r="4602" spans="1:11" x14ac:dyDescent="0.25">
      <c r="A4602">
        <v>2020</v>
      </c>
      <c r="B4602" t="s">
        <v>2876</v>
      </c>
      <c r="C4602" t="s">
        <v>2875</v>
      </c>
      <c r="D4602" t="s">
        <v>2877</v>
      </c>
      <c r="E4602" t="s">
        <v>458</v>
      </c>
      <c r="F4602" t="s">
        <v>459</v>
      </c>
      <c r="G4602" t="s">
        <v>1141</v>
      </c>
      <c r="H4602" t="s">
        <v>28</v>
      </c>
      <c r="I4602" t="s">
        <v>29</v>
      </c>
      <c r="J4602" s="1">
        <v>313884.52</v>
      </c>
      <c r="K4602" s="10">
        <f>J4602*_xlfn.XLOOKUP(A4602,IPCA_Fatores!$A$2:$A$10,IPCA_Fatores!$C$2:$C$10)</f>
        <v>431274.9130112917</v>
      </c>
    </row>
    <row r="4603" spans="1:11" x14ac:dyDescent="0.25">
      <c r="A4603">
        <v>2020</v>
      </c>
      <c r="B4603" t="s">
        <v>2874</v>
      </c>
      <c r="C4603" t="s">
        <v>2875</v>
      </c>
      <c r="E4603" t="s">
        <v>103</v>
      </c>
      <c r="F4603" t="s">
        <v>581</v>
      </c>
      <c r="G4603" t="s">
        <v>1141</v>
      </c>
      <c r="H4603" t="s">
        <v>28</v>
      </c>
      <c r="I4603" t="s">
        <v>29</v>
      </c>
      <c r="J4603" s="1">
        <v>627165.94999999995</v>
      </c>
      <c r="K4603" s="10">
        <f>J4603*_xlfn.XLOOKUP(A4603,IPCA_Fatores!$A$2:$A$10,IPCA_Fatores!$C$2:$C$10)</f>
        <v>861721.18500744819</v>
      </c>
    </row>
    <row r="4604" spans="1:11" x14ac:dyDescent="0.25">
      <c r="A4604">
        <v>2020</v>
      </c>
      <c r="B4604" t="s">
        <v>2874</v>
      </c>
      <c r="C4604" t="s">
        <v>2875</v>
      </c>
      <c r="E4604" t="s">
        <v>103</v>
      </c>
      <c r="F4604" t="s">
        <v>581</v>
      </c>
      <c r="G4604" t="s">
        <v>1141</v>
      </c>
      <c r="H4604" t="s">
        <v>28</v>
      </c>
      <c r="I4604" t="s">
        <v>35</v>
      </c>
      <c r="J4604" s="1">
        <v>63858.54</v>
      </c>
      <c r="K4604" s="10">
        <f>IFERROR(J4604*VLOOKUP(A4604,IPCA_Fatores!$A$2:$C$10,3,FALSE),J4604)</f>
        <v>87741.142135738613</v>
      </c>
    </row>
    <row r="4605" spans="1:11" x14ac:dyDescent="0.25">
      <c r="A4605">
        <v>2021</v>
      </c>
      <c r="B4605" t="s">
        <v>2876</v>
      </c>
      <c r="C4605" t="s">
        <v>2875</v>
      </c>
      <c r="D4605" t="s">
        <v>2877</v>
      </c>
      <c r="E4605" t="s">
        <v>458</v>
      </c>
      <c r="F4605" t="s">
        <v>459</v>
      </c>
      <c r="G4605" t="s">
        <v>1141</v>
      </c>
      <c r="H4605" t="s">
        <v>28</v>
      </c>
      <c r="I4605" t="s">
        <v>29</v>
      </c>
      <c r="J4605" s="1">
        <v>409208.91</v>
      </c>
      <c r="K4605" s="10">
        <f>J4605*_xlfn.XLOOKUP(A4605,IPCA_Fatores!$A$2:$A$10,IPCA_Fatores!$C$2:$C$10)</f>
        <v>510857.61466841481</v>
      </c>
    </row>
    <row r="4606" spans="1:11" x14ac:dyDescent="0.25">
      <c r="A4606">
        <v>2021</v>
      </c>
      <c r="B4606" t="s">
        <v>2874</v>
      </c>
      <c r="C4606" t="s">
        <v>2875</v>
      </c>
      <c r="E4606" t="s">
        <v>103</v>
      </c>
      <c r="F4606" t="s">
        <v>581</v>
      </c>
      <c r="G4606" t="s">
        <v>1141</v>
      </c>
      <c r="H4606" t="s">
        <v>28</v>
      </c>
      <c r="I4606" t="s">
        <v>29</v>
      </c>
      <c r="J4606" s="1">
        <v>664973</v>
      </c>
      <c r="K4606" s="10">
        <f>J4606*_xlfn.XLOOKUP(A4606,IPCA_Fatores!$A$2:$A$10,IPCA_Fatores!$C$2:$C$10)</f>
        <v>830154.26178990048</v>
      </c>
    </row>
    <row r="4607" spans="1:11" x14ac:dyDescent="0.25">
      <c r="A4607">
        <v>2021</v>
      </c>
      <c r="B4607" t="s">
        <v>2874</v>
      </c>
      <c r="C4607" t="s">
        <v>2875</v>
      </c>
      <c r="E4607" t="s">
        <v>103</v>
      </c>
      <c r="F4607" t="s">
        <v>581</v>
      </c>
      <c r="G4607" t="s">
        <v>1141</v>
      </c>
      <c r="H4607" t="s">
        <v>28</v>
      </c>
      <c r="I4607" t="s">
        <v>35</v>
      </c>
      <c r="J4607" s="1">
        <v>118939.78</v>
      </c>
      <c r="K4607" s="10">
        <f>IFERROR(J4607*VLOOKUP(A4607,IPCA_Fatores!$A$2:$C$10,3,FALSE),J4607)</f>
        <v>148484.77346200999</v>
      </c>
    </row>
    <row r="4608" spans="1:11" x14ac:dyDescent="0.25">
      <c r="A4608">
        <v>2022</v>
      </c>
      <c r="B4608" t="s">
        <v>2876</v>
      </c>
      <c r="C4608" t="s">
        <v>2875</v>
      </c>
      <c r="D4608" t="s">
        <v>2877</v>
      </c>
      <c r="E4608" t="s">
        <v>458</v>
      </c>
      <c r="F4608" t="s">
        <v>459</v>
      </c>
      <c r="G4608" t="s">
        <v>1141</v>
      </c>
      <c r="H4608" t="s">
        <v>28</v>
      </c>
      <c r="I4608" t="s">
        <v>29</v>
      </c>
      <c r="J4608" s="1">
        <v>363647.08</v>
      </c>
      <c r="K4608" s="10">
        <f>J4608*_xlfn.XLOOKUP(A4608,IPCA_Fatores!$A$2:$A$10,IPCA_Fatores!$C$2:$C$10)</f>
        <v>429131.3840768605</v>
      </c>
    </row>
    <row r="4609" spans="1:11" x14ac:dyDescent="0.25">
      <c r="A4609">
        <v>2022</v>
      </c>
      <c r="B4609" t="s">
        <v>2874</v>
      </c>
      <c r="C4609" t="s">
        <v>2875</v>
      </c>
      <c r="E4609" t="s">
        <v>103</v>
      </c>
      <c r="F4609" t="s">
        <v>581</v>
      </c>
      <c r="G4609" t="s">
        <v>1141</v>
      </c>
      <c r="H4609" t="s">
        <v>28</v>
      </c>
      <c r="I4609" t="s">
        <v>29</v>
      </c>
      <c r="J4609" s="1">
        <v>1578127.69</v>
      </c>
      <c r="K4609" s="10">
        <f>J4609*_xlfn.XLOOKUP(A4609,IPCA_Fatores!$A$2:$A$10,IPCA_Fatores!$C$2:$C$10)</f>
        <v>1862311.4472958744</v>
      </c>
    </row>
    <row r="4610" spans="1:11" x14ac:dyDescent="0.25">
      <c r="A4610">
        <v>2022</v>
      </c>
      <c r="B4610" t="s">
        <v>2876</v>
      </c>
      <c r="C4610" t="s">
        <v>2875</v>
      </c>
      <c r="D4610" t="s">
        <v>2877</v>
      </c>
      <c r="E4610" t="s">
        <v>458</v>
      </c>
      <c r="F4610" t="s">
        <v>459</v>
      </c>
      <c r="G4610" t="s">
        <v>1141</v>
      </c>
      <c r="H4610" t="s">
        <v>28</v>
      </c>
      <c r="I4610" t="s">
        <v>35</v>
      </c>
      <c r="J4610" s="1">
        <v>29019.98</v>
      </c>
      <c r="K4610" s="10">
        <f>IFERROR(J4610*VLOOKUP(A4610,IPCA_Fatores!$A$2:$C$10,3,FALSE),J4610)</f>
        <v>34245.797280381877</v>
      </c>
    </row>
    <row r="4611" spans="1:11" x14ac:dyDescent="0.25">
      <c r="A4611">
        <v>2022</v>
      </c>
      <c r="B4611" t="s">
        <v>2874</v>
      </c>
      <c r="C4611" t="s">
        <v>2875</v>
      </c>
      <c r="E4611" t="s">
        <v>103</v>
      </c>
      <c r="F4611" t="s">
        <v>581</v>
      </c>
      <c r="G4611" t="s">
        <v>1141</v>
      </c>
      <c r="H4611" t="s">
        <v>28</v>
      </c>
      <c r="I4611" t="s">
        <v>35</v>
      </c>
      <c r="J4611" s="1">
        <v>167055.49</v>
      </c>
      <c r="K4611" s="10">
        <f>IFERROR(J4611*VLOOKUP(A4611,IPCA_Fatores!$A$2:$C$10,3,FALSE),J4611)</f>
        <v>197138.26284907368</v>
      </c>
    </row>
    <row r="4612" spans="1:11" x14ac:dyDescent="0.25">
      <c r="A4612">
        <v>2023</v>
      </c>
      <c r="B4612" t="s">
        <v>2876</v>
      </c>
      <c r="C4612" t="s">
        <v>2875</v>
      </c>
      <c r="D4612" t="s">
        <v>2877</v>
      </c>
      <c r="E4612" t="s">
        <v>458</v>
      </c>
      <c r="F4612" t="s">
        <v>459</v>
      </c>
      <c r="G4612" t="s">
        <v>1141</v>
      </c>
      <c r="H4612" t="s">
        <v>28</v>
      </c>
      <c r="I4612" t="s">
        <v>29</v>
      </c>
      <c r="J4612" s="1">
        <v>227350.62</v>
      </c>
      <c r="K4612" s="10">
        <f>J4612*_xlfn.XLOOKUP(A4612,IPCA_Fatores!$A$2:$A$10,IPCA_Fatores!$C$2:$C$10)</f>
        <v>256443.44350654303</v>
      </c>
    </row>
    <row r="4613" spans="1:11" x14ac:dyDescent="0.25">
      <c r="A4613">
        <v>2023</v>
      </c>
      <c r="B4613" t="s">
        <v>2874</v>
      </c>
      <c r="C4613" t="s">
        <v>2875</v>
      </c>
      <c r="E4613" t="s">
        <v>103</v>
      </c>
      <c r="F4613" t="s">
        <v>581</v>
      </c>
      <c r="G4613" t="s">
        <v>1141</v>
      </c>
      <c r="H4613" t="s">
        <v>28</v>
      </c>
      <c r="I4613" t="s">
        <v>29</v>
      </c>
      <c r="J4613" s="1">
        <v>1247027.21</v>
      </c>
      <c r="K4613" s="10">
        <f>J4613*_xlfn.XLOOKUP(A4613,IPCA_Fatores!$A$2:$A$10,IPCA_Fatores!$C$2:$C$10)</f>
        <v>1406602.5062027848</v>
      </c>
    </row>
    <row r="4614" spans="1:11" x14ac:dyDescent="0.25">
      <c r="A4614">
        <v>2023</v>
      </c>
      <c r="B4614" t="s">
        <v>2876</v>
      </c>
      <c r="C4614" t="s">
        <v>2875</v>
      </c>
      <c r="D4614" t="s">
        <v>2877</v>
      </c>
      <c r="E4614" t="s">
        <v>458</v>
      </c>
      <c r="F4614" t="s">
        <v>459</v>
      </c>
      <c r="G4614" t="s">
        <v>1141</v>
      </c>
      <c r="H4614" t="s">
        <v>28</v>
      </c>
      <c r="I4614" t="s">
        <v>35</v>
      </c>
      <c r="J4614" s="1">
        <v>29401.360000000001</v>
      </c>
      <c r="K4614" s="10">
        <f>IFERROR(J4614*VLOOKUP(A4614,IPCA_Fatores!$A$2:$C$10,3,FALSE),J4614)</f>
        <v>33163.692283643359</v>
      </c>
    </row>
    <row r="4615" spans="1:11" x14ac:dyDescent="0.25">
      <c r="A4615">
        <v>2023</v>
      </c>
      <c r="B4615" t="s">
        <v>2874</v>
      </c>
      <c r="C4615" t="s">
        <v>2875</v>
      </c>
      <c r="E4615" t="s">
        <v>103</v>
      </c>
      <c r="F4615" t="s">
        <v>581</v>
      </c>
      <c r="G4615" t="s">
        <v>1141</v>
      </c>
      <c r="H4615" t="s">
        <v>28</v>
      </c>
      <c r="I4615" t="s">
        <v>35</v>
      </c>
      <c r="J4615" s="1">
        <v>196940.74</v>
      </c>
      <c r="K4615" s="10">
        <f>IFERROR(J4615*VLOOKUP(A4615,IPCA_Fatores!$A$2:$C$10,3,FALSE),J4615)</f>
        <v>222142.17639840514</v>
      </c>
    </row>
    <row r="4616" spans="1:11" x14ac:dyDescent="0.25">
      <c r="A4616">
        <v>2023</v>
      </c>
      <c r="B4616" t="s">
        <v>2878</v>
      </c>
      <c r="C4616" t="s">
        <v>2879</v>
      </c>
      <c r="E4616" t="s">
        <v>103</v>
      </c>
      <c r="F4616" t="s">
        <v>804</v>
      </c>
      <c r="G4616" t="s">
        <v>536</v>
      </c>
      <c r="H4616" t="s">
        <v>28</v>
      </c>
      <c r="I4616" t="s">
        <v>29</v>
      </c>
      <c r="J4616" s="1">
        <v>2713913.57</v>
      </c>
      <c r="K4616" s="10">
        <f>J4616*_xlfn.XLOOKUP(A4616,IPCA_Fatores!$A$2:$A$10,IPCA_Fatores!$C$2:$C$10)</f>
        <v>3061198.3432019469</v>
      </c>
    </row>
    <row r="4617" spans="1:11" x14ac:dyDescent="0.25">
      <c r="A4617">
        <v>2023</v>
      </c>
      <c r="B4617" t="s">
        <v>2878</v>
      </c>
      <c r="C4617" t="s">
        <v>2879</v>
      </c>
      <c r="E4617" t="s">
        <v>103</v>
      </c>
      <c r="F4617" t="s">
        <v>804</v>
      </c>
      <c r="G4617" t="s">
        <v>536</v>
      </c>
      <c r="H4617" t="s">
        <v>28</v>
      </c>
      <c r="I4617" t="s">
        <v>35</v>
      </c>
      <c r="J4617" s="1">
        <v>158802.88</v>
      </c>
      <c r="K4617" s="10">
        <f>IFERROR(J4617*VLOOKUP(A4617,IPCA_Fatores!$A$2:$C$10,3,FALSE),J4617)</f>
        <v>179124.02168050534</v>
      </c>
    </row>
    <row r="4618" spans="1:11" x14ac:dyDescent="0.25">
      <c r="A4618">
        <v>2015</v>
      </c>
      <c r="B4618" t="s">
        <v>2880</v>
      </c>
      <c r="C4618" t="s">
        <v>2881</v>
      </c>
      <c r="D4618" t="s">
        <v>2882</v>
      </c>
      <c r="E4618" t="s">
        <v>121</v>
      </c>
      <c r="F4618" t="s">
        <v>171</v>
      </c>
      <c r="G4618" t="s">
        <v>608</v>
      </c>
      <c r="H4618" t="s">
        <v>28</v>
      </c>
      <c r="I4618" t="s">
        <v>29</v>
      </c>
      <c r="J4618" s="1">
        <v>2592202.5299999998</v>
      </c>
      <c r="K4618" s="10">
        <f>J4618*_xlfn.XLOOKUP(A4618,IPCA_Fatores!$A$2:$A$10,IPCA_Fatores!$C$2:$C$10)</f>
        <v>4408445.1163317626</v>
      </c>
    </row>
    <row r="4619" spans="1:11" x14ac:dyDescent="0.25">
      <c r="A4619">
        <v>2015</v>
      </c>
      <c r="B4619" t="s">
        <v>2880</v>
      </c>
      <c r="C4619" t="s">
        <v>2881</v>
      </c>
      <c r="D4619" t="s">
        <v>2882</v>
      </c>
      <c r="E4619" t="s">
        <v>121</v>
      </c>
      <c r="F4619" t="s">
        <v>171</v>
      </c>
      <c r="G4619" t="s">
        <v>608</v>
      </c>
      <c r="H4619" t="s">
        <v>28</v>
      </c>
      <c r="I4619" t="s">
        <v>35</v>
      </c>
      <c r="J4619" s="1">
        <v>171425.71</v>
      </c>
      <c r="K4619" s="10">
        <f>IFERROR(J4619*VLOOKUP(A4619,IPCA_Fatores!$A$2:$C$10,3,FALSE),J4619)</f>
        <v>291536.1841203068</v>
      </c>
    </row>
    <row r="4620" spans="1:11" x14ac:dyDescent="0.25">
      <c r="A4620">
        <v>2017</v>
      </c>
      <c r="B4620" t="s">
        <v>2880</v>
      </c>
      <c r="C4620" t="s">
        <v>2881</v>
      </c>
      <c r="D4620" t="s">
        <v>2882</v>
      </c>
      <c r="E4620" t="s">
        <v>121</v>
      </c>
      <c r="F4620" t="s">
        <v>171</v>
      </c>
      <c r="G4620" t="s">
        <v>608</v>
      </c>
      <c r="H4620" t="s">
        <v>28</v>
      </c>
      <c r="I4620" t="s">
        <v>29</v>
      </c>
      <c r="J4620" s="1">
        <v>367425.2</v>
      </c>
      <c r="K4620" s="10">
        <f>J4620*_xlfn.XLOOKUP(A4620,IPCA_Fatores!$A$2:$A$10,IPCA_Fatores!$C$2:$C$10)</f>
        <v>571040.20881879993</v>
      </c>
    </row>
    <row r="4621" spans="1:11" x14ac:dyDescent="0.25">
      <c r="A4621">
        <v>2019</v>
      </c>
      <c r="B4621" t="s">
        <v>2880</v>
      </c>
      <c r="C4621" t="s">
        <v>2881</v>
      </c>
      <c r="D4621" t="s">
        <v>2882</v>
      </c>
      <c r="E4621" t="s">
        <v>121</v>
      </c>
      <c r="F4621" t="s">
        <v>171</v>
      </c>
      <c r="G4621" t="s">
        <v>608</v>
      </c>
      <c r="H4621" t="s">
        <v>28</v>
      </c>
      <c r="I4621" t="s">
        <v>29</v>
      </c>
      <c r="J4621" s="1">
        <v>1255594.1599999999</v>
      </c>
      <c r="K4621" s="10">
        <f>J4621*_xlfn.XLOOKUP(A4621,IPCA_Fatores!$A$2:$A$10,IPCA_Fatores!$C$2:$C$10)</f>
        <v>1803154.6926233536</v>
      </c>
    </row>
    <row r="4622" spans="1:11" x14ac:dyDescent="0.25">
      <c r="A4622">
        <v>2020</v>
      </c>
      <c r="B4622" t="s">
        <v>2880</v>
      </c>
      <c r="C4622" t="s">
        <v>2881</v>
      </c>
      <c r="D4622" t="s">
        <v>2882</v>
      </c>
      <c r="E4622" t="s">
        <v>121</v>
      </c>
      <c r="F4622" t="s">
        <v>171</v>
      </c>
      <c r="G4622" t="s">
        <v>608</v>
      </c>
      <c r="H4622" t="s">
        <v>28</v>
      </c>
      <c r="I4622" t="s">
        <v>29</v>
      </c>
      <c r="J4622" s="1">
        <v>15226674.76</v>
      </c>
      <c r="K4622" s="10">
        <f>J4622*_xlfn.XLOOKUP(A4622,IPCA_Fatores!$A$2:$A$10,IPCA_Fatores!$C$2:$C$10)</f>
        <v>20921333.847780164</v>
      </c>
    </row>
    <row r="4623" spans="1:11" x14ac:dyDescent="0.25">
      <c r="A4623">
        <v>2020</v>
      </c>
      <c r="B4623" t="s">
        <v>2880</v>
      </c>
      <c r="C4623" t="s">
        <v>2881</v>
      </c>
      <c r="D4623" t="s">
        <v>2882</v>
      </c>
      <c r="E4623" t="s">
        <v>121</v>
      </c>
      <c r="F4623" t="s">
        <v>171</v>
      </c>
      <c r="G4623" t="s">
        <v>608</v>
      </c>
      <c r="H4623" t="s">
        <v>28</v>
      </c>
      <c r="I4623" t="s">
        <v>35</v>
      </c>
      <c r="J4623" s="1">
        <v>866270.29</v>
      </c>
      <c r="K4623" s="10">
        <f>IFERROR(J4623*VLOOKUP(A4623,IPCA_Fatores!$A$2:$C$10,3,FALSE),J4623)</f>
        <v>1190248.7066390417</v>
      </c>
    </row>
    <row r="4624" spans="1:11" x14ac:dyDescent="0.25">
      <c r="A4624">
        <v>2021</v>
      </c>
      <c r="B4624" t="s">
        <v>2880</v>
      </c>
      <c r="C4624" t="s">
        <v>2881</v>
      </c>
      <c r="D4624" t="s">
        <v>2882</v>
      </c>
      <c r="E4624" t="s">
        <v>121</v>
      </c>
      <c r="F4624" t="s">
        <v>171</v>
      </c>
      <c r="G4624" t="s">
        <v>608</v>
      </c>
      <c r="H4624" t="s">
        <v>28</v>
      </c>
      <c r="I4624" t="s">
        <v>29</v>
      </c>
      <c r="J4624" s="1">
        <v>4374009.3899999997</v>
      </c>
      <c r="K4624" s="10">
        <f>J4624*_xlfn.XLOOKUP(A4624,IPCA_Fatores!$A$2:$A$10,IPCA_Fatores!$C$2:$C$10)</f>
        <v>5460526.2713185987</v>
      </c>
    </row>
    <row r="4625" spans="1:11" x14ac:dyDescent="0.25">
      <c r="A4625">
        <v>2021</v>
      </c>
      <c r="B4625" t="s">
        <v>2880</v>
      </c>
      <c r="C4625" t="s">
        <v>2881</v>
      </c>
      <c r="D4625" t="s">
        <v>2882</v>
      </c>
      <c r="E4625" t="s">
        <v>121</v>
      </c>
      <c r="F4625" t="s">
        <v>171</v>
      </c>
      <c r="G4625" t="s">
        <v>608</v>
      </c>
      <c r="H4625" t="s">
        <v>28</v>
      </c>
      <c r="I4625" t="s">
        <v>35</v>
      </c>
      <c r="J4625" s="1">
        <v>256601.76</v>
      </c>
      <c r="K4625" s="10">
        <f>IFERROR(J4625*VLOOKUP(A4625,IPCA_Fatores!$A$2:$C$10,3,FALSE),J4625)</f>
        <v>320342.39682932873</v>
      </c>
    </row>
    <row r="4626" spans="1:11" x14ac:dyDescent="0.25">
      <c r="A4626">
        <v>2023</v>
      </c>
      <c r="B4626" t="s">
        <v>2880</v>
      </c>
      <c r="C4626" t="s">
        <v>2881</v>
      </c>
      <c r="D4626" t="s">
        <v>2882</v>
      </c>
      <c r="E4626" t="s">
        <v>121</v>
      </c>
      <c r="F4626" t="s">
        <v>171</v>
      </c>
      <c r="G4626" t="s">
        <v>608</v>
      </c>
      <c r="H4626" t="s">
        <v>28</v>
      </c>
      <c r="I4626" t="s">
        <v>29</v>
      </c>
      <c r="J4626" s="1">
        <v>8121992.6299999999</v>
      </c>
      <c r="K4626" s="10">
        <f>J4626*_xlfn.XLOOKUP(A4626,IPCA_Fatores!$A$2:$A$10,IPCA_Fatores!$C$2:$C$10)</f>
        <v>9161319.8951116297</v>
      </c>
    </row>
    <row r="4627" spans="1:11" x14ac:dyDescent="0.25">
      <c r="A4627">
        <v>2023</v>
      </c>
      <c r="B4627" t="s">
        <v>2880</v>
      </c>
      <c r="C4627" t="s">
        <v>2881</v>
      </c>
      <c r="D4627" t="s">
        <v>2882</v>
      </c>
      <c r="E4627" t="s">
        <v>121</v>
      </c>
      <c r="F4627" t="s">
        <v>171</v>
      </c>
      <c r="G4627" t="s">
        <v>608</v>
      </c>
      <c r="H4627" t="s">
        <v>28</v>
      </c>
      <c r="I4627" t="s">
        <v>35</v>
      </c>
      <c r="J4627" s="1">
        <v>467280.56</v>
      </c>
      <c r="K4627" s="10">
        <f>IFERROR(J4627*VLOOKUP(A4627,IPCA_Fatores!$A$2:$C$10,3,FALSE),J4627)</f>
        <v>527075.91424235306</v>
      </c>
    </row>
    <row r="4628" spans="1:11" x14ac:dyDescent="0.25">
      <c r="A4628">
        <v>2019</v>
      </c>
      <c r="B4628" t="s">
        <v>2883</v>
      </c>
      <c r="C4628" t="s">
        <v>2884</v>
      </c>
      <c r="D4628" t="s">
        <v>2885</v>
      </c>
      <c r="E4628" t="s">
        <v>75</v>
      </c>
      <c r="F4628" t="s">
        <v>75</v>
      </c>
      <c r="G4628" t="s">
        <v>480</v>
      </c>
      <c r="H4628" t="s">
        <v>28</v>
      </c>
      <c r="I4628" t="s">
        <v>29</v>
      </c>
      <c r="J4628" s="1">
        <v>6903811.1600000001</v>
      </c>
      <c r="K4628" s="10">
        <f>J4628*_xlfn.XLOOKUP(A4628,IPCA_Fatores!$A$2:$A$10,IPCA_Fatores!$C$2:$C$10)</f>
        <v>9914540.7701955866</v>
      </c>
    </row>
    <row r="4629" spans="1:11" x14ac:dyDescent="0.25">
      <c r="A4629">
        <v>2020</v>
      </c>
      <c r="B4629" t="s">
        <v>2883</v>
      </c>
      <c r="C4629" t="s">
        <v>2884</v>
      </c>
      <c r="D4629" t="s">
        <v>2885</v>
      </c>
      <c r="E4629" t="s">
        <v>75</v>
      </c>
      <c r="F4629" t="s">
        <v>75</v>
      </c>
      <c r="G4629" t="s">
        <v>480</v>
      </c>
      <c r="H4629" t="s">
        <v>28</v>
      </c>
      <c r="I4629" t="s">
        <v>29</v>
      </c>
      <c r="J4629" s="1">
        <v>12659045</v>
      </c>
      <c r="K4629" s="10">
        <f>J4629*_xlfn.XLOOKUP(A4629,IPCA_Fatores!$A$2:$A$10,IPCA_Fatores!$C$2:$C$10)</f>
        <v>17393430.332853071</v>
      </c>
    </row>
    <row r="4630" spans="1:11" x14ac:dyDescent="0.25">
      <c r="A4630">
        <v>2021</v>
      </c>
      <c r="B4630" t="s">
        <v>2883</v>
      </c>
      <c r="C4630" t="s">
        <v>2884</v>
      </c>
      <c r="D4630" t="s">
        <v>2885</v>
      </c>
      <c r="E4630" t="s">
        <v>75</v>
      </c>
      <c r="F4630" t="s">
        <v>75</v>
      </c>
      <c r="G4630" t="s">
        <v>480</v>
      </c>
      <c r="H4630" t="s">
        <v>28</v>
      </c>
      <c r="I4630" t="s">
        <v>29</v>
      </c>
      <c r="J4630" s="1">
        <v>21225894.920000002</v>
      </c>
      <c r="K4630" s="10">
        <f>J4630*_xlfn.XLOOKUP(A4630,IPCA_Fatores!$A$2:$A$10,IPCA_Fatores!$C$2:$C$10)</f>
        <v>26498470.055389617</v>
      </c>
    </row>
    <row r="4631" spans="1:11" x14ac:dyDescent="0.25">
      <c r="A4631">
        <v>2022</v>
      </c>
      <c r="B4631" t="s">
        <v>2883</v>
      </c>
      <c r="C4631" t="s">
        <v>2884</v>
      </c>
      <c r="D4631" t="s">
        <v>2885</v>
      </c>
      <c r="E4631" t="s">
        <v>75</v>
      </c>
      <c r="F4631" t="s">
        <v>75</v>
      </c>
      <c r="G4631" t="s">
        <v>480</v>
      </c>
      <c r="H4631" t="s">
        <v>28</v>
      </c>
      <c r="I4631" t="s">
        <v>29</v>
      </c>
      <c r="J4631" s="1">
        <v>60066543.710000001</v>
      </c>
      <c r="K4631" s="10">
        <f>J4631*_xlfn.XLOOKUP(A4631,IPCA_Fatores!$A$2:$A$10,IPCA_Fatores!$C$2:$C$10)</f>
        <v>70883118.43171005</v>
      </c>
    </row>
    <row r="4632" spans="1:11" x14ac:dyDescent="0.25">
      <c r="A4632">
        <v>2023</v>
      </c>
      <c r="B4632" t="s">
        <v>2883</v>
      </c>
      <c r="C4632" t="s">
        <v>2884</v>
      </c>
      <c r="D4632" t="s">
        <v>2885</v>
      </c>
      <c r="E4632" t="s">
        <v>75</v>
      </c>
      <c r="F4632" t="s">
        <v>75</v>
      </c>
      <c r="G4632" t="s">
        <v>480</v>
      </c>
      <c r="H4632" t="s">
        <v>28</v>
      </c>
      <c r="I4632" t="s">
        <v>29</v>
      </c>
      <c r="J4632" s="1">
        <v>13520273.01</v>
      </c>
      <c r="K4632" s="10">
        <f>J4632*_xlfn.XLOOKUP(A4632,IPCA_Fatores!$A$2:$A$10,IPCA_Fatores!$C$2:$C$10)</f>
        <v>15250388.883183926</v>
      </c>
    </row>
    <row r="4633" spans="1:11" x14ac:dyDescent="0.25">
      <c r="A4633">
        <v>2017</v>
      </c>
      <c r="B4633" t="s">
        <v>2886</v>
      </c>
      <c r="C4633" t="s">
        <v>2887</v>
      </c>
      <c r="E4633" t="s">
        <v>44</v>
      </c>
      <c r="F4633" t="s">
        <v>45</v>
      </c>
      <c r="G4633" t="s">
        <v>786</v>
      </c>
      <c r="H4633" t="s">
        <v>28</v>
      </c>
      <c r="I4633" t="s">
        <v>29</v>
      </c>
      <c r="J4633" s="1">
        <v>637496.75</v>
      </c>
      <c r="K4633" s="10">
        <f>J4633*_xlfn.XLOOKUP(A4633,IPCA_Fatores!$A$2:$A$10,IPCA_Fatores!$C$2:$C$10)</f>
        <v>990776.56415865396</v>
      </c>
    </row>
    <row r="4634" spans="1:11" x14ac:dyDescent="0.25">
      <c r="A4634">
        <v>2018</v>
      </c>
      <c r="B4634" t="s">
        <v>2886</v>
      </c>
      <c r="C4634" t="s">
        <v>2887</v>
      </c>
      <c r="E4634" t="s">
        <v>44</v>
      </c>
      <c r="F4634" t="s">
        <v>45</v>
      </c>
      <c r="G4634" t="s">
        <v>786</v>
      </c>
      <c r="H4634" t="s">
        <v>28</v>
      </c>
      <c r="I4634" t="s">
        <v>29</v>
      </c>
      <c r="J4634" s="1">
        <v>1102382.8</v>
      </c>
      <c r="K4634" s="10">
        <f>J4634*_xlfn.XLOOKUP(A4634,IPCA_Fatores!$A$2:$A$10,IPCA_Fatores!$C$2:$C$10)</f>
        <v>1651361.1886115442</v>
      </c>
    </row>
    <row r="4635" spans="1:11" x14ac:dyDescent="0.25">
      <c r="A4635">
        <v>2021</v>
      </c>
      <c r="B4635" t="s">
        <v>2886</v>
      </c>
      <c r="C4635" t="s">
        <v>2887</v>
      </c>
      <c r="E4635" t="s">
        <v>44</v>
      </c>
      <c r="F4635" t="s">
        <v>45</v>
      </c>
      <c r="G4635" t="s">
        <v>786</v>
      </c>
      <c r="H4635" t="s">
        <v>28</v>
      </c>
      <c r="I4635" t="s">
        <v>29</v>
      </c>
      <c r="J4635" s="1">
        <v>2607144.4900000002</v>
      </c>
      <c r="K4635" s="10">
        <f>J4635*_xlfn.XLOOKUP(A4635,IPCA_Fatores!$A$2:$A$10,IPCA_Fatores!$C$2:$C$10)</f>
        <v>3254766.8995215697</v>
      </c>
    </row>
    <row r="4636" spans="1:11" x14ac:dyDescent="0.25">
      <c r="A4636">
        <v>2022</v>
      </c>
      <c r="B4636" t="s">
        <v>2886</v>
      </c>
      <c r="C4636" t="s">
        <v>2887</v>
      </c>
      <c r="E4636" t="s">
        <v>44</v>
      </c>
      <c r="F4636" t="s">
        <v>45</v>
      </c>
      <c r="G4636" t="s">
        <v>786</v>
      </c>
      <c r="H4636" t="s">
        <v>28</v>
      </c>
      <c r="I4636" t="s">
        <v>29</v>
      </c>
      <c r="J4636" s="1">
        <v>14609265.050000001</v>
      </c>
      <c r="K4636" s="10">
        <f>J4636*_xlfn.XLOOKUP(A4636,IPCA_Fatores!$A$2:$A$10,IPCA_Fatores!$C$2:$C$10)</f>
        <v>17240050.796646588</v>
      </c>
    </row>
    <row r="4637" spans="1:11" x14ac:dyDescent="0.25">
      <c r="A4637">
        <v>2023</v>
      </c>
      <c r="B4637" t="s">
        <v>2886</v>
      </c>
      <c r="C4637" t="s">
        <v>2887</v>
      </c>
      <c r="E4637" t="s">
        <v>44</v>
      </c>
      <c r="F4637" t="s">
        <v>45</v>
      </c>
      <c r="G4637" t="s">
        <v>786</v>
      </c>
      <c r="H4637" t="s">
        <v>28</v>
      </c>
      <c r="I4637" t="s">
        <v>29</v>
      </c>
      <c r="J4637" s="1">
        <v>12960939.84</v>
      </c>
      <c r="K4637" s="10">
        <f>J4637*_xlfn.XLOOKUP(A4637,IPCA_Fatores!$A$2:$A$10,IPCA_Fatores!$C$2:$C$10)</f>
        <v>14619480.886617959</v>
      </c>
    </row>
    <row r="4638" spans="1:11" x14ac:dyDescent="0.25">
      <c r="A4638">
        <v>2016</v>
      </c>
      <c r="B4638" t="s">
        <v>2888</v>
      </c>
      <c r="C4638" t="s">
        <v>2889</v>
      </c>
      <c r="D4638" t="s">
        <v>2890</v>
      </c>
      <c r="E4638" t="s">
        <v>121</v>
      </c>
      <c r="F4638" t="s">
        <v>122</v>
      </c>
      <c r="G4638" t="s">
        <v>117</v>
      </c>
      <c r="H4638" t="s">
        <v>28</v>
      </c>
      <c r="I4638" t="s">
        <v>29</v>
      </c>
      <c r="J4638" s="1">
        <v>333401.39</v>
      </c>
      <c r="K4638" s="10">
        <f>J4638*_xlfn.XLOOKUP(A4638,IPCA_Fatores!$A$2:$A$10,IPCA_Fatores!$C$2:$C$10)</f>
        <v>533447.28273231501</v>
      </c>
    </row>
    <row r="4639" spans="1:11" x14ac:dyDescent="0.25">
      <c r="A4639">
        <v>2018</v>
      </c>
      <c r="B4639" t="s">
        <v>2888</v>
      </c>
      <c r="C4639" t="s">
        <v>2889</v>
      </c>
      <c r="D4639" t="s">
        <v>2890</v>
      </c>
      <c r="E4639" t="s">
        <v>121</v>
      </c>
      <c r="F4639" t="s">
        <v>122</v>
      </c>
      <c r="G4639" t="s">
        <v>117</v>
      </c>
      <c r="H4639" t="s">
        <v>28</v>
      </c>
      <c r="I4639" t="s">
        <v>29</v>
      </c>
      <c r="J4639" s="1">
        <v>14298.35</v>
      </c>
      <c r="K4639" s="10">
        <f>J4639*_xlfn.XLOOKUP(A4639,IPCA_Fatores!$A$2:$A$10,IPCA_Fatores!$C$2:$C$10)</f>
        <v>21418.821348794514</v>
      </c>
    </row>
    <row r="4640" spans="1:11" x14ac:dyDescent="0.25">
      <c r="A4640">
        <v>2019</v>
      </c>
      <c r="B4640" t="s">
        <v>2888</v>
      </c>
      <c r="C4640" t="s">
        <v>2889</v>
      </c>
      <c r="D4640" t="s">
        <v>2890</v>
      </c>
      <c r="E4640" t="s">
        <v>121</v>
      </c>
      <c r="F4640" t="s">
        <v>122</v>
      </c>
      <c r="G4640" t="s">
        <v>117</v>
      </c>
      <c r="H4640" t="s">
        <v>28</v>
      </c>
      <c r="I4640" t="s">
        <v>29</v>
      </c>
      <c r="J4640" s="1">
        <v>985181.27</v>
      </c>
      <c r="K4640" s="10">
        <f>J4640*_xlfn.XLOOKUP(A4640,IPCA_Fatores!$A$2:$A$10,IPCA_Fatores!$C$2:$C$10)</f>
        <v>1414815.6201085988</v>
      </c>
    </row>
    <row r="4641" spans="1:11" x14ac:dyDescent="0.25">
      <c r="A4641">
        <v>2020</v>
      </c>
      <c r="B4641" t="s">
        <v>2888</v>
      </c>
      <c r="C4641" t="s">
        <v>2889</v>
      </c>
      <c r="D4641" t="s">
        <v>2890</v>
      </c>
      <c r="E4641" t="s">
        <v>121</v>
      </c>
      <c r="F4641" t="s">
        <v>122</v>
      </c>
      <c r="G4641" t="s">
        <v>117</v>
      </c>
      <c r="H4641" t="s">
        <v>28</v>
      </c>
      <c r="I4641" t="s">
        <v>29</v>
      </c>
      <c r="J4641" s="1">
        <v>1475440.19</v>
      </c>
      <c r="K4641" s="10">
        <f>J4641*_xlfn.XLOOKUP(A4641,IPCA_Fatores!$A$2:$A$10,IPCA_Fatores!$C$2:$C$10)</f>
        <v>2027243.4575480614</v>
      </c>
    </row>
    <row r="4642" spans="1:11" x14ac:dyDescent="0.25">
      <c r="A4642">
        <v>2021</v>
      </c>
      <c r="B4642" t="s">
        <v>2888</v>
      </c>
      <c r="C4642" t="s">
        <v>2889</v>
      </c>
      <c r="D4642" t="s">
        <v>2890</v>
      </c>
      <c r="E4642" t="s">
        <v>121</v>
      </c>
      <c r="F4642" t="s">
        <v>122</v>
      </c>
      <c r="G4642" t="s">
        <v>117</v>
      </c>
      <c r="H4642" t="s">
        <v>28</v>
      </c>
      <c r="I4642" t="s">
        <v>29</v>
      </c>
      <c r="J4642" s="1">
        <v>513062.18</v>
      </c>
      <c r="K4642" s="10">
        <f>J4642*_xlfn.XLOOKUP(A4642,IPCA_Fatores!$A$2:$A$10,IPCA_Fatores!$C$2:$C$10)</f>
        <v>640508.3443842337</v>
      </c>
    </row>
    <row r="4643" spans="1:11" x14ac:dyDescent="0.25">
      <c r="A4643">
        <v>2022</v>
      </c>
      <c r="B4643" t="s">
        <v>2888</v>
      </c>
      <c r="C4643" t="s">
        <v>2889</v>
      </c>
      <c r="D4643" t="s">
        <v>2890</v>
      </c>
      <c r="E4643" t="s">
        <v>121</v>
      </c>
      <c r="F4643" t="s">
        <v>122</v>
      </c>
      <c r="G4643" t="s">
        <v>117</v>
      </c>
      <c r="H4643" t="s">
        <v>28</v>
      </c>
      <c r="I4643" t="s">
        <v>29</v>
      </c>
      <c r="J4643" s="1">
        <v>468086</v>
      </c>
      <c r="K4643" s="10">
        <f>J4643*_xlfn.XLOOKUP(A4643,IPCA_Fatores!$A$2:$A$10,IPCA_Fatores!$C$2:$C$10)</f>
        <v>552377.30232015427</v>
      </c>
    </row>
    <row r="4644" spans="1:11" x14ac:dyDescent="0.25">
      <c r="A4644">
        <v>2023</v>
      </c>
      <c r="B4644" t="s">
        <v>2888</v>
      </c>
      <c r="C4644" t="s">
        <v>2889</v>
      </c>
      <c r="D4644" t="s">
        <v>2890</v>
      </c>
      <c r="E4644" t="s">
        <v>121</v>
      </c>
      <c r="F4644" t="s">
        <v>122</v>
      </c>
      <c r="G4644" t="s">
        <v>117</v>
      </c>
      <c r="H4644" t="s">
        <v>28</v>
      </c>
      <c r="I4644" t="s">
        <v>29</v>
      </c>
      <c r="J4644" s="1">
        <v>300550.3</v>
      </c>
      <c r="K4644" s="10">
        <f>J4644*_xlfn.XLOOKUP(A4644,IPCA_Fatores!$A$2:$A$10,IPCA_Fatores!$C$2:$C$10)</f>
        <v>339010.08881754777</v>
      </c>
    </row>
    <row r="4645" spans="1:11" x14ac:dyDescent="0.25">
      <c r="A4645">
        <v>2021</v>
      </c>
      <c r="B4645" t="s">
        <v>2891</v>
      </c>
      <c r="C4645" t="s">
        <v>2892</v>
      </c>
      <c r="D4645" t="s">
        <v>2893</v>
      </c>
      <c r="E4645" t="s">
        <v>121</v>
      </c>
      <c r="F4645" t="s">
        <v>904</v>
      </c>
      <c r="G4645" t="s">
        <v>232</v>
      </c>
      <c r="H4645" t="s">
        <v>28</v>
      </c>
      <c r="I4645" t="s">
        <v>29</v>
      </c>
      <c r="J4645" s="1">
        <v>59038.58</v>
      </c>
      <c r="K4645" s="10">
        <f>J4645*_xlfn.XLOOKUP(A4645,IPCA_Fatores!$A$2:$A$10,IPCA_Fatores!$C$2:$C$10)</f>
        <v>73703.938050152385</v>
      </c>
    </row>
    <row r="4646" spans="1:11" x14ac:dyDescent="0.25">
      <c r="A4646">
        <v>2023</v>
      </c>
      <c r="B4646" t="s">
        <v>2891</v>
      </c>
      <c r="C4646" t="s">
        <v>2892</v>
      </c>
      <c r="D4646" t="s">
        <v>2893</v>
      </c>
      <c r="E4646" t="s">
        <v>121</v>
      </c>
      <c r="F4646" t="s">
        <v>904</v>
      </c>
      <c r="G4646" t="s">
        <v>232</v>
      </c>
      <c r="H4646" t="s">
        <v>28</v>
      </c>
      <c r="I4646" t="s">
        <v>29</v>
      </c>
      <c r="J4646" s="1">
        <v>55450.720000000001</v>
      </c>
      <c r="K4646" s="10">
        <f>J4646*_xlfn.XLOOKUP(A4646,IPCA_Fatores!$A$2:$A$10,IPCA_Fatores!$C$2:$C$10)</f>
        <v>62546.447340751198</v>
      </c>
    </row>
    <row r="4647" spans="1:11" x14ac:dyDescent="0.25">
      <c r="A4647">
        <v>2017</v>
      </c>
      <c r="B4647" t="s">
        <v>2894</v>
      </c>
      <c r="C4647" t="s">
        <v>2895</v>
      </c>
      <c r="D4647" t="s">
        <v>2896</v>
      </c>
      <c r="E4647" t="s">
        <v>247</v>
      </c>
      <c r="F4647" t="s">
        <v>2725</v>
      </c>
      <c r="G4647" t="s">
        <v>2897</v>
      </c>
      <c r="H4647" t="s">
        <v>28</v>
      </c>
      <c r="I4647" t="s">
        <v>29</v>
      </c>
      <c r="J4647" s="1">
        <v>61879.79</v>
      </c>
      <c r="K4647" s="10">
        <f>J4647*_xlfn.XLOOKUP(A4647,IPCA_Fatores!$A$2:$A$10,IPCA_Fatores!$C$2:$C$10)</f>
        <v>96171.542407171539</v>
      </c>
    </row>
    <row r="4648" spans="1:11" x14ac:dyDescent="0.25">
      <c r="A4648">
        <v>2015</v>
      </c>
      <c r="B4648" t="s">
        <v>2898</v>
      </c>
      <c r="C4648" t="s">
        <v>2899</v>
      </c>
      <c r="E4648" t="s">
        <v>339</v>
      </c>
      <c r="F4648" t="s">
        <v>742</v>
      </c>
      <c r="G4648" t="s">
        <v>232</v>
      </c>
      <c r="H4648" t="s">
        <v>28</v>
      </c>
      <c r="I4648" t="s">
        <v>29</v>
      </c>
      <c r="J4648" s="1">
        <v>999918.21</v>
      </c>
      <c r="K4648" s="10">
        <f>J4648*_xlfn.XLOOKUP(A4648,IPCA_Fatores!$A$2:$A$10,IPCA_Fatores!$C$2:$C$10)</f>
        <v>1700517.0308223171</v>
      </c>
    </row>
    <row r="4649" spans="1:11" x14ac:dyDescent="0.25">
      <c r="A4649">
        <v>2016</v>
      </c>
      <c r="B4649" t="s">
        <v>2898</v>
      </c>
      <c r="C4649" t="s">
        <v>2899</v>
      </c>
      <c r="E4649" t="s">
        <v>339</v>
      </c>
      <c r="F4649" t="s">
        <v>742</v>
      </c>
      <c r="G4649" t="s">
        <v>232</v>
      </c>
      <c r="H4649" t="s">
        <v>28</v>
      </c>
      <c r="I4649" t="s">
        <v>29</v>
      </c>
      <c r="J4649" s="1">
        <v>1950183.11</v>
      </c>
      <c r="K4649" s="10">
        <f>J4649*_xlfn.XLOOKUP(A4649,IPCA_Fatores!$A$2:$A$10,IPCA_Fatores!$C$2:$C$10)</f>
        <v>3120322.5663215006</v>
      </c>
    </row>
    <row r="4650" spans="1:11" x14ac:dyDescent="0.25">
      <c r="A4650">
        <v>2017</v>
      </c>
      <c r="B4650" t="s">
        <v>2898</v>
      </c>
      <c r="C4650" t="s">
        <v>2899</v>
      </c>
      <c r="E4650" t="s">
        <v>339</v>
      </c>
      <c r="F4650" t="s">
        <v>742</v>
      </c>
      <c r="G4650" t="s">
        <v>232</v>
      </c>
      <c r="H4650" t="s">
        <v>28</v>
      </c>
      <c r="I4650" t="s">
        <v>29</v>
      </c>
      <c r="J4650" s="1">
        <v>1562712.63</v>
      </c>
      <c r="K4650" s="10">
        <f>J4650*_xlfn.XLOOKUP(A4650,IPCA_Fatores!$A$2:$A$10,IPCA_Fatores!$C$2:$C$10)</f>
        <v>2428716.7743501966</v>
      </c>
    </row>
    <row r="4651" spans="1:11" x14ac:dyDescent="0.25">
      <c r="A4651">
        <v>2019</v>
      </c>
      <c r="B4651" t="s">
        <v>2900</v>
      </c>
      <c r="C4651" t="s">
        <v>2901</v>
      </c>
      <c r="D4651" t="s">
        <v>2902</v>
      </c>
      <c r="E4651" t="s">
        <v>38</v>
      </c>
      <c r="F4651" t="s">
        <v>1330</v>
      </c>
      <c r="G4651" t="s">
        <v>117</v>
      </c>
      <c r="H4651" t="s">
        <v>28</v>
      </c>
      <c r="I4651" t="s">
        <v>29</v>
      </c>
      <c r="J4651" s="1">
        <v>234911.01</v>
      </c>
      <c r="K4651" s="10">
        <f>J4651*_xlfn.XLOOKUP(A4651,IPCA_Fatores!$A$2:$A$10,IPCA_Fatores!$C$2:$C$10)</f>
        <v>337354.93802423513</v>
      </c>
    </row>
    <row r="4652" spans="1:11" x14ac:dyDescent="0.25">
      <c r="A4652">
        <v>2020</v>
      </c>
      <c r="B4652" t="s">
        <v>2900</v>
      </c>
      <c r="C4652" t="s">
        <v>2901</v>
      </c>
      <c r="D4652" t="s">
        <v>2902</v>
      </c>
      <c r="E4652" t="s">
        <v>38</v>
      </c>
      <c r="F4652" t="s">
        <v>1330</v>
      </c>
      <c r="G4652" t="s">
        <v>117</v>
      </c>
      <c r="H4652" t="s">
        <v>28</v>
      </c>
      <c r="I4652" t="s">
        <v>29</v>
      </c>
      <c r="J4652" s="1">
        <v>466641.32</v>
      </c>
      <c r="K4652" s="10">
        <f>J4652*_xlfn.XLOOKUP(A4652,IPCA_Fatores!$A$2:$A$10,IPCA_Fatores!$C$2:$C$10)</f>
        <v>641161.57971241884</v>
      </c>
    </row>
    <row r="4653" spans="1:11" x14ac:dyDescent="0.25">
      <c r="A4653">
        <v>2021</v>
      </c>
      <c r="B4653" t="s">
        <v>2900</v>
      </c>
      <c r="C4653" t="s">
        <v>2901</v>
      </c>
      <c r="D4653" t="s">
        <v>2902</v>
      </c>
      <c r="E4653" t="s">
        <v>38</v>
      </c>
      <c r="F4653" t="s">
        <v>1330</v>
      </c>
      <c r="G4653" t="s">
        <v>117</v>
      </c>
      <c r="H4653" t="s">
        <v>28</v>
      </c>
      <c r="I4653" t="s">
        <v>29</v>
      </c>
      <c r="J4653" s="1">
        <v>101757.71</v>
      </c>
      <c r="K4653" s="10">
        <f>J4653*_xlfn.XLOOKUP(A4653,IPCA_Fatores!$A$2:$A$10,IPCA_Fatores!$C$2:$C$10)</f>
        <v>127034.62640811098</v>
      </c>
    </row>
    <row r="4654" spans="1:11" x14ac:dyDescent="0.25">
      <c r="A4654">
        <v>2022</v>
      </c>
      <c r="B4654" t="s">
        <v>2900</v>
      </c>
      <c r="C4654" t="s">
        <v>2901</v>
      </c>
      <c r="D4654" t="s">
        <v>2902</v>
      </c>
      <c r="E4654" t="s">
        <v>38</v>
      </c>
      <c r="F4654" t="s">
        <v>1330</v>
      </c>
      <c r="G4654" t="s">
        <v>117</v>
      </c>
      <c r="H4654" t="s">
        <v>28</v>
      </c>
      <c r="I4654" t="s">
        <v>29</v>
      </c>
      <c r="J4654" s="1">
        <v>309040.5</v>
      </c>
      <c r="K4654" s="10">
        <f>J4654*_xlfn.XLOOKUP(A4654,IPCA_Fatores!$A$2:$A$10,IPCA_Fatores!$C$2:$C$10)</f>
        <v>364691.4406704572</v>
      </c>
    </row>
    <row r="4655" spans="1:11" x14ac:dyDescent="0.25">
      <c r="A4655">
        <v>2023</v>
      </c>
      <c r="B4655" t="s">
        <v>2900</v>
      </c>
      <c r="C4655" t="s">
        <v>2901</v>
      </c>
      <c r="D4655" t="s">
        <v>2902</v>
      </c>
      <c r="E4655" t="s">
        <v>38</v>
      </c>
      <c r="F4655" t="s">
        <v>1330</v>
      </c>
      <c r="G4655" t="s">
        <v>117</v>
      </c>
      <c r="H4655" t="s">
        <v>28</v>
      </c>
      <c r="I4655" t="s">
        <v>29</v>
      </c>
      <c r="J4655" s="1">
        <v>164266.97</v>
      </c>
      <c r="K4655" s="10">
        <f>J4655*_xlfn.XLOOKUP(A4655,IPCA_Fatores!$A$2:$A$10,IPCA_Fatores!$C$2:$C$10)</f>
        <v>185287.32158806516</v>
      </c>
    </row>
    <row r="4656" spans="1:11" x14ac:dyDescent="0.25">
      <c r="A4656">
        <v>2023</v>
      </c>
      <c r="B4656" t="s">
        <v>2903</v>
      </c>
      <c r="C4656" t="s">
        <v>2904</v>
      </c>
      <c r="D4656" t="s">
        <v>2905</v>
      </c>
      <c r="E4656" t="s">
        <v>32</v>
      </c>
      <c r="F4656" t="s">
        <v>349</v>
      </c>
      <c r="G4656" t="s">
        <v>232</v>
      </c>
      <c r="H4656" t="s">
        <v>28</v>
      </c>
      <c r="I4656" t="s">
        <v>29</v>
      </c>
      <c r="J4656" s="1">
        <v>597193.75</v>
      </c>
      <c r="K4656" s="10">
        <f>J4656*_xlfn.XLOOKUP(A4656,IPCA_Fatores!$A$2:$A$10,IPCA_Fatores!$C$2:$C$10)</f>
        <v>673613.38926889922</v>
      </c>
    </row>
    <row r="4657" spans="1:11" x14ac:dyDescent="0.25">
      <c r="A4657">
        <v>2022</v>
      </c>
      <c r="B4657" t="s">
        <v>2906</v>
      </c>
      <c r="C4657" t="s">
        <v>2907</v>
      </c>
      <c r="E4657" t="s">
        <v>38</v>
      </c>
      <c r="F4657" t="s">
        <v>1984</v>
      </c>
      <c r="G4657" t="s">
        <v>711</v>
      </c>
      <c r="H4657" t="s">
        <v>28</v>
      </c>
      <c r="I4657" t="s">
        <v>29</v>
      </c>
      <c r="J4657" s="1">
        <v>157229.89000000001</v>
      </c>
      <c r="K4657" s="10">
        <f>J4657*_xlfn.XLOOKUP(A4657,IPCA_Fatores!$A$2:$A$10,IPCA_Fatores!$C$2:$C$10)</f>
        <v>185543.30290223294</v>
      </c>
    </row>
    <row r="4658" spans="1:11" x14ac:dyDescent="0.25">
      <c r="A4658">
        <v>2023</v>
      </c>
      <c r="B4658" t="s">
        <v>2906</v>
      </c>
      <c r="C4658" t="s">
        <v>2907</v>
      </c>
      <c r="E4658" t="s">
        <v>38</v>
      </c>
      <c r="F4658" t="s">
        <v>1984</v>
      </c>
      <c r="G4658" t="s">
        <v>711</v>
      </c>
      <c r="H4658" t="s">
        <v>28</v>
      </c>
      <c r="I4658" t="s">
        <v>29</v>
      </c>
      <c r="J4658" s="1">
        <v>437343.18</v>
      </c>
      <c r="K4658" s="10">
        <f>J4658*_xlfn.XLOOKUP(A4658,IPCA_Fatores!$A$2:$A$10,IPCA_Fatores!$C$2:$C$10)</f>
        <v>493307.61039183388</v>
      </c>
    </row>
    <row r="4659" spans="1:11" x14ac:dyDescent="0.25">
      <c r="A4659">
        <v>2016</v>
      </c>
      <c r="B4659" t="s">
        <v>2908</v>
      </c>
      <c r="C4659" t="s">
        <v>2909</v>
      </c>
      <c r="D4659" t="s">
        <v>2910</v>
      </c>
      <c r="E4659" t="s">
        <v>97</v>
      </c>
      <c r="F4659" t="s">
        <v>98</v>
      </c>
      <c r="G4659" t="s">
        <v>232</v>
      </c>
      <c r="H4659" t="s">
        <v>28</v>
      </c>
      <c r="I4659" t="s">
        <v>29</v>
      </c>
      <c r="J4659" s="1">
        <v>763154.19</v>
      </c>
      <c r="K4659" s="10">
        <f>J4659*_xlfn.XLOOKUP(A4659,IPCA_Fatores!$A$2:$A$10,IPCA_Fatores!$C$2:$C$10)</f>
        <v>1221058.2834141178</v>
      </c>
    </row>
    <row r="4660" spans="1:11" x14ac:dyDescent="0.25">
      <c r="A4660">
        <v>2016</v>
      </c>
      <c r="B4660" t="s">
        <v>2908</v>
      </c>
      <c r="C4660" t="s">
        <v>2909</v>
      </c>
      <c r="D4660" t="s">
        <v>2910</v>
      </c>
      <c r="E4660" t="s">
        <v>97</v>
      </c>
      <c r="F4660" t="s">
        <v>98</v>
      </c>
      <c r="G4660" t="s">
        <v>232</v>
      </c>
      <c r="H4660" t="s">
        <v>28</v>
      </c>
      <c r="I4660" t="s">
        <v>35</v>
      </c>
      <c r="J4660" s="1">
        <v>48745.17</v>
      </c>
      <c r="K4660" s="10">
        <f>IFERROR(J4660*VLOOKUP(A4660,IPCA_Fatores!$A$2:$C$10,3,FALSE),J4660)</f>
        <v>77993.01161529278</v>
      </c>
    </row>
    <row r="4661" spans="1:11" x14ac:dyDescent="0.25">
      <c r="A4661">
        <v>2017</v>
      </c>
      <c r="B4661" t="s">
        <v>2908</v>
      </c>
      <c r="C4661" t="s">
        <v>2909</v>
      </c>
      <c r="D4661" t="s">
        <v>2910</v>
      </c>
      <c r="E4661" t="s">
        <v>97</v>
      </c>
      <c r="F4661" t="s">
        <v>98</v>
      </c>
      <c r="G4661" t="s">
        <v>232</v>
      </c>
      <c r="H4661" t="s">
        <v>28</v>
      </c>
      <c r="I4661" t="s">
        <v>29</v>
      </c>
      <c r="J4661" s="1">
        <v>345344.37</v>
      </c>
      <c r="K4661" s="10">
        <f>J4661*_xlfn.XLOOKUP(A4661,IPCA_Fatores!$A$2:$A$10,IPCA_Fatores!$C$2:$C$10)</f>
        <v>536722.90621110611</v>
      </c>
    </row>
    <row r="4662" spans="1:11" x14ac:dyDescent="0.25">
      <c r="A4662">
        <v>2017</v>
      </c>
      <c r="B4662" t="s">
        <v>2908</v>
      </c>
      <c r="C4662" t="s">
        <v>2909</v>
      </c>
      <c r="D4662" t="s">
        <v>2910</v>
      </c>
      <c r="E4662" t="s">
        <v>97</v>
      </c>
      <c r="F4662" t="s">
        <v>98</v>
      </c>
      <c r="G4662" t="s">
        <v>232</v>
      </c>
      <c r="H4662" t="s">
        <v>28</v>
      </c>
      <c r="I4662" t="s">
        <v>35</v>
      </c>
      <c r="J4662" s="1">
        <v>21203.24</v>
      </c>
      <c r="K4662" s="10">
        <f>IFERROR(J4662*VLOOKUP(A4662,IPCA_Fatores!$A$2:$C$10,3,FALSE),J4662)</f>
        <v>32953.380979952199</v>
      </c>
    </row>
    <row r="4663" spans="1:11" x14ac:dyDescent="0.25">
      <c r="A4663">
        <v>2018</v>
      </c>
      <c r="B4663" t="s">
        <v>2908</v>
      </c>
      <c r="C4663" t="s">
        <v>2909</v>
      </c>
      <c r="D4663" t="s">
        <v>2910</v>
      </c>
      <c r="E4663" t="s">
        <v>97</v>
      </c>
      <c r="F4663" t="s">
        <v>98</v>
      </c>
      <c r="G4663" t="s">
        <v>232</v>
      </c>
      <c r="H4663" t="s">
        <v>28</v>
      </c>
      <c r="I4663" t="s">
        <v>29</v>
      </c>
      <c r="J4663" s="1">
        <v>390872.01</v>
      </c>
      <c r="K4663" s="10">
        <f>J4663*_xlfn.XLOOKUP(A4663,IPCA_Fatores!$A$2:$A$10,IPCA_Fatores!$C$2:$C$10)</f>
        <v>585523.34726973553</v>
      </c>
    </row>
    <row r="4664" spans="1:11" x14ac:dyDescent="0.25">
      <c r="A4664">
        <v>2018</v>
      </c>
      <c r="B4664" t="s">
        <v>2908</v>
      </c>
      <c r="C4664" t="s">
        <v>2909</v>
      </c>
      <c r="D4664" t="s">
        <v>2910</v>
      </c>
      <c r="E4664" t="s">
        <v>97</v>
      </c>
      <c r="F4664" t="s">
        <v>98</v>
      </c>
      <c r="G4664" t="s">
        <v>232</v>
      </c>
      <c r="H4664" t="s">
        <v>28</v>
      </c>
      <c r="I4664" t="s">
        <v>35</v>
      </c>
      <c r="J4664" s="1">
        <v>24508.880000000001</v>
      </c>
      <c r="K4664" s="10">
        <f>IFERROR(J4664*VLOOKUP(A4664,IPCA_Fatores!$A$2:$C$10,3,FALSE),J4664)</f>
        <v>36714.118914353261</v>
      </c>
    </row>
    <row r="4665" spans="1:11" x14ac:dyDescent="0.25">
      <c r="A4665">
        <v>2019</v>
      </c>
      <c r="B4665" t="s">
        <v>2908</v>
      </c>
      <c r="C4665" t="s">
        <v>2909</v>
      </c>
      <c r="D4665" t="s">
        <v>2910</v>
      </c>
      <c r="E4665" t="s">
        <v>97</v>
      </c>
      <c r="F4665" t="s">
        <v>98</v>
      </c>
      <c r="G4665" t="s">
        <v>232</v>
      </c>
      <c r="H4665" t="s">
        <v>28</v>
      </c>
      <c r="I4665" t="s">
        <v>29</v>
      </c>
      <c r="J4665" s="1">
        <v>47956</v>
      </c>
      <c r="K4665" s="10">
        <f>J4665*_xlfn.XLOOKUP(A4665,IPCA_Fatores!$A$2:$A$10,IPCA_Fatores!$C$2:$C$10)</f>
        <v>68869.455747903092</v>
      </c>
    </row>
    <row r="4666" spans="1:11" x14ac:dyDescent="0.25">
      <c r="A4666">
        <v>2019</v>
      </c>
      <c r="B4666" t="s">
        <v>2908</v>
      </c>
      <c r="C4666" t="s">
        <v>2909</v>
      </c>
      <c r="D4666" t="s">
        <v>2910</v>
      </c>
      <c r="E4666" t="s">
        <v>97</v>
      </c>
      <c r="F4666" t="s">
        <v>98</v>
      </c>
      <c r="G4666" t="s">
        <v>232</v>
      </c>
      <c r="H4666" t="s">
        <v>28</v>
      </c>
      <c r="I4666" t="s">
        <v>35</v>
      </c>
      <c r="J4666" s="1">
        <v>3417.36</v>
      </c>
      <c r="K4666" s="10">
        <f>IFERROR(J4666*VLOOKUP(A4666,IPCA_Fatores!$A$2:$C$10,3,FALSE),J4666)</f>
        <v>4907.6595899293961</v>
      </c>
    </row>
    <row r="4667" spans="1:11" x14ac:dyDescent="0.25">
      <c r="A4667">
        <v>2020</v>
      </c>
      <c r="B4667" t="s">
        <v>2908</v>
      </c>
      <c r="C4667" t="s">
        <v>2909</v>
      </c>
      <c r="D4667" t="s">
        <v>2910</v>
      </c>
      <c r="E4667" t="s">
        <v>97</v>
      </c>
      <c r="F4667" t="s">
        <v>98</v>
      </c>
      <c r="G4667" t="s">
        <v>232</v>
      </c>
      <c r="H4667" t="s">
        <v>28</v>
      </c>
      <c r="I4667" t="s">
        <v>29</v>
      </c>
      <c r="J4667" s="1">
        <v>136001.12</v>
      </c>
      <c r="K4667" s="10">
        <f>J4667*_xlfn.XLOOKUP(A4667,IPCA_Fatores!$A$2:$A$10,IPCA_Fatores!$C$2:$C$10)</f>
        <v>186864.49142964502</v>
      </c>
    </row>
    <row r="4668" spans="1:11" x14ac:dyDescent="0.25">
      <c r="A4668">
        <v>2020</v>
      </c>
      <c r="B4668" t="s">
        <v>2908</v>
      </c>
      <c r="C4668" t="s">
        <v>2909</v>
      </c>
      <c r="D4668" t="s">
        <v>2910</v>
      </c>
      <c r="E4668" t="s">
        <v>97</v>
      </c>
      <c r="F4668" t="s">
        <v>98</v>
      </c>
      <c r="G4668" t="s">
        <v>232</v>
      </c>
      <c r="H4668" t="s">
        <v>28</v>
      </c>
      <c r="I4668" t="s">
        <v>35</v>
      </c>
      <c r="J4668" s="1">
        <v>8430.07</v>
      </c>
      <c r="K4668" s="10">
        <f>IFERROR(J4668*VLOOKUP(A4668,IPCA_Fatores!$A$2:$C$10,3,FALSE),J4668)</f>
        <v>11582.851253477233</v>
      </c>
    </row>
    <row r="4669" spans="1:11" x14ac:dyDescent="0.25">
      <c r="A4669">
        <v>2021</v>
      </c>
      <c r="B4669" t="s">
        <v>2908</v>
      </c>
      <c r="C4669" t="s">
        <v>2909</v>
      </c>
      <c r="D4669" t="s">
        <v>2910</v>
      </c>
      <c r="E4669" t="s">
        <v>97</v>
      </c>
      <c r="F4669" t="s">
        <v>98</v>
      </c>
      <c r="G4669" t="s">
        <v>232</v>
      </c>
      <c r="H4669" t="s">
        <v>28</v>
      </c>
      <c r="I4669" t="s">
        <v>29</v>
      </c>
      <c r="J4669" s="1">
        <v>108398.47</v>
      </c>
      <c r="K4669" s="10">
        <f>J4669*_xlfn.XLOOKUP(A4669,IPCA_Fatores!$A$2:$A$10,IPCA_Fatores!$C$2:$C$10)</f>
        <v>135324.97085145515</v>
      </c>
    </row>
    <row r="4670" spans="1:11" x14ac:dyDescent="0.25">
      <c r="A4670">
        <v>2021</v>
      </c>
      <c r="B4670" t="s">
        <v>2908</v>
      </c>
      <c r="C4670" t="s">
        <v>2909</v>
      </c>
      <c r="D4670" t="s">
        <v>2910</v>
      </c>
      <c r="E4670" t="s">
        <v>97</v>
      </c>
      <c r="F4670" t="s">
        <v>98</v>
      </c>
      <c r="G4670" t="s">
        <v>232</v>
      </c>
      <c r="H4670" t="s">
        <v>28</v>
      </c>
      <c r="I4670" t="s">
        <v>35</v>
      </c>
      <c r="J4670" s="1">
        <v>6773.91</v>
      </c>
      <c r="K4670" s="10">
        <f>IFERROR(J4670*VLOOKUP(A4670,IPCA_Fatores!$A$2:$C$10,3,FALSE),J4670)</f>
        <v>8456.5692975221918</v>
      </c>
    </row>
    <row r="4671" spans="1:11" x14ac:dyDescent="0.25">
      <c r="A4671">
        <v>2022</v>
      </c>
      <c r="B4671" t="s">
        <v>2908</v>
      </c>
      <c r="C4671" t="s">
        <v>2909</v>
      </c>
      <c r="D4671" t="s">
        <v>2910</v>
      </c>
      <c r="E4671" t="s">
        <v>97</v>
      </c>
      <c r="F4671" t="s">
        <v>98</v>
      </c>
      <c r="G4671" t="s">
        <v>232</v>
      </c>
      <c r="H4671" t="s">
        <v>28</v>
      </c>
      <c r="I4671" t="s">
        <v>29</v>
      </c>
      <c r="J4671" s="1">
        <v>364673.53</v>
      </c>
      <c r="K4671" s="10">
        <f>J4671*_xlfn.XLOOKUP(A4671,IPCA_Fatores!$A$2:$A$10,IPCA_Fatores!$C$2:$C$10)</f>
        <v>430342.67363041802</v>
      </c>
    </row>
    <row r="4672" spans="1:11" x14ac:dyDescent="0.25">
      <c r="A4672">
        <v>2022</v>
      </c>
      <c r="B4672" t="s">
        <v>2908</v>
      </c>
      <c r="C4672" t="s">
        <v>2909</v>
      </c>
      <c r="D4672" t="s">
        <v>2910</v>
      </c>
      <c r="E4672" t="s">
        <v>97</v>
      </c>
      <c r="F4672" t="s">
        <v>98</v>
      </c>
      <c r="G4672" t="s">
        <v>232</v>
      </c>
      <c r="H4672" t="s">
        <v>28</v>
      </c>
      <c r="I4672" t="s">
        <v>35</v>
      </c>
      <c r="J4672">
        <v>624.98</v>
      </c>
      <c r="K4672" s="10">
        <f>IFERROR(J4672*VLOOKUP(A4672,IPCA_Fatores!$A$2:$C$10,3,FALSE),J4672)</f>
        <v>737.52422931694184</v>
      </c>
    </row>
    <row r="4673" spans="1:11" x14ac:dyDescent="0.25">
      <c r="A4673">
        <v>2015</v>
      </c>
      <c r="B4673" t="s">
        <v>2911</v>
      </c>
      <c r="C4673" t="s">
        <v>2912</v>
      </c>
      <c r="D4673" t="s">
        <v>2913</v>
      </c>
      <c r="E4673" t="s">
        <v>121</v>
      </c>
      <c r="F4673" t="s">
        <v>2914</v>
      </c>
      <c r="G4673" t="s">
        <v>232</v>
      </c>
      <c r="H4673" t="s">
        <v>28</v>
      </c>
      <c r="I4673" t="s">
        <v>29</v>
      </c>
      <c r="J4673" s="1">
        <v>761416.4</v>
      </c>
      <c r="K4673" s="10">
        <f>J4673*_xlfn.XLOOKUP(A4673,IPCA_Fatores!$A$2:$A$10,IPCA_Fatores!$C$2:$C$10)</f>
        <v>1294907.4662290807</v>
      </c>
    </row>
    <row r="4674" spans="1:11" x14ac:dyDescent="0.25">
      <c r="A4674">
        <v>2016</v>
      </c>
      <c r="B4674" t="s">
        <v>2911</v>
      </c>
      <c r="C4674" t="s">
        <v>2912</v>
      </c>
      <c r="D4674" t="s">
        <v>2913</v>
      </c>
      <c r="E4674" t="s">
        <v>121</v>
      </c>
      <c r="F4674" t="s">
        <v>2914</v>
      </c>
      <c r="G4674" t="s">
        <v>232</v>
      </c>
      <c r="H4674" t="s">
        <v>28</v>
      </c>
      <c r="I4674" t="s">
        <v>29</v>
      </c>
      <c r="J4674" s="1">
        <v>660511.99</v>
      </c>
      <c r="K4674" s="10">
        <f>J4674*_xlfn.XLOOKUP(A4674,IPCA_Fatores!$A$2:$A$10,IPCA_Fatores!$C$2:$C$10)</f>
        <v>1056829.2060138502</v>
      </c>
    </row>
    <row r="4675" spans="1:11" x14ac:dyDescent="0.25">
      <c r="A4675">
        <v>2017</v>
      </c>
      <c r="B4675" t="s">
        <v>2911</v>
      </c>
      <c r="C4675" t="s">
        <v>2912</v>
      </c>
      <c r="D4675" t="s">
        <v>2913</v>
      </c>
      <c r="E4675" t="s">
        <v>121</v>
      </c>
      <c r="F4675" t="s">
        <v>2914</v>
      </c>
      <c r="G4675" t="s">
        <v>232</v>
      </c>
      <c r="H4675" t="s">
        <v>28</v>
      </c>
      <c r="I4675" t="s">
        <v>29</v>
      </c>
      <c r="J4675" s="1">
        <v>256027.22</v>
      </c>
      <c r="K4675" s="10">
        <f>J4675*_xlfn.XLOOKUP(A4675,IPCA_Fatores!$A$2:$A$10,IPCA_Fatores!$C$2:$C$10)</f>
        <v>397909.11775266589</v>
      </c>
    </row>
    <row r="4676" spans="1:11" x14ac:dyDescent="0.25">
      <c r="A4676">
        <v>2023</v>
      </c>
      <c r="B4676" t="s">
        <v>2911</v>
      </c>
      <c r="C4676" t="s">
        <v>2912</v>
      </c>
      <c r="D4676" t="s">
        <v>2913</v>
      </c>
      <c r="E4676" t="s">
        <v>121</v>
      </c>
      <c r="F4676" t="s">
        <v>2914</v>
      </c>
      <c r="G4676" t="s">
        <v>232</v>
      </c>
      <c r="H4676" t="s">
        <v>28</v>
      </c>
      <c r="I4676" t="s">
        <v>29</v>
      </c>
      <c r="J4676" s="1">
        <v>738825.49</v>
      </c>
      <c r="K4676" s="10">
        <f>J4676*_xlfn.XLOOKUP(A4676,IPCA_Fatores!$A$2:$A$10,IPCA_Fatores!$C$2:$C$10)</f>
        <v>833368.97346490179</v>
      </c>
    </row>
    <row r="4677" spans="1:11" x14ac:dyDescent="0.25">
      <c r="A4677">
        <v>2016</v>
      </c>
      <c r="B4677" t="s">
        <v>2915</v>
      </c>
      <c r="C4677" t="s">
        <v>2916</v>
      </c>
      <c r="D4677" t="s">
        <v>2917</v>
      </c>
      <c r="E4677" t="s">
        <v>339</v>
      </c>
      <c r="F4677" t="s">
        <v>742</v>
      </c>
      <c r="G4677" t="s">
        <v>232</v>
      </c>
      <c r="H4677" t="s">
        <v>28</v>
      </c>
      <c r="I4677" t="s">
        <v>29</v>
      </c>
      <c r="J4677" s="1">
        <v>682877.02</v>
      </c>
      <c r="K4677" s="10">
        <f>J4677*_xlfn.XLOOKUP(A4677,IPCA_Fatores!$A$2:$A$10,IPCA_Fatores!$C$2:$C$10)</f>
        <v>1092613.593360666</v>
      </c>
    </row>
    <row r="4678" spans="1:11" x14ac:dyDescent="0.25">
      <c r="A4678">
        <v>2017</v>
      </c>
      <c r="B4678" t="s">
        <v>2915</v>
      </c>
      <c r="C4678" t="s">
        <v>2916</v>
      </c>
      <c r="D4678" t="s">
        <v>2917</v>
      </c>
      <c r="E4678" t="s">
        <v>339</v>
      </c>
      <c r="F4678" t="s">
        <v>742</v>
      </c>
      <c r="G4678" t="s">
        <v>232</v>
      </c>
      <c r="H4678" t="s">
        <v>28</v>
      </c>
      <c r="I4678" t="s">
        <v>29</v>
      </c>
      <c r="J4678" s="1">
        <v>1373221.92</v>
      </c>
      <c r="K4678" s="10">
        <f>J4678*_xlfn.XLOOKUP(A4678,IPCA_Fatores!$A$2:$A$10,IPCA_Fatores!$C$2:$C$10)</f>
        <v>2134216.5206723795</v>
      </c>
    </row>
    <row r="4679" spans="1:11" x14ac:dyDescent="0.25">
      <c r="A4679">
        <v>2015</v>
      </c>
      <c r="B4679" t="s">
        <v>2918</v>
      </c>
      <c r="C4679" t="s">
        <v>2919</v>
      </c>
      <c r="D4679" t="s">
        <v>2920</v>
      </c>
      <c r="E4679" t="s">
        <v>109</v>
      </c>
      <c r="F4679" t="s">
        <v>294</v>
      </c>
      <c r="G4679" t="s">
        <v>117</v>
      </c>
      <c r="H4679" t="s">
        <v>28</v>
      </c>
      <c r="I4679" t="s">
        <v>29</v>
      </c>
      <c r="J4679" s="1">
        <v>2780858.83</v>
      </c>
      <c r="K4679" s="10">
        <f>J4679*_xlfn.XLOOKUP(A4679,IPCA_Fatores!$A$2:$A$10,IPCA_Fatores!$C$2:$C$10)</f>
        <v>4729284.6089157863</v>
      </c>
    </row>
    <row r="4680" spans="1:11" x14ac:dyDescent="0.25">
      <c r="A4680">
        <v>2015</v>
      </c>
      <c r="B4680" t="s">
        <v>2918</v>
      </c>
      <c r="C4680" t="s">
        <v>2919</v>
      </c>
      <c r="D4680" t="s">
        <v>2920</v>
      </c>
      <c r="E4680" t="s">
        <v>109</v>
      </c>
      <c r="F4680" t="s">
        <v>294</v>
      </c>
      <c r="G4680" t="s">
        <v>117</v>
      </c>
      <c r="H4680" t="s">
        <v>28</v>
      </c>
      <c r="I4680" t="s">
        <v>35</v>
      </c>
      <c r="J4680" s="1">
        <v>261706.06</v>
      </c>
      <c r="K4680" s="10">
        <f>IFERROR(J4680*VLOOKUP(A4680,IPCA_Fatores!$A$2:$C$10,3,FALSE),J4680)</f>
        <v>445072.01453947637</v>
      </c>
    </row>
    <row r="4681" spans="1:11" x14ac:dyDescent="0.25">
      <c r="A4681">
        <v>2016</v>
      </c>
      <c r="B4681" t="s">
        <v>2918</v>
      </c>
      <c r="C4681" t="s">
        <v>2919</v>
      </c>
      <c r="D4681" t="s">
        <v>2920</v>
      </c>
      <c r="E4681" t="s">
        <v>109</v>
      </c>
      <c r="F4681" t="s">
        <v>294</v>
      </c>
      <c r="G4681" t="s">
        <v>117</v>
      </c>
      <c r="H4681" t="s">
        <v>28</v>
      </c>
      <c r="I4681" t="s">
        <v>29</v>
      </c>
      <c r="J4681" s="1">
        <v>2589976.7200000002</v>
      </c>
      <c r="K4681" s="10">
        <f>J4681*_xlfn.XLOOKUP(A4681,IPCA_Fatores!$A$2:$A$10,IPCA_Fatores!$C$2:$C$10)</f>
        <v>4144002.0499733193</v>
      </c>
    </row>
    <row r="4682" spans="1:11" x14ac:dyDescent="0.25">
      <c r="A4682">
        <v>2016</v>
      </c>
      <c r="B4682" t="s">
        <v>2918</v>
      </c>
      <c r="C4682" t="s">
        <v>2919</v>
      </c>
      <c r="D4682" t="s">
        <v>2920</v>
      </c>
      <c r="E4682" t="s">
        <v>109</v>
      </c>
      <c r="F4682" t="s">
        <v>294</v>
      </c>
      <c r="G4682" t="s">
        <v>117</v>
      </c>
      <c r="H4682" t="s">
        <v>28</v>
      </c>
      <c r="I4682" t="s">
        <v>35</v>
      </c>
      <c r="J4682" s="1">
        <v>156555.24</v>
      </c>
      <c r="K4682" s="10">
        <f>IFERROR(J4682*VLOOKUP(A4682,IPCA_Fatores!$A$2:$C$10,3,FALSE),J4682)</f>
        <v>250490.75942816384</v>
      </c>
    </row>
    <row r="4683" spans="1:11" x14ac:dyDescent="0.25">
      <c r="A4683">
        <v>2017</v>
      </c>
      <c r="B4683" t="s">
        <v>2918</v>
      </c>
      <c r="C4683" t="s">
        <v>2919</v>
      </c>
      <c r="D4683" t="s">
        <v>2920</v>
      </c>
      <c r="E4683" t="s">
        <v>109</v>
      </c>
      <c r="F4683" t="s">
        <v>294</v>
      </c>
      <c r="G4683" t="s">
        <v>117</v>
      </c>
      <c r="H4683" t="s">
        <v>28</v>
      </c>
      <c r="I4683" t="s">
        <v>29</v>
      </c>
      <c r="J4683" s="1">
        <v>4525559.79</v>
      </c>
      <c r="K4683" s="10">
        <f>J4683*_xlfn.XLOOKUP(A4683,IPCA_Fatores!$A$2:$A$10,IPCA_Fatores!$C$2:$C$10)</f>
        <v>7033476.7661650972</v>
      </c>
    </row>
    <row r="4684" spans="1:11" x14ac:dyDescent="0.25">
      <c r="A4684">
        <v>2017</v>
      </c>
      <c r="B4684" t="s">
        <v>2918</v>
      </c>
      <c r="C4684" t="s">
        <v>2919</v>
      </c>
      <c r="D4684" t="s">
        <v>2920</v>
      </c>
      <c r="E4684" t="s">
        <v>109</v>
      </c>
      <c r="F4684" t="s">
        <v>294</v>
      </c>
      <c r="G4684" t="s">
        <v>117</v>
      </c>
      <c r="H4684" t="s">
        <v>28</v>
      </c>
      <c r="I4684" t="s">
        <v>35</v>
      </c>
      <c r="J4684" s="1">
        <v>266933.94</v>
      </c>
      <c r="K4684" s="10">
        <f>IFERROR(J4684*VLOOKUP(A4684,IPCA_Fatores!$A$2:$C$10,3,FALSE),J4684)</f>
        <v>414859.98466742347</v>
      </c>
    </row>
    <row r="4685" spans="1:11" x14ac:dyDescent="0.25">
      <c r="A4685">
        <v>2020</v>
      </c>
      <c r="B4685" t="s">
        <v>2918</v>
      </c>
      <c r="C4685" t="s">
        <v>2919</v>
      </c>
      <c r="D4685" t="s">
        <v>2920</v>
      </c>
      <c r="E4685" t="s">
        <v>109</v>
      </c>
      <c r="F4685" t="s">
        <v>294</v>
      </c>
      <c r="G4685" t="s">
        <v>117</v>
      </c>
      <c r="H4685" t="s">
        <v>28</v>
      </c>
      <c r="I4685" t="s">
        <v>29</v>
      </c>
      <c r="J4685" s="1">
        <v>8776553.5899999999</v>
      </c>
      <c r="K4685" s="10">
        <f>J4685*_xlfn.XLOOKUP(A4685,IPCA_Fatores!$A$2:$A$10,IPCA_Fatores!$C$2:$C$10)</f>
        <v>12058917.037597744</v>
      </c>
    </row>
    <row r="4686" spans="1:11" x14ac:dyDescent="0.25">
      <c r="A4686">
        <v>2021</v>
      </c>
      <c r="B4686" t="s">
        <v>2918</v>
      </c>
      <c r="C4686" t="s">
        <v>2919</v>
      </c>
      <c r="D4686" t="s">
        <v>2920</v>
      </c>
      <c r="E4686" t="s">
        <v>109</v>
      </c>
      <c r="F4686" t="s">
        <v>294</v>
      </c>
      <c r="G4686" t="s">
        <v>117</v>
      </c>
      <c r="H4686" t="s">
        <v>28</v>
      </c>
      <c r="I4686" t="s">
        <v>29</v>
      </c>
      <c r="J4686" s="1">
        <v>15098919.67</v>
      </c>
      <c r="K4686" s="10">
        <f>J4686*_xlfn.XLOOKUP(A4686,IPCA_Fatores!$A$2:$A$10,IPCA_Fatores!$C$2:$C$10)</f>
        <v>18849536.014956784</v>
      </c>
    </row>
    <row r="4687" spans="1:11" x14ac:dyDescent="0.25">
      <c r="A4687">
        <v>2016</v>
      </c>
      <c r="B4687" t="s">
        <v>2921</v>
      </c>
      <c r="C4687" t="s">
        <v>2922</v>
      </c>
      <c r="D4687" t="s">
        <v>2923</v>
      </c>
      <c r="E4687" t="s">
        <v>121</v>
      </c>
      <c r="F4687" t="s">
        <v>734</v>
      </c>
      <c r="G4687" t="s">
        <v>232</v>
      </c>
      <c r="H4687" t="s">
        <v>28</v>
      </c>
      <c r="I4687" t="s">
        <v>29</v>
      </c>
      <c r="J4687" s="1">
        <v>657950.53</v>
      </c>
      <c r="K4687" s="10">
        <f>J4687*_xlfn.XLOOKUP(A4687,IPCA_Fatores!$A$2:$A$10,IPCA_Fatores!$C$2:$C$10)</f>
        <v>1052730.8311485641</v>
      </c>
    </row>
    <row r="4688" spans="1:11" x14ac:dyDescent="0.25">
      <c r="A4688">
        <v>2017</v>
      </c>
      <c r="B4688" t="s">
        <v>2921</v>
      </c>
      <c r="C4688" t="s">
        <v>2922</v>
      </c>
      <c r="D4688" t="s">
        <v>2923</v>
      </c>
      <c r="E4688" t="s">
        <v>121</v>
      </c>
      <c r="F4688" t="s">
        <v>734</v>
      </c>
      <c r="G4688" t="s">
        <v>232</v>
      </c>
      <c r="H4688" t="s">
        <v>28</v>
      </c>
      <c r="I4688" t="s">
        <v>29</v>
      </c>
      <c r="J4688" s="1">
        <v>807610.46</v>
      </c>
      <c r="K4688" s="10">
        <f>J4688*_xlfn.XLOOKUP(A4688,IPCA_Fatores!$A$2:$A$10,IPCA_Fatores!$C$2:$C$10)</f>
        <v>1255161.719236043</v>
      </c>
    </row>
    <row r="4689" spans="1:11" x14ac:dyDescent="0.25">
      <c r="A4689">
        <v>2018</v>
      </c>
      <c r="B4689" t="s">
        <v>2921</v>
      </c>
      <c r="C4689" t="s">
        <v>2922</v>
      </c>
      <c r="D4689" t="s">
        <v>2923</v>
      </c>
      <c r="E4689" t="s">
        <v>121</v>
      </c>
      <c r="F4689" t="s">
        <v>734</v>
      </c>
      <c r="G4689" t="s">
        <v>232</v>
      </c>
      <c r="H4689" t="s">
        <v>28</v>
      </c>
      <c r="I4689" t="s">
        <v>29</v>
      </c>
      <c r="J4689" s="1">
        <v>68322.649999999994</v>
      </c>
      <c r="K4689" s="10">
        <f>J4689*_xlfn.XLOOKUP(A4689,IPCA_Fatores!$A$2:$A$10,IPCA_Fatores!$C$2:$C$10)</f>
        <v>102346.81864874026</v>
      </c>
    </row>
    <row r="4690" spans="1:11" x14ac:dyDescent="0.25">
      <c r="A4690">
        <v>2019</v>
      </c>
      <c r="B4690" t="s">
        <v>2921</v>
      </c>
      <c r="C4690" t="s">
        <v>2922</v>
      </c>
      <c r="D4690" t="s">
        <v>2923</v>
      </c>
      <c r="E4690" t="s">
        <v>121</v>
      </c>
      <c r="F4690" t="s">
        <v>734</v>
      </c>
      <c r="G4690" t="s">
        <v>232</v>
      </c>
      <c r="H4690" t="s">
        <v>28</v>
      </c>
      <c r="I4690" t="s">
        <v>29</v>
      </c>
      <c r="J4690" s="1">
        <v>734757.21</v>
      </c>
      <c r="K4690" s="10">
        <f>J4690*_xlfn.XLOOKUP(A4690,IPCA_Fatores!$A$2:$A$10,IPCA_Fatores!$C$2:$C$10)</f>
        <v>1055182.4413951901</v>
      </c>
    </row>
    <row r="4691" spans="1:11" x14ac:dyDescent="0.25">
      <c r="A4691">
        <v>2021</v>
      </c>
      <c r="B4691" t="s">
        <v>2921</v>
      </c>
      <c r="C4691" t="s">
        <v>2922</v>
      </c>
      <c r="D4691" t="s">
        <v>2923</v>
      </c>
      <c r="E4691" t="s">
        <v>121</v>
      </c>
      <c r="F4691" t="s">
        <v>734</v>
      </c>
      <c r="G4691" t="s">
        <v>232</v>
      </c>
      <c r="H4691" t="s">
        <v>28</v>
      </c>
      <c r="I4691" t="s">
        <v>29</v>
      </c>
      <c r="J4691" s="1">
        <v>249721.18</v>
      </c>
      <c r="K4691" s="10">
        <f>J4691*_xlfn.XLOOKUP(A4691,IPCA_Fatores!$A$2:$A$10,IPCA_Fatores!$C$2:$C$10)</f>
        <v>311752.66038802004</v>
      </c>
    </row>
    <row r="4692" spans="1:11" x14ac:dyDescent="0.25">
      <c r="A4692">
        <v>2019</v>
      </c>
      <c r="B4692" t="s">
        <v>2924</v>
      </c>
      <c r="C4692" t="s">
        <v>2925</v>
      </c>
      <c r="D4692" t="s">
        <v>2926</v>
      </c>
      <c r="E4692" t="s">
        <v>121</v>
      </c>
      <c r="F4692" t="s">
        <v>2927</v>
      </c>
      <c r="G4692" t="s">
        <v>232</v>
      </c>
      <c r="H4692" t="s">
        <v>28</v>
      </c>
      <c r="I4692" t="s">
        <v>29</v>
      </c>
      <c r="J4692" s="1">
        <v>101872.31</v>
      </c>
      <c r="K4692" s="10">
        <f>J4692*_xlfn.XLOOKUP(A4692,IPCA_Fatores!$A$2:$A$10,IPCA_Fatores!$C$2:$C$10)</f>
        <v>146298.49331640807</v>
      </c>
    </row>
    <row r="4693" spans="1:11" x14ac:dyDescent="0.25">
      <c r="A4693">
        <v>2020</v>
      </c>
      <c r="B4693" t="s">
        <v>2924</v>
      </c>
      <c r="C4693" t="s">
        <v>2925</v>
      </c>
      <c r="D4693" t="s">
        <v>2926</v>
      </c>
      <c r="E4693" t="s">
        <v>121</v>
      </c>
      <c r="F4693" t="s">
        <v>2927</v>
      </c>
      <c r="G4693" t="s">
        <v>232</v>
      </c>
      <c r="H4693" t="s">
        <v>28</v>
      </c>
      <c r="I4693" t="s">
        <v>29</v>
      </c>
      <c r="J4693" s="1">
        <v>1585295.96</v>
      </c>
      <c r="K4693" s="10">
        <f>J4693*_xlfn.XLOOKUP(A4693,IPCA_Fatores!$A$2:$A$10,IPCA_Fatores!$C$2:$C$10)</f>
        <v>2178184.4394433727</v>
      </c>
    </row>
    <row r="4694" spans="1:11" x14ac:dyDescent="0.25">
      <c r="A4694">
        <v>2021</v>
      </c>
      <c r="B4694" t="s">
        <v>2924</v>
      </c>
      <c r="C4694" t="s">
        <v>2925</v>
      </c>
      <c r="D4694" t="s">
        <v>2926</v>
      </c>
      <c r="E4694" t="s">
        <v>121</v>
      </c>
      <c r="F4694" t="s">
        <v>2927</v>
      </c>
      <c r="G4694" t="s">
        <v>232</v>
      </c>
      <c r="H4694" t="s">
        <v>28</v>
      </c>
      <c r="I4694" t="s">
        <v>29</v>
      </c>
      <c r="J4694" s="1">
        <v>2983062.64</v>
      </c>
      <c r="K4694" s="10">
        <f>J4694*_xlfn.XLOOKUP(A4694,IPCA_Fatores!$A$2:$A$10,IPCA_Fatores!$C$2:$C$10)</f>
        <v>3724064.2308518267</v>
      </c>
    </row>
    <row r="4695" spans="1:11" x14ac:dyDescent="0.25">
      <c r="A4695">
        <v>2021</v>
      </c>
      <c r="B4695" t="s">
        <v>2924</v>
      </c>
      <c r="C4695" t="s">
        <v>2925</v>
      </c>
      <c r="D4695" t="s">
        <v>2926</v>
      </c>
      <c r="E4695" t="s">
        <v>121</v>
      </c>
      <c r="F4695" t="s">
        <v>2927</v>
      </c>
      <c r="G4695" t="s">
        <v>232</v>
      </c>
      <c r="H4695" t="s">
        <v>28</v>
      </c>
      <c r="I4695" t="s">
        <v>35</v>
      </c>
      <c r="J4695" s="1">
        <v>139058.46</v>
      </c>
      <c r="K4695" s="10">
        <f>IFERROR(J4695*VLOOKUP(A4695,IPCA_Fatores!$A$2:$C$10,3,FALSE),J4695)</f>
        <v>173600.99313346617</v>
      </c>
    </row>
    <row r="4696" spans="1:11" x14ac:dyDescent="0.25">
      <c r="A4696">
        <v>2022</v>
      </c>
      <c r="B4696" t="s">
        <v>2924</v>
      </c>
      <c r="C4696" t="s">
        <v>2925</v>
      </c>
      <c r="D4696" t="s">
        <v>2926</v>
      </c>
      <c r="E4696" t="s">
        <v>121</v>
      </c>
      <c r="F4696" t="s">
        <v>2927</v>
      </c>
      <c r="G4696" t="s">
        <v>232</v>
      </c>
      <c r="H4696" t="s">
        <v>28</v>
      </c>
      <c r="I4696" t="s">
        <v>29</v>
      </c>
      <c r="J4696" s="1">
        <v>281152.03999999998</v>
      </c>
      <c r="K4696" s="10">
        <f>J4696*_xlfn.XLOOKUP(A4696,IPCA_Fatores!$A$2:$A$10,IPCA_Fatores!$C$2:$C$10)</f>
        <v>331780.92358457227</v>
      </c>
    </row>
    <row r="4697" spans="1:11" x14ac:dyDescent="0.25">
      <c r="A4697">
        <v>2022</v>
      </c>
      <c r="B4697" t="s">
        <v>2924</v>
      </c>
      <c r="C4697" t="s">
        <v>2925</v>
      </c>
      <c r="D4697" t="s">
        <v>2926</v>
      </c>
      <c r="E4697" t="s">
        <v>121</v>
      </c>
      <c r="F4697" t="s">
        <v>2927</v>
      </c>
      <c r="G4697" t="s">
        <v>232</v>
      </c>
      <c r="H4697" t="s">
        <v>28</v>
      </c>
      <c r="I4697" t="s">
        <v>35</v>
      </c>
      <c r="J4697" s="1">
        <v>17131.55</v>
      </c>
      <c r="K4697" s="10">
        <f>IFERROR(J4697*VLOOKUP(A4697,IPCA_Fatores!$A$2:$C$10,3,FALSE),J4697)</f>
        <v>20216.540066489571</v>
      </c>
    </row>
    <row r="4698" spans="1:11" x14ac:dyDescent="0.25">
      <c r="A4698">
        <v>2023</v>
      </c>
      <c r="B4698" t="s">
        <v>2924</v>
      </c>
      <c r="C4698" t="s">
        <v>2925</v>
      </c>
      <c r="D4698" t="s">
        <v>2926</v>
      </c>
      <c r="E4698" t="s">
        <v>121</v>
      </c>
      <c r="F4698" t="s">
        <v>2927</v>
      </c>
      <c r="G4698" t="s">
        <v>232</v>
      </c>
      <c r="H4698" t="s">
        <v>28</v>
      </c>
      <c r="I4698" t="s">
        <v>29</v>
      </c>
      <c r="J4698" s="1">
        <v>158994.63</v>
      </c>
      <c r="K4698" s="10">
        <f>J4698*_xlfn.XLOOKUP(A4698,IPCA_Fatores!$A$2:$A$10,IPCA_Fatores!$C$2:$C$10)</f>
        <v>179340.3088861104</v>
      </c>
    </row>
    <row r="4699" spans="1:11" x14ac:dyDescent="0.25">
      <c r="A4699">
        <v>2023</v>
      </c>
      <c r="B4699" t="s">
        <v>2924</v>
      </c>
      <c r="C4699" t="s">
        <v>2925</v>
      </c>
      <c r="D4699" t="s">
        <v>2926</v>
      </c>
      <c r="E4699" t="s">
        <v>121</v>
      </c>
      <c r="F4699" t="s">
        <v>2927</v>
      </c>
      <c r="G4699" t="s">
        <v>232</v>
      </c>
      <c r="H4699" t="s">
        <v>28</v>
      </c>
      <c r="I4699" t="s">
        <v>35</v>
      </c>
      <c r="J4699" s="1">
        <v>4300.24</v>
      </c>
      <c r="K4699" s="10">
        <f>IFERROR(J4699*VLOOKUP(A4699,IPCA_Fatores!$A$2:$C$10,3,FALSE),J4699)</f>
        <v>4850.5183469681169</v>
      </c>
    </row>
    <row r="4700" spans="1:11" x14ac:dyDescent="0.25">
      <c r="A4700">
        <v>2017</v>
      </c>
      <c r="B4700" t="s">
        <v>2928</v>
      </c>
      <c r="C4700" t="s">
        <v>2929</v>
      </c>
      <c r="D4700" t="s">
        <v>2930</v>
      </c>
      <c r="E4700" t="s">
        <v>115</v>
      </c>
      <c r="F4700" t="s">
        <v>2931</v>
      </c>
      <c r="G4700" t="s">
        <v>232</v>
      </c>
      <c r="H4700" t="s">
        <v>28</v>
      </c>
      <c r="I4700" t="s">
        <v>29</v>
      </c>
      <c r="J4700" s="1">
        <v>2795176.37</v>
      </c>
      <c r="K4700" s="10">
        <f>J4700*_xlfn.XLOOKUP(A4700,IPCA_Fatores!$A$2:$A$10,IPCA_Fatores!$C$2:$C$10)</f>
        <v>4344171.5429703109</v>
      </c>
    </row>
    <row r="4701" spans="1:11" x14ac:dyDescent="0.25">
      <c r="A4701">
        <v>2018</v>
      </c>
      <c r="B4701" t="s">
        <v>2928</v>
      </c>
      <c r="C4701" t="s">
        <v>2929</v>
      </c>
      <c r="D4701" t="s">
        <v>2930</v>
      </c>
      <c r="E4701" t="s">
        <v>115</v>
      </c>
      <c r="F4701" t="s">
        <v>2931</v>
      </c>
      <c r="G4701" t="s">
        <v>232</v>
      </c>
      <c r="H4701" t="s">
        <v>28</v>
      </c>
      <c r="I4701" t="s">
        <v>29</v>
      </c>
      <c r="J4701" s="1">
        <v>213243.06</v>
      </c>
      <c r="K4701" s="10">
        <f>J4701*_xlfn.XLOOKUP(A4701,IPCA_Fatores!$A$2:$A$10,IPCA_Fatores!$C$2:$C$10)</f>
        <v>319436.50882865989</v>
      </c>
    </row>
    <row r="4702" spans="1:11" x14ac:dyDescent="0.25">
      <c r="A4702">
        <v>2020</v>
      </c>
      <c r="B4702" t="s">
        <v>2928</v>
      </c>
      <c r="C4702" t="s">
        <v>2929</v>
      </c>
      <c r="D4702" t="s">
        <v>2930</v>
      </c>
      <c r="E4702" t="s">
        <v>115</v>
      </c>
      <c r="F4702" t="s">
        <v>2931</v>
      </c>
      <c r="G4702" t="s">
        <v>232</v>
      </c>
      <c r="H4702" t="s">
        <v>28</v>
      </c>
      <c r="I4702" t="s">
        <v>29</v>
      </c>
      <c r="J4702" s="1">
        <v>2492864.16</v>
      </c>
      <c r="K4702" s="10">
        <f>J4702*_xlfn.XLOOKUP(A4702,IPCA_Fatores!$A$2:$A$10,IPCA_Fatores!$C$2:$C$10)</f>
        <v>3425176.1563551039</v>
      </c>
    </row>
    <row r="4703" spans="1:11" x14ac:dyDescent="0.25">
      <c r="A4703">
        <v>2022</v>
      </c>
      <c r="B4703" t="s">
        <v>2928</v>
      </c>
      <c r="C4703" t="s">
        <v>2929</v>
      </c>
      <c r="D4703" t="s">
        <v>2930</v>
      </c>
      <c r="E4703" t="s">
        <v>115</v>
      </c>
      <c r="F4703" t="s">
        <v>2931</v>
      </c>
      <c r="G4703" t="s">
        <v>232</v>
      </c>
      <c r="H4703" t="s">
        <v>28</v>
      </c>
      <c r="I4703" t="s">
        <v>29</v>
      </c>
      <c r="J4703" s="1">
        <v>24268305.920000002</v>
      </c>
      <c r="K4703" s="10">
        <f>J4703*_xlfn.XLOOKUP(A4703,IPCA_Fatores!$A$2:$A$10,IPCA_Fatores!$C$2:$C$10)</f>
        <v>28638458.223424394</v>
      </c>
    </row>
    <row r="4704" spans="1:11" x14ac:dyDescent="0.25">
      <c r="A4704">
        <v>2023</v>
      </c>
      <c r="B4704" t="s">
        <v>2928</v>
      </c>
      <c r="C4704" t="s">
        <v>2929</v>
      </c>
      <c r="D4704" t="s">
        <v>2930</v>
      </c>
      <c r="E4704" t="s">
        <v>115</v>
      </c>
      <c r="F4704" t="s">
        <v>2931</v>
      </c>
      <c r="G4704" t="s">
        <v>232</v>
      </c>
      <c r="H4704" t="s">
        <v>28</v>
      </c>
      <c r="I4704" t="s">
        <v>29</v>
      </c>
      <c r="J4704" s="1">
        <v>16930464.5</v>
      </c>
      <c r="K4704" s="10">
        <f>J4704*_xlfn.XLOOKUP(A4704,IPCA_Fatores!$A$2:$A$10,IPCA_Fatores!$C$2:$C$10)</f>
        <v>19096964.048504826</v>
      </c>
    </row>
    <row r="4705" spans="1:11" x14ac:dyDescent="0.25">
      <c r="A4705">
        <v>2015</v>
      </c>
      <c r="B4705" t="s">
        <v>2932</v>
      </c>
      <c r="C4705" t="s">
        <v>2933</v>
      </c>
      <c r="D4705" t="s">
        <v>2934</v>
      </c>
      <c r="E4705" t="s">
        <v>44</v>
      </c>
      <c r="F4705" t="s">
        <v>2935</v>
      </c>
      <c r="G4705" t="s">
        <v>483</v>
      </c>
      <c r="H4705" t="s">
        <v>28</v>
      </c>
      <c r="I4705" t="s">
        <v>29</v>
      </c>
      <c r="J4705" s="1">
        <v>212326.58</v>
      </c>
      <c r="K4705" s="10">
        <f>J4705*_xlfn.XLOOKUP(A4705,IPCA_Fatores!$A$2:$A$10,IPCA_Fatores!$C$2:$C$10)</f>
        <v>361094.49930535536</v>
      </c>
    </row>
    <row r="4706" spans="1:11" x14ac:dyDescent="0.25">
      <c r="A4706">
        <v>2016</v>
      </c>
      <c r="B4706" t="s">
        <v>2932</v>
      </c>
      <c r="C4706" t="s">
        <v>2933</v>
      </c>
      <c r="D4706" t="s">
        <v>2934</v>
      </c>
      <c r="E4706" t="s">
        <v>44</v>
      </c>
      <c r="F4706" t="s">
        <v>2935</v>
      </c>
      <c r="G4706" t="s">
        <v>483</v>
      </c>
      <c r="H4706" t="s">
        <v>28</v>
      </c>
      <c r="I4706" t="s">
        <v>29</v>
      </c>
      <c r="J4706" s="1">
        <v>157098.94</v>
      </c>
      <c r="K4706" s="10">
        <f>J4706*_xlfn.XLOOKUP(A4706,IPCA_Fatores!$A$2:$A$10,IPCA_Fatores!$C$2:$C$10)</f>
        <v>251360.68767777784</v>
      </c>
    </row>
    <row r="4707" spans="1:11" x14ac:dyDescent="0.25">
      <c r="A4707">
        <v>2017</v>
      </c>
      <c r="B4707" t="s">
        <v>2932</v>
      </c>
      <c r="C4707" t="s">
        <v>2933</v>
      </c>
      <c r="D4707" t="s">
        <v>2934</v>
      </c>
      <c r="E4707" t="s">
        <v>44</v>
      </c>
      <c r="F4707" t="s">
        <v>2935</v>
      </c>
      <c r="G4707" t="s">
        <v>483</v>
      </c>
      <c r="H4707" t="s">
        <v>28</v>
      </c>
      <c r="I4707" t="s">
        <v>29</v>
      </c>
      <c r="J4707" s="1">
        <v>166711.45000000001</v>
      </c>
      <c r="K4707" s="10">
        <f>J4707*_xlfn.XLOOKUP(A4707,IPCA_Fatores!$A$2:$A$10,IPCA_Fatores!$C$2:$C$10)</f>
        <v>259097.47404501631</v>
      </c>
    </row>
    <row r="4708" spans="1:11" x14ac:dyDescent="0.25">
      <c r="A4708">
        <v>2023</v>
      </c>
      <c r="B4708" t="s">
        <v>2932</v>
      </c>
      <c r="C4708" t="s">
        <v>2933</v>
      </c>
      <c r="D4708" t="s">
        <v>2934</v>
      </c>
      <c r="E4708" t="s">
        <v>44</v>
      </c>
      <c r="F4708" t="s">
        <v>2935</v>
      </c>
      <c r="G4708" t="s">
        <v>483</v>
      </c>
      <c r="H4708" t="s">
        <v>28</v>
      </c>
      <c r="I4708" t="s">
        <v>29</v>
      </c>
      <c r="J4708" s="1">
        <v>17595.93</v>
      </c>
      <c r="K4708" s="10">
        <f>J4708*_xlfn.XLOOKUP(A4708,IPCA_Fatores!$A$2:$A$10,IPCA_Fatores!$C$2:$C$10)</f>
        <v>19847.585552659086</v>
      </c>
    </row>
    <row r="4709" spans="1:11" x14ac:dyDescent="0.25">
      <c r="A4709">
        <v>2015</v>
      </c>
      <c r="B4709" t="s">
        <v>2936</v>
      </c>
      <c r="C4709" t="s">
        <v>2937</v>
      </c>
      <c r="D4709" t="s">
        <v>2938</v>
      </c>
      <c r="E4709" t="s">
        <v>143</v>
      </c>
      <c r="F4709" t="s">
        <v>462</v>
      </c>
      <c r="G4709" t="s">
        <v>232</v>
      </c>
      <c r="H4709" t="s">
        <v>28</v>
      </c>
      <c r="I4709" t="s">
        <v>29</v>
      </c>
      <c r="J4709" s="1">
        <v>10304640.65</v>
      </c>
      <c r="K4709" s="10">
        <f>J4709*_xlfn.XLOOKUP(A4709,IPCA_Fatores!$A$2:$A$10,IPCA_Fatores!$C$2:$C$10)</f>
        <v>17524650.26297396</v>
      </c>
    </row>
    <row r="4710" spans="1:11" x14ac:dyDescent="0.25">
      <c r="A4710">
        <v>2015</v>
      </c>
      <c r="B4710" t="s">
        <v>2936</v>
      </c>
      <c r="C4710" t="s">
        <v>2937</v>
      </c>
      <c r="D4710" t="s">
        <v>2938</v>
      </c>
      <c r="E4710" t="s">
        <v>143</v>
      </c>
      <c r="F4710" t="s">
        <v>462</v>
      </c>
      <c r="G4710" t="s">
        <v>232</v>
      </c>
      <c r="H4710" t="s">
        <v>28</v>
      </c>
      <c r="I4710" t="s">
        <v>35</v>
      </c>
      <c r="J4710" s="1">
        <v>619293.47</v>
      </c>
      <c r="K4710" s="10">
        <f>IFERROR(J4710*VLOOKUP(A4710,IPCA_Fatores!$A$2:$C$10,3,FALSE),J4710)</f>
        <v>1053205.2344681767</v>
      </c>
    </row>
    <row r="4711" spans="1:11" x14ac:dyDescent="0.25">
      <c r="A4711">
        <v>2016</v>
      </c>
      <c r="B4711" t="s">
        <v>2936</v>
      </c>
      <c r="C4711" t="s">
        <v>2937</v>
      </c>
      <c r="D4711" t="s">
        <v>2938</v>
      </c>
      <c r="E4711" t="s">
        <v>143</v>
      </c>
      <c r="F4711" t="s">
        <v>462</v>
      </c>
      <c r="G4711" t="s">
        <v>232</v>
      </c>
      <c r="H4711" t="s">
        <v>28</v>
      </c>
      <c r="I4711" t="s">
        <v>29</v>
      </c>
      <c r="J4711" s="1">
        <v>8217213.0199999996</v>
      </c>
      <c r="K4711" s="10">
        <f>J4711*_xlfn.XLOOKUP(A4711,IPCA_Fatores!$A$2:$A$10,IPCA_Fatores!$C$2:$C$10)</f>
        <v>13147665.512587095</v>
      </c>
    </row>
    <row r="4712" spans="1:11" x14ac:dyDescent="0.25">
      <c r="A4712">
        <v>2016</v>
      </c>
      <c r="B4712" t="s">
        <v>2936</v>
      </c>
      <c r="C4712" t="s">
        <v>2937</v>
      </c>
      <c r="D4712" t="s">
        <v>2938</v>
      </c>
      <c r="E4712" t="s">
        <v>143</v>
      </c>
      <c r="F4712" t="s">
        <v>462</v>
      </c>
      <c r="G4712" t="s">
        <v>232</v>
      </c>
      <c r="H4712" t="s">
        <v>28</v>
      </c>
      <c r="I4712" t="s">
        <v>35</v>
      </c>
      <c r="J4712" s="1">
        <v>493985.19</v>
      </c>
      <c r="K4712" s="10">
        <f>IFERROR(J4712*VLOOKUP(A4712,IPCA_Fatores!$A$2:$C$10,3,FALSE),J4712)</f>
        <v>790383.79928621883</v>
      </c>
    </row>
    <row r="4713" spans="1:11" x14ac:dyDescent="0.25">
      <c r="A4713">
        <v>2017</v>
      </c>
      <c r="B4713" t="s">
        <v>2936</v>
      </c>
      <c r="C4713" t="s">
        <v>2937</v>
      </c>
      <c r="D4713" t="s">
        <v>2938</v>
      </c>
      <c r="E4713" t="s">
        <v>143</v>
      </c>
      <c r="F4713" t="s">
        <v>462</v>
      </c>
      <c r="G4713" t="s">
        <v>232</v>
      </c>
      <c r="H4713" t="s">
        <v>28</v>
      </c>
      <c r="I4713" t="s">
        <v>29</v>
      </c>
      <c r="J4713" s="1">
        <v>5310207.2</v>
      </c>
      <c r="K4713" s="10">
        <f>J4713*_xlfn.XLOOKUP(A4713,IPCA_Fatores!$A$2:$A$10,IPCA_Fatores!$C$2:$C$10)</f>
        <v>8252950.0653713867</v>
      </c>
    </row>
    <row r="4714" spans="1:11" x14ac:dyDescent="0.25">
      <c r="A4714">
        <v>2017</v>
      </c>
      <c r="B4714" t="s">
        <v>2936</v>
      </c>
      <c r="C4714" t="s">
        <v>2937</v>
      </c>
      <c r="D4714" t="s">
        <v>2938</v>
      </c>
      <c r="E4714" t="s">
        <v>143</v>
      </c>
      <c r="F4714" t="s">
        <v>462</v>
      </c>
      <c r="G4714" t="s">
        <v>232</v>
      </c>
      <c r="H4714" t="s">
        <v>28</v>
      </c>
      <c r="I4714" t="s">
        <v>35</v>
      </c>
      <c r="J4714" s="1">
        <v>319556.92</v>
      </c>
      <c r="K4714" s="10">
        <f>IFERROR(J4714*VLOOKUP(A4714,IPCA_Fatores!$A$2:$C$10,3,FALSE),J4714)</f>
        <v>496644.89623001503</v>
      </c>
    </row>
    <row r="4715" spans="1:11" x14ac:dyDescent="0.25">
      <c r="A4715">
        <v>2018</v>
      </c>
      <c r="B4715" t="s">
        <v>2936</v>
      </c>
      <c r="C4715" t="s">
        <v>2937</v>
      </c>
      <c r="D4715" t="s">
        <v>2938</v>
      </c>
      <c r="E4715" t="s">
        <v>143</v>
      </c>
      <c r="F4715" t="s">
        <v>462</v>
      </c>
      <c r="G4715" t="s">
        <v>232</v>
      </c>
      <c r="H4715" t="s">
        <v>28</v>
      </c>
      <c r="I4715" t="s">
        <v>29</v>
      </c>
      <c r="J4715" s="1">
        <v>2557664.54</v>
      </c>
      <c r="K4715" s="10">
        <f>J4715*_xlfn.XLOOKUP(A4715,IPCA_Fatores!$A$2:$A$10,IPCA_Fatores!$C$2:$C$10)</f>
        <v>3831362.3496701857</v>
      </c>
    </row>
    <row r="4716" spans="1:11" x14ac:dyDescent="0.25">
      <c r="A4716">
        <v>2018</v>
      </c>
      <c r="B4716" t="s">
        <v>2936</v>
      </c>
      <c r="C4716" t="s">
        <v>2937</v>
      </c>
      <c r="D4716" t="s">
        <v>2938</v>
      </c>
      <c r="E4716" t="s">
        <v>143</v>
      </c>
      <c r="F4716" t="s">
        <v>462</v>
      </c>
      <c r="G4716" t="s">
        <v>232</v>
      </c>
      <c r="H4716" t="s">
        <v>28</v>
      </c>
      <c r="I4716" t="s">
        <v>35</v>
      </c>
      <c r="J4716" s="1">
        <v>154539.87</v>
      </c>
      <c r="K4716" s="10">
        <f>IFERROR(J4716*VLOOKUP(A4716,IPCA_Fatores!$A$2:$C$10,3,FALSE),J4716)</f>
        <v>231499.56930666327</v>
      </c>
    </row>
    <row r="4717" spans="1:11" x14ac:dyDescent="0.25">
      <c r="A4717">
        <v>2019</v>
      </c>
      <c r="B4717" t="s">
        <v>2936</v>
      </c>
      <c r="C4717" t="s">
        <v>2937</v>
      </c>
      <c r="D4717" t="s">
        <v>2938</v>
      </c>
      <c r="E4717" t="s">
        <v>143</v>
      </c>
      <c r="F4717" t="s">
        <v>462</v>
      </c>
      <c r="G4717" t="s">
        <v>232</v>
      </c>
      <c r="H4717" t="s">
        <v>28</v>
      </c>
      <c r="I4717" t="s">
        <v>29</v>
      </c>
      <c r="J4717" s="1">
        <v>812657.74</v>
      </c>
      <c r="K4717" s="10">
        <f>J4717*_xlfn.XLOOKUP(A4717,IPCA_Fatores!$A$2:$A$10,IPCA_Fatores!$C$2:$C$10)</f>
        <v>1167055.1393594323</v>
      </c>
    </row>
    <row r="4718" spans="1:11" x14ac:dyDescent="0.25">
      <c r="A4718">
        <v>2023</v>
      </c>
      <c r="B4718" t="s">
        <v>2936</v>
      </c>
      <c r="C4718" t="s">
        <v>2937</v>
      </c>
      <c r="D4718" t="s">
        <v>2938</v>
      </c>
      <c r="E4718" t="s">
        <v>143</v>
      </c>
      <c r="F4718" t="s">
        <v>462</v>
      </c>
      <c r="G4718" t="s">
        <v>232</v>
      </c>
      <c r="H4718" t="s">
        <v>28</v>
      </c>
      <c r="I4718" t="s">
        <v>29</v>
      </c>
      <c r="J4718" s="1">
        <v>4529968.91</v>
      </c>
      <c r="K4718" s="10">
        <f>J4718*_xlfn.XLOOKUP(A4718,IPCA_Fatores!$A$2:$A$10,IPCA_Fatores!$C$2:$C$10)</f>
        <v>5109644.4173232578</v>
      </c>
    </row>
    <row r="4719" spans="1:11" x14ac:dyDescent="0.25">
      <c r="A4719">
        <v>2023</v>
      </c>
      <c r="B4719" t="s">
        <v>2936</v>
      </c>
      <c r="C4719" t="s">
        <v>2937</v>
      </c>
      <c r="D4719" t="s">
        <v>2938</v>
      </c>
      <c r="E4719" t="s">
        <v>143</v>
      </c>
      <c r="F4719" t="s">
        <v>462</v>
      </c>
      <c r="G4719" t="s">
        <v>232</v>
      </c>
      <c r="H4719" t="s">
        <v>28</v>
      </c>
      <c r="I4719" t="s">
        <v>35</v>
      </c>
      <c r="J4719" s="1">
        <v>120583.82</v>
      </c>
      <c r="K4719" s="10">
        <f>IFERROR(J4719*VLOOKUP(A4719,IPCA_Fatores!$A$2:$C$10,3,FALSE),J4719)</f>
        <v>136014.27623981476</v>
      </c>
    </row>
    <row r="4720" spans="1:11" x14ac:dyDescent="0.25">
      <c r="A4720">
        <v>2021</v>
      </c>
      <c r="B4720" t="s">
        <v>2939</v>
      </c>
      <c r="C4720" t="s">
        <v>2940</v>
      </c>
      <c r="E4720" t="s">
        <v>32</v>
      </c>
      <c r="F4720" t="s">
        <v>1057</v>
      </c>
      <c r="G4720" t="s">
        <v>232</v>
      </c>
      <c r="H4720" t="s">
        <v>28</v>
      </c>
      <c r="I4720" t="s">
        <v>29</v>
      </c>
      <c r="J4720" s="1">
        <v>469188.93</v>
      </c>
      <c r="K4720" s="10">
        <f>J4720*_xlfn.XLOOKUP(A4720,IPCA_Fatores!$A$2:$A$10,IPCA_Fatores!$C$2:$C$10)</f>
        <v>585736.84920161159</v>
      </c>
    </row>
    <row r="4721" spans="1:11" x14ac:dyDescent="0.25">
      <c r="A4721">
        <v>2022</v>
      </c>
      <c r="B4721" t="s">
        <v>2939</v>
      </c>
      <c r="C4721" t="s">
        <v>2940</v>
      </c>
      <c r="E4721" t="s">
        <v>32</v>
      </c>
      <c r="F4721" t="s">
        <v>1057</v>
      </c>
      <c r="G4721" t="s">
        <v>232</v>
      </c>
      <c r="H4721" t="s">
        <v>28</v>
      </c>
      <c r="I4721" t="s">
        <v>29</v>
      </c>
      <c r="J4721" s="1">
        <v>953147.73</v>
      </c>
      <c r="K4721" s="10">
        <f>J4721*_xlfn.XLOOKUP(A4721,IPCA_Fatores!$A$2:$A$10,IPCA_Fatores!$C$2:$C$10)</f>
        <v>1124787.2651819938</v>
      </c>
    </row>
    <row r="4722" spans="1:11" x14ac:dyDescent="0.25">
      <c r="A4722">
        <v>2022</v>
      </c>
      <c r="B4722" t="s">
        <v>2939</v>
      </c>
      <c r="C4722" t="s">
        <v>2940</v>
      </c>
      <c r="E4722" t="s">
        <v>32</v>
      </c>
      <c r="F4722" t="s">
        <v>1057</v>
      </c>
      <c r="G4722" t="s">
        <v>232</v>
      </c>
      <c r="H4722" t="s">
        <v>28</v>
      </c>
      <c r="I4722" t="s">
        <v>35</v>
      </c>
      <c r="J4722" s="1">
        <v>10538.09</v>
      </c>
      <c r="K4722" s="10">
        <f>IFERROR(J4722*VLOOKUP(A4722,IPCA_Fatores!$A$2:$C$10,3,FALSE),J4722)</f>
        <v>12435.752673241657</v>
      </c>
    </row>
    <row r="4723" spans="1:11" x14ac:dyDescent="0.25">
      <c r="A4723">
        <v>2023</v>
      </c>
      <c r="B4723" t="s">
        <v>2939</v>
      </c>
      <c r="C4723" t="s">
        <v>2940</v>
      </c>
      <c r="E4723" t="s">
        <v>32</v>
      </c>
      <c r="F4723" t="s">
        <v>1057</v>
      </c>
      <c r="G4723" t="s">
        <v>232</v>
      </c>
      <c r="H4723" t="s">
        <v>28</v>
      </c>
      <c r="I4723" t="s">
        <v>29</v>
      </c>
      <c r="J4723" s="1">
        <v>1252533.92</v>
      </c>
      <c r="K4723" s="10">
        <f>J4723*_xlfn.XLOOKUP(A4723,IPCA_Fatores!$A$2:$A$10,IPCA_Fatores!$C$2:$C$10)</f>
        <v>1412813.879960164</v>
      </c>
    </row>
    <row r="4724" spans="1:11" x14ac:dyDescent="0.25">
      <c r="A4724">
        <v>2023</v>
      </c>
      <c r="B4724" t="s">
        <v>2939</v>
      </c>
      <c r="C4724" t="s">
        <v>2940</v>
      </c>
      <c r="E4724" t="s">
        <v>32</v>
      </c>
      <c r="F4724" t="s">
        <v>1057</v>
      </c>
      <c r="G4724" t="s">
        <v>232</v>
      </c>
      <c r="H4724" t="s">
        <v>28</v>
      </c>
      <c r="I4724" t="s">
        <v>35</v>
      </c>
      <c r="J4724" s="1">
        <v>76587.740000000005</v>
      </c>
      <c r="K4724" s="10">
        <f>IFERROR(J4724*VLOOKUP(A4724,IPCA_Fatores!$A$2:$C$10,3,FALSE),J4724)</f>
        <v>86388.256939804283</v>
      </c>
    </row>
    <row r="4725" spans="1:11" x14ac:dyDescent="0.25">
      <c r="A4725">
        <v>2016</v>
      </c>
      <c r="B4725" t="s">
        <v>2941</v>
      </c>
      <c r="C4725" t="s">
        <v>2942</v>
      </c>
      <c r="D4725" t="s">
        <v>2943</v>
      </c>
      <c r="E4725" t="s">
        <v>32</v>
      </c>
      <c r="F4725" t="s">
        <v>1057</v>
      </c>
      <c r="G4725" t="s">
        <v>232</v>
      </c>
      <c r="H4725" t="s">
        <v>28</v>
      </c>
      <c r="I4725" t="s">
        <v>29</v>
      </c>
      <c r="J4725" s="1">
        <v>528387.13</v>
      </c>
      <c r="K4725" s="10">
        <f>J4725*_xlfn.XLOOKUP(A4725,IPCA_Fatores!$A$2:$A$10,IPCA_Fatores!$C$2:$C$10)</f>
        <v>845427.42527026206</v>
      </c>
    </row>
    <row r="4726" spans="1:11" x14ac:dyDescent="0.25">
      <c r="A4726">
        <v>2016</v>
      </c>
      <c r="B4726" t="s">
        <v>2941</v>
      </c>
      <c r="C4726" t="s">
        <v>2942</v>
      </c>
      <c r="D4726" t="s">
        <v>2943</v>
      </c>
      <c r="E4726" t="s">
        <v>32</v>
      </c>
      <c r="F4726" t="s">
        <v>1057</v>
      </c>
      <c r="G4726" t="s">
        <v>232</v>
      </c>
      <c r="H4726" t="s">
        <v>28</v>
      </c>
      <c r="I4726" t="s">
        <v>35</v>
      </c>
      <c r="J4726" s="1">
        <v>32398.87</v>
      </c>
      <c r="K4726" s="10">
        <f>IFERROR(J4726*VLOOKUP(A4726,IPCA_Fatores!$A$2:$C$10,3,FALSE),J4726)</f>
        <v>51838.683591263733</v>
      </c>
    </row>
    <row r="4727" spans="1:11" x14ac:dyDescent="0.25">
      <c r="A4727">
        <v>2019</v>
      </c>
      <c r="B4727" t="s">
        <v>2941</v>
      </c>
      <c r="C4727" t="s">
        <v>2942</v>
      </c>
      <c r="D4727" t="s">
        <v>2943</v>
      </c>
      <c r="E4727" t="s">
        <v>32</v>
      </c>
      <c r="F4727" t="s">
        <v>1057</v>
      </c>
      <c r="G4727" t="s">
        <v>232</v>
      </c>
      <c r="H4727" t="s">
        <v>28</v>
      </c>
      <c r="I4727" t="s">
        <v>29</v>
      </c>
      <c r="J4727" s="1">
        <v>5208659.21</v>
      </c>
      <c r="K4727" s="10">
        <f>J4727*_xlfn.XLOOKUP(A4727,IPCA_Fatores!$A$2:$A$10,IPCA_Fatores!$C$2:$C$10)</f>
        <v>7480138.563871108</v>
      </c>
    </row>
    <row r="4728" spans="1:11" x14ac:dyDescent="0.25">
      <c r="A4728">
        <v>2020</v>
      </c>
      <c r="B4728" t="s">
        <v>2941</v>
      </c>
      <c r="C4728" t="s">
        <v>2942</v>
      </c>
      <c r="D4728" t="s">
        <v>2943</v>
      </c>
      <c r="E4728" t="s">
        <v>32</v>
      </c>
      <c r="F4728" t="s">
        <v>1057</v>
      </c>
      <c r="G4728" t="s">
        <v>232</v>
      </c>
      <c r="H4728" t="s">
        <v>28</v>
      </c>
      <c r="I4728" t="s">
        <v>29</v>
      </c>
      <c r="J4728" s="1">
        <v>2528918.91</v>
      </c>
      <c r="K4728" s="10">
        <f>J4728*_xlfn.XLOOKUP(A4728,IPCA_Fatores!$A$2:$A$10,IPCA_Fatores!$C$2:$C$10)</f>
        <v>3474715.1051694443</v>
      </c>
    </row>
    <row r="4729" spans="1:11" x14ac:dyDescent="0.25">
      <c r="A4729">
        <v>2019</v>
      </c>
      <c r="B4729" t="s">
        <v>2944</v>
      </c>
      <c r="C4729" t="s">
        <v>2945</v>
      </c>
      <c r="D4729" t="s">
        <v>2946</v>
      </c>
      <c r="E4729" t="s">
        <v>166</v>
      </c>
      <c r="F4729" t="s">
        <v>2451</v>
      </c>
      <c r="G4729" t="s">
        <v>232</v>
      </c>
      <c r="H4729" t="s">
        <v>28</v>
      </c>
      <c r="I4729" t="s">
        <v>29</v>
      </c>
      <c r="J4729" s="1">
        <v>293260.01</v>
      </c>
      <c r="K4729" s="10">
        <f>J4729*_xlfn.XLOOKUP(A4729,IPCA_Fatores!$A$2:$A$10,IPCA_Fatores!$C$2:$C$10)</f>
        <v>421149.74729595083</v>
      </c>
    </row>
    <row r="4730" spans="1:11" x14ac:dyDescent="0.25">
      <c r="A4730">
        <v>2020</v>
      </c>
      <c r="B4730" t="s">
        <v>2944</v>
      </c>
      <c r="C4730" t="s">
        <v>2945</v>
      </c>
      <c r="D4730" t="s">
        <v>2946</v>
      </c>
      <c r="E4730" t="s">
        <v>166</v>
      </c>
      <c r="F4730" t="s">
        <v>2451</v>
      </c>
      <c r="G4730" t="s">
        <v>232</v>
      </c>
      <c r="H4730" t="s">
        <v>28</v>
      </c>
      <c r="I4730" t="s">
        <v>29</v>
      </c>
      <c r="J4730">
        <v>89.17</v>
      </c>
      <c r="K4730" s="10">
        <f>J4730*_xlfn.XLOOKUP(A4730,IPCA_Fatores!$A$2:$A$10,IPCA_Fatores!$C$2:$C$10)</f>
        <v>122.51889323250755</v>
      </c>
    </row>
    <row r="4731" spans="1:11" x14ac:dyDescent="0.25">
      <c r="A4731">
        <v>2023</v>
      </c>
      <c r="B4731" t="s">
        <v>2947</v>
      </c>
      <c r="C4731" t="s">
        <v>2948</v>
      </c>
      <c r="D4731" t="s">
        <v>2949</v>
      </c>
      <c r="E4731" t="s">
        <v>103</v>
      </c>
      <c r="F4731" t="s">
        <v>804</v>
      </c>
      <c r="G4731" t="s">
        <v>2950</v>
      </c>
      <c r="H4731" t="s">
        <v>28</v>
      </c>
      <c r="I4731" t="s">
        <v>29</v>
      </c>
      <c r="J4731" s="1">
        <v>49303.31</v>
      </c>
      <c r="K4731" s="10">
        <f>J4731*_xlfn.XLOOKUP(A4731,IPCA_Fatores!$A$2:$A$10,IPCA_Fatores!$C$2:$C$10)</f>
        <v>55612.386685686528</v>
      </c>
    </row>
    <row r="4732" spans="1:11" x14ac:dyDescent="0.25">
      <c r="A4732">
        <v>2015</v>
      </c>
      <c r="B4732" t="s">
        <v>2951</v>
      </c>
      <c r="C4732" t="s">
        <v>2952</v>
      </c>
      <c r="D4732" t="s">
        <v>2953</v>
      </c>
      <c r="E4732" t="s">
        <v>69</v>
      </c>
      <c r="F4732" t="s">
        <v>240</v>
      </c>
      <c r="G4732" t="s">
        <v>241</v>
      </c>
      <c r="H4732" t="s">
        <v>28</v>
      </c>
      <c r="I4732" t="s">
        <v>29</v>
      </c>
      <c r="J4732" s="1">
        <v>670944.79</v>
      </c>
      <c r="K4732" s="10">
        <f>J4732*_xlfn.XLOOKUP(A4732,IPCA_Fatores!$A$2:$A$10,IPCA_Fatores!$C$2:$C$10)</f>
        <v>1141046.368318968</v>
      </c>
    </row>
    <row r="4733" spans="1:11" x14ac:dyDescent="0.25">
      <c r="A4733">
        <v>2016</v>
      </c>
      <c r="B4733" t="s">
        <v>2951</v>
      </c>
      <c r="C4733" t="s">
        <v>2952</v>
      </c>
      <c r="D4733" t="s">
        <v>2953</v>
      </c>
      <c r="E4733" t="s">
        <v>69</v>
      </c>
      <c r="F4733" t="s">
        <v>240</v>
      </c>
      <c r="G4733" t="s">
        <v>241</v>
      </c>
      <c r="H4733" t="s">
        <v>28</v>
      </c>
      <c r="I4733" t="s">
        <v>29</v>
      </c>
      <c r="J4733" s="1">
        <v>550382.14</v>
      </c>
      <c r="K4733" s="10">
        <f>J4733*_xlfn.XLOOKUP(A4733,IPCA_Fatores!$A$2:$A$10,IPCA_Fatores!$C$2:$C$10)</f>
        <v>880619.77500272752</v>
      </c>
    </row>
    <row r="4734" spans="1:11" x14ac:dyDescent="0.25">
      <c r="A4734">
        <v>2017</v>
      </c>
      <c r="B4734" t="s">
        <v>2951</v>
      </c>
      <c r="C4734" t="s">
        <v>2952</v>
      </c>
      <c r="D4734" t="s">
        <v>2953</v>
      </c>
      <c r="E4734" t="s">
        <v>69</v>
      </c>
      <c r="F4734" t="s">
        <v>240</v>
      </c>
      <c r="G4734" t="s">
        <v>241</v>
      </c>
      <c r="H4734" t="s">
        <v>28</v>
      </c>
      <c r="I4734" t="s">
        <v>29</v>
      </c>
      <c r="J4734" s="1">
        <v>390792.8</v>
      </c>
      <c r="K4734" s="10">
        <f>J4734*_xlfn.XLOOKUP(A4734,IPCA_Fatores!$A$2:$A$10,IPCA_Fatores!$C$2:$C$10)</f>
        <v>607357.36720530735</v>
      </c>
    </row>
    <row r="4735" spans="1:11" x14ac:dyDescent="0.25">
      <c r="A4735">
        <v>2018</v>
      </c>
      <c r="B4735" t="s">
        <v>2951</v>
      </c>
      <c r="C4735" t="s">
        <v>2952</v>
      </c>
      <c r="D4735" t="s">
        <v>2953</v>
      </c>
      <c r="E4735" t="s">
        <v>69</v>
      </c>
      <c r="F4735" t="s">
        <v>240</v>
      </c>
      <c r="G4735" t="s">
        <v>241</v>
      </c>
      <c r="H4735" t="s">
        <v>28</v>
      </c>
      <c r="I4735" t="s">
        <v>29</v>
      </c>
      <c r="J4735" s="1">
        <v>527485.14</v>
      </c>
      <c r="K4735" s="10">
        <f>J4735*_xlfn.XLOOKUP(A4735,IPCA_Fatores!$A$2:$A$10,IPCA_Fatores!$C$2:$C$10)</f>
        <v>790168.79414784664</v>
      </c>
    </row>
    <row r="4736" spans="1:11" x14ac:dyDescent="0.25">
      <c r="A4736">
        <v>2019</v>
      </c>
      <c r="B4736" t="s">
        <v>2951</v>
      </c>
      <c r="C4736" t="s">
        <v>2952</v>
      </c>
      <c r="D4736" t="s">
        <v>2953</v>
      </c>
      <c r="E4736" t="s">
        <v>69</v>
      </c>
      <c r="F4736" t="s">
        <v>240</v>
      </c>
      <c r="G4736" t="s">
        <v>241</v>
      </c>
      <c r="H4736" t="s">
        <v>28</v>
      </c>
      <c r="I4736" t="s">
        <v>29</v>
      </c>
      <c r="J4736" s="1">
        <v>844660.11</v>
      </c>
      <c r="K4736" s="10">
        <f>J4736*_xlfn.XLOOKUP(A4736,IPCA_Fatores!$A$2:$A$10,IPCA_Fatores!$C$2:$C$10)</f>
        <v>1213013.6389120019</v>
      </c>
    </row>
    <row r="4737" spans="1:11" x14ac:dyDescent="0.25">
      <c r="A4737">
        <v>2020</v>
      </c>
      <c r="B4737" t="s">
        <v>2951</v>
      </c>
      <c r="C4737" t="s">
        <v>2952</v>
      </c>
      <c r="D4737" t="s">
        <v>2953</v>
      </c>
      <c r="E4737" t="s">
        <v>69</v>
      </c>
      <c r="F4737" t="s">
        <v>240</v>
      </c>
      <c r="G4737" t="s">
        <v>241</v>
      </c>
      <c r="H4737" t="s">
        <v>28</v>
      </c>
      <c r="I4737" t="s">
        <v>29</v>
      </c>
      <c r="J4737" s="1">
        <v>1114382.29</v>
      </c>
      <c r="K4737" s="10">
        <f>J4737*_xlfn.XLOOKUP(A4737,IPCA_Fatores!$A$2:$A$10,IPCA_Fatores!$C$2:$C$10)</f>
        <v>1531152.6837356428</v>
      </c>
    </row>
    <row r="4738" spans="1:11" x14ac:dyDescent="0.25">
      <c r="A4738">
        <v>2021</v>
      </c>
      <c r="B4738" t="s">
        <v>2951</v>
      </c>
      <c r="C4738" t="s">
        <v>2952</v>
      </c>
      <c r="D4738" t="s">
        <v>2953</v>
      </c>
      <c r="E4738" t="s">
        <v>69</v>
      </c>
      <c r="F4738" t="s">
        <v>240</v>
      </c>
      <c r="G4738" t="s">
        <v>241</v>
      </c>
      <c r="H4738" t="s">
        <v>28</v>
      </c>
      <c r="I4738" t="s">
        <v>29</v>
      </c>
      <c r="J4738" s="1">
        <v>1504773.2</v>
      </c>
      <c r="K4738" s="10">
        <f>J4738*_xlfn.XLOOKUP(A4738,IPCA_Fatores!$A$2:$A$10,IPCA_Fatores!$C$2:$C$10)</f>
        <v>1878563.3176192511</v>
      </c>
    </row>
    <row r="4739" spans="1:11" x14ac:dyDescent="0.25">
      <c r="A4739">
        <v>2022</v>
      </c>
      <c r="B4739" t="s">
        <v>2951</v>
      </c>
      <c r="C4739" t="s">
        <v>2952</v>
      </c>
      <c r="D4739" t="s">
        <v>2953</v>
      </c>
      <c r="E4739" t="s">
        <v>69</v>
      </c>
      <c r="F4739" t="s">
        <v>240</v>
      </c>
      <c r="G4739" t="s">
        <v>241</v>
      </c>
      <c r="H4739" t="s">
        <v>28</v>
      </c>
      <c r="I4739" t="s">
        <v>29</v>
      </c>
      <c r="J4739" s="1">
        <v>1273308.52</v>
      </c>
      <c r="K4739" s="10">
        <f>J4739*_xlfn.XLOOKUP(A4739,IPCA_Fatores!$A$2:$A$10,IPCA_Fatores!$C$2:$C$10)</f>
        <v>1502601.4990810838</v>
      </c>
    </row>
    <row r="4740" spans="1:11" x14ac:dyDescent="0.25">
      <c r="A4740">
        <v>2023</v>
      </c>
      <c r="B4740" t="s">
        <v>2951</v>
      </c>
      <c r="C4740" t="s">
        <v>2952</v>
      </c>
      <c r="D4740" t="s">
        <v>2953</v>
      </c>
      <c r="E4740" t="s">
        <v>69</v>
      </c>
      <c r="F4740" t="s">
        <v>240</v>
      </c>
      <c r="G4740" t="s">
        <v>241</v>
      </c>
      <c r="H4740" t="s">
        <v>28</v>
      </c>
      <c r="I4740" t="s">
        <v>29</v>
      </c>
      <c r="J4740" s="1">
        <v>1160913.8600000001</v>
      </c>
      <c r="K4740" s="10">
        <f>J4740*_xlfn.XLOOKUP(A4740,IPCA_Fatores!$A$2:$A$10,IPCA_Fatores!$C$2:$C$10)</f>
        <v>1309469.698709741</v>
      </c>
    </row>
    <row r="4741" spans="1:11" x14ac:dyDescent="0.25">
      <c r="A4741">
        <v>2018</v>
      </c>
      <c r="B4741" t="s">
        <v>2954</v>
      </c>
      <c r="C4741" t="s">
        <v>2955</v>
      </c>
      <c r="D4741" t="s">
        <v>2956</v>
      </c>
      <c r="E4741" t="s">
        <v>32</v>
      </c>
      <c r="F4741" t="s">
        <v>223</v>
      </c>
      <c r="G4741" t="s">
        <v>279</v>
      </c>
      <c r="H4741" t="s">
        <v>28</v>
      </c>
      <c r="I4741" t="s">
        <v>29</v>
      </c>
      <c r="J4741" s="1">
        <v>122859</v>
      </c>
      <c r="K4741" s="10">
        <f>J4741*_xlfn.XLOOKUP(A4741,IPCA_Fatores!$A$2:$A$10,IPCA_Fatores!$C$2:$C$10)</f>
        <v>184041.86301856823</v>
      </c>
    </row>
    <row r="4742" spans="1:11" x14ac:dyDescent="0.25">
      <c r="A4742">
        <v>2019</v>
      </c>
      <c r="B4742" t="s">
        <v>2954</v>
      </c>
      <c r="C4742" t="s">
        <v>2955</v>
      </c>
      <c r="D4742" t="s">
        <v>2956</v>
      </c>
      <c r="E4742" t="s">
        <v>32</v>
      </c>
      <c r="F4742" t="s">
        <v>223</v>
      </c>
      <c r="G4742" t="s">
        <v>279</v>
      </c>
      <c r="H4742" t="s">
        <v>28</v>
      </c>
      <c r="I4742" t="s">
        <v>29</v>
      </c>
      <c r="J4742" s="1">
        <v>39379.25</v>
      </c>
      <c r="K4742" s="10">
        <f>J4742*_xlfn.XLOOKUP(A4742,IPCA_Fatores!$A$2:$A$10,IPCA_Fatores!$C$2:$C$10)</f>
        <v>56552.412946463694</v>
      </c>
    </row>
    <row r="4743" spans="1:11" x14ac:dyDescent="0.25">
      <c r="A4743">
        <v>2020</v>
      </c>
      <c r="B4743" t="s">
        <v>2954</v>
      </c>
      <c r="C4743" t="s">
        <v>2955</v>
      </c>
      <c r="D4743" t="s">
        <v>2956</v>
      </c>
      <c r="E4743" t="s">
        <v>32</v>
      </c>
      <c r="F4743" t="s">
        <v>223</v>
      </c>
      <c r="G4743" t="s">
        <v>279</v>
      </c>
      <c r="H4743" t="s">
        <v>28</v>
      </c>
      <c r="I4743" t="s">
        <v>29</v>
      </c>
      <c r="J4743" s="1">
        <v>51037.3</v>
      </c>
      <c r="K4743" s="10">
        <f>J4743*_xlfn.XLOOKUP(A4743,IPCA_Fatores!$A$2:$A$10,IPCA_Fatores!$C$2:$C$10)</f>
        <v>70124.857122075337</v>
      </c>
    </row>
    <row r="4744" spans="1:11" x14ac:dyDescent="0.25">
      <c r="A4744">
        <v>2021</v>
      </c>
      <c r="B4744" t="s">
        <v>2954</v>
      </c>
      <c r="C4744" t="s">
        <v>2955</v>
      </c>
      <c r="D4744" t="s">
        <v>2956</v>
      </c>
      <c r="E4744" t="s">
        <v>32</v>
      </c>
      <c r="F4744" t="s">
        <v>223</v>
      </c>
      <c r="G4744" t="s">
        <v>279</v>
      </c>
      <c r="H4744" t="s">
        <v>28</v>
      </c>
      <c r="I4744" t="s">
        <v>29</v>
      </c>
      <c r="J4744" s="1">
        <v>197125.09</v>
      </c>
      <c r="K4744" s="10">
        <f>J4744*_xlfn.XLOOKUP(A4744,IPCA_Fatores!$A$2:$A$10,IPCA_Fatores!$C$2:$C$10)</f>
        <v>246091.54592625218</v>
      </c>
    </row>
    <row r="4745" spans="1:11" x14ac:dyDescent="0.25">
      <c r="A4745">
        <v>2022</v>
      </c>
      <c r="B4745" t="s">
        <v>2954</v>
      </c>
      <c r="C4745" t="s">
        <v>2955</v>
      </c>
      <c r="D4745" t="s">
        <v>2956</v>
      </c>
      <c r="E4745" t="s">
        <v>32</v>
      </c>
      <c r="F4745" t="s">
        <v>223</v>
      </c>
      <c r="G4745" t="s">
        <v>279</v>
      </c>
      <c r="H4745" t="s">
        <v>28</v>
      </c>
      <c r="I4745" t="s">
        <v>29</v>
      </c>
      <c r="J4745" s="1">
        <v>338627.41</v>
      </c>
      <c r="K4745" s="10">
        <f>J4745*_xlfn.XLOOKUP(A4745,IPCA_Fatores!$A$2:$A$10,IPCA_Fatores!$C$2:$C$10)</f>
        <v>399606.25873762689</v>
      </c>
    </row>
    <row r="4746" spans="1:11" x14ac:dyDescent="0.25">
      <c r="A4746">
        <v>2023</v>
      </c>
      <c r="B4746" t="s">
        <v>2954</v>
      </c>
      <c r="C4746" t="s">
        <v>2955</v>
      </c>
      <c r="D4746" t="s">
        <v>2956</v>
      </c>
      <c r="E4746" t="s">
        <v>32</v>
      </c>
      <c r="F4746" t="s">
        <v>223</v>
      </c>
      <c r="G4746" t="s">
        <v>279</v>
      </c>
      <c r="H4746" t="s">
        <v>28</v>
      </c>
      <c r="I4746" t="s">
        <v>29</v>
      </c>
      <c r="J4746" s="1">
        <v>482193.41</v>
      </c>
      <c r="K4746" s="10">
        <f>J4746*_xlfn.XLOOKUP(A4746,IPCA_Fatores!$A$2:$A$10,IPCA_Fatores!$C$2:$C$10)</f>
        <v>543897.08062622545</v>
      </c>
    </row>
    <row r="4747" spans="1:11" x14ac:dyDescent="0.25">
      <c r="A4747">
        <v>2023</v>
      </c>
      <c r="B4747" t="s">
        <v>2954</v>
      </c>
      <c r="C4747" t="s">
        <v>2955</v>
      </c>
      <c r="D4747" t="s">
        <v>2956</v>
      </c>
      <c r="E4747" t="s">
        <v>32</v>
      </c>
      <c r="F4747" t="s">
        <v>223</v>
      </c>
      <c r="G4747" t="s">
        <v>279</v>
      </c>
      <c r="H4747" t="s">
        <v>28</v>
      </c>
      <c r="I4747" t="s">
        <v>35</v>
      </c>
      <c r="J4747" s="1">
        <v>29570.65</v>
      </c>
      <c r="K4747" s="10">
        <f>IFERROR(J4747*VLOOKUP(A4747,IPCA_Fatores!$A$2:$C$10,3,FALSE),J4747)</f>
        <v>33354.645405087336</v>
      </c>
    </row>
    <row r="4748" spans="1:11" x14ac:dyDescent="0.25">
      <c r="A4748">
        <v>2017</v>
      </c>
      <c r="B4748" t="s">
        <v>2957</v>
      </c>
      <c r="C4748" t="s">
        <v>2958</v>
      </c>
      <c r="D4748" t="s">
        <v>2959</v>
      </c>
      <c r="E4748" t="s">
        <v>32</v>
      </c>
      <c r="F4748" t="s">
        <v>87</v>
      </c>
      <c r="G4748" t="s">
        <v>224</v>
      </c>
      <c r="H4748" t="s">
        <v>28</v>
      </c>
      <c r="I4748" t="s">
        <v>29</v>
      </c>
      <c r="J4748" s="1">
        <v>464502.17</v>
      </c>
      <c r="K4748" s="10">
        <f>J4748*_xlfn.XLOOKUP(A4748,IPCA_Fatores!$A$2:$A$10,IPCA_Fatores!$C$2:$C$10)</f>
        <v>721914.05530591169</v>
      </c>
    </row>
    <row r="4749" spans="1:11" x14ac:dyDescent="0.25">
      <c r="A4749">
        <v>2018</v>
      </c>
      <c r="B4749" t="s">
        <v>2957</v>
      </c>
      <c r="C4749" t="s">
        <v>2958</v>
      </c>
      <c r="D4749" t="s">
        <v>2959</v>
      </c>
      <c r="E4749" t="s">
        <v>32</v>
      </c>
      <c r="F4749" t="s">
        <v>87</v>
      </c>
      <c r="G4749" t="s">
        <v>224</v>
      </c>
      <c r="H4749" t="s">
        <v>28</v>
      </c>
      <c r="I4749" t="s">
        <v>29</v>
      </c>
      <c r="J4749" s="1">
        <v>2006726.25</v>
      </c>
      <c r="K4749" s="10">
        <f>J4749*_xlfn.XLOOKUP(A4749,IPCA_Fatores!$A$2:$A$10,IPCA_Fatores!$C$2:$C$10)</f>
        <v>3006060.9122511586</v>
      </c>
    </row>
    <row r="4750" spans="1:11" x14ac:dyDescent="0.25">
      <c r="A4750">
        <v>2019</v>
      </c>
      <c r="B4750" t="s">
        <v>2957</v>
      </c>
      <c r="C4750" t="s">
        <v>2958</v>
      </c>
      <c r="D4750" t="s">
        <v>2959</v>
      </c>
      <c r="E4750" t="s">
        <v>32</v>
      </c>
      <c r="F4750" t="s">
        <v>87</v>
      </c>
      <c r="G4750" t="s">
        <v>224</v>
      </c>
      <c r="H4750" t="s">
        <v>28</v>
      </c>
      <c r="I4750" t="s">
        <v>29</v>
      </c>
      <c r="J4750" s="1">
        <v>1112951.1299999999</v>
      </c>
      <c r="K4750" s="10">
        <f>J4750*_xlfn.XLOOKUP(A4750,IPCA_Fatores!$A$2:$A$10,IPCA_Fatores!$C$2:$C$10)</f>
        <v>1598305.5008156172</v>
      </c>
    </row>
    <row r="4751" spans="1:11" x14ac:dyDescent="0.25">
      <c r="A4751">
        <v>2020</v>
      </c>
      <c r="B4751" t="s">
        <v>2957</v>
      </c>
      <c r="C4751" t="s">
        <v>2958</v>
      </c>
      <c r="D4751" t="s">
        <v>2959</v>
      </c>
      <c r="E4751" t="s">
        <v>32</v>
      </c>
      <c r="F4751" t="s">
        <v>87</v>
      </c>
      <c r="G4751" t="s">
        <v>224</v>
      </c>
      <c r="H4751" t="s">
        <v>28</v>
      </c>
      <c r="I4751" t="s">
        <v>29</v>
      </c>
      <c r="J4751" s="1">
        <v>1916304.01</v>
      </c>
      <c r="K4751" s="10">
        <f>J4751*_xlfn.XLOOKUP(A4751,IPCA_Fatores!$A$2:$A$10,IPCA_Fatores!$C$2:$C$10)</f>
        <v>2632986.9507930479</v>
      </c>
    </row>
    <row r="4752" spans="1:11" x14ac:dyDescent="0.25">
      <c r="A4752">
        <v>2021</v>
      </c>
      <c r="B4752" t="s">
        <v>2957</v>
      </c>
      <c r="C4752" t="s">
        <v>2958</v>
      </c>
      <c r="D4752" t="s">
        <v>2959</v>
      </c>
      <c r="E4752" t="s">
        <v>32</v>
      </c>
      <c r="F4752" t="s">
        <v>87</v>
      </c>
      <c r="G4752" t="s">
        <v>224</v>
      </c>
      <c r="H4752" t="s">
        <v>28</v>
      </c>
      <c r="I4752" t="s">
        <v>29</v>
      </c>
      <c r="J4752" s="1">
        <v>1027620.67</v>
      </c>
      <c r="K4752" s="10">
        <f>J4752*_xlfn.XLOOKUP(A4752,IPCA_Fatores!$A$2:$A$10,IPCA_Fatores!$C$2:$C$10)</f>
        <v>1282884.6866021522</v>
      </c>
    </row>
    <row r="4753" spans="1:11" x14ac:dyDescent="0.25">
      <c r="A4753">
        <v>2022</v>
      </c>
      <c r="B4753" t="s">
        <v>2957</v>
      </c>
      <c r="C4753" t="s">
        <v>2958</v>
      </c>
      <c r="D4753" t="s">
        <v>2959</v>
      </c>
      <c r="E4753" t="s">
        <v>32</v>
      </c>
      <c r="F4753" t="s">
        <v>87</v>
      </c>
      <c r="G4753" t="s">
        <v>224</v>
      </c>
      <c r="H4753" t="s">
        <v>28</v>
      </c>
      <c r="I4753" t="s">
        <v>29</v>
      </c>
      <c r="J4753" s="1">
        <v>982799.04</v>
      </c>
      <c r="K4753" s="10">
        <f>J4753*_xlfn.XLOOKUP(A4753,IPCA_Fatores!$A$2:$A$10,IPCA_Fatores!$C$2:$C$10)</f>
        <v>1159778.080177654</v>
      </c>
    </row>
    <row r="4754" spans="1:11" x14ac:dyDescent="0.25">
      <c r="A4754">
        <v>2023</v>
      </c>
      <c r="B4754" t="s">
        <v>2957</v>
      </c>
      <c r="C4754" t="s">
        <v>2958</v>
      </c>
      <c r="D4754" t="s">
        <v>2959</v>
      </c>
      <c r="E4754" t="s">
        <v>32</v>
      </c>
      <c r="F4754" t="s">
        <v>87</v>
      </c>
      <c r="G4754" t="s">
        <v>224</v>
      </c>
      <c r="H4754" t="s">
        <v>28</v>
      </c>
      <c r="I4754" t="s">
        <v>29</v>
      </c>
      <c r="J4754" s="1">
        <v>1938224.33</v>
      </c>
      <c r="K4754" s="10">
        <f>J4754*_xlfn.XLOOKUP(A4754,IPCA_Fatores!$A$2:$A$10,IPCA_Fatores!$C$2:$C$10)</f>
        <v>2186248.3659528275</v>
      </c>
    </row>
    <row r="4755" spans="1:11" x14ac:dyDescent="0.25">
      <c r="A4755">
        <v>2019</v>
      </c>
      <c r="B4755" t="s">
        <v>2960</v>
      </c>
      <c r="C4755" t="s">
        <v>2961</v>
      </c>
      <c r="D4755" t="s">
        <v>2962</v>
      </c>
      <c r="E4755" t="s">
        <v>44</v>
      </c>
      <c r="F4755" t="s">
        <v>45</v>
      </c>
      <c r="G4755" t="s">
        <v>157</v>
      </c>
      <c r="H4755" t="s">
        <v>28</v>
      </c>
      <c r="I4755" t="s">
        <v>29</v>
      </c>
      <c r="J4755" s="1">
        <v>118245.2</v>
      </c>
      <c r="K4755" s="10">
        <f>J4755*_xlfn.XLOOKUP(A4755,IPCA_Fatores!$A$2:$A$10,IPCA_Fatores!$C$2:$C$10)</f>
        <v>169811.54743518957</v>
      </c>
    </row>
    <row r="4756" spans="1:11" x14ac:dyDescent="0.25">
      <c r="A4756">
        <v>2020</v>
      </c>
      <c r="B4756" t="s">
        <v>2960</v>
      </c>
      <c r="C4756" t="s">
        <v>2961</v>
      </c>
      <c r="D4756" t="s">
        <v>2962</v>
      </c>
      <c r="E4756" t="s">
        <v>44</v>
      </c>
      <c r="F4756" t="s">
        <v>45</v>
      </c>
      <c r="G4756" t="s">
        <v>157</v>
      </c>
      <c r="H4756" t="s">
        <v>28</v>
      </c>
      <c r="I4756" t="s">
        <v>29</v>
      </c>
      <c r="J4756" s="1">
        <v>390929.21</v>
      </c>
      <c r="K4756" s="10">
        <f>J4756*_xlfn.XLOOKUP(A4756,IPCA_Fatores!$A$2:$A$10,IPCA_Fatores!$C$2:$C$10)</f>
        <v>537133.72369023797</v>
      </c>
    </row>
    <row r="4757" spans="1:11" x14ac:dyDescent="0.25">
      <c r="A4757">
        <v>2021</v>
      </c>
      <c r="B4757" t="s">
        <v>2960</v>
      </c>
      <c r="C4757" t="s">
        <v>2961</v>
      </c>
      <c r="D4757" t="s">
        <v>2962</v>
      </c>
      <c r="E4757" t="s">
        <v>44</v>
      </c>
      <c r="F4757" t="s">
        <v>45</v>
      </c>
      <c r="G4757" t="s">
        <v>157</v>
      </c>
      <c r="H4757" t="s">
        <v>28</v>
      </c>
      <c r="I4757" t="s">
        <v>29</v>
      </c>
      <c r="J4757" s="1">
        <v>1250727.17</v>
      </c>
      <c r="K4757" s="10">
        <f>J4757*_xlfn.XLOOKUP(A4757,IPCA_Fatores!$A$2:$A$10,IPCA_Fatores!$C$2:$C$10)</f>
        <v>1561411.5016879202</v>
      </c>
    </row>
    <row r="4758" spans="1:11" x14ac:dyDescent="0.25">
      <c r="A4758">
        <v>2022</v>
      </c>
      <c r="B4758" t="s">
        <v>2960</v>
      </c>
      <c r="C4758" t="s">
        <v>2961</v>
      </c>
      <c r="D4758" t="s">
        <v>2962</v>
      </c>
      <c r="E4758" t="s">
        <v>44</v>
      </c>
      <c r="F4758" t="s">
        <v>45</v>
      </c>
      <c r="G4758" t="s">
        <v>157</v>
      </c>
      <c r="H4758" t="s">
        <v>28</v>
      </c>
      <c r="I4758" t="s">
        <v>29</v>
      </c>
      <c r="J4758" s="1">
        <v>1366303.35</v>
      </c>
      <c r="K4758" s="10">
        <f>J4758*_xlfn.XLOOKUP(A4758,IPCA_Fatores!$A$2:$A$10,IPCA_Fatores!$C$2:$C$10)</f>
        <v>1612342.5153155394</v>
      </c>
    </row>
    <row r="4759" spans="1:11" x14ac:dyDescent="0.25">
      <c r="A4759">
        <v>2023</v>
      </c>
      <c r="B4759" t="s">
        <v>2960</v>
      </c>
      <c r="C4759" t="s">
        <v>2961</v>
      </c>
      <c r="D4759" t="s">
        <v>2962</v>
      </c>
      <c r="E4759" t="s">
        <v>44</v>
      </c>
      <c r="F4759" t="s">
        <v>45</v>
      </c>
      <c r="G4759" t="s">
        <v>157</v>
      </c>
      <c r="H4759" t="s">
        <v>28</v>
      </c>
      <c r="I4759" t="s">
        <v>29</v>
      </c>
      <c r="J4759" s="1">
        <v>2562420.2200000002</v>
      </c>
      <c r="K4759" s="10">
        <f>J4759*_xlfn.XLOOKUP(A4759,IPCA_Fatores!$A$2:$A$10,IPCA_Fatores!$C$2:$C$10)</f>
        <v>2890319.2123583988</v>
      </c>
    </row>
    <row r="4760" spans="1:11" x14ac:dyDescent="0.25">
      <c r="A4760">
        <v>2016</v>
      </c>
      <c r="B4760" t="s">
        <v>2963</v>
      </c>
      <c r="C4760" t="s">
        <v>2964</v>
      </c>
      <c r="D4760" t="s">
        <v>2965</v>
      </c>
      <c r="E4760" t="s">
        <v>121</v>
      </c>
      <c r="F4760" t="s">
        <v>1372</v>
      </c>
      <c r="G4760" t="s">
        <v>181</v>
      </c>
      <c r="H4760" t="s">
        <v>28</v>
      </c>
      <c r="I4760" t="s">
        <v>29</v>
      </c>
      <c r="J4760" s="1">
        <v>7371.32</v>
      </c>
      <c r="K4760" s="10">
        <f>J4760*_xlfn.XLOOKUP(A4760,IPCA_Fatores!$A$2:$A$10,IPCA_Fatores!$C$2:$C$10)</f>
        <v>11794.223845768514</v>
      </c>
    </row>
    <row r="4761" spans="1:11" x14ac:dyDescent="0.25">
      <c r="A4761">
        <v>2018</v>
      </c>
      <c r="B4761" t="s">
        <v>2963</v>
      </c>
      <c r="C4761" t="s">
        <v>2964</v>
      </c>
      <c r="D4761" t="s">
        <v>2965</v>
      </c>
      <c r="E4761" t="s">
        <v>121</v>
      </c>
      <c r="F4761" t="s">
        <v>1372</v>
      </c>
      <c r="G4761" t="s">
        <v>181</v>
      </c>
      <c r="H4761" t="s">
        <v>28</v>
      </c>
      <c r="I4761" t="s">
        <v>29</v>
      </c>
      <c r="J4761" s="1">
        <v>12568.81</v>
      </c>
      <c r="K4761" s="10">
        <f>J4761*_xlfn.XLOOKUP(A4761,IPCA_Fatores!$A$2:$A$10,IPCA_Fatores!$C$2:$C$10)</f>
        <v>18827.983365698976</v>
      </c>
    </row>
    <row r="4762" spans="1:11" x14ac:dyDescent="0.25">
      <c r="A4762">
        <v>2019</v>
      </c>
      <c r="B4762" t="s">
        <v>2963</v>
      </c>
      <c r="C4762" t="s">
        <v>2964</v>
      </c>
      <c r="D4762" t="s">
        <v>2965</v>
      </c>
      <c r="E4762" t="s">
        <v>121</v>
      </c>
      <c r="F4762" t="s">
        <v>1372</v>
      </c>
      <c r="G4762" t="s">
        <v>181</v>
      </c>
      <c r="H4762" t="s">
        <v>28</v>
      </c>
      <c r="I4762" t="s">
        <v>29</v>
      </c>
      <c r="J4762" s="1">
        <v>26838.45</v>
      </c>
      <c r="K4762" s="10">
        <f>J4762*_xlfn.XLOOKUP(A4762,IPCA_Fatores!$A$2:$A$10,IPCA_Fatores!$C$2:$C$10)</f>
        <v>38542.610822781506</v>
      </c>
    </row>
    <row r="4763" spans="1:11" x14ac:dyDescent="0.25">
      <c r="A4763">
        <v>2022</v>
      </c>
      <c r="B4763" t="s">
        <v>2963</v>
      </c>
      <c r="C4763" t="s">
        <v>2964</v>
      </c>
      <c r="D4763" t="s">
        <v>2965</v>
      </c>
      <c r="E4763" t="s">
        <v>121</v>
      </c>
      <c r="F4763" t="s">
        <v>1372</v>
      </c>
      <c r="G4763" t="s">
        <v>181</v>
      </c>
      <c r="H4763" t="s">
        <v>28</v>
      </c>
      <c r="I4763" t="s">
        <v>29</v>
      </c>
      <c r="J4763" s="1">
        <v>16189.45</v>
      </c>
      <c r="K4763" s="10">
        <f>J4763*_xlfn.XLOOKUP(A4763,IPCA_Fatores!$A$2:$A$10,IPCA_Fatores!$C$2:$C$10)</f>
        <v>19104.789968183242</v>
      </c>
    </row>
    <row r="4764" spans="1:11" x14ac:dyDescent="0.25">
      <c r="A4764">
        <v>2023</v>
      </c>
      <c r="B4764" t="s">
        <v>2963</v>
      </c>
      <c r="C4764" t="s">
        <v>2964</v>
      </c>
      <c r="D4764" t="s">
        <v>2965</v>
      </c>
      <c r="E4764" t="s">
        <v>121</v>
      </c>
      <c r="F4764" t="s">
        <v>1372</v>
      </c>
      <c r="G4764" t="s">
        <v>181</v>
      </c>
      <c r="H4764" t="s">
        <v>28</v>
      </c>
      <c r="I4764" t="s">
        <v>29</v>
      </c>
      <c r="J4764" s="1">
        <v>40804.339999999997</v>
      </c>
      <c r="K4764" s="10">
        <f>J4764*_xlfn.XLOOKUP(A4764,IPCA_Fatores!$A$2:$A$10,IPCA_Fatores!$C$2:$C$10)</f>
        <v>46025.849674884426</v>
      </c>
    </row>
    <row r="4765" spans="1:11" x14ac:dyDescent="0.25">
      <c r="A4765">
        <v>2018</v>
      </c>
      <c r="B4765" t="s">
        <v>2966</v>
      </c>
      <c r="C4765" t="s">
        <v>2967</v>
      </c>
      <c r="D4765" t="s">
        <v>2968</v>
      </c>
      <c r="E4765" t="s">
        <v>109</v>
      </c>
      <c r="F4765" t="s">
        <v>2132</v>
      </c>
      <c r="G4765" t="s">
        <v>275</v>
      </c>
      <c r="H4765" t="s">
        <v>28</v>
      </c>
      <c r="I4765" t="s">
        <v>29</v>
      </c>
      <c r="J4765" s="1">
        <v>22434911.559999999</v>
      </c>
      <c r="K4765" s="10">
        <f>J4765*_xlfn.XLOOKUP(A4765,IPCA_Fatores!$A$2:$A$10,IPCA_Fatores!$C$2:$C$10)</f>
        <v>33607329.704451546</v>
      </c>
    </row>
    <row r="4766" spans="1:11" x14ac:dyDescent="0.25">
      <c r="A4766">
        <v>2019</v>
      </c>
      <c r="B4766" t="s">
        <v>2966</v>
      </c>
      <c r="C4766" t="s">
        <v>2967</v>
      </c>
      <c r="D4766" t="s">
        <v>2968</v>
      </c>
      <c r="E4766" t="s">
        <v>109</v>
      </c>
      <c r="F4766" t="s">
        <v>2132</v>
      </c>
      <c r="G4766" t="s">
        <v>275</v>
      </c>
      <c r="H4766" t="s">
        <v>28</v>
      </c>
      <c r="I4766" t="s">
        <v>29</v>
      </c>
      <c r="J4766" s="1">
        <v>2971953.72</v>
      </c>
      <c r="K4766" s="10">
        <f>J4766*_xlfn.XLOOKUP(A4766,IPCA_Fatores!$A$2:$A$10,IPCA_Fatores!$C$2:$C$10)</f>
        <v>4268013.0787462676</v>
      </c>
    </row>
    <row r="4767" spans="1:11" x14ac:dyDescent="0.25">
      <c r="A4767">
        <v>2021</v>
      </c>
      <c r="B4767" t="s">
        <v>2966</v>
      </c>
      <c r="C4767" t="s">
        <v>2967</v>
      </c>
      <c r="D4767" t="s">
        <v>2968</v>
      </c>
      <c r="E4767" t="s">
        <v>109</v>
      </c>
      <c r="F4767" t="s">
        <v>2132</v>
      </c>
      <c r="G4767" t="s">
        <v>275</v>
      </c>
      <c r="H4767" t="s">
        <v>28</v>
      </c>
      <c r="I4767" t="s">
        <v>29</v>
      </c>
      <c r="J4767" s="1">
        <v>192935304.24000001</v>
      </c>
      <c r="K4767" s="10">
        <f>J4767*_xlfn.XLOOKUP(A4767,IPCA_Fatores!$A$2:$A$10,IPCA_Fatores!$C$2:$C$10)</f>
        <v>240861004.98000231</v>
      </c>
    </row>
    <row r="4768" spans="1:11" x14ac:dyDescent="0.25">
      <c r="A4768">
        <v>2022</v>
      </c>
      <c r="B4768" t="s">
        <v>2966</v>
      </c>
      <c r="C4768" t="s">
        <v>2967</v>
      </c>
      <c r="D4768" t="s">
        <v>2968</v>
      </c>
      <c r="E4768" t="s">
        <v>109</v>
      </c>
      <c r="F4768" t="s">
        <v>2132</v>
      </c>
      <c r="G4768" t="s">
        <v>275</v>
      </c>
      <c r="H4768" t="s">
        <v>28</v>
      </c>
      <c r="I4768" t="s">
        <v>29</v>
      </c>
      <c r="J4768" s="1">
        <v>114033078.23999999</v>
      </c>
      <c r="K4768" s="10">
        <f>J4768*_xlfn.XLOOKUP(A4768,IPCA_Fatores!$A$2:$A$10,IPCA_Fatores!$C$2:$C$10)</f>
        <v>134567759.20124567</v>
      </c>
    </row>
    <row r="4769" spans="1:11" x14ac:dyDescent="0.25">
      <c r="A4769">
        <v>2023</v>
      </c>
      <c r="B4769" t="s">
        <v>2969</v>
      </c>
      <c r="C4769" t="s">
        <v>2967</v>
      </c>
      <c r="E4769" t="s">
        <v>109</v>
      </c>
      <c r="F4769" t="s">
        <v>2132</v>
      </c>
      <c r="G4769" t="s">
        <v>200</v>
      </c>
      <c r="H4769" t="s">
        <v>28</v>
      </c>
      <c r="I4769" t="s">
        <v>29</v>
      </c>
      <c r="J4769" s="1">
        <v>27427738.870000001</v>
      </c>
      <c r="K4769" s="10">
        <f>J4769*_xlfn.XLOOKUP(A4769,IPCA_Fatores!$A$2:$A$10,IPCA_Fatores!$C$2:$C$10)</f>
        <v>30937517.58152698</v>
      </c>
    </row>
    <row r="4770" spans="1:11" x14ac:dyDescent="0.25">
      <c r="A4770">
        <v>2020</v>
      </c>
      <c r="B4770" t="s">
        <v>2970</v>
      </c>
      <c r="C4770" t="s">
        <v>2971</v>
      </c>
      <c r="D4770" t="s">
        <v>2972</v>
      </c>
      <c r="E4770" t="s">
        <v>161</v>
      </c>
      <c r="F4770" t="s">
        <v>162</v>
      </c>
      <c r="G4770" t="s">
        <v>27</v>
      </c>
      <c r="H4770" t="s">
        <v>28</v>
      </c>
      <c r="I4770" t="s">
        <v>29</v>
      </c>
      <c r="J4770" s="1">
        <v>10480.42</v>
      </c>
      <c r="K4770" s="10">
        <f>J4770*_xlfn.XLOOKUP(A4770,IPCA_Fatores!$A$2:$A$10,IPCA_Fatores!$C$2:$C$10)</f>
        <v>14400.016362137902</v>
      </c>
    </row>
    <row r="4771" spans="1:11" x14ac:dyDescent="0.25">
      <c r="A4771">
        <v>2021</v>
      </c>
      <c r="B4771" t="s">
        <v>2970</v>
      </c>
      <c r="C4771" t="s">
        <v>2971</v>
      </c>
      <c r="D4771" t="s">
        <v>2972</v>
      </c>
      <c r="E4771" t="s">
        <v>161</v>
      </c>
      <c r="F4771" t="s">
        <v>162</v>
      </c>
      <c r="G4771" t="s">
        <v>27</v>
      </c>
      <c r="H4771" t="s">
        <v>28</v>
      </c>
      <c r="I4771" t="s">
        <v>29</v>
      </c>
      <c r="J4771" s="1">
        <v>289388.87</v>
      </c>
      <c r="K4771" s="10">
        <f>J4771*_xlfn.XLOOKUP(A4771,IPCA_Fatores!$A$2:$A$10,IPCA_Fatores!$C$2:$C$10)</f>
        <v>361273.92201647809</v>
      </c>
    </row>
    <row r="4772" spans="1:11" x14ac:dyDescent="0.25">
      <c r="A4772">
        <v>2021</v>
      </c>
      <c r="B4772" t="s">
        <v>2973</v>
      </c>
      <c r="C4772" t="s">
        <v>2974</v>
      </c>
      <c r="D4772" t="s">
        <v>2975</v>
      </c>
      <c r="E4772" t="s">
        <v>75</v>
      </c>
      <c r="F4772" t="s">
        <v>75</v>
      </c>
      <c r="G4772" t="s">
        <v>866</v>
      </c>
      <c r="H4772" t="s">
        <v>28</v>
      </c>
      <c r="I4772" t="s">
        <v>29</v>
      </c>
      <c r="J4772" s="1">
        <v>196781.41</v>
      </c>
      <c r="K4772" s="10">
        <f>J4772*_xlfn.XLOOKUP(A4772,IPCA_Fatores!$A$2:$A$10,IPCA_Fatores!$C$2:$C$10)</f>
        <v>245662.49479681996</v>
      </c>
    </row>
    <row r="4773" spans="1:11" x14ac:dyDescent="0.25">
      <c r="A4773">
        <v>2022</v>
      </c>
      <c r="B4773" t="s">
        <v>2973</v>
      </c>
      <c r="C4773" t="s">
        <v>2974</v>
      </c>
      <c r="D4773" t="s">
        <v>2975</v>
      </c>
      <c r="E4773" t="s">
        <v>75</v>
      </c>
      <c r="F4773" t="s">
        <v>75</v>
      </c>
      <c r="G4773" t="s">
        <v>866</v>
      </c>
      <c r="H4773" t="s">
        <v>28</v>
      </c>
      <c r="I4773" t="s">
        <v>29</v>
      </c>
      <c r="J4773" s="1">
        <v>444868.86</v>
      </c>
      <c r="K4773" s="10">
        <f>J4773*_xlfn.XLOOKUP(A4773,IPCA_Fatores!$A$2:$A$10,IPCA_Fatores!$C$2:$C$10)</f>
        <v>524979.30032738077</v>
      </c>
    </row>
    <row r="4774" spans="1:11" x14ac:dyDescent="0.25">
      <c r="A4774">
        <v>2023</v>
      </c>
      <c r="B4774" t="s">
        <v>2973</v>
      </c>
      <c r="C4774" t="s">
        <v>2974</v>
      </c>
      <c r="D4774" t="s">
        <v>2975</v>
      </c>
      <c r="E4774" t="s">
        <v>75</v>
      </c>
      <c r="F4774" t="s">
        <v>75</v>
      </c>
      <c r="G4774" t="s">
        <v>866</v>
      </c>
      <c r="H4774" t="s">
        <v>28</v>
      </c>
      <c r="I4774" t="s">
        <v>29</v>
      </c>
      <c r="J4774" s="1">
        <v>423889.94</v>
      </c>
      <c r="K4774" s="10">
        <f>J4774*_xlfn.XLOOKUP(A4774,IPCA_Fatores!$A$2:$A$10,IPCA_Fatores!$C$2:$C$10)</f>
        <v>478132.83236870833</v>
      </c>
    </row>
    <row r="4775" spans="1:11" x14ac:dyDescent="0.25">
      <c r="A4775">
        <v>2019</v>
      </c>
      <c r="B4775" t="s">
        <v>2976</v>
      </c>
      <c r="C4775" t="s">
        <v>2977</v>
      </c>
      <c r="D4775" t="s">
        <v>2978</v>
      </c>
      <c r="E4775" t="s">
        <v>25</v>
      </c>
      <c r="F4775" t="s">
        <v>26</v>
      </c>
      <c r="G4775" t="s">
        <v>205</v>
      </c>
      <c r="H4775" t="s">
        <v>28</v>
      </c>
      <c r="I4775" t="s">
        <v>29</v>
      </c>
      <c r="J4775" s="1">
        <v>401369.69</v>
      </c>
      <c r="K4775" s="10">
        <f>J4775*_xlfn.XLOOKUP(A4775,IPCA_Fatores!$A$2:$A$10,IPCA_Fatores!$C$2:$C$10)</f>
        <v>576405.70739854418</v>
      </c>
    </row>
    <row r="4776" spans="1:11" x14ac:dyDescent="0.25">
      <c r="A4776">
        <v>2020</v>
      </c>
      <c r="B4776" t="s">
        <v>2976</v>
      </c>
      <c r="C4776" t="s">
        <v>2977</v>
      </c>
      <c r="D4776" t="s">
        <v>2978</v>
      </c>
      <c r="E4776" t="s">
        <v>25</v>
      </c>
      <c r="F4776" t="s">
        <v>26</v>
      </c>
      <c r="G4776" t="s">
        <v>205</v>
      </c>
      <c r="H4776" t="s">
        <v>28</v>
      </c>
      <c r="I4776" t="s">
        <v>29</v>
      </c>
      <c r="J4776" s="1">
        <v>333038.81</v>
      </c>
      <c r="K4776" s="10">
        <f>J4776*_xlfn.XLOOKUP(A4776,IPCA_Fatores!$A$2:$A$10,IPCA_Fatores!$C$2:$C$10)</f>
        <v>457592.75994921348</v>
      </c>
    </row>
    <row r="4777" spans="1:11" x14ac:dyDescent="0.25">
      <c r="A4777">
        <v>2021</v>
      </c>
      <c r="B4777" t="s">
        <v>2976</v>
      </c>
      <c r="C4777" t="s">
        <v>2977</v>
      </c>
      <c r="D4777" t="s">
        <v>2978</v>
      </c>
      <c r="E4777" t="s">
        <v>25</v>
      </c>
      <c r="F4777" t="s">
        <v>26</v>
      </c>
      <c r="G4777" t="s">
        <v>205</v>
      </c>
      <c r="H4777" t="s">
        <v>28</v>
      </c>
      <c r="I4777" t="s">
        <v>29</v>
      </c>
      <c r="J4777" s="1">
        <v>364273.2</v>
      </c>
      <c r="K4777" s="10">
        <f>J4777*_xlfn.XLOOKUP(A4777,IPCA_Fatores!$A$2:$A$10,IPCA_Fatores!$C$2:$C$10)</f>
        <v>454759.74127648008</v>
      </c>
    </row>
    <row r="4778" spans="1:11" x14ac:dyDescent="0.25">
      <c r="A4778">
        <v>2020</v>
      </c>
      <c r="B4778" t="s">
        <v>2979</v>
      </c>
      <c r="C4778" t="s">
        <v>2980</v>
      </c>
      <c r="D4778" t="s">
        <v>2981</v>
      </c>
      <c r="E4778" t="s">
        <v>103</v>
      </c>
      <c r="F4778" t="s">
        <v>2982</v>
      </c>
      <c r="G4778" t="s">
        <v>181</v>
      </c>
      <c r="H4778" t="s">
        <v>28</v>
      </c>
      <c r="I4778" t="s">
        <v>29</v>
      </c>
      <c r="J4778" s="1">
        <v>58105.38</v>
      </c>
      <c r="K4778" s="10">
        <f>J4778*_xlfn.XLOOKUP(A4778,IPCA_Fatores!$A$2:$A$10,IPCA_Fatores!$C$2:$C$10)</f>
        <v>79836.344605296385</v>
      </c>
    </row>
    <row r="4779" spans="1:11" x14ac:dyDescent="0.25">
      <c r="A4779">
        <v>2021</v>
      </c>
      <c r="B4779" t="s">
        <v>2979</v>
      </c>
      <c r="C4779" t="s">
        <v>2980</v>
      </c>
      <c r="D4779" t="s">
        <v>2981</v>
      </c>
      <c r="E4779" t="s">
        <v>103</v>
      </c>
      <c r="F4779" t="s">
        <v>2982</v>
      </c>
      <c r="G4779" t="s">
        <v>181</v>
      </c>
      <c r="H4779" t="s">
        <v>28</v>
      </c>
      <c r="I4779" t="s">
        <v>29</v>
      </c>
      <c r="J4779" s="1">
        <v>19467.509999999998</v>
      </c>
      <c r="K4779" s="10">
        <f>J4779*_xlfn.XLOOKUP(A4779,IPCA_Fatores!$A$2:$A$10,IPCA_Fatores!$C$2:$C$10)</f>
        <v>24303.297115728765</v>
      </c>
    </row>
    <row r="4780" spans="1:11" x14ac:dyDescent="0.25">
      <c r="A4780">
        <v>2021</v>
      </c>
      <c r="B4780" t="s">
        <v>2983</v>
      </c>
      <c r="C4780" t="s">
        <v>2984</v>
      </c>
      <c r="D4780" t="s">
        <v>2985</v>
      </c>
      <c r="E4780" t="s">
        <v>458</v>
      </c>
      <c r="F4780" t="s">
        <v>459</v>
      </c>
      <c r="G4780" t="s">
        <v>27</v>
      </c>
      <c r="H4780" t="s">
        <v>28</v>
      </c>
      <c r="I4780" t="s">
        <v>29</v>
      </c>
      <c r="J4780" s="1">
        <v>198697.97</v>
      </c>
      <c r="K4780" s="10">
        <f>J4780*_xlfn.XLOOKUP(A4780,IPCA_Fatores!$A$2:$A$10,IPCA_Fatores!$C$2:$C$10)</f>
        <v>248055.13397461519</v>
      </c>
    </row>
    <row r="4781" spans="1:11" x14ac:dyDescent="0.25">
      <c r="A4781">
        <v>2022</v>
      </c>
      <c r="B4781" t="s">
        <v>2983</v>
      </c>
      <c r="C4781" t="s">
        <v>2984</v>
      </c>
      <c r="D4781" t="s">
        <v>2985</v>
      </c>
      <c r="E4781" t="s">
        <v>458</v>
      </c>
      <c r="F4781" t="s">
        <v>459</v>
      </c>
      <c r="G4781" t="s">
        <v>27</v>
      </c>
      <c r="H4781" t="s">
        <v>28</v>
      </c>
      <c r="I4781" t="s">
        <v>29</v>
      </c>
      <c r="J4781" s="1">
        <v>2908.44</v>
      </c>
      <c r="K4781" s="10">
        <f>J4781*_xlfn.XLOOKUP(A4781,IPCA_Fatores!$A$2:$A$10,IPCA_Fatores!$C$2:$C$10)</f>
        <v>3432.181781040299</v>
      </c>
    </row>
    <row r="4782" spans="1:11" x14ac:dyDescent="0.25">
      <c r="A4782">
        <v>2023</v>
      </c>
      <c r="B4782" t="s">
        <v>2983</v>
      </c>
      <c r="C4782" t="s">
        <v>2984</v>
      </c>
      <c r="D4782" t="s">
        <v>2985</v>
      </c>
      <c r="E4782" t="s">
        <v>458</v>
      </c>
      <c r="F4782" t="s">
        <v>459</v>
      </c>
      <c r="G4782" t="s">
        <v>27</v>
      </c>
      <c r="H4782" t="s">
        <v>28</v>
      </c>
      <c r="I4782" t="s">
        <v>29</v>
      </c>
      <c r="J4782" s="1">
        <v>412242.79</v>
      </c>
      <c r="K4782" s="10">
        <f>J4782*_xlfn.XLOOKUP(A4782,IPCA_Fatores!$A$2:$A$10,IPCA_Fatores!$C$2:$C$10)</f>
        <v>464995.25986929209</v>
      </c>
    </row>
    <row r="4783" spans="1:11" x14ac:dyDescent="0.25">
      <c r="A4783">
        <v>2023</v>
      </c>
      <c r="B4783" t="s">
        <v>2986</v>
      </c>
      <c r="C4783" t="s">
        <v>2987</v>
      </c>
      <c r="D4783" t="s">
        <v>2988</v>
      </c>
      <c r="E4783" t="s">
        <v>103</v>
      </c>
      <c r="F4783" t="s">
        <v>804</v>
      </c>
      <c r="G4783" t="s">
        <v>99</v>
      </c>
      <c r="H4783" t="s">
        <v>28</v>
      </c>
      <c r="I4783" t="s">
        <v>29</v>
      </c>
      <c r="J4783" s="1">
        <v>31032.73</v>
      </c>
      <c r="K4783" s="10">
        <f>J4783*_xlfn.XLOOKUP(A4783,IPCA_Fatores!$A$2:$A$10,IPCA_Fatores!$C$2:$C$10)</f>
        <v>35003.819838313189</v>
      </c>
    </row>
    <row r="4784" spans="1:11" x14ac:dyDescent="0.25">
      <c r="A4784">
        <v>2023</v>
      </c>
      <c r="B4784" t="s">
        <v>2986</v>
      </c>
      <c r="C4784" t="s">
        <v>2987</v>
      </c>
      <c r="D4784" t="s">
        <v>2988</v>
      </c>
      <c r="E4784" t="s">
        <v>103</v>
      </c>
      <c r="F4784" t="s">
        <v>804</v>
      </c>
      <c r="G4784" t="s">
        <v>99</v>
      </c>
      <c r="H4784" t="s">
        <v>28</v>
      </c>
      <c r="I4784" t="s">
        <v>35</v>
      </c>
      <c r="J4784" s="1">
        <v>261507.85</v>
      </c>
      <c r="K4784" s="10">
        <f>IFERROR(J4784*VLOOKUP(A4784,IPCA_Fatores!$A$2:$C$10,3,FALSE),J4784)</f>
        <v>294971.58863253827</v>
      </c>
    </row>
    <row r="4785" spans="1:11" x14ac:dyDescent="0.25">
      <c r="A4785">
        <v>2015</v>
      </c>
      <c r="B4785" t="s">
        <v>2989</v>
      </c>
      <c r="C4785" t="s">
        <v>2990</v>
      </c>
      <c r="D4785" t="s">
        <v>2991</v>
      </c>
      <c r="E4785" t="s">
        <v>161</v>
      </c>
      <c r="F4785" t="s">
        <v>162</v>
      </c>
      <c r="G4785" t="s">
        <v>66</v>
      </c>
      <c r="H4785" t="s">
        <v>28</v>
      </c>
      <c r="I4785" t="s">
        <v>29</v>
      </c>
      <c r="J4785" s="1">
        <v>3923595.32</v>
      </c>
      <c r="K4785" s="10">
        <f>J4785*_xlfn.XLOOKUP(A4785,IPCA_Fatores!$A$2:$A$10,IPCA_Fatores!$C$2:$C$10)</f>
        <v>6672686.4227372548</v>
      </c>
    </row>
    <row r="4786" spans="1:11" x14ac:dyDescent="0.25">
      <c r="A4786">
        <v>2015</v>
      </c>
      <c r="B4786" t="s">
        <v>2989</v>
      </c>
      <c r="C4786" t="s">
        <v>2990</v>
      </c>
      <c r="D4786" t="s">
        <v>2991</v>
      </c>
      <c r="E4786" t="s">
        <v>161</v>
      </c>
      <c r="F4786" t="s">
        <v>162</v>
      </c>
      <c r="G4786" t="s">
        <v>66</v>
      </c>
      <c r="H4786" t="s">
        <v>28</v>
      </c>
      <c r="I4786" t="s">
        <v>35</v>
      </c>
      <c r="J4786" s="1">
        <v>239757.94</v>
      </c>
      <c r="K4786" s="10">
        <f>IFERROR(J4786*VLOOKUP(A4786,IPCA_Fatores!$A$2:$C$10,3,FALSE),J4786)</f>
        <v>407745.80977465672</v>
      </c>
    </row>
    <row r="4787" spans="1:11" x14ac:dyDescent="0.25">
      <c r="A4787">
        <v>2016</v>
      </c>
      <c r="B4787" t="s">
        <v>2989</v>
      </c>
      <c r="C4787" t="s">
        <v>2990</v>
      </c>
      <c r="D4787" t="s">
        <v>2991</v>
      </c>
      <c r="E4787" t="s">
        <v>161</v>
      </c>
      <c r="F4787" t="s">
        <v>162</v>
      </c>
      <c r="G4787" t="s">
        <v>66</v>
      </c>
      <c r="H4787" t="s">
        <v>28</v>
      </c>
      <c r="I4787" t="s">
        <v>29</v>
      </c>
      <c r="J4787" s="1">
        <v>5423857.6399999997</v>
      </c>
      <c r="K4787" s="10">
        <f>J4787*_xlfn.XLOOKUP(A4787,IPCA_Fatores!$A$2:$A$10,IPCA_Fatores!$C$2:$C$10)</f>
        <v>8678254.5207292233</v>
      </c>
    </row>
    <row r="4788" spans="1:11" x14ac:dyDescent="0.25">
      <c r="A4788">
        <v>2016</v>
      </c>
      <c r="B4788" t="s">
        <v>2989</v>
      </c>
      <c r="C4788" t="s">
        <v>2990</v>
      </c>
      <c r="D4788" t="s">
        <v>2991</v>
      </c>
      <c r="E4788" t="s">
        <v>161</v>
      </c>
      <c r="F4788" t="s">
        <v>162</v>
      </c>
      <c r="G4788" t="s">
        <v>66</v>
      </c>
      <c r="H4788" t="s">
        <v>28</v>
      </c>
      <c r="I4788" t="s">
        <v>35</v>
      </c>
      <c r="J4788" s="1">
        <v>333639.94</v>
      </c>
      <c r="K4788" s="10">
        <f>IFERROR(J4788*VLOOKUP(A4788,IPCA_Fatores!$A$2:$C$10,3,FALSE),J4788)</f>
        <v>533828.96635185787</v>
      </c>
    </row>
    <row r="4789" spans="1:11" x14ac:dyDescent="0.25">
      <c r="A4789">
        <v>2017</v>
      </c>
      <c r="B4789" t="s">
        <v>2989</v>
      </c>
      <c r="C4789" t="s">
        <v>2990</v>
      </c>
      <c r="D4789" t="s">
        <v>2991</v>
      </c>
      <c r="E4789" t="s">
        <v>161</v>
      </c>
      <c r="F4789" t="s">
        <v>162</v>
      </c>
      <c r="G4789" t="s">
        <v>66</v>
      </c>
      <c r="H4789" t="s">
        <v>28</v>
      </c>
      <c r="I4789" t="s">
        <v>29</v>
      </c>
      <c r="J4789" s="1">
        <v>5049406.7</v>
      </c>
      <c r="K4789" s="10">
        <f>J4789*_xlfn.XLOOKUP(A4789,IPCA_Fatores!$A$2:$A$10,IPCA_Fatores!$C$2:$C$10)</f>
        <v>7847622.4722176036</v>
      </c>
    </row>
    <row r="4790" spans="1:11" x14ac:dyDescent="0.25">
      <c r="A4790">
        <v>2017</v>
      </c>
      <c r="B4790" t="s">
        <v>2989</v>
      </c>
      <c r="C4790" t="s">
        <v>2990</v>
      </c>
      <c r="D4790" t="s">
        <v>2991</v>
      </c>
      <c r="E4790" t="s">
        <v>161</v>
      </c>
      <c r="F4790" t="s">
        <v>162</v>
      </c>
      <c r="G4790" t="s">
        <v>66</v>
      </c>
      <c r="H4790" t="s">
        <v>28</v>
      </c>
      <c r="I4790" t="s">
        <v>35</v>
      </c>
      <c r="J4790" s="1">
        <v>319164.48</v>
      </c>
      <c r="K4790" s="10">
        <f>IFERROR(J4790*VLOOKUP(A4790,IPCA_Fatores!$A$2:$C$10,3,FALSE),J4790)</f>
        <v>496034.97883853276</v>
      </c>
    </row>
    <row r="4791" spans="1:11" x14ac:dyDescent="0.25">
      <c r="A4791">
        <v>2018</v>
      </c>
      <c r="B4791" t="s">
        <v>2989</v>
      </c>
      <c r="C4791" t="s">
        <v>2990</v>
      </c>
      <c r="D4791" t="s">
        <v>2991</v>
      </c>
      <c r="E4791" t="s">
        <v>161</v>
      </c>
      <c r="F4791" t="s">
        <v>162</v>
      </c>
      <c r="G4791" t="s">
        <v>66</v>
      </c>
      <c r="H4791" t="s">
        <v>28</v>
      </c>
      <c r="I4791" t="s">
        <v>29</v>
      </c>
      <c r="J4791" s="1">
        <v>3914443.94</v>
      </c>
      <c r="K4791" s="10">
        <f>J4791*_xlfn.XLOOKUP(A4791,IPCA_Fatores!$A$2:$A$10,IPCA_Fatores!$C$2:$C$10)</f>
        <v>5863807.7422032133</v>
      </c>
    </row>
    <row r="4792" spans="1:11" x14ac:dyDescent="0.25">
      <c r="A4792">
        <v>2018</v>
      </c>
      <c r="B4792" t="s">
        <v>2989</v>
      </c>
      <c r="C4792" t="s">
        <v>2990</v>
      </c>
      <c r="D4792" t="s">
        <v>2991</v>
      </c>
      <c r="E4792" t="s">
        <v>161</v>
      </c>
      <c r="F4792" t="s">
        <v>162</v>
      </c>
      <c r="G4792" t="s">
        <v>66</v>
      </c>
      <c r="H4792" t="s">
        <v>28</v>
      </c>
      <c r="I4792" t="s">
        <v>35</v>
      </c>
      <c r="J4792" s="1">
        <v>247258.94</v>
      </c>
      <c r="K4792" s="10">
        <f>IFERROR(J4792*VLOOKUP(A4792,IPCA_Fatores!$A$2:$C$10,3,FALSE),J4792)</f>
        <v>370392.04263095406</v>
      </c>
    </row>
    <row r="4793" spans="1:11" x14ac:dyDescent="0.25">
      <c r="A4793">
        <v>2019</v>
      </c>
      <c r="B4793" t="s">
        <v>2989</v>
      </c>
      <c r="C4793" t="s">
        <v>2990</v>
      </c>
      <c r="D4793" t="s">
        <v>2991</v>
      </c>
      <c r="E4793" t="s">
        <v>161</v>
      </c>
      <c r="F4793" t="s">
        <v>162</v>
      </c>
      <c r="G4793" t="s">
        <v>66</v>
      </c>
      <c r="H4793" t="s">
        <v>28</v>
      </c>
      <c r="I4793" t="s">
        <v>29</v>
      </c>
      <c r="J4793" s="1">
        <v>2486751.3199999998</v>
      </c>
      <c r="K4793" s="10">
        <f>J4793*_xlfn.XLOOKUP(A4793,IPCA_Fatores!$A$2:$A$10,IPCA_Fatores!$C$2:$C$10)</f>
        <v>3571215.4889644589</v>
      </c>
    </row>
    <row r="4794" spans="1:11" x14ac:dyDescent="0.25">
      <c r="A4794">
        <v>2020</v>
      </c>
      <c r="B4794" t="s">
        <v>2989</v>
      </c>
      <c r="C4794" t="s">
        <v>2990</v>
      </c>
      <c r="D4794" t="s">
        <v>2991</v>
      </c>
      <c r="E4794" t="s">
        <v>161</v>
      </c>
      <c r="F4794" t="s">
        <v>162</v>
      </c>
      <c r="G4794" t="s">
        <v>66</v>
      </c>
      <c r="H4794" t="s">
        <v>28</v>
      </c>
      <c r="I4794" t="s">
        <v>29</v>
      </c>
      <c r="J4794" s="1">
        <v>2810262.59</v>
      </c>
      <c r="K4794" s="10">
        <f>J4794*_xlfn.XLOOKUP(A4794,IPCA_Fatores!$A$2:$A$10,IPCA_Fatores!$C$2:$C$10)</f>
        <v>3861279.1546430425</v>
      </c>
    </row>
    <row r="4795" spans="1:11" x14ac:dyDescent="0.25">
      <c r="A4795">
        <v>2021</v>
      </c>
      <c r="B4795" t="s">
        <v>2989</v>
      </c>
      <c r="C4795" t="s">
        <v>2990</v>
      </c>
      <c r="D4795" t="s">
        <v>2991</v>
      </c>
      <c r="E4795" t="s">
        <v>161</v>
      </c>
      <c r="F4795" t="s">
        <v>162</v>
      </c>
      <c r="G4795" t="s">
        <v>66</v>
      </c>
      <c r="H4795" t="s">
        <v>28</v>
      </c>
      <c r="I4795" t="s">
        <v>29</v>
      </c>
      <c r="J4795" s="1">
        <v>5621379.2599999998</v>
      </c>
      <c r="K4795" s="10">
        <f>J4795*_xlfn.XLOOKUP(A4795,IPCA_Fatores!$A$2:$A$10,IPCA_Fatores!$C$2:$C$10)</f>
        <v>7017746.509747549</v>
      </c>
    </row>
    <row r="4796" spans="1:11" x14ac:dyDescent="0.25">
      <c r="A4796">
        <v>2021</v>
      </c>
      <c r="B4796" t="s">
        <v>2989</v>
      </c>
      <c r="C4796" t="s">
        <v>2990</v>
      </c>
      <c r="D4796" t="s">
        <v>2991</v>
      </c>
      <c r="E4796" t="s">
        <v>161</v>
      </c>
      <c r="F4796" t="s">
        <v>162</v>
      </c>
      <c r="G4796" t="s">
        <v>66</v>
      </c>
      <c r="H4796" t="s">
        <v>28</v>
      </c>
      <c r="I4796" t="s">
        <v>35</v>
      </c>
      <c r="J4796" s="1">
        <v>371723.33</v>
      </c>
      <c r="K4796" s="10">
        <f>IFERROR(J4796*VLOOKUP(A4796,IPCA_Fatores!$A$2:$C$10,3,FALSE),J4796)</f>
        <v>464060.50562388788</v>
      </c>
    </row>
    <row r="4797" spans="1:11" x14ac:dyDescent="0.25">
      <c r="A4797">
        <v>2022</v>
      </c>
      <c r="B4797" t="s">
        <v>2989</v>
      </c>
      <c r="C4797" t="s">
        <v>2990</v>
      </c>
      <c r="D4797" t="s">
        <v>2991</v>
      </c>
      <c r="E4797" t="s">
        <v>161</v>
      </c>
      <c r="F4797" t="s">
        <v>162</v>
      </c>
      <c r="G4797" t="s">
        <v>66</v>
      </c>
      <c r="H4797" t="s">
        <v>28</v>
      </c>
      <c r="I4797" t="s">
        <v>29</v>
      </c>
      <c r="J4797" s="1">
        <v>9080687.7300000004</v>
      </c>
      <c r="K4797" s="10">
        <f>J4797*_xlfn.XLOOKUP(A4797,IPCA_Fatores!$A$2:$A$10,IPCA_Fatores!$C$2:$C$10)</f>
        <v>10715906.460584434</v>
      </c>
    </row>
    <row r="4798" spans="1:11" x14ac:dyDescent="0.25">
      <c r="A4798">
        <v>2022</v>
      </c>
      <c r="B4798" t="s">
        <v>2989</v>
      </c>
      <c r="C4798" t="s">
        <v>2990</v>
      </c>
      <c r="D4798" t="s">
        <v>2991</v>
      </c>
      <c r="E4798" t="s">
        <v>161</v>
      </c>
      <c r="F4798" t="s">
        <v>162</v>
      </c>
      <c r="G4798" t="s">
        <v>66</v>
      </c>
      <c r="H4798" t="s">
        <v>28</v>
      </c>
      <c r="I4798" t="s">
        <v>35</v>
      </c>
      <c r="J4798" s="1">
        <v>745373.87</v>
      </c>
      <c r="K4798" s="10">
        <f>IFERROR(J4798*VLOOKUP(A4798,IPCA_Fatores!$A$2:$C$10,3,FALSE),J4798)</f>
        <v>879598.20958228479</v>
      </c>
    </row>
    <row r="4799" spans="1:11" x14ac:dyDescent="0.25">
      <c r="A4799">
        <v>2023</v>
      </c>
      <c r="B4799" t="s">
        <v>2989</v>
      </c>
      <c r="C4799" t="s">
        <v>2990</v>
      </c>
      <c r="D4799" t="s">
        <v>2991</v>
      </c>
      <c r="E4799" t="s">
        <v>161</v>
      </c>
      <c r="F4799" t="s">
        <v>162</v>
      </c>
      <c r="G4799" t="s">
        <v>66</v>
      </c>
      <c r="H4799" t="s">
        <v>28</v>
      </c>
      <c r="I4799" t="s">
        <v>29</v>
      </c>
      <c r="J4799" s="1">
        <v>8503686.5899999999</v>
      </c>
      <c r="K4799" s="10">
        <f>J4799*_xlfn.XLOOKUP(A4799,IPCA_Fatores!$A$2:$A$10,IPCA_Fatores!$C$2:$C$10)</f>
        <v>9591857.1571962833</v>
      </c>
    </row>
    <row r="4800" spans="1:11" x14ac:dyDescent="0.25">
      <c r="A4800">
        <v>2023</v>
      </c>
      <c r="B4800" t="s">
        <v>2989</v>
      </c>
      <c r="C4800" t="s">
        <v>2990</v>
      </c>
      <c r="D4800" t="s">
        <v>2991</v>
      </c>
      <c r="E4800" t="s">
        <v>161</v>
      </c>
      <c r="F4800" t="s">
        <v>162</v>
      </c>
      <c r="G4800" t="s">
        <v>66</v>
      </c>
      <c r="H4800" t="s">
        <v>28</v>
      </c>
      <c r="I4800" t="s">
        <v>35</v>
      </c>
      <c r="J4800" s="1">
        <v>712490.62</v>
      </c>
      <c r="K4800" s="10">
        <f>IFERROR(J4800*VLOOKUP(A4800,IPCA_Fatores!$A$2:$C$10,3,FALSE),J4800)</f>
        <v>803664.1732444443</v>
      </c>
    </row>
    <row r="4801" spans="1:11" x14ac:dyDescent="0.25">
      <c r="A4801">
        <v>2019</v>
      </c>
      <c r="B4801" t="s">
        <v>2992</v>
      </c>
      <c r="C4801" t="s">
        <v>2993</v>
      </c>
      <c r="D4801" t="s">
        <v>2994</v>
      </c>
      <c r="E4801" t="s">
        <v>1027</v>
      </c>
      <c r="F4801" t="s">
        <v>2995</v>
      </c>
      <c r="G4801" t="s">
        <v>645</v>
      </c>
      <c r="H4801" t="s">
        <v>28</v>
      </c>
      <c r="I4801" t="s">
        <v>29</v>
      </c>
      <c r="J4801" s="1">
        <v>21710.21</v>
      </c>
      <c r="K4801" s="10">
        <f>J4801*_xlfn.XLOOKUP(A4801,IPCA_Fatores!$A$2:$A$10,IPCA_Fatores!$C$2:$C$10)</f>
        <v>31177.962025037181</v>
      </c>
    </row>
    <row r="4802" spans="1:11" x14ac:dyDescent="0.25">
      <c r="A4802">
        <v>2015</v>
      </c>
      <c r="B4802" t="s">
        <v>2996</v>
      </c>
      <c r="C4802" t="s">
        <v>2997</v>
      </c>
      <c r="D4802" t="s">
        <v>2998</v>
      </c>
      <c r="E4802" t="s">
        <v>1027</v>
      </c>
      <c r="F4802" t="s">
        <v>2995</v>
      </c>
      <c r="G4802" t="s">
        <v>2999</v>
      </c>
      <c r="H4802" t="s">
        <v>28</v>
      </c>
      <c r="I4802" t="s">
        <v>29</v>
      </c>
      <c r="J4802" s="1">
        <v>623260.37</v>
      </c>
      <c r="K4802" s="10">
        <f>J4802*_xlfn.XLOOKUP(A4802,IPCA_Fatores!$A$2:$A$10,IPCA_Fatores!$C$2:$C$10)</f>
        <v>1059951.5672603049</v>
      </c>
    </row>
    <row r="4803" spans="1:11" x14ac:dyDescent="0.25">
      <c r="A4803">
        <v>2016</v>
      </c>
      <c r="B4803" t="s">
        <v>2996</v>
      </c>
      <c r="C4803" t="s">
        <v>2997</v>
      </c>
      <c r="D4803" t="s">
        <v>2998</v>
      </c>
      <c r="E4803" t="s">
        <v>1027</v>
      </c>
      <c r="F4803" t="s">
        <v>2995</v>
      </c>
      <c r="G4803" t="s">
        <v>2999</v>
      </c>
      <c r="H4803" t="s">
        <v>28</v>
      </c>
      <c r="I4803" t="s">
        <v>29</v>
      </c>
      <c r="J4803" s="1">
        <v>630715.09</v>
      </c>
      <c r="K4803" s="10">
        <f>J4803*_xlfn.XLOOKUP(A4803,IPCA_Fatores!$A$2:$A$10,IPCA_Fatores!$C$2:$C$10)</f>
        <v>1009153.713902535</v>
      </c>
    </row>
    <row r="4804" spans="1:11" x14ac:dyDescent="0.25">
      <c r="A4804">
        <v>2017</v>
      </c>
      <c r="B4804" t="s">
        <v>2996</v>
      </c>
      <c r="C4804" t="s">
        <v>2997</v>
      </c>
      <c r="D4804" t="s">
        <v>2998</v>
      </c>
      <c r="E4804" t="s">
        <v>1027</v>
      </c>
      <c r="F4804" t="s">
        <v>2995</v>
      </c>
      <c r="G4804" t="s">
        <v>2999</v>
      </c>
      <c r="H4804" t="s">
        <v>28</v>
      </c>
      <c r="I4804" t="s">
        <v>29</v>
      </c>
      <c r="J4804" s="1">
        <v>1082799.02</v>
      </c>
      <c r="K4804" s="10">
        <f>J4804*_xlfn.XLOOKUP(A4804,IPCA_Fatores!$A$2:$A$10,IPCA_Fatores!$C$2:$C$10)</f>
        <v>1682850.7638822591</v>
      </c>
    </row>
    <row r="4805" spans="1:11" x14ac:dyDescent="0.25">
      <c r="A4805">
        <v>2016</v>
      </c>
      <c r="B4805" t="s">
        <v>3000</v>
      </c>
      <c r="C4805" t="s">
        <v>3001</v>
      </c>
      <c r="E4805" t="s">
        <v>44</v>
      </c>
      <c r="F4805" t="s">
        <v>45</v>
      </c>
      <c r="G4805" t="s">
        <v>783</v>
      </c>
      <c r="H4805" t="s">
        <v>28</v>
      </c>
      <c r="I4805" t="s">
        <v>29</v>
      </c>
      <c r="J4805" s="1">
        <v>1906820.06</v>
      </c>
      <c r="K4805" s="10">
        <f>J4805*_xlfn.XLOOKUP(A4805,IPCA_Fatores!$A$2:$A$10,IPCA_Fatores!$C$2:$C$10)</f>
        <v>3050941.0283696475</v>
      </c>
    </row>
    <row r="4806" spans="1:11" x14ac:dyDescent="0.25">
      <c r="A4806">
        <v>2018</v>
      </c>
      <c r="B4806" t="s">
        <v>3000</v>
      </c>
      <c r="C4806" t="s">
        <v>3001</v>
      </c>
      <c r="E4806" t="s">
        <v>44</v>
      </c>
      <c r="F4806" t="s">
        <v>45</v>
      </c>
      <c r="G4806" t="s">
        <v>783</v>
      </c>
      <c r="H4806" t="s">
        <v>28</v>
      </c>
      <c r="I4806" t="s">
        <v>29</v>
      </c>
      <c r="J4806" s="1">
        <v>204067.15</v>
      </c>
      <c r="K4806" s="10">
        <f>J4806*_xlfn.XLOOKUP(A4806,IPCA_Fatores!$A$2:$A$10,IPCA_Fatores!$C$2:$C$10)</f>
        <v>305691.06428417627</v>
      </c>
    </row>
    <row r="4807" spans="1:11" x14ac:dyDescent="0.25">
      <c r="A4807">
        <v>2019</v>
      </c>
      <c r="B4807" t="s">
        <v>3000</v>
      </c>
      <c r="C4807" t="s">
        <v>3001</v>
      </c>
      <c r="E4807" t="s">
        <v>44</v>
      </c>
      <c r="F4807" t="s">
        <v>45</v>
      </c>
      <c r="G4807" t="s">
        <v>783</v>
      </c>
      <c r="H4807" t="s">
        <v>28</v>
      </c>
      <c r="I4807" t="s">
        <v>29</v>
      </c>
      <c r="J4807" s="1">
        <v>819995.17</v>
      </c>
      <c r="K4807" s="10">
        <f>J4807*_xlfn.XLOOKUP(A4807,IPCA_Fatores!$A$2:$A$10,IPCA_Fatores!$C$2:$C$10)</f>
        <v>1177592.3987365351</v>
      </c>
    </row>
    <row r="4808" spans="1:11" x14ac:dyDescent="0.25">
      <c r="A4808">
        <v>2022</v>
      </c>
      <c r="B4808" t="s">
        <v>3000</v>
      </c>
      <c r="C4808" t="s">
        <v>3001</v>
      </c>
      <c r="E4808" t="s">
        <v>44</v>
      </c>
      <c r="F4808" t="s">
        <v>45</v>
      </c>
      <c r="G4808" t="s">
        <v>783</v>
      </c>
      <c r="H4808" t="s">
        <v>28</v>
      </c>
      <c r="I4808" t="s">
        <v>29</v>
      </c>
      <c r="J4808" s="1">
        <v>412239.85</v>
      </c>
      <c r="K4808" s="10">
        <f>J4808*_xlfn.XLOOKUP(A4808,IPCA_Fatores!$A$2:$A$10,IPCA_Fatores!$C$2:$C$10)</f>
        <v>486474.57145025709</v>
      </c>
    </row>
    <row r="4809" spans="1:11" x14ac:dyDescent="0.25">
      <c r="A4809">
        <v>2018</v>
      </c>
      <c r="B4809" t="s">
        <v>3002</v>
      </c>
      <c r="C4809" t="s">
        <v>3003</v>
      </c>
      <c r="D4809" t="s">
        <v>3004</v>
      </c>
      <c r="E4809" t="s">
        <v>570</v>
      </c>
      <c r="F4809" t="s">
        <v>3005</v>
      </c>
      <c r="G4809" t="s">
        <v>490</v>
      </c>
      <c r="H4809" t="s">
        <v>28</v>
      </c>
      <c r="I4809" t="s">
        <v>29</v>
      </c>
      <c r="J4809" s="1">
        <v>29436.84</v>
      </c>
      <c r="K4809" s="10">
        <f>J4809*_xlfn.XLOOKUP(A4809,IPCA_Fatores!$A$2:$A$10,IPCA_Fatores!$C$2:$C$10)</f>
        <v>44096.166133368417</v>
      </c>
    </row>
    <row r="4810" spans="1:11" x14ac:dyDescent="0.25">
      <c r="A4810">
        <v>2019</v>
      </c>
      <c r="B4810" t="s">
        <v>3002</v>
      </c>
      <c r="C4810" t="s">
        <v>3003</v>
      </c>
      <c r="D4810" t="s">
        <v>3004</v>
      </c>
      <c r="E4810" t="s">
        <v>570</v>
      </c>
      <c r="F4810" t="s">
        <v>3005</v>
      </c>
      <c r="G4810" t="s">
        <v>490</v>
      </c>
      <c r="H4810" t="s">
        <v>28</v>
      </c>
      <c r="I4810" t="s">
        <v>29</v>
      </c>
      <c r="J4810" s="1">
        <v>261454.86</v>
      </c>
      <c r="K4810" s="10">
        <f>J4810*_xlfn.XLOOKUP(A4810,IPCA_Fatores!$A$2:$A$10,IPCA_Fatores!$C$2:$C$10)</f>
        <v>375474.47474443651</v>
      </c>
    </row>
    <row r="4811" spans="1:11" x14ac:dyDescent="0.25">
      <c r="A4811">
        <v>2020</v>
      </c>
      <c r="B4811" t="s">
        <v>3002</v>
      </c>
      <c r="C4811" t="s">
        <v>3003</v>
      </c>
      <c r="D4811" t="s">
        <v>3004</v>
      </c>
      <c r="E4811" t="s">
        <v>570</v>
      </c>
      <c r="F4811" t="s">
        <v>3005</v>
      </c>
      <c r="G4811" t="s">
        <v>490</v>
      </c>
      <c r="H4811" t="s">
        <v>28</v>
      </c>
      <c r="I4811" t="s">
        <v>29</v>
      </c>
      <c r="J4811" s="1">
        <v>1357050.29</v>
      </c>
      <c r="K4811" s="10">
        <f>J4811*_xlfn.XLOOKUP(A4811,IPCA_Fatores!$A$2:$A$10,IPCA_Fatores!$C$2:$C$10)</f>
        <v>1864576.6467607201</v>
      </c>
    </row>
    <row r="4812" spans="1:11" x14ac:dyDescent="0.25">
      <c r="A4812">
        <v>2021</v>
      </c>
      <c r="B4812" t="s">
        <v>3002</v>
      </c>
      <c r="C4812" t="s">
        <v>3003</v>
      </c>
      <c r="D4812" t="s">
        <v>3004</v>
      </c>
      <c r="E4812" t="s">
        <v>570</v>
      </c>
      <c r="F4812" t="s">
        <v>3005</v>
      </c>
      <c r="G4812" t="s">
        <v>490</v>
      </c>
      <c r="H4812" t="s">
        <v>28</v>
      </c>
      <c r="I4812" t="s">
        <v>29</v>
      </c>
      <c r="J4812" s="1">
        <v>4728435.26</v>
      </c>
      <c r="K4812" s="10">
        <f>J4812*_xlfn.XLOOKUP(A4812,IPCA_Fatores!$A$2:$A$10,IPCA_Fatores!$C$2:$C$10)</f>
        <v>5902992.5766709866</v>
      </c>
    </row>
    <row r="4813" spans="1:11" x14ac:dyDescent="0.25">
      <c r="A4813">
        <v>2021</v>
      </c>
      <c r="B4813" t="s">
        <v>3002</v>
      </c>
      <c r="C4813" t="s">
        <v>3003</v>
      </c>
      <c r="D4813" t="s">
        <v>3004</v>
      </c>
      <c r="E4813" t="s">
        <v>570</v>
      </c>
      <c r="F4813" t="s">
        <v>3005</v>
      </c>
      <c r="G4813" t="s">
        <v>490</v>
      </c>
      <c r="H4813" t="s">
        <v>28</v>
      </c>
      <c r="I4813" t="s">
        <v>35</v>
      </c>
      <c r="J4813" s="1">
        <v>472843.53</v>
      </c>
      <c r="K4813" s="10">
        <f>IFERROR(J4813*VLOOKUP(A4813,IPCA_Fatores!$A$2:$C$10,3,FALSE),J4813)</f>
        <v>590299.26266071061</v>
      </c>
    </row>
    <row r="4814" spans="1:11" x14ac:dyDescent="0.25">
      <c r="A4814">
        <v>2022</v>
      </c>
      <c r="B4814" t="s">
        <v>3002</v>
      </c>
      <c r="C4814" t="s">
        <v>3003</v>
      </c>
      <c r="D4814" t="s">
        <v>3004</v>
      </c>
      <c r="E4814" t="s">
        <v>570</v>
      </c>
      <c r="F4814" t="s">
        <v>3005</v>
      </c>
      <c r="G4814" t="s">
        <v>490</v>
      </c>
      <c r="H4814" t="s">
        <v>28</v>
      </c>
      <c r="I4814" t="s">
        <v>29</v>
      </c>
      <c r="J4814" s="1">
        <v>181971.61</v>
      </c>
      <c r="K4814" s="10">
        <f>J4814*_xlfn.XLOOKUP(A4814,IPCA_Fatores!$A$2:$A$10,IPCA_Fatores!$C$2:$C$10)</f>
        <v>214740.42597013197</v>
      </c>
    </row>
    <row r="4815" spans="1:11" x14ac:dyDescent="0.25">
      <c r="A4815">
        <v>2022</v>
      </c>
      <c r="B4815" t="s">
        <v>3002</v>
      </c>
      <c r="C4815" t="s">
        <v>3003</v>
      </c>
      <c r="D4815" t="s">
        <v>3004</v>
      </c>
      <c r="E4815" t="s">
        <v>570</v>
      </c>
      <c r="F4815" t="s">
        <v>3005</v>
      </c>
      <c r="G4815" t="s">
        <v>490</v>
      </c>
      <c r="H4815" t="s">
        <v>28</v>
      </c>
      <c r="I4815" t="s">
        <v>35</v>
      </c>
      <c r="J4815" s="1">
        <v>18197.16</v>
      </c>
      <c r="K4815" s="10">
        <f>IFERROR(J4815*VLOOKUP(A4815,IPCA_Fatores!$A$2:$C$10,3,FALSE),J4815)</f>
        <v>21474.04141693667</v>
      </c>
    </row>
    <row r="4816" spans="1:11" x14ac:dyDescent="0.25">
      <c r="A4816">
        <v>2015</v>
      </c>
      <c r="B4816" t="s">
        <v>3006</v>
      </c>
      <c r="C4816" t="s">
        <v>3007</v>
      </c>
      <c r="D4816" t="s">
        <v>3008</v>
      </c>
      <c r="E4816" t="s">
        <v>458</v>
      </c>
      <c r="F4816" t="s">
        <v>3009</v>
      </c>
      <c r="G4816" t="s">
        <v>321</v>
      </c>
      <c r="H4816" t="s">
        <v>28</v>
      </c>
      <c r="I4816" t="s">
        <v>29</v>
      </c>
      <c r="J4816" s="1">
        <v>1484074.8</v>
      </c>
      <c r="K4816" s="10">
        <f>J4816*_xlfn.XLOOKUP(A4816,IPCA_Fatores!$A$2:$A$10,IPCA_Fatores!$C$2:$C$10)</f>
        <v>2523900.9022690207</v>
      </c>
    </row>
    <row r="4817" spans="1:11" x14ac:dyDescent="0.25">
      <c r="A4817">
        <v>2017</v>
      </c>
      <c r="B4817" t="s">
        <v>3006</v>
      </c>
      <c r="C4817" t="s">
        <v>3007</v>
      </c>
      <c r="D4817" t="s">
        <v>3008</v>
      </c>
      <c r="E4817" t="s">
        <v>458</v>
      </c>
      <c r="F4817" t="s">
        <v>3009</v>
      </c>
      <c r="G4817" t="s">
        <v>321</v>
      </c>
      <c r="H4817" t="s">
        <v>28</v>
      </c>
      <c r="I4817" t="s">
        <v>29</v>
      </c>
      <c r="J4817" s="1">
        <v>827086.52</v>
      </c>
      <c r="K4817" s="10">
        <f>J4817*_xlfn.XLOOKUP(A4817,IPCA_Fatores!$A$2:$A$10,IPCA_Fatores!$C$2:$C$10)</f>
        <v>1285430.7736432191</v>
      </c>
    </row>
    <row r="4818" spans="1:11" x14ac:dyDescent="0.25">
      <c r="A4818">
        <v>2018</v>
      </c>
      <c r="B4818" t="s">
        <v>3006</v>
      </c>
      <c r="C4818" t="s">
        <v>3007</v>
      </c>
      <c r="D4818" t="s">
        <v>3008</v>
      </c>
      <c r="E4818" t="s">
        <v>458</v>
      </c>
      <c r="F4818" t="s">
        <v>3009</v>
      </c>
      <c r="G4818" t="s">
        <v>321</v>
      </c>
      <c r="H4818" t="s">
        <v>28</v>
      </c>
      <c r="I4818" t="s">
        <v>29</v>
      </c>
      <c r="J4818" s="1">
        <v>1504152.04</v>
      </c>
      <c r="K4818" s="10">
        <f>J4818*_xlfn.XLOOKUP(A4818,IPCA_Fatores!$A$2:$A$10,IPCA_Fatores!$C$2:$C$10)</f>
        <v>2253208.5049103443</v>
      </c>
    </row>
    <row r="4819" spans="1:11" x14ac:dyDescent="0.25">
      <c r="A4819">
        <v>2019</v>
      </c>
      <c r="B4819" t="s">
        <v>3006</v>
      </c>
      <c r="C4819" t="s">
        <v>3007</v>
      </c>
      <c r="D4819" t="s">
        <v>3008</v>
      </c>
      <c r="E4819" t="s">
        <v>458</v>
      </c>
      <c r="F4819" t="s">
        <v>3009</v>
      </c>
      <c r="G4819" t="s">
        <v>321</v>
      </c>
      <c r="H4819" t="s">
        <v>28</v>
      </c>
      <c r="I4819" t="s">
        <v>29</v>
      </c>
      <c r="J4819" s="1">
        <v>5099034.01</v>
      </c>
      <c r="K4819" s="10">
        <f>J4819*_xlfn.XLOOKUP(A4819,IPCA_Fatores!$A$2:$A$10,IPCA_Fatores!$C$2:$C$10)</f>
        <v>7322706.1704217996</v>
      </c>
    </row>
    <row r="4820" spans="1:11" x14ac:dyDescent="0.25">
      <c r="A4820">
        <v>2020</v>
      </c>
      <c r="B4820" t="s">
        <v>3006</v>
      </c>
      <c r="C4820" t="s">
        <v>3007</v>
      </c>
      <c r="D4820" t="s">
        <v>3008</v>
      </c>
      <c r="E4820" t="s">
        <v>458</v>
      </c>
      <c r="F4820" t="s">
        <v>3009</v>
      </c>
      <c r="G4820" t="s">
        <v>321</v>
      </c>
      <c r="H4820" t="s">
        <v>28</v>
      </c>
      <c r="I4820" t="s">
        <v>29</v>
      </c>
      <c r="J4820" s="1">
        <v>2744720.66</v>
      </c>
      <c r="K4820" s="10">
        <f>J4820*_xlfn.XLOOKUP(A4820,IPCA_Fatores!$A$2:$A$10,IPCA_Fatores!$C$2:$C$10)</f>
        <v>3771225.0476123993</v>
      </c>
    </row>
    <row r="4821" spans="1:11" x14ac:dyDescent="0.25">
      <c r="A4821">
        <v>2021</v>
      </c>
      <c r="B4821" t="s">
        <v>3006</v>
      </c>
      <c r="C4821" t="s">
        <v>3007</v>
      </c>
      <c r="D4821" t="s">
        <v>3008</v>
      </c>
      <c r="E4821" t="s">
        <v>458</v>
      </c>
      <c r="F4821" t="s">
        <v>3009</v>
      </c>
      <c r="G4821" t="s">
        <v>321</v>
      </c>
      <c r="H4821" t="s">
        <v>28</v>
      </c>
      <c r="I4821" t="s">
        <v>29</v>
      </c>
      <c r="J4821" s="1">
        <v>1235418.07</v>
      </c>
      <c r="K4821" s="10">
        <f>J4821*_xlfn.XLOOKUP(A4821,IPCA_Fatores!$A$2:$A$10,IPCA_Fatores!$C$2:$C$10)</f>
        <v>1542299.5759267726</v>
      </c>
    </row>
    <row r="4822" spans="1:11" x14ac:dyDescent="0.25">
      <c r="A4822">
        <v>2022</v>
      </c>
      <c r="B4822" t="s">
        <v>3006</v>
      </c>
      <c r="C4822" t="s">
        <v>3007</v>
      </c>
      <c r="D4822" t="s">
        <v>3008</v>
      </c>
      <c r="E4822" t="s">
        <v>458</v>
      </c>
      <c r="F4822" t="s">
        <v>3009</v>
      </c>
      <c r="G4822" t="s">
        <v>321</v>
      </c>
      <c r="H4822" t="s">
        <v>28</v>
      </c>
      <c r="I4822" t="s">
        <v>29</v>
      </c>
      <c r="J4822" s="1">
        <v>15348331.35</v>
      </c>
      <c r="K4822" s="10">
        <f>J4822*_xlfn.XLOOKUP(A4822,IPCA_Fatores!$A$2:$A$10,IPCA_Fatores!$C$2:$C$10)</f>
        <v>18112205.5909146</v>
      </c>
    </row>
    <row r="4823" spans="1:11" x14ac:dyDescent="0.25">
      <c r="A4823">
        <v>2022</v>
      </c>
      <c r="B4823" t="s">
        <v>3006</v>
      </c>
      <c r="C4823" t="s">
        <v>3007</v>
      </c>
      <c r="D4823" t="s">
        <v>3008</v>
      </c>
      <c r="E4823" t="s">
        <v>458</v>
      </c>
      <c r="F4823" t="s">
        <v>3009</v>
      </c>
      <c r="G4823" t="s">
        <v>321</v>
      </c>
      <c r="H4823" t="s">
        <v>28</v>
      </c>
      <c r="I4823" t="s">
        <v>35</v>
      </c>
      <c r="J4823" s="1">
        <v>982234.82</v>
      </c>
      <c r="K4823" s="10">
        <f>IFERROR(J4823*VLOOKUP(A4823,IPCA_Fatores!$A$2:$C$10,3,FALSE),J4823)</f>
        <v>1159112.2573982608</v>
      </c>
    </row>
    <row r="4824" spans="1:11" x14ac:dyDescent="0.25">
      <c r="A4824">
        <v>2023</v>
      </c>
      <c r="B4824" t="s">
        <v>3006</v>
      </c>
      <c r="C4824" t="s">
        <v>3007</v>
      </c>
      <c r="D4824" t="s">
        <v>3008</v>
      </c>
      <c r="E4824" t="s">
        <v>458</v>
      </c>
      <c r="F4824" t="s">
        <v>3009</v>
      </c>
      <c r="G4824" t="s">
        <v>321</v>
      </c>
      <c r="H4824" t="s">
        <v>28</v>
      </c>
      <c r="I4824" t="s">
        <v>29</v>
      </c>
      <c r="J4824" s="1">
        <v>10357807.23</v>
      </c>
      <c r="K4824" s="10">
        <f>J4824*_xlfn.XLOOKUP(A4824,IPCA_Fatores!$A$2:$A$10,IPCA_Fatores!$C$2:$C$10)</f>
        <v>11683239.540926557</v>
      </c>
    </row>
    <row r="4825" spans="1:11" x14ac:dyDescent="0.25">
      <c r="A4825">
        <v>2023</v>
      </c>
      <c r="B4825" t="s">
        <v>3006</v>
      </c>
      <c r="C4825" t="s">
        <v>3007</v>
      </c>
      <c r="D4825" t="s">
        <v>3008</v>
      </c>
      <c r="E4825" t="s">
        <v>458</v>
      </c>
      <c r="F4825" t="s">
        <v>3009</v>
      </c>
      <c r="G4825" t="s">
        <v>321</v>
      </c>
      <c r="H4825" t="s">
        <v>28</v>
      </c>
      <c r="I4825" t="s">
        <v>35</v>
      </c>
      <c r="J4825" s="1">
        <v>5750509.79</v>
      </c>
      <c r="K4825" s="10">
        <f>IFERROR(J4825*VLOOKUP(A4825,IPCA_Fatores!$A$2:$C$10,3,FALSE),J4825)</f>
        <v>6486371.2817923594</v>
      </c>
    </row>
    <row r="4826" spans="1:11" x14ac:dyDescent="0.25">
      <c r="A4826">
        <v>2015</v>
      </c>
      <c r="B4826" t="s">
        <v>3010</v>
      </c>
      <c r="C4826" t="s">
        <v>3011</v>
      </c>
      <c r="E4826" t="s">
        <v>44</v>
      </c>
      <c r="F4826" t="s">
        <v>45</v>
      </c>
      <c r="G4826" t="s">
        <v>3012</v>
      </c>
      <c r="H4826" t="s">
        <v>28</v>
      </c>
      <c r="I4826" t="s">
        <v>29</v>
      </c>
      <c r="J4826" s="1">
        <v>3862599.25</v>
      </c>
      <c r="K4826" s="10">
        <f>J4826*_xlfn.XLOOKUP(A4826,IPCA_Fatores!$A$2:$A$10,IPCA_Fatores!$C$2:$C$10)</f>
        <v>6568953.08253913</v>
      </c>
    </row>
    <row r="4827" spans="1:11" x14ac:dyDescent="0.25">
      <c r="A4827">
        <v>2016</v>
      </c>
      <c r="B4827" t="s">
        <v>3010</v>
      </c>
      <c r="C4827" t="s">
        <v>3011</v>
      </c>
      <c r="E4827" t="s">
        <v>44</v>
      </c>
      <c r="F4827" t="s">
        <v>45</v>
      </c>
      <c r="G4827" t="s">
        <v>3012</v>
      </c>
      <c r="H4827" t="s">
        <v>28</v>
      </c>
      <c r="I4827" t="s">
        <v>29</v>
      </c>
      <c r="J4827" s="1">
        <v>819116.69</v>
      </c>
      <c r="K4827" s="10">
        <f>J4827*_xlfn.XLOOKUP(A4827,IPCA_Fatores!$A$2:$A$10,IPCA_Fatores!$C$2:$C$10)</f>
        <v>1310599.1325386737</v>
      </c>
    </row>
    <row r="4828" spans="1:11" x14ac:dyDescent="0.25">
      <c r="A4828">
        <v>2017</v>
      </c>
      <c r="B4828" t="s">
        <v>3010</v>
      </c>
      <c r="C4828" t="s">
        <v>3011</v>
      </c>
      <c r="E4828" t="s">
        <v>44</v>
      </c>
      <c r="F4828" t="s">
        <v>45</v>
      </c>
      <c r="G4828" t="s">
        <v>3012</v>
      </c>
      <c r="H4828" t="s">
        <v>28</v>
      </c>
      <c r="I4828" t="s">
        <v>29</v>
      </c>
      <c r="J4828" s="1">
        <v>2642719.5499999998</v>
      </c>
      <c r="K4828" s="10">
        <f>J4828*_xlfn.XLOOKUP(A4828,IPCA_Fatores!$A$2:$A$10,IPCA_Fatores!$C$2:$C$10)</f>
        <v>4107228.1478829561</v>
      </c>
    </row>
    <row r="4829" spans="1:11" x14ac:dyDescent="0.25">
      <c r="A4829">
        <v>2018</v>
      </c>
      <c r="B4829" t="s">
        <v>3010</v>
      </c>
      <c r="C4829" t="s">
        <v>3011</v>
      </c>
      <c r="E4829" t="s">
        <v>44</v>
      </c>
      <c r="F4829" t="s">
        <v>45</v>
      </c>
      <c r="G4829" t="s">
        <v>3012</v>
      </c>
      <c r="H4829" t="s">
        <v>28</v>
      </c>
      <c r="I4829" t="s">
        <v>29</v>
      </c>
      <c r="J4829" s="1">
        <v>4177671.62</v>
      </c>
      <c r="K4829" s="10">
        <f>J4829*_xlfn.XLOOKUP(A4829,IPCA_Fatores!$A$2:$A$10,IPCA_Fatores!$C$2:$C$10)</f>
        <v>6258120.8379084971</v>
      </c>
    </row>
    <row r="4830" spans="1:11" x14ac:dyDescent="0.25">
      <c r="A4830">
        <v>2019</v>
      </c>
      <c r="B4830" t="s">
        <v>3010</v>
      </c>
      <c r="C4830" t="s">
        <v>3011</v>
      </c>
      <c r="E4830" t="s">
        <v>44</v>
      </c>
      <c r="F4830" t="s">
        <v>45</v>
      </c>
      <c r="G4830" t="s">
        <v>3012</v>
      </c>
      <c r="H4830" t="s">
        <v>28</v>
      </c>
      <c r="I4830" t="s">
        <v>29</v>
      </c>
      <c r="J4830" s="1">
        <v>3137799.49</v>
      </c>
      <c r="K4830" s="10">
        <f>J4830*_xlfn.XLOOKUP(A4830,IPCA_Fatores!$A$2:$A$10,IPCA_Fatores!$C$2:$C$10)</f>
        <v>4506183.6500614714</v>
      </c>
    </row>
    <row r="4831" spans="1:11" x14ac:dyDescent="0.25">
      <c r="A4831">
        <v>2020</v>
      </c>
      <c r="B4831" t="s">
        <v>3010</v>
      </c>
      <c r="C4831" t="s">
        <v>3011</v>
      </c>
      <c r="E4831" t="s">
        <v>44</v>
      </c>
      <c r="F4831" t="s">
        <v>45</v>
      </c>
      <c r="G4831" t="s">
        <v>3012</v>
      </c>
      <c r="H4831" t="s">
        <v>28</v>
      </c>
      <c r="I4831" t="s">
        <v>29</v>
      </c>
      <c r="J4831" s="1">
        <v>7589265.8600000003</v>
      </c>
      <c r="K4831" s="10">
        <f>J4831*_xlfn.XLOOKUP(A4831,IPCA_Fatores!$A$2:$A$10,IPCA_Fatores!$C$2:$C$10)</f>
        <v>10427592.840803573</v>
      </c>
    </row>
    <row r="4832" spans="1:11" x14ac:dyDescent="0.25">
      <c r="A4832">
        <v>2021</v>
      </c>
      <c r="B4832" t="s">
        <v>3010</v>
      </c>
      <c r="C4832" t="s">
        <v>3011</v>
      </c>
      <c r="E4832" t="s">
        <v>44</v>
      </c>
      <c r="F4832" t="s">
        <v>45</v>
      </c>
      <c r="G4832" t="s">
        <v>3012</v>
      </c>
      <c r="H4832" t="s">
        <v>28</v>
      </c>
      <c r="I4832" t="s">
        <v>29</v>
      </c>
      <c r="J4832" s="1">
        <v>4731709.01</v>
      </c>
      <c r="K4832" s="10">
        <f>J4832*_xlfn.XLOOKUP(A4832,IPCA_Fatores!$A$2:$A$10,IPCA_Fatores!$C$2:$C$10)</f>
        <v>5907079.5358626153</v>
      </c>
    </row>
    <row r="4833" spans="1:11" x14ac:dyDescent="0.25">
      <c r="A4833">
        <v>2022</v>
      </c>
      <c r="B4833" t="s">
        <v>3010</v>
      </c>
      <c r="C4833" t="s">
        <v>3011</v>
      </c>
      <c r="E4833" t="s">
        <v>44</v>
      </c>
      <c r="F4833" t="s">
        <v>45</v>
      </c>
      <c r="G4833" t="s">
        <v>3012</v>
      </c>
      <c r="H4833" t="s">
        <v>28</v>
      </c>
      <c r="I4833" t="s">
        <v>29</v>
      </c>
      <c r="J4833" s="1">
        <v>1229516.22</v>
      </c>
      <c r="K4833" s="10">
        <f>J4833*_xlfn.XLOOKUP(A4833,IPCA_Fatores!$A$2:$A$10,IPCA_Fatores!$C$2:$C$10)</f>
        <v>1450923.2336845649</v>
      </c>
    </row>
    <row r="4834" spans="1:11" x14ac:dyDescent="0.25">
      <c r="A4834">
        <v>2015</v>
      </c>
      <c r="B4834" t="s">
        <v>3013</v>
      </c>
      <c r="C4834" t="s">
        <v>3014</v>
      </c>
      <c r="E4834" t="s">
        <v>49</v>
      </c>
      <c r="F4834" t="s">
        <v>49</v>
      </c>
      <c r="G4834" t="s">
        <v>50</v>
      </c>
      <c r="H4834" t="s">
        <v>28</v>
      </c>
      <c r="I4834" t="s">
        <v>29</v>
      </c>
      <c r="J4834" s="1">
        <v>315407.07</v>
      </c>
      <c r="K4834" s="10">
        <f>J4834*_xlfn.XLOOKUP(A4834,IPCA_Fatores!$A$2:$A$10,IPCA_Fatores!$C$2:$C$10)</f>
        <v>536398.96624821622</v>
      </c>
    </row>
    <row r="4835" spans="1:11" x14ac:dyDescent="0.25">
      <c r="A4835">
        <v>2019</v>
      </c>
      <c r="B4835" t="s">
        <v>3013</v>
      </c>
      <c r="C4835" t="s">
        <v>3014</v>
      </c>
      <c r="E4835" t="s">
        <v>49</v>
      </c>
      <c r="F4835" t="s">
        <v>49</v>
      </c>
      <c r="G4835" t="s">
        <v>50</v>
      </c>
      <c r="H4835" t="s">
        <v>28</v>
      </c>
      <c r="I4835" t="s">
        <v>29</v>
      </c>
      <c r="J4835" s="1">
        <v>158055.65</v>
      </c>
      <c r="K4835" s="10">
        <f>J4835*_xlfn.XLOOKUP(A4835,IPCA_Fatores!$A$2:$A$10,IPCA_Fatores!$C$2:$C$10)</f>
        <v>226983.20530029733</v>
      </c>
    </row>
    <row r="4836" spans="1:11" x14ac:dyDescent="0.25">
      <c r="A4836">
        <v>2020</v>
      </c>
      <c r="B4836" t="s">
        <v>3013</v>
      </c>
      <c r="C4836" t="s">
        <v>3014</v>
      </c>
      <c r="E4836" t="s">
        <v>49</v>
      </c>
      <c r="F4836" t="s">
        <v>49</v>
      </c>
      <c r="G4836" t="s">
        <v>50</v>
      </c>
      <c r="H4836" t="s">
        <v>28</v>
      </c>
      <c r="I4836" t="s">
        <v>29</v>
      </c>
      <c r="J4836" s="1">
        <v>1249416.07</v>
      </c>
      <c r="K4836" s="10">
        <f>J4836*_xlfn.XLOOKUP(A4836,IPCA_Fatores!$A$2:$A$10,IPCA_Fatores!$C$2:$C$10)</f>
        <v>1716688.0574555253</v>
      </c>
    </row>
    <row r="4837" spans="1:11" x14ac:dyDescent="0.25">
      <c r="A4837">
        <v>2021</v>
      </c>
      <c r="B4837" t="s">
        <v>3013</v>
      </c>
      <c r="C4837" t="s">
        <v>3014</v>
      </c>
      <c r="E4837" t="s">
        <v>49</v>
      </c>
      <c r="F4837" t="s">
        <v>49</v>
      </c>
      <c r="G4837" t="s">
        <v>50</v>
      </c>
      <c r="H4837" t="s">
        <v>28</v>
      </c>
      <c r="I4837" t="s">
        <v>29</v>
      </c>
      <c r="J4837" s="1">
        <v>8824492.1300000008</v>
      </c>
      <c r="K4837" s="10">
        <f>J4837*_xlfn.XLOOKUP(A4837,IPCA_Fatores!$A$2:$A$10,IPCA_Fatores!$C$2:$C$10)</f>
        <v>11016522.099169346</v>
      </c>
    </row>
    <row r="4838" spans="1:11" x14ac:dyDescent="0.25">
      <c r="A4838">
        <v>2022</v>
      </c>
      <c r="B4838" t="s">
        <v>3013</v>
      </c>
      <c r="C4838" t="s">
        <v>3014</v>
      </c>
      <c r="E4838" t="s">
        <v>49</v>
      </c>
      <c r="F4838" t="s">
        <v>49</v>
      </c>
      <c r="G4838" t="s">
        <v>50</v>
      </c>
      <c r="H4838" t="s">
        <v>28</v>
      </c>
      <c r="I4838" t="s">
        <v>29</v>
      </c>
      <c r="J4838" s="1">
        <v>6986020.3700000001</v>
      </c>
      <c r="K4838" s="10">
        <f>J4838*_xlfn.XLOOKUP(A4838,IPCA_Fatores!$A$2:$A$10,IPCA_Fatores!$C$2:$C$10)</f>
        <v>8244038.6722402424</v>
      </c>
    </row>
    <row r="4839" spans="1:11" x14ac:dyDescent="0.25">
      <c r="A4839">
        <v>2023</v>
      </c>
      <c r="B4839" t="s">
        <v>3013</v>
      </c>
      <c r="C4839" t="s">
        <v>3014</v>
      </c>
      <c r="E4839" t="s">
        <v>49</v>
      </c>
      <c r="F4839" t="s">
        <v>49</v>
      </c>
      <c r="G4839" t="s">
        <v>50</v>
      </c>
      <c r="H4839" t="s">
        <v>28</v>
      </c>
      <c r="I4839" t="s">
        <v>29</v>
      </c>
      <c r="J4839" s="1">
        <v>4155972.7</v>
      </c>
      <c r="K4839" s="10">
        <f>J4839*_xlfn.XLOOKUP(A4839,IPCA_Fatores!$A$2:$A$10,IPCA_Fatores!$C$2:$C$10)</f>
        <v>4687789.9444795232</v>
      </c>
    </row>
    <row r="4840" spans="1:11" x14ac:dyDescent="0.25">
      <c r="A4840">
        <v>2015</v>
      </c>
      <c r="B4840" t="s">
        <v>3015</v>
      </c>
      <c r="C4840" t="s">
        <v>3016</v>
      </c>
      <c r="E4840" t="s">
        <v>75</v>
      </c>
      <c r="F4840" t="s">
        <v>1413</v>
      </c>
      <c r="G4840" t="s">
        <v>3017</v>
      </c>
      <c r="H4840" t="s">
        <v>28</v>
      </c>
      <c r="I4840" t="s">
        <v>29</v>
      </c>
      <c r="J4840" s="1">
        <v>1635347.76</v>
      </c>
      <c r="K4840" s="10">
        <f>J4840*_xlfn.XLOOKUP(A4840,IPCA_Fatores!$A$2:$A$10,IPCA_Fatores!$C$2:$C$10)</f>
        <v>2781164.1886161142</v>
      </c>
    </row>
    <row r="4841" spans="1:11" x14ac:dyDescent="0.25">
      <c r="A4841">
        <v>2015</v>
      </c>
      <c r="B4841" t="s">
        <v>3018</v>
      </c>
      <c r="C4841" t="s">
        <v>3019</v>
      </c>
      <c r="D4841" t="s">
        <v>3020</v>
      </c>
      <c r="E4841" t="s">
        <v>44</v>
      </c>
      <c r="F4841" t="s">
        <v>45</v>
      </c>
      <c r="G4841" t="s">
        <v>66</v>
      </c>
      <c r="H4841" t="s">
        <v>28</v>
      </c>
      <c r="I4841" t="s">
        <v>29</v>
      </c>
      <c r="J4841" s="1">
        <v>4058627.69</v>
      </c>
      <c r="K4841" s="10">
        <f>J4841*_xlfn.XLOOKUP(A4841,IPCA_Fatores!$A$2:$A$10,IPCA_Fatores!$C$2:$C$10)</f>
        <v>6902330.0501868445</v>
      </c>
    </row>
    <row r="4842" spans="1:11" x14ac:dyDescent="0.25">
      <c r="A4842">
        <v>2016</v>
      </c>
      <c r="B4842" t="s">
        <v>3018</v>
      </c>
      <c r="C4842" t="s">
        <v>3019</v>
      </c>
      <c r="D4842" t="s">
        <v>3020</v>
      </c>
      <c r="E4842" t="s">
        <v>44</v>
      </c>
      <c r="F4842" t="s">
        <v>45</v>
      </c>
      <c r="G4842" t="s">
        <v>66</v>
      </c>
      <c r="H4842" t="s">
        <v>28</v>
      </c>
      <c r="I4842" t="s">
        <v>29</v>
      </c>
      <c r="J4842" s="1">
        <v>5362574.5999999996</v>
      </c>
      <c r="K4842" s="10">
        <f>J4842*_xlfn.XLOOKUP(A4842,IPCA_Fatores!$A$2:$A$10,IPCA_Fatores!$C$2:$C$10)</f>
        <v>8580200.7268755864</v>
      </c>
    </row>
    <row r="4843" spans="1:11" x14ac:dyDescent="0.25">
      <c r="A4843">
        <v>2017</v>
      </c>
      <c r="B4843" t="s">
        <v>3018</v>
      </c>
      <c r="C4843" t="s">
        <v>3019</v>
      </c>
      <c r="D4843" t="s">
        <v>3020</v>
      </c>
      <c r="E4843" t="s">
        <v>44</v>
      </c>
      <c r="F4843" t="s">
        <v>45</v>
      </c>
      <c r="G4843" t="s">
        <v>66</v>
      </c>
      <c r="H4843" t="s">
        <v>28</v>
      </c>
      <c r="I4843" t="s">
        <v>29</v>
      </c>
      <c r="J4843" s="1">
        <v>9997238.8800000008</v>
      </c>
      <c r="K4843" s="10">
        <f>J4843*_xlfn.XLOOKUP(A4843,IPCA_Fatores!$A$2:$A$10,IPCA_Fatores!$C$2:$C$10)</f>
        <v>15537381.153079934</v>
      </c>
    </row>
    <row r="4844" spans="1:11" x14ac:dyDescent="0.25">
      <c r="A4844">
        <v>2018</v>
      </c>
      <c r="B4844" t="s">
        <v>3018</v>
      </c>
      <c r="C4844" t="s">
        <v>3019</v>
      </c>
      <c r="D4844" t="s">
        <v>3020</v>
      </c>
      <c r="E4844" t="s">
        <v>44</v>
      </c>
      <c r="F4844" t="s">
        <v>45</v>
      </c>
      <c r="G4844" t="s">
        <v>66</v>
      </c>
      <c r="H4844" t="s">
        <v>28</v>
      </c>
      <c r="I4844" t="s">
        <v>29</v>
      </c>
      <c r="J4844" s="1">
        <v>6176183.7199999997</v>
      </c>
      <c r="K4844" s="10">
        <f>J4844*_xlfn.XLOOKUP(A4844,IPCA_Fatores!$A$2:$A$10,IPCA_Fatores!$C$2:$C$10)</f>
        <v>9251877.0149012376</v>
      </c>
    </row>
    <row r="4845" spans="1:11" x14ac:dyDescent="0.25">
      <c r="A4845">
        <v>2019</v>
      </c>
      <c r="B4845" t="s">
        <v>3018</v>
      </c>
      <c r="C4845" t="s">
        <v>3019</v>
      </c>
      <c r="D4845" t="s">
        <v>3020</v>
      </c>
      <c r="E4845" t="s">
        <v>44</v>
      </c>
      <c r="F4845" t="s">
        <v>45</v>
      </c>
      <c r="G4845" t="s">
        <v>66</v>
      </c>
      <c r="H4845" t="s">
        <v>28</v>
      </c>
      <c r="I4845" t="s">
        <v>29</v>
      </c>
      <c r="J4845" s="1">
        <v>7034843.4500000002</v>
      </c>
      <c r="K4845" s="10">
        <f>J4845*_xlfn.XLOOKUP(A4845,IPCA_Fatores!$A$2:$A$10,IPCA_Fatores!$C$2:$C$10)</f>
        <v>10102715.816023041</v>
      </c>
    </row>
    <row r="4846" spans="1:11" x14ac:dyDescent="0.25">
      <c r="A4846">
        <v>2020</v>
      </c>
      <c r="B4846" t="s">
        <v>3018</v>
      </c>
      <c r="C4846" t="s">
        <v>3019</v>
      </c>
      <c r="D4846" t="s">
        <v>3020</v>
      </c>
      <c r="E4846" t="s">
        <v>44</v>
      </c>
      <c r="F4846" t="s">
        <v>45</v>
      </c>
      <c r="G4846" t="s">
        <v>66</v>
      </c>
      <c r="H4846" t="s">
        <v>28</v>
      </c>
      <c r="I4846" t="s">
        <v>29</v>
      </c>
      <c r="J4846" s="1">
        <v>8450902.0700000003</v>
      </c>
      <c r="K4846" s="10">
        <f>J4846*_xlfn.XLOOKUP(A4846,IPCA_Fatores!$A$2:$A$10,IPCA_Fatores!$C$2:$C$10)</f>
        <v>11611474.357213266</v>
      </c>
    </row>
    <row r="4847" spans="1:11" x14ac:dyDescent="0.25">
      <c r="A4847">
        <v>2021</v>
      </c>
      <c r="B4847" t="s">
        <v>3018</v>
      </c>
      <c r="C4847" t="s">
        <v>3019</v>
      </c>
      <c r="D4847" t="s">
        <v>3020</v>
      </c>
      <c r="E4847" t="s">
        <v>44</v>
      </c>
      <c r="F4847" t="s">
        <v>45</v>
      </c>
      <c r="G4847" t="s">
        <v>66</v>
      </c>
      <c r="H4847" t="s">
        <v>28</v>
      </c>
      <c r="I4847" t="s">
        <v>29</v>
      </c>
      <c r="J4847" s="1">
        <v>9882368.7300000004</v>
      </c>
      <c r="K4847" s="10">
        <f>J4847*_xlfn.XLOOKUP(A4847,IPCA_Fatores!$A$2:$A$10,IPCA_Fatores!$C$2:$C$10)</f>
        <v>12337178.378353328</v>
      </c>
    </row>
    <row r="4848" spans="1:11" x14ac:dyDescent="0.25">
      <c r="A4848">
        <v>2022</v>
      </c>
      <c r="B4848" t="s">
        <v>3018</v>
      </c>
      <c r="C4848" t="s">
        <v>3019</v>
      </c>
      <c r="D4848" t="s">
        <v>3020</v>
      </c>
      <c r="E4848" t="s">
        <v>44</v>
      </c>
      <c r="F4848" t="s">
        <v>45</v>
      </c>
      <c r="G4848" t="s">
        <v>66</v>
      </c>
      <c r="H4848" t="s">
        <v>28</v>
      </c>
      <c r="I4848" t="s">
        <v>29</v>
      </c>
      <c r="J4848" s="1">
        <v>17042999.43</v>
      </c>
      <c r="K4848" s="10">
        <f>J4848*_xlfn.XLOOKUP(A4848,IPCA_Fatores!$A$2:$A$10,IPCA_Fatores!$C$2:$C$10)</f>
        <v>20112043.617171474</v>
      </c>
    </row>
    <row r="4849" spans="1:11" x14ac:dyDescent="0.25">
      <c r="A4849">
        <v>2023</v>
      </c>
      <c r="B4849" t="s">
        <v>3018</v>
      </c>
      <c r="C4849" t="s">
        <v>3019</v>
      </c>
      <c r="D4849" t="s">
        <v>3020</v>
      </c>
      <c r="E4849" t="s">
        <v>44</v>
      </c>
      <c r="F4849" t="s">
        <v>45</v>
      </c>
      <c r="G4849" t="s">
        <v>66</v>
      </c>
      <c r="H4849" t="s">
        <v>28</v>
      </c>
      <c r="I4849" t="s">
        <v>29</v>
      </c>
      <c r="J4849" s="1">
        <v>21217864.449999999</v>
      </c>
      <c r="K4849" s="10">
        <f>J4849*_xlfn.XLOOKUP(A4849,IPCA_Fatores!$A$2:$A$10,IPCA_Fatores!$C$2:$C$10)</f>
        <v>23932999.274042282</v>
      </c>
    </row>
    <row r="4850" spans="1:11" x14ac:dyDescent="0.25">
      <c r="A4850">
        <v>2015</v>
      </c>
      <c r="B4850" t="s">
        <v>3021</v>
      </c>
      <c r="C4850" t="s">
        <v>3022</v>
      </c>
      <c r="E4850" t="s">
        <v>143</v>
      </c>
      <c r="F4850" t="s">
        <v>3023</v>
      </c>
      <c r="G4850" t="s">
        <v>66</v>
      </c>
      <c r="H4850" t="s">
        <v>28</v>
      </c>
      <c r="I4850" t="s">
        <v>29</v>
      </c>
      <c r="J4850" s="1">
        <v>27701048.010000002</v>
      </c>
      <c r="K4850" s="10">
        <f>J4850*_xlfn.XLOOKUP(A4850,IPCA_Fatores!$A$2:$A$10,IPCA_Fatores!$C$2:$C$10)</f>
        <v>47109957.036017634</v>
      </c>
    </row>
    <row r="4851" spans="1:11" x14ac:dyDescent="0.25">
      <c r="A4851">
        <v>2016</v>
      </c>
      <c r="B4851" t="s">
        <v>3021</v>
      </c>
      <c r="C4851" t="s">
        <v>3022</v>
      </c>
      <c r="E4851" t="s">
        <v>143</v>
      </c>
      <c r="F4851" t="s">
        <v>3023</v>
      </c>
      <c r="G4851" t="s">
        <v>66</v>
      </c>
      <c r="H4851" t="s">
        <v>28</v>
      </c>
      <c r="I4851" t="s">
        <v>29</v>
      </c>
      <c r="J4851" s="1">
        <v>24587796.43</v>
      </c>
      <c r="K4851" s="10">
        <f>J4851*_xlfn.XLOOKUP(A4851,IPCA_Fatores!$A$2:$A$10,IPCA_Fatores!$C$2:$C$10)</f>
        <v>39340847.361070737</v>
      </c>
    </row>
    <row r="4852" spans="1:11" x14ac:dyDescent="0.25">
      <c r="A4852">
        <v>2017</v>
      </c>
      <c r="B4852" t="s">
        <v>3021</v>
      </c>
      <c r="C4852" t="s">
        <v>3022</v>
      </c>
      <c r="E4852" t="s">
        <v>143</v>
      </c>
      <c r="F4852" t="s">
        <v>3023</v>
      </c>
      <c r="G4852" t="s">
        <v>66</v>
      </c>
      <c r="H4852" t="s">
        <v>28</v>
      </c>
      <c r="I4852" t="s">
        <v>29</v>
      </c>
      <c r="J4852" s="1">
        <v>23785441.149999999</v>
      </c>
      <c r="K4852" s="10">
        <f>J4852*_xlfn.XLOOKUP(A4852,IPCA_Fatores!$A$2:$A$10,IPCA_Fatores!$C$2:$C$10)</f>
        <v>36966553.413166203</v>
      </c>
    </row>
    <row r="4853" spans="1:11" x14ac:dyDescent="0.25">
      <c r="A4853">
        <v>2018</v>
      </c>
      <c r="B4853" t="s">
        <v>3021</v>
      </c>
      <c r="C4853" t="s">
        <v>3022</v>
      </c>
      <c r="E4853" t="s">
        <v>143</v>
      </c>
      <c r="F4853" t="s">
        <v>3023</v>
      </c>
      <c r="G4853" t="s">
        <v>66</v>
      </c>
      <c r="H4853" t="s">
        <v>28</v>
      </c>
      <c r="I4853" t="s">
        <v>29</v>
      </c>
      <c r="J4853" s="1">
        <v>31767449.41</v>
      </c>
      <c r="K4853" s="10">
        <f>J4853*_xlfn.XLOOKUP(A4853,IPCA_Fatores!$A$2:$A$10,IPCA_Fatores!$C$2:$C$10)</f>
        <v>47587401.596663788</v>
      </c>
    </row>
    <row r="4854" spans="1:11" x14ac:dyDescent="0.25">
      <c r="A4854">
        <v>2019</v>
      </c>
      <c r="B4854" t="s">
        <v>3021</v>
      </c>
      <c r="C4854" t="s">
        <v>3022</v>
      </c>
      <c r="E4854" t="s">
        <v>143</v>
      </c>
      <c r="F4854" t="s">
        <v>3023</v>
      </c>
      <c r="G4854" t="s">
        <v>66</v>
      </c>
      <c r="H4854" t="s">
        <v>28</v>
      </c>
      <c r="I4854" t="s">
        <v>29</v>
      </c>
      <c r="J4854" s="1">
        <v>25905478.370000001</v>
      </c>
      <c r="K4854" s="10">
        <f>J4854*_xlfn.XLOOKUP(A4854,IPCA_Fatores!$A$2:$A$10,IPCA_Fatores!$C$2:$C$10)</f>
        <v>37202773.297000915</v>
      </c>
    </row>
    <row r="4855" spans="1:11" x14ac:dyDescent="0.25">
      <c r="A4855">
        <v>2020</v>
      </c>
      <c r="B4855" t="s">
        <v>3021</v>
      </c>
      <c r="C4855" t="s">
        <v>3022</v>
      </c>
      <c r="E4855" t="s">
        <v>143</v>
      </c>
      <c r="F4855" t="s">
        <v>3023</v>
      </c>
      <c r="G4855" t="s">
        <v>66</v>
      </c>
      <c r="H4855" t="s">
        <v>28</v>
      </c>
      <c r="I4855" t="s">
        <v>29</v>
      </c>
      <c r="J4855" s="1">
        <v>29891351.420000002</v>
      </c>
      <c r="K4855" s="10">
        <f>J4855*_xlfn.XLOOKUP(A4855,IPCA_Fatores!$A$2:$A$10,IPCA_Fatores!$C$2:$C$10)</f>
        <v>41070486.634544611</v>
      </c>
    </row>
    <row r="4856" spans="1:11" x14ac:dyDescent="0.25">
      <c r="A4856">
        <v>2021</v>
      </c>
      <c r="B4856" t="s">
        <v>3021</v>
      </c>
      <c r="C4856" t="s">
        <v>3022</v>
      </c>
      <c r="E4856" t="s">
        <v>143</v>
      </c>
      <c r="F4856" t="s">
        <v>3023</v>
      </c>
      <c r="G4856" t="s">
        <v>66</v>
      </c>
      <c r="H4856" t="s">
        <v>28</v>
      </c>
      <c r="I4856" t="s">
        <v>29</v>
      </c>
      <c r="J4856" s="1">
        <v>59252450.57</v>
      </c>
      <c r="K4856" s="10">
        <f>J4856*_xlfn.XLOOKUP(A4856,IPCA_Fatores!$A$2:$A$10,IPCA_Fatores!$C$2:$C$10)</f>
        <v>73970934.702884063</v>
      </c>
    </row>
    <row r="4857" spans="1:11" x14ac:dyDescent="0.25">
      <c r="A4857">
        <v>2022</v>
      </c>
      <c r="B4857" t="s">
        <v>3021</v>
      </c>
      <c r="C4857" t="s">
        <v>3022</v>
      </c>
      <c r="E4857" t="s">
        <v>143</v>
      </c>
      <c r="F4857" t="s">
        <v>3023</v>
      </c>
      <c r="G4857" t="s">
        <v>66</v>
      </c>
      <c r="H4857" t="s">
        <v>28</v>
      </c>
      <c r="I4857" t="s">
        <v>29</v>
      </c>
      <c r="J4857" s="1">
        <v>34758430.880000003</v>
      </c>
      <c r="K4857" s="10">
        <f>J4857*_xlfn.XLOOKUP(A4857,IPCA_Fatores!$A$2:$A$10,IPCA_Fatores!$C$2:$C$10)</f>
        <v>41017608.478732429</v>
      </c>
    </row>
    <row r="4858" spans="1:11" x14ac:dyDescent="0.25">
      <c r="A4858">
        <v>2023</v>
      </c>
      <c r="B4858" t="s">
        <v>3021</v>
      </c>
      <c r="C4858" t="s">
        <v>3022</v>
      </c>
      <c r="E4858" t="s">
        <v>143</v>
      </c>
      <c r="F4858" t="s">
        <v>3023</v>
      </c>
      <c r="G4858" t="s">
        <v>66</v>
      </c>
      <c r="H4858" t="s">
        <v>28</v>
      </c>
      <c r="I4858" t="s">
        <v>29</v>
      </c>
      <c r="J4858" s="1">
        <v>38332990.189999998</v>
      </c>
      <c r="K4858" s="10">
        <f>J4858*_xlfn.XLOOKUP(A4858,IPCA_Fatores!$A$2:$A$10,IPCA_Fatores!$C$2:$C$10)</f>
        <v>43238254.658052534</v>
      </c>
    </row>
    <row r="4859" spans="1:11" x14ac:dyDescent="0.25">
      <c r="A4859">
        <v>2022</v>
      </c>
      <c r="B4859" t="s">
        <v>3024</v>
      </c>
      <c r="C4859" t="s">
        <v>3025</v>
      </c>
      <c r="D4859" t="s">
        <v>3026</v>
      </c>
      <c r="E4859" t="s">
        <v>49</v>
      </c>
      <c r="F4859" t="s">
        <v>49</v>
      </c>
      <c r="G4859" t="s">
        <v>3027</v>
      </c>
      <c r="H4859" t="s">
        <v>28</v>
      </c>
      <c r="I4859" t="s">
        <v>29</v>
      </c>
      <c r="J4859" s="1">
        <v>12927927.91</v>
      </c>
      <c r="K4859" s="10">
        <f>J4859*_xlfn.XLOOKUP(A4859,IPCA_Fatores!$A$2:$A$10,IPCA_Fatores!$C$2:$C$10)</f>
        <v>15255944.299797965</v>
      </c>
    </row>
    <row r="4860" spans="1:11" x14ac:dyDescent="0.25">
      <c r="A4860">
        <v>2016</v>
      </c>
      <c r="B4860" t="s">
        <v>3028</v>
      </c>
      <c r="C4860" t="s">
        <v>3029</v>
      </c>
      <c r="E4860" t="s">
        <v>25</v>
      </c>
      <c r="F4860" t="s">
        <v>3030</v>
      </c>
      <c r="G4860" t="s">
        <v>66</v>
      </c>
      <c r="H4860" t="s">
        <v>28</v>
      </c>
      <c r="I4860" t="s">
        <v>29</v>
      </c>
      <c r="J4860" s="1">
        <v>63524.42</v>
      </c>
      <c r="K4860" s="10">
        <f>J4860*_xlfn.XLOOKUP(A4860,IPCA_Fatores!$A$2:$A$10,IPCA_Fatores!$C$2:$C$10)</f>
        <v>101640.03586231697</v>
      </c>
    </row>
    <row r="4861" spans="1:11" x14ac:dyDescent="0.25">
      <c r="A4861">
        <v>2017</v>
      </c>
      <c r="B4861" t="s">
        <v>3028</v>
      </c>
      <c r="C4861" t="s">
        <v>3029</v>
      </c>
      <c r="E4861" t="s">
        <v>25</v>
      </c>
      <c r="F4861" t="s">
        <v>3030</v>
      </c>
      <c r="G4861" t="s">
        <v>66</v>
      </c>
      <c r="H4861" t="s">
        <v>28</v>
      </c>
      <c r="I4861" t="s">
        <v>29</v>
      </c>
      <c r="J4861" s="1">
        <v>90248.48</v>
      </c>
      <c r="K4861" s="10">
        <f>J4861*_xlfn.XLOOKUP(A4861,IPCA_Fatores!$A$2:$A$10,IPCA_Fatores!$C$2:$C$10)</f>
        <v>140261.23103363428</v>
      </c>
    </row>
    <row r="4862" spans="1:11" x14ac:dyDescent="0.25">
      <c r="A4862">
        <v>2018</v>
      </c>
      <c r="B4862" t="s">
        <v>3028</v>
      </c>
      <c r="C4862" t="s">
        <v>3029</v>
      </c>
      <c r="E4862" t="s">
        <v>25</v>
      </c>
      <c r="F4862" t="s">
        <v>3030</v>
      </c>
      <c r="G4862" t="s">
        <v>66</v>
      </c>
      <c r="H4862" t="s">
        <v>28</v>
      </c>
      <c r="I4862" t="s">
        <v>29</v>
      </c>
      <c r="J4862" s="1">
        <v>88963.06</v>
      </c>
      <c r="K4862" s="10">
        <f>J4862*_xlfn.XLOOKUP(A4862,IPCA_Fatores!$A$2:$A$10,IPCA_Fatores!$C$2:$C$10)</f>
        <v>133265.99843912671</v>
      </c>
    </row>
    <row r="4863" spans="1:11" x14ac:dyDescent="0.25">
      <c r="A4863">
        <v>2019</v>
      </c>
      <c r="B4863" t="s">
        <v>3028</v>
      </c>
      <c r="C4863" t="s">
        <v>3029</v>
      </c>
      <c r="E4863" t="s">
        <v>25</v>
      </c>
      <c r="F4863" t="s">
        <v>3030</v>
      </c>
      <c r="G4863" t="s">
        <v>66</v>
      </c>
      <c r="H4863" t="s">
        <v>28</v>
      </c>
      <c r="I4863" t="s">
        <v>29</v>
      </c>
      <c r="J4863" s="1">
        <v>6769.14</v>
      </c>
      <c r="K4863" s="10">
        <f>J4863*_xlfn.XLOOKUP(A4863,IPCA_Fatores!$A$2:$A$10,IPCA_Fatores!$C$2:$C$10)</f>
        <v>9721.1399549870875</v>
      </c>
    </row>
    <row r="4864" spans="1:11" x14ac:dyDescent="0.25">
      <c r="A4864">
        <v>2020</v>
      </c>
      <c r="B4864" t="s">
        <v>3028</v>
      </c>
      <c r="C4864" t="s">
        <v>3029</v>
      </c>
      <c r="E4864" t="s">
        <v>25</v>
      </c>
      <c r="F4864" t="s">
        <v>3030</v>
      </c>
      <c r="G4864" t="s">
        <v>66</v>
      </c>
      <c r="H4864" t="s">
        <v>28</v>
      </c>
      <c r="I4864" t="s">
        <v>29</v>
      </c>
      <c r="J4864" s="1">
        <v>58927.040000000001</v>
      </c>
      <c r="K4864" s="10">
        <f>J4864*_xlfn.XLOOKUP(A4864,IPCA_Fatores!$A$2:$A$10,IPCA_Fatores!$C$2:$C$10)</f>
        <v>80965.299117053961</v>
      </c>
    </row>
    <row r="4865" spans="1:11" x14ac:dyDescent="0.25">
      <c r="A4865">
        <v>2021</v>
      </c>
      <c r="B4865" t="s">
        <v>3028</v>
      </c>
      <c r="C4865" t="s">
        <v>3029</v>
      </c>
      <c r="E4865" t="s">
        <v>25</v>
      </c>
      <c r="F4865" t="s">
        <v>3030</v>
      </c>
      <c r="G4865" t="s">
        <v>66</v>
      </c>
      <c r="H4865" t="s">
        <v>28</v>
      </c>
      <c r="I4865" t="s">
        <v>29</v>
      </c>
      <c r="J4865" s="1">
        <v>16800.32</v>
      </c>
      <c r="K4865" s="10">
        <f>J4865*_xlfn.XLOOKUP(A4865,IPCA_Fatores!$A$2:$A$10,IPCA_Fatores!$C$2:$C$10)</f>
        <v>20973.569223764123</v>
      </c>
    </row>
    <row r="4866" spans="1:11" x14ac:dyDescent="0.25">
      <c r="A4866">
        <v>2022</v>
      </c>
      <c r="B4866" t="s">
        <v>3028</v>
      </c>
      <c r="C4866" t="s">
        <v>3029</v>
      </c>
      <c r="E4866" t="s">
        <v>25</v>
      </c>
      <c r="F4866" t="s">
        <v>3030</v>
      </c>
      <c r="G4866" t="s">
        <v>66</v>
      </c>
      <c r="H4866" t="s">
        <v>28</v>
      </c>
      <c r="I4866" t="s">
        <v>29</v>
      </c>
      <c r="J4866" s="1">
        <v>61525.05</v>
      </c>
      <c r="K4866" s="10">
        <f>J4866*_xlfn.XLOOKUP(A4866,IPCA_Fatores!$A$2:$A$10,IPCA_Fatores!$C$2:$C$10)</f>
        <v>72604.267472457213</v>
      </c>
    </row>
    <row r="4867" spans="1:11" x14ac:dyDescent="0.25">
      <c r="A4867">
        <v>2015</v>
      </c>
      <c r="B4867" t="s">
        <v>3031</v>
      </c>
      <c r="C4867" t="s">
        <v>3032</v>
      </c>
      <c r="D4867" t="s">
        <v>3033</v>
      </c>
      <c r="E4867" t="s">
        <v>458</v>
      </c>
      <c r="F4867" t="s">
        <v>459</v>
      </c>
      <c r="G4867" t="s">
        <v>1039</v>
      </c>
      <c r="H4867" t="s">
        <v>28</v>
      </c>
      <c r="I4867" t="s">
        <v>29</v>
      </c>
      <c r="J4867" s="1">
        <v>636867.93999999994</v>
      </c>
      <c r="K4867" s="10">
        <f>J4867*_xlfn.XLOOKUP(A4867,IPCA_Fatores!$A$2:$A$10,IPCA_Fatores!$C$2:$C$10)</f>
        <v>1083093.3645610129</v>
      </c>
    </row>
    <row r="4868" spans="1:11" x14ac:dyDescent="0.25">
      <c r="A4868">
        <v>2015</v>
      </c>
      <c r="B4868" t="s">
        <v>3034</v>
      </c>
      <c r="C4868" t="s">
        <v>3035</v>
      </c>
      <c r="E4868" t="s">
        <v>25</v>
      </c>
      <c r="F4868" t="s">
        <v>3036</v>
      </c>
      <c r="G4868" t="s">
        <v>608</v>
      </c>
      <c r="H4868" t="s">
        <v>28</v>
      </c>
      <c r="I4868" t="s">
        <v>29</v>
      </c>
      <c r="J4868" s="1">
        <v>13574.49</v>
      </c>
      <c r="K4868" s="10">
        <f>J4868*_xlfn.XLOOKUP(A4868,IPCA_Fatores!$A$2:$A$10,IPCA_Fatores!$C$2:$C$10)</f>
        <v>23085.539596010793</v>
      </c>
    </row>
    <row r="4869" spans="1:11" x14ac:dyDescent="0.25">
      <c r="A4869">
        <v>2016</v>
      </c>
      <c r="B4869" t="s">
        <v>3034</v>
      </c>
      <c r="C4869" t="s">
        <v>3035</v>
      </c>
      <c r="E4869" t="s">
        <v>25</v>
      </c>
      <c r="F4869" t="s">
        <v>3036</v>
      </c>
      <c r="G4869" t="s">
        <v>608</v>
      </c>
      <c r="H4869" t="s">
        <v>28</v>
      </c>
      <c r="I4869" t="s">
        <v>29</v>
      </c>
      <c r="J4869" s="1">
        <v>121013</v>
      </c>
      <c r="K4869" s="10">
        <f>J4869*_xlfn.XLOOKUP(A4869,IPCA_Fatores!$A$2:$A$10,IPCA_Fatores!$C$2:$C$10)</f>
        <v>193622.63614223577</v>
      </c>
    </row>
    <row r="4870" spans="1:11" x14ac:dyDescent="0.25">
      <c r="A4870">
        <v>2017</v>
      </c>
      <c r="B4870" t="s">
        <v>3034</v>
      </c>
      <c r="C4870" t="s">
        <v>3035</v>
      </c>
      <c r="E4870" t="s">
        <v>25</v>
      </c>
      <c r="F4870" t="s">
        <v>3036</v>
      </c>
      <c r="G4870" t="s">
        <v>608</v>
      </c>
      <c r="H4870" t="s">
        <v>28</v>
      </c>
      <c r="I4870" t="s">
        <v>29</v>
      </c>
      <c r="J4870" s="1">
        <v>113521.93</v>
      </c>
      <c r="K4870" s="10">
        <f>J4870*_xlfn.XLOOKUP(A4870,IPCA_Fatores!$A$2:$A$10,IPCA_Fatores!$C$2:$C$10)</f>
        <v>176432.06457453975</v>
      </c>
    </row>
    <row r="4871" spans="1:11" x14ac:dyDescent="0.25">
      <c r="A4871">
        <v>2018</v>
      </c>
      <c r="B4871" t="s">
        <v>3034</v>
      </c>
      <c r="C4871" t="s">
        <v>3035</v>
      </c>
      <c r="E4871" t="s">
        <v>25</v>
      </c>
      <c r="F4871" t="s">
        <v>3036</v>
      </c>
      <c r="G4871" t="s">
        <v>608</v>
      </c>
      <c r="H4871" t="s">
        <v>28</v>
      </c>
      <c r="I4871" t="s">
        <v>29</v>
      </c>
      <c r="J4871" s="1">
        <v>5446.55</v>
      </c>
      <c r="K4871" s="10">
        <f>J4871*_xlfn.XLOOKUP(A4871,IPCA_Fatores!$A$2:$A$10,IPCA_Fatores!$C$2:$C$10)</f>
        <v>8158.8911599783723</v>
      </c>
    </row>
    <row r="4872" spans="1:11" x14ac:dyDescent="0.25">
      <c r="A4872">
        <v>2020</v>
      </c>
      <c r="B4872" t="s">
        <v>3034</v>
      </c>
      <c r="C4872" t="s">
        <v>3035</v>
      </c>
      <c r="E4872" t="s">
        <v>25</v>
      </c>
      <c r="F4872" t="s">
        <v>3036</v>
      </c>
      <c r="G4872" t="s">
        <v>608</v>
      </c>
      <c r="H4872" t="s">
        <v>28</v>
      </c>
      <c r="I4872" t="s">
        <v>29</v>
      </c>
      <c r="J4872" s="1">
        <v>359401.59</v>
      </c>
      <c r="K4872" s="10">
        <f>J4872*_xlfn.XLOOKUP(A4872,IPCA_Fatores!$A$2:$A$10,IPCA_Fatores!$C$2:$C$10)</f>
        <v>493815.01662894979</v>
      </c>
    </row>
    <row r="4873" spans="1:11" x14ac:dyDescent="0.25">
      <c r="A4873">
        <v>2021</v>
      </c>
      <c r="B4873" t="s">
        <v>3034</v>
      </c>
      <c r="C4873" t="s">
        <v>3035</v>
      </c>
      <c r="E4873" t="s">
        <v>25</v>
      </c>
      <c r="F4873" t="s">
        <v>3036</v>
      </c>
      <c r="G4873" t="s">
        <v>608</v>
      </c>
      <c r="H4873" t="s">
        <v>28</v>
      </c>
      <c r="I4873" t="s">
        <v>29</v>
      </c>
      <c r="J4873" s="1">
        <v>377039</v>
      </c>
      <c r="K4873" s="10">
        <f>J4873*_xlfn.XLOOKUP(A4873,IPCA_Fatores!$A$2:$A$10,IPCA_Fatores!$C$2:$C$10)</f>
        <v>470696.60378842795</v>
      </c>
    </row>
    <row r="4874" spans="1:11" x14ac:dyDescent="0.25">
      <c r="A4874">
        <v>2022</v>
      </c>
      <c r="B4874" t="s">
        <v>3034</v>
      </c>
      <c r="C4874" t="s">
        <v>3035</v>
      </c>
      <c r="E4874" t="s">
        <v>25</v>
      </c>
      <c r="F4874" t="s">
        <v>3036</v>
      </c>
      <c r="G4874" t="s">
        <v>608</v>
      </c>
      <c r="H4874" t="s">
        <v>28</v>
      </c>
      <c r="I4874" t="s">
        <v>29</v>
      </c>
      <c r="J4874" s="1">
        <v>104319.96</v>
      </c>
      <c r="K4874" s="10">
        <f>J4874*_xlfn.XLOOKUP(A4874,IPCA_Fatores!$A$2:$A$10,IPCA_Fatores!$C$2:$C$10)</f>
        <v>123105.53633936157</v>
      </c>
    </row>
    <row r="4875" spans="1:11" x14ac:dyDescent="0.25">
      <c r="A4875">
        <v>2023</v>
      </c>
      <c r="B4875" t="s">
        <v>3034</v>
      </c>
      <c r="C4875" t="s">
        <v>3035</v>
      </c>
      <c r="E4875" t="s">
        <v>25</v>
      </c>
      <c r="F4875" t="s">
        <v>3036</v>
      </c>
      <c r="G4875" t="s">
        <v>608</v>
      </c>
      <c r="H4875" t="s">
        <v>28</v>
      </c>
      <c r="I4875" t="s">
        <v>29</v>
      </c>
      <c r="J4875" s="1">
        <v>114864.75</v>
      </c>
      <c r="K4875" s="10">
        <f>J4875*_xlfn.XLOOKUP(A4875,IPCA_Fatores!$A$2:$A$10,IPCA_Fatores!$C$2:$C$10)</f>
        <v>129563.3679271171</v>
      </c>
    </row>
    <row r="4876" spans="1:11" x14ac:dyDescent="0.25">
      <c r="A4876">
        <v>2023</v>
      </c>
      <c r="B4876" t="s">
        <v>3037</v>
      </c>
      <c r="C4876" t="s">
        <v>3038</v>
      </c>
      <c r="D4876" t="s">
        <v>3039</v>
      </c>
      <c r="E4876" t="s">
        <v>38</v>
      </c>
      <c r="F4876" t="s">
        <v>3040</v>
      </c>
      <c r="G4876" t="s">
        <v>341</v>
      </c>
      <c r="H4876" t="s">
        <v>28</v>
      </c>
      <c r="I4876" t="s">
        <v>29</v>
      </c>
      <c r="J4876" s="1">
        <v>140139.18</v>
      </c>
      <c r="K4876" s="10">
        <f>J4876*_xlfn.XLOOKUP(A4876,IPCA_Fatores!$A$2:$A$10,IPCA_Fatores!$C$2:$C$10)</f>
        <v>158072.02940279318</v>
      </c>
    </row>
    <row r="4877" spans="1:11" x14ac:dyDescent="0.25">
      <c r="A4877">
        <v>2015</v>
      </c>
      <c r="B4877" t="s">
        <v>3041</v>
      </c>
      <c r="C4877" t="s">
        <v>3042</v>
      </c>
      <c r="E4877" t="s">
        <v>75</v>
      </c>
      <c r="F4877" t="s">
        <v>2777</v>
      </c>
      <c r="G4877" t="s">
        <v>587</v>
      </c>
      <c r="H4877" t="s">
        <v>28</v>
      </c>
      <c r="I4877" t="s">
        <v>29</v>
      </c>
      <c r="J4877" s="1">
        <v>8261405.8700000001</v>
      </c>
      <c r="K4877" s="10">
        <f>J4877*_xlfn.XLOOKUP(A4877,IPCA_Fatores!$A$2:$A$10,IPCA_Fatores!$C$2:$C$10)</f>
        <v>14049810.51447244</v>
      </c>
    </row>
    <row r="4878" spans="1:11" x14ac:dyDescent="0.25">
      <c r="A4878">
        <v>2021</v>
      </c>
      <c r="B4878" t="s">
        <v>3043</v>
      </c>
      <c r="C4878" t="s">
        <v>3044</v>
      </c>
      <c r="D4878" t="s">
        <v>3045</v>
      </c>
      <c r="E4878" t="s">
        <v>44</v>
      </c>
      <c r="F4878" t="s">
        <v>45</v>
      </c>
      <c r="G4878" t="s">
        <v>3046</v>
      </c>
      <c r="H4878" t="s">
        <v>28</v>
      </c>
      <c r="I4878" t="s">
        <v>29</v>
      </c>
      <c r="J4878" s="1">
        <v>67296353.409999996</v>
      </c>
      <c r="K4878" s="10">
        <f>J4878*_xlfn.XLOOKUP(A4878,IPCA_Fatores!$A$2:$A$10,IPCA_Fatores!$C$2:$C$10)</f>
        <v>84012966.82155636</v>
      </c>
    </row>
    <row r="4879" spans="1:11" x14ac:dyDescent="0.25">
      <c r="A4879">
        <v>2022</v>
      </c>
      <c r="B4879" t="s">
        <v>3043</v>
      </c>
      <c r="C4879" t="s">
        <v>3044</v>
      </c>
      <c r="D4879" t="s">
        <v>3045</v>
      </c>
      <c r="E4879" t="s">
        <v>44</v>
      </c>
      <c r="F4879" t="s">
        <v>45</v>
      </c>
      <c r="G4879" t="s">
        <v>3046</v>
      </c>
      <c r="H4879" t="s">
        <v>28</v>
      </c>
      <c r="I4879" t="s">
        <v>29</v>
      </c>
      <c r="J4879" s="1">
        <v>32071786.989999998</v>
      </c>
      <c r="K4879" s="10">
        <f>J4879*_xlfn.XLOOKUP(A4879,IPCA_Fatores!$A$2:$A$10,IPCA_Fatores!$C$2:$C$10)</f>
        <v>37847163.081405595</v>
      </c>
    </row>
    <row r="4880" spans="1:11" x14ac:dyDescent="0.25">
      <c r="A4880">
        <v>2020</v>
      </c>
      <c r="B4880" t="s">
        <v>3047</v>
      </c>
      <c r="C4880" t="s">
        <v>3048</v>
      </c>
      <c r="D4880" t="s">
        <v>3049</v>
      </c>
      <c r="E4880" t="s">
        <v>75</v>
      </c>
      <c r="F4880" t="s">
        <v>75</v>
      </c>
      <c r="G4880" t="s">
        <v>66</v>
      </c>
      <c r="H4880" t="s">
        <v>28</v>
      </c>
      <c r="I4880" t="s">
        <v>29</v>
      </c>
      <c r="J4880" s="1">
        <v>19341717.010000002</v>
      </c>
      <c r="K4880" s="10">
        <f>J4880*_xlfn.XLOOKUP(A4880,IPCA_Fatores!$A$2:$A$10,IPCA_Fatores!$C$2:$C$10)</f>
        <v>26575370.20614069</v>
      </c>
    </row>
    <row r="4881" spans="1:11" x14ac:dyDescent="0.25">
      <c r="A4881">
        <v>2021</v>
      </c>
      <c r="B4881" t="s">
        <v>3047</v>
      </c>
      <c r="C4881" t="s">
        <v>3048</v>
      </c>
      <c r="D4881" t="s">
        <v>3049</v>
      </c>
      <c r="E4881" t="s">
        <v>75</v>
      </c>
      <c r="F4881" t="s">
        <v>75</v>
      </c>
      <c r="G4881" t="s">
        <v>66</v>
      </c>
      <c r="H4881" t="s">
        <v>28</v>
      </c>
      <c r="I4881" t="s">
        <v>29</v>
      </c>
      <c r="J4881" s="1">
        <v>7373188.1500000004</v>
      </c>
      <c r="K4881" s="10">
        <f>J4881*_xlfn.XLOOKUP(A4881,IPCA_Fatores!$A$2:$A$10,IPCA_Fatores!$C$2:$C$10)</f>
        <v>9204709.9140886813</v>
      </c>
    </row>
    <row r="4882" spans="1:11" x14ac:dyDescent="0.25">
      <c r="A4882">
        <v>2022</v>
      </c>
      <c r="B4882" t="s">
        <v>3047</v>
      </c>
      <c r="C4882" t="s">
        <v>3048</v>
      </c>
      <c r="D4882" t="s">
        <v>3049</v>
      </c>
      <c r="E4882" t="s">
        <v>75</v>
      </c>
      <c r="F4882" t="s">
        <v>75</v>
      </c>
      <c r="G4882" t="s">
        <v>66</v>
      </c>
      <c r="H4882" t="s">
        <v>28</v>
      </c>
      <c r="I4882" t="s">
        <v>29</v>
      </c>
      <c r="J4882" s="1">
        <v>56290782.590000004</v>
      </c>
      <c r="K4882" s="10">
        <f>J4882*_xlfn.XLOOKUP(A4882,IPCA_Fatores!$A$2:$A$10,IPCA_Fatores!$C$2:$C$10)</f>
        <v>66427431.353542954</v>
      </c>
    </row>
    <row r="4883" spans="1:11" x14ac:dyDescent="0.25">
      <c r="A4883">
        <v>2023</v>
      </c>
      <c r="B4883" t="s">
        <v>3047</v>
      </c>
      <c r="C4883" t="s">
        <v>3048</v>
      </c>
      <c r="D4883" t="s">
        <v>3049</v>
      </c>
      <c r="E4883" t="s">
        <v>75</v>
      </c>
      <c r="F4883" t="s">
        <v>75</v>
      </c>
      <c r="G4883" t="s">
        <v>66</v>
      </c>
      <c r="H4883" t="s">
        <v>28</v>
      </c>
      <c r="I4883" t="s">
        <v>29</v>
      </c>
      <c r="J4883" s="1">
        <v>23314587.510000002</v>
      </c>
      <c r="K4883" s="10">
        <f>J4883*_xlfn.XLOOKUP(A4883,IPCA_Fatores!$A$2:$A$10,IPCA_Fatores!$C$2:$C$10)</f>
        <v>26298028.591252748</v>
      </c>
    </row>
    <row r="4884" spans="1:11" x14ac:dyDescent="0.25">
      <c r="A4884">
        <v>2017</v>
      </c>
      <c r="B4884" t="s">
        <v>3050</v>
      </c>
      <c r="C4884" t="s">
        <v>3051</v>
      </c>
      <c r="E4884" t="s">
        <v>44</v>
      </c>
      <c r="F4884" t="s">
        <v>45</v>
      </c>
      <c r="G4884" t="s">
        <v>562</v>
      </c>
      <c r="H4884" t="s">
        <v>28</v>
      </c>
      <c r="I4884" t="s">
        <v>29</v>
      </c>
      <c r="J4884" s="1">
        <v>464997.33</v>
      </c>
      <c r="K4884" s="10">
        <f>J4884*_xlfn.XLOOKUP(A4884,IPCA_Fatores!$A$2:$A$10,IPCA_Fatores!$C$2:$C$10)</f>
        <v>722683.61675623886</v>
      </c>
    </row>
    <row r="4885" spans="1:11" x14ac:dyDescent="0.25">
      <c r="A4885">
        <v>2018</v>
      </c>
      <c r="B4885" t="s">
        <v>3050</v>
      </c>
      <c r="C4885" t="s">
        <v>3051</v>
      </c>
      <c r="E4885" t="s">
        <v>44</v>
      </c>
      <c r="F4885" t="s">
        <v>45</v>
      </c>
      <c r="G4885" t="s">
        <v>562</v>
      </c>
      <c r="H4885" t="s">
        <v>28</v>
      </c>
      <c r="I4885" t="s">
        <v>29</v>
      </c>
      <c r="J4885" s="1">
        <v>112752.14</v>
      </c>
      <c r="K4885" s="10">
        <f>J4885*_xlfn.XLOOKUP(A4885,IPCA_Fatores!$A$2:$A$10,IPCA_Fatores!$C$2:$C$10)</f>
        <v>168901.86233756118</v>
      </c>
    </row>
    <row r="4886" spans="1:11" x14ac:dyDescent="0.25">
      <c r="A4886">
        <v>2019</v>
      </c>
      <c r="B4886" t="s">
        <v>3052</v>
      </c>
      <c r="C4886" t="s">
        <v>3053</v>
      </c>
      <c r="E4886" t="s">
        <v>714</v>
      </c>
      <c r="F4886" t="s">
        <v>3054</v>
      </c>
      <c r="G4886" t="s">
        <v>2375</v>
      </c>
      <c r="H4886" t="s">
        <v>28</v>
      </c>
      <c r="I4886" t="s">
        <v>29</v>
      </c>
      <c r="J4886" s="1">
        <v>74799.09</v>
      </c>
      <c r="K4886" s="10">
        <f>J4886*_xlfn.XLOOKUP(A4886,IPCA_Fatores!$A$2:$A$10,IPCA_Fatores!$C$2:$C$10)</f>
        <v>107418.73005960506</v>
      </c>
    </row>
    <row r="4887" spans="1:11" x14ac:dyDescent="0.25">
      <c r="A4887">
        <v>2020</v>
      </c>
      <c r="B4887" t="s">
        <v>3052</v>
      </c>
      <c r="C4887" t="s">
        <v>3053</v>
      </c>
      <c r="E4887" t="s">
        <v>714</v>
      </c>
      <c r="F4887" t="s">
        <v>3054</v>
      </c>
      <c r="G4887" t="s">
        <v>2375</v>
      </c>
      <c r="H4887" t="s">
        <v>28</v>
      </c>
      <c r="I4887" t="s">
        <v>29</v>
      </c>
      <c r="J4887" s="1">
        <v>209869.44</v>
      </c>
      <c r="K4887" s="10">
        <f>J4887*_xlfn.XLOOKUP(A4887,IPCA_Fatores!$A$2:$A$10,IPCA_Fatores!$C$2:$C$10)</f>
        <v>288358.99419228605</v>
      </c>
    </row>
    <row r="4888" spans="1:11" x14ac:dyDescent="0.25">
      <c r="A4888">
        <v>2021</v>
      </c>
      <c r="B4888" t="s">
        <v>3052</v>
      </c>
      <c r="C4888" t="s">
        <v>3053</v>
      </c>
      <c r="E4888" t="s">
        <v>714</v>
      </c>
      <c r="F4888" t="s">
        <v>3054</v>
      </c>
      <c r="G4888" t="s">
        <v>2375</v>
      </c>
      <c r="H4888" t="s">
        <v>28</v>
      </c>
      <c r="I4888" t="s">
        <v>29</v>
      </c>
      <c r="J4888" s="1">
        <v>576526.93999999994</v>
      </c>
      <c r="K4888" s="10">
        <f>J4888*_xlfn.XLOOKUP(A4888,IPCA_Fatores!$A$2:$A$10,IPCA_Fatores!$C$2:$C$10)</f>
        <v>719737.93864967488</v>
      </c>
    </row>
    <row r="4889" spans="1:11" x14ac:dyDescent="0.25">
      <c r="A4889">
        <v>2022</v>
      </c>
      <c r="B4889" t="s">
        <v>3052</v>
      </c>
      <c r="C4889" t="s">
        <v>3053</v>
      </c>
      <c r="E4889" t="s">
        <v>714</v>
      </c>
      <c r="F4889" t="s">
        <v>3054</v>
      </c>
      <c r="G4889" t="s">
        <v>2375</v>
      </c>
      <c r="H4889" t="s">
        <v>28</v>
      </c>
      <c r="I4889" t="s">
        <v>29</v>
      </c>
      <c r="J4889" s="1">
        <v>462223.31</v>
      </c>
      <c r="K4889" s="10">
        <f>J4889*_xlfn.XLOOKUP(A4889,IPCA_Fatores!$A$2:$A$10,IPCA_Fatores!$C$2:$C$10)</f>
        <v>545458.87945226382</v>
      </c>
    </row>
    <row r="4890" spans="1:11" x14ac:dyDescent="0.25">
      <c r="A4890">
        <v>2023</v>
      </c>
      <c r="B4890" t="s">
        <v>3052</v>
      </c>
      <c r="C4890" t="s">
        <v>3053</v>
      </c>
      <c r="E4890" t="s">
        <v>714</v>
      </c>
      <c r="F4890" t="s">
        <v>3054</v>
      </c>
      <c r="G4890" t="s">
        <v>2375</v>
      </c>
      <c r="H4890" t="s">
        <v>28</v>
      </c>
      <c r="I4890" t="s">
        <v>29</v>
      </c>
      <c r="J4890" s="1">
        <v>87892.22</v>
      </c>
      <c r="K4890" s="10">
        <f>J4890*_xlfn.XLOOKUP(A4890,IPCA_Fatores!$A$2:$A$10,IPCA_Fatores!$C$2:$C$10)</f>
        <v>99139.309821256044</v>
      </c>
    </row>
    <row r="4891" spans="1:11" x14ac:dyDescent="0.25">
      <c r="A4891">
        <v>2015</v>
      </c>
      <c r="B4891" t="s">
        <v>3055</v>
      </c>
      <c r="C4891" t="s">
        <v>3056</v>
      </c>
      <c r="E4891" t="s">
        <v>25</v>
      </c>
      <c r="F4891" t="s">
        <v>3036</v>
      </c>
      <c r="G4891" t="s">
        <v>490</v>
      </c>
      <c r="H4891" t="s">
        <v>28</v>
      </c>
      <c r="I4891" t="s">
        <v>29</v>
      </c>
      <c r="J4891" s="1">
        <v>461589.43</v>
      </c>
      <c r="K4891" s="10">
        <f>J4891*_xlfn.XLOOKUP(A4891,IPCA_Fatores!$A$2:$A$10,IPCA_Fatores!$C$2:$C$10)</f>
        <v>785004.89251272439</v>
      </c>
    </row>
    <row r="4892" spans="1:11" x14ac:dyDescent="0.25">
      <c r="A4892">
        <v>2016</v>
      </c>
      <c r="B4892" t="s">
        <v>3055</v>
      </c>
      <c r="C4892" t="s">
        <v>3056</v>
      </c>
      <c r="E4892" t="s">
        <v>25</v>
      </c>
      <c r="F4892" t="s">
        <v>3036</v>
      </c>
      <c r="G4892" t="s">
        <v>490</v>
      </c>
      <c r="H4892" t="s">
        <v>28</v>
      </c>
      <c r="I4892" t="s">
        <v>29</v>
      </c>
      <c r="J4892" s="1">
        <v>208382.41</v>
      </c>
      <c r="K4892" s="10">
        <f>J4892*_xlfn.XLOOKUP(A4892,IPCA_Fatores!$A$2:$A$10,IPCA_Fatores!$C$2:$C$10)</f>
        <v>333415.01780694793</v>
      </c>
    </row>
    <row r="4893" spans="1:11" x14ac:dyDescent="0.25">
      <c r="A4893">
        <v>2020</v>
      </c>
      <c r="B4893" t="s">
        <v>3057</v>
      </c>
      <c r="C4893" t="s">
        <v>3058</v>
      </c>
      <c r="E4893" t="s">
        <v>75</v>
      </c>
      <c r="F4893" t="s">
        <v>75</v>
      </c>
      <c r="G4893" t="s">
        <v>2655</v>
      </c>
      <c r="H4893" t="s">
        <v>28</v>
      </c>
      <c r="I4893" t="s">
        <v>29</v>
      </c>
      <c r="J4893" s="1">
        <v>56820260.060000002</v>
      </c>
      <c r="K4893" s="10">
        <f>J4893*_xlfn.XLOOKUP(A4893,IPCA_Fatores!$A$2:$A$10,IPCA_Fatores!$C$2:$C$10)</f>
        <v>78070599.705444127</v>
      </c>
    </row>
    <row r="4894" spans="1:11" x14ac:dyDescent="0.25">
      <c r="A4894">
        <v>2020</v>
      </c>
      <c r="B4894" t="s">
        <v>3057</v>
      </c>
      <c r="C4894" t="s">
        <v>3058</v>
      </c>
      <c r="E4894" t="s">
        <v>75</v>
      </c>
      <c r="F4894" t="s">
        <v>75</v>
      </c>
      <c r="G4894" t="s">
        <v>2655</v>
      </c>
      <c r="H4894" t="s">
        <v>28</v>
      </c>
      <c r="I4894" t="s">
        <v>35</v>
      </c>
      <c r="J4894" s="1">
        <v>4673533.3899999997</v>
      </c>
      <c r="K4894" s="10">
        <f>IFERROR(J4894*VLOOKUP(A4894,IPCA_Fatores!$A$2:$C$10,3,FALSE),J4894)</f>
        <v>6421398.8833460696</v>
      </c>
    </row>
    <row r="4895" spans="1:11" x14ac:dyDescent="0.25">
      <c r="A4895">
        <v>2021</v>
      </c>
      <c r="B4895" t="s">
        <v>3057</v>
      </c>
      <c r="C4895" t="s">
        <v>3058</v>
      </c>
      <c r="E4895" t="s">
        <v>75</v>
      </c>
      <c r="F4895" t="s">
        <v>75</v>
      </c>
      <c r="G4895" t="s">
        <v>2655</v>
      </c>
      <c r="H4895" t="s">
        <v>28</v>
      </c>
      <c r="I4895" t="s">
        <v>29</v>
      </c>
      <c r="J4895" s="1">
        <v>81740412.620000005</v>
      </c>
      <c r="K4895" s="10">
        <f>J4895*_xlfn.XLOOKUP(A4895,IPCA_Fatores!$A$2:$A$10,IPCA_Fatores!$C$2:$C$10)</f>
        <v>102044973.09959649</v>
      </c>
    </row>
    <row r="4896" spans="1:11" x14ac:dyDescent="0.25">
      <c r="A4896">
        <v>2019</v>
      </c>
      <c r="B4896" t="s">
        <v>3059</v>
      </c>
      <c r="C4896" t="s">
        <v>3060</v>
      </c>
      <c r="E4896" t="s">
        <v>103</v>
      </c>
      <c r="F4896" t="s">
        <v>134</v>
      </c>
      <c r="G4896" t="s">
        <v>612</v>
      </c>
      <c r="H4896" t="s">
        <v>28</v>
      </c>
      <c r="I4896" t="s">
        <v>29</v>
      </c>
      <c r="J4896" s="1">
        <v>1180644.75</v>
      </c>
      <c r="K4896" s="10">
        <f>J4896*_xlfn.XLOOKUP(A4896,IPCA_Fatores!$A$2:$A$10,IPCA_Fatores!$C$2:$C$10)</f>
        <v>1695520.0885002734</v>
      </c>
    </row>
    <row r="4897" spans="1:11" x14ac:dyDescent="0.25">
      <c r="A4897">
        <v>2020</v>
      </c>
      <c r="B4897" t="s">
        <v>3059</v>
      </c>
      <c r="C4897" t="s">
        <v>3060</v>
      </c>
      <c r="E4897" t="s">
        <v>103</v>
      </c>
      <c r="F4897" t="s">
        <v>134</v>
      </c>
      <c r="G4897" t="s">
        <v>612</v>
      </c>
      <c r="H4897" t="s">
        <v>28</v>
      </c>
      <c r="I4897" t="s">
        <v>29</v>
      </c>
      <c r="J4897" s="1">
        <v>1102562.99</v>
      </c>
      <c r="K4897" s="10">
        <f>J4897*_xlfn.XLOOKUP(A4897,IPCA_Fatores!$A$2:$A$10,IPCA_Fatores!$C$2:$C$10)</f>
        <v>1514913.0565652605</v>
      </c>
    </row>
    <row r="4898" spans="1:11" x14ac:dyDescent="0.25">
      <c r="A4898">
        <v>2021</v>
      </c>
      <c r="B4898" t="s">
        <v>3059</v>
      </c>
      <c r="C4898" t="s">
        <v>3060</v>
      </c>
      <c r="E4898" t="s">
        <v>103</v>
      </c>
      <c r="F4898" t="s">
        <v>134</v>
      </c>
      <c r="G4898" t="s">
        <v>612</v>
      </c>
      <c r="H4898" t="s">
        <v>28</v>
      </c>
      <c r="I4898" t="s">
        <v>29</v>
      </c>
      <c r="J4898" s="1">
        <v>3469922.64</v>
      </c>
      <c r="K4898" s="10">
        <f>J4898*_xlfn.XLOOKUP(A4898,IPCA_Fatores!$A$2:$A$10,IPCA_Fatores!$C$2:$C$10)</f>
        <v>4331861.6961549763</v>
      </c>
    </row>
    <row r="4899" spans="1:11" x14ac:dyDescent="0.25">
      <c r="A4899">
        <v>2022</v>
      </c>
      <c r="B4899" t="s">
        <v>3059</v>
      </c>
      <c r="C4899" t="s">
        <v>3060</v>
      </c>
      <c r="E4899" t="s">
        <v>103</v>
      </c>
      <c r="F4899" t="s">
        <v>134</v>
      </c>
      <c r="G4899" t="s">
        <v>612</v>
      </c>
      <c r="H4899" t="s">
        <v>28</v>
      </c>
      <c r="I4899" t="s">
        <v>29</v>
      </c>
      <c r="J4899" s="1">
        <v>5999384.5800000001</v>
      </c>
      <c r="K4899" s="10">
        <f>J4899*_xlfn.XLOOKUP(A4899,IPCA_Fatores!$A$2:$A$10,IPCA_Fatores!$C$2:$C$10)</f>
        <v>7079732.9334385814</v>
      </c>
    </row>
    <row r="4900" spans="1:11" x14ac:dyDescent="0.25">
      <c r="A4900">
        <v>2023</v>
      </c>
      <c r="B4900" t="s">
        <v>3059</v>
      </c>
      <c r="C4900" t="s">
        <v>3060</v>
      </c>
      <c r="E4900" t="s">
        <v>103</v>
      </c>
      <c r="F4900" t="s">
        <v>134</v>
      </c>
      <c r="G4900" t="s">
        <v>612</v>
      </c>
      <c r="H4900" t="s">
        <v>28</v>
      </c>
      <c r="I4900" t="s">
        <v>29</v>
      </c>
      <c r="J4900" s="1">
        <v>5412067.0999999996</v>
      </c>
      <c r="K4900" s="10">
        <f>J4900*_xlfn.XLOOKUP(A4900,IPCA_Fatores!$A$2:$A$10,IPCA_Fatores!$C$2:$C$10)</f>
        <v>6104619.9197190227</v>
      </c>
    </row>
    <row r="4901" spans="1:11" x14ac:dyDescent="0.25">
      <c r="A4901">
        <v>2019</v>
      </c>
      <c r="B4901" t="s">
        <v>3061</v>
      </c>
      <c r="C4901" t="s">
        <v>3062</v>
      </c>
      <c r="D4901" t="s">
        <v>3063</v>
      </c>
      <c r="E4901" t="s">
        <v>121</v>
      </c>
      <c r="F4901" t="s">
        <v>269</v>
      </c>
      <c r="G4901" t="s">
        <v>279</v>
      </c>
      <c r="H4901" t="s">
        <v>28</v>
      </c>
      <c r="I4901" t="s">
        <v>29</v>
      </c>
      <c r="J4901" s="1">
        <v>511226.74</v>
      </c>
      <c r="K4901" s="10">
        <f>J4901*_xlfn.XLOOKUP(A4901,IPCA_Fatores!$A$2:$A$10,IPCA_Fatores!$C$2:$C$10)</f>
        <v>734171.05987936351</v>
      </c>
    </row>
    <row r="4902" spans="1:11" x14ac:dyDescent="0.25">
      <c r="A4902">
        <v>2020</v>
      </c>
      <c r="B4902" t="s">
        <v>3061</v>
      </c>
      <c r="C4902" t="s">
        <v>3062</v>
      </c>
      <c r="D4902" t="s">
        <v>3063</v>
      </c>
      <c r="E4902" t="s">
        <v>121</v>
      </c>
      <c r="F4902" t="s">
        <v>269</v>
      </c>
      <c r="G4902" t="s">
        <v>279</v>
      </c>
      <c r="H4902" t="s">
        <v>28</v>
      </c>
      <c r="I4902" t="s">
        <v>29</v>
      </c>
      <c r="J4902" s="1">
        <v>1411421.03</v>
      </c>
      <c r="K4902" s="10">
        <f>J4902*_xlfn.XLOOKUP(A4902,IPCA_Fatores!$A$2:$A$10,IPCA_Fatores!$C$2:$C$10)</f>
        <v>1939281.6247693824</v>
      </c>
    </row>
    <row r="4903" spans="1:11" x14ac:dyDescent="0.25">
      <c r="A4903">
        <v>2021</v>
      </c>
      <c r="B4903" t="s">
        <v>3061</v>
      </c>
      <c r="C4903" t="s">
        <v>3062</v>
      </c>
      <c r="D4903" t="s">
        <v>3063</v>
      </c>
      <c r="E4903" t="s">
        <v>121</v>
      </c>
      <c r="F4903" t="s">
        <v>269</v>
      </c>
      <c r="G4903" t="s">
        <v>279</v>
      </c>
      <c r="H4903" t="s">
        <v>28</v>
      </c>
      <c r="I4903" t="s">
        <v>29</v>
      </c>
      <c r="J4903" s="1">
        <v>1452577.95</v>
      </c>
      <c r="K4903" s="10">
        <f>J4903*_xlfn.XLOOKUP(A4903,IPCA_Fatores!$A$2:$A$10,IPCA_Fatores!$C$2:$C$10)</f>
        <v>1813402.6130001324</v>
      </c>
    </row>
    <row r="4904" spans="1:11" x14ac:dyDescent="0.25">
      <c r="A4904">
        <v>2022</v>
      </c>
      <c r="B4904" t="s">
        <v>3061</v>
      </c>
      <c r="C4904" t="s">
        <v>3062</v>
      </c>
      <c r="D4904" t="s">
        <v>3063</v>
      </c>
      <c r="E4904" t="s">
        <v>121</v>
      </c>
      <c r="F4904" t="s">
        <v>269</v>
      </c>
      <c r="G4904" t="s">
        <v>279</v>
      </c>
      <c r="H4904" t="s">
        <v>28</v>
      </c>
      <c r="I4904" t="s">
        <v>29</v>
      </c>
      <c r="J4904" s="1">
        <v>698784.59</v>
      </c>
      <c r="K4904" s="10">
        <f>J4904*_xlfn.XLOOKUP(A4904,IPCA_Fatores!$A$2:$A$10,IPCA_Fatores!$C$2:$C$10)</f>
        <v>824619.29373468773</v>
      </c>
    </row>
    <row r="4905" spans="1:11" x14ac:dyDescent="0.25">
      <c r="A4905">
        <v>2023</v>
      </c>
      <c r="B4905" t="s">
        <v>3061</v>
      </c>
      <c r="C4905" t="s">
        <v>3062</v>
      </c>
      <c r="D4905" t="s">
        <v>3063</v>
      </c>
      <c r="E4905" t="s">
        <v>121</v>
      </c>
      <c r="F4905" t="s">
        <v>269</v>
      </c>
      <c r="G4905" t="s">
        <v>279</v>
      </c>
      <c r="H4905" t="s">
        <v>28</v>
      </c>
      <c r="I4905" t="s">
        <v>29</v>
      </c>
      <c r="J4905" s="1">
        <v>2984117.74</v>
      </c>
      <c r="K4905" s="10">
        <f>J4905*_xlfn.XLOOKUP(A4905,IPCA_Fatores!$A$2:$A$10,IPCA_Fatores!$C$2:$C$10)</f>
        <v>3365979.0726524647</v>
      </c>
    </row>
    <row r="4906" spans="1:11" x14ac:dyDescent="0.25">
      <c r="A4906">
        <v>2020</v>
      </c>
      <c r="B4906" t="s">
        <v>3064</v>
      </c>
      <c r="C4906" t="s">
        <v>3065</v>
      </c>
      <c r="D4906" t="s">
        <v>3066</v>
      </c>
      <c r="E4906" t="s">
        <v>121</v>
      </c>
      <c r="F4906" t="s">
        <v>3067</v>
      </c>
      <c r="G4906" t="s">
        <v>200</v>
      </c>
      <c r="H4906" t="s">
        <v>28</v>
      </c>
      <c r="I4906" t="s">
        <v>29</v>
      </c>
      <c r="J4906" s="1">
        <v>302036.37</v>
      </c>
      <c r="K4906" s="10">
        <f>J4906*_xlfn.XLOOKUP(A4906,IPCA_Fatores!$A$2:$A$10,IPCA_Fatores!$C$2:$C$10)</f>
        <v>414995.64616310579</v>
      </c>
    </row>
    <row r="4907" spans="1:11" x14ac:dyDescent="0.25">
      <c r="A4907">
        <v>2021</v>
      </c>
      <c r="B4907" t="s">
        <v>3064</v>
      </c>
      <c r="C4907" t="s">
        <v>3065</v>
      </c>
      <c r="D4907" t="s">
        <v>3066</v>
      </c>
      <c r="E4907" t="s">
        <v>121</v>
      </c>
      <c r="F4907" t="s">
        <v>3067</v>
      </c>
      <c r="G4907" t="s">
        <v>200</v>
      </c>
      <c r="H4907" t="s">
        <v>28</v>
      </c>
      <c r="I4907" t="s">
        <v>29</v>
      </c>
      <c r="J4907" s="1">
        <v>333194.84000000003</v>
      </c>
      <c r="K4907" s="10">
        <f>J4907*_xlfn.XLOOKUP(A4907,IPCA_Fatores!$A$2:$A$10,IPCA_Fatores!$C$2:$C$10)</f>
        <v>415961.42464792408</v>
      </c>
    </row>
    <row r="4908" spans="1:11" x14ac:dyDescent="0.25">
      <c r="A4908">
        <v>2022</v>
      </c>
      <c r="B4908" t="s">
        <v>3064</v>
      </c>
      <c r="C4908" t="s">
        <v>3065</v>
      </c>
      <c r="D4908" t="s">
        <v>3066</v>
      </c>
      <c r="E4908" t="s">
        <v>121</v>
      </c>
      <c r="F4908" t="s">
        <v>3067</v>
      </c>
      <c r="G4908" t="s">
        <v>200</v>
      </c>
      <c r="H4908" t="s">
        <v>28</v>
      </c>
      <c r="I4908" t="s">
        <v>29</v>
      </c>
      <c r="J4908" s="1">
        <v>135419.89000000001</v>
      </c>
      <c r="K4908" s="10">
        <f>J4908*_xlfn.XLOOKUP(A4908,IPCA_Fatores!$A$2:$A$10,IPCA_Fatores!$C$2:$C$10)</f>
        <v>159805.83379697756</v>
      </c>
    </row>
    <row r="4909" spans="1:11" x14ac:dyDescent="0.25">
      <c r="A4909">
        <v>2019</v>
      </c>
      <c r="B4909" t="s">
        <v>3068</v>
      </c>
      <c r="C4909" t="s">
        <v>3069</v>
      </c>
      <c r="D4909" t="s">
        <v>3070</v>
      </c>
      <c r="E4909" t="s">
        <v>339</v>
      </c>
      <c r="F4909" t="s">
        <v>429</v>
      </c>
      <c r="G4909" t="s">
        <v>3071</v>
      </c>
      <c r="H4909" t="s">
        <v>28</v>
      </c>
      <c r="I4909" t="s">
        <v>29</v>
      </c>
      <c r="J4909" s="1">
        <v>326543.26</v>
      </c>
      <c r="K4909" s="10">
        <f>J4909*_xlfn.XLOOKUP(A4909,IPCA_Fatores!$A$2:$A$10,IPCA_Fatores!$C$2:$C$10)</f>
        <v>468947.71445379127</v>
      </c>
    </row>
    <row r="4910" spans="1:11" x14ac:dyDescent="0.25">
      <c r="A4910">
        <v>2019</v>
      </c>
      <c r="B4910" t="s">
        <v>3068</v>
      </c>
      <c r="C4910" t="s">
        <v>3069</v>
      </c>
      <c r="D4910" t="s">
        <v>3070</v>
      </c>
      <c r="E4910" t="s">
        <v>339</v>
      </c>
      <c r="F4910" t="s">
        <v>429</v>
      </c>
      <c r="G4910" t="s">
        <v>3071</v>
      </c>
      <c r="H4910" t="s">
        <v>28</v>
      </c>
      <c r="I4910" t="s">
        <v>35</v>
      </c>
      <c r="J4910" s="1">
        <v>10884.78</v>
      </c>
      <c r="K4910" s="10">
        <f>IFERROR(J4910*VLOOKUP(A4910,IPCA_Fatores!$A$2:$C$10,3,FALSE),J4910)</f>
        <v>15631.597183577876</v>
      </c>
    </row>
    <row r="4911" spans="1:11" x14ac:dyDescent="0.25">
      <c r="A4911">
        <v>2020</v>
      </c>
      <c r="B4911" t="s">
        <v>3068</v>
      </c>
      <c r="C4911" t="s">
        <v>3069</v>
      </c>
      <c r="D4911" t="s">
        <v>3070</v>
      </c>
      <c r="E4911" t="s">
        <v>339</v>
      </c>
      <c r="F4911" t="s">
        <v>429</v>
      </c>
      <c r="G4911" t="s">
        <v>3071</v>
      </c>
      <c r="H4911" t="s">
        <v>28</v>
      </c>
      <c r="I4911" t="s">
        <v>29</v>
      </c>
      <c r="J4911" s="1">
        <v>617108.42000000004</v>
      </c>
      <c r="K4911" s="10">
        <f>J4911*_xlfn.XLOOKUP(A4911,IPCA_Fatores!$A$2:$A$10,IPCA_Fatores!$C$2:$C$10)</f>
        <v>847902.21624830575</v>
      </c>
    </row>
    <row r="4912" spans="1:11" x14ac:dyDescent="0.25">
      <c r="A4912">
        <v>2020</v>
      </c>
      <c r="B4912" t="s">
        <v>3068</v>
      </c>
      <c r="C4912" t="s">
        <v>3069</v>
      </c>
      <c r="D4912" t="s">
        <v>3070</v>
      </c>
      <c r="E4912" t="s">
        <v>339</v>
      </c>
      <c r="F4912" t="s">
        <v>429</v>
      </c>
      <c r="G4912" t="s">
        <v>3071</v>
      </c>
      <c r="H4912" t="s">
        <v>28</v>
      </c>
      <c r="I4912" t="s">
        <v>35</v>
      </c>
      <c r="J4912" s="1">
        <v>20570.28</v>
      </c>
      <c r="K4912" s="10">
        <f>IFERROR(J4912*VLOOKUP(A4912,IPCA_Fatores!$A$2:$C$10,3,FALSE),J4912)</f>
        <v>28263.40629228199</v>
      </c>
    </row>
    <row r="4913" spans="1:11" x14ac:dyDescent="0.25">
      <c r="A4913">
        <v>2021</v>
      </c>
      <c r="B4913" t="s">
        <v>3068</v>
      </c>
      <c r="C4913" t="s">
        <v>3069</v>
      </c>
      <c r="D4913" t="s">
        <v>3070</v>
      </c>
      <c r="E4913" t="s">
        <v>339</v>
      </c>
      <c r="F4913" t="s">
        <v>429</v>
      </c>
      <c r="G4913" t="s">
        <v>3071</v>
      </c>
      <c r="H4913" t="s">
        <v>28</v>
      </c>
      <c r="I4913" t="s">
        <v>29</v>
      </c>
      <c r="J4913" s="1">
        <v>958357.64</v>
      </c>
      <c r="K4913" s="10">
        <f>J4913*_xlfn.XLOOKUP(A4913,IPCA_Fatores!$A$2:$A$10,IPCA_Fatores!$C$2:$C$10)</f>
        <v>1196416.5149034793</v>
      </c>
    </row>
    <row r="4914" spans="1:11" x14ac:dyDescent="0.25">
      <c r="A4914">
        <v>2021</v>
      </c>
      <c r="B4914" t="s">
        <v>3068</v>
      </c>
      <c r="C4914" t="s">
        <v>3069</v>
      </c>
      <c r="D4914" t="s">
        <v>3070</v>
      </c>
      <c r="E4914" t="s">
        <v>339</v>
      </c>
      <c r="F4914" t="s">
        <v>429</v>
      </c>
      <c r="G4914" t="s">
        <v>3071</v>
      </c>
      <c r="H4914" t="s">
        <v>28</v>
      </c>
      <c r="I4914" t="s">
        <v>35</v>
      </c>
      <c r="J4914" s="1">
        <v>31945.25</v>
      </c>
      <c r="K4914" s="10">
        <f>IFERROR(J4914*VLOOKUP(A4914,IPCA_Fatores!$A$2:$C$10,3,FALSE),J4914)</f>
        <v>39880.544670902156</v>
      </c>
    </row>
    <row r="4915" spans="1:11" x14ac:dyDescent="0.25">
      <c r="A4915">
        <v>2022</v>
      </c>
      <c r="B4915" t="s">
        <v>3068</v>
      </c>
      <c r="C4915" t="s">
        <v>3069</v>
      </c>
      <c r="D4915" t="s">
        <v>3070</v>
      </c>
      <c r="E4915" t="s">
        <v>339</v>
      </c>
      <c r="F4915" t="s">
        <v>429</v>
      </c>
      <c r="G4915" t="s">
        <v>3071</v>
      </c>
      <c r="H4915" t="s">
        <v>28</v>
      </c>
      <c r="I4915" t="s">
        <v>29</v>
      </c>
      <c r="J4915" s="1">
        <v>116704.87</v>
      </c>
      <c r="K4915" s="10">
        <f>J4915*_xlfn.XLOOKUP(A4915,IPCA_Fatores!$A$2:$A$10,IPCA_Fatores!$C$2:$C$10)</f>
        <v>137720.67794854855</v>
      </c>
    </row>
    <row r="4916" spans="1:11" x14ac:dyDescent="0.25">
      <c r="A4916">
        <v>2022</v>
      </c>
      <c r="B4916" t="s">
        <v>3068</v>
      </c>
      <c r="C4916" t="s">
        <v>3069</v>
      </c>
      <c r="D4916" t="s">
        <v>3070</v>
      </c>
      <c r="E4916" t="s">
        <v>339</v>
      </c>
      <c r="F4916" t="s">
        <v>429</v>
      </c>
      <c r="G4916" t="s">
        <v>3071</v>
      </c>
      <c r="H4916" t="s">
        <v>28</v>
      </c>
      <c r="I4916" t="s">
        <v>35</v>
      </c>
      <c r="J4916" s="1">
        <v>4231.29</v>
      </c>
      <c r="K4916" s="10">
        <f>IFERROR(J4916*VLOOKUP(A4916,IPCA_Fatores!$A$2:$C$10,3,FALSE),J4916)</f>
        <v>4993.246017898945</v>
      </c>
    </row>
    <row r="4917" spans="1:11" x14ac:dyDescent="0.25">
      <c r="A4917">
        <v>2023</v>
      </c>
      <c r="B4917" t="s">
        <v>3068</v>
      </c>
      <c r="C4917" t="s">
        <v>3069</v>
      </c>
      <c r="D4917" t="s">
        <v>3070</v>
      </c>
      <c r="E4917" t="s">
        <v>339</v>
      </c>
      <c r="F4917" t="s">
        <v>429</v>
      </c>
      <c r="G4917" t="s">
        <v>3071</v>
      </c>
      <c r="H4917" t="s">
        <v>28</v>
      </c>
      <c r="I4917" t="s">
        <v>29</v>
      </c>
      <c r="J4917" s="1">
        <v>307176.84999999998</v>
      </c>
      <c r="K4917" s="10">
        <f>J4917*_xlfn.XLOOKUP(A4917,IPCA_Fatores!$A$2:$A$10,IPCA_Fatores!$C$2:$C$10)</f>
        <v>346484.60241495201</v>
      </c>
    </row>
    <row r="4918" spans="1:11" x14ac:dyDescent="0.25">
      <c r="A4918">
        <v>2023</v>
      </c>
      <c r="B4918" t="s">
        <v>3068</v>
      </c>
      <c r="C4918" t="s">
        <v>3069</v>
      </c>
      <c r="D4918" t="s">
        <v>3070</v>
      </c>
      <c r="E4918" t="s">
        <v>339</v>
      </c>
      <c r="F4918" t="s">
        <v>429</v>
      </c>
      <c r="G4918" t="s">
        <v>3071</v>
      </c>
      <c r="H4918" t="s">
        <v>28</v>
      </c>
      <c r="I4918" t="s">
        <v>35</v>
      </c>
      <c r="J4918" s="1">
        <v>30717.68</v>
      </c>
      <c r="K4918" s="10">
        <f>IFERROR(J4918*VLOOKUP(A4918,IPCA_Fatores!$A$2:$C$10,3,FALSE),J4918)</f>
        <v>34648.454601672369</v>
      </c>
    </row>
    <row r="4919" spans="1:11" x14ac:dyDescent="0.25">
      <c r="A4919">
        <v>2015</v>
      </c>
      <c r="B4919" t="s">
        <v>3072</v>
      </c>
      <c r="C4919" t="s">
        <v>3073</v>
      </c>
      <c r="D4919" t="s">
        <v>3074</v>
      </c>
      <c r="E4919" t="s">
        <v>79</v>
      </c>
      <c r="F4919" t="s">
        <v>80</v>
      </c>
      <c r="G4919" t="s">
        <v>3075</v>
      </c>
      <c r="H4919" t="s">
        <v>28</v>
      </c>
      <c r="I4919" t="s">
        <v>29</v>
      </c>
      <c r="J4919" s="1">
        <v>10679.72</v>
      </c>
      <c r="K4919" s="10">
        <f>J4919*_xlfn.XLOOKUP(A4919,IPCA_Fatores!$A$2:$A$10,IPCA_Fatores!$C$2:$C$10)</f>
        <v>18162.531257845294</v>
      </c>
    </row>
    <row r="4920" spans="1:11" x14ac:dyDescent="0.25">
      <c r="A4920">
        <v>2016</v>
      </c>
      <c r="B4920" t="s">
        <v>3072</v>
      </c>
      <c r="C4920" t="s">
        <v>3073</v>
      </c>
      <c r="D4920" t="s">
        <v>3074</v>
      </c>
      <c r="E4920" t="s">
        <v>79</v>
      </c>
      <c r="F4920" t="s">
        <v>80</v>
      </c>
      <c r="G4920" t="s">
        <v>3075</v>
      </c>
      <c r="H4920" t="s">
        <v>28</v>
      </c>
      <c r="I4920" t="s">
        <v>29</v>
      </c>
      <c r="J4920" s="1">
        <v>70188.66</v>
      </c>
      <c r="K4920" s="10">
        <f>J4920*_xlfn.XLOOKUP(A4920,IPCA_Fatores!$A$2:$A$10,IPCA_Fatores!$C$2:$C$10)</f>
        <v>112302.92097949062</v>
      </c>
    </row>
    <row r="4921" spans="1:11" x14ac:dyDescent="0.25">
      <c r="A4921">
        <v>2021</v>
      </c>
      <c r="B4921" t="s">
        <v>3072</v>
      </c>
      <c r="C4921" t="s">
        <v>3073</v>
      </c>
      <c r="D4921" t="s">
        <v>3074</v>
      </c>
      <c r="E4921" t="s">
        <v>79</v>
      </c>
      <c r="F4921" t="s">
        <v>80</v>
      </c>
      <c r="G4921" t="s">
        <v>3075</v>
      </c>
      <c r="H4921" t="s">
        <v>28</v>
      </c>
      <c r="I4921" t="s">
        <v>29</v>
      </c>
      <c r="J4921" s="1">
        <v>189776.8</v>
      </c>
      <c r="K4921" s="10">
        <f>J4921*_xlfn.XLOOKUP(A4921,IPCA_Fatores!$A$2:$A$10,IPCA_Fatores!$C$2:$C$10)</f>
        <v>236917.91893633213</v>
      </c>
    </row>
    <row r="4922" spans="1:11" x14ac:dyDescent="0.25">
      <c r="A4922">
        <v>2022</v>
      </c>
      <c r="B4922" t="s">
        <v>3072</v>
      </c>
      <c r="C4922" t="s">
        <v>3073</v>
      </c>
      <c r="D4922" t="s">
        <v>3074</v>
      </c>
      <c r="E4922" t="s">
        <v>79</v>
      </c>
      <c r="F4922" t="s">
        <v>80</v>
      </c>
      <c r="G4922" t="s">
        <v>3075</v>
      </c>
      <c r="H4922" t="s">
        <v>28</v>
      </c>
      <c r="I4922" t="s">
        <v>29</v>
      </c>
      <c r="J4922" s="1">
        <v>68036.990000000005</v>
      </c>
      <c r="K4922" s="10">
        <f>J4922*_xlfn.XLOOKUP(A4922,IPCA_Fatores!$A$2:$A$10,IPCA_Fatores!$C$2:$C$10)</f>
        <v>80288.855027032027</v>
      </c>
    </row>
    <row r="4923" spans="1:11" x14ac:dyDescent="0.25">
      <c r="A4923">
        <v>2023</v>
      </c>
      <c r="B4923" t="s">
        <v>3072</v>
      </c>
      <c r="C4923" t="s">
        <v>3073</v>
      </c>
      <c r="D4923" t="s">
        <v>3074</v>
      </c>
      <c r="E4923" t="s">
        <v>79</v>
      </c>
      <c r="F4923" t="s">
        <v>80</v>
      </c>
      <c r="G4923" t="s">
        <v>3075</v>
      </c>
      <c r="H4923" t="s">
        <v>28</v>
      </c>
      <c r="I4923" t="s">
        <v>29</v>
      </c>
      <c r="J4923" s="1">
        <v>152988.82999999999</v>
      </c>
      <c r="K4923" s="10">
        <f>J4923*_xlfn.XLOOKUP(A4923,IPCA_Fatores!$A$2:$A$10,IPCA_Fatores!$C$2:$C$10)</f>
        <v>172565.97929329207</v>
      </c>
    </row>
    <row r="4924" spans="1:11" x14ac:dyDescent="0.25">
      <c r="A4924">
        <v>2015</v>
      </c>
      <c r="B4924" t="s">
        <v>3076</v>
      </c>
      <c r="C4924" t="s">
        <v>3077</v>
      </c>
      <c r="E4924" t="s">
        <v>121</v>
      </c>
      <c r="F4924" t="s">
        <v>532</v>
      </c>
      <c r="G4924" t="s">
        <v>1769</v>
      </c>
      <c r="H4924" t="s">
        <v>28</v>
      </c>
      <c r="I4924" t="s">
        <v>29</v>
      </c>
      <c r="J4924" s="1">
        <v>1689667.72</v>
      </c>
      <c r="K4924" s="10">
        <f>J4924*_xlfn.XLOOKUP(A4924,IPCA_Fatores!$A$2:$A$10,IPCA_Fatores!$C$2:$C$10)</f>
        <v>2873543.761434962</v>
      </c>
    </row>
    <row r="4925" spans="1:11" x14ac:dyDescent="0.25">
      <c r="A4925">
        <v>2017</v>
      </c>
      <c r="B4925" t="s">
        <v>3076</v>
      </c>
      <c r="C4925" t="s">
        <v>3077</v>
      </c>
      <c r="E4925" t="s">
        <v>121</v>
      </c>
      <c r="F4925" t="s">
        <v>532</v>
      </c>
      <c r="G4925" t="s">
        <v>1769</v>
      </c>
      <c r="H4925" t="s">
        <v>28</v>
      </c>
      <c r="I4925" t="s">
        <v>29</v>
      </c>
      <c r="J4925" s="1">
        <v>3685711.16</v>
      </c>
      <c r="K4925" s="10">
        <f>J4925*_xlfn.XLOOKUP(A4925,IPCA_Fatores!$A$2:$A$10,IPCA_Fatores!$C$2:$C$10)</f>
        <v>5728211.5392525643</v>
      </c>
    </row>
    <row r="4926" spans="1:11" x14ac:dyDescent="0.25">
      <c r="A4926">
        <v>2018</v>
      </c>
      <c r="B4926" t="s">
        <v>3076</v>
      </c>
      <c r="C4926" t="s">
        <v>3077</v>
      </c>
      <c r="E4926" t="s">
        <v>121</v>
      </c>
      <c r="F4926" t="s">
        <v>532</v>
      </c>
      <c r="G4926" t="s">
        <v>1769</v>
      </c>
      <c r="H4926" t="s">
        <v>28</v>
      </c>
      <c r="I4926" t="s">
        <v>29</v>
      </c>
      <c r="J4926" s="1">
        <v>23878698.140000001</v>
      </c>
      <c r="K4926" s="10">
        <f>J4926*_xlfn.XLOOKUP(A4926,IPCA_Fatores!$A$2:$A$10,IPCA_Fatores!$C$2:$C$10)</f>
        <v>35770111.201813623</v>
      </c>
    </row>
    <row r="4927" spans="1:11" x14ac:dyDescent="0.25">
      <c r="A4927">
        <v>2019</v>
      </c>
      <c r="B4927" t="s">
        <v>3076</v>
      </c>
      <c r="C4927" t="s">
        <v>3077</v>
      </c>
      <c r="E4927" t="s">
        <v>121</v>
      </c>
      <c r="F4927" t="s">
        <v>532</v>
      </c>
      <c r="G4927" t="s">
        <v>1769</v>
      </c>
      <c r="H4927" t="s">
        <v>28</v>
      </c>
      <c r="I4927" t="s">
        <v>29</v>
      </c>
      <c r="J4927" s="1">
        <v>22395342.190000001</v>
      </c>
      <c r="K4927" s="10">
        <f>J4927*_xlfn.XLOOKUP(A4927,IPCA_Fatores!$A$2:$A$10,IPCA_Fatores!$C$2:$C$10)</f>
        <v>32161878.136486616</v>
      </c>
    </row>
    <row r="4928" spans="1:11" x14ac:dyDescent="0.25">
      <c r="A4928">
        <v>2020</v>
      </c>
      <c r="B4928" t="s">
        <v>3076</v>
      </c>
      <c r="C4928" t="s">
        <v>3077</v>
      </c>
      <c r="E4928" t="s">
        <v>121</v>
      </c>
      <c r="F4928" t="s">
        <v>532</v>
      </c>
      <c r="G4928" t="s">
        <v>1769</v>
      </c>
      <c r="H4928" t="s">
        <v>28</v>
      </c>
      <c r="I4928" t="s">
        <v>29</v>
      </c>
      <c r="J4928" s="1">
        <v>11965582.880000001</v>
      </c>
      <c r="K4928" s="10">
        <f>J4928*_xlfn.XLOOKUP(A4928,IPCA_Fatores!$A$2:$A$10,IPCA_Fatores!$C$2:$C$10)</f>
        <v>16440618.72086397</v>
      </c>
    </row>
    <row r="4929" spans="1:11" x14ac:dyDescent="0.25">
      <c r="A4929">
        <v>2021</v>
      </c>
      <c r="B4929" t="s">
        <v>3076</v>
      </c>
      <c r="C4929" t="s">
        <v>3077</v>
      </c>
      <c r="E4929" t="s">
        <v>121</v>
      </c>
      <c r="F4929" t="s">
        <v>532</v>
      </c>
      <c r="G4929" t="s">
        <v>1769</v>
      </c>
      <c r="H4929" t="s">
        <v>28</v>
      </c>
      <c r="I4929" t="s">
        <v>29</v>
      </c>
      <c r="J4929" s="1">
        <v>32153157.510000002</v>
      </c>
      <c r="K4929" s="10">
        <f>J4929*_xlfn.XLOOKUP(A4929,IPCA_Fatores!$A$2:$A$10,IPCA_Fatores!$C$2:$C$10)</f>
        <v>40140097.021876745</v>
      </c>
    </row>
    <row r="4930" spans="1:11" x14ac:dyDescent="0.25">
      <c r="A4930">
        <v>2022</v>
      </c>
      <c r="B4930" t="s">
        <v>3076</v>
      </c>
      <c r="C4930" t="s">
        <v>3077</v>
      </c>
      <c r="E4930" t="s">
        <v>121</v>
      </c>
      <c r="F4930" t="s">
        <v>532</v>
      </c>
      <c r="G4930" t="s">
        <v>1769</v>
      </c>
      <c r="H4930" t="s">
        <v>28</v>
      </c>
      <c r="I4930" t="s">
        <v>29</v>
      </c>
      <c r="J4930" s="1">
        <v>20920039.789999999</v>
      </c>
      <c r="K4930" s="10">
        <f>J4930*_xlfn.XLOOKUP(A4930,IPCA_Fatores!$A$2:$A$10,IPCA_Fatores!$C$2:$C$10)</f>
        <v>24687247.949373588</v>
      </c>
    </row>
    <row r="4931" spans="1:11" x14ac:dyDescent="0.25">
      <c r="A4931">
        <v>2023</v>
      </c>
      <c r="B4931" t="s">
        <v>3076</v>
      </c>
      <c r="C4931" t="s">
        <v>3077</v>
      </c>
      <c r="E4931" t="s">
        <v>121</v>
      </c>
      <c r="F4931" t="s">
        <v>532</v>
      </c>
      <c r="G4931" t="s">
        <v>1769</v>
      </c>
      <c r="H4931" t="s">
        <v>28</v>
      </c>
      <c r="I4931" t="s">
        <v>29</v>
      </c>
      <c r="J4931" s="1">
        <v>6057789.0199999996</v>
      </c>
      <c r="K4931" s="10">
        <f>J4931*_xlfn.XLOOKUP(A4931,IPCA_Fatores!$A$2:$A$10,IPCA_Fatores!$C$2:$C$10)</f>
        <v>6832971.3652196173</v>
      </c>
    </row>
    <row r="4932" spans="1:11" x14ac:dyDescent="0.25">
      <c r="A4932">
        <v>2020</v>
      </c>
      <c r="B4932" t="s">
        <v>3078</v>
      </c>
      <c r="C4932" t="s">
        <v>3079</v>
      </c>
      <c r="D4932" t="s">
        <v>3080</v>
      </c>
      <c r="E4932" t="s">
        <v>32</v>
      </c>
      <c r="F4932" t="s">
        <v>3081</v>
      </c>
      <c r="G4932" t="s">
        <v>66</v>
      </c>
      <c r="H4932" t="s">
        <v>28</v>
      </c>
      <c r="I4932" t="s">
        <v>29</v>
      </c>
      <c r="J4932" s="1">
        <v>6463573.6799999997</v>
      </c>
      <c r="K4932" s="10">
        <f>J4932*_xlfn.XLOOKUP(A4932,IPCA_Fatores!$A$2:$A$10,IPCA_Fatores!$C$2:$C$10)</f>
        <v>8880900.4553141855</v>
      </c>
    </row>
    <row r="4933" spans="1:11" x14ac:dyDescent="0.25">
      <c r="A4933">
        <v>2021</v>
      </c>
      <c r="B4933" t="s">
        <v>3078</v>
      </c>
      <c r="C4933" t="s">
        <v>3079</v>
      </c>
      <c r="D4933" t="s">
        <v>3080</v>
      </c>
      <c r="E4933" t="s">
        <v>32</v>
      </c>
      <c r="F4933" t="s">
        <v>3081</v>
      </c>
      <c r="G4933" t="s">
        <v>66</v>
      </c>
      <c r="H4933" t="s">
        <v>28</v>
      </c>
      <c r="I4933" t="s">
        <v>29</v>
      </c>
      <c r="J4933" s="1">
        <v>6851451.3200000003</v>
      </c>
      <c r="K4933" s="10">
        <f>J4933*_xlfn.XLOOKUP(A4933,IPCA_Fatores!$A$2:$A$10,IPCA_Fatores!$C$2:$C$10)</f>
        <v>8553372.110963963</v>
      </c>
    </row>
    <row r="4934" spans="1:11" x14ac:dyDescent="0.25">
      <c r="A4934">
        <v>2022</v>
      </c>
      <c r="B4934" t="s">
        <v>3078</v>
      </c>
      <c r="C4934" t="s">
        <v>3079</v>
      </c>
      <c r="D4934" t="s">
        <v>3080</v>
      </c>
      <c r="E4934" t="s">
        <v>32</v>
      </c>
      <c r="F4934" t="s">
        <v>3081</v>
      </c>
      <c r="G4934" t="s">
        <v>66</v>
      </c>
      <c r="H4934" t="s">
        <v>28</v>
      </c>
      <c r="I4934" t="s">
        <v>29</v>
      </c>
      <c r="J4934" s="1">
        <v>1631799.74</v>
      </c>
      <c r="K4934" s="10">
        <f>J4934*_xlfn.XLOOKUP(A4934,IPCA_Fatores!$A$2:$A$10,IPCA_Fatores!$C$2:$C$10)</f>
        <v>1925648.5737832985</v>
      </c>
    </row>
    <row r="4935" spans="1:11" x14ac:dyDescent="0.25">
      <c r="A4935">
        <v>2015</v>
      </c>
      <c r="B4935" t="s">
        <v>3082</v>
      </c>
      <c r="C4935" t="s">
        <v>3083</v>
      </c>
      <c r="E4935" t="s">
        <v>32</v>
      </c>
      <c r="F4935" t="s">
        <v>87</v>
      </c>
      <c r="G4935" t="s">
        <v>40</v>
      </c>
      <c r="H4935" t="s">
        <v>28</v>
      </c>
      <c r="I4935" t="s">
        <v>29</v>
      </c>
      <c r="J4935" s="1">
        <v>190945.75</v>
      </c>
      <c r="K4935" s="10">
        <f>J4935*_xlfn.XLOOKUP(A4935,IPCA_Fatores!$A$2:$A$10,IPCA_Fatores!$C$2:$C$10)</f>
        <v>324733.05975509784</v>
      </c>
    </row>
    <row r="4936" spans="1:11" x14ac:dyDescent="0.25">
      <c r="A4936">
        <v>2016</v>
      </c>
      <c r="B4936" t="s">
        <v>3082</v>
      </c>
      <c r="C4936" t="s">
        <v>3083</v>
      </c>
      <c r="E4936" t="s">
        <v>32</v>
      </c>
      <c r="F4936" t="s">
        <v>87</v>
      </c>
      <c r="G4936" t="s">
        <v>40</v>
      </c>
      <c r="H4936" t="s">
        <v>28</v>
      </c>
      <c r="I4936" t="s">
        <v>29</v>
      </c>
      <c r="J4936" s="1">
        <v>330920.57</v>
      </c>
      <c r="K4936" s="10">
        <f>J4936*_xlfn.XLOOKUP(A4936,IPCA_Fatores!$A$2:$A$10,IPCA_Fatores!$C$2:$C$10)</f>
        <v>529477.9330905875</v>
      </c>
    </row>
    <row r="4937" spans="1:11" x14ac:dyDescent="0.25">
      <c r="A4937">
        <v>2018</v>
      </c>
      <c r="B4937" t="s">
        <v>3082</v>
      </c>
      <c r="C4937" t="s">
        <v>3083</v>
      </c>
      <c r="E4937" t="s">
        <v>32</v>
      </c>
      <c r="F4937" t="s">
        <v>87</v>
      </c>
      <c r="G4937" t="s">
        <v>40</v>
      </c>
      <c r="H4937" t="s">
        <v>28</v>
      </c>
      <c r="I4937" t="s">
        <v>29</v>
      </c>
      <c r="J4937" s="1">
        <v>1524061.72</v>
      </c>
      <c r="K4937" s="10">
        <f>J4937*_xlfn.XLOOKUP(A4937,IPCA_Fatores!$A$2:$A$10,IPCA_Fatores!$C$2:$C$10)</f>
        <v>2283033.0566265676</v>
      </c>
    </row>
    <row r="4938" spans="1:11" x14ac:dyDescent="0.25">
      <c r="A4938">
        <v>2019</v>
      </c>
      <c r="B4938" t="s">
        <v>3082</v>
      </c>
      <c r="C4938" t="s">
        <v>3083</v>
      </c>
      <c r="E4938" t="s">
        <v>32</v>
      </c>
      <c r="F4938" t="s">
        <v>87</v>
      </c>
      <c r="G4938" t="s">
        <v>40</v>
      </c>
      <c r="H4938" t="s">
        <v>28</v>
      </c>
      <c r="I4938" t="s">
        <v>29</v>
      </c>
      <c r="J4938" s="1">
        <v>1430539.73</v>
      </c>
      <c r="K4938" s="10">
        <f>J4938*_xlfn.XLOOKUP(A4938,IPCA_Fatores!$A$2:$A$10,IPCA_Fatores!$C$2:$C$10)</f>
        <v>2054393.4571451379</v>
      </c>
    </row>
    <row r="4939" spans="1:11" x14ac:dyDescent="0.25">
      <c r="A4939">
        <v>2020</v>
      </c>
      <c r="B4939" t="s">
        <v>3082</v>
      </c>
      <c r="C4939" t="s">
        <v>3083</v>
      </c>
      <c r="E4939" t="s">
        <v>32</v>
      </c>
      <c r="F4939" t="s">
        <v>87</v>
      </c>
      <c r="G4939" t="s">
        <v>40</v>
      </c>
      <c r="H4939" t="s">
        <v>28</v>
      </c>
      <c r="I4939" t="s">
        <v>29</v>
      </c>
      <c r="J4939" s="1">
        <v>1192743.03</v>
      </c>
      <c r="K4939" s="10">
        <f>J4939*_xlfn.XLOOKUP(A4939,IPCA_Fatores!$A$2:$A$10,IPCA_Fatores!$C$2:$C$10)</f>
        <v>1638819.7369786648</v>
      </c>
    </row>
    <row r="4940" spans="1:11" x14ac:dyDescent="0.25">
      <c r="A4940">
        <v>2020</v>
      </c>
      <c r="B4940" t="s">
        <v>3082</v>
      </c>
      <c r="C4940" t="s">
        <v>3083</v>
      </c>
      <c r="E4940" t="s">
        <v>32</v>
      </c>
      <c r="F4940" t="s">
        <v>87</v>
      </c>
      <c r="G4940" t="s">
        <v>40</v>
      </c>
      <c r="H4940" t="s">
        <v>28</v>
      </c>
      <c r="I4940" t="s">
        <v>35</v>
      </c>
      <c r="J4940" s="1">
        <v>27127.47</v>
      </c>
      <c r="K4940" s="10">
        <f>IFERROR(J4940*VLOOKUP(A4940,IPCA_Fatores!$A$2:$C$10,3,FALSE),J4940)</f>
        <v>37272.934850264122</v>
      </c>
    </row>
    <row r="4941" spans="1:11" x14ac:dyDescent="0.25">
      <c r="A4941">
        <v>2021</v>
      </c>
      <c r="B4941" t="s">
        <v>3082</v>
      </c>
      <c r="C4941" t="s">
        <v>3083</v>
      </c>
      <c r="E4941" t="s">
        <v>32</v>
      </c>
      <c r="F4941" t="s">
        <v>87</v>
      </c>
      <c r="G4941" t="s">
        <v>40</v>
      </c>
      <c r="H4941" t="s">
        <v>28</v>
      </c>
      <c r="I4941" t="s">
        <v>29</v>
      </c>
      <c r="J4941" s="1">
        <v>1650640.35</v>
      </c>
      <c r="K4941" s="10">
        <f>J4941*_xlfn.XLOOKUP(A4941,IPCA_Fatores!$A$2:$A$10,IPCA_Fatores!$C$2:$C$10)</f>
        <v>2060664.2995052026</v>
      </c>
    </row>
    <row r="4942" spans="1:11" x14ac:dyDescent="0.25">
      <c r="A4942">
        <v>2021</v>
      </c>
      <c r="B4942" t="s">
        <v>3082</v>
      </c>
      <c r="C4942" t="s">
        <v>3083</v>
      </c>
      <c r="E4942" t="s">
        <v>32</v>
      </c>
      <c r="F4942" t="s">
        <v>87</v>
      </c>
      <c r="G4942" t="s">
        <v>40</v>
      </c>
      <c r="H4942" t="s">
        <v>28</v>
      </c>
      <c r="I4942" t="s">
        <v>35</v>
      </c>
      <c r="J4942" s="1">
        <v>82507.929999999993</v>
      </c>
      <c r="K4942" s="10">
        <f>IFERROR(J4942*VLOOKUP(A4942,IPCA_Fatores!$A$2:$C$10,3,FALSE),J4942)</f>
        <v>103003.14406895134</v>
      </c>
    </row>
    <row r="4943" spans="1:11" x14ac:dyDescent="0.25">
      <c r="A4943">
        <v>2022</v>
      </c>
      <c r="B4943" t="s">
        <v>3082</v>
      </c>
      <c r="C4943" t="s">
        <v>3083</v>
      </c>
      <c r="E4943" t="s">
        <v>32</v>
      </c>
      <c r="F4943" t="s">
        <v>87</v>
      </c>
      <c r="G4943" t="s">
        <v>40</v>
      </c>
      <c r="H4943" t="s">
        <v>28</v>
      </c>
      <c r="I4943" t="s">
        <v>29</v>
      </c>
      <c r="J4943" s="1">
        <v>2974297.32</v>
      </c>
      <c r="K4943" s="10">
        <f>J4943*_xlfn.XLOOKUP(A4943,IPCA_Fatores!$A$2:$A$10,IPCA_Fatores!$C$2:$C$10)</f>
        <v>3509898.4586585895</v>
      </c>
    </row>
    <row r="4944" spans="1:11" x14ac:dyDescent="0.25">
      <c r="A4944">
        <v>2022</v>
      </c>
      <c r="B4944" t="s">
        <v>3082</v>
      </c>
      <c r="C4944" t="s">
        <v>3083</v>
      </c>
      <c r="E4944" t="s">
        <v>32</v>
      </c>
      <c r="F4944" t="s">
        <v>87</v>
      </c>
      <c r="G4944" t="s">
        <v>40</v>
      </c>
      <c r="H4944" t="s">
        <v>28</v>
      </c>
      <c r="I4944" t="s">
        <v>35</v>
      </c>
      <c r="J4944" s="1">
        <v>436243.67</v>
      </c>
      <c r="K4944" s="10">
        <f>IFERROR(J4944*VLOOKUP(A4944,IPCA_Fatores!$A$2:$C$10,3,FALSE),J4944)</f>
        <v>514800.91604714433</v>
      </c>
    </row>
    <row r="4945" spans="1:11" x14ac:dyDescent="0.25">
      <c r="A4945">
        <v>2023</v>
      </c>
      <c r="B4945" t="s">
        <v>3082</v>
      </c>
      <c r="C4945" t="s">
        <v>3083</v>
      </c>
      <c r="E4945" t="s">
        <v>32</v>
      </c>
      <c r="F4945" t="s">
        <v>87</v>
      </c>
      <c r="G4945" t="s">
        <v>40</v>
      </c>
      <c r="H4945" t="s">
        <v>28</v>
      </c>
      <c r="I4945" t="s">
        <v>29</v>
      </c>
      <c r="J4945" s="1">
        <v>1452442.56</v>
      </c>
      <c r="K4945" s="10">
        <f>J4945*_xlfn.XLOOKUP(A4945,IPCA_Fatores!$A$2:$A$10,IPCA_Fatores!$C$2:$C$10)</f>
        <v>1638303.7423951549</v>
      </c>
    </row>
    <row r="4946" spans="1:11" x14ac:dyDescent="0.25">
      <c r="A4946">
        <v>2023</v>
      </c>
      <c r="B4946" t="s">
        <v>3082</v>
      </c>
      <c r="C4946" t="s">
        <v>3083</v>
      </c>
      <c r="E4946" t="s">
        <v>32</v>
      </c>
      <c r="F4946" t="s">
        <v>87</v>
      </c>
      <c r="G4946" t="s">
        <v>40</v>
      </c>
      <c r="H4946" t="s">
        <v>28</v>
      </c>
      <c r="I4946" t="s">
        <v>35</v>
      </c>
      <c r="J4946" s="1">
        <v>373135.37</v>
      </c>
      <c r="K4946" s="10">
        <f>IFERROR(J4946*VLOOKUP(A4946,IPCA_Fatores!$A$2:$C$10,3,FALSE),J4946)</f>
        <v>420883.47582640429</v>
      </c>
    </row>
    <row r="4947" spans="1:11" x14ac:dyDescent="0.25">
      <c r="A4947">
        <v>2017</v>
      </c>
      <c r="B4947" t="s">
        <v>3084</v>
      </c>
      <c r="C4947" t="s">
        <v>3085</v>
      </c>
      <c r="D4947" t="s">
        <v>3086</v>
      </c>
      <c r="E4947" t="s">
        <v>121</v>
      </c>
      <c r="F4947" t="s">
        <v>3087</v>
      </c>
      <c r="G4947" t="s">
        <v>279</v>
      </c>
      <c r="H4947" t="s">
        <v>28</v>
      </c>
      <c r="I4947" t="s">
        <v>29</v>
      </c>
      <c r="J4947" s="1">
        <v>567600.47</v>
      </c>
      <c r="K4947" s="10">
        <f>J4947*_xlfn.XLOOKUP(A4947,IPCA_Fatores!$A$2:$A$10,IPCA_Fatores!$C$2:$C$10)</f>
        <v>882146.05561743979</v>
      </c>
    </row>
    <row r="4948" spans="1:11" x14ac:dyDescent="0.25">
      <c r="A4948">
        <v>2018</v>
      </c>
      <c r="B4948" t="s">
        <v>3084</v>
      </c>
      <c r="C4948" t="s">
        <v>3085</v>
      </c>
      <c r="D4948" t="s">
        <v>3086</v>
      </c>
      <c r="E4948" t="s">
        <v>121</v>
      </c>
      <c r="F4948" t="s">
        <v>3087</v>
      </c>
      <c r="G4948" t="s">
        <v>279</v>
      </c>
      <c r="H4948" t="s">
        <v>28</v>
      </c>
      <c r="I4948" t="s">
        <v>29</v>
      </c>
      <c r="J4948" s="1">
        <v>916351.24</v>
      </c>
      <c r="K4948" s="10">
        <f>J4948*_xlfn.XLOOKUP(A4948,IPCA_Fatores!$A$2:$A$10,IPCA_Fatores!$C$2:$C$10)</f>
        <v>1372687.3032417255</v>
      </c>
    </row>
    <row r="4949" spans="1:11" x14ac:dyDescent="0.25">
      <c r="A4949">
        <v>2019</v>
      </c>
      <c r="B4949" t="s">
        <v>3084</v>
      </c>
      <c r="C4949" t="s">
        <v>3085</v>
      </c>
      <c r="D4949" t="s">
        <v>3086</v>
      </c>
      <c r="E4949" t="s">
        <v>121</v>
      </c>
      <c r="F4949" t="s">
        <v>3087</v>
      </c>
      <c r="G4949" t="s">
        <v>279</v>
      </c>
      <c r="H4949" t="s">
        <v>28</v>
      </c>
      <c r="I4949" t="s">
        <v>29</v>
      </c>
      <c r="J4949" s="1">
        <v>1055378.02</v>
      </c>
      <c r="K4949" s="10">
        <f>J4949*_xlfn.XLOOKUP(A4949,IPCA_Fatores!$A$2:$A$10,IPCA_Fatores!$C$2:$C$10)</f>
        <v>1515624.9446513385</v>
      </c>
    </row>
    <row r="4950" spans="1:11" x14ac:dyDescent="0.25">
      <c r="A4950">
        <v>2020</v>
      </c>
      <c r="B4950" t="s">
        <v>3084</v>
      </c>
      <c r="C4950" t="s">
        <v>3085</v>
      </c>
      <c r="D4950" t="s">
        <v>3086</v>
      </c>
      <c r="E4950" t="s">
        <v>121</v>
      </c>
      <c r="F4950" t="s">
        <v>3087</v>
      </c>
      <c r="G4950" t="s">
        <v>279</v>
      </c>
      <c r="H4950" t="s">
        <v>28</v>
      </c>
      <c r="I4950" t="s">
        <v>29</v>
      </c>
      <c r="J4950" s="1">
        <v>2164092.63</v>
      </c>
      <c r="K4950" s="10">
        <f>J4950*_xlfn.XLOOKUP(A4950,IPCA_Fatores!$A$2:$A$10,IPCA_Fatores!$C$2:$C$10)</f>
        <v>2973446.6062602494</v>
      </c>
    </row>
    <row r="4951" spans="1:11" x14ac:dyDescent="0.25">
      <c r="A4951">
        <v>2021</v>
      </c>
      <c r="B4951" t="s">
        <v>3084</v>
      </c>
      <c r="C4951" t="s">
        <v>3085</v>
      </c>
      <c r="D4951" t="s">
        <v>3086</v>
      </c>
      <c r="E4951" t="s">
        <v>121</v>
      </c>
      <c r="F4951" t="s">
        <v>3087</v>
      </c>
      <c r="G4951" t="s">
        <v>279</v>
      </c>
      <c r="H4951" t="s">
        <v>28</v>
      </c>
      <c r="I4951" t="s">
        <v>29</v>
      </c>
      <c r="J4951" s="1">
        <v>3143783.06</v>
      </c>
      <c r="K4951" s="10">
        <f>J4951*_xlfn.XLOOKUP(A4951,IPCA_Fatores!$A$2:$A$10,IPCA_Fatores!$C$2:$C$10)</f>
        <v>3924708.0789774843</v>
      </c>
    </row>
    <row r="4952" spans="1:11" x14ac:dyDescent="0.25">
      <c r="A4952">
        <v>2021</v>
      </c>
      <c r="B4952" t="s">
        <v>3084</v>
      </c>
      <c r="C4952" t="s">
        <v>3085</v>
      </c>
      <c r="D4952" t="s">
        <v>3086</v>
      </c>
      <c r="E4952" t="s">
        <v>121</v>
      </c>
      <c r="F4952" t="s">
        <v>3087</v>
      </c>
      <c r="G4952" t="s">
        <v>279</v>
      </c>
      <c r="H4952" t="s">
        <v>28</v>
      </c>
      <c r="I4952" t="s">
        <v>35</v>
      </c>
      <c r="J4952" s="1">
        <v>88310.88</v>
      </c>
      <c r="K4952" s="10">
        <f>IFERROR(J4952*VLOOKUP(A4952,IPCA_Fatores!$A$2:$C$10,3,FALSE),J4952)</f>
        <v>110247.56402803797</v>
      </c>
    </row>
    <row r="4953" spans="1:11" x14ac:dyDescent="0.25">
      <c r="A4953">
        <v>2023</v>
      </c>
      <c r="B4953" t="s">
        <v>3084</v>
      </c>
      <c r="C4953" t="s">
        <v>3085</v>
      </c>
      <c r="D4953" t="s">
        <v>3086</v>
      </c>
      <c r="E4953" t="s">
        <v>121</v>
      </c>
      <c r="F4953" t="s">
        <v>3087</v>
      </c>
      <c r="G4953" t="s">
        <v>279</v>
      </c>
      <c r="H4953" t="s">
        <v>28</v>
      </c>
      <c r="I4953" t="s">
        <v>29</v>
      </c>
      <c r="J4953" s="1">
        <v>1014380.15</v>
      </c>
      <c r="K4953" s="10">
        <f>J4953*_xlfn.XLOOKUP(A4953,IPCA_Fatores!$A$2:$A$10,IPCA_Fatores!$C$2:$C$10)</f>
        <v>1144184.8660482371</v>
      </c>
    </row>
    <row r="4954" spans="1:11" x14ac:dyDescent="0.25">
      <c r="A4954">
        <v>2015</v>
      </c>
      <c r="B4954" t="s">
        <v>3088</v>
      </c>
      <c r="C4954" t="s">
        <v>3089</v>
      </c>
      <c r="E4954" t="s">
        <v>103</v>
      </c>
      <c r="F4954" t="s">
        <v>581</v>
      </c>
      <c r="G4954" t="s">
        <v>3090</v>
      </c>
      <c r="H4954" t="s">
        <v>28</v>
      </c>
      <c r="I4954" t="s">
        <v>29</v>
      </c>
      <c r="J4954" s="1">
        <v>3189871.56</v>
      </c>
      <c r="K4954" s="10">
        <f>J4954*_xlfn.XLOOKUP(A4954,IPCA_Fatores!$A$2:$A$10,IPCA_Fatores!$C$2:$C$10)</f>
        <v>5424874.6144104656</v>
      </c>
    </row>
    <row r="4955" spans="1:11" x14ac:dyDescent="0.25">
      <c r="A4955">
        <v>2015</v>
      </c>
      <c r="B4955" t="s">
        <v>3088</v>
      </c>
      <c r="C4955" t="s">
        <v>3089</v>
      </c>
      <c r="E4955" t="s">
        <v>103</v>
      </c>
      <c r="F4955" t="s">
        <v>581</v>
      </c>
      <c r="G4955" t="s">
        <v>3090</v>
      </c>
      <c r="H4955" t="s">
        <v>28</v>
      </c>
      <c r="I4955" t="s">
        <v>35</v>
      </c>
      <c r="J4955" s="1">
        <v>196363.23</v>
      </c>
      <c r="K4955" s="10">
        <f>IFERROR(J4955*VLOOKUP(A4955,IPCA_Fatores!$A$2:$C$10,3,FALSE),J4955)</f>
        <v>333946.33031263604</v>
      </c>
    </row>
    <row r="4956" spans="1:11" x14ac:dyDescent="0.25">
      <c r="A4956">
        <v>2016</v>
      </c>
      <c r="B4956" t="s">
        <v>3088</v>
      </c>
      <c r="C4956" t="s">
        <v>3089</v>
      </c>
      <c r="E4956" t="s">
        <v>103</v>
      </c>
      <c r="F4956" t="s">
        <v>581</v>
      </c>
      <c r="G4956" t="s">
        <v>3090</v>
      </c>
      <c r="H4956" t="s">
        <v>28</v>
      </c>
      <c r="I4956" t="s">
        <v>29</v>
      </c>
      <c r="J4956" s="1">
        <v>12681035.32</v>
      </c>
      <c r="K4956" s="10">
        <f>J4956*_xlfn.XLOOKUP(A4956,IPCA_Fatores!$A$2:$A$10,IPCA_Fatores!$C$2:$C$10)</f>
        <v>20289848.922605012</v>
      </c>
    </row>
    <row r="4957" spans="1:11" x14ac:dyDescent="0.25">
      <c r="A4957">
        <v>2017</v>
      </c>
      <c r="B4957" t="s">
        <v>3088</v>
      </c>
      <c r="C4957" t="s">
        <v>3089</v>
      </c>
      <c r="E4957" t="s">
        <v>103</v>
      </c>
      <c r="F4957" t="s">
        <v>581</v>
      </c>
      <c r="G4957" t="s">
        <v>3090</v>
      </c>
      <c r="H4957" t="s">
        <v>28</v>
      </c>
      <c r="I4957" t="s">
        <v>29</v>
      </c>
      <c r="J4957" s="1">
        <v>13137453.75</v>
      </c>
      <c r="K4957" s="10">
        <f>J4957*_xlfn.XLOOKUP(A4957,IPCA_Fatores!$A$2:$A$10,IPCA_Fatores!$C$2:$C$10)</f>
        <v>20417800.229127795</v>
      </c>
    </row>
    <row r="4958" spans="1:11" x14ac:dyDescent="0.25">
      <c r="A4958">
        <v>2018</v>
      </c>
      <c r="B4958" t="s">
        <v>3088</v>
      </c>
      <c r="C4958" t="s">
        <v>3089</v>
      </c>
      <c r="E4958" t="s">
        <v>103</v>
      </c>
      <c r="F4958" t="s">
        <v>581</v>
      </c>
      <c r="G4958" t="s">
        <v>3090</v>
      </c>
      <c r="H4958" t="s">
        <v>28</v>
      </c>
      <c r="I4958" t="s">
        <v>29</v>
      </c>
      <c r="J4958" s="1">
        <v>7776005.1299999999</v>
      </c>
      <c r="K4958" s="10">
        <f>J4958*_xlfn.XLOOKUP(A4958,IPCA_Fatores!$A$2:$A$10,IPCA_Fatores!$C$2:$C$10)</f>
        <v>11648397.520467723</v>
      </c>
    </row>
    <row r="4959" spans="1:11" x14ac:dyDescent="0.25">
      <c r="A4959">
        <v>2019</v>
      </c>
      <c r="B4959" t="s">
        <v>3088</v>
      </c>
      <c r="C4959" t="s">
        <v>3089</v>
      </c>
      <c r="E4959" t="s">
        <v>103</v>
      </c>
      <c r="F4959" t="s">
        <v>581</v>
      </c>
      <c r="G4959" t="s">
        <v>3090</v>
      </c>
      <c r="H4959" t="s">
        <v>28</v>
      </c>
      <c r="I4959" t="s">
        <v>29</v>
      </c>
      <c r="J4959" s="1">
        <v>6057710.7599999998</v>
      </c>
      <c r="K4959" s="10">
        <f>J4959*_xlfn.XLOOKUP(A4959,IPCA_Fatores!$A$2:$A$10,IPCA_Fatores!$C$2:$C$10)</f>
        <v>8699458.7354953792</v>
      </c>
    </row>
    <row r="4960" spans="1:11" x14ac:dyDescent="0.25">
      <c r="A4960">
        <v>2020</v>
      </c>
      <c r="B4960" t="s">
        <v>3088</v>
      </c>
      <c r="C4960" t="s">
        <v>3089</v>
      </c>
      <c r="E4960" t="s">
        <v>103</v>
      </c>
      <c r="F4960" t="s">
        <v>581</v>
      </c>
      <c r="G4960" t="s">
        <v>3090</v>
      </c>
      <c r="H4960" t="s">
        <v>28</v>
      </c>
      <c r="I4960" t="s">
        <v>29</v>
      </c>
      <c r="J4960" s="1">
        <v>14063794.83</v>
      </c>
      <c r="K4960" s="10">
        <f>J4960*_xlfn.XLOOKUP(A4960,IPCA_Fatores!$A$2:$A$10,IPCA_Fatores!$C$2:$C$10)</f>
        <v>19323545.780202553</v>
      </c>
    </row>
    <row r="4961" spans="1:11" x14ac:dyDescent="0.25">
      <c r="A4961">
        <v>2021</v>
      </c>
      <c r="B4961" t="s">
        <v>3088</v>
      </c>
      <c r="C4961" t="s">
        <v>3089</v>
      </c>
      <c r="E4961" t="s">
        <v>103</v>
      </c>
      <c r="F4961" t="s">
        <v>581</v>
      </c>
      <c r="G4961" t="s">
        <v>3090</v>
      </c>
      <c r="H4961" t="s">
        <v>28</v>
      </c>
      <c r="I4961" t="s">
        <v>29</v>
      </c>
      <c r="J4961" s="1">
        <v>11454109.199999999</v>
      </c>
      <c r="K4961" s="10">
        <f>J4961*_xlfn.XLOOKUP(A4961,IPCA_Fatores!$A$2:$A$10,IPCA_Fatores!$C$2:$C$10)</f>
        <v>14299343.834090868</v>
      </c>
    </row>
    <row r="4962" spans="1:11" x14ac:dyDescent="0.25">
      <c r="A4962">
        <v>2022</v>
      </c>
      <c r="B4962" t="s">
        <v>3088</v>
      </c>
      <c r="C4962" t="s">
        <v>3089</v>
      </c>
      <c r="E4962" t="s">
        <v>103</v>
      </c>
      <c r="F4962" t="s">
        <v>581</v>
      </c>
      <c r="G4962" t="s">
        <v>3090</v>
      </c>
      <c r="H4962" t="s">
        <v>28</v>
      </c>
      <c r="I4962" t="s">
        <v>29</v>
      </c>
      <c r="J4962" s="1">
        <v>21977087.850000001</v>
      </c>
      <c r="K4962" s="10">
        <f>J4962*_xlfn.XLOOKUP(A4962,IPCA_Fatores!$A$2:$A$10,IPCA_Fatores!$C$2:$C$10)</f>
        <v>25934645.555380933</v>
      </c>
    </row>
    <row r="4963" spans="1:11" x14ac:dyDescent="0.25">
      <c r="A4963">
        <v>2023</v>
      </c>
      <c r="B4963" t="s">
        <v>3088</v>
      </c>
      <c r="C4963" t="s">
        <v>3089</v>
      </c>
      <c r="E4963" t="s">
        <v>103</v>
      </c>
      <c r="F4963" t="s">
        <v>581</v>
      </c>
      <c r="G4963" t="s">
        <v>3090</v>
      </c>
      <c r="H4963" t="s">
        <v>28</v>
      </c>
      <c r="I4963" t="s">
        <v>29</v>
      </c>
      <c r="J4963" s="1">
        <v>20671121.670000002</v>
      </c>
      <c r="K4963" s="10">
        <f>J4963*_xlfn.XLOOKUP(A4963,IPCA_Fatores!$A$2:$A$10,IPCA_Fatores!$C$2:$C$10)</f>
        <v>23316292.791273333</v>
      </c>
    </row>
    <row r="4964" spans="1:11" x14ac:dyDescent="0.25">
      <c r="A4964">
        <v>2017</v>
      </c>
      <c r="B4964" t="s">
        <v>3091</v>
      </c>
      <c r="C4964" t="s">
        <v>3092</v>
      </c>
      <c r="E4964" t="s">
        <v>75</v>
      </c>
      <c r="F4964" t="s">
        <v>75</v>
      </c>
      <c r="G4964" t="s">
        <v>2145</v>
      </c>
      <c r="H4964" t="s">
        <v>28</v>
      </c>
      <c r="I4964" t="s">
        <v>29</v>
      </c>
      <c r="J4964" s="1">
        <v>2478504.23</v>
      </c>
      <c r="K4964" s="10">
        <f>J4964*_xlfn.XLOOKUP(A4964,IPCA_Fatores!$A$2:$A$10,IPCA_Fatores!$C$2:$C$10)</f>
        <v>3852010.0773095554</v>
      </c>
    </row>
    <row r="4965" spans="1:11" x14ac:dyDescent="0.25">
      <c r="A4965">
        <v>2018</v>
      </c>
      <c r="B4965" t="s">
        <v>3091</v>
      </c>
      <c r="C4965" t="s">
        <v>3092</v>
      </c>
      <c r="E4965" t="s">
        <v>75</v>
      </c>
      <c r="F4965" t="s">
        <v>75</v>
      </c>
      <c r="G4965" t="s">
        <v>2145</v>
      </c>
      <c r="H4965" t="s">
        <v>28</v>
      </c>
      <c r="I4965" t="s">
        <v>29</v>
      </c>
      <c r="J4965" s="1">
        <v>2311251.56</v>
      </c>
      <c r="K4965" s="10">
        <f>J4965*_xlfn.XLOOKUP(A4965,IPCA_Fatores!$A$2:$A$10,IPCA_Fatores!$C$2:$C$10)</f>
        <v>3462237.5487914775</v>
      </c>
    </row>
    <row r="4966" spans="1:11" x14ac:dyDescent="0.25">
      <c r="A4966">
        <v>2019</v>
      </c>
      <c r="B4966" t="s">
        <v>3091</v>
      </c>
      <c r="C4966" t="s">
        <v>3092</v>
      </c>
      <c r="E4966" t="s">
        <v>75</v>
      </c>
      <c r="F4966" t="s">
        <v>75</v>
      </c>
      <c r="G4966" t="s">
        <v>2145</v>
      </c>
      <c r="H4966" t="s">
        <v>28</v>
      </c>
      <c r="I4966" t="s">
        <v>29</v>
      </c>
      <c r="J4966" s="1">
        <v>936765.02</v>
      </c>
      <c r="K4966" s="10">
        <f>J4966*_xlfn.XLOOKUP(A4966,IPCA_Fatores!$A$2:$A$10,IPCA_Fatores!$C$2:$C$10)</f>
        <v>1345285.2008314612</v>
      </c>
    </row>
    <row r="4967" spans="1:11" x14ac:dyDescent="0.25">
      <c r="A4967">
        <v>2020</v>
      </c>
      <c r="B4967" t="s">
        <v>3091</v>
      </c>
      <c r="C4967" t="s">
        <v>3092</v>
      </c>
      <c r="E4967" t="s">
        <v>75</v>
      </c>
      <c r="F4967" t="s">
        <v>75</v>
      </c>
      <c r="G4967" t="s">
        <v>2145</v>
      </c>
      <c r="H4967" t="s">
        <v>28</v>
      </c>
      <c r="I4967" t="s">
        <v>29</v>
      </c>
      <c r="J4967" s="1">
        <v>136636.76</v>
      </c>
      <c r="K4967" s="10">
        <f>J4967*_xlfn.XLOOKUP(A4967,IPCA_Fatores!$A$2:$A$10,IPCA_Fatores!$C$2:$C$10)</f>
        <v>187737.85589408723</v>
      </c>
    </row>
    <row r="4968" spans="1:11" x14ac:dyDescent="0.25">
      <c r="A4968">
        <v>2021</v>
      </c>
      <c r="B4968" t="s">
        <v>3091</v>
      </c>
      <c r="C4968" t="s">
        <v>3092</v>
      </c>
      <c r="E4968" t="s">
        <v>75</v>
      </c>
      <c r="F4968" t="s">
        <v>75</v>
      </c>
      <c r="G4968" t="s">
        <v>2145</v>
      </c>
      <c r="H4968" t="s">
        <v>28</v>
      </c>
      <c r="I4968" t="s">
        <v>29</v>
      </c>
      <c r="J4968" s="1">
        <v>167831.13</v>
      </c>
      <c r="K4968" s="10">
        <f>J4968*_xlfn.XLOOKUP(A4968,IPCA_Fatores!$A$2:$A$10,IPCA_Fatores!$C$2:$C$10)</f>
        <v>209520.87954024423</v>
      </c>
    </row>
    <row r="4969" spans="1:11" x14ac:dyDescent="0.25">
      <c r="A4969">
        <v>2022</v>
      </c>
      <c r="B4969" t="s">
        <v>3091</v>
      </c>
      <c r="C4969" t="s">
        <v>3092</v>
      </c>
      <c r="E4969" t="s">
        <v>75</v>
      </c>
      <c r="F4969" t="s">
        <v>75</v>
      </c>
      <c r="G4969" t="s">
        <v>2145</v>
      </c>
      <c r="H4969" t="s">
        <v>28</v>
      </c>
      <c r="I4969" t="s">
        <v>29</v>
      </c>
      <c r="J4969" s="1">
        <v>451827.67</v>
      </c>
      <c r="K4969" s="10">
        <f>J4969*_xlfn.XLOOKUP(A4969,IPCA_Fatores!$A$2:$A$10,IPCA_Fatores!$C$2:$C$10)</f>
        <v>533191.22868062893</v>
      </c>
    </row>
    <row r="4970" spans="1:11" x14ac:dyDescent="0.25">
      <c r="A4970">
        <v>2023</v>
      </c>
      <c r="B4970" t="s">
        <v>3091</v>
      </c>
      <c r="C4970" t="s">
        <v>3092</v>
      </c>
      <c r="E4970" t="s">
        <v>75</v>
      </c>
      <c r="F4970" t="s">
        <v>75</v>
      </c>
      <c r="G4970" t="s">
        <v>2145</v>
      </c>
      <c r="H4970" t="s">
        <v>28</v>
      </c>
      <c r="I4970" t="s">
        <v>29</v>
      </c>
      <c r="J4970" s="1">
        <v>351456.34</v>
      </c>
      <c r="K4970" s="10">
        <f>J4970*_xlfn.XLOOKUP(A4970,IPCA_Fatores!$A$2:$A$10,IPCA_Fatores!$C$2:$C$10)</f>
        <v>396430.29815272283</v>
      </c>
    </row>
    <row r="4971" spans="1:11" x14ac:dyDescent="0.25">
      <c r="A4971">
        <v>2015</v>
      </c>
      <c r="B4971" t="s">
        <v>3093</v>
      </c>
      <c r="C4971" t="s">
        <v>3094</v>
      </c>
      <c r="D4971" t="s">
        <v>3095</v>
      </c>
      <c r="E4971" t="s">
        <v>32</v>
      </c>
      <c r="F4971" t="s">
        <v>1057</v>
      </c>
      <c r="G4971" t="s">
        <v>66</v>
      </c>
      <c r="H4971" t="s">
        <v>28</v>
      </c>
      <c r="I4971" t="s">
        <v>29</v>
      </c>
      <c r="J4971" s="1">
        <v>1114603.07</v>
      </c>
      <c r="K4971" s="10">
        <f>J4971*_xlfn.XLOOKUP(A4971,IPCA_Fatores!$A$2:$A$10,IPCA_Fatores!$C$2:$C$10)</f>
        <v>1895556.5407113042</v>
      </c>
    </row>
    <row r="4972" spans="1:11" x14ac:dyDescent="0.25">
      <c r="A4972">
        <v>2016</v>
      </c>
      <c r="B4972" t="s">
        <v>3093</v>
      </c>
      <c r="C4972" t="s">
        <v>3094</v>
      </c>
      <c r="D4972" t="s">
        <v>3095</v>
      </c>
      <c r="E4972" t="s">
        <v>32</v>
      </c>
      <c r="F4972" t="s">
        <v>1057</v>
      </c>
      <c r="G4972" t="s">
        <v>66</v>
      </c>
      <c r="H4972" t="s">
        <v>28</v>
      </c>
      <c r="I4972" t="s">
        <v>29</v>
      </c>
      <c r="J4972" s="1">
        <v>97723.58</v>
      </c>
      <c r="K4972" s="10">
        <f>J4972*_xlfn.XLOOKUP(A4972,IPCA_Fatores!$A$2:$A$10,IPCA_Fatores!$C$2:$C$10)</f>
        <v>156359.2107695592</v>
      </c>
    </row>
    <row r="4973" spans="1:11" x14ac:dyDescent="0.25">
      <c r="A4973">
        <v>2017</v>
      </c>
      <c r="B4973" t="s">
        <v>3093</v>
      </c>
      <c r="C4973" t="s">
        <v>3094</v>
      </c>
      <c r="D4973" t="s">
        <v>3095</v>
      </c>
      <c r="E4973" t="s">
        <v>32</v>
      </c>
      <c r="F4973" t="s">
        <v>1057</v>
      </c>
      <c r="G4973" t="s">
        <v>66</v>
      </c>
      <c r="H4973" t="s">
        <v>28</v>
      </c>
      <c r="I4973" t="s">
        <v>29</v>
      </c>
      <c r="J4973" s="1">
        <v>1106.5</v>
      </c>
      <c r="K4973" s="10">
        <f>J4973*_xlfn.XLOOKUP(A4973,IPCA_Fatores!$A$2:$A$10,IPCA_Fatores!$C$2:$C$10)</f>
        <v>1719.686050543082</v>
      </c>
    </row>
    <row r="4974" spans="1:11" x14ac:dyDescent="0.25">
      <c r="A4974">
        <v>2018</v>
      </c>
      <c r="B4974" t="s">
        <v>3093</v>
      </c>
      <c r="C4974" t="s">
        <v>3094</v>
      </c>
      <c r="D4974" t="s">
        <v>3095</v>
      </c>
      <c r="E4974" t="s">
        <v>32</v>
      </c>
      <c r="F4974" t="s">
        <v>1057</v>
      </c>
      <c r="G4974" t="s">
        <v>66</v>
      </c>
      <c r="H4974" t="s">
        <v>28</v>
      </c>
      <c r="I4974" t="s">
        <v>29</v>
      </c>
      <c r="J4974" s="1">
        <v>609116.06999999995</v>
      </c>
      <c r="K4974" s="10">
        <f>J4974*_xlfn.XLOOKUP(A4974,IPCA_Fatores!$A$2:$A$10,IPCA_Fatores!$C$2:$C$10)</f>
        <v>912451.31669107359</v>
      </c>
    </row>
    <row r="4975" spans="1:11" x14ac:dyDescent="0.25">
      <c r="A4975">
        <v>2019</v>
      </c>
      <c r="B4975" t="s">
        <v>3093</v>
      </c>
      <c r="C4975" t="s">
        <v>3094</v>
      </c>
      <c r="D4975" t="s">
        <v>3095</v>
      </c>
      <c r="E4975" t="s">
        <v>32</v>
      </c>
      <c r="F4975" t="s">
        <v>1057</v>
      </c>
      <c r="G4975" t="s">
        <v>66</v>
      </c>
      <c r="H4975" t="s">
        <v>28</v>
      </c>
      <c r="I4975" t="s">
        <v>29</v>
      </c>
      <c r="J4975" s="1">
        <v>194602.76</v>
      </c>
      <c r="K4975" s="10">
        <f>J4975*_xlfn.XLOOKUP(A4975,IPCA_Fatores!$A$2:$A$10,IPCA_Fatores!$C$2:$C$10)</f>
        <v>279468.39119692647</v>
      </c>
    </row>
    <row r="4976" spans="1:11" x14ac:dyDescent="0.25">
      <c r="A4976">
        <v>2020</v>
      </c>
      <c r="B4976" t="s">
        <v>3093</v>
      </c>
      <c r="C4976" t="s">
        <v>3094</v>
      </c>
      <c r="D4976" t="s">
        <v>3095</v>
      </c>
      <c r="E4976" t="s">
        <v>32</v>
      </c>
      <c r="F4976" t="s">
        <v>1057</v>
      </c>
      <c r="G4976" t="s">
        <v>66</v>
      </c>
      <c r="H4976" t="s">
        <v>28</v>
      </c>
      <c r="I4976" t="s">
        <v>29</v>
      </c>
      <c r="J4976" s="1">
        <v>396707.57</v>
      </c>
      <c r="K4976" s="10">
        <f>J4976*_xlfn.XLOOKUP(A4976,IPCA_Fatores!$A$2:$A$10,IPCA_Fatores!$C$2:$C$10)</f>
        <v>545073.14582659537</v>
      </c>
    </row>
    <row r="4977" spans="1:11" x14ac:dyDescent="0.25">
      <c r="A4977">
        <v>2021</v>
      </c>
      <c r="B4977" t="s">
        <v>3093</v>
      </c>
      <c r="C4977" t="s">
        <v>3094</v>
      </c>
      <c r="D4977" t="s">
        <v>3095</v>
      </c>
      <c r="E4977" t="s">
        <v>32</v>
      </c>
      <c r="F4977" t="s">
        <v>1057</v>
      </c>
      <c r="G4977" t="s">
        <v>66</v>
      </c>
      <c r="H4977" t="s">
        <v>28</v>
      </c>
      <c r="I4977" t="s">
        <v>29</v>
      </c>
      <c r="J4977" s="1">
        <v>189847.06</v>
      </c>
      <c r="K4977" s="10">
        <f>J4977*_xlfn.XLOOKUP(A4977,IPCA_Fatores!$A$2:$A$10,IPCA_Fatores!$C$2:$C$10)</f>
        <v>237005.63172833025</v>
      </c>
    </row>
    <row r="4978" spans="1:11" x14ac:dyDescent="0.25">
      <c r="A4978">
        <v>2022</v>
      </c>
      <c r="B4978" t="s">
        <v>3093</v>
      </c>
      <c r="C4978" t="s">
        <v>3094</v>
      </c>
      <c r="D4978" t="s">
        <v>3095</v>
      </c>
      <c r="E4978" t="s">
        <v>32</v>
      </c>
      <c r="F4978" t="s">
        <v>1057</v>
      </c>
      <c r="G4978" t="s">
        <v>66</v>
      </c>
      <c r="H4978" t="s">
        <v>28</v>
      </c>
      <c r="I4978" t="s">
        <v>29</v>
      </c>
      <c r="J4978" s="1">
        <v>119942.47</v>
      </c>
      <c r="K4978" s="10">
        <f>J4978*_xlfn.XLOOKUP(A4978,IPCA_Fatores!$A$2:$A$10,IPCA_Fatores!$C$2:$C$10)</f>
        <v>141541.29371999169</v>
      </c>
    </row>
    <row r="4979" spans="1:11" x14ac:dyDescent="0.25">
      <c r="A4979">
        <v>2023</v>
      </c>
      <c r="B4979" t="s">
        <v>3096</v>
      </c>
      <c r="C4979" t="s">
        <v>3097</v>
      </c>
      <c r="D4979" t="s">
        <v>3098</v>
      </c>
      <c r="E4979" t="s">
        <v>32</v>
      </c>
      <c r="F4979" t="s">
        <v>199</v>
      </c>
      <c r="G4979" t="s">
        <v>1490</v>
      </c>
      <c r="H4979" t="s">
        <v>28</v>
      </c>
      <c r="I4979" t="s">
        <v>29</v>
      </c>
      <c r="J4979" s="1">
        <v>5619773.7699999996</v>
      </c>
      <c r="K4979" s="10">
        <f>J4979*_xlfn.XLOOKUP(A4979,IPCA_Fatores!$A$2:$A$10,IPCA_Fatores!$C$2:$C$10)</f>
        <v>6338905.683681651</v>
      </c>
    </row>
    <row r="4980" spans="1:11" x14ac:dyDescent="0.25">
      <c r="A4980">
        <v>2023</v>
      </c>
      <c r="B4980" t="s">
        <v>3096</v>
      </c>
      <c r="C4980" t="s">
        <v>3097</v>
      </c>
      <c r="D4980" t="s">
        <v>3098</v>
      </c>
      <c r="E4980" t="s">
        <v>32</v>
      </c>
      <c r="F4980" t="s">
        <v>199</v>
      </c>
      <c r="G4980" t="s">
        <v>1490</v>
      </c>
      <c r="H4980" t="s">
        <v>28</v>
      </c>
      <c r="I4980" t="s">
        <v>35</v>
      </c>
      <c r="J4980" s="1">
        <v>338155.45</v>
      </c>
      <c r="K4980" s="10">
        <f>IFERROR(J4980*VLOOKUP(A4980,IPCA_Fatores!$A$2:$C$10,3,FALSE),J4980)</f>
        <v>381427.36553128657</v>
      </c>
    </row>
    <row r="4981" spans="1:11" x14ac:dyDescent="0.25">
      <c r="A4981">
        <v>2015</v>
      </c>
      <c r="B4981" t="s">
        <v>3099</v>
      </c>
      <c r="C4981" t="s">
        <v>3100</v>
      </c>
      <c r="D4981" t="s">
        <v>3101</v>
      </c>
      <c r="E4981" t="s">
        <v>103</v>
      </c>
      <c r="F4981" t="s">
        <v>3102</v>
      </c>
      <c r="G4981" t="s">
        <v>1382</v>
      </c>
      <c r="H4981" t="s">
        <v>28</v>
      </c>
      <c r="I4981" t="s">
        <v>29</v>
      </c>
      <c r="J4981" s="1">
        <v>221214.62</v>
      </c>
      <c r="K4981" s="10">
        <f>J4981*_xlfn.XLOOKUP(A4981,IPCA_Fatores!$A$2:$A$10,IPCA_Fatores!$C$2:$C$10)</f>
        <v>376209.99899270479</v>
      </c>
    </row>
    <row r="4982" spans="1:11" x14ac:dyDescent="0.25">
      <c r="A4982">
        <v>2021</v>
      </c>
      <c r="B4982" t="s">
        <v>3103</v>
      </c>
      <c r="C4982" t="s">
        <v>3104</v>
      </c>
      <c r="E4982" t="s">
        <v>103</v>
      </c>
      <c r="F4982" t="s">
        <v>134</v>
      </c>
      <c r="G4982" t="s">
        <v>66</v>
      </c>
      <c r="H4982" t="s">
        <v>28</v>
      </c>
      <c r="I4982" t="s">
        <v>29</v>
      </c>
      <c r="J4982" s="1">
        <v>1259313.24</v>
      </c>
      <c r="K4982" s="10">
        <f>J4982*_xlfn.XLOOKUP(A4982,IPCA_Fatores!$A$2:$A$10,IPCA_Fatores!$C$2:$C$10)</f>
        <v>1572130.3768941713</v>
      </c>
    </row>
    <row r="4983" spans="1:11" x14ac:dyDescent="0.25">
      <c r="A4983">
        <v>2022</v>
      </c>
      <c r="B4983" t="s">
        <v>3103</v>
      </c>
      <c r="C4983" t="s">
        <v>3104</v>
      </c>
      <c r="E4983" t="s">
        <v>103</v>
      </c>
      <c r="F4983" t="s">
        <v>134</v>
      </c>
      <c r="G4983" t="s">
        <v>66</v>
      </c>
      <c r="H4983" t="s">
        <v>28</v>
      </c>
      <c r="I4983" t="s">
        <v>29</v>
      </c>
      <c r="J4983" s="1">
        <v>1023201.2</v>
      </c>
      <c r="K4983" s="10">
        <f>J4983*_xlfn.XLOOKUP(A4983,IPCA_Fatores!$A$2:$A$10,IPCA_Fatores!$C$2:$C$10)</f>
        <v>1207455.7209289416</v>
      </c>
    </row>
    <row r="4984" spans="1:11" x14ac:dyDescent="0.25">
      <c r="A4984">
        <v>2023</v>
      </c>
      <c r="B4984" t="s">
        <v>3103</v>
      </c>
      <c r="C4984" t="s">
        <v>3104</v>
      </c>
      <c r="E4984" t="s">
        <v>103</v>
      </c>
      <c r="F4984" t="s">
        <v>134</v>
      </c>
      <c r="G4984" t="s">
        <v>66</v>
      </c>
      <c r="H4984" t="s">
        <v>28</v>
      </c>
      <c r="I4984" t="s">
        <v>29</v>
      </c>
      <c r="J4984" s="1">
        <v>359205.92</v>
      </c>
      <c r="K4984" s="10">
        <f>J4984*_xlfn.XLOOKUP(A4984,IPCA_Fatores!$A$2:$A$10,IPCA_Fatores!$C$2:$C$10)</f>
        <v>405171.5497971187</v>
      </c>
    </row>
    <row r="4985" spans="1:11" x14ac:dyDescent="0.25">
      <c r="A4985">
        <v>2015</v>
      </c>
      <c r="B4985" t="s">
        <v>3105</v>
      </c>
      <c r="C4985" t="s">
        <v>3106</v>
      </c>
      <c r="D4985" t="s">
        <v>3107</v>
      </c>
      <c r="E4985" t="s">
        <v>458</v>
      </c>
      <c r="F4985" t="s">
        <v>459</v>
      </c>
      <c r="G4985" t="s">
        <v>1836</v>
      </c>
      <c r="H4985" t="s">
        <v>28</v>
      </c>
      <c r="I4985" t="s">
        <v>29</v>
      </c>
      <c r="J4985" s="1">
        <v>539256.30000000005</v>
      </c>
      <c r="K4985" s="10">
        <f>J4985*_xlfn.XLOOKUP(A4985,IPCA_Fatores!$A$2:$A$10,IPCA_Fatores!$C$2:$C$10)</f>
        <v>917089.53088095947</v>
      </c>
    </row>
    <row r="4986" spans="1:11" x14ac:dyDescent="0.25">
      <c r="A4986">
        <v>2016</v>
      </c>
      <c r="B4986" t="s">
        <v>3105</v>
      </c>
      <c r="C4986" t="s">
        <v>3106</v>
      </c>
      <c r="D4986" t="s">
        <v>3107</v>
      </c>
      <c r="E4986" t="s">
        <v>458</v>
      </c>
      <c r="F4986" t="s">
        <v>459</v>
      </c>
      <c r="G4986" t="s">
        <v>1836</v>
      </c>
      <c r="H4986" t="s">
        <v>28</v>
      </c>
      <c r="I4986" t="s">
        <v>29</v>
      </c>
      <c r="J4986" s="1">
        <v>555993.62</v>
      </c>
      <c r="K4986" s="10">
        <f>J4986*_xlfn.XLOOKUP(A4986,IPCA_Fatores!$A$2:$A$10,IPCA_Fatores!$C$2:$C$10)</f>
        <v>889598.22814626934</v>
      </c>
    </row>
    <row r="4987" spans="1:11" x14ac:dyDescent="0.25">
      <c r="A4987">
        <v>2017</v>
      </c>
      <c r="B4987" t="s">
        <v>3105</v>
      </c>
      <c r="C4987" t="s">
        <v>3106</v>
      </c>
      <c r="D4987" t="s">
        <v>3107</v>
      </c>
      <c r="E4987" t="s">
        <v>458</v>
      </c>
      <c r="F4987" t="s">
        <v>459</v>
      </c>
      <c r="G4987" t="s">
        <v>1836</v>
      </c>
      <c r="H4987" t="s">
        <v>28</v>
      </c>
      <c r="I4987" t="s">
        <v>29</v>
      </c>
      <c r="J4987" s="1">
        <v>704170.22</v>
      </c>
      <c r="K4987" s="10">
        <f>J4987*_xlfn.XLOOKUP(A4987,IPCA_Fatores!$A$2:$A$10,IPCA_Fatores!$C$2:$C$10)</f>
        <v>1094398.2869786292</v>
      </c>
    </row>
    <row r="4988" spans="1:11" x14ac:dyDescent="0.25">
      <c r="A4988">
        <v>2018</v>
      </c>
      <c r="B4988" t="s">
        <v>3105</v>
      </c>
      <c r="C4988" t="s">
        <v>3106</v>
      </c>
      <c r="D4988" t="s">
        <v>3107</v>
      </c>
      <c r="E4988" t="s">
        <v>458</v>
      </c>
      <c r="F4988" t="s">
        <v>459</v>
      </c>
      <c r="G4988" t="s">
        <v>1836</v>
      </c>
      <c r="H4988" t="s">
        <v>28</v>
      </c>
      <c r="I4988" t="s">
        <v>29</v>
      </c>
      <c r="J4988" s="1">
        <v>804893.36</v>
      </c>
      <c r="K4988" s="10">
        <f>J4988*_xlfn.XLOOKUP(A4988,IPCA_Fatores!$A$2:$A$10,IPCA_Fatores!$C$2:$C$10)</f>
        <v>1205724.2327031405</v>
      </c>
    </row>
    <row r="4989" spans="1:11" x14ac:dyDescent="0.25">
      <c r="A4989">
        <v>2019</v>
      </c>
      <c r="B4989" t="s">
        <v>3105</v>
      </c>
      <c r="C4989" t="s">
        <v>3106</v>
      </c>
      <c r="D4989" t="s">
        <v>3107</v>
      </c>
      <c r="E4989" t="s">
        <v>458</v>
      </c>
      <c r="F4989" t="s">
        <v>459</v>
      </c>
      <c r="G4989" t="s">
        <v>1836</v>
      </c>
      <c r="H4989" t="s">
        <v>28</v>
      </c>
      <c r="I4989" t="s">
        <v>29</v>
      </c>
      <c r="J4989" s="1">
        <v>1079866.76</v>
      </c>
      <c r="K4989" s="10">
        <f>J4989*_xlfn.XLOOKUP(A4989,IPCA_Fatores!$A$2:$A$10,IPCA_Fatores!$C$2:$C$10)</f>
        <v>1550793.1445794371</v>
      </c>
    </row>
    <row r="4990" spans="1:11" x14ac:dyDescent="0.25">
      <c r="A4990">
        <v>2020</v>
      </c>
      <c r="B4990" t="s">
        <v>3105</v>
      </c>
      <c r="C4990" t="s">
        <v>3106</v>
      </c>
      <c r="D4990" t="s">
        <v>3107</v>
      </c>
      <c r="E4990" t="s">
        <v>458</v>
      </c>
      <c r="F4990" t="s">
        <v>459</v>
      </c>
      <c r="G4990" t="s">
        <v>1836</v>
      </c>
      <c r="H4990" t="s">
        <v>28</v>
      </c>
      <c r="I4990" t="s">
        <v>29</v>
      </c>
      <c r="J4990" s="1">
        <v>1896472.96</v>
      </c>
      <c r="K4990" s="10">
        <f>J4990*_xlfn.XLOOKUP(A4990,IPCA_Fatores!$A$2:$A$10,IPCA_Fatores!$C$2:$C$10)</f>
        <v>2605739.2408273807</v>
      </c>
    </row>
    <row r="4991" spans="1:11" x14ac:dyDescent="0.25">
      <c r="A4991">
        <v>2021</v>
      </c>
      <c r="B4991" t="s">
        <v>3105</v>
      </c>
      <c r="C4991" t="s">
        <v>3106</v>
      </c>
      <c r="D4991" t="s">
        <v>3107</v>
      </c>
      <c r="E4991" t="s">
        <v>458</v>
      </c>
      <c r="F4991" t="s">
        <v>459</v>
      </c>
      <c r="G4991" t="s">
        <v>1836</v>
      </c>
      <c r="H4991" t="s">
        <v>28</v>
      </c>
      <c r="I4991" t="s">
        <v>29</v>
      </c>
      <c r="J4991" s="1">
        <v>1557752.63</v>
      </c>
      <c r="K4991" s="10">
        <f>J4991*_xlfn.XLOOKUP(A4991,IPCA_Fatores!$A$2:$A$10,IPCA_Fatores!$C$2:$C$10)</f>
        <v>1944702.9948718608</v>
      </c>
    </row>
    <row r="4992" spans="1:11" x14ac:dyDescent="0.25">
      <c r="A4992">
        <v>2022</v>
      </c>
      <c r="B4992" t="s">
        <v>3105</v>
      </c>
      <c r="C4992" t="s">
        <v>3106</v>
      </c>
      <c r="D4992" t="s">
        <v>3107</v>
      </c>
      <c r="E4992" t="s">
        <v>458</v>
      </c>
      <c r="F4992" t="s">
        <v>459</v>
      </c>
      <c r="G4992" t="s">
        <v>1836</v>
      </c>
      <c r="H4992" t="s">
        <v>28</v>
      </c>
      <c r="I4992" t="s">
        <v>29</v>
      </c>
      <c r="J4992" s="1">
        <v>1286807.6599999999</v>
      </c>
      <c r="K4992" s="10">
        <f>J4992*_xlfn.XLOOKUP(A4992,IPCA_Fatores!$A$2:$A$10,IPCA_Fatores!$C$2:$C$10)</f>
        <v>1518531.517361575</v>
      </c>
    </row>
    <row r="4993" spans="1:11" x14ac:dyDescent="0.25">
      <c r="A4993">
        <v>2023</v>
      </c>
      <c r="B4993" t="s">
        <v>3105</v>
      </c>
      <c r="C4993" t="s">
        <v>3106</v>
      </c>
      <c r="D4993" t="s">
        <v>3107</v>
      </c>
      <c r="E4993" t="s">
        <v>458</v>
      </c>
      <c r="F4993" t="s">
        <v>459</v>
      </c>
      <c r="G4993" t="s">
        <v>1836</v>
      </c>
      <c r="H4993" t="s">
        <v>28</v>
      </c>
      <c r="I4993" t="s">
        <v>29</v>
      </c>
      <c r="J4993" s="1">
        <v>1287373.67</v>
      </c>
      <c r="K4993" s="10">
        <f>J4993*_xlfn.XLOOKUP(A4993,IPCA_Fatores!$A$2:$A$10,IPCA_Fatores!$C$2:$C$10)</f>
        <v>1452111.8834620109</v>
      </c>
    </row>
    <row r="4994" spans="1:11" x14ac:dyDescent="0.25">
      <c r="A4994">
        <v>2015</v>
      </c>
      <c r="B4994" t="s">
        <v>3108</v>
      </c>
      <c r="C4994" t="s">
        <v>3109</v>
      </c>
      <c r="D4994" t="s">
        <v>3110</v>
      </c>
      <c r="E4994" t="s">
        <v>121</v>
      </c>
      <c r="F4994" t="s">
        <v>187</v>
      </c>
      <c r="G4994" t="s">
        <v>587</v>
      </c>
      <c r="H4994" t="s">
        <v>28</v>
      </c>
      <c r="I4994" t="s">
        <v>29</v>
      </c>
      <c r="J4994" s="1">
        <v>467808.96</v>
      </c>
      <c r="K4994" s="10">
        <f>J4994*_xlfn.XLOOKUP(A4994,IPCA_Fatores!$A$2:$A$10,IPCA_Fatores!$C$2:$C$10)</f>
        <v>795582.17431731359</v>
      </c>
    </row>
    <row r="4995" spans="1:11" x14ac:dyDescent="0.25">
      <c r="A4995">
        <v>2016</v>
      </c>
      <c r="B4995" t="s">
        <v>3108</v>
      </c>
      <c r="C4995" t="s">
        <v>3109</v>
      </c>
      <c r="D4995" t="s">
        <v>3110</v>
      </c>
      <c r="E4995" t="s">
        <v>121</v>
      </c>
      <c r="F4995" t="s">
        <v>187</v>
      </c>
      <c r="G4995" t="s">
        <v>587</v>
      </c>
      <c r="H4995" t="s">
        <v>28</v>
      </c>
      <c r="I4995" t="s">
        <v>29</v>
      </c>
      <c r="J4995" s="1">
        <v>581247.99</v>
      </c>
      <c r="K4995" s="10">
        <f>J4995*_xlfn.XLOOKUP(A4995,IPCA_Fatores!$A$2:$A$10,IPCA_Fatores!$C$2:$C$10)</f>
        <v>930005.60333332687</v>
      </c>
    </row>
    <row r="4996" spans="1:11" x14ac:dyDescent="0.25">
      <c r="A4996">
        <v>2017</v>
      </c>
      <c r="B4996" t="s">
        <v>3108</v>
      </c>
      <c r="C4996" t="s">
        <v>3109</v>
      </c>
      <c r="D4996" t="s">
        <v>3110</v>
      </c>
      <c r="E4996" t="s">
        <v>121</v>
      </c>
      <c r="F4996" t="s">
        <v>187</v>
      </c>
      <c r="G4996" t="s">
        <v>587</v>
      </c>
      <c r="H4996" t="s">
        <v>28</v>
      </c>
      <c r="I4996" t="s">
        <v>29</v>
      </c>
      <c r="J4996" s="1">
        <v>705390.36</v>
      </c>
      <c r="K4996" s="10">
        <f>J4996*_xlfn.XLOOKUP(A4996,IPCA_Fatores!$A$2:$A$10,IPCA_Fatores!$C$2:$C$10)</f>
        <v>1096294.5885942727</v>
      </c>
    </row>
    <row r="4997" spans="1:11" x14ac:dyDescent="0.25">
      <c r="A4997">
        <v>2018</v>
      </c>
      <c r="B4997" t="s">
        <v>3108</v>
      </c>
      <c r="C4997" t="s">
        <v>3109</v>
      </c>
      <c r="D4997" t="s">
        <v>3110</v>
      </c>
      <c r="E4997" t="s">
        <v>121</v>
      </c>
      <c r="F4997" t="s">
        <v>187</v>
      </c>
      <c r="G4997" t="s">
        <v>587</v>
      </c>
      <c r="H4997" t="s">
        <v>28</v>
      </c>
      <c r="I4997" t="s">
        <v>29</v>
      </c>
      <c r="J4997" s="1">
        <v>1374724.59</v>
      </c>
      <c r="K4997" s="10">
        <f>J4997*_xlfn.XLOOKUP(A4997,IPCA_Fatores!$A$2:$A$10,IPCA_Fatores!$C$2:$C$10)</f>
        <v>2059327.1529235742</v>
      </c>
    </row>
    <row r="4998" spans="1:11" x14ac:dyDescent="0.25">
      <c r="A4998">
        <v>2019</v>
      </c>
      <c r="B4998" t="s">
        <v>3108</v>
      </c>
      <c r="C4998" t="s">
        <v>3109</v>
      </c>
      <c r="D4998" t="s">
        <v>3110</v>
      </c>
      <c r="E4998" t="s">
        <v>121</v>
      </c>
      <c r="F4998" t="s">
        <v>187</v>
      </c>
      <c r="G4998" t="s">
        <v>587</v>
      </c>
      <c r="H4998" t="s">
        <v>28</v>
      </c>
      <c r="I4998" t="s">
        <v>29</v>
      </c>
      <c r="J4998" s="1">
        <v>1259838.5900000001</v>
      </c>
      <c r="K4998" s="10">
        <f>J4998*_xlfn.XLOOKUP(A4998,IPCA_Fatores!$A$2:$A$10,IPCA_Fatores!$C$2:$C$10)</f>
        <v>1809250.1047523904</v>
      </c>
    </row>
    <row r="4999" spans="1:11" x14ac:dyDescent="0.25">
      <c r="A4999">
        <v>2020</v>
      </c>
      <c r="B4999" t="s">
        <v>3108</v>
      </c>
      <c r="C4999" t="s">
        <v>3109</v>
      </c>
      <c r="D4999" t="s">
        <v>3110</v>
      </c>
      <c r="E4999" t="s">
        <v>121</v>
      </c>
      <c r="F4999" t="s">
        <v>187</v>
      </c>
      <c r="G4999" t="s">
        <v>587</v>
      </c>
      <c r="H4999" t="s">
        <v>28</v>
      </c>
      <c r="I4999" t="s">
        <v>29</v>
      </c>
      <c r="J4999" s="1">
        <v>1498001.05</v>
      </c>
      <c r="K4999" s="10">
        <f>J4999*_xlfn.XLOOKUP(A4999,IPCA_Fatores!$A$2:$A$10,IPCA_Fatores!$C$2:$C$10)</f>
        <v>2058241.9054293395</v>
      </c>
    </row>
    <row r="5000" spans="1:11" x14ac:dyDescent="0.25">
      <c r="A5000">
        <v>2021</v>
      </c>
      <c r="B5000" t="s">
        <v>3108</v>
      </c>
      <c r="C5000" t="s">
        <v>3109</v>
      </c>
      <c r="D5000" t="s">
        <v>3110</v>
      </c>
      <c r="E5000" t="s">
        <v>121</v>
      </c>
      <c r="F5000" t="s">
        <v>187</v>
      </c>
      <c r="G5000" t="s">
        <v>587</v>
      </c>
      <c r="H5000" t="s">
        <v>28</v>
      </c>
      <c r="I5000" t="s">
        <v>29</v>
      </c>
      <c r="J5000" s="1">
        <v>5817423.3499999996</v>
      </c>
      <c r="K5000" s="10">
        <f>J5000*_xlfn.XLOOKUP(A5000,IPCA_Fatores!$A$2:$A$10,IPCA_Fatores!$C$2:$C$10)</f>
        <v>7262488.5320736021</v>
      </c>
    </row>
    <row r="5001" spans="1:11" x14ac:dyDescent="0.25">
      <c r="A5001">
        <v>2022</v>
      </c>
      <c r="B5001" t="s">
        <v>3108</v>
      </c>
      <c r="C5001" t="s">
        <v>3109</v>
      </c>
      <c r="D5001" t="s">
        <v>3110</v>
      </c>
      <c r="E5001" t="s">
        <v>121</v>
      </c>
      <c r="F5001" t="s">
        <v>187</v>
      </c>
      <c r="G5001" t="s">
        <v>587</v>
      </c>
      <c r="H5001" t="s">
        <v>28</v>
      </c>
      <c r="I5001" t="s">
        <v>29</v>
      </c>
      <c r="J5001" s="1">
        <v>1890686.11</v>
      </c>
      <c r="K5001" s="10">
        <f>J5001*_xlfn.XLOOKUP(A5001,IPCA_Fatores!$A$2:$A$10,IPCA_Fatores!$C$2:$C$10)</f>
        <v>2231154.3027904839</v>
      </c>
    </row>
    <row r="5002" spans="1:11" x14ac:dyDescent="0.25">
      <c r="A5002">
        <v>2015</v>
      </c>
      <c r="B5002" t="s">
        <v>3111</v>
      </c>
      <c r="C5002" t="s">
        <v>3112</v>
      </c>
      <c r="D5002" t="s">
        <v>3113</v>
      </c>
      <c r="E5002" t="s">
        <v>109</v>
      </c>
      <c r="F5002" t="s">
        <v>451</v>
      </c>
      <c r="G5002" t="s">
        <v>345</v>
      </c>
      <c r="H5002" t="s">
        <v>28</v>
      </c>
      <c r="I5002" t="s">
        <v>29</v>
      </c>
      <c r="J5002" s="1">
        <v>194657.95</v>
      </c>
      <c r="K5002" s="10">
        <f>J5002*_xlfn.XLOOKUP(A5002,IPCA_Fatores!$A$2:$A$10,IPCA_Fatores!$C$2:$C$10)</f>
        <v>331046.23543155502</v>
      </c>
    </row>
    <row r="5003" spans="1:11" x14ac:dyDescent="0.25">
      <c r="A5003">
        <v>2016</v>
      </c>
      <c r="B5003" t="s">
        <v>3111</v>
      </c>
      <c r="C5003" t="s">
        <v>3112</v>
      </c>
      <c r="D5003" t="s">
        <v>3113</v>
      </c>
      <c r="E5003" t="s">
        <v>109</v>
      </c>
      <c r="F5003" t="s">
        <v>451</v>
      </c>
      <c r="G5003" t="s">
        <v>345</v>
      </c>
      <c r="H5003" t="s">
        <v>28</v>
      </c>
      <c r="I5003" t="s">
        <v>29</v>
      </c>
      <c r="J5003" s="1">
        <v>237256.81</v>
      </c>
      <c r="K5003" s="10">
        <f>J5003*_xlfn.XLOOKUP(A5003,IPCA_Fatores!$A$2:$A$10,IPCA_Fatores!$C$2:$C$10)</f>
        <v>379614.49592107924</v>
      </c>
    </row>
    <row r="5004" spans="1:11" x14ac:dyDescent="0.25">
      <c r="A5004">
        <v>2016</v>
      </c>
      <c r="B5004" t="s">
        <v>3111</v>
      </c>
      <c r="C5004" t="s">
        <v>3112</v>
      </c>
      <c r="D5004" t="s">
        <v>3113</v>
      </c>
      <c r="E5004" t="s">
        <v>109</v>
      </c>
      <c r="F5004" t="s">
        <v>451</v>
      </c>
      <c r="G5004" t="s">
        <v>345</v>
      </c>
      <c r="H5004" t="s">
        <v>28</v>
      </c>
      <c r="I5004" t="s">
        <v>35</v>
      </c>
      <c r="J5004" s="1">
        <v>15973.46</v>
      </c>
      <c r="K5004" s="10">
        <f>IFERROR(J5004*VLOOKUP(A5004,IPCA_Fatores!$A$2:$C$10,3,FALSE),J5004)</f>
        <v>25557.778366890805</v>
      </c>
    </row>
    <row r="5005" spans="1:11" x14ac:dyDescent="0.25">
      <c r="A5005">
        <v>2017</v>
      </c>
      <c r="B5005" t="s">
        <v>3111</v>
      </c>
      <c r="C5005" t="s">
        <v>3112</v>
      </c>
      <c r="D5005" t="s">
        <v>3113</v>
      </c>
      <c r="E5005" t="s">
        <v>109</v>
      </c>
      <c r="F5005" t="s">
        <v>451</v>
      </c>
      <c r="G5005" t="s">
        <v>345</v>
      </c>
      <c r="H5005" t="s">
        <v>28</v>
      </c>
      <c r="I5005" t="s">
        <v>29</v>
      </c>
      <c r="J5005" s="1">
        <v>44839.08</v>
      </c>
      <c r="K5005" s="10">
        <f>J5005*_xlfn.XLOOKUP(A5005,IPCA_Fatores!$A$2:$A$10,IPCA_Fatores!$C$2:$C$10)</f>
        <v>69687.429186791967</v>
      </c>
    </row>
    <row r="5006" spans="1:11" x14ac:dyDescent="0.25">
      <c r="A5006">
        <v>2017</v>
      </c>
      <c r="B5006" t="s">
        <v>3111</v>
      </c>
      <c r="C5006" t="s">
        <v>3112</v>
      </c>
      <c r="D5006" t="s">
        <v>3113</v>
      </c>
      <c r="E5006" t="s">
        <v>109</v>
      </c>
      <c r="F5006" t="s">
        <v>451</v>
      </c>
      <c r="G5006" t="s">
        <v>345</v>
      </c>
      <c r="H5006" t="s">
        <v>28</v>
      </c>
      <c r="I5006" t="s">
        <v>35</v>
      </c>
      <c r="J5006" s="1">
        <v>5059.3999999999996</v>
      </c>
      <c r="K5006" s="10">
        <f>IFERROR(J5006*VLOOKUP(A5006,IPCA_Fatores!$A$2:$C$10,3,FALSE),J5006)</f>
        <v>7863.1537316924259</v>
      </c>
    </row>
    <row r="5007" spans="1:11" x14ac:dyDescent="0.25">
      <c r="A5007">
        <v>2018</v>
      </c>
      <c r="B5007" t="s">
        <v>3111</v>
      </c>
      <c r="C5007" t="s">
        <v>3112</v>
      </c>
      <c r="D5007" t="s">
        <v>3113</v>
      </c>
      <c r="E5007" t="s">
        <v>109</v>
      </c>
      <c r="F5007" t="s">
        <v>451</v>
      </c>
      <c r="G5007" t="s">
        <v>345</v>
      </c>
      <c r="H5007" t="s">
        <v>28</v>
      </c>
      <c r="I5007" t="s">
        <v>29</v>
      </c>
      <c r="J5007" s="1">
        <v>43258.46</v>
      </c>
      <c r="K5007" s="10">
        <f>J5007*_xlfn.XLOOKUP(A5007,IPCA_Fatores!$A$2:$A$10,IPCA_Fatores!$C$2:$C$10)</f>
        <v>64800.849508088242</v>
      </c>
    </row>
    <row r="5008" spans="1:11" x14ac:dyDescent="0.25">
      <c r="A5008">
        <v>2018</v>
      </c>
      <c r="B5008" t="s">
        <v>3111</v>
      </c>
      <c r="C5008" t="s">
        <v>3112</v>
      </c>
      <c r="D5008" t="s">
        <v>3113</v>
      </c>
      <c r="E5008" t="s">
        <v>109</v>
      </c>
      <c r="F5008" t="s">
        <v>451</v>
      </c>
      <c r="G5008" t="s">
        <v>345</v>
      </c>
      <c r="H5008" t="s">
        <v>28</v>
      </c>
      <c r="I5008" t="s">
        <v>35</v>
      </c>
      <c r="J5008" s="1">
        <v>4537.75</v>
      </c>
      <c r="K5008" s="10">
        <f>IFERROR(J5008*VLOOKUP(A5008,IPCA_Fatores!$A$2:$C$10,3,FALSE),J5008)</f>
        <v>6797.5155577736105</v>
      </c>
    </row>
    <row r="5009" spans="1:11" x14ac:dyDescent="0.25">
      <c r="A5009">
        <v>2019</v>
      </c>
      <c r="B5009" t="s">
        <v>3111</v>
      </c>
      <c r="C5009" t="s">
        <v>3112</v>
      </c>
      <c r="D5009" t="s">
        <v>3113</v>
      </c>
      <c r="E5009" t="s">
        <v>109</v>
      </c>
      <c r="F5009" t="s">
        <v>451</v>
      </c>
      <c r="G5009" t="s">
        <v>345</v>
      </c>
      <c r="H5009" t="s">
        <v>28</v>
      </c>
      <c r="I5009" t="s">
        <v>29</v>
      </c>
      <c r="J5009" s="1">
        <v>193984.29</v>
      </c>
      <c r="K5009" s="10">
        <f>J5009*_xlfn.XLOOKUP(A5009,IPCA_Fatores!$A$2:$A$10,IPCA_Fatores!$C$2:$C$10)</f>
        <v>278580.20843989076</v>
      </c>
    </row>
    <row r="5010" spans="1:11" x14ac:dyDescent="0.25">
      <c r="A5010">
        <v>2019</v>
      </c>
      <c r="B5010" t="s">
        <v>3111</v>
      </c>
      <c r="C5010" t="s">
        <v>3112</v>
      </c>
      <c r="D5010" t="s">
        <v>3113</v>
      </c>
      <c r="E5010" t="s">
        <v>109</v>
      </c>
      <c r="F5010" t="s">
        <v>451</v>
      </c>
      <c r="G5010" t="s">
        <v>345</v>
      </c>
      <c r="H5010" t="s">
        <v>28</v>
      </c>
      <c r="I5010" t="s">
        <v>35</v>
      </c>
      <c r="J5010" s="1">
        <v>7360.68</v>
      </c>
      <c r="K5010" s="10">
        <f>IFERROR(J5010*VLOOKUP(A5010,IPCA_Fatores!$A$2:$C$10,3,FALSE),J5010)</f>
        <v>10570.648626542566</v>
      </c>
    </row>
    <row r="5011" spans="1:11" x14ac:dyDescent="0.25">
      <c r="A5011">
        <v>2020</v>
      </c>
      <c r="B5011" t="s">
        <v>3111</v>
      </c>
      <c r="C5011" t="s">
        <v>3112</v>
      </c>
      <c r="D5011" t="s">
        <v>3113</v>
      </c>
      <c r="E5011" t="s">
        <v>109</v>
      </c>
      <c r="F5011" t="s">
        <v>451</v>
      </c>
      <c r="G5011" t="s">
        <v>345</v>
      </c>
      <c r="H5011" t="s">
        <v>28</v>
      </c>
      <c r="I5011" t="s">
        <v>29</v>
      </c>
      <c r="J5011" s="1">
        <v>231406.3</v>
      </c>
      <c r="K5011" s="10">
        <f>J5011*_xlfn.XLOOKUP(A5011,IPCA_Fatores!$A$2:$A$10,IPCA_Fatores!$C$2:$C$10)</f>
        <v>317950.47396018403</v>
      </c>
    </row>
    <row r="5012" spans="1:11" x14ac:dyDescent="0.25">
      <c r="A5012">
        <v>2021</v>
      </c>
      <c r="B5012" t="s">
        <v>3111</v>
      </c>
      <c r="C5012" t="s">
        <v>3112</v>
      </c>
      <c r="D5012" t="s">
        <v>3113</v>
      </c>
      <c r="E5012" t="s">
        <v>109</v>
      </c>
      <c r="F5012" t="s">
        <v>451</v>
      </c>
      <c r="G5012" t="s">
        <v>345</v>
      </c>
      <c r="H5012" t="s">
        <v>28</v>
      </c>
      <c r="I5012" t="s">
        <v>29</v>
      </c>
      <c r="J5012" s="1">
        <v>91235.78</v>
      </c>
      <c r="K5012" s="10">
        <f>J5012*_xlfn.XLOOKUP(A5012,IPCA_Fatores!$A$2:$A$10,IPCA_Fatores!$C$2:$C$10)</f>
        <v>113899.01784692878</v>
      </c>
    </row>
    <row r="5013" spans="1:11" x14ac:dyDescent="0.25">
      <c r="A5013">
        <v>2022</v>
      </c>
      <c r="B5013" t="s">
        <v>3111</v>
      </c>
      <c r="C5013" t="s">
        <v>3112</v>
      </c>
      <c r="D5013" t="s">
        <v>3113</v>
      </c>
      <c r="E5013" t="s">
        <v>109</v>
      </c>
      <c r="F5013" t="s">
        <v>451</v>
      </c>
      <c r="G5013" t="s">
        <v>345</v>
      </c>
      <c r="H5013" t="s">
        <v>28</v>
      </c>
      <c r="I5013" t="s">
        <v>29</v>
      </c>
      <c r="J5013" s="1">
        <v>109911.11</v>
      </c>
      <c r="K5013" s="10">
        <f>J5013*_xlfn.XLOOKUP(A5013,IPCA_Fatores!$A$2:$A$10,IPCA_Fatores!$C$2:$C$10)</f>
        <v>129703.52122647062</v>
      </c>
    </row>
    <row r="5014" spans="1:11" x14ac:dyDescent="0.25">
      <c r="A5014">
        <v>2018</v>
      </c>
      <c r="B5014" t="s">
        <v>3114</v>
      </c>
      <c r="C5014" t="s">
        <v>3115</v>
      </c>
      <c r="E5014" t="s">
        <v>44</v>
      </c>
      <c r="F5014" t="s">
        <v>45</v>
      </c>
      <c r="G5014" t="s">
        <v>1749</v>
      </c>
      <c r="H5014" t="s">
        <v>28</v>
      </c>
      <c r="I5014" t="s">
        <v>29</v>
      </c>
      <c r="J5014" s="1">
        <v>2179541.13</v>
      </c>
      <c r="K5014" s="10">
        <f>J5014*_xlfn.XLOOKUP(A5014,IPCA_Fatores!$A$2:$A$10,IPCA_Fatores!$C$2:$C$10)</f>
        <v>3264936.3098413255</v>
      </c>
    </row>
    <row r="5015" spans="1:11" x14ac:dyDescent="0.25">
      <c r="A5015">
        <v>2019</v>
      </c>
      <c r="B5015" t="s">
        <v>3114</v>
      </c>
      <c r="C5015" t="s">
        <v>3115</v>
      </c>
      <c r="E5015" t="s">
        <v>44</v>
      </c>
      <c r="F5015" t="s">
        <v>45</v>
      </c>
      <c r="G5015" t="s">
        <v>1749</v>
      </c>
      <c r="H5015" t="s">
        <v>28</v>
      </c>
      <c r="I5015" t="s">
        <v>29</v>
      </c>
      <c r="J5015" s="1">
        <v>1214729.82</v>
      </c>
      <c r="K5015" s="10">
        <f>J5015*_xlfn.XLOOKUP(A5015,IPCA_Fatores!$A$2:$A$10,IPCA_Fatores!$C$2:$C$10)</f>
        <v>1744469.5467542808</v>
      </c>
    </row>
    <row r="5016" spans="1:11" x14ac:dyDescent="0.25">
      <c r="A5016">
        <v>2020</v>
      </c>
      <c r="B5016" t="s">
        <v>3114</v>
      </c>
      <c r="C5016" t="s">
        <v>3115</v>
      </c>
      <c r="E5016" t="s">
        <v>44</v>
      </c>
      <c r="F5016" t="s">
        <v>45</v>
      </c>
      <c r="G5016" t="s">
        <v>1749</v>
      </c>
      <c r="H5016" t="s">
        <v>28</v>
      </c>
      <c r="I5016" t="s">
        <v>29</v>
      </c>
      <c r="J5016" s="1">
        <v>844745.01</v>
      </c>
      <c r="K5016" s="10">
        <f>J5016*_xlfn.XLOOKUP(A5016,IPCA_Fatores!$A$2:$A$10,IPCA_Fatores!$C$2:$C$10)</f>
        <v>1160673.1377019573</v>
      </c>
    </row>
    <row r="5017" spans="1:11" x14ac:dyDescent="0.25">
      <c r="A5017">
        <v>2021</v>
      </c>
      <c r="B5017" t="s">
        <v>3116</v>
      </c>
      <c r="C5017" t="s">
        <v>3117</v>
      </c>
      <c r="D5017" t="s">
        <v>3118</v>
      </c>
      <c r="E5017" t="s">
        <v>32</v>
      </c>
      <c r="F5017" t="s">
        <v>87</v>
      </c>
      <c r="G5017" t="s">
        <v>157</v>
      </c>
      <c r="H5017" t="s">
        <v>28</v>
      </c>
      <c r="I5017" t="s">
        <v>29</v>
      </c>
      <c r="J5017" s="1">
        <v>33723.61</v>
      </c>
      <c r="K5017" s="10">
        <f>J5017*_xlfn.XLOOKUP(A5017,IPCA_Fatores!$A$2:$A$10,IPCA_Fatores!$C$2:$C$10)</f>
        <v>42100.654559569346</v>
      </c>
    </row>
    <row r="5018" spans="1:11" x14ac:dyDescent="0.25">
      <c r="A5018">
        <v>2022</v>
      </c>
      <c r="B5018" t="s">
        <v>3116</v>
      </c>
      <c r="C5018" t="s">
        <v>3117</v>
      </c>
      <c r="D5018" t="s">
        <v>3118</v>
      </c>
      <c r="E5018" t="s">
        <v>32</v>
      </c>
      <c r="F5018" t="s">
        <v>87</v>
      </c>
      <c r="G5018" t="s">
        <v>157</v>
      </c>
      <c r="H5018" t="s">
        <v>28</v>
      </c>
      <c r="I5018" t="s">
        <v>29</v>
      </c>
      <c r="J5018" s="1">
        <v>20345.95</v>
      </c>
      <c r="K5018" s="10">
        <f>J5018*_xlfn.XLOOKUP(A5018,IPCA_Fatores!$A$2:$A$10,IPCA_Fatores!$C$2:$C$10)</f>
        <v>24009.778062451649</v>
      </c>
    </row>
    <row r="5019" spans="1:11" x14ac:dyDescent="0.25">
      <c r="A5019">
        <v>2023</v>
      </c>
      <c r="B5019" t="s">
        <v>3116</v>
      </c>
      <c r="C5019" t="s">
        <v>3117</v>
      </c>
      <c r="D5019" t="s">
        <v>3118</v>
      </c>
      <c r="E5019" t="s">
        <v>32</v>
      </c>
      <c r="F5019" t="s">
        <v>87</v>
      </c>
      <c r="G5019" t="s">
        <v>157</v>
      </c>
      <c r="H5019" t="s">
        <v>28</v>
      </c>
      <c r="I5019" t="s">
        <v>29</v>
      </c>
      <c r="J5019" s="1">
        <v>10673.2</v>
      </c>
      <c r="K5019" s="10">
        <f>J5019*_xlfn.XLOOKUP(A5019,IPCA_Fatores!$A$2:$A$10,IPCA_Fatores!$C$2:$C$10)</f>
        <v>12038.991409981794</v>
      </c>
    </row>
    <row r="5020" spans="1:11" x14ac:dyDescent="0.25">
      <c r="A5020">
        <v>2022</v>
      </c>
      <c r="B5020" t="s">
        <v>3119</v>
      </c>
      <c r="C5020" t="s">
        <v>3120</v>
      </c>
      <c r="E5020" t="s">
        <v>69</v>
      </c>
      <c r="F5020" t="s">
        <v>3121</v>
      </c>
      <c r="G5020" t="s">
        <v>181</v>
      </c>
      <c r="H5020" t="s">
        <v>28</v>
      </c>
      <c r="I5020" t="s">
        <v>29</v>
      </c>
      <c r="J5020" s="1">
        <v>12487.37</v>
      </c>
      <c r="K5020" s="10">
        <f>J5020*_xlfn.XLOOKUP(A5020,IPCA_Fatores!$A$2:$A$10,IPCA_Fatores!$C$2:$C$10)</f>
        <v>14736.052250384811</v>
      </c>
    </row>
    <row r="5021" spans="1:11" x14ac:dyDescent="0.25">
      <c r="A5021">
        <v>2016</v>
      </c>
      <c r="B5021" t="s">
        <v>3122</v>
      </c>
      <c r="C5021" t="s">
        <v>3123</v>
      </c>
      <c r="E5021" t="s">
        <v>44</v>
      </c>
      <c r="F5021" t="s">
        <v>45</v>
      </c>
      <c r="G5021" t="s">
        <v>490</v>
      </c>
      <c r="H5021" t="s">
        <v>28</v>
      </c>
      <c r="I5021" t="s">
        <v>29</v>
      </c>
      <c r="J5021" s="1">
        <v>642028.52</v>
      </c>
      <c r="K5021" s="10">
        <f>J5021*_xlfn.XLOOKUP(A5021,IPCA_Fatores!$A$2:$A$10,IPCA_Fatores!$C$2:$C$10)</f>
        <v>1027255.3735623292</v>
      </c>
    </row>
    <row r="5022" spans="1:11" x14ac:dyDescent="0.25">
      <c r="A5022">
        <v>2017</v>
      </c>
      <c r="B5022" t="s">
        <v>3122</v>
      </c>
      <c r="C5022" t="s">
        <v>3123</v>
      </c>
      <c r="E5022" t="s">
        <v>44</v>
      </c>
      <c r="F5022" t="s">
        <v>45</v>
      </c>
      <c r="G5022" t="s">
        <v>490</v>
      </c>
      <c r="H5022" t="s">
        <v>28</v>
      </c>
      <c r="I5022" t="s">
        <v>29</v>
      </c>
      <c r="J5022" s="1">
        <v>536758.85</v>
      </c>
      <c r="K5022" s="10">
        <f>J5022*_xlfn.XLOOKUP(A5022,IPCA_Fatores!$A$2:$A$10,IPCA_Fatores!$C$2:$C$10)</f>
        <v>834213.02019931911</v>
      </c>
    </row>
    <row r="5023" spans="1:11" x14ac:dyDescent="0.25">
      <c r="A5023">
        <v>2018</v>
      </c>
      <c r="B5023" t="s">
        <v>3122</v>
      </c>
      <c r="C5023" t="s">
        <v>3123</v>
      </c>
      <c r="E5023" t="s">
        <v>44</v>
      </c>
      <c r="F5023" t="s">
        <v>45</v>
      </c>
      <c r="G5023" t="s">
        <v>490</v>
      </c>
      <c r="H5023" t="s">
        <v>28</v>
      </c>
      <c r="I5023" t="s">
        <v>29</v>
      </c>
      <c r="J5023" s="1">
        <v>189811.13</v>
      </c>
      <c r="K5023" s="10">
        <f>J5023*_xlfn.XLOOKUP(A5023,IPCA_Fatores!$A$2:$A$10,IPCA_Fatores!$C$2:$C$10)</f>
        <v>284335.65295875474</v>
      </c>
    </row>
    <row r="5024" spans="1:11" x14ac:dyDescent="0.25">
      <c r="A5024">
        <v>2019</v>
      </c>
      <c r="B5024" t="s">
        <v>3124</v>
      </c>
      <c r="C5024" t="s">
        <v>3125</v>
      </c>
      <c r="E5024" t="s">
        <v>75</v>
      </c>
      <c r="F5024" t="s">
        <v>75</v>
      </c>
      <c r="G5024" t="s">
        <v>567</v>
      </c>
      <c r="H5024" t="s">
        <v>28</v>
      </c>
      <c r="I5024" t="s">
        <v>29</v>
      </c>
      <c r="J5024" s="1">
        <v>692819.26</v>
      </c>
      <c r="K5024" s="10">
        <f>J5024*_xlfn.XLOOKUP(A5024,IPCA_Fatores!$A$2:$A$10,IPCA_Fatores!$C$2:$C$10)</f>
        <v>994955.48769423983</v>
      </c>
    </row>
    <row r="5025" spans="1:11" x14ac:dyDescent="0.25">
      <c r="A5025">
        <v>2020</v>
      </c>
      <c r="B5025" t="s">
        <v>3124</v>
      </c>
      <c r="C5025" t="s">
        <v>3125</v>
      </c>
      <c r="E5025" t="s">
        <v>75</v>
      </c>
      <c r="F5025" t="s">
        <v>75</v>
      </c>
      <c r="G5025" t="s">
        <v>567</v>
      </c>
      <c r="H5025" t="s">
        <v>28</v>
      </c>
      <c r="I5025" t="s">
        <v>29</v>
      </c>
      <c r="J5025" s="1">
        <v>534319.91</v>
      </c>
      <c r="K5025" s="10">
        <f>J5025*_xlfn.XLOOKUP(A5025,IPCA_Fatores!$A$2:$A$10,IPCA_Fatores!$C$2:$C$10)</f>
        <v>734151.44112698268</v>
      </c>
    </row>
    <row r="5026" spans="1:11" x14ac:dyDescent="0.25">
      <c r="A5026">
        <v>2021</v>
      </c>
      <c r="B5026" t="s">
        <v>3124</v>
      </c>
      <c r="C5026" t="s">
        <v>3125</v>
      </c>
      <c r="E5026" t="s">
        <v>75</v>
      </c>
      <c r="F5026" t="s">
        <v>75</v>
      </c>
      <c r="G5026" t="s">
        <v>567</v>
      </c>
      <c r="H5026" t="s">
        <v>28</v>
      </c>
      <c r="I5026" t="s">
        <v>29</v>
      </c>
      <c r="J5026" s="1">
        <v>1113960.9099999999</v>
      </c>
      <c r="K5026" s="10">
        <f>J5026*_xlfn.XLOOKUP(A5026,IPCA_Fatores!$A$2:$A$10,IPCA_Fatores!$C$2:$C$10)</f>
        <v>1390672.097820296</v>
      </c>
    </row>
    <row r="5027" spans="1:11" x14ac:dyDescent="0.25">
      <c r="A5027">
        <v>2022</v>
      </c>
      <c r="B5027" t="s">
        <v>3124</v>
      </c>
      <c r="C5027" t="s">
        <v>3125</v>
      </c>
      <c r="E5027" t="s">
        <v>75</v>
      </c>
      <c r="F5027" t="s">
        <v>75</v>
      </c>
      <c r="G5027" t="s">
        <v>567</v>
      </c>
      <c r="H5027" t="s">
        <v>28</v>
      </c>
      <c r="I5027" t="s">
        <v>29</v>
      </c>
      <c r="J5027" s="1">
        <v>1645889.95</v>
      </c>
      <c r="K5027" s="10">
        <f>J5027*_xlfn.XLOOKUP(A5027,IPCA_Fatores!$A$2:$A$10,IPCA_Fatores!$C$2:$C$10)</f>
        <v>1942276.0998979965</v>
      </c>
    </row>
    <row r="5028" spans="1:11" x14ac:dyDescent="0.25">
      <c r="A5028">
        <v>2023</v>
      </c>
      <c r="B5028" t="s">
        <v>3124</v>
      </c>
      <c r="C5028" t="s">
        <v>3125</v>
      </c>
      <c r="E5028" t="s">
        <v>75</v>
      </c>
      <c r="F5028" t="s">
        <v>75</v>
      </c>
      <c r="G5028" t="s">
        <v>567</v>
      </c>
      <c r="H5028" t="s">
        <v>28</v>
      </c>
      <c r="I5028" t="s">
        <v>29</v>
      </c>
      <c r="J5028" s="1">
        <v>2004296.9</v>
      </c>
      <c r="K5028" s="10">
        <f>J5028*_xlfn.XLOOKUP(A5028,IPCA_Fatores!$A$2:$A$10,IPCA_Fatores!$C$2:$C$10)</f>
        <v>2260775.8837230764</v>
      </c>
    </row>
    <row r="5029" spans="1:11" x14ac:dyDescent="0.25">
      <c r="A5029">
        <v>2015</v>
      </c>
      <c r="B5029" t="s">
        <v>3126</v>
      </c>
      <c r="C5029" t="s">
        <v>3127</v>
      </c>
      <c r="E5029" t="s">
        <v>103</v>
      </c>
      <c r="F5029" t="s">
        <v>2171</v>
      </c>
      <c r="G5029" t="s">
        <v>1301</v>
      </c>
      <c r="H5029" t="s">
        <v>28</v>
      </c>
      <c r="I5029" t="s">
        <v>29</v>
      </c>
      <c r="J5029" s="1">
        <v>76046343.049999997</v>
      </c>
      <c r="K5029" s="10">
        <f>J5029*_xlfn.XLOOKUP(A5029,IPCA_Fatores!$A$2:$A$10,IPCA_Fatores!$C$2:$C$10)</f>
        <v>129328679.28095974</v>
      </c>
    </row>
    <row r="5030" spans="1:11" x14ac:dyDescent="0.25">
      <c r="A5030">
        <v>2016</v>
      </c>
      <c r="B5030" t="s">
        <v>3126</v>
      </c>
      <c r="C5030" t="s">
        <v>3127</v>
      </c>
      <c r="E5030" t="s">
        <v>103</v>
      </c>
      <c r="F5030" t="s">
        <v>2171</v>
      </c>
      <c r="G5030" t="s">
        <v>1301</v>
      </c>
      <c r="H5030" t="s">
        <v>28</v>
      </c>
      <c r="I5030" t="s">
        <v>29</v>
      </c>
      <c r="J5030" s="1">
        <v>75784513.769999996</v>
      </c>
      <c r="K5030" s="10">
        <f>J5030*_xlfn.XLOOKUP(A5030,IPCA_Fatores!$A$2:$A$10,IPCA_Fatores!$C$2:$C$10)</f>
        <v>121256371.91793415</v>
      </c>
    </row>
    <row r="5031" spans="1:11" x14ac:dyDescent="0.25">
      <c r="A5031">
        <v>2017</v>
      </c>
      <c r="B5031" t="s">
        <v>3126</v>
      </c>
      <c r="C5031" t="s">
        <v>3127</v>
      </c>
      <c r="E5031" t="s">
        <v>103</v>
      </c>
      <c r="F5031" t="s">
        <v>2171</v>
      </c>
      <c r="G5031" t="s">
        <v>1301</v>
      </c>
      <c r="H5031" t="s">
        <v>28</v>
      </c>
      <c r="I5031" t="s">
        <v>29</v>
      </c>
      <c r="J5031" s="1">
        <v>85865525.319999993</v>
      </c>
      <c r="K5031" s="10">
        <f>J5031*_xlfn.XLOOKUP(A5031,IPCA_Fatores!$A$2:$A$10,IPCA_Fatores!$C$2:$C$10)</f>
        <v>133449386.45762116</v>
      </c>
    </row>
    <row r="5032" spans="1:11" x14ac:dyDescent="0.25">
      <c r="A5032">
        <v>2018</v>
      </c>
      <c r="B5032" t="s">
        <v>3126</v>
      </c>
      <c r="C5032" t="s">
        <v>3127</v>
      </c>
      <c r="E5032" t="s">
        <v>103</v>
      </c>
      <c r="F5032" t="s">
        <v>2171</v>
      </c>
      <c r="G5032" t="s">
        <v>1301</v>
      </c>
      <c r="H5032" t="s">
        <v>28</v>
      </c>
      <c r="I5032" t="s">
        <v>29</v>
      </c>
      <c r="J5032" s="1">
        <v>78744295.980000004</v>
      </c>
      <c r="K5032" s="10">
        <f>J5032*_xlfn.XLOOKUP(A5032,IPCA_Fatores!$A$2:$A$10,IPCA_Fatores!$C$2:$C$10)</f>
        <v>117958366.37319817</v>
      </c>
    </row>
    <row r="5033" spans="1:11" x14ac:dyDescent="0.25">
      <c r="A5033">
        <v>2019</v>
      </c>
      <c r="B5033" t="s">
        <v>3126</v>
      </c>
      <c r="C5033" t="s">
        <v>3127</v>
      </c>
      <c r="E5033" t="s">
        <v>103</v>
      </c>
      <c r="F5033" t="s">
        <v>2171</v>
      </c>
      <c r="G5033" t="s">
        <v>1301</v>
      </c>
      <c r="H5033" t="s">
        <v>28</v>
      </c>
      <c r="I5033" t="s">
        <v>29</v>
      </c>
      <c r="J5033" s="1">
        <v>112550521.87</v>
      </c>
      <c r="K5033" s="10">
        <f>J5033*_xlfn.XLOOKUP(A5033,IPCA_Fatores!$A$2:$A$10,IPCA_Fatores!$C$2:$C$10)</f>
        <v>161633438.67981827</v>
      </c>
    </row>
    <row r="5034" spans="1:11" x14ac:dyDescent="0.25">
      <c r="A5034">
        <v>2020</v>
      </c>
      <c r="B5034" t="s">
        <v>3126</v>
      </c>
      <c r="C5034" t="s">
        <v>3127</v>
      </c>
      <c r="E5034" t="s">
        <v>103</v>
      </c>
      <c r="F5034" t="s">
        <v>2171</v>
      </c>
      <c r="G5034" t="s">
        <v>1301</v>
      </c>
      <c r="H5034" t="s">
        <v>28</v>
      </c>
      <c r="I5034" t="s">
        <v>29</v>
      </c>
      <c r="J5034" s="1">
        <v>43828669.009999998</v>
      </c>
      <c r="K5034" s="10">
        <f>J5034*_xlfn.XLOOKUP(A5034,IPCA_Fatores!$A$2:$A$10,IPCA_Fatores!$C$2:$C$10)</f>
        <v>60220253.661086708</v>
      </c>
    </row>
    <row r="5035" spans="1:11" x14ac:dyDescent="0.25">
      <c r="A5035">
        <v>2021</v>
      </c>
      <c r="B5035" t="s">
        <v>3126</v>
      </c>
      <c r="C5035" t="s">
        <v>3127</v>
      </c>
      <c r="E5035" t="s">
        <v>103</v>
      </c>
      <c r="F5035" t="s">
        <v>2171</v>
      </c>
      <c r="G5035" t="s">
        <v>1301</v>
      </c>
      <c r="H5035" t="s">
        <v>28</v>
      </c>
      <c r="I5035" t="s">
        <v>29</v>
      </c>
      <c r="J5035" s="1">
        <v>71618880.189999998</v>
      </c>
      <c r="K5035" s="10">
        <f>J5035*_xlfn.XLOOKUP(A5035,IPCA_Fatores!$A$2:$A$10,IPCA_Fatores!$C$2:$C$10)</f>
        <v>89409222.050141558</v>
      </c>
    </row>
    <row r="5036" spans="1:11" x14ac:dyDescent="0.25">
      <c r="A5036">
        <v>2022</v>
      </c>
      <c r="B5036" t="s">
        <v>3126</v>
      </c>
      <c r="C5036" t="s">
        <v>3127</v>
      </c>
      <c r="E5036" t="s">
        <v>103</v>
      </c>
      <c r="F5036" t="s">
        <v>2171</v>
      </c>
      <c r="G5036" t="s">
        <v>1301</v>
      </c>
      <c r="H5036" t="s">
        <v>28</v>
      </c>
      <c r="I5036" t="s">
        <v>29</v>
      </c>
      <c r="J5036" s="1">
        <v>58775299.850000001</v>
      </c>
      <c r="K5036" s="10">
        <f>J5036*_xlfn.XLOOKUP(A5036,IPCA_Fatores!$A$2:$A$10,IPCA_Fatores!$C$2:$C$10)</f>
        <v>69359351.858848944</v>
      </c>
    </row>
    <row r="5037" spans="1:11" x14ac:dyDescent="0.25">
      <c r="A5037">
        <v>2023</v>
      </c>
      <c r="B5037" t="s">
        <v>3126</v>
      </c>
      <c r="C5037" t="s">
        <v>3127</v>
      </c>
      <c r="E5037" t="s">
        <v>103</v>
      </c>
      <c r="F5037" t="s">
        <v>2171</v>
      </c>
      <c r="G5037" t="s">
        <v>1301</v>
      </c>
      <c r="H5037" t="s">
        <v>28</v>
      </c>
      <c r="I5037" t="s">
        <v>29</v>
      </c>
      <c r="J5037" s="1">
        <v>75512159.709999993</v>
      </c>
      <c r="K5037" s="10">
        <f>J5037*_xlfn.XLOOKUP(A5037,IPCA_Fatores!$A$2:$A$10,IPCA_Fatores!$C$2:$C$10)</f>
        <v>85175040.484377995</v>
      </c>
    </row>
    <row r="5038" spans="1:11" x14ac:dyDescent="0.25">
      <c r="A5038">
        <v>2015</v>
      </c>
      <c r="B5038" t="s">
        <v>3128</v>
      </c>
      <c r="C5038" t="s">
        <v>3129</v>
      </c>
      <c r="E5038" t="s">
        <v>25</v>
      </c>
      <c r="F5038" t="s">
        <v>624</v>
      </c>
      <c r="G5038" t="s">
        <v>600</v>
      </c>
      <c r="H5038" t="s">
        <v>28</v>
      </c>
      <c r="I5038" t="s">
        <v>29</v>
      </c>
      <c r="J5038" s="1">
        <v>5390652.1299999999</v>
      </c>
      <c r="K5038" s="10">
        <f>J5038*_xlfn.XLOOKUP(A5038,IPCA_Fatores!$A$2:$A$10,IPCA_Fatores!$C$2:$C$10)</f>
        <v>9167645.576035263</v>
      </c>
    </row>
    <row r="5039" spans="1:11" x14ac:dyDescent="0.25">
      <c r="A5039">
        <v>2016</v>
      </c>
      <c r="B5039" t="s">
        <v>3128</v>
      </c>
      <c r="C5039" t="s">
        <v>3129</v>
      </c>
      <c r="E5039" t="s">
        <v>25</v>
      </c>
      <c r="F5039" t="s">
        <v>624</v>
      </c>
      <c r="G5039" t="s">
        <v>600</v>
      </c>
      <c r="H5039" t="s">
        <v>28</v>
      </c>
      <c r="I5039" t="s">
        <v>29</v>
      </c>
      <c r="J5039" s="1">
        <v>5046436.79</v>
      </c>
      <c r="K5039" s="10">
        <f>J5039*_xlfn.XLOOKUP(A5039,IPCA_Fatores!$A$2:$A$10,IPCA_Fatores!$C$2:$C$10)</f>
        <v>8074375.4340852816</v>
      </c>
    </row>
    <row r="5040" spans="1:11" x14ac:dyDescent="0.25">
      <c r="A5040">
        <v>2017</v>
      </c>
      <c r="B5040" t="s">
        <v>3128</v>
      </c>
      <c r="C5040" t="s">
        <v>3129</v>
      </c>
      <c r="E5040" t="s">
        <v>25</v>
      </c>
      <c r="F5040" t="s">
        <v>624</v>
      </c>
      <c r="G5040" t="s">
        <v>600</v>
      </c>
      <c r="H5040" t="s">
        <v>28</v>
      </c>
      <c r="I5040" t="s">
        <v>29</v>
      </c>
      <c r="J5040" s="1">
        <v>2900440.98</v>
      </c>
      <c r="K5040" s="10">
        <f>J5040*_xlfn.XLOOKUP(A5040,IPCA_Fatores!$A$2:$A$10,IPCA_Fatores!$C$2:$C$10)</f>
        <v>4507770.3513145112</v>
      </c>
    </row>
    <row r="5041" spans="1:11" x14ac:dyDescent="0.25">
      <c r="A5041">
        <v>2018</v>
      </c>
      <c r="B5041" t="s">
        <v>3128</v>
      </c>
      <c r="C5041" t="s">
        <v>3129</v>
      </c>
      <c r="E5041" t="s">
        <v>25</v>
      </c>
      <c r="F5041" t="s">
        <v>624</v>
      </c>
      <c r="G5041" t="s">
        <v>600</v>
      </c>
      <c r="H5041" t="s">
        <v>28</v>
      </c>
      <c r="I5041" t="s">
        <v>29</v>
      </c>
      <c r="J5041" s="1">
        <v>732933.86</v>
      </c>
      <c r="K5041" s="10">
        <f>J5041*_xlfn.XLOOKUP(A5041,IPCA_Fatores!$A$2:$A$10,IPCA_Fatores!$C$2:$C$10)</f>
        <v>1097929.439957923</v>
      </c>
    </row>
    <row r="5042" spans="1:11" x14ac:dyDescent="0.25">
      <c r="A5042">
        <v>2019</v>
      </c>
      <c r="B5042" t="s">
        <v>3128</v>
      </c>
      <c r="C5042" t="s">
        <v>3129</v>
      </c>
      <c r="E5042" t="s">
        <v>25</v>
      </c>
      <c r="F5042" t="s">
        <v>624</v>
      </c>
      <c r="G5042" t="s">
        <v>600</v>
      </c>
      <c r="H5042" t="s">
        <v>28</v>
      </c>
      <c r="I5042" t="s">
        <v>29</v>
      </c>
      <c r="J5042" s="1">
        <v>2013844.52</v>
      </c>
      <c r="K5042" s="10">
        <f>J5042*_xlfn.XLOOKUP(A5042,IPCA_Fatores!$A$2:$A$10,IPCA_Fatores!$C$2:$C$10)</f>
        <v>2892075.5703832083</v>
      </c>
    </row>
    <row r="5043" spans="1:11" x14ac:dyDescent="0.25">
      <c r="A5043">
        <v>2020</v>
      </c>
      <c r="B5043" t="s">
        <v>3128</v>
      </c>
      <c r="C5043" t="s">
        <v>3129</v>
      </c>
      <c r="E5043" t="s">
        <v>25</v>
      </c>
      <c r="F5043" t="s">
        <v>624</v>
      </c>
      <c r="G5043" t="s">
        <v>600</v>
      </c>
      <c r="H5043" t="s">
        <v>28</v>
      </c>
      <c r="I5043" t="s">
        <v>29</v>
      </c>
      <c r="J5043" s="1">
        <v>6636864.7000000002</v>
      </c>
      <c r="K5043" s="10">
        <f>J5043*_xlfn.XLOOKUP(A5043,IPCA_Fatores!$A$2:$A$10,IPCA_Fatores!$C$2:$C$10)</f>
        <v>9119000.9821453206</v>
      </c>
    </row>
    <row r="5044" spans="1:11" x14ac:dyDescent="0.25">
      <c r="A5044">
        <v>2021</v>
      </c>
      <c r="B5044" t="s">
        <v>3128</v>
      </c>
      <c r="C5044" t="s">
        <v>3129</v>
      </c>
      <c r="E5044" t="s">
        <v>25</v>
      </c>
      <c r="F5044" t="s">
        <v>624</v>
      </c>
      <c r="G5044" t="s">
        <v>600</v>
      </c>
      <c r="H5044" t="s">
        <v>28</v>
      </c>
      <c r="I5044" t="s">
        <v>29</v>
      </c>
      <c r="J5044" s="1">
        <v>10296907.970000001</v>
      </c>
      <c r="K5044" s="10">
        <f>J5044*_xlfn.XLOOKUP(A5044,IPCA_Fatores!$A$2:$A$10,IPCA_Fatores!$C$2:$C$10)</f>
        <v>12854690.392773682</v>
      </c>
    </row>
    <row r="5045" spans="1:11" x14ac:dyDescent="0.25">
      <c r="A5045">
        <v>2022</v>
      </c>
      <c r="B5045" t="s">
        <v>3128</v>
      </c>
      <c r="C5045" t="s">
        <v>3129</v>
      </c>
      <c r="E5045" t="s">
        <v>25</v>
      </c>
      <c r="F5045" t="s">
        <v>624</v>
      </c>
      <c r="G5045" t="s">
        <v>600</v>
      </c>
      <c r="H5045" t="s">
        <v>28</v>
      </c>
      <c r="I5045" t="s">
        <v>29</v>
      </c>
      <c r="J5045" s="1">
        <v>9876948.4399999995</v>
      </c>
      <c r="K5045" s="10">
        <f>J5045*_xlfn.XLOOKUP(A5045,IPCA_Fatores!$A$2:$A$10,IPCA_Fatores!$C$2:$C$10)</f>
        <v>11655555.035703814</v>
      </c>
    </row>
    <row r="5046" spans="1:11" x14ac:dyDescent="0.25">
      <c r="A5046">
        <v>2023</v>
      </c>
      <c r="B5046" t="s">
        <v>3128</v>
      </c>
      <c r="C5046" t="s">
        <v>3129</v>
      </c>
      <c r="E5046" t="s">
        <v>25</v>
      </c>
      <c r="F5046" t="s">
        <v>624</v>
      </c>
      <c r="G5046" t="s">
        <v>600</v>
      </c>
      <c r="H5046" t="s">
        <v>28</v>
      </c>
      <c r="I5046" t="s">
        <v>29</v>
      </c>
      <c r="J5046" s="1">
        <v>6586031.71</v>
      </c>
      <c r="K5046" s="10">
        <f>J5046*_xlfn.XLOOKUP(A5046,IPCA_Fatores!$A$2:$A$10,IPCA_Fatores!$C$2:$C$10)</f>
        <v>7428810.4019935634</v>
      </c>
    </row>
    <row r="5047" spans="1:11" x14ac:dyDescent="0.25">
      <c r="A5047">
        <v>2016</v>
      </c>
      <c r="B5047" t="s">
        <v>3130</v>
      </c>
      <c r="C5047" t="s">
        <v>3131</v>
      </c>
      <c r="E5047" t="s">
        <v>25</v>
      </c>
      <c r="F5047" t="s">
        <v>624</v>
      </c>
      <c r="G5047" t="s">
        <v>3132</v>
      </c>
      <c r="H5047" t="s">
        <v>28</v>
      </c>
      <c r="I5047" t="s">
        <v>29</v>
      </c>
      <c r="J5047" s="1">
        <v>48874.080000000002</v>
      </c>
      <c r="K5047" s="10">
        <f>J5047*_xlfn.XLOOKUP(A5047,IPCA_Fatores!$A$2:$A$10,IPCA_Fatores!$C$2:$C$10)</f>
        <v>78199.269571256998</v>
      </c>
    </row>
    <row r="5048" spans="1:11" x14ac:dyDescent="0.25">
      <c r="A5048">
        <v>2017</v>
      </c>
      <c r="B5048" t="s">
        <v>3130</v>
      </c>
      <c r="C5048" t="s">
        <v>3131</v>
      </c>
      <c r="E5048" t="s">
        <v>25</v>
      </c>
      <c r="F5048" t="s">
        <v>624</v>
      </c>
      <c r="G5048" t="s">
        <v>3132</v>
      </c>
      <c r="H5048" t="s">
        <v>28</v>
      </c>
      <c r="I5048" t="s">
        <v>29</v>
      </c>
      <c r="J5048" s="1">
        <v>905306.24</v>
      </c>
      <c r="K5048" s="10">
        <f>J5048*_xlfn.XLOOKUP(A5048,IPCA_Fatores!$A$2:$A$10,IPCA_Fatores!$C$2:$C$10)</f>
        <v>1406997.2999526504</v>
      </c>
    </row>
    <row r="5049" spans="1:11" x14ac:dyDescent="0.25">
      <c r="A5049">
        <v>2019</v>
      </c>
      <c r="B5049" t="s">
        <v>3130</v>
      </c>
      <c r="C5049" t="s">
        <v>3131</v>
      </c>
      <c r="E5049" t="s">
        <v>25</v>
      </c>
      <c r="F5049" t="s">
        <v>624</v>
      </c>
      <c r="G5049" t="s">
        <v>3132</v>
      </c>
      <c r="H5049" t="s">
        <v>28</v>
      </c>
      <c r="I5049" t="s">
        <v>29</v>
      </c>
      <c r="J5049" s="1">
        <v>944803.73</v>
      </c>
      <c r="K5049" s="10">
        <f>J5049*_xlfn.XLOOKUP(A5049,IPCA_Fatores!$A$2:$A$10,IPCA_Fatores!$C$2:$C$10)</f>
        <v>1356829.5661374757</v>
      </c>
    </row>
    <row r="5050" spans="1:11" x14ac:dyDescent="0.25">
      <c r="A5050">
        <v>2020</v>
      </c>
      <c r="B5050" t="s">
        <v>3130</v>
      </c>
      <c r="C5050" t="s">
        <v>3131</v>
      </c>
      <c r="E5050" t="s">
        <v>25</v>
      </c>
      <c r="F5050" t="s">
        <v>624</v>
      </c>
      <c r="G5050" t="s">
        <v>3132</v>
      </c>
      <c r="H5050" t="s">
        <v>28</v>
      </c>
      <c r="I5050" t="s">
        <v>29</v>
      </c>
      <c r="J5050" s="1">
        <v>6663462.7300000004</v>
      </c>
      <c r="K5050" s="10">
        <f>J5050*_xlfn.XLOOKUP(A5050,IPCA_Fatores!$A$2:$A$10,IPCA_Fatores!$C$2:$C$10)</f>
        <v>9155546.4705132134</v>
      </c>
    </row>
    <row r="5051" spans="1:11" x14ac:dyDescent="0.25">
      <c r="A5051">
        <v>2021</v>
      </c>
      <c r="B5051" t="s">
        <v>3130</v>
      </c>
      <c r="C5051" t="s">
        <v>3131</v>
      </c>
      <c r="E5051" t="s">
        <v>25</v>
      </c>
      <c r="F5051" t="s">
        <v>624</v>
      </c>
      <c r="G5051" t="s">
        <v>3132</v>
      </c>
      <c r="H5051" t="s">
        <v>28</v>
      </c>
      <c r="I5051" t="s">
        <v>29</v>
      </c>
      <c r="J5051" s="1">
        <v>6719397.9400000004</v>
      </c>
      <c r="K5051" s="10">
        <f>J5051*_xlfn.XLOOKUP(A5051,IPCA_Fatores!$A$2:$A$10,IPCA_Fatores!$C$2:$C$10)</f>
        <v>8388516.2804403761</v>
      </c>
    </row>
    <row r="5052" spans="1:11" x14ac:dyDescent="0.25">
      <c r="A5052">
        <v>2022</v>
      </c>
      <c r="B5052" t="s">
        <v>3130</v>
      </c>
      <c r="C5052" t="s">
        <v>3131</v>
      </c>
      <c r="E5052" t="s">
        <v>25</v>
      </c>
      <c r="F5052" t="s">
        <v>624</v>
      </c>
      <c r="G5052" t="s">
        <v>3132</v>
      </c>
      <c r="H5052" t="s">
        <v>28</v>
      </c>
      <c r="I5052" t="s">
        <v>29</v>
      </c>
      <c r="J5052" s="1">
        <v>1111568.3600000001</v>
      </c>
      <c r="K5052" s="10">
        <f>J5052*_xlfn.XLOOKUP(A5052,IPCA_Fatores!$A$2:$A$10,IPCA_Fatores!$C$2:$C$10)</f>
        <v>1311735.7324107923</v>
      </c>
    </row>
    <row r="5053" spans="1:11" x14ac:dyDescent="0.25">
      <c r="A5053">
        <v>2023</v>
      </c>
      <c r="B5053" t="s">
        <v>3130</v>
      </c>
      <c r="C5053" t="s">
        <v>3131</v>
      </c>
      <c r="E5053" t="s">
        <v>25</v>
      </c>
      <c r="F5053" t="s">
        <v>624</v>
      </c>
      <c r="G5053" t="s">
        <v>3132</v>
      </c>
      <c r="H5053" t="s">
        <v>28</v>
      </c>
      <c r="I5053" t="s">
        <v>29</v>
      </c>
      <c r="J5053" s="1">
        <v>402571.48</v>
      </c>
      <c r="K5053" s="10">
        <f>J5053*_xlfn.XLOOKUP(A5053,IPCA_Fatores!$A$2:$A$10,IPCA_Fatores!$C$2:$C$10)</f>
        <v>454086.36487872963</v>
      </c>
    </row>
    <row r="5054" spans="1:11" x14ac:dyDescent="0.25">
      <c r="A5054">
        <v>2015</v>
      </c>
      <c r="B5054" t="s">
        <v>3133</v>
      </c>
      <c r="C5054" t="s">
        <v>3134</v>
      </c>
      <c r="E5054" t="s">
        <v>25</v>
      </c>
      <c r="F5054" t="s">
        <v>624</v>
      </c>
      <c r="G5054" t="s">
        <v>1013</v>
      </c>
      <c r="H5054" t="s">
        <v>28</v>
      </c>
      <c r="I5054" t="s">
        <v>29</v>
      </c>
      <c r="J5054" s="1">
        <v>11069167.27</v>
      </c>
      <c r="K5054" s="10">
        <f>J5054*_xlfn.XLOOKUP(A5054,IPCA_Fatores!$A$2:$A$10,IPCA_Fatores!$C$2:$C$10)</f>
        <v>18824847.143903874</v>
      </c>
    </row>
    <row r="5055" spans="1:11" x14ac:dyDescent="0.25">
      <c r="A5055">
        <v>2016</v>
      </c>
      <c r="B5055" t="s">
        <v>3133</v>
      </c>
      <c r="C5055" t="s">
        <v>3134</v>
      </c>
      <c r="E5055" t="s">
        <v>25</v>
      </c>
      <c r="F5055" t="s">
        <v>624</v>
      </c>
      <c r="G5055" t="s">
        <v>1013</v>
      </c>
      <c r="H5055" t="s">
        <v>28</v>
      </c>
      <c r="I5055" t="s">
        <v>29</v>
      </c>
      <c r="J5055" s="1">
        <v>14700184.74</v>
      </c>
      <c r="K5055" s="10">
        <f>J5055*_xlfn.XLOOKUP(A5055,IPCA_Fatores!$A$2:$A$10,IPCA_Fatores!$C$2:$C$10)</f>
        <v>23520518.631359164</v>
      </c>
    </row>
    <row r="5056" spans="1:11" x14ac:dyDescent="0.25">
      <c r="A5056">
        <v>2017</v>
      </c>
      <c r="B5056" t="s">
        <v>3133</v>
      </c>
      <c r="C5056" t="s">
        <v>3134</v>
      </c>
      <c r="E5056" t="s">
        <v>25</v>
      </c>
      <c r="F5056" t="s">
        <v>624</v>
      </c>
      <c r="G5056" t="s">
        <v>1013</v>
      </c>
      <c r="H5056" t="s">
        <v>28</v>
      </c>
      <c r="I5056" t="s">
        <v>29</v>
      </c>
      <c r="J5056" s="1">
        <v>9340842.0600000005</v>
      </c>
      <c r="K5056" s="10">
        <f>J5056*_xlfn.XLOOKUP(A5056,IPCA_Fatores!$A$2:$A$10,IPCA_Fatores!$C$2:$C$10)</f>
        <v>14517230.719302403</v>
      </c>
    </row>
    <row r="5057" spans="1:11" x14ac:dyDescent="0.25">
      <c r="A5057">
        <v>2018</v>
      </c>
      <c r="B5057" t="s">
        <v>3133</v>
      </c>
      <c r="C5057" t="s">
        <v>3134</v>
      </c>
      <c r="E5057" t="s">
        <v>25</v>
      </c>
      <c r="F5057" t="s">
        <v>624</v>
      </c>
      <c r="G5057" t="s">
        <v>1013</v>
      </c>
      <c r="H5057" t="s">
        <v>28</v>
      </c>
      <c r="I5057" t="s">
        <v>29</v>
      </c>
      <c r="J5057" s="1">
        <v>535343.05000000005</v>
      </c>
      <c r="K5057" s="10">
        <f>J5057*_xlfn.XLOOKUP(A5057,IPCA_Fatores!$A$2:$A$10,IPCA_Fatores!$C$2:$C$10)</f>
        <v>801939.8845509286</v>
      </c>
    </row>
    <row r="5058" spans="1:11" x14ac:dyDescent="0.25">
      <c r="A5058">
        <v>2019</v>
      </c>
      <c r="B5058" t="s">
        <v>3133</v>
      </c>
      <c r="C5058" t="s">
        <v>3134</v>
      </c>
      <c r="E5058" t="s">
        <v>25</v>
      </c>
      <c r="F5058" t="s">
        <v>624</v>
      </c>
      <c r="G5058" t="s">
        <v>1013</v>
      </c>
      <c r="H5058" t="s">
        <v>28</v>
      </c>
      <c r="I5058" t="s">
        <v>29</v>
      </c>
      <c r="J5058" s="1">
        <v>145606.70000000001</v>
      </c>
      <c r="K5058" s="10">
        <f>J5058*_xlfn.XLOOKUP(A5058,IPCA_Fatores!$A$2:$A$10,IPCA_Fatores!$C$2:$C$10)</f>
        <v>209105.30866311205</v>
      </c>
    </row>
    <row r="5059" spans="1:11" x14ac:dyDescent="0.25">
      <c r="A5059">
        <v>2021</v>
      </c>
      <c r="B5059" t="s">
        <v>3133</v>
      </c>
      <c r="C5059" t="s">
        <v>3134</v>
      </c>
      <c r="E5059" t="s">
        <v>25</v>
      </c>
      <c r="F5059" t="s">
        <v>624</v>
      </c>
      <c r="G5059" t="s">
        <v>1013</v>
      </c>
      <c r="H5059" t="s">
        <v>28</v>
      </c>
      <c r="I5059" t="s">
        <v>29</v>
      </c>
      <c r="J5059" s="1">
        <v>6570808.2199999997</v>
      </c>
      <c r="K5059" s="10">
        <f>J5059*_xlfn.XLOOKUP(A5059,IPCA_Fatores!$A$2:$A$10,IPCA_Fatores!$C$2:$C$10)</f>
        <v>8203016.4341065129</v>
      </c>
    </row>
    <row r="5060" spans="1:11" x14ac:dyDescent="0.25">
      <c r="A5060">
        <v>2022</v>
      </c>
      <c r="B5060" t="s">
        <v>3133</v>
      </c>
      <c r="C5060" t="s">
        <v>3134</v>
      </c>
      <c r="E5060" t="s">
        <v>25</v>
      </c>
      <c r="F5060" t="s">
        <v>624</v>
      </c>
      <c r="G5060" t="s">
        <v>1013</v>
      </c>
      <c r="H5060" t="s">
        <v>28</v>
      </c>
      <c r="I5060" t="s">
        <v>29</v>
      </c>
      <c r="J5060" s="1">
        <v>8367333.1900000004</v>
      </c>
      <c r="K5060" s="10">
        <f>J5060*_xlfn.XLOOKUP(A5060,IPCA_Fatores!$A$2:$A$10,IPCA_Fatores!$C$2:$C$10)</f>
        <v>9874093.5108208563</v>
      </c>
    </row>
    <row r="5061" spans="1:11" x14ac:dyDescent="0.25">
      <c r="A5061">
        <v>2023</v>
      </c>
      <c r="B5061" t="s">
        <v>3133</v>
      </c>
      <c r="C5061" t="s">
        <v>3134</v>
      </c>
      <c r="E5061" t="s">
        <v>25</v>
      </c>
      <c r="F5061" t="s">
        <v>624</v>
      </c>
      <c r="G5061" t="s">
        <v>1013</v>
      </c>
      <c r="H5061" t="s">
        <v>28</v>
      </c>
      <c r="I5061" t="s">
        <v>29</v>
      </c>
      <c r="J5061" s="1">
        <v>8157569.0199999996</v>
      </c>
      <c r="K5061" s="10">
        <f>J5061*_xlfn.XLOOKUP(A5061,IPCA_Fatores!$A$2:$A$10,IPCA_Fatores!$C$2:$C$10)</f>
        <v>9201448.8024316598</v>
      </c>
    </row>
    <row r="5062" spans="1:11" x14ac:dyDescent="0.25">
      <c r="A5062">
        <v>2023</v>
      </c>
      <c r="B5062" t="s">
        <v>3135</v>
      </c>
      <c r="C5062" t="s">
        <v>3136</v>
      </c>
      <c r="D5062" t="s">
        <v>3137</v>
      </c>
      <c r="E5062" t="s">
        <v>121</v>
      </c>
      <c r="F5062" t="s">
        <v>865</v>
      </c>
      <c r="G5062" t="s">
        <v>123</v>
      </c>
      <c r="H5062" t="s">
        <v>28</v>
      </c>
      <c r="I5062" t="s">
        <v>29</v>
      </c>
      <c r="J5062" s="1">
        <v>517653.93</v>
      </c>
      <c r="K5062" s="10">
        <f>J5062*_xlfn.XLOOKUP(A5062,IPCA_Fatores!$A$2:$A$10,IPCA_Fatores!$C$2:$C$10)</f>
        <v>583895.29069194966</v>
      </c>
    </row>
    <row r="5063" spans="1:11" x14ac:dyDescent="0.25">
      <c r="A5063">
        <v>2017</v>
      </c>
      <c r="B5063" t="s">
        <v>3138</v>
      </c>
      <c r="C5063" t="s">
        <v>3139</v>
      </c>
      <c r="E5063" t="s">
        <v>570</v>
      </c>
      <c r="F5063" t="s">
        <v>3140</v>
      </c>
      <c r="G5063" t="s">
        <v>608</v>
      </c>
      <c r="H5063" t="s">
        <v>28</v>
      </c>
      <c r="I5063" t="s">
        <v>29</v>
      </c>
      <c r="J5063" s="1">
        <v>291229.81</v>
      </c>
      <c r="K5063" s="10">
        <f>J5063*_xlfn.XLOOKUP(A5063,IPCA_Fatores!$A$2:$A$10,IPCA_Fatores!$C$2:$C$10)</f>
        <v>452619.82987737207</v>
      </c>
    </row>
    <row r="5064" spans="1:11" x14ac:dyDescent="0.25">
      <c r="A5064">
        <v>2018</v>
      </c>
      <c r="B5064" t="s">
        <v>3138</v>
      </c>
      <c r="C5064" t="s">
        <v>3139</v>
      </c>
      <c r="E5064" t="s">
        <v>570</v>
      </c>
      <c r="F5064" t="s">
        <v>3140</v>
      </c>
      <c r="G5064" t="s">
        <v>608</v>
      </c>
      <c r="H5064" t="s">
        <v>28</v>
      </c>
      <c r="I5064" t="s">
        <v>29</v>
      </c>
      <c r="J5064" s="1">
        <v>356541.84</v>
      </c>
      <c r="K5064" s="10">
        <f>J5064*_xlfn.XLOOKUP(A5064,IPCA_Fatores!$A$2:$A$10,IPCA_Fatores!$C$2:$C$10)</f>
        <v>534097.00939832069</v>
      </c>
    </row>
    <row r="5065" spans="1:11" x14ac:dyDescent="0.25">
      <c r="A5065">
        <v>2019</v>
      </c>
      <c r="B5065" t="s">
        <v>3138</v>
      </c>
      <c r="C5065" t="s">
        <v>3139</v>
      </c>
      <c r="E5065" t="s">
        <v>570</v>
      </c>
      <c r="F5065" t="s">
        <v>3140</v>
      </c>
      <c r="G5065" t="s">
        <v>608</v>
      </c>
      <c r="H5065" t="s">
        <v>28</v>
      </c>
      <c r="I5065" t="s">
        <v>29</v>
      </c>
      <c r="J5065" s="1">
        <v>1993138.1</v>
      </c>
      <c r="K5065" s="10">
        <f>J5065*_xlfn.XLOOKUP(A5065,IPCA_Fatores!$A$2:$A$10,IPCA_Fatores!$C$2:$C$10)</f>
        <v>2862339.1479149563</v>
      </c>
    </row>
    <row r="5066" spans="1:11" x14ac:dyDescent="0.25">
      <c r="A5066">
        <v>2020</v>
      </c>
      <c r="B5066" t="s">
        <v>3138</v>
      </c>
      <c r="C5066" t="s">
        <v>3139</v>
      </c>
      <c r="E5066" t="s">
        <v>570</v>
      </c>
      <c r="F5066" t="s">
        <v>3140</v>
      </c>
      <c r="G5066" t="s">
        <v>608</v>
      </c>
      <c r="H5066" t="s">
        <v>28</v>
      </c>
      <c r="I5066" t="s">
        <v>29</v>
      </c>
      <c r="J5066" s="1">
        <v>2222167.2599999998</v>
      </c>
      <c r="K5066" s="10">
        <f>J5066*_xlfn.XLOOKUP(A5066,IPCA_Fatores!$A$2:$A$10,IPCA_Fatores!$C$2:$C$10)</f>
        <v>3053240.7006023754</v>
      </c>
    </row>
    <row r="5067" spans="1:11" x14ac:dyDescent="0.25">
      <c r="A5067">
        <v>2021</v>
      </c>
      <c r="B5067" t="s">
        <v>3138</v>
      </c>
      <c r="C5067" t="s">
        <v>3139</v>
      </c>
      <c r="E5067" t="s">
        <v>570</v>
      </c>
      <c r="F5067" t="s">
        <v>3140</v>
      </c>
      <c r="G5067" t="s">
        <v>608</v>
      </c>
      <c r="H5067" t="s">
        <v>28</v>
      </c>
      <c r="I5067" t="s">
        <v>29</v>
      </c>
      <c r="J5067" s="1">
        <v>5880839.5300000003</v>
      </c>
      <c r="K5067" s="10">
        <f>J5067*_xlfn.XLOOKUP(A5067,IPCA_Fatores!$A$2:$A$10,IPCA_Fatores!$C$2:$C$10)</f>
        <v>7341657.4789232276</v>
      </c>
    </row>
    <row r="5068" spans="1:11" x14ac:dyDescent="0.25">
      <c r="A5068">
        <v>2022</v>
      </c>
      <c r="B5068" t="s">
        <v>3138</v>
      </c>
      <c r="C5068" t="s">
        <v>3139</v>
      </c>
      <c r="E5068" t="s">
        <v>570</v>
      </c>
      <c r="F5068" t="s">
        <v>3140</v>
      </c>
      <c r="G5068" t="s">
        <v>608</v>
      </c>
      <c r="H5068" t="s">
        <v>28</v>
      </c>
      <c r="I5068" t="s">
        <v>29</v>
      </c>
      <c r="J5068" s="1">
        <v>2647666.48</v>
      </c>
      <c r="K5068" s="10">
        <f>J5068*_xlfn.XLOOKUP(A5068,IPCA_Fatores!$A$2:$A$10,IPCA_Fatores!$C$2:$C$10)</f>
        <v>3124449.0706107398</v>
      </c>
    </row>
    <row r="5069" spans="1:11" x14ac:dyDescent="0.25">
      <c r="A5069">
        <v>2022</v>
      </c>
      <c r="B5069" t="s">
        <v>3138</v>
      </c>
      <c r="C5069" t="s">
        <v>3139</v>
      </c>
      <c r="E5069" t="s">
        <v>570</v>
      </c>
      <c r="F5069" t="s">
        <v>3140</v>
      </c>
      <c r="G5069" t="s">
        <v>608</v>
      </c>
      <c r="H5069" t="s">
        <v>28</v>
      </c>
      <c r="I5069" t="s">
        <v>35</v>
      </c>
      <c r="J5069" s="1">
        <v>264766.65000000002</v>
      </c>
      <c r="K5069" s="10">
        <f>IFERROR(J5069*VLOOKUP(A5069,IPCA_Fatores!$A$2:$C$10,3,FALSE),J5069)</f>
        <v>312444.90942122706</v>
      </c>
    </row>
    <row r="5070" spans="1:11" x14ac:dyDescent="0.25">
      <c r="A5070">
        <v>2023</v>
      </c>
      <c r="B5070" t="s">
        <v>3138</v>
      </c>
      <c r="C5070" t="s">
        <v>3139</v>
      </c>
      <c r="E5070" t="s">
        <v>570</v>
      </c>
      <c r="F5070" t="s">
        <v>3140</v>
      </c>
      <c r="G5070" t="s">
        <v>608</v>
      </c>
      <c r="H5070" t="s">
        <v>28</v>
      </c>
      <c r="I5070" t="s">
        <v>29</v>
      </c>
      <c r="J5070" s="1">
        <v>4985594.3499999996</v>
      </c>
      <c r="K5070" s="10">
        <f>J5070*_xlfn.XLOOKUP(A5070,IPCA_Fatores!$A$2:$A$10,IPCA_Fatores!$C$2:$C$10)</f>
        <v>5623573.7691885997</v>
      </c>
    </row>
    <row r="5071" spans="1:11" x14ac:dyDescent="0.25">
      <c r="A5071">
        <v>2023</v>
      </c>
      <c r="B5071" t="s">
        <v>3138</v>
      </c>
      <c r="C5071" t="s">
        <v>3139</v>
      </c>
      <c r="E5071" t="s">
        <v>570</v>
      </c>
      <c r="F5071" t="s">
        <v>3140</v>
      </c>
      <c r="G5071" t="s">
        <v>608</v>
      </c>
      <c r="H5071" t="s">
        <v>28</v>
      </c>
      <c r="I5071" t="s">
        <v>35</v>
      </c>
      <c r="J5071" s="1">
        <v>498559.44</v>
      </c>
      <c r="K5071" s="10">
        <f>IFERROR(J5071*VLOOKUP(A5071,IPCA_Fatores!$A$2:$C$10,3,FALSE),J5071)</f>
        <v>562357.38255868282</v>
      </c>
    </row>
    <row r="5072" spans="1:11" x14ac:dyDescent="0.25">
      <c r="A5072">
        <v>2020</v>
      </c>
      <c r="B5072" t="s">
        <v>3141</v>
      </c>
      <c r="C5072" t="s">
        <v>3142</v>
      </c>
      <c r="D5072" t="s">
        <v>3143</v>
      </c>
      <c r="E5072" t="s">
        <v>44</v>
      </c>
      <c r="F5072" t="s">
        <v>45</v>
      </c>
      <c r="G5072" t="s">
        <v>1614</v>
      </c>
      <c r="H5072" t="s">
        <v>28</v>
      </c>
      <c r="I5072" t="s">
        <v>29</v>
      </c>
      <c r="J5072" s="1">
        <v>84416.98</v>
      </c>
      <c r="K5072" s="10">
        <f>J5072*_xlfn.XLOOKUP(A5072,IPCA_Fatores!$A$2:$A$10,IPCA_Fatores!$C$2:$C$10)</f>
        <v>115988.28035920965</v>
      </c>
    </row>
    <row r="5073" spans="1:11" x14ac:dyDescent="0.25">
      <c r="A5073">
        <v>2021</v>
      </c>
      <c r="B5073" t="s">
        <v>3141</v>
      </c>
      <c r="C5073" t="s">
        <v>3142</v>
      </c>
      <c r="D5073" t="s">
        <v>3143</v>
      </c>
      <c r="E5073" t="s">
        <v>44</v>
      </c>
      <c r="F5073" t="s">
        <v>45</v>
      </c>
      <c r="G5073" t="s">
        <v>1614</v>
      </c>
      <c r="H5073" t="s">
        <v>28</v>
      </c>
      <c r="I5073" t="s">
        <v>29</v>
      </c>
      <c r="J5073" s="1">
        <v>254198.42</v>
      </c>
      <c r="K5073" s="10">
        <f>J5073*_xlfn.XLOOKUP(A5073,IPCA_Fatores!$A$2:$A$10,IPCA_Fatores!$C$2:$C$10)</f>
        <v>317342.06005846715</v>
      </c>
    </row>
    <row r="5074" spans="1:11" x14ac:dyDescent="0.25">
      <c r="A5074">
        <v>2022</v>
      </c>
      <c r="B5074" t="s">
        <v>3141</v>
      </c>
      <c r="C5074" t="s">
        <v>3142</v>
      </c>
      <c r="D5074" t="s">
        <v>3143</v>
      </c>
      <c r="E5074" t="s">
        <v>44</v>
      </c>
      <c r="F5074" t="s">
        <v>45</v>
      </c>
      <c r="G5074" t="s">
        <v>1614</v>
      </c>
      <c r="H5074" t="s">
        <v>28</v>
      </c>
      <c r="I5074" t="s">
        <v>29</v>
      </c>
      <c r="J5074" s="1">
        <v>21516.43</v>
      </c>
      <c r="K5074" s="10">
        <f>J5074*_xlfn.XLOOKUP(A5074,IPCA_Fatores!$A$2:$A$10,IPCA_Fatores!$C$2:$C$10)</f>
        <v>25391.034038532314</v>
      </c>
    </row>
    <row r="5075" spans="1:11" x14ac:dyDescent="0.25">
      <c r="A5075">
        <v>2020</v>
      </c>
      <c r="B5075" t="s">
        <v>3144</v>
      </c>
      <c r="C5075" t="s">
        <v>3145</v>
      </c>
      <c r="E5075" t="s">
        <v>103</v>
      </c>
      <c r="F5075" t="s">
        <v>3146</v>
      </c>
      <c r="G5075" t="s">
        <v>1752</v>
      </c>
      <c r="H5075" t="s">
        <v>28</v>
      </c>
      <c r="I5075" t="s">
        <v>29</v>
      </c>
      <c r="J5075" s="1">
        <v>60798.15</v>
      </c>
      <c r="K5075" s="10">
        <f>J5075*_xlfn.XLOOKUP(A5075,IPCA_Fatores!$A$2:$A$10,IPCA_Fatores!$C$2:$C$10)</f>
        <v>83536.189846181209</v>
      </c>
    </row>
    <row r="5076" spans="1:11" x14ac:dyDescent="0.25">
      <c r="A5076">
        <v>2021</v>
      </c>
      <c r="B5076" t="s">
        <v>3144</v>
      </c>
      <c r="C5076" t="s">
        <v>3145</v>
      </c>
      <c r="E5076" t="s">
        <v>103</v>
      </c>
      <c r="F5076" t="s">
        <v>3146</v>
      </c>
      <c r="G5076" t="s">
        <v>1752</v>
      </c>
      <c r="H5076" t="s">
        <v>28</v>
      </c>
      <c r="I5076" t="s">
        <v>29</v>
      </c>
      <c r="J5076" s="1">
        <v>130713.44</v>
      </c>
      <c r="K5076" s="10">
        <f>J5076*_xlfn.XLOOKUP(A5076,IPCA_Fatores!$A$2:$A$10,IPCA_Fatores!$C$2:$C$10)</f>
        <v>163183.0454608209</v>
      </c>
    </row>
    <row r="5077" spans="1:11" x14ac:dyDescent="0.25">
      <c r="A5077">
        <v>2022</v>
      </c>
      <c r="B5077" t="s">
        <v>3144</v>
      </c>
      <c r="C5077" t="s">
        <v>3145</v>
      </c>
      <c r="E5077" t="s">
        <v>103</v>
      </c>
      <c r="F5077" t="s">
        <v>3146</v>
      </c>
      <c r="G5077" t="s">
        <v>1752</v>
      </c>
      <c r="H5077" t="s">
        <v>28</v>
      </c>
      <c r="I5077" t="s">
        <v>29</v>
      </c>
      <c r="J5077" s="1">
        <v>89359.54</v>
      </c>
      <c r="K5077" s="10">
        <f>J5077*_xlfn.XLOOKUP(A5077,IPCA_Fatores!$A$2:$A$10,IPCA_Fatores!$C$2:$C$10)</f>
        <v>105451.09582805278</v>
      </c>
    </row>
    <row r="5078" spans="1:11" x14ac:dyDescent="0.25">
      <c r="A5078">
        <v>2023</v>
      </c>
      <c r="B5078" t="s">
        <v>3144</v>
      </c>
      <c r="C5078" t="s">
        <v>3145</v>
      </c>
      <c r="E5078" t="s">
        <v>103</v>
      </c>
      <c r="F5078" t="s">
        <v>3146</v>
      </c>
      <c r="G5078" t="s">
        <v>1752</v>
      </c>
      <c r="H5078" t="s">
        <v>28</v>
      </c>
      <c r="I5078" t="s">
        <v>29</v>
      </c>
      <c r="J5078" s="1">
        <v>82435.55</v>
      </c>
      <c r="K5078" s="10">
        <f>J5078*_xlfn.XLOOKUP(A5078,IPCA_Fatores!$A$2:$A$10,IPCA_Fatores!$C$2:$C$10)</f>
        <v>92984.379410778842</v>
      </c>
    </row>
    <row r="5079" spans="1:11" x14ac:dyDescent="0.25">
      <c r="A5079">
        <v>2016</v>
      </c>
      <c r="B5079" t="s">
        <v>3147</v>
      </c>
      <c r="C5079" t="s">
        <v>3148</v>
      </c>
      <c r="E5079" t="s">
        <v>1027</v>
      </c>
      <c r="F5079" t="s">
        <v>1186</v>
      </c>
      <c r="G5079" t="s">
        <v>46</v>
      </c>
      <c r="H5079" t="s">
        <v>28</v>
      </c>
      <c r="I5079" t="s">
        <v>29</v>
      </c>
      <c r="J5079" s="1">
        <v>47838.38</v>
      </c>
      <c r="K5079" s="10">
        <f>J5079*_xlfn.XLOOKUP(A5079,IPCA_Fatores!$A$2:$A$10,IPCA_Fatores!$C$2:$C$10)</f>
        <v>76542.133856478293</v>
      </c>
    </row>
    <row r="5080" spans="1:11" x14ac:dyDescent="0.25">
      <c r="A5080">
        <v>2017</v>
      </c>
      <c r="B5080" t="s">
        <v>3147</v>
      </c>
      <c r="C5080" t="s">
        <v>3148</v>
      </c>
      <c r="E5080" t="s">
        <v>1027</v>
      </c>
      <c r="F5080" t="s">
        <v>1186</v>
      </c>
      <c r="G5080" t="s">
        <v>46</v>
      </c>
      <c r="H5080" t="s">
        <v>28</v>
      </c>
      <c r="I5080" t="s">
        <v>29</v>
      </c>
      <c r="J5080" s="1">
        <v>100880.76</v>
      </c>
      <c r="K5080" s="10">
        <f>J5080*_xlfn.XLOOKUP(A5080,IPCA_Fatores!$A$2:$A$10,IPCA_Fatores!$C$2:$C$10)</f>
        <v>156785.57229117444</v>
      </c>
    </row>
    <row r="5081" spans="1:11" x14ac:dyDescent="0.25">
      <c r="A5081">
        <v>2018</v>
      </c>
      <c r="B5081" t="s">
        <v>3147</v>
      </c>
      <c r="C5081" t="s">
        <v>3148</v>
      </c>
      <c r="E5081" t="s">
        <v>1027</v>
      </c>
      <c r="F5081" t="s">
        <v>1186</v>
      </c>
      <c r="G5081" t="s">
        <v>46</v>
      </c>
      <c r="H5081" t="s">
        <v>28</v>
      </c>
      <c r="I5081" t="s">
        <v>29</v>
      </c>
      <c r="J5081" s="1">
        <v>3289.3</v>
      </c>
      <c r="K5081" s="10">
        <f>J5081*_xlfn.XLOOKUP(A5081,IPCA_Fatores!$A$2:$A$10,IPCA_Fatores!$C$2:$C$10)</f>
        <v>4927.3467961401002</v>
      </c>
    </row>
    <row r="5082" spans="1:11" x14ac:dyDescent="0.25">
      <c r="A5082">
        <v>2019</v>
      </c>
      <c r="B5082" t="s">
        <v>3147</v>
      </c>
      <c r="C5082" t="s">
        <v>3148</v>
      </c>
      <c r="E5082" t="s">
        <v>1027</v>
      </c>
      <c r="F5082" t="s">
        <v>1186</v>
      </c>
      <c r="G5082" t="s">
        <v>46</v>
      </c>
      <c r="H5082" t="s">
        <v>28</v>
      </c>
      <c r="I5082" t="s">
        <v>29</v>
      </c>
      <c r="J5082" s="1">
        <v>85688.58</v>
      </c>
      <c r="K5082" s="10">
        <f>J5082*_xlfn.XLOOKUP(A5082,IPCA_Fatores!$A$2:$A$10,IPCA_Fatores!$C$2:$C$10)</f>
        <v>123057.09125887592</v>
      </c>
    </row>
    <row r="5083" spans="1:11" x14ac:dyDescent="0.25">
      <c r="A5083">
        <v>2020</v>
      </c>
      <c r="B5083" t="s">
        <v>3147</v>
      </c>
      <c r="C5083" t="s">
        <v>3148</v>
      </c>
      <c r="E5083" t="s">
        <v>1027</v>
      </c>
      <c r="F5083" t="s">
        <v>1186</v>
      </c>
      <c r="G5083" t="s">
        <v>46</v>
      </c>
      <c r="H5083" t="s">
        <v>28</v>
      </c>
      <c r="I5083" t="s">
        <v>29</v>
      </c>
      <c r="J5083" s="1">
        <v>78457.490000000005</v>
      </c>
      <c r="K5083" s="10">
        <f>J5083*_xlfn.XLOOKUP(A5083,IPCA_Fatores!$A$2:$A$10,IPCA_Fatores!$C$2:$C$10)</f>
        <v>107799.98699787517</v>
      </c>
    </row>
    <row r="5084" spans="1:11" x14ac:dyDescent="0.25">
      <c r="A5084">
        <v>2021</v>
      </c>
      <c r="B5084" t="s">
        <v>3147</v>
      </c>
      <c r="C5084" t="s">
        <v>3148</v>
      </c>
      <c r="E5084" t="s">
        <v>1027</v>
      </c>
      <c r="F5084" t="s">
        <v>1186</v>
      </c>
      <c r="G5084" t="s">
        <v>46</v>
      </c>
      <c r="H5084" t="s">
        <v>28</v>
      </c>
      <c r="I5084" t="s">
        <v>29</v>
      </c>
      <c r="J5084" s="1">
        <v>324547.82</v>
      </c>
      <c r="K5084" s="10">
        <f>J5084*_xlfn.XLOOKUP(A5084,IPCA_Fatores!$A$2:$A$10,IPCA_Fatores!$C$2:$C$10)</f>
        <v>405166.45928123622</v>
      </c>
    </row>
    <row r="5085" spans="1:11" x14ac:dyDescent="0.25">
      <c r="A5085">
        <v>2022</v>
      </c>
      <c r="B5085" t="s">
        <v>3147</v>
      </c>
      <c r="C5085" t="s">
        <v>3148</v>
      </c>
      <c r="E5085" t="s">
        <v>1027</v>
      </c>
      <c r="F5085" t="s">
        <v>1186</v>
      </c>
      <c r="G5085" t="s">
        <v>46</v>
      </c>
      <c r="H5085" t="s">
        <v>28</v>
      </c>
      <c r="I5085" t="s">
        <v>29</v>
      </c>
      <c r="J5085" s="1">
        <v>437342.93</v>
      </c>
      <c r="K5085" s="10">
        <f>J5085*_xlfn.XLOOKUP(A5085,IPCA_Fatores!$A$2:$A$10,IPCA_Fatores!$C$2:$C$10)</f>
        <v>516098.12697280425</v>
      </c>
    </row>
    <row r="5086" spans="1:11" x14ac:dyDescent="0.25">
      <c r="A5086">
        <v>2023</v>
      </c>
      <c r="B5086" t="s">
        <v>3147</v>
      </c>
      <c r="C5086" t="s">
        <v>3148</v>
      </c>
      <c r="E5086" t="s">
        <v>1027</v>
      </c>
      <c r="F5086" t="s">
        <v>1186</v>
      </c>
      <c r="G5086" t="s">
        <v>46</v>
      </c>
      <c r="H5086" t="s">
        <v>28</v>
      </c>
      <c r="I5086" t="s">
        <v>29</v>
      </c>
      <c r="J5086" s="1">
        <v>306775.21000000002</v>
      </c>
      <c r="K5086" s="10">
        <f>J5086*_xlfn.XLOOKUP(A5086,IPCA_Fatores!$A$2:$A$10,IPCA_Fatores!$C$2:$C$10)</f>
        <v>346031.56672650762</v>
      </c>
    </row>
    <row r="5087" spans="1:11" x14ac:dyDescent="0.25">
      <c r="A5087">
        <v>2023</v>
      </c>
      <c r="B5087" t="s">
        <v>3149</v>
      </c>
      <c r="C5087" t="s">
        <v>3150</v>
      </c>
      <c r="D5087" t="s">
        <v>3151</v>
      </c>
      <c r="E5087" t="s">
        <v>121</v>
      </c>
      <c r="F5087" t="s">
        <v>1326</v>
      </c>
      <c r="G5087" t="s">
        <v>306</v>
      </c>
      <c r="H5087" t="s">
        <v>28</v>
      </c>
      <c r="I5087" t="s">
        <v>29</v>
      </c>
      <c r="J5087" s="1">
        <v>217450.53</v>
      </c>
      <c r="K5087" s="10">
        <f>J5087*_xlfn.XLOOKUP(A5087,IPCA_Fatores!$A$2:$A$10,IPCA_Fatores!$C$2:$C$10)</f>
        <v>245276.49278248215</v>
      </c>
    </row>
    <row r="5088" spans="1:11" x14ac:dyDescent="0.25">
      <c r="A5088">
        <v>2021</v>
      </c>
      <c r="B5088" t="s">
        <v>3152</v>
      </c>
      <c r="C5088" t="s">
        <v>3153</v>
      </c>
      <c r="D5088" t="s">
        <v>3154</v>
      </c>
      <c r="E5088" t="s">
        <v>339</v>
      </c>
      <c r="F5088" t="s">
        <v>3155</v>
      </c>
      <c r="G5088" t="s">
        <v>66</v>
      </c>
      <c r="H5088" t="s">
        <v>28</v>
      </c>
      <c r="I5088" t="s">
        <v>29</v>
      </c>
      <c r="J5088" s="1">
        <v>255411.31</v>
      </c>
      <c r="K5088" s="10">
        <f>J5088*_xlfn.XLOOKUP(A5088,IPCA_Fatores!$A$2:$A$10,IPCA_Fatores!$C$2:$C$10)</f>
        <v>318856.23552511371</v>
      </c>
    </row>
    <row r="5089" spans="1:11" x14ac:dyDescent="0.25">
      <c r="A5089">
        <v>2022</v>
      </c>
      <c r="B5089" t="s">
        <v>3152</v>
      </c>
      <c r="C5089" t="s">
        <v>3153</v>
      </c>
      <c r="D5089" t="s">
        <v>3154</v>
      </c>
      <c r="E5089" t="s">
        <v>339</v>
      </c>
      <c r="F5089" t="s">
        <v>3155</v>
      </c>
      <c r="G5089" t="s">
        <v>66</v>
      </c>
      <c r="H5089" t="s">
        <v>28</v>
      </c>
      <c r="I5089" t="s">
        <v>29</v>
      </c>
      <c r="J5089" s="1">
        <v>431961.62</v>
      </c>
      <c r="K5089" s="10">
        <f>J5089*_xlfn.XLOOKUP(A5089,IPCA_Fatores!$A$2:$A$10,IPCA_Fatores!$C$2:$C$10)</f>
        <v>509747.76934461528</v>
      </c>
    </row>
    <row r="5090" spans="1:11" x14ac:dyDescent="0.25">
      <c r="A5090">
        <v>2015</v>
      </c>
      <c r="B5090" t="s">
        <v>3156</v>
      </c>
      <c r="C5090" t="s">
        <v>3157</v>
      </c>
      <c r="D5090" t="s">
        <v>3158</v>
      </c>
      <c r="E5090" t="s">
        <v>69</v>
      </c>
      <c r="F5090" t="s">
        <v>70</v>
      </c>
      <c r="G5090" t="s">
        <v>637</v>
      </c>
      <c r="H5090" t="s">
        <v>28</v>
      </c>
      <c r="I5090" t="s">
        <v>29</v>
      </c>
      <c r="J5090" s="1">
        <v>36630792.950000003</v>
      </c>
      <c r="K5090" s="10">
        <f>J5090*_xlfn.XLOOKUP(A5090,IPCA_Fatores!$A$2:$A$10,IPCA_Fatores!$C$2:$C$10)</f>
        <v>62296382.485124528</v>
      </c>
    </row>
    <row r="5091" spans="1:11" x14ac:dyDescent="0.25">
      <c r="A5091">
        <v>2016</v>
      </c>
      <c r="B5091" t="s">
        <v>3156</v>
      </c>
      <c r="C5091" t="s">
        <v>3157</v>
      </c>
      <c r="D5091" t="s">
        <v>3158</v>
      </c>
      <c r="E5091" t="s">
        <v>69</v>
      </c>
      <c r="F5091" t="s">
        <v>70</v>
      </c>
      <c r="G5091" t="s">
        <v>637</v>
      </c>
      <c r="H5091" t="s">
        <v>28</v>
      </c>
      <c r="I5091" t="s">
        <v>29</v>
      </c>
      <c r="J5091" s="1">
        <v>33245746.620000001</v>
      </c>
      <c r="K5091" s="10">
        <f>J5091*_xlfn.XLOOKUP(A5091,IPCA_Fatores!$A$2:$A$10,IPCA_Fatores!$C$2:$C$10)</f>
        <v>53193699.033006571</v>
      </c>
    </row>
    <row r="5092" spans="1:11" x14ac:dyDescent="0.25">
      <c r="A5092">
        <v>2018</v>
      </c>
      <c r="B5092" t="s">
        <v>3156</v>
      </c>
      <c r="C5092" t="s">
        <v>3157</v>
      </c>
      <c r="D5092" t="s">
        <v>3158</v>
      </c>
      <c r="E5092" t="s">
        <v>69</v>
      </c>
      <c r="F5092" t="s">
        <v>70</v>
      </c>
      <c r="G5092" t="s">
        <v>637</v>
      </c>
      <c r="H5092" t="s">
        <v>28</v>
      </c>
      <c r="I5092" t="s">
        <v>29</v>
      </c>
      <c r="J5092" s="1">
        <v>10876608.83</v>
      </c>
      <c r="K5092" s="10">
        <f>J5092*_xlfn.XLOOKUP(A5092,IPCA_Fatores!$A$2:$A$10,IPCA_Fatores!$C$2:$C$10)</f>
        <v>16293078.670650175</v>
      </c>
    </row>
    <row r="5093" spans="1:11" x14ac:dyDescent="0.25">
      <c r="A5093">
        <v>2019</v>
      </c>
      <c r="B5093" t="s">
        <v>3156</v>
      </c>
      <c r="C5093" t="s">
        <v>3157</v>
      </c>
      <c r="D5093" t="s">
        <v>3158</v>
      </c>
      <c r="E5093" t="s">
        <v>69</v>
      </c>
      <c r="F5093" t="s">
        <v>70</v>
      </c>
      <c r="G5093" t="s">
        <v>637</v>
      </c>
      <c r="H5093" t="s">
        <v>28</v>
      </c>
      <c r="I5093" t="s">
        <v>29</v>
      </c>
      <c r="J5093" s="1">
        <v>12298289.08</v>
      </c>
      <c r="K5093" s="10">
        <f>J5093*_xlfn.XLOOKUP(A5093,IPCA_Fatores!$A$2:$A$10,IPCA_Fatores!$C$2:$C$10)</f>
        <v>17661532.979605887</v>
      </c>
    </row>
    <row r="5094" spans="1:11" x14ac:dyDescent="0.25">
      <c r="A5094">
        <v>2020</v>
      </c>
      <c r="B5094" t="s">
        <v>3156</v>
      </c>
      <c r="C5094" t="s">
        <v>3157</v>
      </c>
      <c r="D5094" t="s">
        <v>3158</v>
      </c>
      <c r="E5094" t="s">
        <v>69</v>
      </c>
      <c r="F5094" t="s">
        <v>70</v>
      </c>
      <c r="G5094" t="s">
        <v>637</v>
      </c>
      <c r="H5094" t="s">
        <v>28</v>
      </c>
      <c r="I5094" t="s">
        <v>29</v>
      </c>
      <c r="J5094" s="1">
        <v>5740408.5199999996</v>
      </c>
      <c r="K5094" s="10">
        <f>J5094*_xlfn.XLOOKUP(A5094,IPCA_Fatores!$A$2:$A$10,IPCA_Fatores!$C$2:$C$10)</f>
        <v>7887277.0951312836</v>
      </c>
    </row>
    <row r="5095" spans="1:11" x14ac:dyDescent="0.25">
      <c r="A5095">
        <v>2021</v>
      </c>
      <c r="B5095" t="s">
        <v>3156</v>
      </c>
      <c r="C5095" t="s">
        <v>3157</v>
      </c>
      <c r="D5095" t="s">
        <v>3158</v>
      </c>
      <c r="E5095" t="s">
        <v>69</v>
      </c>
      <c r="F5095" t="s">
        <v>70</v>
      </c>
      <c r="G5095" t="s">
        <v>637</v>
      </c>
      <c r="H5095" t="s">
        <v>28</v>
      </c>
      <c r="I5095" t="s">
        <v>29</v>
      </c>
      <c r="J5095" s="1">
        <v>7212739.0999999996</v>
      </c>
      <c r="K5095" s="10">
        <f>J5095*_xlfn.XLOOKUP(A5095,IPCA_Fatores!$A$2:$A$10,IPCA_Fatores!$C$2:$C$10)</f>
        <v>9004404.8450743873</v>
      </c>
    </row>
    <row r="5096" spans="1:11" x14ac:dyDescent="0.25">
      <c r="A5096">
        <v>2015</v>
      </c>
      <c r="B5096" t="s">
        <v>3159</v>
      </c>
      <c r="C5096" t="s">
        <v>3160</v>
      </c>
      <c r="E5096" t="s">
        <v>79</v>
      </c>
      <c r="F5096" t="s">
        <v>3161</v>
      </c>
      <c r="G5096" t="s">
        <v>1836</v>
      </c>
      <c r="H5096" t="s">
        <v>28</v>
      </c>
      <c r="I5096" t="s">
        <v>29</v>
      </c>
      <c r="J5096" s="1">
        <v>542118.92000000004</v>
      </c>
      <c r="K5096" s="10">
        <f>J5096*_xlfn.XLOOKUP(A5096,IPCA_Fatores!$A$2:$A$10,IPCA_Fatores!$C$2:$C$10)</f>
        <v>921957.86312462634</v>
      </c>
    </row>
    <row r="5097" spans="1:11" x14ac:dyDescent="0.25">
      <c r="A5097">
        <v>2016</v>
      </c>
      <c r="B5097" t="s">
        <v>3159</v>
      </c>
      <c r="C5097" t="s">
        <v>3160</v>
      </c>
      <c r="E5097" t="s">
        <v>79</v>
      </c>
      <c r="F5097" t="s">
        <v>3161</v>
      </c>
      <c r="G5097" t="s">
        <v>1836</v>
      </c>
      <c r="H5097" t="s">
        <v>28</v>
      </c>
      <c r="I5097" t="s">
        <v>29</v>
      </c>
      <c r="J5097" s="1">
        <v>2200019.87</v>
      </c>
      <c r="K5097" s="10">
        <f>J5097*_xlfn.XLOOKUP(A5097,IPCA_Fatores!$A$2:$A$10,IPCA_Fatores!$C$2:$C$10)</f>
        <v>3520065.1731194071</v>
      </c>
    </row>
    <row r="5098" spans="1:11" x14ac:dyDescent="0.25">
      <c r="A5098">
        <v>2019</v>
      </c>
      <c r="B5098" t="s">
        <v>3159</v>
      </c>
      <c r="C5098" t="s">
        <v>3160</v>
      </c>
      <c r="E5098" t="s">
        <v>79</v>
      </c>
      <c r="F5098" t="s">
        <v>3161</v>
      </c>
      <c r="G5098" t="s">
        <v>1836</v>
      </c>
      <c r="H5098" t="s">
        <v>28</v>
      </c>
      <c r="I5098" t="s">
        <v>29</v>
      </c>
      <c r="J5098" s="1">
        <v>1430225.15</v>
      </c>
      <c r="K5098" s="10">
        <f>J5098*_xlfn.XLOOKUP(A5098,IPCA_Fatores!$A$2:$A$10,IPCA_Fatores!$C$2:$C$10)</f>
        <v>2053941.6898294906</v>
      </c>
    </row>
    <row r="5099" spans="1:11" x14ac:dyDescent="0.25">
      <c r="A5099">
        <v>2020</v>
      </c>
      <c r="B5099" t="s">
        <v>3159</v>
      </c>
      <c r="C5099" t="s">
        <v>3160</v>
      </c>
      <c r="E5099" t="s">
        <v>79</v>
      </c>
      <c r="F5099" t="s">
        <v>3161</v>
      </c>
      <c r="G5099" t="s">
        <v>1836</v>
      </c>
      <c r="H5099" t="s">
        <v>28</v>
      </c>
      <c r="I5099" t="s">
        <v>29</v>
      </c>
      <c r="J5099" s="1">
        <v>3614586.51</v>
      </c>
      <c r="K5099" s="10">
        <f>J5099*_xlfn.XLOOKUP(A5099,IPCA_Fatores!$A$2:$A$10,IPCA_Fatores!$C$2:$C$10)</f>
        <v>4966414.0259992378</v>
      </c>
    </row>
    <row r="5100" spans="1:11" x14ac:dyDescent="0.25">
      <c r="A5100">
        <v>2021</v>
      </c>
      <c r="B5100" t="s">
        <v>3159</v>
      </c>
      <c r="C5100" t="s">
        <v>3160</v>
      </c>
      <c r="E5100" t="s">
        <v>79</v>
      </c>
      <c r="F5100" t="s">
        <v>3161</v>
      </c>
      <c r="G5100" t="s">
        <v>1836</v>
      </c>
      <c r="H5100" t="s">
        <v>28</v>
      </c>
      <c r="I5100" t="s">
        <v>29</v>
      </c>
      <c r="J5100" s="1">
        <v>4835688.1100000003</v>
      </c>
      <c r="K5100" s="10">
        <f>J5100*_xlfn.XLOOKUP(A5100,IPCA_Fatores!$A$2:$A$10,IPCA_Fatores!$C$2:$C$10)</f>
        <v>6036887.3521229429</v>
      </c>
    </row>
    <row r="5101" spans="1:11" x14ac:dyDescent="0.25">
      <c r="A5101">
        <v>2022</v>
      </c>
      <c r="B5101" t="s">
        <v>3159</v>
      </c>
      <c r="C5101" t="s">
        <v>3160</v>
      </c>
      <c r="E5101" t="s">
        <v>79</v>
      </c>
      <c r="F5101" t="s">
        <v>3161</v>
      </c>
      <c r="G5101" t="s">
        <v>1836</v>
      </c>
      <c r="H5101" t="s">
        <v>28</v>
      </c>
      <c r="I5101" t="s">
        <v>29</v>
      </c>
      <c r="J5101" s="1">
        <v>725683.93</v>
      </c>
      <c r="K5101" s="10">
        <f>J5101*_xlfn.XLOOKUP(A5101,IPCA_Fatores!$A$2:$A$10,IPCA_Fatores!$C$2:$C$10)</f>
        <v>856362.57352385612</v>
      </c>
    </row>
    <row r="5102" spans="1:11" x14ac:dyDescent="0.25">
      <c r="A5102">
        <v>2023</v>
      </c>
      <c r="B5102" t="s">
        <v>3159</v>
      </c>
      <c r="C5102" t="s">
        <v>3160</v>
      </c>
      <c r="E5102" t="s">
        <v>79</v>
      </c>
      <c r="F5102" t="s">
        <v>3161</v>
      </c>
      <c r="G5102" t="s">
        <v>1836</v>
      </c>
      <c r="H5102" t="s">
        <v>28</v>
      </c>
      <c r="I5102" t="s">
        <v>29</v>
      </c>
      <c r="J5102" s="1">
        <v>324054.48</v>
      </c>
      <c r="K5102" s="10">
        <f>J5102*_xlfn.XLOOKUP(A5102,IPCA_Fatores!$A$2:$A$10,IPCA_Fatores!$C$2:$C$10)</f>
        <v>365521.97101957398</v>
      </c>
    </row>
    <row r="5103" spans="1:11" x14ac:dyDescent="0.25">
      <c r="A5103">
        <v>2015</v>
      </c>
      <c r="B5103" t="s">
        <v>3162</v>
      </c>
      <c r="C5103" t="s">
        <v>3163</v>
      </c>
      <c r="D5103" t="s">
        <v>3163</v>
      </c>
      <c r="E5103" t="s">
        <v>32</v>
      </c>
      <c r="F5103" t="s">
        <v>3164</v>
      </c>
      <c r="G5103" t="s">
        <v>66</v>
      </c>
      <c r="H5103" t="s">
        <v>28</v>
      </c>
      <c r="I5103" t="s">
        <v>29</v>
      </c>
      <c r="J5103" s="1">
        <v>7304275.5499999998</v>
      </c>
      <c r="K5103" s="10">
        <f>J5103*_xlfn.XLOOKUP(A5103,IPCA_Fatores!$A$2:$A$10,IPCA_Fatores!$C$2:$C$10)</f>
        <v>12422060.970960861</v>
      </c>
    </row>
    <row r="5104" spans="1:11" x14ac:dyDescent="0.25">
      <c r="A5104">
        <v>2015</v>
      </c>
      <c r="B5104" t="s">
        <v>3162</v>
      </c>
      <c r="C5104" t="s">
        <v>3163</v>
      </c>
      <c r="D5104" t="s">
        <v>3163</v>
      </c>
      <c r="E5104" t="s">
        <v>32</v>
      </c>
      <c r="F5104" t="s">
        <v>3164</v>
      </c>
      <c r="G5104" t="s">
        <v>66</v>
      </c>
      <c r="H5104" t="s">
        <v>28</v>
      </c>
      <c r="I5104" t="s">
        <v>35</v>
      </c>
      <c r="J5104" s="1">
        <v>438958.88</v>
      </c>
      <c r="K5104" s="10">
        <f>IFERROR(J5104*VLOOKUP(A5104,IPCA_Fatores!$A$2:$C$10,3,FALSE),J5104)</f>
        <v>746518.10898682382</v>
      </c>
    </row>
    <row r="5105" spans="1:11" x14ac:dyDescent="0.25">
      <c r="A5105">
        <v>2016</v>
      </c>
      <c r="B5105" t="s">
        <v>3162</v>
      </c>
      <c r="C5105" t="s">
        <v>3163</v>
      </c>
      <c r="D5105" t="s">
        <v>3163</v>
      </c>
      <c r="E5105" t="s">
        <v>32</v>
      </c>
      <c r="F5105" t="s">
        <v>3164</v>
      </c>
      <c r="G5105" t="s">
        <v>66</v>
      </c>
      <c r="H5105" t="s">
        <v>28</v>
      </c>
      <c r="I5105" t="s">
        <v>29</v>
      </c>
      <c r="J5105" s="1">
        <v>3993200.08</v>
      </c>
      <c r="K5105" s="10">
        <f>J5105*_xlfn.XLOOKUP(A5105,IPCA_Fatores!$A$2:$A$10,IPCA_Fatores!$C$2:$C$10)</f>
        <v>6389180.7172203548</v>
      </c>
    </row>
    <row r="5106" spans="1:11" x14ac:dyDescent="0.25">
      <c r="A5106">
        <v>2016</v>
      </c>
      <c r="B5106" t="s">
        <v>3162</v>
      </c>
      <c r="C5106" t="s">
        <v>3163</v>
      </c>
      <c r="D5106" t="s">
        <v>3163</v>
      </c>
      <c r="E5106" t="s">
        <v>32</v>
      </c>
      <c r="F5106" t="s">
        <v>3164</v>
      </c>
      <c r="G5106" t="s">
        <v>66</v>
      </c>
      <c r="H5106" t="s">
        <v>28</v>
      </c>
      <c r="I5106" t="s">
        <v>35</v>
      </c>
      <c r="J5106" s="1">
        <v>237421.5</v>
      </c>
      <c r="K5106" s="10">
        <f>IFERROR(J5106*VLOOKUP(A5106,IPCA_Fatores!$A$2:$C$10,3,FALSE),J5106)</f>
        <v>379878.00241993694</v>
      </c>
    </row>
    <row r="5107" spans="1:11" x14ac:dyDescent="0.25">
      <c r="A5107">
        <v>2017</v>
      </c>
      <c r="B5107" t="s">
        <v>3162</v>
      </c>
      <c r="C5107" t="s">
        <v>3163</v>
      </c>
      <c r="D5107" t="s">
        <v>3163</v>
      </c>
      <c r="E5107" t="s">
        <v>32</v>
      </c>
      <c r="F5107" t="s">
        <v>3164</v>
      </c>
      <c r="G5107" t="s">
        <v>66</v>
      </c>
      <c r="H5107" t="s">
        <v>28</v>
      </c>
      <c r="I5107" t="s">
        <v>29</v>
      </c>
      <c r="J5107" s="1">
        <v>3820621.53</v>
      </c>
      <c r="K5107" s="10">
        <f>J5107*_xlfn.XLOOKUP(A5107,IPCA_Fatores!$A$2:$A$10,IPCA_Fatores!$C$2:$C$10)</f>
        <v>5937884.8165798169</v>
      </c>
    </row>
    <row r="5108" spans="1:11" x14ac:dyDescent="0.25">
      <c r="A5108">
        <v>2017</v>
      </c>
      <c r="B5108" t="s">
        <v>3162</v>
      </c>
      <c r="C5108" t="s">
        <v>3163</v>
      </c>
      <c r="D5108" t="s">
        <v>3163</v>
      </c>
      <c r="E5108" t="s">
        <v>32</v>
      </c>
      <c r="F5108" t="s">
        <v>3164</v>
      </c>
      <c r="G5108" t="s">
        <v>66</v>
      </c>
      <c r="H5108" t="s">
        <v>28</v>
      </c>
      <c r="I5108" t="s">
        <v>35</v>
      </c>
      <c r="J5108" s="1">
        <v>230918.17</v>
      </c>
      <c r="K5108" s="10">
        <f>IFERROR(J5108*VLOOKUP(A5108,IPCA_Fatores!$A$2:$C$10,3,FALSE),J5108)</f>
        <v>358885.45482687396</v>
      </c>
    </row>
    <row r="5109" spans="1:11" x14ac:dyDescent="0.25">
      <c r="A5109">
        <v>2018</v>
      </c>
      <c r="B5109" t="s">
        <v>3162</v>
      </c>
      <c r="C5109" t="s">
        <v>3163</v>
      </c>
      <c r="D5109" t="s">
        <v>3163</v>
      </c>
      <c r="E5109" t="s">
        <v>32</v>
      </c>
      <c r="F5109" t="s">
        <v>3164</v>
      </c>
      <c r="G5109" t="s">
        <v>66</v>
      </c>
      <c r="H5109" t="s">
        <v>28</v>
      </c>
      <c r="I5109" t="s">
        <v>29</v>
      </c>
      <c r="J5109" s="1">
        <v>2815946.9</v>
      </c>
      <c r="K5109" s="10">
        <f>J5109*_xlfn.XLOOKUP(A5109,IPCA_Fatores!$A$2:$A$10,IPCA_Fatores!$C$2:$C$10)</f>
        <v>4218267.3930063071</v>
      </c>
    </row>
    <row r="5110" spans="1:11" x14ac:dyDescent="0.25">
      <c r="A5110">
        <v>2018</v>
      </c>
      <c r="B5110" t="s">
        <v>3162</v>
      </c>
      <c r="C5110" t="s">
        <v>3163</v>
      </c>
      <c r="D5110" t="s">
        <v>3163</v>
      </c>
      <c r="E5110" t="s">
        <v>32</v>
      </c>
      <c r="F5110" t="s">
        <v>3164</v>
      </c>
      <c r="G5110" t="s">
        <v>66</v>
      </c>
      <c r="H5110" t="s">
        <v>28</v>
      </c>
      <c r="I5110" t="s">
        <v>35</v>
      </c>
      <c r="J5110" s="1">
        <v>190001.52</v>
      </c>
      <c r="K5110" s="10">
        <f>IFERROR(J5110*VLOOKUP(A5110,IPCA_Fatores!$A$2:$C$10,3,FALSE),J5110)</f>
        <v>284620.85575464356</v>
      </c>
    </row>
    <row r="5111" spans="1:11" x14ac:dyDescent="0.25">
      <c r="A5111">
        <v>2019</v>
      </c>
      <c r="B5111" t="s">
        <v>3162</v>
      </c>
      <c r="C5111" t="s">
        <v>3163</v>
      </c>
      <c r="D5111" t="s">
        <v>3163</v>
      </c>
      <c r="E5111" t="s">
        <v>32</v>
      </c>
      <c r="F5111" t="s">
        <v>3164</v>
      </c>
      <c r="G5111" t="s">
        <v>66</v>
      </c>
      <c r="H5111" t="s">
        <v>28</v>
      </c>
      <c r="I5111" t="s">
        <v>29</v>
      </c>
      <c r="J5111" s="1">
        <v>1164023.95</v>
      </c>
      <c r="K5111" s="10">
        <f>J5111*_xlfn.XLOOKUP(A5111,IPCA_Fatores!$A$2:$A$10,IPCA_Fatores!$C$2:$C$10)</f>
        <v>1671651.0116361741</v>
      </c>
    </row>
    <row r="5112" spans="1:11" x14ac:dyDescent="0.25">
      <c r="A5112">
        <v>2019</v>
      </c>
      <c r="B5112" t="s">
        <v>3162</v>
      </c>
      <c r="C5112" t="s">
        <v>3163</v>
      </c>
      <c r="D5112" t="s">
        <v>3163</v>
      </c>
      <c r="E5112" t="s">
        <v>32</v>
      </c>
      <c r="F5112" t="s">
        <v>3164</v>
      </c>
      <c r="G5112" t="s">
        <v>66</v>
      </c>
      <c r="H5112" t="s">
        <v>28</v>
      </c>
      <c r="I5112" t="s">
        <v>35</v>
      </c>
      <c r="J5112" s="1">
        <v>63539.34</v>
      </c>
      <c r="K5112" s="10">
        <f>IFERROR(J5112*VLOOKUP(A5112,IPCA_Fatores!$A$2:$C$10,3,FALSE),J5112)</f>
        <v>91248.639677641346</v>
      </c>
    </row>
    <row r="5113" spans="1:11" x14ac:dyDescent="0.25">
      <c r="A5113">
        <v>2020</v>
      </c>
      <c r="B5113" t="s">
        <v>3162</v>
      </c>
      <c r="C5113" t="s">
        <v>3163</v>
      </c>
      <c r="D5113" t="s">
        <v>3163</v>
      </c>
      <c r="E5113" t="s">
        <v>32</v>
      </c>
      <c r="F5113" t="s">
        <v>3164</v>
      </c>
      <c r="G5113" t="s">
        <v>66</v>
      </c>
      <c r="H5113" t="s">
        <v>28</v>
      </c>
      <c r="I5113" t="s">
        <v>29</v>
      </c>
      <c r="J5113" s="1">
        <v>623721.76</v>
      </c>
      <c r="K5113" s="10">
        <f>J5113*_xlfn.XLOOKUP(A5113,IPCA_Fatores!$A$2:$A$10,IPCA_Fatores!$C$2:$C$10)</f>
        <v>856988.89447383303</v>
      </c>
    </row>
    <row r="5114" spans="1:11" x14ac:dyDescent="0.25">
      <c r="A5114">
        <v>2020</v>
      </c>
      <c r="B5114" t="s">
        <v>3162</v>
      </c>
      <c r="C5114" t="s">
        <v>3163</v>
      </c>
      <c r="D5114" t="s">
        <v>3163</v>
      </c>
      <c r="E5114" t="s">
        <v>32</v>
      </c>
      <c r="F5114" t="s">
        <v>3164</v>
      </c>
      <c r="G5114" t="s">
        <v>66</v>
      </c>
      <c r="H5114" t="s">
        <v>28</v>
      </c>
      <c r="I5114" t="s">
        <v>35</v>
      </c>
      <c r="J5114" s="1">
        <v>195542.26</v>
      </c>
      <c r="K5114" s="10">
        <f>IFERROR(J5114*VLOOKUP(A5114,IPCA_Fatores!$A$2:$C$10,3,FALSE),J5114)</f>
        <v>268673.55921703746</v>
      </c>
    </row>
    <row r="5115" spans="1:11" x14ac:dyDescent="0.25">
      <c r="A5115">
        <v>2021</v>
      </c>
      <c r="B5115" t="s">
        <v>3162</v>
      </c>
      <c r="C5115" t="s">
        <v>3163</v>
      </c>
      <c r="D5115" t="s">
        <v>3163</v>
      </c>
      <c r="E5115" t="s">
        <v>32</v>
      </c>
      <c r="F5115" t="s">
        <v>3164</v>
      </c>
      <c r="G5115" t="s">
        <v>66</v>
      </c>
      <c r="H5115" t="s">
        <v>28</v>
      </c>
      <c r="I5115" t="s">
        <v>29</v>
      </c>
      <c r="J5115" s="1">
        <v>8709515.3300000001</v>
      </c>
      <c r="K5115" s="10">
        <f>J5115*_xlfn.XLOOKUP(A5115,IPCA_Fatores!$A$2:$A$10,IPCA_Fatores!$C$2:$C$10)</f>
        <v>10872984.721671363</v>
      </c>
    </row>
    <row r="5116" spans="1:11" x14ac:dyDescent="0.25">
      <c r="A5116">
        <v>2021</v>
      </c>
      <c r="B5116" t="s">
        <v>3162</v>
      </c>
      <c r="C5116" t="s">
        <v>3163</v>
      </c>
      <c r="D5116" t="s">
        <v>3163</v>
      </c>
      <c r="E5116" t="s">
        <v>32</v>
      </c>
      <c r="F5116" t="s">
        <v>3164</v>
      </c>
      <c r="G5116" t="s">
        <v>66</v>
      </c>
      <c r="H5116" t="s">
        <v>28</v>
      </c>
      <c r="I5116" t="s">
        <v>35</v>
      </c>
      <c r="J5116" s="1">
        <v>803634.48</v>
      </c>
      <c r="K5116" s="10">
        <f>IFERROR(J5116*VLOOKUP(A5116,IPCA_Fatores!$A$2:$C$10,3,FALSE),J5116)</f>
        <v>1003259.6639161448</v>
      </c>
    </row>
    <row r="5117" spans="1:11" x14ac:dyDescent="0.25">
      <c r="A5117">
        <v>2022</v>
      </c>
      <c r="B5117" t="s">
        <v>3162</v>
      </c>
      <c r="C5117" t="s">
        <v>3163</v>
      </c>
      <c r="D5117" t="s">
        <v>3163</v>
      </c>
      <c r="E5117" t="s">
        <v>32</v>
      </c>
      <c r="F5117" t="s">
        <v>3164</v>
      </c>
      <c r="G5117" t="s">
        <v>66</v>
      </c>
      <c r="H5117" t="s">
        <v>28</v>
      </c>
      <c r="I5117" t="s">
        <v>29</v>
      </c>
      <c r="J5117" s="1">
        <v>4463123.2</v>
      </c>
      <c r="K5117" s="10">
        <f>J5117*_xlfn.XLOOKUP(A5117,IPCA_Fatores!$A$2:$A$10,IPCA_Fatores!$C$2:$C$10)</f>
        <v>5266826.935944451</v>
      </c>
    </row>
    <row r="5118" spans="1:11" x14ac:dyDescent="0.25">
      <c r="A5118">
        <v>2022</v>
      </c>
      <c r="B5118" t="s">
        <v>3162</v>
      </c>
      <c r="C5118" t="s">
        <v>3163</v>
      </c>
      <c r="D5118" t="s">
        <v>3163</v>
      </c>
      <c r="E5118" t="s">
        <v>32</v>
      </c>
      <c r="F5118" t="s">
        <v>3164</v>
      </c>
      <c r="G5118" t="s">
        <v>66</v>
      </c>
      <c r="H5118" t="s">
        <v>28</v>
      </c>
      <c r="I5118" t="s">
        <v>35</v>
      </c>
      <c r="J5118" s="1">
        <v>268642.05</v>
      </c>
      <c r="K5118" s="10">
        <f>IFERROR(J5118*VLOOKUP(A5118,IPCA_Fatores!$A$2:$C$10,3,FALSE),J5118)</f>
        <v>317018.1780030934</v>
      </c>
    </row>
    <row r="5119" spans="1:11" x14ac:dyDescent="0.25">
      <c r="A5119">
        <v>2023</v>
      </c>
      <c r="B5119" t="s">
        <v>3162</v>
      </c>
      <c r="C5119" t="s">
        <v>3163</v>
      </c>
      <c r="D5119" t="s">
        <v>3163</v>
      </c>
      <c r="E5119" t="s">
        <v>32</v>
      </c>
      <c r="F5119" t="s">
        <v>3164</v>
      </c>
      <c r="G5119" t="s">
        <v>66</v>
      </c>
      <c r="H5119" t="s">
        <v>28</v>
      </c>
      <c r="I5119" t="s">
        <v>29</v>
      </c>
      <c r="J5119" s="1">
        <v>490727.32</v>
      </c>
      <c r="K5119" s="10">
        <f>J5119*_xlfn.XLOOKUP(A5119,IPCA_Fatores!$A$2:$A$10,IPCA_Fatores!$C$2:$C$10)</f>
        <v>553523.02871897712</v>
      </c>
    </row>
    <row r="5120" spans="1:11" x14ac:dyDescent="0.25">
      <c r="A5120">
        <v>2023</v>
      </c>
      <c r="B5120" t="s">
        <v>3162</v>
      </c>
      <c r="C5120" t="s">
        <v>3163</v>
      </c>
      <c r="D5120" t="s">
        <v>3163</v>
      </c>
      <c r="E5120" t="s">
        <v>32</v>
      </c>
      <c r="F5120" t="s">
        <v>3164</v>
      </c>
      <c r="G5120" t="s">
        <v>66</v>
      </c>
      <c r="H5120" t="s">
        <v>28</v>
      </c>
      <c r="I5120" t="s">
        <v>35</v>
      </c>
      <c r="J5120" s="1">
        <v>9014.09</v>
      </c>
      <c r="K5120" s="10">
        <f>IFERROR(J5120*VLOOKUP(A5120,IPCA_Fatores!$A$2:$C$10,3,FALSE),J5120)</f>
        <v>10167.57411824034</v>
      </c>
    </row>
    <row r="5121" spans="1:11" x14ac:dyDescent="0.25">
      <c r="A5121">
        <v>2015</v>
      </c>
      <c r="B5121" t="s">
        <v>3165</v>
      </c>
      <c r="C5121" t="s">
        <v>3166</v>
      </c>
      <c r="D5121" t="s">
        <v>3167</v>
      </c>
      <c r="E5121" t="s">
        <v>121</v>
      </c>
      <c r="F5121" t="s">
        <v>3168</v>
      </c>
      <c r="G5121" t="s">
        <v>1836</v>
      </c>
      <c r="H5121" t="s">
        <v>28</v>
      </c>
      <c r="I5121" t="s">
        <v>29</v>
      </c>
      <c r="J5121" s="1">
        <v>2502113.3199999998</v>
      </c>
      <c r="K5121" s="10">
        <f>J5121*_xlfn.XLOOKUP(A5121,IPCA_Fatores!$A$2:$A$10,IPCA_Fatores!$C$2:$C$10)</f>
        <v>4255234.349324801</v>
      </c>
    </row>
    <row r="5122" spans="1:11" x14ac:dyDescent="0.25">
      <c r="A5122">
        <v>2016</v>
      </c>
      <c r="B5122" t="s">
        <v>3165</v>
      </c>
      <c r="C5122" t="s">
        <v>3166</v>
      </c>
      <c r="D5122" t="s">
        <v>3167</v>
      </c>
      <c r="E5122" t="s">
        <v>121</v>
      </c>
      <c r="F5122" t="s">
        <v>3168</v>
      </c>
      <c r="G5122" t="s">
        <v>1836</v>
      </c>
      <c r="H5122" t="s">
        <v>28</v>
      </c>
      <c r="I5122" t="s">
        <v>29</v>
      </c>
      <c r="J5122" s="1">
        <v>2109217.7599999998</v>
      </c>
      <c r="K5122" s="10">
        <f>J5122*_xlfn.XLOOKUP(A5122,IPCA_Fatores!$A$2:$A$10,IPCA_Fatores!$C$2:$C$10)</f>
        <v>3374780.4193699975</v>
      </c>
    </row>
    <row r="5123" spans="1:11" x14ac:dyDescent="0.25">
      <c r="A5123">
        <v>2017</v>
      </c>
      <c r="B5123" t="s">
        <v>3165</v>
      </c>
      <c r="C5123" t="s">
        <v>3166</v>
      </c>
      <c r="D5123" t="s">
        <v>3167</v>
      </c>
      <c r="E5123" t="s">
        <v>121</v>
      </c>
      <c r="F5123" t="s">
        <v>3168</v>
      </c>
      <c r="G5123" t="s">
        <v>1836</v>
      </c>
      <c r="H5123" t="s">
        <v>28</v>
      </c>
      <c r="I5123" t="s">
        <v>29</v>
      </c>
      <c r="J5123" s="1">
        <v>2350549.09</v>
      </c>
      <c r="K5123" s="10">
        <f>J5123*_xlfn.XLOOKUP(A5123,IPCA_Fatores!$A$2:$A$10,IPCA_Fatores!$C$2:$C$10)</f>
        <v>3653146.3905917178</v>
      </c>
    </row>
    <row r="5124" spans="1:11" x14ac:dyDescent="0.25">
      <c r="A5124">
        <v>2018</v>
      </c>
      <c r="B5124" t="s">
        <v>3165</v>
      </c>
      <c r="C5124" t="s">
        <v>3166</v>
      </c>
      <c r="D5124" t="s">
        <v>3167</v>
      </c>
      <c r="E5124" t="s">
        <v>121</v>
      </c>
      <c r="F5124" t="s">
        <v>3168</v>
      </c>
      <c r="G5124" t="s">
        <v>1836</v>
      </c>
      <c r="H5124" t="s">
        <v>28</v>
      </c>
      <c r="I5124" t="s">
        <v>29</v>
      </c>
      <c r="J5124" s="1">
        <v>3870417.18</v>
      </c>
      <c r="K5124" s="10">
        <f>J5124*_xlfn.XLOOKUP(A5124,IPCA_Fatores!$A$2:$A$10,IPCA_Fatores!$C$2:$C$10)</f>
        <v>5797855.9850419844</v>
      </c>
    </row>
    <row r="5125" spans="1:11" x14ac:dyDescent="0.25">
      <c r="A5125">
        <v>2019</v>
      </c>
      <c r="B5125" t="s">
        <v>3165</v>
      </c>
      <c r="C5125" t="s">
        <v>3166</v>
      </c>
      <c r="D5125" t="s">
        <v>3167</v>
      </c>
      <c r="E5125" t="s">
        <v>121</v>
      </c>
      <c r="F5125" t="s">
        <v>3168</v>
      </c>
      <c r="G5125" t="s">
        <v>1836</v>
      </c>
      <c r="H5125" t="s">
        <v>28</v>
      </c>
      <c r="I5125" t="s">
        <v>29</v>
      </c>
      <c r="J5125" s="1">
        <v>7972214.2000000002</v>
      </c>
      <c r="K5125" s="10">
        <f>J5125*_xlfn.XLOOKUP(A5125,IPCA_Fatores!$A$2:$A$10,IPCA_Fatores!$C$2:$C$10)</f>
        <v>11448870.903738942</v>
      </c>
    </row>
    <row r="5126" spans="1:11" x14ac:dyDescent="0.25">
      <c r="A5126">
        <v>2020</v>
      </c>
      <c r="B5126" t="s">
        <v>3165</v>
      </c>
      <c r="C5126" t="s">
        <v>3166</v>
      </c>
      <c r="D5126" t="s">
        <v>3167</v>
      </c>
      <c r="E5126" t="s">
        <v>121</v>
      </c>
      <c r="F5126" t="s">
        <v>3168</v>
      </c>
      <c r="G5126" t="s">
        <v>1836</v>
      </c>
      <c r="H5126" t="s">
        <v>28</v>
      </c>
      <c r="I5126" t="s">
        <v>29</v>
      </c>
      <c r="J5126" s="1">
        <v>9765847.1899999995</v>
      </c>
      <c r="K5126" s="10">
        <f>J5126*_xlfn.XLOOKUP(A5126,IPCA_Fatores!$A$2:$A$10,IPCA_Fatores!$C$2:$C$10)</f>
        <v>13418198.824678633</v>
      </c>
    </row>
    <row r="5127" spans="1:11" x14ac:dyDescent="0.25">
      <c r="A5127">
        <v>2021</v>
      </c>
      <c r="B5127" t="s">
        <v>3165</v>
      </c>
      <c r="C5127" t="s">
        <v>3166</v>
      </c>
      <c r="D5127" t="s">
        <v>3167</v>
      </c>
      <c r="E5127" t="s">
        <v>121</v>
      </c>
      <c r="F5127" t="s">
        <v>3168</v>
      </c>
      <c r="G5127" t="s">
        <v>1836</v>
      </c>
      <c r="H5127" t="s">
        <v>28</v>
      </c>
      <c r="I5127" t="s">
        <v>29</v>
      </c>
      <c r="J5127" s="1">
        <v>11030369.34</v>
      </c>
      <c r="K5127" s="10">
        <f>J5127*_xlfn.XLOOKUP(A5127,IPCA_Fatores!$A$2:$A$10,IPCA_Fatores!$C$2:$C$10)</f>
        <v>13770345.738424946</v>
      </c>
    </row>
    <row r="5128" spans="1:11" x14ac:dyDescent="0.25">
      <c r="A5128">
        <v>2021</v>
      </c>
      <c r="B5128" t="s">
        <v>3165</v>
      </c>
      <c r="C5128" t="s">
        <v>3166</v>
      </c>
      <c r="D5128" t="s">
        <v>3167</v>
      </c>
      <c r="E5128" t="s">
        <v>121</v>
      </c>
      <c r="F5128" t="s">
        <v>3168</v>
      </c>
      <c r="G5128" t="s">
        <v>1836</v>
      </c>
      <c r="H5128" t="s">
        <v>28</v>
      </c>
      <c r="I5128" t="s">
        <v>35</v>
      </c>
      <c r="J5128">
        <v>6</v>
      </c>
      <c r="K5128" s="10">
        <f>IFERROR(J5128*VLOOKUP(A5128,IPCA_Fatores!$A$2:$C$10,3,FALSE),J5128)</f>
        <v>7.4904177624345696</v>
      </c>
    </row>
    <row r="5129" spans="1:11" x14ac:dyDescent="0.25">
      <c r="A5129">
        <v>2022</v>
      </c>
      <c r="B5129" t="s">
        <v>3165</v>
      </c>
      <c r="C5129" t="s">
        <v>3166</v>
      </c>
      <c r="D5129" t="s">
        <v>3167</v>
      </c>
      <c r="E5129" t="s">
        <v>121</v>
      </c>
      <c r="F5129" t="s">
        <v>3168</v>
      </c>
      <c r="G5129" t="s">
        <v>1836</v>
      </c>
      <c r="H5129" t="s">
        <v>28</v>
      </c>
      <c r="I5129" t="s">
        <v>29</v>
      </c>
      <c r="J5129" s="1">
        <v>12566891.51</v>
      </c>
      <c r="K5129" s="10">
        <f>J5129*_xlfn.XLOOKUP(A5129,IPCA_Fatores!$A$2:$A$10,IPCA_Fatores!$C$2:$C$10)</f>
        <v>14829893.717914764</v>
      </c>
    </row>
    <row r="5130" spans="1:11" x14ac:dyDescent="0.25">
      <c r="A5130">
        <v>2023</v>
      </c>
      <c r="B5130" t="s">
        <v>3165</v>
      </c>
      <c r="C5130" t="s">
        <v>3166</v>
      </c>
      <c r="D5130" t="s">
        <v>3167</v>
      </c>
      <c r="E5130" t="s">
        <v>121</v>
      </c>
      <c r="F5130" t="s">
        <v>3168</v>
      </c>
      <c r="G5130" t="s">
        <v>1836</v>
      </c>
      <c r="H5130" t="s">
        <v>28</v>
      </c>
      <c r="I5130" t="s">
        <v>29</v>
      </c>
      <c r="J5130" s="1">
        <v>10890116.07</v>
      </c>
      <c r="K5130" s="10">
        <f>J5130*_xlfn.XLOOKUP(A5130,IPCA_Fatores!$A$2:$A$10,IPCA_Fatores!$C$2:$C$10)</f>
        <v>12283665.050822124</v>
      </c>
    </row>
    <row r="5131" spans="1:11" x14ac:dyDescent="0.25">
      <c r="A5131">
        <v>2015</v>
      </c>
      <c r="B5131" t="s">
        <v>3169</v>
      </c>
      <c r="C5131" t="s">
        <v>3170</v>
      </c>
      <c r="D5131" t="s">
        <v>3170</v>
      </c>
      <c r="E5131" t="s">
        <v>25</v>
      </c>
      <c r="F5131" t="s">
        <v>265</v>
      </c>
      <c r="G5131" t="s">
        <v>266</v>
      </c>
      <c r="H5131" t="s">
        <v>28</v>
      </c>
      <c r="I5131" t="s">
        <v>29</v>
      </c>
      <c r="J5131" s="1">
        <v>426597.61</v>
      </c>
      <c r="K5131" s="10">
        <f>J5131*_xlfn.XLOOKUP(A5131,IPCA_Fatores!$A$2:$A$10,IPCA_Fatores!$C$2:$C$10)</f>
        <v>725495.83941780275</v>
      </c>
    </row>
    <row r="5132" spans="1:11" x14ac:dyDescent="0.25">
      <c r="A5132">
        <v>2021</v>
      </c>
      <c r="B5132" t="s">
        <v>3171</v>
      </c>
      <c r="C5132" t="s">
        <v>3172</v>
      </c>
      <c r="D5132" t="s">
        <v>3173</v>
      </c>
      <c r="E5132" t="s">
        <v>103</v>
      </c>
      <c r="F5132" t="s">
        <v>3174</v>
      </c>
      <c r="G5132" t="s">
        <v>1133</v>
      </c>
      <c r="H5132" t="s">
        <v>28</v>
      </c>
      <c r="I5132" t="s">
        <v>29</v>
      </c>
      <c r="J5132" s="1">
        <v>340042.21</v>
      </c>
      <c r="K5132" s="10">
        <f>J5132*_xlfn.XLOOKUP(A5132,IPCA_Fatores!$A$2:$A$10,IPCA_Fatores!$C$2:$C$10)</f>
        <v>424509.7016269177</v>
      </c>
    </row>
    <row r="5133" spans="1:11" x14ac:dyDescent="0.25">
      <c r="A5133">
        <v>2022</v>
      </c>
      <c r="B5133" t="s">
        <v>3171</v>
      </c>
      <c r="C5133" t="s">
        <v>3172</v>
      </c>
      <c r="D5133" t="s">
        <v>3173</v>
      </c>
      <c r="E5133" t="s">
        <v>103</v>
      </c>
      <c r="F5133" t="s">
        <v>3174</v>
      </c>
      <c r="G5133" t="s">
        <v>1133</v>
      </c>
      <c r="H5133" t="s">
        <v>28</v>
      </c>
      <c r="I5133" t="s">
        <v>29</v>
      </c>
      <c r="J5133" s="1">
        <v>266036.21999999997</v>
      </c>
      <c r="K5133" s="10">
        <f>J5133*_xlfn.XLOOKUP(A5133,IPCA_Fatores!$A$2:$A$10,IPCA_Fatores!$C$2:$C$10)</f>
        <v>313943.09918060154</v>
      </c>
    </row>
    <row r="5134" spans="1:11" x14ac:dyDescent="0.25">
      <c r="A5134">
        <v>2023</v>
      </c>
      <c r="B5134" t="s">
        <v>3171</v>
      </c>
      <c r="C5134" t="s">
        <v>3172</v>
      </c>
      <c r="D5134" t="s">
        <v>3173</v>
      </c>
      <c r="E5134" t="s">
        <v>103</v>
      </c>
      <c r="F5134" t="s">
        <v>3174</v>
      </c>
      <c r="G5134" t="s">
        <v>1133</v>
      </c>
      <c r="H5134" t="s">
        <v>28</v>
      </c>
      <c r="I5134" t="s">
        <v>29</v>
      </c>
      <c r="J5134" s="1">
        <v>863406.75</v>
      </c>
      <c r="K5134" s="10">
        <f>J5134*_xlfn.XLOOKUP(A5134,IPCA_Fatores!$A$2:$A$10,IPCA_Fatores!$C$2:$C$10)</f>
        <v>973892.22038098215</v>
      </c>
    </row>
    <row r="5135" spans="1:11" x14ac:dyDescent="0.25">
      <c r="A5135">
        <v>2018</v>
      </c>
      <c r="B5135" t="s">
        <v>3175</v>
      </c>
      <c r="C5135" t="s">
        <v>3176</v>
      </c>
      <c r="D5135" t="s">
        <v>3177</v>
      </c>
      <c r="E5135" t="s">
        <v>25</v>
      </c>
      <c r="F5135" t="s">
        <v>543</v>
      </c>
      <c r="G5135" t="s">
        <v>71</v>
      </c>
      <c r="H5135" t="s">
        <v>28</v>
      </c>
      <c r="I5135" t="s">
        <v>29</v>
      </c>
      <c r="J5135" s="1">
        <v>1309415.67</v>
      </c>
      <c r="K5135" s="10">
        <f>J5135*_xlfn.XLOOKUP(A5135,IPCA_Fatores!$A$2:$A$10,IPCA_Fatores!$C$2:$C$10)</f>
        <v>1961494.8792722286</v>
      </c>
    </row>
    <row r="5136" spans="1:11" x14ac:dyDescent="0.25">
      <c r="A5136">
        <v>2019</v>
      </c>
      <c r="B5136" t="s">
        <v>3175</v>
      </c>
      <c r="C5136" t="s">
        <v>3176</v>
      </c>
      <c r="D5136" t="s">
        <v>3177</v>
      </c>
      <c r="E5136" t="s">
        <v>25</v>
      </c>
      <c r="F5136" t="s">
        <v>543</v>
      </c>
      <c r="G5136" t="s">
        <v>71</v>
      </c>
      <c r="H5136" t="s">
        <v>28</v>
      </c>
      <c r="I5136" t="s">
        <v>29</v>
      </c>
      <c r="J5136" s="1">
        <v>1246861.29</v>
      </c>
      <c r="K5136" s="10">
        <f>J5136*_xlfn.XLOOKUP(A5136,IPCA_Fatores!$A$2:$A$10,IPCA_Fatores!$C$2:$C$10)</f>
        <v>1790613.4463972885</v>
      </c>
    </row>
    <row r="5137" spans="1:11" x14ac:dyDescent="0.25">
      <c r="A5137">
        <v>2019</v>
      </c>
      <c r="B5137" t="s">
        <v>3175</v>
      </c>
      <c r="C5137" t="s">
        <v>3176</v>
      </c>
      <c r="D5137" t="s">
        <v>3177</v>
      </c>
      <c r="E5137" t="s">
        <v>25</v>
      </c>
      <c r="F5137" t="s">
        <v>543</v>
      </c>
      <c r="G5137" t="s">
        <v>71</v>
      </c>
      <c r="H5137" t="s">
        <v>28</v>
      </c>
      <c r="I5137" t="s">
        <v>35</v>
      </c>
      <c r="J5137" s="1">
        <v>110041.66</v>
      </c>
      <c r="K5137" s="10">
        <f>IFERROR(J5137*VLOOKUP(A5137,IPCA_Fatores!$A$2:$C$10,3,FALSE),J5137)</f>
        <v>158030.47030185582</v>
      </c>
    </row>
    <row r="5138" spans="1:11" x14ac:dyDescent="0.25">
      <c r="A5138">
        <v>2020</v>
      </c>
      <c r="B5138" t="s">
        <v>3175</v>
      </c>
      <c r="C5138" t="s">
        <v>3176</v>
      </c>
      <c r="D5138" t="s">
        <v>3177</v>
      </c>
      <c r="E5138" t="s">
        <v>25</v>
      </c>
      <c r="F5138" t="s">
        <v>543</v>
      </c>
      <c r="G5138" t="s">
        <v>71</v>
      </c>
      <c r="H5138" t="s">
        <v>28</v>
      </c>
      <c r="I5138" t="s">
        <v>29</v>
      </c>
      <c r="J5138" s="1">
        <v>526682.75</v>
      </c>
      <c r="K5138" s="10">
        <f>J5138*_xlfn.XLOOKUP(A5138,IPCA_Fatores!$A$2:$A$10,IPCA_Fatores!$C$2:$C$10)</f>
        <v>723658.04210668907</v>
      </c>
    </row>
    <row r="5139" spans="1:11" x14ac:dyDescent="0.25">
      <c r="A5139">
        <v>2021</v>
      </c>
      <c r="B5139" t="s">
        <v>3175</v>
      </c>
      <c r="C5139" t="s">
        <v>3176</v>
      </c>
      <c r="D5139" t="s">
        <v>3177</v>
      </c>
      <c r="E5139" t="s">
        <v>25</v>
      </c>
      <c r="F5139" t="s">
        <v>543</v>
      </c>
      <c r="G5139" t="s">
        <v>71</v>
      </c>
      <c r="H5139" t="s">
        <v>28</v>
      </c>
      <c r="I5139" t="s">
        <v>29</v>
      </c>
      <c r="J5139" s="1">
        <v>1529368.64</v>
      </c>
      <c r="K5139" s="10">
        <f>J5139*_xlfn.XLOOKUP(A5139,IPCA_Fatores!$A$2:$A$10,IPCA_Fatores!$C$2:$C$10)</f>
        <v>1909268.3377277334</v>
      </c>
    </row>
    <row r="5140" spans="1:11" x14ac:dyDescent="0.25">
      <c r="A5140">
        <v>2022</v>
      </c>
      <c r="B5140" t="s">
        <v>3175</v>
      </c>
      <c r="C5140" t="s">
        <v>3176</v>
      </c>
      <c r="D5140" t="s">
        <v>3177</v>
      </c>
      <c r="E5140" t="s">
        <v>25</v>
      </c>
      <c r="F5140" t="s">
        <v>543</v>
      </c>
      <c r="G5140" t="s">
        <v>71</v>
      </c>
      <c r="H5140" t="s">
        <v>28</v>
      </c>
      <c r="I5140" t="s">
        <v>29</v>
      </c>
      <c r="J5140" s="1">
        <v>719629.25</v>
      </c>
      <c r="K5140" s="10">
        <f>J5140*_xlfn.XLOOKUP(A5140,IPCA_Fatores!$A$2:$A$10,IPCA_Fatores!$C$2:$C$10)</f>
        <v>849217.58776309458</v>
      </c>
    </row>
    <row r="5141" spans="1:11" x14ac:dyDescent="0.25">
      <c r="A5141">
        <v>2016</v>
      </c>
      <c r="B5141" t="s">
        <v>3178</v>
      </c>
      <c r="C5141" t="s">
        <v>3179</v>
      </c>
      <c r="E5141" t="s">
        <v>103</v>
      </c>
      <c r="F5141" t="s">
        <v>104</v>
      </c>
      <c r="G5141" t="s">
        <v>1793</v>
      </c>
      <c r="H5141" t="s">
        <v>28</v>
      </c>
      <c r="I5141" t="s">
        <v>29</v>
      </c>
      <c r="J5141" s="1">
        <v>149153.92000000001</v>
      </c>
      <c r="K5141" s="10">
        <f>J5141*_xlfn.XLOOKUP(A5141,IPCA_Fatores!$A$2:$A$10,IPCA_Fatores!$C$2:$C$10)</f>
        <v>238648.5351272024</v>
      </c>
    </row>
    <row r="5142" spans="1:11" x14ac:dyDescent="0.25">
      <c r="A5142">
        <v>2017</v>
      </c>
      <c r="B5142" t="s">
        <v>3178</v>
      </c>
      <c r="C5142" t="s">
        <v>3179</v>
      </c>
      <c r="E5142" t="s">
        <v>103</v>
      </c>
      <c r="F5142" t="s">
        <v>104</v>
      </c>
      <c r="G5142" t="s">
        <v>1793</v>
      </c>
      <c r="H5142" t="s">
        <v>28</v>
      </c>
      <c r="I5142" t="s">
        <v>29</v>
      </c>
      <c r="J5142" s="1">
        <v>240772.77</v>
      </c>
      <c r="K5142" s="10">
        <f>J5142*_xlfn.XLOOKUP(A5142,IPCA_Fatores!$A$2:$A$10,IPCA_Fatores!$C$2:$C$10)</f>
        <v>374201.15130557423</v>
      </c>
    </row>
    <row r="5143" spans="1:11" x14ac:dyDescent="0.25">
      <c r="A5143">
        <v>2018</v>
      </c>
      <c r="B5143" t="s">
        <v>3178</v>
      </c>
      <c r="C5143" t="s">
        <v>3179</v>
      </c>
      <c r="E5143" t="s">
        <v>103</v>
      </c>
      <c r="F5143" t="s">
        <v>104</v>
      </c>
      <c r="G5143" t="s">
        <v>1793</v>
      </c>
      <c r="H5143" t="s">
        <v>28</v>
      </c>
      <c r="I5143" t="s">
        <v>29</v>
      </c>
      <c r="J5143" s="1">
        <v>694908.19</v>
      </c>
      <c r="K5143" s="10">
        <f>J5143*_xlfn.XLOOKUP(A5143,IPCA_Fatores!$A$2:$A$10,IPCA_Fatores!$C$2:$C$10)</f>
        <v>1040967.2707287312</v>
      </c>
    </row>
    <row r="5144" spans="1:11" x14ac:dyDescent="0.25">
      <c r="A5144">
        <v>2019</v>
      </c>
      <c r="B5144" t="s">
        <v>3178</v>
      </c>
      <c r="C5144" t="s">
        <v>3179</v>
      </c>
      <c r="E5144" t="s">
        <v>103</v>
      </c>
      <c r="F5144" t="s">
        <v>104</v>
      </c>
      <c r="G5144" t="s">
        <v>1793</v>
      </c>
      <c r="H5144" t="s">
        <v>28</v>
      </c>
      <c r="I5144" t="s">
        <v>29</v>
      </c>
      <c r="J5144" s="1">
        <v>693916.34</v>
      </c>
      <c r="K5144" s="10">
        <f>J5144*_xlfn.XLOOKUP(A5144,IPCA_Fatores!$A$2:$A$10,IPCA_Fatores!$C$2:$C$10)</f>
        <v>996531.00071684201</v>
      </c>
    </row>
    <row r="5145" spans="1:11" x14ac:dyDescent="0.25">
      <c r="A5145">
        <v>2020</v>
      </c>
      <c r="B5145" t="s">
        <v>3178</v>
      </c>
      <c r="C5145" t="s">
        <v>3179</v>
      </c>
      <c r="E5145" t="s">
        <v>103</v>
      </c>
      <c r="F5145" t="s">
        <v>104</v>
      </c>
      <c r="G5145" t="s">
        <v>1793</v>
      </c>
      <c r="H5145" t="s">
        <v>28</v>
      </c>
      <c r="I5145" t="s">
        <v>29</v>
      </c>
      <c r="J5145" s="1">
        <v>454066.67</v>
      </c>
      <c r="K5145" s="10">
        <f>J5145*_xlfn.XLOOKUP(A5145,IPCA_Fatores!$A$2:$A$10,IPCA_Fatores!$C$2:$C$10)</f>
        <v>623884.10745957424</v>
      </c>
    </row>
    <row r="5146" spans="1:11" x14ac:dyDescent="0.25">
      <c r="A5146">
        <v>2021</v>
      </c>
      <c r="B5146" t="s">
        <v>3178</v>
      </c>
      <c r="C5146" t="s">
        <v>3179</v>
      </c>
      <c r="E5146" t="s">
        <v>103</v>
      </c>
      <c r="F5146" t="s">
        <v>104</v>
      </c>
      <c r="G5146" t="s">
        <v>1793</v>
      </c>
      <c r="H5146" t="s">
        <v>28</v>
      </c>
      <c r="I5146" t="s">
        <v>29</v>
      </c>
      <c r="J5146" s="1">
        <v>1101463.52</v>
      </c>
      <c r="K5146" s="10">
        <f>J5146*_xlfn.XLOOKUP(A5146,IPCA_Fatores!$A$2:$A$10,IPCA_Fatores!$C$2:$C$10)</f>
        <v>1375070.3191469507</v>
      </c>
    </row>
    <row r="5147" spans="1:11" x14ac:dyDescent="0.25">
      <c r="A5147">
        <v>2022</v>
      </c>
      <c r="B5147" t="s">
        <v>3178</v>
      </c>
      <c r="C5147" t="s">
        <v>3179</v>
      </c>
      <c r="E5147" t="s">
        <v>103</v>
      </c>
      <c r="F5147" t="s">
        <v>104</v>
      </c>
      <c r="G5147" t="s">
        <v>1793</v>
      </c>
      <c r="H5147" t="s">
        <v>28</v>
      </c>
      <c r="I5147" t="s">
        <v>29</v>
      </c>
      <c r="J5147" s="1">
        <v>856248.98</v>
      </c>
      <c r="K5147" s="10">
        <f>J5147*_xlfn.XLOOKUP(A5147,IPCA_Fatores!$A$2:$A$10,IPCA_Fatores!$C$2:$C$10)</f>
        <v>1010439.3245830546</v>
      </c>
    </row>
    <row r="5148" spans="1:11" x14ac:dyDescent="0.25">
      <c r="A5148">
        <v>2023</v>
      </c>
      <c r="B5148" t="s">
        <v>3178</v>
      </c>
      <c r="C5148" t="s">
        <v>3179</v>
      </c>
      <c r="E5148" t="s">
        <v>103</v>
      </c>
      <c r="F5148" t="s">
        <v>104</v>
      </c>
      <c r="G5148" t="s">
        <v>1793</v>
      </c>
      <c r="H5148" t="s">
        <v>28</v>
      </c>
      <c r="I5148" t="s">
        <v>29</v>
      </c>
      <c r="J5148" s="1">
        <v>860837.03</v>
      </c>
      <c r="K5148" s="10">
        <f>J5148*_xlfn.XLOOKUP(A5148,IPCA_Fatores!$A$2:$A$10,IPCA_Fatores!$C$2:$C$10)</f>
        <v>970993.66727544134</v>
      </c>
    </row>
    <row r="5149" spans="1:11" x14ac:dyDescent="0.25">
      <c r="A5149">
        <v>2017</v>
      </c>
      <c r="B5149" t="s">
        <v>3180</v>
      </c>
      <c r="C5149" t="s">
        <v>3181</v>
      </c>
      <c r="D5149" t="s">
        <v>3182</v>
      </c>
      <c r="E5149" t="s">
        <v>714</v>
      </c>
      <c r="F5149" t="s">
        <v>1609</v>
      </c>
      <c r="G5149" t="s">
        <v>66</v>
      </c>
      <c r="H5149" t="s">
        <v>28</v>
      </c>
      <c r="I5149" t="s">
        <v>29</v>
      </c>
      <c r="J5149" s="1">
        <v>2336489.5099999998</v>
      </c>
      <c r="K5149" s="10">
        <f>J5149*_xlfn.XLOOKUP(A5149,IPCA_Fatores!$A$2:$A$10,IPCA_Fatores!$C$2:$C$10)</f>
        <v>3631295.4519541264</v>
      </c>
    </row>
    <row r="5150" spans="1:11" x14ac:dyDescent="0.25">
      <c r="A5150">
        <v>2018</v>
      </c>
      <c r="B5150" t="s">
        <v>3180</v>
      </c>
      <c r="C5150" t="s">
        <v>3181</v>
      </c>
      <c r="D5150" t="s">
        <v>3182</v>
      </c>
      <c r="E5150" t="s">
        <v>714</v>
      </c>
      <c r="F5150" t="s">
        <v>1609</v>
      </c>
      <c r="G5150" t="s">
        <v>66</v>
      </c>
      <c r="H5150" t="s">
        <v>28</v>
      </c>
      <c r="I5150" t="s">
        <v>29</v>
      </c>
      <c r="J5150" s="1">
        <v>22612113.68</v>
      </c>
      <c r="K5150" s="10">
        <f>J5150*_xlfn.XLOOKUP(A5150,IPCA_Fatores!$A$2:$A$10,IPCA_Fatores!$C$2:$C$10)</f>
        <v>33872777.154745303</v>
      </c>
    </row>
    <row r="5151" spans="1:11" x14ac:dyDescent="0.25">
      <c r="A5151">
        <v>2018</v>
      </c>
      <c r="B5151" t="s">
        <v>3180</v>
      </c>
      <c r="C5151" t="s">
        <v>3181</v>
      </c>
      <c r="D5151" t="s">
        <v>3182</v>
      </c>
      <c r="E5151" t="s">
        <v>714</v>
      </c>
      <c r="F5151" t="s">
        <v>1609</v>
      </c>
      <c r="G5151" t="s">
        <v>66</v>
      </c>
      <c r="H5151" t="s">
        <v>28</v>
      </c>
      <c r="I5151" t="s">
        <v>35</v>
      </c>
      <c r="J5151" s="1">
        <v>1062258.8600000001</v>
      </c>
      <c r="K5151" s="10">
        <f>IFERROR(J5151*VLOOKUP(A5151,IPCA_Fatores!$A$2:$C$10,3,FALSE),J5151)</f>
        <v>1591255.8266173457</v>
      </c>
    </row>
    <row r="5152" spans="1:11" x14ac:dyDescent="0.25">
      <c r="A5152">
        <v>2019</v>
      </c>
      <c r="B5152" t="s">
        <v>3180</v>
      </c>
      <c r="C5152" t="s">
        <v>3181</v>
      </c>
      <c r="D5152" t="s">
        <v>3182</v>
      </c>
      <c r="E5152" t="s">
        <v>714</v>
      </c>
      <c r="F5152" t="s">
        <v>1609</v>
      </c>
      <c r="G5152" t="s">
        <v>66</v>
      </c>
      <c r="H5152" t="s">
        <v>28</v>
      </c>
      <c r="I5152" t="s">
        <v>29</v>
      </c>
      <c r="J5152" s="1">
        <v>20886202.219999999</v>
      </c>
      <c r="K5152" s="10">
        <f>J5152*_xlfn.XLOOKUP(A5152,IPCA_Fatores!$A$2:$A$10,IPCA_Fatores!$C$2:$C$10)</f>
        <v>29994607.130120218</v>
      </c>
    </row>
    <row r="5153" spans="1:11" x14ac:dyDescent="0.25">
      <c r="A5153">
        <v>2020</v>
      </c>
      <c r="B5153" t="s">
        <v>3180</v>
      </c>
      <c r="C5153" t="s">
        <v>3181</v>
      </c>
      <c r="D5153" t="s">
        <v>3182</v>
      </c>
      <c r="E5153" t="s">
        <v>714</v>
      </c>
      <c r="F5153" t="s">
        <v>1609</v>
      </c>
      <c r="G5153" t="s">
        <v>66</v>
      </c>
      <c r="H5153" t="s">
        <v>28</v>
      </c>
      <c r="I5153" t="s">
        <v>29</v>
      </c>
      <c r="J5153" s="1">
        <v>8577793.9199999999</v>
      </c>
      <c r="K5153" s="10">
        <f>J5153*_xlfn.XLOOKUP(A5153,IPCA_Fatores!$A$2:$A$10,IPCA_Fatores!$C$2:$C$10)</f>
        <v>11785822.781820482</v>
      </c>
    </row>
    <row r="5154" spans="1:11" x14ac:dyDescent="0.25">
      <c r="A5154">
        <v>2020</v>
      </c>
      <c r="B5154" t="s">
        <v>3180</v>
      </c>
      <c r="C5154" t="s">
        <v>3181</v>
      </c>
      <c r="D5154" t="s">
        <v>3182</v>
      </c>
      <c r="E5154" t="s">
        <v>714</v>
      </c>
      <c r="F5154" t="s">
        <v>1609</v>
      </c>
      <c r="G5154" t="s">
        <v>66</v>
      </c>
      <c r="H5154" t="s">
        <v>28</v>
      </c>
      <c r="I5154" t="s">
        <v>35</v>
      </c>
      <c r="J5154" s="1">
        <v>570620.41</v>
      </c>
      <c r="K5154" s="10">
        <f>IFERROR(J5154*VLOOKUP(A5154,IPCA_Fatores!$A$2:$C$10,3,FALSE),J5154)</f>
        <v>784028.04854861146</v>
      </c>
    </row>
    <row r="5155" spans="1:11" x14ac:dyDescent="0.25">
      <c r="A5155">
        <v>2021</v>
      </c>
      <c r="B5155" t="s">
        <v>3180</v>
      </c>
      <c r="C5155" t="s">
        <v>3181</v>
      </c>
      <c r="D5155" t="s">
        <v>3182</v>
      </c>
      <c r="E5155" t="s">
        <v>714</v>
      </c>
      <c r="F5155" t="s">
        <v>1609</v>
      </c>
      <c r="G5155" t="s">
        <v>66</v>
      </c>
      <c r="H5155" t="s">
        <v>28</v>
      </c>
      <c r="I5155" t="s">
        <v>29</v>
      </c>
      <c r="J5155" s="1">
        <v>14900420.369999999</v>
      </c>
      <c r="K5155" s="10">
        <f>J5155*_xlfn.XLOOKUP(A5155,IPCA_Fatores!$A$2:$A$10,IPCA_Fatores!$C$2:$C$10)</f>
        <v>18601728.901198313</v>
      </c>
    </row>
    <row r="5156" spans="1:11" x14ac:dyDescent="0.25">
      <c r="A5156">
        <v>2022</v>
      </c>
      <c r="B5156" t="s">
        <v>3180</v>
      </c>
      <c r="C5156" t="s">
        <v>3181</v>
      </c>
      <c r="D5156" t="s">
        <v>3182</v>
      </c>
      <c r="E5156" t="s">
        <v>714</v>
      </c>
      <c r="F5156" t="s">
        <v>1609</v>
      </c>
      <c r="G5156" t="s">
        <v>66</v>
      </c>
      <c r="H5156" t="s">
        <v>28</v>
      </c>
      <c r="I5156" t="s">
        <v>29</v>
      </c>
      <c r="J5156" s="1">
        <v>37943513.130000003</v>
      </c>
      <c r="K5156" s="10">
        <f>J5156*_xlfn.XLOOKUP(A5156,IPCA_Fatores!$A$2:$A$10,IPCA_Fatores!$C$2:$C$10)</f>
        <v>44776249.286025971</v>
      </c>
    </row>
    <row r="5157" spans="1:11" x14ac:dyDescent="0.25">
      <c r="A5157">
        <v>2023</v>
      </c>
      <c r="B5157" t="s">
        <v>3180</v>
      </c>
      <c r="C5157" t="s">
        <v>3181</v>
      </c>
      <c r="D5157" t="s">
        <v>3182</v>
      </c>
      <c r="E5157" t="s">
        <v>714</v>
      </c>
      <c r="F5157" t="s">
        <v>1609</v>
      </c>
      <c r="G5157" t="s">
        <v>66</v>
      </c>
      <c r="H5157" t="s">
        <v>28</v>
      </c>
      <c r="I5157" t="s">
        <v>29</v>
      </c>
      <c r="J5157" s="1">
        <v>34794777.219999999</v>
      </c>
      <c r="K5157" s="10">
        <f>J5157*_xlfn.XLOOKUP(A5157,IPCA_Fatores!$A$2:$A$10,IPCA_Fatores!$C$2:$C$10)</f>
        <v>39247275.799554981</v>
      </c>
    </row>
    <row r="5158" spans="1:11" x14ac:dyDescent="0.25">
      <c r="A5158">
        <v>2023</v>
      </c>
      <c r="B5158" t="s">
        <v>3183</v>
      </c>
      <c r="C5158" t="s">
        <v>3184</v>
      </c>
      <c r="D5158" t="s">
        <v>3185</v>
      </c>
      <c r="E5158" t="s">
        <v>458</v>
      </c>
      <c r="F5158" t="s">
        <v>459</v>
      </c>
      <c r="G5158" t="s">
        <v>3186</v>
      </c>
      <c r="H5158" t="s">
        <v>28</v>
      </c>
      <c r="I5158" t="s">
        <v>29</v>
      </c>
      <c r="J5158" s="1">
        <v>522051.01</v>
      </c>
      <c r="K5158" s="10">
        <f>J5158*_xlfn.XLOOKUP(A5158,IPCA_Fatores!$A$2:$A$10,IPCA_Fatores!$C$2:$C$10)</f>
        <v>588855.0411275269</v>
      </c>
    </row>
    <row r="5159" spans="1:11" x14ac:dyDescent="0.25">
      <c r="A5159">
        <v>2023</v>
      </c>
      <c r="B5159" t="s">
        <v>3183</v>
      </c>
      <c r="C5159" t="s">
        <v>3184</v>
      </c>
      <c r="D5159" t="s">
        <v>3185</v>
      </c>
      <c r="E5159" t="s">
        <v>458</v>
      </c>
      <c r="F5159" t="s">
        <v>459</v>
      </c>
      <c r="G5159" t="s">
        <v>3186</v>
      </c>
      <c r="H5159" t="s">
        <v>28</v>
      </c>
      <c r="I5159" t="s">
        <v>35</v>
      </c>
      <c r="J5159" s="1">
        <v>27482.73</v>
      </c>
      <c r="K5159" s="10">
        <f>IFERROR(J5159*VLOOKUP(A5159,IPCA_Fatores!$A$2:$C$10,3,FALSE),J5159)</f>
        <v>30999.545627632662</v>
      </c>
    </row>
    <row r="5160" spans="1:11" x14ac:dyDescent="0.25">
      <c r="A5160">
        <v>2015</v>
      </c>
      <c r="B5160" t="s">
        <v>3187</v>
      </c>
      <c r="C5160" t="s">
        <v>3188</v>
      </c>
      <c r="E5160" t="s">
        <v>121</v>
      </c>
      <c r="F5160" t="s">
        <v>218</v>
      </c>
      <c r="G5160" t="s">
        <v>219</v>
      </c>
      <c r="H5160" t="s">
        <v>28</v>
      </c>
      <c r="I5160" t="s">
        <v>29</v>
      </c>
      <c r="J5160" s="1">
        <v>1216384.56</v>
      </c>
      <c r="K5160" s="10">
        <f>J5160*_xlfn.XLOOKUP(A5160,IPCA_Fatores!$A$2:$A$10,IPCA_Fatores!$C$2:$C$10)</f>
        <v>2068651.8553445593</v>
      </c>
    </row>
    <row r="5161" spans="1:11" x14ac:dyDescent="0.25">
      <c r="A5161">
        <v>2016</v>
      </c>
      <c r="B5161" t="s">
        <v>3187</v>
      </c>
      <c r="C5161" t="s">
        <v>3188</v>
      </c>
      <c r="E5161" t="s">
        <v>121</v>
      </c>
      <c r="F5161" t="s">
        <v>218</v>
      </c>
      <c r="G5161" t="s">
        <v>219</v>
      </c>
      <c r="H5161" t="s">
        <v>28</v>
      </c>
      <c r="I5161" t="s">
        <v>29</v>
      </c>
      <c r="J5161" s="1">
        <v>483389.3</v>
      </c>
      <c r="K5161" s="10">
        <f>J5161*_xlfn.XLOOKUP(A5161,IPCA_Fatores!$A$2:$A$10,IPCA_Fatores!$C$2:$C$10)</f>
        <v>773430.21451373026</v>
      </c>
    </row>
    <row r="5162" spans="1:11" x14ac:dyDescent="0.25">
      <c r="A5162">
        <v>2017</v>
      </c>
      <c r="B5162" t="s">
        <v>3187</v>
      </c>
      <c r="C5162" t="s">
        <v>3188</v>
      </c>
      <c r="E5162" t="s">
        <v>121</v>
      </c>
      <c r="F5162" t="s">
        <v>218</v>
      </c>
      <c r="G5162" t="s">
        <v>219</v>
      </c>
      <c r="H5162" t="s">
        <v>28</v>
      </c>
      <c r="I5162" t="s">
        <v>29</v>
      </c>
      <c r="J5162" s="1">
        <v>43492.78</v>
      </c>
      <c r="K5162" s="10">
        <f>J5162*_xlfn.XLOOKUP(A5162,IPCA_Fatores!$A$2:$A$10,IPCA_Fatores!$C$2:$C$10)</f>
        <v>67595.053832208898</v>
      </c>
    </row>
    <row r="5163" spans="1:11" x14ac:dyDescent="0.25">
      <c r="A5163">
        <v>2017</v>
      </c>
      <c r="B5163" t="s">
        <v>3187</v>
      </c>
      <c r="C5163" t="s">
        <v>3188</v>
      </c>
      <c r="E5163" t="s">
        <v>121</v>
      </c>
      <c r="F5163" t="s">
        <v>218</v>
      </c>
      <c r="G5163" t="s">
        <v>219</v>
      </c>
      <c r="H5163" t="s">
        <v>28</v>
      </c>
      <c r="I5163" t="s">
        <v>35</v>
      </c>
      <c r="J5163" s="1">
        <v>78929.09</v>
      </c>
      <c r="K5163" s="10">
        <f>IFERROR(J5163*VLOOKUP(A5163,IPCA_Fatores!$A$2:$C$10,3,FALSE),J5163)</f>
        <v>122669.00592413871</v>
      </c>
    </row>
    <row r="5164" spans="1:11" x14ac:dyDescent="0.25">
      <c r="A5164">
        <v>2019</v>
      </c>
      <c r="B5164" t="s">
        <v>3187</v>
      </c>
      <c r="C5164" t="s">
        <v>3188</v>
      </c>
      <c r="E5164" t="s">
        <v>121</v>
      </c>
      <c r="F5164" t="s">
        <v>218</v>
      </c>
      <c r="G5164" t="s">
        <v>219</v>
      </c>
      <c r="H5164" t="s">
        <v>28</v>
      </c>
      <c r="I5164" t="s">
        <v>29</v>
      </c>
      <c r="J5164" s="1">
        <v>175432.91</v>
      </c>
      <c r="K5164" s="10">
        <f>J5164*_xlfn.XLOOKUP(A5164,IPCA_Fatores!$A$2:$A$10,IPCA_Fatores!$C$2:$C$10)</f>
        <v>251938.63191197903</v>
      </c>
    </row>
    <row r="5165" spans="1:11" x14ac:dyDescent="0.25">
      <c r="A5165">
        <v>2020</v>
      </c>
      <c r="B5165" t="s">
        <v>3187</v>
      </c>
      <c r="C5165" t="s">
        <v>3188</v>
      </c>
      <c r="E5165" t="s">
        <v>121</v>
      </c>
      <c r="F5165" t="s">
        <v>218</v>
      </c>
      <c r="G5165" t="s">
        <v>219</v>
      </c>
      <c r="H5165" t="s">
        <v>28</v>
      </c>
      <c r="I5165" t="s">
        <v>29</v>
      </c>
      <c r="J5165" s="1">
        <v>766142.01</v>
      </c>
      <c r="K5165" s="10">
        <f>J5165*_xlfn.XLOOKUP(A5165,IPCA_Fatores!$A$2:$A$10,IPCA_Fatores!$C$2:$C$10)</f>
        <v>1052673.2210847677</v>
      </c>
    </row>
    <row r="5166" spans="1:11" x14ac:dyDescent="0.25">
      <c r="A5166">
        <v>2021</v>
      </c>
      <c r="B5166" t="s">
        <v>3187</v>
      </c>
      <c r="C5166" t="s">
        <v>3188</v>
      </c>
      <c r="E5166" t="s">
        <v>121</v>
      </c>
      <c r="F5166" t="s">
        <v>218</v>
      </c>
      <c r="G5166" t="s">
        <v>219</v>
      </c>
      <c r="H5166" t="s">
        <v>28</v>
      </c>
      <c r="I5166" t="s">
        <v>29</v>
      </c>
      <c r="J5166" s="1">
        <v>2019986.16</v>
      </c>
      <c r="K5166" s="10">
        <f>J5166*_xlfn.XLOOKUP(A5166,IPCA_Fatores!$A$2:$A$10,IPCA_Fatores!$C$2:$C$10)</f>
        <v>2521756.7021226664</v>
      </c>
    </row>
    <row r="5167" spans="1:11" x14ac:dyDescent="0.25">
      <c r="A5167">
        <v>2022</v>
      </c>
      <c r="B5167" t="s">
        <v>3187</v>
      </c>
      <c r="C5167" t="s">
        <v>3188</v>
      </c>
      <c r="E5167" t="s">
        <v>121</v>
      </c>
      <c r="F5167" t="s">
        <v>218</v>
      </c>
      <c r="G5167" t="s">
        <v>219</v>
      </c>
      <c r="H5167" t="s">
        <v>28</v>
      </c>
      <c r="I5167" t="s">
        <v>29</v>
      </c>
      <c r="J5167" s="1">
        <v>2035349.54</v>
      </c>
      <c r="K5167" s="10">
        <f>J5167*_xlfn.XLOOKUP(A5167,IPCA_Fatores!$A$2:$A$10,IPCA_Fatores!$C$2:$C$10)</f>
        <v>2401868.2211896251</v>
      </c>
    </row>
    <row r="5168" spans="1:11" x14ac:dyDescent="0.25">
      <c r="A5168">
        <v>2023</v>
      </c>
      <c r="B5168" t="s">
        <v>3187</v>
      </c>
      <c r="C5168" t="s">
        <v>3188</v>
      </c>
      <c r="E5168" t="s">
        <v>121</v>
      </c>
      <c r="F5168" t="s">
        <v>218</v>
      </c>
      <c r="G5168" t="s">
        <v>219</v>
      </c>
      <c r="H5168" t="s">
        <v>28</v>
      </c>
      <c r="I5168" t="s">
        <v>29</v>
      </c>
      <c r="J5168" s="1">
        <v>160025.29999999999</v>
      </c>
      <c r="K5168" s="10">
        <f>J5168*_xlfn.XLOOKUP(A5168,IPCA_Fatores!$A$2:$A$10,IPCA_Fatores!$C$2:$C$10)</f>
        <v>180502.86812575042</v>
      </c>
    </row>
    <row r="5169" spans="1:11" x14ac:dyDescent="0.25">
      <c r="A5169">
        <v>2015</v>
      </c>
      <c r="B5169" t="s">
        <v>3189</v>
      </c>
      <c r="C5169" t="s">
        <v>3190</v>
      </c>
      <c r="E5169" t="s">
        <v>79</v>
      </c>
      <c r="F5169" t="s">
        <v>80</v>
      </c>
      <c r="G5169" t="s">
        <v>71</v>
      </c>
      <c r="H5169" t="s">
        <v>28</v>
      </c>
      <c r="I5169" t="s">
        <v>29</v>
      </c>
      <c r="J5169" s="1">
        <v>183405</v>
      </c>
      <c r="K5169" s="10">
        <f>J5169*_xlfn.XLOOKUP(A5169,IPCA_Fatores!$A$2:$A$10,IPCA_Fatores!$C$2:$C$10)</f>
        <v>311908.83706175035</v>
      </c>
    </row>
    <row r="5170" spans="1:11" x14ac:dyDescent="0.25">
      <c r="A5170">
        <v>2022</v>
      </c>
      <c r="B5170" t="s">
        <v>3189</v>
      </c>
      <c r="C5170" t="s">
        <v>3190</v>
      </c>
      <c r="E5170" t="s">
        <v>79</v>
      </c>
      <c r="F5170" t="s">
        <v>80</v>
      </c>
      <c r="G5170" t="s">
        <v>71</v>
      </c>
      <c r="H5170" t="s">
        <v>28</v>
      </c>
      <c r="I5170" t="s">
        <v>29</v>
      </c>
      <c r="J5170" s="1">
        <v>97629.24</v>
      </c>
      <c r="K5170" s="10">
        <f>J5170*_xlfn.XLOOKUP(A5170,IPCA_Fatores!$A$2:$A$10,IPCA_Fatores!$C$2:$C$10)</f>
        <v>115209.97470286849</v>
      </c>
    </row>
    <row r="5171" spans="1:11" x14ac:dyDescent="0.25">
      <c r="A5171">
        <v>2022</v>
      </c>
      <c r="B5171" t="s">
        <v>3191</v>
      </c>
      <c r="C5171" t="s">
        <v>3192</v>
      </c>
      <c r="D5171" t="s">
        <v>3193</v>
      </c>
      <c r="E5171" t="s">
        <v>44</v>
      </c>
      <c r="F5171" t="s">
        <v>45</v>
      </c>
      <c r="G5171" t="s">
        <v>1133</v>
      </c>
      <c r="H5171" t="s">
        <v>28</v>
      </c>
      <c r="I5171" t="s">
        <v>29</v>
      </c>
      <c r="J5171" s="1">
        <v>1971239.33</v>
      </c>
      <c r="K5171" s="10">
        <f>J5171*_xlfn.XLOOKUP(A5171,IPCA_Fatores!$A$2:$A$10,IPCA_Fatores!$C$2:$C$10)</f>
        <v>2326213.2670765379</v>
      </c>
    </row>
    <row r="5172" spans="1:11" x14ac:dyDescent="0.25">
      <c r="A5172">
        <v>2018</v>
      </c>
      <c r="B5172" t="s">
        <v>3194</v>
      </c>
      <c r="C5172" t="s">
        <v>3195</v>
      </c>
      <c r="E5172" t="s">
        <v>44</v>
      </c>
      <c r="F5172" t="s">
        <v>45</v>
      </c>
      <c r="G5172" t="s">
        <v>786</v>
      </c>
      <c r="H5172" t="s">
        <v>28</v>
      </c>
      <c r="I5172" t="s">
        <v>29</v>
      </c>
      <c r="J5172" s="1">
        <v>402408.17</v>
      </c>
      <c r="K5172" s="10">
        <f>J5172*_xlfn.XLOOKUP(A5172,IPCA_Fatores!$A$2:$A$10,IPCA_Fatores!$C$2:$C$10)</f>
        <v>602804.42865962372</v>
      </c>
    </row>
    <row r="5173" spans="1:11" x14ac:dyDescent="0.25">
      <c r="A5173">
        <v>2021</v>
      </c>
      <c r="B5173" t="s">
        <v>3194</v>
      </c>
      <c r="C5173" t="s">
        <v>3195</v>
      </c>
      <c r="E5173" t="s">
        <v>44</v>
      </c>
      <c r="F5173" t="s">
        <v>45</v>
      </c>
      <c r="G5173" t="s">
        <v>786</v>
      </c>
      <c r="H5173" t="s">
        <v>28</v>
      </c>
      <c r="I5173" t="s">
        <v>29</v>
      </c>
      <c r="J5173" s="1">
        <v>954758.92</v>
      </c>
      <c r="K5173" s="10">
        <f>J5173*_xlfn.XLOOKUP(A5173,IPCA_Fatores!$A$2:$A$10,IPCA_Fatores!$C$2:$C$10)</f>
        <v>1191923.8622018078</v>
      </c>
    </row>
    <row r="5174" spans="1:11" x14ac:dyDescent="0.25">
      <c r="A5174">
        <v>2016</v>
      </c>
      <c r="B5174" t="s">
        <v>3196</v>
      </c>
      <c r="C5174" t="s">
        <v>3197</v>
      </c>
      <c r="D5174" t="s">
        <v>3198</v>
      </c>
      <c r="E5174" t="s">
        <v>25</v>
      </c>
      <c r="F5174" t="s">
        <v>1436</v>
      </c>
      <c r="G5174" t="s">
        <v>1183</v>
      </c>
      <c r="H5174" t="s">
        <v>28</v>
      </c>
      <c r="I5174" t="s">
        <v>29</v>
      </c>
      <c r="J5174" s="1">
        <v>1615306.02</v>
      </c>
      <c r="K5174" s="10">
        <f>J5174*_xlfn.XLOOKUP(A5174,IPCA_Fatores!$A$2:$A$10,IPCA_Fatores!$C$2:$C$10)</f>
        <v>2584514.141198243</v>
      </c>
    </row>
    <row r="5175" spans="1:11" x14ac:dyDescent="0.25">
      <c r="A5175">
        <v>2017</v>
      </c>
      <c r="B5175" t="s">
        <v>3196</v>
      </c>
      <c r="C5175" t="s">
        <v>3197</v>
      </c>
      <c r="D5175" t="s">
        <v>3198</v>
      </c>
      <c r="E5175" t="s">
        <v>25</v>
      </c>
      <c r="F5175" t="s">
        <v>1436</v>
      </c>
      <c r="G5175" t="s">
        <v>1183</v>
      </c>
      <c r="H5175" t="s">
        <v>28</v>
      </c>
      <c r="I5175" t="s">
        <v>29</v>
      </c>
      <c r="J5175" s="1">
        <v>473884.02</v>
      </c>
      <c r="K5175" s="10">
        <f>J5175*_xlfn.XLOOKUP(A5175,IPCA_Fatores!$A$2:$A$10,IPCA_Fatores!$C$2:$C$10)</f>
        <v>736495.01922212285</v>
      </c>
    </row>
    <row r="5176" spans="1:11" x14ac:dyDescent="0.25">
      <c r="A5176">
        <v>2022</v>
      </c>
      <c r="B5176" t="s">
        <v>3199</v>
      </c>
      <c r="C5176" t="s">
        <v>3200</v>
      </c>
      <c r="E5176" t="s">
        <v>75</v>
      </c>
      <c r="F5176" t="s">
        <v>1413</v>
      </c>
      <c r="G5176" t="s">
        <v>3201</v>
      </c>
      <c r="H5176" t="s">
        <v>28</v>
      </c>
      <c r="I5176" t="s">
        <v>35</v>
      </c>
      <c r="J5176" s="1">
        <v>192040.25</v>
      </c>
      <c r="K5176" s="10">
        <f>IFERROR(J5176*VLOOKUP(A5176,IPCA_Fatores!$A$2:$C$10,3,FALSE),J5176)</f>
        <v>226622.19171666747</v>
      </c>
    </row>
    <row r="5177" spans="1:11" x14ac:dyDescent="0.25">
      <c r="A5177">
        <v>2022</v>
      </c>
      <c r="B5177" t="s">
        <v>3202</v>
      </c>
      <c r="C5177" t="s">
        <v>3203</v>
      </c>
      <c r="E5177" t="s">
        <v>1027</v>
      </c>
      <c r="F5177" t="s">
        <v>3204</v>
      </c>
      <c r="G5177" t="s">
        <v>3205</v>
      </c>
      <c r="H5177" t="s">
        <v>28</v>
      </c>
      <c r="I5177" t="s">
        <v>35</v>
      </c>
      <c r="J5177">
        <v>934</v>
      </c>
      <c r="K5177" s="10">
        <f>IFERROR(J5177*VLOOKUP(A5177,IPCA_Fatores!$A$2:$C$10,3,FALSE),J5177)</f>
        <v>1102.1914784185471</v>
      </c>
    </row>
    <row r="5178" spans="1:11" x14ac:dyDescent="0.25">
      <c r="A5178">
        <v>2019</v>
      </c>
      <c r="B5178" t="s">
        <v>3206</v>
      </c>
      <c r="C5178" t="s">
        <v>3207</v>
      </c>
      <c r="E5178" t="s">
        <v>247</v>
      </c>
      <c r="F5178" t="s">
        <v>3208</v>
      </c>
      <c r="G5178" t="s">
        <v>667</v>
      </c>
      <c r="H5178" t="s">
        <v>28</v>
      </c>
      <c r="I5178" t="s">
        <v>29</v>
      </c>
      <c r="J5178" s="1">
        <v>410340.52</v>
      </c>
      <c r="K5178" s="10">
        <f>J5178*_xlfn.XLOOKUP(A5178,IPCA_Fatores!$A$2:$A$10,IPCA_Fatores!$C$2:$C$10)</f>
        <v>589288.68720726389</v>
      </c>
    </row>
    <row r="5179" spans="1:11" x14ac:dyDescent="0.25">
      <c r="A5179">
        <v>2020</v>
      </c>
      <c r="B5179" t="s">
        <v>3206</v>
      </c>
      <c r="C5179" t="s">
        <v>3207</v>
      </c>
      <c r="E5179" t="s">
        <v>247</v>
      </c>
      <c r="F5179" t="s">
        <v>3208</v>
      </c>
      <c r="G5179" t="s">
        <v>667</v>
      </c>
      <c r="H5179" t="s">
        <v>28</v>
      </c>
      <c r="I5179" t="s">
        <v>29</v>
      </c>
      <c r="J5179" s="1">
        <v>98461.34</v>
      </c>
      <c r="K5179" s="10">
        <f>J5179*_xlfn.XLOOKUP(A5179,IPCA_Fatores!$A$2:$A$10,IPCA_Fatores!$C$2:$C$10)</f>
        <v>135285.12283267494</v>
      </c>
    </row>
    <row r="5180" spans="1:11" x14ac:dyDescent="0.25">
      <c r="A5180">
        <v>2021</v>
      </c>
      <c r="B5180" t="s">
        <v>3206</v>
      </c>
      <c r="C5180" t="s">
        <v>3207</v>
      </c>
      <c r="E5180" t="s">
        <v>247</v>
      </c>
      <c r="F5180" t="s">
        <v>3208</v>
      </c>
      <c r="G5180" t="s">
        <v>667</v>
      </c>
      <c r="H5180" t="s">
        <v>28</v>
      </c>
      <c r="I5180" t="s">
        <v>29</v>
      </c>
      <c r="J5180" s="1">
        <v>1447732.9</v>
      </c>
      <c r="K5180" s="10">
        <f>J5180*_xlfn.XLOOKUP(A5180,IPCA_Fatores!$A$2:$A$10,IPCA_Fatores!$C$2:$C$10)</f>
        <v>1807354.0382368183</v>
      </c>
    </row>
    <row r="5181" spans="1:11" x14ac:dyDescent="0.25">
      <c r="A5181">
        <v>2022</v>
      </c>
      <c r="B5181" t="s">
        <v>3206</v>
      </c>
      <c r="C5181" t="s">
        <v>3207</v>
      </c>
      <c r="E5181" t="s">
        <v>247</v>
      </c>
      <c r="F5181" t="s">
        <v>3208</v>
      </c>
      <c r="G5181" t="s">
        <v>667</v>
      </c>
      <c r="H5181" t="s">
        <v>28</v>
      </c>
      <c r="I5181" t="s">
        <v>29</v>
      </c>
      <c r="J5181" s="1">
        <v>1835234.13</v>
      </c>
      <c r="K5181" s="10">
        <f>J5181*_xlfn.XLOOKUP(A5181,IPCA_Fatores!$A$2:$A$10,IPCA_Fatores!$C$2:$C$10)</f>
        <v>2165716.7226861627</v>
      </c>
    </row>
    <row r="5182" spans="1:11" x14ac:dyDescent="0.25">
      <c r="A5182">
        <v>2022</v>
      </c>
      <c r="B5182" t="s">
        <v>3206</v>
      </c>
      <c r="C5182" t="s">
        <v>3207</v>
      </c>
      <c r="E5182" t="s">
        <v>247</v>
      </c>
      <c r="F5182" t="s">
        <v>3208</v>
      </c>
      <c r="G5182" t="s">
        <v>667</v>
      </c>
      <c r="H5182" t="s">
        <v>28</v>
      </c>
      <c r="I5182" t="s">
        <v>35</v>
      </c>
      <c r="J5182" s="1">
        <v>110692.36</v>
      </c>
      <c r="K5182" s="10">
        <f>IFERROR(J5182*VLOOKUP(A5182,IPCA_Fatores!$A$2:$C$10,3,FALSE),J5182)</f>
        <v>130625.45601503004</v>
      </c>
    </row>
    <row r="5183" spans="1:11" x14ac:dyDescent="0.25">
      <c r="A5183">
        <v>2023</v>
      </c>
      <c r="B5183" t="s">
        <v>3206</v>
      </c>
      <c r="C5183" t="s">
        <v>3207</v>
      </c>
      <c r="E5183" t="s">
        <v>247</v>
      </c>
      <c r="F5183" t="s">
        <v>3208</v>
      </c>
      <c r="G5183" t="s">
        <v>667</v>
      </c>
      <c r="H5183" t="s">
        <v>28</v>
      </c>
      <c r="I5183" t="s">
        <v>29</v>
      </c>
      <c r="J5183" s="1">
        <v>633484.65</v>
      </c>
      <c r="K5183" s="10">
        <f>J5183*_xlfn.XLOOKUP(A5183,IPCA_Fatores!$A$2:$A$10,IPCA_Fatores!$C$2:$C$10)</f>
        <v>714548.23855126149</v>
      </c>
    </row>
    <row r="5184" spans="1:11" x14ac:dyDescent="0.25">
      <c r="A5184">
        <v>2023</v>
      </c>
      <c r="B5184" t="s">
        <v>3206</v>
      </c>
      <c r="C5184" t="s">
        <v>3207</v>
      </c>
      <c r="E5184" t="s">
        <v>247</v>
      </c>
      <c r="F5184" t="s">
        <v>3208</v>
      </c>
      <c r="G5184" t="s">
        <v>667</v>
      </c>
      <c r="H5184" t="s">
        <v>28</v>
      </c>
      <c r="I5184" t="s">
        <v>35</v>
      </c>
      <c r="J5184" s="1">
        <v>38506.980000000003</v>
      </c>
      <c r="K5184" s="10">
        <f>IFERROR(J5184*VLOOKUP(A5184,IPCA_Fatores!$A$2:$C$10,3,FALSE),J5184)</f>
        <v>43434.50899864528</v>
      </c>
    </row>
    <row r="5185" spans="1:11" x14ac:dyDescent="0.25">
      <c r="A5185">
        <v>2016</v>
      </c>
      <c r="B5185" t="s">
        <v>3209</v>
      </c>
      <c r="C5185" t="s">
        <v>3210</v>
      </c>
      <c r="E5185" t="s">
        <v>44</v>
      </c>
      <c r="F5185" t="s">
        <v>45</v>
      </c>
      <c r="G5185" t="s">
        <v>1665</v>
      </c>
      <c r="H5185" t="s">
        <v>28</v>
      </c>
      <c r="I5185" t="s">
        <v>29</v>
      </c>
      <c r="J5185" s="1">
        <v>36820115.979999997</v>
      </c>
      <c r="K5185" s="10">
        <f>J5185*_xlfn.XLOOKUP(A5185,IPCA_Fatores!$A$2:$A$10,IPCA_Fatores!$C$2:$C$10)</f>
        <v>58912744.243266918</v>
      </c>
    </row>
    <row r="5186" spans="1:11" x14ac:dyDescent="0.25">
      <c r="A5186">
        <v>2017</v>
      </c>
      <c r="B5186" t="s">
        <v>3209</v>
      </c>
      <c r="C5186" t="s">
        <v>3210</v>
      </c>
      <c r="E5186" t="s">
        <v>44</v>
      </c>
      <c r="F5186" t="s">
        <v>45</v>
      </c>
      <c r="G5186" t="s">
        <v>1665</v>
      </c>
      <c r="H5186" t="s">
        <v>28</v>
      </c>
      <c r="I5186" t="s">
        <v>29</v>
      </c>
      <c r="J5186" s="1">
        <v>41033540.619999997</v>
      </c>
      <c r="K5186" s="10">
        <f>J5186*_xlfn.XLOOKUP(A5186,IPCA_Fatores!$A$2:$A$10,IPCA_Fatores!$C$2:$C$10)</f>
        <v>63772984.55364386</v>
      </c>
    </row>
    <row r="5187" spans="1:11" x14ac:dyDescent="0.25">
      <c r="A5187">
        <v>2018</v>
      </c>
      <c r="B5187" t="s">
        <v>3209</v>
      </c>
      <c r="C5187" t="s">
        <v>3210</v>
      </c>
      <c r="E5187" t="s">
        <v>44</v>
      </c>
      <c r="F5187" t="s">
        <v>45</v>
      </c>
      <c r="G5187" t="s">
        <v>1665</v>
      </c>
      <c r="H5187" t="s">
        <v>28</v>
      </c>
      <c r="I5187" t="s">
        <v>29</v>
      </c>
      <c r="J5187" s="1">
        <v>37738735.439999998</v>
      </c>
      <c r="K5187" s="10">
        <f>J5187*_xlfn.XLOOKUP(A5187,IPCA_Fatores!$A$2:$A$10,IPCA_Fatores!$C$2:$C$10)</f>
        <v>56532343.404573262</v>
      </c>
    </row>
    <row r="5188" spans="1:11" x14ac:dyDescent="0.25">
      <c r="A5188">
        <v>2019</v>
      </c>
      <c r="B5188" t="s">
        <v>3209</v>
      </c>
      <c r="C5188" t="s">
        <v>3210</v>
      </c>
      <c r="E5188" t="s">
        <v>44</v>
      </c>
      <c r="F5188" t="s">
        <v>45</v>
      </c>
      <c r="G5188" t="s">
        <v>1665</v>
      </c>
      <c r="H5188" t="s">
        <v>28</v>
      </c>
      <c r="I5188" t="s">
        <v>29</v>
      </c>
      <c r="J5188" s="1">
        <v>53048067.310000002</v>
      </c>
      <c r="K5188" s="10">
        <f>J5188*_xlfn.XLOOKUP(A5188,IPCA_Fatores!$A$2:$A$10,IPCA_Fatores!$C$2:$C$10)</f>
        <v>76182157.063095957</v>
      </c>
    </row>
    <row r="5189" spans="1:11" x14ac:dyDescent="0.25">
      <c r="A5189">
        <v>2020</v>
      </c>
      <c r="B5189" t="s">
        <v>3209</v>
      </c>
      <c r="C5189" t="s">
        <v>3210</v>
      </c>
      <c r="E5189" t="s">
        <v>44</v>
      </c>
      <c r="F5189" t="s">
        <v>45</v>
      </c>
      <c r="G5189" t="s">
        <v>1665</v>
      </c>
      <c r="H5189" t="s">
        <v>28</v>
      </c>
      <c r="I5189" t="s">
        <v>29</v>
      </c>
      <c r="J5189" s="1">
        <v>70708908.689999998</v>
      </c>
      <c r="K5189" s="10">
        <f>J5189*_xlfn.XLOOKUP(A5189,IPCA_Fatores!$A$2:$A$10,IPCA_Fatores!$C$2:$C$10)</f>
        <v>97153495.955783725</v>
      </c>
    </row>
    <row r="5190" spans="1:11" x14ac:dyDescent="0.25">
      <c r="A5190">
        <v>2021</v>
      </c>
      <c r="B5190" t="s">
        <v>3209</v>
      </c>
      <c r="C5190" t="s">
        <v>3210</v>
      </c>
      <c r="E5190" t="s">
        <v>44</v>
      </c>
      <c r="F5190" t="s">
        <v>45</v>
      </c>
      <c r="G5190" t="s">
        <v>1665</v>
      </c>
      <c r="H5190" t="s">
        <v>28</v>
      </c>
      <c r="I5190" t="s">
        <v>29</v>
      </c>
      <c r="J5190" s="1">
        <v>53632414.700000003</v>
      </c>
      <c r="K5190" s="10">
        <f>J5190*_xlfn.XLOOKUP(A5190,IPCA_Fatores!$A$2:$A$10,IPCA_Fatores!$C$2:$C$10)</f>
        <v>66954865.285189487</v>
      </c>
    </row>
    <row r="5191" spans="1:11" x14ac:dyDescent="0.25">
      <c r="A5191">
        <v>2022</v>
      </c>
      <c r="B5191" t="s">
        <v>3209</v>
      </c>
      <c r="C5191" t="s">
        <v>3210</v>
      </c>
      <c r="E5191" t="s">
        <v>44</v>
      </c>
      <c r="F5191" t="s">
        <v>45</v>
      </c>
      <c r="G5191" t="s">
        <v>1665</v>
      </c>
      <c r="H5191" t="s">
        <v>28</v>
      </c>
      <c r="I5191" t="s">
        <v>29</v>
      </c>
      <c r="J5191" s="1">
        <v>35772158.259999998</v>
      </c>
      <c r="K5191" s="10">
        <f>J5191*_xlfn.XLOOKUP(A5191,IPCA_Fatores!$A$2:$A$10,IPCA_Fatores!$C$2:$C$10)</f>
        <v>42213884.367036022</v>
      </c>
    </row>
    <row r="5192" spans="1:11" x14ac:dyDescent="0.25">
      <c r="A5192">
        <v>2023</v>
      </c>
      <c r="B5192" t="s">
        <v>3209</v>
      </c>
      <c r="C5192" t="s">
        <v>3210</v>
      </c>
      <c r="E5192" t="s">
        <v>44</v>
      </c>
      <c r="F5192" t="s">
        <v>45</v>
      </c>
      <c r="G5192" t="s">
        <v>1665</v>
      </c>
      <c r="H5192" t="s">
        <v>28</v>
      </c>
      <c r="I5192" t="s">
        <v>29</v>
      </c>
      <c r="J5192" s="1">
        <v>51268042.710000001</v>
      </c>
      <c r="K5192" s="10">
        <f>J5192*_xlfn.XLOOKUP(A5192,IPCA_Fatores!$A$2:$A$10,IPCA_Fatores!$C$2:$C$10)</f>
        <v>57828535.564991727</v>
      </c>
    </row>
    <row r="5193" spans="1:11" x14ac:dyDescent="0.25">
      <c r="A5193">
        <v>2019</v>
      </c>
      <c r="B5193" t="s">
        <v>3211</v>
      </c>
      <c r="C5193" t="s">
        <v>3212</v>
      </c>
      <c r="E5193" t="s">
        <v>25</v>
      </c>
      <c r="F5193" t="s">
        <v>3213</v>
      </c>
      <c r="G5193" t="s">
        <v>645</v>
      </c>
      <c r="H5193" t="s">
        <v>28</v>
      </c>
      <c r="I5193" t="s">
        <v>29</v>
      </c>
      <c r="J5193" s="1">
        <v>841833.53</v>
      </c>
      <c r="K5193" s="10">
        <f>J5193*_xlfn.XLOOKUP(A5193,IPCA_Fatores!$A$2:$A$10,IPCA_Fatores!$C$2:$C$10)</f>
        <v>1208954.3965600978</v>
      </c>
    </row>
    <row r="5194" spans="1:11" x14ac:dyDescent="0.25">
      <c r="A5194">
        <v>2020</v>
      </c>
      <c r="B5194" t="s">
        <v>3211</v>
      </c>
      <c r="C5194" t="s">
        <v>3212</v>
      </c>
      <c r="E5194" t="s">
        <v>25</v>
      </c>
      <c r="F5194" t="s">
        <v>3213</v>
      </c>
      <c r="G5194" t="s">
        <v>645</v>
      </c>
      <c r="H5194" t="s">
        <v>28</v>
      </c>
      <c r="I5194" t="s">
        <v>29</v>
      </c>
      <c r="J5194" s="1">
        <v>2477736.71</v>
      </c>
      <c r="K5194" s="10">
        <f>J5194*_xlfn.XLOOKUP(A5194,IPCA_Fatores!$A$2:$A$10,IPCA_Fatores!$C$2:$C$10)</f>
        <v>3404391.1565633565</v>
      </c>
    </row>
    <row r="5195" spans="1:11" x14ac:dyDescent="0.25">
      <c r="A5195">
        <v>2021</v>
      </c>
      <c r="B5195" t="s">
        <v>3211</v>
      </c>
      <c r="C5195" t="s">
        <v>3212</v>
      </c>
      <c r="E5195" t="s">
        <v>25</v>
      </c>
      <c r="F5195" t="s">
        <v>3213</v>
      </c>
      <c r="G5195" t="s">
        <v>645</v>
      </c>
      <c r="H5195" t="s">
        <v>28</v>
      </c>
      <c r="I5195" t="s">
        <v>29</v>
      </c>
      <c r="J5195" s="1">
        <v>2019585.56</v>
      </c>
      <c r="K5195" s="10">
        <f>J5195*_xlfn.XLOOKUP(A5195,IPCA_Fatores!$A$2:$A$10,IPCA_Fatores!$C$2:$C$10)</f>
        <v>2521256.5918967281</v>
      </c>
    </row>
    <row r="5196" spans="1:11" x14ac:dyDescent="0.25">
      <c r="A5196">
        <v>2022</v>
      </c>
      <c r="B5196" t="s">
        <v>3211</v>
      </c>
      <c r="C5196" t="s">
        <v>3212</v>
      </c>
      <c r="E5196" t="s">
        <v>25</v>
      </c>
      <c r="F5196" t="s">
        <v>3213</v>
      </c>
      <c r="G5196" t="s">
        <v>645</v>
      </c>
      <c r="H5196" t="s">
        <v>28</v>
      </c>
      <c r="I5196" t="s">
        <v>29</v>
      </c>
      <c r="J5196" s="1">
        <v>155395.28</v>
      </c>
      <c r="K5196" s="10">
        <f>J5196*_xlfn.XLOOKUP(A5196,IPCA_Fatores!$A$2:$A$10,IPCA_Fatores!$C$2:$C$10)</f>
        <v>183378.32270071103</v>
      </c>
    </row>
    <row r="5197" spans="1:11" x14ac:dyDescent="0.25">
      <c r="A5197">
        <v>2023</v>
      </c>
      <c r="B5197" t="s">
        <v>3211</v>
      </c>
      <c r="C5197" t="s">
        <v>3212</v>
      </c>
      <c r="E5197" t="s">
        <v>25</v>
      </c>
      <c r="F5197" t="s">
        <v>3213</v>
      </c>
      <c r="G5197" t="s">
        <v>645</v>
      </c>
      <c r="H5197" t="s">
        <v>28</v>
      </c>
      <c r="I5197" t="s">
        <v>29</v>
      </c>
      <c r="J5197" s="1">
        <v>621686.5</v>
      </c>
      <c r="K5197" s="10">
        <f>J5197*_xlfn.XLOOKUP(A5197,IPCA_Fatores!$A$2:$A$10,IPCA_Fatores!$C$2:$C$10)</f>
        <v>701240.3434023204</v>
      </c>
    </row>
    <row r="5198" spans="1:11" x14ac:dyDescent="0.25">
      <c r="A5198">
        <v>2015</v>
      </c>
      <c r="B5198" t="s">
        <v>3214</v>
      </c>
      <c r="C5198" t="s">
        <v>3215</v>
      </c>
      <c r="D5198" t="s">
        <v>3216</v>
      </c>
      <c r="E5198" t="s">
        <v>79</v>
      </c>
      <c r="F5198" t="s">
        <v>3217</v>
      </c>
      <c r="G5198" t="s">
        <v>66</v>
      </c>
      <c r="H5198" t="s">
        <v>28</v>
      </c>
      <c r="I5198" t="s">
        <v>29</v>
      </c>
      <c r="J5198" s="1">
        <v>271642.96999999997</v>
      </c>
      <c r="K5198" s="10">
        <f>J5198*_xlfn.XLOOKUP(A5198,IPCA_Fatores!$A$2:$A$10,IPCA_Fatores!$C$2:$C$10)</f>
        <v>461971.28141926299</v>
      </c>
    </row>
    <row r="5199" spans="1:11" x14ac:dyDescent="0.25">
      <c r="A5199">
        <v>2016</v>
      </c>
      <c r="B5199" t="s">
        <v>3214</v>
      </c>
      <c r="C5199" t="s">
        <v>3215</v>
      </c>
      <c r="D5199" t="s">
        <v>3216</v>
      </c>
      <c r="E5199" t="s">
        <v>79</v>
      </c>
      <c r="F5199" t="s">
        <v>3217</v>
      </c>
      <c r="G5199" t="s">
        <v>66</v>
      </c>
      <c r="H5199" t="s">
        <v>28</v>
      </c>
      <c r="I5199" t="s">
        <v>29</v>
      </c>
      <c r="J5199" s="1">
        <v>355097.96</v>
      </c>
      <c r="K5199" s="10">
        <f>J5199*_xlfn.XLOOKUP(A5199,IPCA_Fatores!$A$2:$A$10,IPCA_Fatores!$C$2:$C$10)</f>
        <v>568162.12393652077</v>
      </c>
    </row>
    <row r="5200" spans="1:11" x14ac:dyDescent="0.25">
      <c r="A5200">
        <v>2017</v>
      </c>
      <c r="B5200" t="s">
        <v>3214</v>
      </c>
      <c r="C5200" t="s">
        <v>3215</v>
      </c>
      <c r="D5200" t="s">
        <v>3216</v>
      </c>
      <c r="E5200" t="s">
        <v>79</v>
      </c>
      <c r="F5200" t="s">
        <v>3217</v>
      </c>
      <c r="G5200" t="s">
        <v>66</v>
      </c>
      <c r="H5200" t="s">
        <v>28</v>
      </c>
      <c r="I5200" t="s">
        <v>29</v>
      </c>
      <c r="J5200" s="1">
        <v>397363.1</v>
      </c>
      <c r="K5200" s="10">
        <f>J5200*_xlfn.XLOOKUP(A5200,IPCA_Fatores!$A$2:$A$10,IPCA_Fatores!$C$2:$C$10)</f>
        <v>617568.71221920988</v>
      </c>
    </row>
    <row r="5201" spans="1:11" x14ac:dyDescent="0.25">
      <c r="A5201">
        <v>2022</v>
      </c>
      <c r="B5201" t="s">
        <v>3218</v>
      </c>
      <c r="C5201" t="s">
        <v>3219</v>
      </c>
      <c r="D5201" t="s">
        <v>3220</v>
      </c>
      <c r="E5201" t="s">
        <v>44</v>
      </c>
      <c r="F5201" t="s">
        <v>45</v>
      </c>
      <c r="G5201" t="s">
        <v>2676</v>
      </c>
      <c r="H5201" t="s">
        <v>28</v>
      </c>
      <c r="I5201" t="s">
        <v>29</v>
      </c>
      <c r="J5201" s="1">
        <v>4788465.09</v>
      </c>
      <c r="K5201" s="10">
        <f>J5201*_xlfn.XLOOKUP(A5201,IPCA_Fatores!$A$2:$A$10,IPCA_Fatores!$C$2:$C$10)</f>
        <v>5650755.2643497875</v>
      </c>
    </row>
    <row r="5202" spans="1:11" x14ac:dyDescent="0.25">
      <c r="A5202">
        <v>2023</v>
      </c>
      <c r="B5202" t="s">
        <v>3218</v>
      </c>
      <c r="C5202" t="s">
        <v>3219</v>
      </c>
      <c r="D5202" t="s">
        <v>3220</v>
      </c>
      <c r="E5202" t="s">
        <v>44</v>
      </c>
      <c r="F5202" t="s">
        <v>45</v>
      </c>
      <c r="G5202" t="s">
        <v>2676</v>
      </c>
      <c r="H5202" t="s">
        <v>28</v>
      </c>
      <c r="I5202" t="s">
        <v>29</v>
      </c>
      <c r="J5202" s="1">
        <v>3662061.31</v>
      </c>
      <c r="K5202" s="10">
        <f>J5202*_xlfn.XLOOKUP(A5202,IPCA_Fatores!$A$2:$A$10,IPCA_Fatores!$C$2:$C$10)</f>
        <v>4130675.3976236437</v>
      </c>
    </row>
    <row r="5203" spans="1:11" x14ac:dyDescent="0.25">
      <c r="A5203">
        <v>2023</v>
      </c>
      <c r="B5203" t="s">
        <v>3221</v>
      </c>
      <c r="C5203" t="s">
        <v>3222</v>
      </c>
      <c r="E5203" t="s">
        <v>38</v>
      </c>
      <c r="F5203" t="s">
        <v>1984</v>
      </c>
      <c r="G5203" t="s">
        <v>46</v>
      </c>
      <c r="H5203" t="s">
        <v>28</v>
      </c>
      <c r="I5203" t="s">
        <v>29</v>
      </c>
      <c r="J5203" s="1">
        <v>285229.78999999998</v>
      </c>
      <c r="K5203" s="10">
        <f>J5203*_xlfn.XLOOKUP(A5203,IPCA_Fatores!$A$2:$A$10,IPCA_Fatores!$C$2:$C$10)</f>
        <v>321729.0963985413</v>
      </c>
    </row>
    <row r="5204" spans="1:11" x14ac:dyDescent="0.25">
      <c r="A5204">
        <v>2021</v>
      </c>
      <c r="B5204" t="s">
        <v>3223</v>
      </c>
      <c r="C5204" t="s">
        <v>3224</v>
      </c>
      <c r="D5204" t="s">
        <v>3225</v>
      </c>
      <c r="E5204" t="s">
        <v>103</v>
      </c>
      <c r="F5204" t="s">
        <v>1354</v>
      </c>
      <c r="G5204" t="s">
        <v>1515</v>
      </c>
      <c r="H5204" t="s">
        <v>28</v>
      </c>
      <c r="I5204" t="s">
        <v>29</v>
      </c>
      <c r="J5204" s="1">
        <v>23268.51</v>
      </c>
      <c r="K5204" s="10">
        <f>J5204*_xlfn.XLOOKUP(A5204,IPCA_Fatores!$A$2:$A$10,IPCA_Fatores!$C$2:$C$10)</f>
        <v>29048.476768231067</v>
      </c>
    </row>
    <row r="5205" spans="1:11" x14ac:dyDescent="0.25">
      <c r="A5205">
        <v>2022</v>
      </c>
      <c r="B5205" t="s">
        <v>3226</v>
      </c>
      <c r="C5205" t="s">
        <v>3227</v>
      </c>
      <c r="E5205" t="s">
        <v>75</v>
      </c>
      <c r="F5205" t="s">
        <v>3228</v>
      </c>
      <c r="G5205" t="s">
        <v>71</v>
      </c>
      <c r="H5205" t="s">
        <v>28</v>
      </c>
      <c r="I5205" t="s">
        <v>35</v>
      </c>
      <c r="J5205" s="1">
        <v>13099.27</v>
      </c>
      <c r="K5205" s="10">
        <f>IFERROR(J5205*VLOOKUP(A5205,IPCA_Fatores!$A$2:$C$10,3,FALSE),J5205)</f>
        <v>15458.141078697776</v>
      </c>
    </row>
    <row r="5206" spans="1:11" x14ac:dyDescent="0.25">
      <c r="A5206">
        <v>2015</v>
      </c>
      <c r="B5206" t="s">
        <v>3229</v>
      </c>
      <c r="C5206" t="s">
        <v>3230</v>
      </c>
      <c r="E5206" t="s">
        <v>25</v>
      </c>
      <c r="F5206" t="s">
        <v>139</v>
      </c>
      <c r="G5206" t="s">
        <v>813</v>
      </c>
      <c r="H5206" t="s">
        <v>28</v>
      </c>
      <c r="I5206" t="s">
        <v>29</v>
      </c>
      <c r="J5206" s="1">
        <v>146651.76</v>
      </c>
      <c r="K5206" s="10">
        <f>J5206*_xlfn.XLOOKUP(A5206,IPCA_Fatores!$A$2:$A$10,IPCA_Fatores!$C$2:$C$10)</f>
        <v>249404.21425075064</v>
      </c>
    </row>
    <row r="5207" spans="1:11" x14ac:dyDescent="0.25">
      <c r="A5207">
        <v>2016</v>
      </c>
      <c r="B5207" t="s">
        <v>3229</v>
      </c>
      <c r="C5207" t="s">
        <v>3230</v>
      </c>
      <c r="E5207" t="s">
        <v>25</v>
      </c>
      <c r="F5207" t="s">
        <v>139</v>
      </c>
      <c r="G5207" t="s">
        <v>813</v>
      </c>
      <c r="H5207" t="s">
        <v>28</v>
      </c>
      <c r="I5207" t="s">
        <v>29</v>
      </c>
      <c r="J5207" s="1">
        <v>453282.84</v>
      </c>
      <c r="K5207" s="10">
        <f>J5207*_xlfn.XLOOKUP(A5207,IPCA_Fatores!$A$2:$A$10,IPCA_Fatores!$C$2:$C$10)</f>
        <v>725259.42170543061</v>
      </c>
    </row>
    <row r="5208" spans="1:11" x14ac:dyDescent="0.25">
      <c r="A5208">
        <v>2017</v>
      </c>
      <c r="B5208" t="s">
        <v>3229</v>
      </c>
      <c r="C5208" t="s">
        <v>3230</v>
      </c>
      <c r="E5208" t="s">
        <v>25</v>
      </c>
      <c r="F5208" t="s">
        <v>139</v>
      </c>
      <c r="G5208" t="s">
        <v>813</v>
      </c>
      <c r="H5208" t="s">
        <v>28</v>
      </c>
      <c r="I5208" t="s">
        <v>29</v>
      </c>
      <c r="J5208" s="1">
        <v>165839.04000000001</v>
      </c>
      <c r="K5208" s="10">
        <f>J5208*_xlfn.XLOOKUP(A5208,IPCA_Fatores!$A$2:$A$10,IPCA_Fatores!$C$2:$C$10)</f>
        <v>257741.60300357544</v>
      </c>
    </row>
    <row r="5209" spans="1:11" x14ac:dyDescent="0.25">
      <c r="A5209">
        <v>2019</v>
      </c>
      <c r="B5209" t="s">
        <v>3229</v>
      </c>
      <c r="C5209" t="s">
        <v>3230</v>
      </c>
      <c r="E5209" t="s">
        <v>25</v>
      </c>
      <c r="F5209" t="s">
        <v>139</v>
      </c>
      <c r="G5209" t="s">
        <v>813</v>
      </c>
      <c r="H5209" t="s">
        <v>28</v>
      </c>
      <c r="I5209" t="s">
        <v>29</v>
      </c>
      <c r="J5209" s="1">
        <v>506557.29</v>
      </c>
      <c r="K5209" s="10">
        <f>J5209*_xlfn.XLOOKUP(A5209,IPCA_Fatores!$A$2:$A$10,IPCA_Fatores!$C$2:$C$10)</f>
        <v>727465.27790959866</v>
      </c>
    </row>
    <row r="5210" spans="1:11" x14ac:dyDescent="0.25">
      <c r="A5210">
        <v>2020</v>
      </c>
      <c r="B5210" t="s">
        <v>3229</v>
      </c>
      <c r="C5210" t="s">
        <v>3230</v>
      </c>
      <c r="E5210" t="s">
        <v>25</v>
      </c>
      <c r="F5210" t="s">
        <v>139</v>
      </c>
      <c r="G5210" t="s">
        <v>813</v>
      </c>
      <c r="H5210" t="s">
        <v>28</v>
      </c>
      <c r="I5210" t="s">
        <v>29</v>
      </c>
      <c r="J5210" s="1">
        <v>378523.95</v>
      </c>
      <c r="K5210" s="10">
        <f>J5210*_xlfn.XLOOKUP(A5210,IPCA_Fatores!$A$2:$A$10,IPCA_Fatores!$C$2:$C$10)</f>
        <v>520088.99199278932</v>
      </c>
    </row>
    <row r="5211" spans="1:11" x14ac:dyDescent="0.25">
      <c r="A5211">
        <v>2021</v>
      </c>
      <c r="B5211" t="s">
        <v>3229</v>
      </c>
      <c r="C5211" t="s">
        <v>3230</v>
      </c>
      <c r="E5211" t="s">
        <v>25</v>
      </c>
      <c r="F5211" t="s">
        <v>139</v>
      </c>
      <c r="G5211" t="s">
        <v>813</v>
      </c>
      <c r="H5211" t="s">
        <v>28</v>
      </c>
      <c r="I5211" t="s">
        <v>29</v>
      </c>
      <c r="J5211" s="1">
        <v>2395424.5099999998</v>
      </c>
      <c r="K5211" s="10">
        <f>J5211*_xlfn.XLOOKUP(A5211,IPCA_Fatores!$A$2:$A$10,IPCA_Fatores!$C$2:$C$10)</f>
        <v>2990455.0497125206</v>
      </c>
    </row>
    <row r="5212" spans="1:11" x14ac:dyDescent="0.25">
      <c r="A5212">
        <v>2022</v>
      </c>
      <c r="B5212" t="s">
        <v>3229</v>
      </c>
      <c r="C5212" t="s">
        <v>3230</v>
      </c>
      <c r="E5212" t="s">
        <v>25</v>
      </c>
      <c r="F5212" t="s">
        <v>139</v>
      </c>
      <c r="G5212" t="s">
        <v>813</v>
      </c>
      <c r="H5212" t="s">
        <v>28</v>
      </c>
      <c r="I5212" t="s">
        <v>29</v>
      </c>
      <c r="J5212" s="1">
        <v>645364.02</v>
      </c>
      <c r="K5212" s="10">
        <f>J5212*_xlfn.XLOOKUP(A5212,IPCA_Fatores!$A$2:$A$10,IPCA_Fatores!$C$2:$C$10)</f>
        <v>761578.93289286608</v>
      </c>
    </row>
    <row r="5213" spans="1:11" x14ac:dyDescent="0.25">
      <c r="A5213">
        <v>2023</v>
      </c>
      <c r="B5213" t="s">
        <v>3229</v>
      </c>
      <c r="C5213" t="s">
        <v>3230</v>
      </c>
      <c r="E5213" t="s">
        <v>25</v>
      </c>
      <c r="F5213" t="s">
        <v>139</v>
      </c>
      <c r="G5213" t="s">
        <v>813</v>
      </c>
      <c r="H5213" t="s">
        <v>28</v>
      </c>
      <c r="I5213" t="s">
        <v>29</v>
      </c>
      <c r="J5213" s="1">
        <v>955047.21</v>
      </c>
      <c r="K5213" s="10">
        <f>J5213*_xlfn.XLOOKUP(A5213,IPCA_Fatores!$A$2:$A$10,IPCA_Fatores!$C$2:$C$10)</f>
        <v>1077259.4121085596</v>
      </c>
    </row>
    <row r="5214" spans="1:11" x14ac:dyDescent="0.25">
      <c r="A5214">
        <v>2015</v>
      </c>
      <c r="B5214" t="s">
        <v>3231</v>
      </c>
      <c r="C5214" t="s">
        <v>3232</v>
      </c>
      <c r="E5214" t="s">
        <v>25</v>
      </c>
      <c r="F5214" t="s">
        <v>265</v>
      </c>
      <c r="G5214" t="s">
        <v>279</v>
      </c>
      <c r="H5214" t="s">
        <v>28</v>
      </c>
      <c r="I5214" t="s">
        <v>29</v>
      </c>
      <c r="J5214" s="1">
        <v>1780214.19</v>
      </c>
      <c r="K5214" s="10">
        <f>J5214*_xlfn.XLOOKUP(A5214,IPCA_Fatores!$A$2:$A$10,IPCA_Fatores!$C$2:$C$10)</f>
        <v>3027532.1704627783</v>
      </c>
    </row>
    <row r="5215" spans="1:11" x14ac:dyDescent="0.25">
      <c r="A5215">
        <v>2015</v>
      </c>
      <c r="B5215" t="s">
        <v>3231</v>
      </c>
      <c r="C5215" t="s">
        <v>3232</v>
      </c>
      <c r="E5215" t="s">
        <v>25</v>
      </c>
      <c r="F5215" t="s">
        <v>265</v>
      </c>
      <c r="G5215" t="s">
        <v>279</v>
      </c>
      <c r="H5215" t="s">
        <v>28</v>
      </c>
      <c r="I5215" t="s">
        <v>35</v>
      </c>
      <c r="J5215" s="1">
        <v>109723.85</v>
      </c>
      <c r="K5215" s="10">
        <f>IFERROR(J5215*VLOOKUP(A5215,IPCA_Fatores!$A$2:$C$10,3,FALSE),J5215)</f>
        <v>186602.53783396274</v>
      </c>
    </row>
    <row r="5216" spans="1:11" x14ac:dyDescent="0.25">
      <c r="A5216">
        <v>2016</v>
      </c>
      <c r="B5216" t="s">
        <v>3231</v>
      </c>
      <c r="C5216" t="s">
        <v>3232</v>
      </c>
      <c r="E5216" t="s">
        <v>25</v>
      </c>
      <c r="F5216" t="s">
        <v>265</v>
      </c>
      <c r="G5216" t="s">
        <v>279</v>
      </c>
      <c r="H5216" t="s">
        <v>28</v>
      </c>
      <c r="I5216" t="s">
        <v>29</v>
      </c>
      <c r="J5216" s="1">
        <v>319781.46999999997</v>
      </c>
      <c r="K5216" s="10">
        <f>J5216*_xlfn.XLOOKUP(A5216,IPCA_Fatores!$A$2:$A$10,IPCA_Fatores!$C$2:$C$10)</f>
        <v>511655.20407591976</v>
      </c>
    </row>
    <row r="5217" spans="1:11" x14ac:dyDescent="0.25">
      <c r="A5217">
        <v>2016</v>
      </c>
      <c r="B5217" t="s">
        <v>3231</v>
      </c>
      <c r="C5217" t="s">
        <v>3232</v>
      </c>
      <c r="E5217" t="s">
        <v>25</v>
      </c>
      <c r="F5217" t="s">
        <v>265</v>
      </c>
      <c r="G5217" t="s">
        <v>279</v>
      </c>
      <c r="H5217" t="s">
        <v>28</v>
      </c>
      <c r="I5217" t="s">
        <v>35</v>
      </c>
      <c r="J5217" s="1">
        <v>20943.62</v>
      </c>
      <c r="K5217" s="10">
        <f>IFERROR(J5217*VLOOKUP(A5217,IPCA_Fatores!$A$2:$C$10,3,FALSE),J5217)</f>
        <v>33510.109779620798</v>
      </c>
    </row>
    <row r="5218" spans="1:11" x14ac:dyDescent="0.25">
      <c r="A5218">
        <v>2020</v>
      </c>
      <c r="B5218" t="s">
        <v>3231</v>
      </c>
      <c r="C5218" t="s">
        <v>3232</v>
      </c>
      <c r="E5218" t="s">
        <v>25</v>
      </c>
      <c r="F5218" t="s">
        <v>265</v>
      </c>
      <c r="G5218" t="s">
        <v>279</v>
      </c>
      <c r="H5218" t="s">
        <v>28</v>
      </c>
      <c r="I5218" t="s">
        <v>29</v>
      </c>
      <c r="J5218" s="1">
        <v>2773253.37</v>
      </c>
      <c r="K5218" s="10">
        <f>J5218*_xlfn.XLOOKUP(A5218,IPCA_Fatores!$A$2:$A$10,IPCA_Fatores!$C$2:$C$10)</f>
        <v>3810428.7713998179</v>
      </c>
    </row>
    <row r="5219" spans="1:11" x14ac:dyDescent="0.25">
      <c r="A5219">
        <v>2021</v>
      </c>
      <c r="B5219" t="s">
        <v>3231</v>
      </c>
      <c r="C5219" t="s">
        <v>3232</v>
      </c>
      <c r="E5219" t="s">
        <v>25</v>
      </c>
      <c r="F5219" t="s">
        <v>265</v>
      </c>
      <c r="G5219" t="s">
        <v>279</v>
      </c>
      <c r="H5219" t="s">
        <v>28</v>
      </c>
      <c r="I5219" t="s">
        <v>29</v>
      </c>
      <c r="J5219" s="1">
        <v>474438.29</v>
      </c>
      <c r="K5219" s="10">
        <f>J5219*_xlfn.XLOOKUP(A5219,IPCA_Fatores!$A$2:$A$10,IPCA_Fatores!$C$2:$C$10)</f>
        <v>592290.1657658472</v>
      </c>
    </row>
    <row r="5220" spans="1:11" x14ac:dyDescent="0.25">
      <c r="A5220">
        <v>2022</v>
      </c>
      <c r="B5220" t="s">
        <v>3231</v>
      </c>
      <c r="C5220" t="s">
        <v>3232</v>
      </c>
      <c r="E5220" t="s">
        <v>25</v>
      </c>
      <c r="F5220" t="s">
        <v>265</v>
      </c>
      <c r="G5220" t="s">
        <v>279</v>
      </c>
      <c r="H5220" t="s">
        <v>28</v>
      </c>
      <c r="I5220" t="s">
        <v>29</v>
      </c>
      <c r="J5220" s="1">
        <v>1503259.72</v>
      </c>
      <c r="K5220" s="10">
        <f>J5220*_xlfn.XLOOKUP(A5220,IPCA_Fatores!$A$2:$A$10,IPCA_Fatores!$C$2:$C$10)</f>
        <v>1773961.5130983419</v>
      </c>
    </row>
    <row r="5221" spans="1:11" x14ac:dyDescent="0.25">
      <c r="A5221">
        <v>2023</v>
      </c>
      <c r="B5221" t="s">
        <v>3231</v>
      </c>
      <c r="C5221" t="s">
        <v>3232</v>
      </c>
      <c r="E5221" t="s">
        <v>25</v>
      </c>
      <c r="F5221" t="s">
        <v>265</v>
      </c>
      <c r="G5221" t="s">
        <v>279</v>
      </c>
      <c r="H5221" t="s">
        <v>28</v>
      </c>
      <c r="I5221" t="s">
        <v>29</v>
      </c>
      <c r="J5221" s="1">
        <v>1804033.47</v>
      </c>
      <c r="K5221" s="10">
        <f>J5221*_xlfn.XLOOKUP(A5221,IPCA_Fatores!$A$2:$A$10,IPCA_Fatores!$C$2:$C$10)</f>
        <v>2034885.8307395766</v>
      </c>
    </row>
    <row r="5222" spans="1:11" x14ac:dyDescent="0.25">
      <c r="A5222">
        <v>2015</v>
      </c>
      <c r="B5222" t="s">
        <v>3233</v>
      </c>
      <c r="C5222" t="s">
        <v>3234</v>
      </c>
      <c r="D5222" t="s">
        <v>3235</v>
      </c>
      <c r="E5222" t="s">
        <v>103</v>
      </c>
      <c r="F5222" t="s">
        <v>529</v>
      </c>
      <c r="G5222" t="s">
        <v>536</v>
      </c>
      <c r="H5222" t="s">
        <v>28</v>
      </c>
      <c r="I5222" t="s">
        <v>29</v>
      </c>
      <c r="J5222" s="1">
        <v>43487.519999999997</v>
      </c>
      <c r="K5222" s="10">
        <f>J5222*_xlfn.XLOOKUP(A5222,IPCA_Fatores!$A$2:$A$10,IPCA_Fatores!$C$2:$C$10)</f>
        <v>73957.317357212771</v>
      </c>
    </row>
    <row r="5223" spans="1:11" x14ac:dyDescent="0.25">
      <c r="A5223">
        <v>2016</v>
      </c>
      <c r="B5223" t="s">
        <v>3233</v>
      </c>
      <c r="C5223" t="s">
        <v>3234</v>
      </c>
      <c r="D5223" t="s">
        <v>3235</v>
      </c>
      <c r="E5223" t="s">
        <v>103</v>
      </c>
      <c r="F5223" t="s">
        <v>529</v>
      </c>
      <c r="G5223" t="s">
        <v>536</v>
      </c>
      <c r="H5223" t="s">
        <v>28</v>
      </c>
      <c r="I5223" t="s">
        <v>29</v>
      </c>
      <c r="J5223">
        <v>486.42</v>
      </c>
      <c r="K5223" s="10">
        <f>J5223*_xlfn.XLOOKUP(A5223,IPCA_Fatores!$A$2:$A$10,IPCA_Fatores!$C$2:$C$10)</f>
        <v>778.27938049884165</v>
      </c>
    </row>
    <row r="5224" spans="1:11" x14ac:dyDescent="0.25">
      <c r="A5224">
        <v>2022</v>
      </c>
      <c r="B5224" t="s">
        <v>3233</v>
      </c>
      <c r="C5224" t="s">
        <v>3234</v>
      </c>
      <c r="D5224" t="s">
        <v>3235</v>
      </c>
      <c r="E5224" t="s">
        <v>103</v>
      </c>
      <c r="F5224" t="s">
        <v>529</v>
      </c>
      <c r="G5224" t="s">
        <v>536</v>
      </c>
      <c r="H5224" t="s">
        <v>28</v>
      </c>
      <c r="I5224" t="s">
        <v>29</v>
      </c>
      <c r="J5224" s="1">
        <v>1506.64</v>
      </c>
      <c r="K5224" s="10">
        <f>J5224*_xlfn.XLOOKUP(A5224,IPCA_Fatores!$A$2:$A$10,IPCA_Fatores!$C$2:$C$10)</f>
        <v>1777.9505021889936</v>
      </c>
    </row>
    <row r="5225" spans="1:11" x14ac:dyDescent="0.25">
      <c r="A5225">
        <v>2023</v>
      </c>
      <c r="B5225" t="s">
        <v>3233</v>
      </c>
      <c r="C5225" t="s">
        <v>3234</v>
      </c>
      <c r="D5225" t="s">
        <v>3235</v>
      </c>
      <c r="E5225" t="s">
        <v>103</v>
      </c>
      <c r="F5225" t="s">
        <v>529</v>
      </c>
      <c r="G5225" t="s">
        <v>536</v>
      </c>
      <c r="H5225" t="s">
        <v>28</v>
      </c>
      <c r="I5225" t="s">
        <v>29</v>
      </c>
      <c r="J5225" s="1">
        <v>63248.53</v>
      </c>
      <c r="K5225" s="10">
        <f>J5225*_xlfn.XLOOKUP(A5225,IPCA_Fatores!$A$2:$A$10,IPCA_Fatores!$C$2:$C$10)</f>
        <v>71342.100716184068</v>
      </c>
    </row>
    <row r="5226" spans="1:11" x14ac:dyDescent="0.25">
      <c r="A5226">
        <v>2016</v>
      </c>
      <c r="B5226" t="s">
        <v>3236</v>
      </c>
      <c r="C5226" t="s">
        <v>3237</v>
      </c>
      <c r="E5226" t="s">
        <v>103</v>
      </c>
      <c r="F5226" t="s">
        <v>804</v>
      </c>
      <c r="G5226" t="s">
        <v>536</v>
      </c>
      <c r="H5226" t="s">
        <v>28</v>
      </c>
      <c r="I5226" t="s">
        <v>29</v>
      </c>
      <c r="J5226" s="1">
        <v>728976.43</v>
      </c>
      <c r="K5226" s="10">
        <f>J5226*_xlfn.XLOOKUP(A5226,IPCA_Fatores!$A$2:$A$10,IPCA_Fatores!$C$2:$C$10)</f>
        <v>1166373.3488315803</v>
      </c>
    </row>
    <row r="5227" spans="1:11" x14ac:dyDescent="0.25">
      <c r="A5227">
        <v>2019</v>
      </c>
      <c r="B5227" t="s">
        <v>3236</v>
      </c>
      <c r="C5227" t="s">
        <v>3237</v>
      </c>
      <c r="E5227" t="s">
        <v>103</v>
      </c>
      <c r="F5227" t="s">
        <v>804</v>
      </c>
      <c r="G5227" t="s">
        <v>536</v>
      </c>
      <c r="H5227" t="s">
        <v>28</v>
      </c>
      <c r="I5227" t="s">
        <v>29</v>
      </c>
      <c r="J5227" s="1">
        <v>342913.61</v>
      </c>
      <c r="K5227" s="10">
        <f>J5227*_xlfn.XLOOKUP(A5227,IPCA_Fatores!$A$2:$A$10,IPCA_Fatores!$C$2:$C$10)</f>
        <v>492457.12088682747</v>
      </c>
    </row>
    <row r="5228" spans="1:11" x14ac:dyDescent="0.25">
      <c r="A5228">
        <v>2020</v>
      </c>
      <c r="B5228" t="s">
        <v>3236</v>
      </c>
      <c r="C5228" t="s">
        <v>3237</v>
      </c>
      <c r="E5228" t="s">
        <v>103</v>
      </c>
      <c r="F5228" t="s">
        <v>804</v>
      </c>
      <c r="G5228" t="s">
        <v>536</v>
      </c>
      <c r="H5228" t="s">
        <v>28</v>
      </c>
      <c r="I5228" t="s">
        <v>29</v>
      </c>
      <c r="J5228" s="1">
        <v>1922480.65</v>
      </c>
      <c r="K5228" s="10">
        <f>J5228*_xlfn.XLOOKUP(A5228,IPCA_Fatores!$A$2:$A$10,IPCA_Fatores!$C$2:$C$10)</f>
        <v>2641473.6065819412</v>
      </c>
    </row>
    <row r="5229" spans="1:11" x14ac:dyDescent="0.25">
      <c r="A5229">
        <v>2020</v>
      </c>
      <c r="B5229" t="s">
        <v>3236</v>
      </c>
      <c r="C5229" t="s">
        <v>3237</v>
      </c>
      <c r="E5229" t="s">
        <v>103</v>
      </c>
      <c r="F5229" t="s">
        <v>804</v>
      </c>
      <c r="G5229" t="s">
        <v>536</v>
      </c>
      <c r="H5229" t="s">
        <v>28</v>
      </c>
      <c r="I5229" t="s">
        <v>35</v>
      </c>
      <c r="J5229" s="1">
        <v>91400</v>
      </c>
      <c r="K5229" s="10">
        <f>IFERROR(J5229*VLOOKUP(A5229,IPCA_Fatores!$A$2:$C$10,3,FALSE),J5229)</f>
        <v>125582.8960575439</v>
      </c>
    </row>
    <row r="5230" spans="1:11" x14ac:dyDescent="0.25">
      <c r="A5230">
        <v>2021</v>
      </c>
      <c r="B5230" t="s">
        <v>3236</v>
      </c>
      <c r="C5230" t="s">
        <v>3237</v>
      </c>
      <c r="E5230" t="s">
        <v>103</v>
      </c>
      <c r="F5230" t="s">
        <v>804</v>
      </c>
      <c r="G5230" t="s">
        <v>536</v>
      </c>
      <c r="H5230" t="s">
        <v>28</v>
      </c>
      <c r="I5230" t="s">
        <v>29</v>
      </c>
      <c r="J5230" s="1">
        <v>2953231.49</v>
      </c>
      <c r="K5230" s="10">
        <f>J5230*_xlfn.XLOOKUP(A5230,IPCA_Fatores!$A$2:$A$10,IPCA_Fatores!$C$2:$C$10)</f>
        <v>3686822.9348795186</v>
      </c>
    </row>
    <row r="5231" spans="1:11" x14ac:dyDescent="0.25">
      <c r="A5231">
        <v>2021</v>
      </c>
      <c r="B5231" t="s">
        <v>3236</v>
      </c>
      <c r="C5231" t="s">
        <v>3237</v>
      </c>
      <c r="E5231" t="s">
        <v>103</v>
      </c>
      <c r="F5231" t="s">
        <v>804</v>
      </c>
      <c r="G5231" t="s">
        <v>536</v>
      </c>
      <c r="H5231" t="s">
        <v>28</v>
      </c>
      <c r="I5231" t="s">
        <v>35</v>
      </c>
      <c r="J5231" s="1">
        <v>80000</v>
      </c>
      <c r="K5231" s="10">
        <f>IFERROR(J5231*VLOOKUP(A5231,IPCA_Fatores!$A$2:$C$10,3,FALSE),J5231)</f>
        <v>99872.236832460927</v>
      </c>
    </row>
    <row r="5232" spans="1:11" x14ac:dyDescent="0.25">
      <c r="A5232">
        <v>2022</v>
      </c>
      <c r="B5232" t="s">
        <v>3236</v>
      </c>
      <c r="C5232" t="s">
        <v>3237</v>
      </c>
      <c r="E5232" t="s">
        <v>103</v>
      </c>
      <c r="F5232" t="s">
        <v>804</v>
      </c>
      <c r="G5232" t="s">
        <v>536</v>
      </c>
      <c r="H5232" t="s">
        <v>28</v>
      </c>
      <c r="I5232" t="s">
        <v>29</v>
      </c>
      <c r="J5232" s="1">
        <v>375799.69</v>
      </c>
      <c r="K5232" s="10">
        <f>J5232*_xlfn.XLOOKUP(A5232,IPCA_Fatores!$A$2:$A$10,IPCA_Fatores!$C$2:$C$10)</f>
        <v>443472.39390827809</v>
      </c>
    </row>
    <row r="5233" spans="1:11" x14ac:dyDescent="0.25">
      <c r="A5233">
        <v>2022</v>
      </c>
      <c r="B5233" t="s">
        <v>3236</v>
      </c>
      <c r="C5233" t="s">
        <v>3237</v>
      </c>
      <c r="E5233" t="s">
        <v>103</v>
      </c>
      <c r="F5233" t="s">
        <v>804</v>
      </c>
      <c r="G5233" t="s">
        <v>536</v>
      </c>
      <c r="H5233" t="s">
        <v>28</v>
      </c>
      <c r="I5233" t="s">
        <v>35</v>
      </c>
      <c r="J5233" s="1">
        <v>22813</v>
      </c>
      <c r="K5233" s="10">
        <f>IFERROR(J5233*VLOOKUP(A5233,IPCA_Fatores!$A$2:$C$10,3,FALSE),J5233)</f>
        <v>26921.085864199482</v>
      </c>
    </row>
    <row r="5234" spans="1:11" x14ac:dyDescent="0.25">
      <c r="A5234">
        <v>2023</v>
      </c>
      <c r="B5234" t="s">
        <v>3236</v>
      </c>
      <c r="C5234" t="s">
        <v>3237</v>
      </c>
      <c r="E5234" t="s">
        <v>103</v>
      </c>
      <c r="F5234" t="s">
        <v>804</v>
      </c>
      <c r="G5234" t="s">
        <v>536</v>
      </c>
      <c r="H5234" t="s">
        <v>28</v>
      </c>
      <c r="I5234" t="s">
        <v>29</v>
      </c>
      <c r="J5234" s="1">
        <v>1446024.9</v>
      </c>
      <c r="K5234" s="10">
        <f>J5234*_xlfn.XLOOKUP(A5234,IPCA_Fatores!$A$2:$A$10,IPCA_Fatores!$C$2:$C$10)</f>
        <v>1631064.8493160235</v>
      </c>
    </row>
    <row r="5235" spans="1:11" x14ac:dyDescent="0.25">
      <c r="A5235">
        <v>2023</v>
      </c>
      <c r="B5235" t="s">
        <v>3236</v>
      </c>
      <c r="C5235" t="s">
        <v>3237</v>
      </c>
      <c r="E5235" t="s">
        <v>103</v>
      </c>
      <c r="F5235" t="s">
        <v>804</v>
      </c>
      <c r="G5235" t="s">
        <v>536</v>
      </c>
      <c r="H5235" t="s">
        <v>28</v>
      </c>
      <c r="I5235" t="s">
        <v>35</v>
      </c>
      <c r="J5235" s="1">
        <v>36000</v>
      </c>
      <c r="K5235" s="10">
        <f>IFERROR(J5235*VLOOKUP(A5235,IPCA_Fatores!$A$2:$C$10,3,FALSE),J5235)</f>
        <v>40606.724389999683</v>
      </c>
    </row>
    <row r="5236" spans="1:11" x14ac:dyDescent="0.25">
      <c r="A5236">
        <v>2018</v>
      </c>
      <c r="B5236" t="s">
        <v>3238</v>
      </c>
      <c r="C5236" t="s">
        <v>3239</v>
      </c>
      <c r="E5236" t="s">
        <v>115</v>
      </c>
      <c r="F5236" t="s">
        <v>3240</v>
      </c>
      <c r="G5236" t="s">
        <v>228</v>
      </c>
      <c r="H5236" t="s">
        <v>28</v>
      </c>
      <c r="I5236" t="s">
        <v>29</v>
      </c>
      <c r="J5236" s="1">
        <v>5030195.04</v>
      </c>
      <c r="K5236" s="10">
        <f>J5236*_xlfn.XLOOKUP(A5236,IPCA_Fatores!$A$2:$A$10,IPCA_Fatores!$C$2:$C$10)</f>
        <v>7535194.5442202967</v>
      </c>
    </row>
    <row r="5237" spans="1:11" x14ac:dyDescent="0.25">
      <c r="A5237">
        <v>2018</v>
      </c>
      <c r="B5237" t="s">
        <v>3241</v>
      </c>
      <c r="C5237" t="s">
        <v>3242</v>
      </c>
      <c r="E5237" t="s">
        <v>115</v>
      </c>
      <c r="F5237" t="s">
        <v>561</v>
      </c>
      <c r="G5237" t="s">
        <v>228</v>
      </c>
      <c r="H5237" t="s">
        <v>28</v>
      </c>
      <c r="I5237" t="s">
        <v>29</v>
      </c>
      <c r="J5237" s="1">
        <v>16645426.91</v>
      </c>
      <c r="K5237" s="10">
        <f>J5237*_xlfn.XLOOKUP(A5237,IPCA_Fatores!$A$2:$A$10,IPCA_Fatores!$C$2:$C$10)</f>
        <v>24934725.003913507</v>
      </c>
    </row>
    <row r="5238" spans="1:11" x14ac:dyDescent="0.25">
      <c r="A5238">
        <v>2019</v>
      </c>
      <c r="B5238" t="s">
        <v>3241</v>
      </c>
      <c r="C5238" t="s">
        <v>3242</v>
      </c>
      <c r="E5238" t="s">
        <v>115</v>
      </c>
      <c r="F5238" t="s">
        <v>561</v>
      </c>
      <c r="G5238" t="s">
        <v>228</v>
      </c>
      <c r="H5238" t="s">
        <v>28</v>
      </c>
      <c r="I5238" t="s">
        <v>29</v>
      </c>
      <c r="J5238" s="1">
        <v>3799810.03</v>
      </c>
      <c r="K5238" s="10">
        <f>J5238*_xlfn.XLOOKUP(A5238,IPCA_Fatores!$A$2:$A$10,IPCA_Fatores!$C$2:$C$10)</f>
        <v>5456894.8350889003</v>
      </c>
    </row>
    <row r="5239" spans="1:11" x14ac:dyDescent="0.25">
      <c r="A5239">
        <v>2020</v>
      </c>
      <c r="B5239" t="s">
        <v>3241</v>
      </c>
      <c r="C5239" t="s">
        <v>3242</v>
      </c>
      <c r="E5239" t="s">
        <v>115</v>
      </c>
      <c r="F5239" t="s">
        <v>561</v>
      </c>
      <c r="G5239" t="s">
        <v>228</v>
      </c>
      <c r="H5239" t="s">
        <v>28</v>
      </c>
      <c r="I5239" t="s">
        <v>29</v>
      </c>
      <c r="J5239" s="1">
        <v>5557281.0499999998</v>
      </c>
      <c r="K5239" s="10">
        <f>J5239*_xlfn.XLOOKUP(A5239,IPCA_Fatores!$A$2:$A$10,IPCA_Fatores!$C$2:$C$10)</f>
        <v>7635661.3617582973</v>
      </c>
    </row>
    <row r="5240" spans="1:11" x14ac:dyDescent="0.25">
      <c r="A5240">
        <v>2021</v>
      </c>
      <c r="B5240" t="s">
        <v>3241</v>
      </c>
      <c r="C5240" t="s">
        <v>3242</v>
      </c>
      <c r="E5240" t="s">
        <v>115</v>
      </c>
      <c r="F5240" t="s">
        <v>561</v>
      </c>
      <c r="G5240" t="s">
        <v>228</v>
      </c>
      <c r="H5240" t="s">
        <v>28</v>
      </c>
      <c r="I5240" t="s">
        <v>29</v>
      </c>
      <c r="J5240" s="1">
        <v>13125806.98</v>
      </c>
      <c r="K5240" s="10">
        <f>J5240*_xlfn.XLOOKUP(A5240,IPCA_Fatores!$A$2:$A$10,IPCA_Fatores!$C$2:$C$10)</f>
        <v>16386296.291546609</v>
      </c>
    </row>
    <row r="5241" spans="1:11" x14ac:dyDescent="0.25">
      <c r="A5241">
        <v>2022</v>
      </c>
      <c r="B5241" t="s">
        <v>3241</v>
      </c>
      <c r="C5241" t="s">
        <v>3242</v>
      </c>
      <c r="E5241" t="s">
        <v>115</v>
      </c>
      <c r="F5241" t="s">
        <v>561</v>
      </c>
      <c r="G5241" t="s">
        <v>228</v>
      </c>
      <c r="H5241" t="s">
        <v>28</v>
      </c>
      <c r="I5241" t="s">
        <v>29</v>
      </c>
      <c r="J5241" s="1">
        <v>2640144.02</v>
      </c>
      <c r="K5241" s="10">
        <f>J5241*_xlfn.XLOOKUP(A5241,IPCA_Fatores!$A$2:$A$10,IPCA_Fatores!$C$2:$C$10)</f>
        <v>3115571.9921217198</v>
      </c>
    </row>
    <row r="5242" spans="1:11" x14ac:dyDescent="0.25">
      <c r="A5242">
        <v>2023</v>
      </c>
      <c r="B5242" t="s">
        <v>3241</v>
      </c>
      <c r="C5242" t="s">
        <v>3242</v>
      </c>
      <c r="E5242" t="s">
        <v>115</v>
      </c>
      <c r="F5242" t="s">
        <v>561</v>
      </c>
      <c r="G5242" t="s">
        <v>228</v>
      </c>
      <c r="H5242" t="s">
        <v>28</v>
      </c>
      <c r="I5242" t="s">
        <v>29</v>
      </c>
      <c r="J5242" s="1">
        <v>14196722.83</v>
      </c>
      <c r="K5242" s="10">
        <f>J5242*_xlfn.XLOOKUP(A5242,IPCA_Fatores!$A$2:$A$10,IPCA_Fatores!$C$2:$C$10)</f>
        <v>16013400.311084064</v>
      </c>
    </row>
    <row r="5243" spans="1:11" x14ac:dyDescent="0.25">
      <c r="A5243">
        <v>2015</v>
      </c>
      <c r="B5243" t="s">
        <v>3243</v>
      </c>
      <c r="C5243" t="s">
        <v>3244</v>
      </c>
      <c r="E5243" t="s">
        <v>115</v>
      </c>
      <c r="F5243" t="s">
        <v>604</v>
      </c>
      <c r="G5243" t="s">
        <v>1443</v>
      </c>
      <c r="H5243" t="s">
        <v>28</v>
      </c>
      <c r="I5243" t="s">
        <v>29</v>
      </c>
      <c r="J5243" s="1">
        <v>453055.73</v>
      </c>
      <c r="K5243" s="10">
        <f>J5243*_xlfn.XLOOKUP(A5243,IPCA_Fatores!$A$2:$A$10,IPCA_Fatores!$C$2:$C$10)</f>
        <v>770492.00331758871</v>
      </c>
    </row>
    <row r="5244" spans="1:11" x14ac:dyDescent="0.25">
      <c r="A5244">
        <v>2016</v>
      </c>
      <c r="B5244" t="s">
        <v>3243</v>
      </c>
      <c r="C5244" t="s">
        <v>3244</v>
      </c>
      <c r="E5244" t="s">
        <v>115</v>
      </c>
      <c r="F5244" t="s">
        <v>604</v>
      </c>
      <c r="G5244" t="s">
        <v>1443</v>
      </c>
      <c r="H5244" t="s">
        <v>28</v>
      </c>
      <c r="I5244" t="s">
        <v>29</v>
      </c>
      <c r="J5244" s="1">
        <v>1558.85</v>
      </c>
      <c r="K5244" s="10">
        <f>J5244*_xlfn.XLOOKUP(A5244,IPCA_Fatores!$A$2:$A$10,IPCA_Fatores!$C$2:$C$10)</f>
        <v>2494.1836525854592</v>
      </c>
    </row>
    <row r="5245" spans="1:11" x14ac:dyDescent="0.25">
      <c r="A5245">
        <v>2017</v>
      </c>
      <c r="B5245" t="s">
        <v>3245</v>
      </c>
      <c r="C5245" t="s">
        <v>3246</v>
      </c>
      <c r="E5245" t="s">
        <v>38</v>
      </c>
      <c r="F5245" t="s">
        <v>3247</v>
      </c>
      <c r="G5245" t="s">
        <v>66</v>
      </c>
      <c r="H5245" t="s">
        <v>28</v>
      </c>
      <c r="I5245" t="s">
        <v>29</v>
      </c>
      <c r="J5245" s="1">
        <v>1636281.27</v>
      </c>
      <c r="K5245" s="10">
        <f>J5245*_xlfn.XLOOKUP(A5245,IPCA_Fatores!$A$2:$A$10,IPCA_Fatores!$C$2:$C$10)</f>
        <v>2543054.7444951818</v>
      </c>
    </row>
    <row r="5246" spans="1:11" x14ac:dyDescent="0.25">
      <c r="A5246">
        <v>2018</v>
      </c>
      <c r="B5246" t="s">
        <v>3245</v>
      </c>
      <c r="C5246" t="s">
        <v>3246</v>
      </c>
      <c r="E5246" t="s">
        <v>38</v>
      </c>
      <c r="F5246" t="s">
        <v>3247</v>
      </c>
      <c r="G5246" t="s">
        <v>66</v>
      </c>
      <c r="H5246" t="s">
        <v>28</v>
      </c>
      <c r="I5246" t="s">
        <v>29</v>
      </c>
      <c r="J5246" s="1">
        <v>10473573.66</v>
      </c>
      <c r="K5246" s="10">
        <f>J5246*_xlfn.XLOOKUP(A5246,IPCA_Fatores!$A$2:$A$10,IPCA_Fatores!$C$2:$C$10)</f>
        <v>15689335.000680491</v>
      </c>
    </row>
    <row r="5247" spans="1:11" x14ac:dyDescent="0.25">
      <c r="A5247">
        <v>2019</v>
      </c>
      <c r="B5247" t="s">
        <v>3245</v>
      </c>
      <c r="C5247" t="s">
        <v>3246</v>
      </c>
      <c r="E5247" t="s">
        <v>38</v>
      </c>
      <c r="F5247" t="s">
        <v>3247</v>
      </c>
      <c r="G5247" t="s">
        <v>66</v>
      </c>
      <c r="H5247" t="s">
        <v>28</v>
      </c>
      <c r="I5247" t="s">
        <v>29</v>
      </c>
      <c r="J5247" s="1">
        <v>12239274.33</v>
      </c>
      <c r="K5247" s="10">
        <f>J5247*_xlfn.XLOOKUP(A5247,IPCA_Fatores!$A$2:$A$10,IPCA_Fatores!$C$2:$C$10)</f>
        <v>17576782.088922787</v>
      </c>
    </row>
    <row r="5248" spans="1:11" x14ac:dyDescent="0.25">
      <c r="A5248">
        <v>2020</v>
      </c>
      <c r="B5248" t="s">
        <v>3245</v>
      </c>
      <c r="C5248" t="s">
        <v>3246</v>
      </c>
      <c r="E5248" t="s">
        <v>38</v>
      </c>
      <c r="F5248" t="s">
        <v>3247</v>
      </c>
      <c r="G5248" t="s">
        <v>66</v>
      </c>
      <c r="H5248" t="s">
        <v>28</v>
      </c>
      <c r="I5248" t="s">
        <v>29</v>
      </c>
      <c r="J5248" s="1">
        <v>37679768.609999999</v>
      </c>
      <c r="K5248" s="10">
        <f>J5248*_xlfn.XLOOKUP(A5248,IPCA_Fatores!$A$2:$A$10,IPCA_Fatores!$C$2:$C$10)</f>
        <v>51771711.868948966</v>
      </c>
    </row>
    <row r="5249" spans="1:11" x14ac:dyDescent="0.25">
      <c r="A5249">
        <v>2020</v>
      </c>
      <c r="B5249" t="s">
        <v>3245</v>
      </c>
      <c r="C5249" t="s">
        <v>3246</v>
      </c>
      <c r="E5249" t="s">
        <v>38</v>
      </c>
      <c r="F5249" t="s">
        <v>3247</v>
      </c>
      <c r="G5249" t="s">
        <v>66</v>
      </c>
      <c r="H5249" t="s">
        <v>28</v>
      </c>
      <c r="I5249" t="s">
        <v>35</v>
      </c>
      <c r="J5249" s="1">
        <v>2279307.79</v>
      </c>
      <c r="K5249" s="10">
        <f>IFERROR(J5249*VLOOKUP(A5249,IPCA_Fatores!$A$2:$C$10,3,FALSE),J5249)</f>
        <v>3131751.3487387318</v>
      </c>
    </row>
    <row r="5250" spans="1:11" x14ac:dyDescent="0.25">
      <c r="A5250">
        <v>2021</v>
      </c>
      <c r="B5250" t="s">
        <v>3245</v>
      </c>
      <c r="C5250" t="s">
        <v>3246</v>
      </c>
      <c r="E5250" t="s">
        <v>38</v>
      </c>
      <c r="F5250" t="s">
        <v>3247</v>
      </c>
      <c r="G5250" t="s">
        <v>66</v>
      </c>
      <c r="H5250" t="s">
        <v>28</v>
      </c>
      <c r="I5250" t="s">
        <v>29</v>
      </c>
      <c r="J5250" s="1">
        <v>56354742.399999999</v>
      </c>
      <c r="K5250" s="10">
        <f>J5250*_xlfn.XLOOKUP(A5250,IPCA_Fatores!$A$2:$A$10,IPCA_Fatores!$C$2:$C$10)</f>
        <v>70353427.245064095</v>
      </c>
    </row>
    <row r="5251" spans="1:11" x14ac:dyDescent="0.25">
      <c r="A5251">
        <v>2021</v>
      </c>
      <c r="B5251" t="s">
        <v>3245</v>
      </c>
      <c r="C5251" t="s">
        <v>3246</v>
      </c>
      <c r="E5251" t="s">
        <v>38</v>
      </c>
      <c r="F5251" t="s">
        <v>3247</v>
      </c>
      <c r="G5251" t="s">
        <v>66</v>
      </c>
      <c r="H5251" t="s">
        <v>28</v>
      </c>
      <c r="I5251" t="s">
        <v>35</v>
      </c>
      <c r="J5251" s="1">
        <v>3382332.64</v>
      </c>
      <c r="K5251" s="10">
        <f>IFERROR(J5251*VLOOKUP(A5251,IPCA_Fatores!$A$2:$C$10,3,FALSE),J5251)</f>
        <v>4222514.0808530357</v>
      </c>
    </row>
    <row r="5252" spans="1:11" x14ac:dyDescent="0.25">
      <c r="A5252">
        <v>2022</v>
      </c>
      <c r="B5252" t="s">
        <v>3245</v>
      </c>
      <c r="C5252" t="s">
        <v>3246</v>
      </c>
      <c r="E5252" t="s">
        <v>38</v>
      </c>
      <c r="F5252" t="s">
        <v>3247</v>
      </c>
      <c r="G5252" t="s">
        <v>66</v>
      </c>
      <c r="H5252" t="s">
        <v>28</v>
      </c>
      <c r="I5252" t="s">
        <v>29</v>
      </c>
      <c r="J5252" s="1">
        <v>81587352.980000004</v>
      </c>
      <c r="K5252" s="10">
        <f>J5252*_xlfn.XLOOKUP(A5252,IPCA_Fatores!$A$2:$A$10,IPCA_Fatores!$C$2:$C$10)</f>
        <v>96279320.343985081</v>
      </c>
    </row>
    <row r="5253" spans="1:11" x14ac:dyDescent="0.25">
      <c r="A5253">
        <v>2022</v>
      </c>
      <c r="B5253" t="s">
        <v>3245</v>
      </c>
      <c r="C5253" t="s">
        <v>3246</v>
      </c>
      <c r="E5253" t="s">
        <v>38</v>
      </c>
      <c r="F5253" t="s">
        <v>3247</v>
      </c>
      <c r="G5253" t="s">
        <v>66</v>
      </c>
      <c r="H5253" t="s">
        <v>28</v>
      </c>
      <c r="I5253" t="s">
        <v>35</v>
      </c>
      <c r="J5253" s="1">
        <v>5110970.8600000003</v>
      </c>
      <c r="K5253" s="10">
        <f>IFERROR(J5253*VLOOKUP(A5253,IPCA_Fatores!$A$2:$C$10,3,FALSE),J5253)</f>
        <v>6031336.7541086869</v>
      </c>
    </row>
    <row r="5254" spans="1:11" x14ac:dyDescent="0.25">
      <c r="A5254">
        <v>2023</v>
      </c>
      <c r="B5254" t="s">
        <v>3245</v>
      </c>
      <c r="C5254" t="s">
        <v>3246</v>
      </c>
      <c r="E5254" t="s">
        <v>38</v>
      </c>
      <c r="F5254" t="s">
        <v>3247</v>
      </c>
      <c r="G5254" t="s">
        <v>66</v>
      </c>
      <c r="H5254" t="s">
        <v>28</v>
      </c>
      <c r="I5254" t="s">
        <v>29</v>
      </c>
      <c r="J5254" s="1">
        <v>21976441.34</v>
      </c>
      <c r="K5254" s="10">
        <f>J5254*_xlfn.XLOOKUP(A5254,IPCA_Fatores!$A$2:$A$10,IPCA_Fatores!$C$2:$C$10)</f>
        <v>24788647.126843758</v>
      </c>
    </row>
    <row r="5255" spans="1:11" x14ac:dyDescent="0.25">
      <c r="A5255">
        <v>2023</v>
      </c>
      <c r="B5255" t="s">
        <v>3245</v>
      </c>
      <c r="C5255" t="s">
        <v>3246</v>
      </c>
      <c r="E5255" t="s">
        <v>38</v>
      </c>
      <c r="F5255" t="s">
        <v>3247</v>
      </c>
      <c r="G5255" t="s">
        <v>66</v>
      </c>
      <c r="H5255" t="s">
        <v>28</v>
      </c>
      <c r="I5255" t="s">
        <v>35</v>
      </c>
      <c r="J5255" s="1">
        <v>1320592.74</v>
      </c>
      <c r="K5255" s="10">
        <f>IFERROR(J5255*VLOOKUP(A5255,IPCA_Fatores!$A$2:$C$10,3,FALSE),J5255)</f>
        <v>1489581.8173504029</v>
      </c>
    </row>
    <row r="5256" spans="1:11" x14ac:dyDescent="0.25">
      <c r="A5256">
        <v>2015</v>
      </c>
      <c r="B5256" t="s">
        <v>3248</v>
      </c>
      <c r="C5256" t="s">
        <v>3249</v>
      </c>
      <c r="D5256" t="s">
        <v>3250</v>
      </c>
      <c r="E5256" t="s">
        <v>44</v>
      </c>
      <c r="F5256" t="s">
        <v>45</v>
      </c>
      <c r="G5256" t="s">
        <v>66</v>
      </c>
      <c r="H5256" t="s">
        <v>28</v>
      </c>
      <c r="I5256" t="s">
        <v>29</v>
      </c>
      <c r="J5256" s="1">
        <v>3301.2</v>
      </c>
      <c r="K5256" s="10">
        <f>J5256*_xlfn.XLOOKUP(A5256,IPCA_Fatores!$A$2:$A$10,IPCA_Fatores!$C$2:$C$10)</f>
        <v>5614.2060080600322</v>
      </c>
    </row>
    <row r="5257" spans="1:11" x14ac:dyDescent="0.25">
      <c r="A5257">
        <v>2016</v>
      </c>
      <c r="B5257" t="s">
        <v>3248</v>
      </c>
      <c r="C5257" t="s">
        <v>3249</v>
      </c>
      <c r="D5257" t="s">
        <v>3250</v>
      </c>
      <c r="E5257" t="s">
        <v>44</v>
      </c>
      <c r="F5257" t="s">
        <v>45</v>
      </c>
      <c r="G5257" t="s">
        <v>66</v>
      </c>
      <c r="H5257" t="s">
        <v>28</v>
      </c>
      <c r="I5257" t="s">
        <v>29</v>
      </c>
      <c r="J5257" s="1">
        <v>668030.16</v>
      </c>
      <c r="K5257" s="10">
        <f>J5257*_xlfn.XLOOKUP(A5257,IPCA_Fatores!$A$2:$A$10,IPCA_Fatores!$C$2:$C$10)</f>
        <v>1068858.3920877886</v>
      </c>
    </row>
    <row r="5258" spans="1:11" x14ac:dyDescent="0.25">
      <c r="A5258">
        <v>2017</v>
      </c>
      <c r="B5258" t="s">
        <v>3251</v>
      </c>
      <c r="C5258" t="s">
        <v>3252</v>
      </c>
      <c r="E5258" t="s">
        <v>44</v>
      </c>
      <c r="F5258" t="s">
        <v>45</v>
      </c>
      <c r="G5258" t="s">
        <v>2286</v>
      </c>
      <c r="H5258" t="s">
        <v>28</v>
      </c>
      <c r="I5258" t="s">
        <v>29</v>
      </c>
      <c r="J5258" s="1">
        <v>1325938.1299999999</v>
      </c>
      <c r="K5258" s="10">
        <f>J5258*_xlfn.XLOOKUP(A5258,IPCA_Fatores!$A$2:$A$10,IPCA_Fatores!$C$2:$C$10)</f>
        <v>2060729.6032934294</v>
      </c>
    </row>
    <row r="5259" spans="1:11" x14ac:dyDescent="0.25">
      <c r="A5259">
        <v>2018</v>
      </c>
      <c r="B5259" t="s">
        <v>3251</v>
      </c>
      <c r="C5259" t="s">
        <v>3252</v>
      </c>
      <c r="E5259" t="s">
        <v>44</v>
      </c>
      <c r="F5259" t="s">
        <v>45</v>
      </c>
      <c r="G5259" t="s">
        <v>2286</v>
      </c>
      <c r="H5259" t="s">
        <v>28</v>
      </c>
      <c r="I5259" t="s">
        <v>29</v>
      </c>
      <c r="J5259" s="1">
        <v>4399518.1399999997</v>
      </c>
      <c r="K5259" s="10">
        <f>J5259*_xlfn.XLOOKUP(A5259,IPCA_Fatores!$A$2:$A$10,IPCA_Fatores!$C$2:$C$10)</f>
        <v>6590445.2654635478</v>
      </c>
    </row>
    <row r="5260" spans="1:11" x14ac:dyDescent="0.25">
      <c r="A5260">
        <v>2019</v>
      </c>
      <c r="B5260" t="s">
        <v>3251</v>
      </c>
      <c r="C5260" t="s">
        <v>3252</v>
      </c>
      <c r="E5260" t="s">
        <v>44</v>
      </c>
      <c r="F5260" t="s">
        <v>45</v>
      </c>
      <c r="G5260" t="s">
        <v>2286</v>
      </c>
      <c r="H5260" t="s">
        <v>28</v>
      </c>
      <c r="I5260" t="s">
        <v>29</v>
      </c>
      <c r="J5260" s="1">
        <v>6237128.7000000002</v>
      </c>
      <c r="K5260" s="10">
        <f>J5260*_xlfn.XLOOKUP(A5260,IPCA_Fatores!$A$2:$A$10,IPCA_Fatores!$C$2:$C$10)</f>
        <v>8957120.2560394183</v>
      </c>
    </row>
    <row r="5261" spans="1:11" x14ac:dyDescent="0.25">
      <c r="A5261">
        <v>2020</v>
      </c>
      <c r="B5261" t="s">
        <v>3251</v>
      </c>
      <c r="C5261" t="s">
        <v>3252</v>
      </c>
      <c r="E5261" t="s">
        <v>44</v>
      </c>
      <c r="F5261" t="s">
        <v>45</v>
      </c>
      <c r="G5261" t="s">
        <v>2286</v>
      </c>
      <c r="H5261" t="s">
        <v>28</v>
      </c>
      <c r="I5261" t="s">
        <v>29</v>
      </c>
      <c r="J5261" s="1">
        <v>7094433.25</v>
      </c>
      <c r="K5261" s="10">
        <f>J5261*_xlfn.XLOOKUP(A5261,IPCA_Fatores!$A$2:$A$10,IPCA_Fatores!$C$2:$C$10)</f>
        <v>9747696.6457541939</v>
      </c>
    </row>
    <row r="5262" spans="1:11" x14ac:dyDescent="0.25">
      <c r="A5262">
        <v>2021</v>
      </c>
      <c r="B5262" t="s">
        <v>3251</v>
      </c>
      <c r="C5262" t="s">
        <v>3252</v>
      </c>
      <c r="E5262" t="s">
        <v>44</v>
      </c>
      <c r="F5262" t="s">
        <v>45</v>
      </c>
      <c r="G5262" t="s">
        <v>2286</v>
      </c>
      <c r="H5262" t="s">
        <v>28</v>
      </c>
      <c r="I5262" t="s">
        <v>29</v>
      </c>
      <c r="J5262" s="1">
        <v>9982460.6400000006</v>
      </c>
      <c r="K5262" s="10">
        <f>J5262*_xlfn.XLOOKUP(A5262,IPCA_Fatores!$A$2:$A$10,IPCA_Fatores!$C$2:$C$10)</f>
        <v>12462133.415109994</v>
      </c>
    </row>
    <row r="5263" spans="1:11" x14ac:dyDescent="0.25">
      <c r="A5263">
        <v>2022</v>
      </c>
      <c r="B5263" t="s">
        <v>3251</v>
      </c>
      <c r="C5263" t="s">
        <v>3252</v>
      </c>
      <c r="E5263" t="s">
        <v>44</v>
      </c>
      <c r="F5263" t="s">
        <v>45</v>
      </c>
      <c r="G5263" t="s">
        <v>2286</v>
      </c>
      <c r="H5263" t="s">
        <v>28</v>
      </c>
      <c r="I5263" t="s">
        <v>29</v>
      </c>
      <c r="J5263" s="1">
        <v>9698843.8300000001</v>
      </c>
      <c r="K5263" s="10">
        <f>J5263*_xlfn.XLOOKUP(A5263,IPCA_Fatores!$A$2:$A$10,IPCA_Fatores!$C$2:$C$10)</f>
        <v>11445377.965672703</v>
      </c>
    </row>
    <row r="5264" spans="1:11" x14ac:dyDescent="0.25">
      <c r="A5264">
        <v>2023</v>
      </c>
      <c r="B5264" t="s">
        <v>3251</v>
      </c>
      <c r="C5264" t="s">
        <v>3252</v>
      </c>
      <c r="E5264" t="s">
        <v>44</v>
      </c>
      <c r="F5264" t="s">
        <v>45</v>
      </c>
      <c r="G5264" t="s">
        <v>2286</v>
      </c>
      <c r="H5264" t="s">
        <v>28</v>
      </c>
      <c r="I5264" t="s">
        <v>29</v>
      </c>
      <c r="J5264" s="1">
        <v>10322882.26</v>
      </c>
      <c r="K5264" s="10">
        <f>J5264*_xlfn.XLOOKUP(A5264,IPCA_Fatores!$A$2:$A$10,IPCA_Fatores!$C$2:$C$10)</f>
        <v>11643845.412284361</v>
      </c>
    </row>
    <row r="5265" spans="1:11" x14ac:dyDescent="0.25">
      <c r="A5265">
        <v>2020</v>
      </c>
      <c r="B5265" t="s">
        <v>3253</v>
      </c>
      <c r="C5265" t="s">
        <v>3254</v>
      </c>
      <c r="E5265" t="s">
        <v>44</v>
      </c>
      <c r="F5265" t="s">
        <v>45</v>
      </c>
      <c r="G5265" t="s">
        <v>1133</v>
      </c>
      <c r="H5265" t="s">
        <v>28</v>
      </c>
      <c r="I5265" t="s">
        <v>29</v>
      </c>
      <c r="J5265" s="1">
        <v>542471.32999999996</v>
      </c>
      <c r="K5265" s="10">
        <f>J5265*_xlfn.XLOOKUP(A5265,IPCA_Fatores!$A$2:$A$10,IPCA_Fatores!$C$2:$C$10)</f>
        <v>745351.42942656006</v>
      </c>
    </row>
    <row r="5266" spans="1:11" x14ac:dyDescent="0.25">
      <c r="A5266">
        <v>2021</v>
      </c>
      <c r="B5266" t="s">
        <v>3253</v>
      </c>
      <c r="C5266" t="s">
        <v>3254</v>
      </c>
      <c r="E5266" t="s">
        <v>44</v>
      </c>
      <c r="F5266" t="s">
        <v>45</v>
      </c>
      <c r="G5266" t="s">
        <v>1133</v>
      </c>
      <c r="H5266" t="s">
        <v>28</v>
      </c>
      <c r="I5266" t="s">
        <v>29</v>
      </c>
      <c r="J5266" s="1">
        <v>1781651.18</v>
      </c>
      <c r="K5266" s="10">
        <f>J5266*_xlfn.XLOOKUP(A5266,IPCA_Fatores!$A$2:$A$10,IPCA_Fatores!$C$2:$C$10)</f>
        <v>2224218.6075224183</v>
      </c>
    </row>
    <row r="5267" spans="1:11" x14ac:dyDescent="0.25">
      <c r="A5267">
        <v>2023</v>
      </c>
      <c r="B5267" t="s">
        <v>3253</v>
      </c>
      <c r="C5267" t="s">
        <v>3254</v>
      </c>
      <c r="E5267" t="s">
        <v>44</v>
      </c>
      <c r="F5267" t="s">
        <v>45</v>
      </c>
      <c r="G5267" t="s">
        <v>1133</v>
      </c>
      <c r="H5267" t="s">
        <v>28</v>
      </c>
      <c r="I5267" t="s">
        <v>29</v>
      </c>
      <c r="J5267" s="1">
        <v>4381820.5199999996</v>
      </c>
      <c r="K5267" s="10">
        <f>J5267*_xlfn.XLOOKUP(A5267,IPCA_Fatores!$A$2:$A$10,IPCA_Fatores!$C$2:$C$10)</f>
        <v>4942538.2828356959</v>
      </c>
    </row>
    <row r="5268" spans="1:11" x14ac:dyDescent="0.25">
      <c r="A5268">
        <v>2017</v>
      </c>
      <c r="B5268" t="s">
        <v>3255</v>
      </c>
      <c r="C5268" t="s">
        <v>3256</v>
      </c>
      <c r="E5268" t="s">
        <v>44</v>
      </c>
      <c r="F5268" t="s">
        <v>45</v>
      </c>
      <c r="G5268" t="s">
        <v>3257</v>
      </c>
      <c r="H5268" t="s">
        <v>28</v>
      </c>
      <c r="I5268" t="s">
        <v>29</v>
      </c>
      <c r="J5268" s="1">
        <v>1455330.83</v>
      </c>
      <c r="K5268" s="10">
        <f>J5268*_xlfn.XLOOKUP(A5268,IPCA_Fatores!$A$2:$A$10,IPCA_Fatores!$C$2:$C$10)</f>
        <v>2261827.49866813</v>
      </c>
    </row>
    <row r="5269" spans="1:11" x14ac:dyDescent="0.25">
      <c r="A5269">
        <v>2018</v>
      </c>
      <c r="B5269" t="s">
        <v>3255</v>
      </c>
      <c r="C5269" t="s">
        <v>3256</v>
      </c>
      <c r="E5269" t="s">
        <v>44</v>
      </c>
      <c r="F5269" t="s">
        <v>45</v>
      </c>
      <c r="G5269" t="s">
        <v>3257</v>
      </c>
      <c r="H5269" t="s">
        <v>28</v>
      </c>
      <c r="I5269" t="s">
        <v>29</v>
      </c>
      <c r="J5269" s="1">
        <v>2816053.45</v>
      </c>
      <c r="K5269" s="10">
        <f>J5269*_xlfn.XLOOKUP(A5269,IPCA_Fatores!$A$2:$A$10,IPCA_Fatores!$C$2:$C$10)</f>
        <v>4218427.0041093165</v>
      </c>
    </row>
    <row r="5270" spans="1:11" x14ac:dyDescent="0.25">
      <c r="A5270">
        <v>2019</v>
      </c>
      <c r="B5270" t="s">
        <v>3255</v>
      </c>
      <c r="C5270" t="s">
        <v>3256</v>
      </c>
      <c r="E5270" t="s">
        <v>44</v>
      </c>
      <c r="F5270" t="s">
        <v>45</v>
      </c>
      <c r="G5270" t="s">
        <v>3257</v>
      </c>
      <c r="H5270" t="s">
        <v>28</v>
      </c>
      <c r="I5270" t="s">
        <v>29</v>
      </c>
      <c r="J5270" s="1">
        <v>4153746.71</v>
      </c>
      <c r="K5270" s="10">
        <f>J5270*_xlfn.XLOOKUP(A5270,IPCA_Fatores!$A$2:$A$10,IPCA_Fatores!$C$2:$C$10)</f>
        <v>5965182.1509788772</v>
      </c>
    </row>
    <row r="5271" spans="1:11" x14ac:dyDescent="0.25">
      <c r="A5271">
        <v>2020</v>
      </c>
      <c r="B5271" t="s">
        <v>3255</v>
      </c>
      <c r="C5271" t="s">
        <v>3256</v>
      </c>
      <c r="E5271" t="s">
        <v>44</v>
      </c>
      <c r="F5271" t="s">
        <v>45</v>
      </c>
      <c r="G5271" t="s">
        <v>3257</v>
      </c>
      <c r="H5271" t="s">
        <v>28</v>
      </c>
      <c r="I5271" t="s">
        <v>29</v>
      </c>
      <c r="J5271" s="1">
        <v>4342386.71</v>
      </c>
      <c r="K5271" s="10">
        <f>J5271*_xlfn.XLOOKUP(A5271,IPCA_Fatores!$A$2:$A$10,IPCA_Fatores!$C$2:$C$10)</f>
        <v>5966405.8954440923</v>
      </c>
    </row>
    <row r="5272" spans="1:11" x14ac:dyDescent="0.25">
      <c r="A5272">
        <v>2021</v>
      </c>
      <c r="B5272" t="s">
        <v>3255</v>
      </c>
      <c r="C5272" t="s">
        <v>3256</v>
      </c>
      <c r="E5272" t="s">
        <v>44</v>
      </c>
      <c r="F5272" t="s">
        <v>45</v>
      </c>
      <c r="G5272" t="s">
        <v>3257</v>
      </c>
      <c r="H5272" t="s">
        <v>28</v>
      </c>
      <c r="I5272" t="s">
        <v>29</v>
      </c>
      <c r="J5272" s="1">
        <v>4962923.75</v>
      </c>
      <c r="K5272" s="10">
        <f>J5272*_xlfn.XLOOKUP(A5272,IPCA_Fatores!$A$2:$A$10,IPCA_Fatores!$C$2:$C$10)</f>
        <v>6195728.7017680639</v>
      </c>
    </row>
    <row r="5273" spans="1:11" x14ac:dyDescent="0.25">
      <c r="A5273">
        <v>2022</v>
      </c>
      <c r="B5273" t="s">
        <v>3255</v>
      </c>
      <c r="C5273" t="s">
        <v>3256</v>
      </c>
      <c r="E5273" t="s">
        <v>44</v>
      </c>
      <c r="F5273" t="s">
        <v>45</v>
      </c>
      <c r="G5273" t="s">
        <v>3257</v>
      </c>
      <c r="H5273" t="s">
        <v>28</v>
      </c>
      <c r="I5273" t="s">
        <v>29</v>
      </c>
      <c r="J5273" s="1">
        <v>2248795.2599999998</v>
      </c>
      <c r="K5273" s="10">
        <f>J5273*_xlfn.XLOOKUP(A5273,IPCA_Fatores!$A$2:$A$10,IPCA_Fatores!$C$2:$C$10)</f>
        <v>2653750.5056531276</v>
      </c>
    </row>
    <row r="5274" spans="1:11" x14ac:dyDescent="0.25">
      <c r="A5274">
        <v>2023</v>
      </c>
      <c r="B5274" t="s">
        <v>3255</v>
      </c>
      <c r="C5274" t="s">
        <v>3256</v>
      </c>
      <c r="E5274" t="s">
        <v>44</v>
      </c>
      <c r="F5274" t="s">
        <v>45</v>
      </c>
      <c r="G5274" t="s">
        <v>3257</v>
      </c>
      <c r="H5274" t="s">
        <v>28</v>
      </c>
      <c r="I5274" t="s">
        <v>29</v>
      </c>
      <c r="J5274" s="1">
        <v>3506740.34</v>
      </c>
      <c r="K5274" s="10">
        <f>J5274*_xlfn.XLOOKUP(A5274,IPCA_Fatores!$A$2:$A$10,IPCA_Fatores!$C$2:$C$10)</f>
        <v>3955478.8470464936</v>
      </c>
    </row>
    <row r="5275" spans="1:11" x14ac:dyDescent="0.25">
      <c r="A5275">
        <v>2018</v>
      </c>
      <c r="B5275" t="s">
        <v>3258</v>
      </c>
      <c r="C5275" t="s">
        <v>3259</v>
      </c>
      <c r="E5275" t="s">
        <v>49</v>
      </c>
      <c r="F5275" t="s">
        <v>49</v>
      </c>
      <c r="G5275" t="s">
        <v>3260</v>
      </c>
      <c r="H5275" t="s">
        <v>28</v>
      </c>
      <c r="I5275" t="s">
        <v>29</v>
      </c>
      <c r="J5275" s="1">
        <v>776103.57</v>
      </c>
      <c r="K5275" s="10">
        <f>J5275*_xlfn.XLOOKUP(A5275,IPCA_Fatores!$A$2:$A$10,IPCA_Fatores!$C$2:$C$10)</f>
        <v>1162597.3426298585</v>
      </c>
    </row>
    <row r="5276" spans="1:11" x14ac:dyDescent="0.25">
      <c r="A5276">
        <v>2023</v>
      </c>
      <c r="B5276" t="s">
        <v>3258</v>
      </c>
      <c r="C5276" t="s">
        <v>3259</v>
      </c>
      <c r="E5276" t="s">
        <v>49</v>
      </c>
      <c r="F5276" t="s">
        <v>49</v>
      </c>
      <c r="G5276" t="s">
        <v>3260</v>
      </c>
      <c r="H5276" t="s">
        <v>28</v>
      </c>
      <c r="I5276" t="s">
        <v>29</v>
      </c>
      <c r="J5276" s="1">
        <v>3205928.21</v>
      </c>
      <c r="K5276" s="10">
        <f>J5276*_xlfn.XLOOKUP(A5276,IPCA_Fatores!$A$2:$A$10,IPCA_Fatores!$C$2:$C$10)</f>
        <v>3616173.4232665282</v>
      </c>
    </row>
    <row r="5277" spans="1:11" x14ac:dyDescent="0.25">
      <c r="A5277">
        <v>2018</v>
      </c>
      <c r="B5277" t="s">
        <v>3261</v>
      </c>
      <c r="C5277" t="s">
        <v>3262</v>
      </c>
      <c r="E5277" t="s">
        <v>75</v>
      </c>
      <c r="F5277" t="s">
        <v>3263</v>
      </c>
      <c r="G5277" t="s">
        <v>621</v>
      </c>
      <c r="H5277" t="s">
        <v>28</v>
      </c>
      <c r="I5277" t="s">
        <v>29</v>
      </c>
      <c r="J5277" s="1">
        <v>459109.76</v>
      </c>
      <c r="K5277" s="10">
        <f>J5277*_xlfn.XLOOKUP(A5277,IPCA_Fatores!$A$2:$A$10,IPCA_Fatores!$C$2:$C$10)</f>
        <v>687742.98635352508</v>
      </c>
    </row>
    <row r="5278" spans="1:11" x14ac:dyDescent="0.25">
      <c r="A5278">
        <v>2018</v>
      </c>
      <c r="B5278" t="s">
        <v>3264</v>
      </c>
      <c r="C5278" t="s">
        <v>3265</v>
      </c>
      <c r="E5278" t="s">
        <v>75</v>
      </c>
      <c r="F5278" t="s">
        <v>3263</v>
      </c>
      <c r="G5278" t="s">
        <v>2865</v>
      </c>
      <c r="H5278" t="s">
        <v>28</v>
      </c>
      <c r="I5278" t="s">
        <v>29</v>
      </c>
      <c r="J5278" s="1">
        <v>29631414.07</v>
      </c>
      <c r="K5278" s="10">
        <f>J5278*_xlfn.XLOOKUP(A5278,IPCA_Fatores!$A$2:$A$10,IPCA_Fatores!$C$2:$C$10)</f>
        <v>44387636.634820528</v>
      </c>
    </row>
    <row r="5279" spans="1:11" x14ac:dyDescent="0.25">
      <c r="A5279">
        <v>2019</v>
      </c>
      <c r="B5279" t="s">
        <v>3264</v>
      </c>
      <c r="C5279" t="s">
        <v>3265</v>
      </c>
      <c r="E5279" t="s">
        <v>75</v>
      </c>
      <c r="F5279" t="s">
        <v>3263</v>
      </c>
      <c r="G5279" t="s">
        <v>2865</v>
      </c>
      <c r="H5279" t="s">
        <v>28</v>
      </c>
      <c r="I5279" t="s">
        <v>29</v>
      </c>
      <c r="J5279" s="1">
        <v>22839162.399999999</v>
      </c>
      <c r="K5279" s="10">
        <f>J5279*_xlfn.XLOOKUP(A5279,IPCA_Fatores!$A$2:$A$10,IPCA_Fatores!$C$2:$C$10)</f>
        <v>32799246.897697307</v>
      </c>
    </row>
    <row r="5280" spans="1:11" x14ac:dyDescent="0.25">
      <c r="A5280">
        <v>2020</v>
      </c>
      <c r="B5280" t="s">
        <v>3264</v>
      </c>
      <c r="C5280" t="s">
        <v>3265</v>
      </c>
      <c r="E5280" t="s">
        <v>75</v>
      </c>
      <c r="F5280" t="s">
        <v>3263</v>
      </c>
      <c r="G5280" t="s">
        <v>2865</v>
      </c>
      <c r="H5280" t="s">
        <v>28</v>
      </c>
      <c r="I5280" t="s">
        <v>29</v>
      </c>
      <c r="J5280" s="1">
        <v>18464498.370000001</v>
      </c>
      <c r="K5280" s="10">
        <f>J5280*_xlfn.XLOOKUP(A5280,IPCA_Fatores!$A$2:$A$10,IPCA_Fatores!$C$2:$C$10)</f>
        <v>25370078.5509234</v>
      </c>
    </row>
    <row r="5281" spans="1:11" x14ac:dyDescent="0.25">
      <c r="A5281">
        <v>2021</v>
      </c>
      <c r="B5281" t="s">
        <v>3264</v>
      </c>
      <c r="C5281" t="s">
        <v>3265</v>
      </c>
      <c r="E5281" t="s">
        <v>75</v>
      </c>
      <c r="F5281" t="s">
        <v>3263</v>
      </c>
      <c r="G5281" t="s">
        <v>2865</v>
      </c>
      <c r="H5281" t="s">
        <v>28</v>
      </c>
      <c r="I5281" t="s">
        <v>29</v>
      </c>
      <c r="J5281" s="1">
        <v>7524232.4900000002</v>
      </c>
      <c r="K5281" s="10">
        <f>J5281*_xlfn.XLOOKUP(A5281,IPCA_Fatores!$A$2:$A$10,IPCA_Fatores!$C$2:$C$10)</f>
        <v>9393274.1152972151</v>
      </c>
    </row>
    <row r="5282" spans="1:11" x14ac:dyDescent="0.25">
      <c r="A5282">
        <v>2022</v>
      </c>
      <c r="B5282" t="s">
        <v>3264</v>
      </c>
      <c r="C5282" t="s">
        <v>3265</v>
      </c>
      <c r="E5282" t="s">
        <v>75</v>
      </c>
      <c r="F5282" t="s">
        <v>3263</v>
      </c>
      <c r="G5282" t="s">
        <v>2865</v>
      </c>
      <c r="H5282" t="s">
        <v>28</v>
      </c>
      <c r="I5282" t="s">
        <v>29</v>
      </c>
      <c r="J5282" s="1">
        <v>361619.79</v>
      </c>
      <c r="K5282" s="10">
        <f>J5282*_xlfn.XLOOKUP(A5282,IPCA_Fatores!$A$2:$A$10,IPCA_Fatores!$C$2:$C$10)</f>
        <v>426739.02672966226</v>
      </c>
    </row>
    <row r="5283" spans="1:11" x14ac:dyDescent="0.25">
      <c r="A5283">
        <v>2016</v>
      </c>
      <c r="B5283" t="s">
        <v>3266</v>
      </c>
      <c r="C5283" t="s">
        <v>3267</v>
      </c>
      <c r="D5283" t="s">
        <v>3268</v>
      </c>
      <c r="E5283" t="s">
        <v>121</v>
      </c>
      <c r="F5283" t="s">
        <v>171</v>
      </c>
      <c r="G5283" t="s">
        <v>608</v>
      </c>
      <c r="H5283" t="s">
        <v>28</v>
      </c>
      <c r="I5283" t="s">
        <v>29</v>
      </c>
      <c r="J5283" s="1">
        <v>64642.07</v>
      </c>
      <c r="K5283" s="10">
        <f>J5283*_xlfn.XLOOKUP(A5283,IPCA_Fatores!$A$2:$A$10,IPCA_Fatores!$C$2:$C$10)</f>
        <v>103428.29282053113</v>
      </c>
    </row>
    <row r="5284" spans="1:11" x14ac:dyDescent="0.25">
      <c r="A5284">
        <v>2017</v>
      </c>
      <c r="B5284" t="s">
        <v>3266</v>
      </c>
      <c r="C5284" t="s">
        <v>3267</v>
      </c>
      <c r="D5284" t="s">
        <v>3268</v>
      </c>
      <c r="E5284" t="s">
        <v>121</v>
      </c>
      <c r="F5284" t="s">
        <v>171</v>
      </c>
      <c r="G5284" t="s">
        <v>608</v>
      </c>
      <c r="H5284" t="s">
        <v>28</v>
      </c>
      <c r="I5284" t="s">
        <v>29</v>
      </c>
      <c r="J5284" s="1">
        <v>479811.56</v>
      </c>
      <c r="K5284" s="10">
        <f>J5284*_xlfn.XLOOKUP(A5284,IPCA_Fatores!$A$2:$A$10,IPCA_Fatores!$C$2:$C$10)</f>
        <v>745707.4077011433</v>
      </c>
    </row>
    <row r="5285" spans="1:11" x14ac:dyDescent="0.25">
      <c r="A5285">
        <v>2020</v>
      </c>
      <c r="B5285" t="s">
        <v>3266</v>
      </c>
      <c r="C5285" t="s">
        <v>3267</v>
      </c>
      <c r="D5285" t="s">
        <v>3268</v>
      </c>
      <c r="E5285" t="s">
        <v>121</v>
      </c>
      <c r="F5285" t="s">
        <v>171</v>
      </c>
      <c r="G5285" t="s">
        <v>608</v>
      </c>
      <c r="H5285" t="s">
        <v>28</v>
      </c>
      <c r="I5285" t="s">
        <v>29</v>
      </c>
      <c r="J5285" s="1">
        <v>25365.69</v>
      </c>
      <c r="K5285" s="10">
        <f>J5285*_xlfn.XLOOKUP(A5285,IPCA_Fatores!$A$2:$A$10,IPCA_Fatores!$C$2:$C$10)</f>
        <v>34852.262699101535</v>
      </c>
    </row>
    <row r="5286" spans="1:11" x14ac:dyDescent="0.25">
      <c r="A5286">
        <v>2022</v>
      </c>
      <c r="B5286" t="s">
        <v>3266</v>
      </c>
      <c r="C5286" t="s">
        <v>3267</v>
      </c>
      <c r="D5286" t="s">
        <v>3268</v>
      </c>
      <c r="E5286" t="s">
        <v>121</v>
      </c>
      <c r="F5286" t="s">
        <v>171</v>
      </c>
      <c r="G5286" t="s">
        <v>608</v>
      </c>
      <c r="H5286" t="s">
        <v>28</v>
      </c>
      <c r="I5286" t="s">
        <v>29</v>
      </c>
      <c r="J5286" s="1">
        <v>18130.46</v>
      </c>
      <c r="K5286" s="10">
        <f>J5286*_xlfn.XLOOKUP(A5286,IPCA_Fatores!$A$2:$A$10,IPCA_Fatores!$C$2:$C$10)</f>
        <v>21395.330312428621</v>
      </c>
    </row>
    <row r="5287" spans="1:11" x14ac:dyDescent="0.25">
      <c r="A5287">
        <v>2023</v>
      </c>
      <c r="B5287" t="s">
        <v>3266</v>
      </c>
      <c r="C5287" t="s">
        <v>3267</v>
      </c>
      <c r="D5287" t="s">
        <v>3268</v>
      </c>
      <c r="E5287" t="s">
        <v>121</v>
      </c>
      <c r="F5287" t="s">
        <v>171</v>
      </c>
      <c r="G5287" t="s">
        <v>608</v>
      </c>
      <c r="H5287" t="s">
        <v>28</v>
      </c>
      <c r="I5287" t="s">
        <v>29</v>
      </c>
      <c r="J5287" s="1">
        <v>180514.34</v>
      </c>
      <c r="K5287" s="10">
        <f>J5287*_xlfn.XLOOKUP(A5287,IPCA_Fatores!$A$2:$A$10,IPCA_Fatores!$C$2:$C$10)</f>
        <v>203613.77924507484</v>
      </c>
    </row>
    <row r="5288" spans="1:11" x14ac:dyDescent="0.25">
      <c r="A5288">
        <v>2018</v>
      </c>
      <c r="B5288" t="s">
        <v>3269</v>
      </c>
      <c r="C5288" t="s">
        <v>3270</v>
      </c>
      <c r="D5288" t="s">
        <v>3271</v>
      </c>
      <c r="E5288" t="s">
        <v>121</v>
      </c>
      <c r="F5288" t="s">
        <v>127</v>
      </c>
      <c r="G5288" t="s">
        <v>128</v>
      </c>
      <c r="H5288" t="s">
        <v>28</v>
      </c>
      <c r="I5288" t="s">
        <v>29</v>
      </c>
      <c r="J5288" s="1">
        <v>4176.42</v>
      </c>
      <c r="K5288" s="10">
        <f>J5288*_xlfn.XLOOKUP(A5288,IPCA_Fatores!$A$2:$A$10,IPCA_Fatores!$C$2:$C$10)</f>
        <v>6256.2459205105752</v>
      </c>
    </row>
    <row r="5289" spans="1:11" x14ac:dyDescent="0.25">
      <c r="A5289">
        <v>2020</v>
      </c>
      <c r="B5289" t="s">
        <v>3269</v>
      </c>
      <c r="C5289" t="s">
        <v>3270</v>
      </c>
      <c r="D5289" t="s">
        <v>3271</v>
      </c>
      <c r="E5289" t="s">
        <v>121</v>
      </c>
      <c r="F5289" t="s">
        <v>127</v>
      </c>
      <c r="G5289" t="s">
        <v>128</v>
      </c>
      <c r="H5289" t="s">
        <v>28</v>
      </c>
      <c r="I5289" t="s">
        <v>29</v>
      </c>
      <c r="J5289" s="1">
        <v>73855.28</v>
      </c>
      <c r="K5289" s="10">
        <f>J5289*_xlfn.XLOOKUP(A5289,IPCA_Fatores!$A$2:$A$10,IPCA_Fatores!$C$2:$C$10)</f>
        <v>101476.58590307222</v>
      </c>
    </row>
    <row r="5290" spans="1:11" x14ac:dyDescent="0.25">
      <c r="A5290">
        <v>2021</v>
      </c>
      <c r="B5290" t="s">
        <v>3269</v>
      </c>
      <c r="C5290" t="s">
        <v>3270</v>
      </c>
      <c r="D5290" t="s">
        <v>3271</v>
      </c>
      <c r="E5290" t="s">
        <v>121</v>
      </c>
      <c r="F5290" t="s">
        <v>127</v>
      </c>
      <c r="G5290" t="s">
        <v>128</v>
      </c>
      <c r="H5290" t="s">
        <v>28</v>
      </c>
      <c r="I5290" t="s">
        <v>29</v>
      </c>
      <c r="J5290" s="1">
        <v>2577.1</v>
      </c>
      <c r="K5290" s="10">
        <f>J5290*_xlfn.XLOOKUP(A5290,IPCA_Fatores!$A$2:$A$10,IPCA_Fatores!$C$2:$C$10)</f>
        <v>3217.2592692616881</v>
      </c>
    </row>
    <row r="5291" spans="1:11" x14ac:dyDescent="0.25">
      <c r="A5291">
        <v>2015</v>
      </c>
      <c r="B5291" t="s">
        <v>3272</v>
      </c>
      <c r="C5291" t="s">
        <v>3273</v>
      </c>
      <c r="D5291" t="s">
        <v>3274</v>
      </c>
      <c r="E5291" t="s">
        <v>44</v>
      </c>
      <c r="F5291" t="s">
        <v>45</v>
      </c>
      <c r="G5291" t="s">
        <v>3275</v>
      </c>
      <c r="H5291" t="s">
        <v>28</v>
      </c>
      <c r="I5291" t="s">
        <v>29</v>
      </c>
      <c r="J5291" s="1">
        <v>12999444.24</v>
      </c>
      <c r="K5291" s="10">
        <f>J5291*_xlfn.XLOOKUP(A5291,IPCA_Fatores!$A$2:$A$10,IPCA_Fatores!$C$2:$C$10)</f>
        <v>22107584.500681382</v>
      </c>
    </row>
    <row r="5292" spans="1:11" x14ac:dyDescent="0.25">
      <c r="A5292">
        <v>2016</v>
      </c>
      <c r="B5292" t="s">
        <v>3272</v>
      </c>
      <c r="C5292" t="s">
        <v>3273</v>
      </c>
      <c r="D5292" t="s">
        <v>3274</v>
      </c>
      <c r="E5292" t="s">
        <v>44</v>
      </c>
      <c r="F5292" t="s">
        <v>45</v>
      </c>
      <c r="G5292" t="s">
        <v>3275</v>
      </c>
      <c r="H5292" t="s">
        <v>28</v>
      </c>
      <c r="I5292" t="s">
        <v>29</v>
      </c>
      <c r="J5292" s="1">
        <v>15309421.529999999</v>
      </c>
      <c r="K5292" s="10">
        <f>J5292*_xlfn.XLOOKUP(A5292,IPCA_Fatores!$A$2:$A$10,IPCA_Fatores!$C$2:$C$10)</f>
        <v>24495306.739369325</v>
      </c>
    </row>
    <row r="5293" spans="1:11" x14ac:dyDescent="0.25">
      <c r="A5293">
        <v>2016</v>
      </c>
      <c r="B5293" t="s">
        <v>3272</v>
      </c>
      <c r="C5293" t="s">
        <v>3273</v>
      </c>
      <c r="D5293" t="s">
        <v>3274</v>
      </c>
      <c r="E5293" t="s">
        <v>44</v>
      </c>
      <c r="F5293" t="s">
        <v>45</v>
      </c>
      <c r="G5293" t="s">
        <v>3275</v>
      </c>
      <c r="H5293" t="s">
        <v>28</v>
      </c>
      <c r="I5293" t="s">
        <v>35</v>
      </c>
      <c r="J5293" s="1">
        <v>919165.27</v>
      </c>
      <c r="K5293" s="10">
        <f>IFERROR(J5293*VLOOKUP(A5293,IPCA_Fatores!$A$2:$C$10,3,FALSE),J5293)</f>
        <v>1470678.3785856883</v>
      </c>
    </row>
    <row r="5294" spans="1:11" x14ac:dyDescent="0.25">
      <c r="A5294">
        <v>2017</v>
      </c>
      <c r="B5294" t="s">
        <v>3272</v>
      </c>
      <c r="C5294" t="s">
        <v>3273</v>
      </c>
      <c r="D5294" t="s">
        <v>3274</v>
      </c>
      <c r="E5294" t="s">
        <v>44</v>
      </c>
      <c r="F5294" t="s">
        <v>45</v>
      </c>
      <c r="G5294" t="s">
        <v>3275</v>
      </c>
      <c r="H5294" t="s">
        <v>28</v>
      </c>
      <c r="I5294" t="s">
        <v>29</v>
      </c>
      <c r="J5294" s="1">
        <v>26733722.43</v>
      </c>
      <c r="K5294" s="10">
        <f>J5294*_xlfn.XLOOKUP(A5294,IPCA_Fatores!$A$2:$A$10,IPCA_Fatores!$C$2:$C$10)</f>
        <v>41548675.591470137</v>
      </c>
    </row>
    <row r="5295" spans="1:11" x14ac:dyDescent="0.25">
      <c r="A5295">
        <v>2018</v>
      </c>
      <c r="B5295" t="s">
        <v>3272</v>
      </c>
      <c r="C5295" t="s">
        <v>3273</v>
      </c>
      <c r="D5295" t="s">
        <v>3274</v>
      </c>
      <c r="E5295" t="s">
        <v>44</v>
      </c>
      <c r="F5295" t="s">
        <v>45</v>
      </c>
      <c r="G5295" t="s">
        <v>3275</v>
      </c>
      <c r="H5295" t="s">
        <v>28</v>
      </c>
      <c r="I5295" t="s">
        <v>29</v>
      </c>
      <c r="J5295" s="1">
        <v>5445632.7199999997</v>
      </c>
      <c r="K5295" s="10">
        <f>J5295*_xlfn.XLOOKUP(A5295,IPCA_Fatores!$A$2:$A$10,IPCA_Fatores!$C$2:$C$10)</f>
        <v>8157517.0813995972</v>
      </c>
    </row>
    <row r="5296" spans="1:11" x14ac:dyDescent="0.25">
      <c r="A5296">
        <v>2020</v>
      </c>
      <c r="B5296" t="s">
        <v>3272</v>
      </c>
      <c r="C5296" t="s">
        <v>3273</v>
      </c>
      <c r="D5296" t="s">
        <v>3274</v>
      </c>
      <c r="E5296" t="s">
        <v>44</v>
      </c>
      <c r="F5296" t="s">
        <v>45</v>
      </c>
      <c r="G5296" t="s">
        <v>3275</v>
      </c>
      <c r="H5296" t="s">
        <v>28</v>
      </c>
      <c r="I5296" t="s">
        <v>29</v>
      </c>
      <c r="J5296" s="1">
        <v>9974997.4399999995</v>
      </c>
      <c r="K5296" s="10">
        <f>J5296*_xlfn.XLOOKUP(A5296,IPCA_Fatores!$A$2:$A$10,IPCA_Fatores!$C$2:$C$10)</f>
        <v>13705569.657349961</v>
      </c>
    </row>
    <row r="5297" spans="1:11" x14ac:dyDescent="0.25">
      <c r="A5297">
        <v>2021</v>
      </c>
      <c r="B5297" t="s">
        <v>3272</v>
      </c>
      <c r="C5297" t="s">
        <v>3273</v>
      </c>
      <c r="D5297" t="s">
        <v>3274</v>
      </c>
      <c r="E5297" t="s">
        <v>44</v>
      </c>
      <c r="F5297" t="s">
        <v>45</v>
      </c>
      <c r="G5297" t="s">
        <v>3275</v>
      </c>
      <c r="H5297" t="s">
        <v>28</v>
      </c>
      <c r="I5297" t="s">
        <v>29</v>
      </c>
      <c r="J5297" s="1">
        <v>9294869.4299999997</v>
      </c>
      <c r="K5297" s="10">
        <f>J5297*_xlfn.XLOOKUP(A5297,IPCA_Fatores!$A$2:$A$10,IPCA_Fatores!$C$2:$C$10)</f>
        <v>11603742.512997013</v>
      </c>
    </row>
    <row r="5298" spans="1:11" x14ac:dyDescent="0.25">
      <c r="A5298">
        <v>2022</v>
      </c>
      <c r="B5298" t="s">
        <v>3272</v>
      </c>
      <c r="C5298" t="s">
        <v>3273</v>
      </c>
      <c r="D5298" t="s">
        <v>3274</v>
      </c>
      <c r="E5298" t="s">
        <v>44</v>
      </c>
      <c r="F5298" t="s">
        <v>45</v>
      </c>
      <c r="G5298" t="s">
        <v>3275</v>
      </c>
      <c r="H5298" t="s">
        <v>28</v>
      </c>
      <c r="I5298" t="s">
        <v>29</v>
      </c>
      <c r="J5298" s="1">
        <v>19089265.940000001</v>
      </c>
      <c r="K5298" s="10">
        <f>J5298*_xlfn.XLOOKUP(A5298,IPCA_Fatores!$A$2:$A$10,IPCA_Fatores!$C$2:$C$10)</f>
        <v>22526794.698429786</v>
      </c>
    </row>
    <row r="5299" spans="1:11" x14ac:dyDescent="0.25">
      <c r="A5299">
        <v>2022</v>
      </c>
      <c r="B5299" t="s">
        <v>3272</v>
      </c>
      <c r="C5299" t="s">
        <v>3273</v>
      </c>
      <c r="D5299" t="s">
        <v>3274</v>
      </c>
      <c r="E5299" t="s">
        <v>44</v>
      </c>
      <c r="F5299" t="s">
        <v>45</v>
      </c>
      <c r="G5299" t="s">
        <v>3275</v>
      </c>
      <c r="H5299" t="s">
        <v>28</v>
      </c>
      <c r="I5299" t="s">
        <v>35</v>
      </c>
      <c r="J5299" s="1">
        <v>1146231.05</v>
      </c>
      <c r="K5299" s="10">
        <f>IFERROR(J5299*VLOOKUP(A5299,IPCA_Fatores!$A$2:$C$10,3,FALSE),J5299)</f>
        <v>1352640.3593241367</v>
      </c>
    </row>
    <row r="5300" spans="1:11" x14ac:dyDescent="0.25">
      <c r="A5300">
        <v>2023</v>
      </c>
      <c r="B5300" t="s">
        <v>3272</v>
      </c>
      <c r="C5300" t="s">
        <v>3273</v>
      </c>
      <c r="D5300" t="s">
        <v>3274</v>
      </c>
      <c r="E5300" t="s">
        <v>44</v>
      </c>
      <c r="F5300" t="s">
        <v>45</v>
      </c>
      <c r="G5300" t="s">
        <v>3275</v>
      </c>
      <c r="H5300" t="s">
        <v>28</v>
      </c>
      <c r="I5300" t="s">
        <v>29</v>
      </c>
      <c r="J5300" s="1">
        <v>21851636</v>
      </c>
      <c r="K5300" s="10">
        <f>J5300*_xlfn.XLOOKUP(A5300,IPCA_Fatores!$A$2:$A$10,IPCA_Fatores!$C$2:$C$10)</f>
        <v>24647871.125627641</v>
      </c>
    </row>
    <row r="5301" spans="1:11" x14ac:dyDescent="0.25">
      <c r="A5301">
        <v>2023</v>
      </c>
      <c r="B5301" t="s">
        <v>3272</v>
      </c>
      <c r="C5301" t="s">
        <v>3273</v>
      </c>
      <c r="D5301" t="s">
        <v>3274</v>
      </c>
      <c r="E5301" t="s">
        <v>44</v>
      </c>
      <c r="F5301" t="s">
        <v>45</v>
      </c>
      <c r="G5301" t="s">
        <v>3275</v>
      </c>
      <c r="H5301" t="s">
        <v>28</v>
      </c>
      <c r="I5301" t="s">
        <v>35</v>
      </c>
      <c r="J5301" s="1">
        <v>1311928.6399999999</v>
      </c>
      <c r="K5301" s="10">
        <f>IFERROR(J5301*VLOOKUP(A5301,IPCA_Fatores!$A$2:$C$10,3,FALSE),J5301)</f>
        <v>1479809.0195507528</v>
      </c>
    </row>
    <row r="5302" spans="1:11" x14ac:dyDescent="0.25">
      <c r="A5302">
        <v>2015</v>
      </c>
      <c r="B5302" t="s">
        <v>3276</v>
      </c>
      <c r="C5302" t="s">
        <v>3277</v>
      </c>
      <c r="E5302" t="s">
        <v>103</v>
      </c>
      <c r="F5302" t="s">
        <v>1305</v>
      </c>
      <c r="G5302" t="s">
        <v>2052</v>
      </c>
      <c r="H5302" t="s">
        <v>28</v>
      </c>
      <c r="I5302" t="s">
        <v>29</v>
      </c>
      <c r="J5302" s="1">
        <v>1615209.85</v>
      </c>
      <c r="K5302" s="10">
        <f>J5302*_xlfn.XLOOKUP(A5302,IPCA_Fatores!$A$2:$A$10,IPCA_Fatores!$C$2:$C$10)</f>
        <v>2746916.528579833</v>
      </c>
    </row>
    <row r="5303" spans="1:11" x14ac:dyDescent="0.25">
      <c r="A5303">
        <v>2016</v>
      </c>
      <c r="B5303" t="s">
        <v>3276</v>
      </c>
      <c r="C5303" t="s">
        <v>3277</v>
      </c>
      <c r="E5303" t="s">
        <v>103</v>
      </c>
      <c r="F5303" t="s">
        <v>1305</v>
      </c>
      <c r="G5303" t="s">
        <v>2052</v>
      </c>
      <c r="H5303" t="s">
        <v>28</v>
      </c>
      <c r="I5303" t="s">
        <v>29</v>
      </c>
      <c r="J5303" s="1">
        <v>764003.03</v>
      </c>
      <c r="K5303" s="10">
        <f>J5303*_xlfn.XLOOKUP(A5303,IPCA_Fatores!$A$2:$A$10,IPCA_Fatores!$C$2:$C$10)</f>
        <v>1222416.4402936513</v>
      </c>
    </row>
    <row r="5304" spans="1:11" x14ac:dyDescent="0.25">
      <c r="A5304">
        <v>2017</v>
      </c>
      <c r="B5304" t="s">
        <v>3276</v>
      </c>
      <c r="C5304" t="s">
        <v>3277</v>
      </c>
      <c r="E5304" t="s">
        <v>103</v>
      </c>
      <c r="F5304" t="s">
        <v>1305</v>
      </c>
      <c r="G5304" t="s">
        <v>2052</v>
      </c>
      <c r="H5304" t="s">
        <v>28</v>
      </c>
      <c r="I5304" t="s">
        <v>29</v>
      </c>
      <c r="J5304" s="1">
        <v>1196475.55</v>
      </c>
      <c r="K5304" s="10">
        <f>J5304*_xlfn.XLOOKUP(A5304,IPCA_Fatores!$A$2:$A$10,IPCA_Fatores!$C$2:$C$10)</f>
        <v>1859523.1027120308</v>
      </c>
    </row>
    <row r="5305" spans="1:11" x14ac:dyDescent="0.25">
      <c r="A5305">
        <v>2018</v>
      </c>
      <c r="B5305" t="s">
        <v>3276</v>
      </c>
      <c r="C5305" t="s">
        <v>3277</v>
      </c>
      <c r="E5305" t="s">
        <v>103</v>
      </c>
      <c r="F5305" t="s">
        <v>1305</v>
      </c>
      <c r="G5305" t="s">
        <v>2052</v>
      </c>
      <c r="H5305" t="s">
        <v>28</v>
      </c>
      <c r="I5305" t="s">
        <v>29</v>
      </c>
      <c r="J5305" s="1">
        <v>518584.73</v>
      </c>
      <c r="K5305" s="10">
        <f>J5305*_xlfn.XLOOKUP(A5305,IPCA_Fatores!$A$2:$A$10,IPCA_Fatores!$C$2:$C$10)</f>
        <v>776836.0465426317</v>
      </c>
    </row>
    <row r="5306" spans="1:11" x14ac:dyDescent="0.25">
      <c r="A5306">
        <v>2019</v>
      </c>
      <c r="B5306" t="s">
        <v>3276</v>
      </c>
      <c r="C5306" t="s">
        <v>3277</v>
      </c>
      <c r="E5306" t="s">
        <v>103</v>
      </c>
      <c r="F5306" t="s">
        <v>1305</v>
      </c>
      <c r="G5306" t="s">
        <v>2052</v>
      </c>
      <c r="H5306" t="s">
        <v>28</v>
      </c>
      <c r="I5306" t="s">
        <v>29</v>
      </c>
      <c r="J5306" s="1">
        <v>1213133.77</v>
      </c>
      <c r="K5306" s="10">
        <f>J5306*_xlfn.XLOOKUP(A5306,IPCA_Fatores!$A$2:$A$10,IPCA_Fatores!$C$2:$C$10)</f>
        <v>1742177.4645362801</v>
      </c>
    </row>
    <row r="5307" spans="1:11" x14ac:dyDescent="0.25">
      <c r="A5307">
        <v>2020</v>
      </c>
      <c r="B5307" t="s">
        <v>3276</v>
      </c>
      <c r="C5307" t="s">
        <v>3277</v>
      </c>
      <c r="E5307" t="s">
        <v>103</v>
      </c>
      <c r="F5307" t="s">
        <v>1305</v>
      </c>
      <c r="G5307" t="s">
        <v>2052</v>
      </c>
      <c r="H5307" t="s">
        <v>28</v>
      </c>
      <c r="I5307" t="s">
        <v>29</v>
      </c>
      <c r="J5307" s="1">
        <v>572809.18000000005</v>
      </c>
      <c r="K5307" s="10">
        <f>J5307*_xlfn.XLOOKUP(A5307,IPCA_Fatores!$A$2:$A$10,IPCA_Fatores!$C$2:$C$10)</f>
        <v>787035.40167119214</v>
      </c>
    </row>
    <row r="5308" spans="1:11" x14ac:dyDescent="0.25">
      <c r="A5308">
        <v>2021</v>
      </c>
      <c r="B5308" t="s">
        <v>3276</v>
      </c>
      <c r="C5308" t="s">
        <v>3277</v>
      </c>
      <c r="E5308" t="s">
        <v>103</v>
      </c>
      <c r="F5308" t="s">
        <v>1305</v>
      </c>
      <c r="G5308" t="s">
        <v>2052</v>
      </c>
      <c r="H5308" t="s">
        <v>28</v>
      </c>
      <c r="I5308" t="s">
        <v>29</v>
      </c>
      <c r="J5308" s="1">
        <v>5132007.12</v>
      </c>
      <c r="K5308" s="10">
        <f>J5308*_xlfn.XLOOKUP(A5308,IPCA_Fatores!$A$2:$A$10,IPCA_Fatores!$C$2:$C$10)</f>
        <v>6406812.8814314464</v>
      </c>
    </row>
    <row r="5309" spans="1:11" x14ac:dyDescent="0.25">
      <c r="A5309">
        <v>2022</v>
      </c>
      <c r="B5309" t="s">
        <v>3276</v>
      </c>
      <c r="C5309" t="s">
        <v>3277</v>
      </c>
      <c r="E5309" t="s">
        <v>103</v>
      </c>
      <c r="F5309" t="s">
        <v>1305</v>
      </c>
      <c r="G5309" t="s">
        <v>2052</v>
      </c>
      <c r="H5309" t="s">
        <v>28</v>
      </c>
      <c r="I5309" t="s">
        <v>29</v>
      </c>
      <c r="J5309" s="1">
        <v>4812404.87</v>
      </c>
      <c r="K5309" s="10">
        <f>J5309*_xlfn.XLOOKUP(A5309,IPCA_Fatores!$A$2:$A$10,IPCA_Fatores!$C$2:$C$10)</f>
        <v>5679006.0368457353</v>
      </c>
    </row>
    <row r="5310" spans="1:11" x14ac:dyDescent="0.25">
      <c r="A5310">
        <v>2022</v>
      </c>
      <c r="B5310" t="s">
        <v>3276</v>
      </c>
      <c r="C5310" t="s">
        <v>3277</v>
      </c>
      <c r="E5310" t="s">
        <v>103</v>
      </c>
      <c r="F5310" t="s">
        <v>1305</v>
      </c>
      <c r="G5310" t="s">
        <v>2052</v>
      </c>
      <c r="H5310" t="s">
        <v>28</v>
      </c>
      <c r="I5310" t="s">
        <v>35</v>
      </c>
      <c r="J5310" s="1">
        <v>63392.52</v>
      </c>
      <c r="K5310" s="10">
        <f>IFERROR(J5310*VLOOKUP(A5310,IPCA_Fatores!$A$2:$C$10,3,FALSE),J5310)</f>
        <v>74808.024988733741</v>
      </c>
    </row>
    <row r="5311" spans="1:11" x14ac:dyDescent="0.25">
      <c r="A5311">
        <v>2023</v>
      </c>
      <c r="B5311" t="s">
        <v>3276</v>
      </c>
      <c r="C5311" t="s">
        <v>3277</v>
      </c>
      <c r="E5311" t="s">
        <v>103</v>
      </c>
      <c r="F5311" t="s">
        <v>1305</v>
      </c>
      <c r="G5311" t="s">
        <v>2052</v>
      </c>
      <c r="H5311" t="s">
        <v>28</v>
      </c>
      <c r="I5311" t="s">
        <v>29</v>
      </c>
      <c r="J5311" s="1">
        <v>2504763.34</v>
      </c>
      <c r="K5311" s="10">
        <f>J5311*_xlfn.XLOOKUP(A5311,IPCA_Fatores!$A$2:$A$10,IPCA_Fatores!$C$2:$C$10)</f>
        <v>2825284.2947098627</v>
      </c>
    </row>
    <row r="5312" spans="1:11" x14ac:dyDescent="0.25">
      <c r="A5312">
        <v>2020</v>
      </c>
      <c r="B5312" t="s">
        <v>3278</v>
      </c>
      <c r="C5312" t="s">
        <v>3279</v>
      </c>
      <c r="D5312" t="s">
        <v>3280</v>
      </c>
      <c r="E5312" t="s">
        <v>75</v>
      </c>
      <c r="F5312" t="s">
        <v>75</v>
      </c>
      <c r="G5312" t="s">
        <v>66</v>
      </c>
      <c r="H5312" t="s">
        <v>28</v>
      </c>
      <c r="I5312" t="s">
        <v>29</v>
      </c>
      <c r="J5312" s="1">
        <v>1033504.31</v>
      </c>
      <c r="K5312" s="10">
        <f>J5312*_xlfn.XLOOKUP(A5312,IPCA_Fatores!$A$2:$A$10,IPCA_Fatores!$C$2:$C$10)</f>
        <v>1420026.9621198429</v>
      </c>
    </row>
    <row r="5313" spans="1:11" x14ac:dyDescent="0.25">
      <c r="A5313">
        <v>2023</v>
      </c>
      <c r="B5313" t="s">
        <v>3281</v>
      </c>
      <c r="C5313" t="s">
        <v>3282</v>
      </c>
      <c r="D5313" t="s">
        <v>3283</v>
      </c>
      <c r="E5313" t="s">
        <v>75</v>
      </c>
      <c r="F5313" t="s">
        <v>75</v>
      </c>
      <c r="G5313" t="s">
        <v>66</v>
      </c>
      <c r="H5313" t="s">
        <v>28</v>
      </c>
      <c r="I5313" t="s">
        <v>29</v>
      </c>
      <c r="J5313" s="1">
        <v>5276341.4800000004</v>
      </c>
      <c r="K5313" s="10">
        <f>J5313*_xlfn.XLOOKUP(A5313,IPCA_Fatores!$A$2:$A$10,IPCA_Fatores!$C$2:$C$10)</f>
        <v>5951526.2296078615</v>
      </c>
    </row>
    <row r="5314" spans="1:11" x14ac:dyDescent="0.25">
      <c r="A5314">
        <v>2017</v>
      </c>
      <c r="B5314" t="s">
        <v>3284</v>
      </c>
      <c r="C5314" t="s">
        <v>3285</v>
      </c>
      <c r="E5314" t="s">
        <v>44</v>
      </c>
      <c r="F5314" t="s">
        <v>45</v>
      </c>
      <c r="G5314" t="s">
        <v>536</v>
      </c>
      <c r="H5314" t="s">
        <v>28</v>
      </c>
      <c r="I5314" t="s">
        <v>29</v>
      </c>
      <c r="J5314" s="1">
        <v>587464.78</v>
      </c>
      <c r="K5314" s="10">
        <f>J5314*_xlfn.XLOOKUP(A5314,IPCA_Fatores!$A$2:$A$10,IPCA_Fatores!$C$2:$C$10)</f>
        <v>913018.51545536437</v>
      </c>
    </row>
    <row r="5315" spans="1:11" x14ac:dyDescent="0.25">
      <c r="A5315">
        <v>2019</v>
      </c>
      <c r="B5315" t="s">
        <v>3286</v>
      </c>
      <c r="C5315" t="s">
        <v>3287</v>
      </c>
      <c r="D5315" t="s">
        <v>3288</v>
      </c>
      <c r="E5315" t="s">
        <v>103</v>
      </c>
      <c r="F5315" t="s">
        <v>581</v>
      </c>
      <c r="G5315" t="s">
        <v>66</v>
      </c>
      <c r="H5315" t="s">
        <v>28</v>
      </c>
      <c r="I5315" t="s">
        <v>29</v>
      </c>
      <c r="J5315" s="1">
        <v>64836.78</v>
      </c>
      <c r="K5315" s="10">
        <f>J5315*_xlfn.XLOOKUP(A5315,IPCA_Fatores!$A$2:$A$10,IPCA_Fatores!$C$2:$C$10)</f>
        <v>93111.889045094009</v>
      </c>
    </row>
    <row r="5316" spans="1:11" x14ac:dyDescent="0.25">
      <c r="A5316">
        <v>2020</v>
      </c>
      <c r="B5316" t="s">
        <v>3286</v>
      </c>
      <c r="C5316" t="s">
        <v>3287</v>
      </c>
      <c r="D5316" t="s">
        <v>3288</v>
      </c>
      <c r="E5316" t="s">
        <v>103</v>
      </c>
      <c r="F5316" t="s">
        <v>581</v>
      </c>
      <c r="G5316" t="s">
        <v>66</v>
      </c>
      <c r="H5316" t="s">
        <v>28</v>
      </c>
      <c r="I5316" t="s">
        <v>29</v>
      </c>
      <c r="J5316" s="1">
        <v>511421.05</v>
      </c>
      <c r="K5316" s="10">
        <f>J5316*_xlfn.XLOOKUP(A5316,IPCA_Fatores!$A$2:$A$10,IPCA_Fatores!$C$2:$C$10)</f>
        <v>702688.58384890552</v>
      </c>
    </row>
    <row r="5317" spans="1:11" x14ac:dyDescent="0.25">
      <c r="A5317">
        <v>2021</v>
      </c>
      <c r="B5317" t="s">
        <v>3286</v>
      </c>
      <c r="C5317" t="s">
        <v>3287</v>
      </c>
      <c r="D5317" t="s">
        <v>3288</v>
      </c>
      <c r="E5317" t="s">
        <v>103</v>
      </c>
      <c r="F5317" t="s">
        <v>581</v>
      </c>
      <c r="G5317" t="s">
        <v>66</v>
      </c>
      <c r="H5317" t="s">
        <v>28</v>
      </c>
      <c r="I5317" t="s">
        <v>29</v>
      </c>
      <c r="J5317" s="1">
        <v>734874.83</v>
      </c>
      <c r="K5317" s="10">
        <f>J5317*_xlfn.XLOOKUP(A5317,IPCA_Fatores!$A$2:$A$10,IPCA_Fatores!$C$2:$C$10)</f>
        <v>917419.91329968069</v>
      </c>
    </row>
    <row r="5318" spans="1:11" x14ac:dyDescent="0.25">
      <c r="A5318">
        <v>2022</v>
      </c>
      <c r="B5318" t="s">
        <v>3286</v>
      </c>
      <c r="C5318" t="s">
        <v>3287</v>
      </c>
      <c r="D5318" t="s">
        <v>3288</v>
      </c>
      <c r="E5318" t="s">
        <v>103</v>
      </c>
      <c r="F5318" t="s">
        <v>581</v>
      </c>
      <c r="G5318" t="s">
        <v>66</v>
      </c>
      <c r="H5318" t="s">
        <v>28</v>
      </c>
      <c r="I5318" t="s">
        <v>29</v>
      </c>
      <c r="J5318" s="1">
        <v>771273.03</v>
      </c>
      <c r="K5318" s="10">
        <f>J5318*_xlfn.XLOOKUP(A5318,IPCA_Fatores!$A$2:$A$10,IPCA_Fatores!$C$2:$C$10)</f>
        <v>910161.20042832172</v>
      </c>
    </row>
    <row r="5319" spans="1:11" x14ac:dyDescent="0.25">
      <c r="A5319">
        <v>2023</v>
      </c>
      <c r="B5319" t="s">
        <v>3286</v>
      </c>
      <c r="C5319" t="s">
        <v>3287</v>
      </c>
      <c r="D5319" t="s">
        <v>3288</v>
      </c>
      <c r="E5319" t="s">
        <v>103</v>
      </c>
      <c r="F5319" t="s">
        <v>581</v>
      </c>
      <c r="G5319" t="s">
        <v>66</v>
      </c>
      <c r="H5319" t="s">
        <v>28</v>
      </c>
      <c r="I5319" t="s">
        <v>29</v>
      </c>
      <c r="J5319" s="1">
        <v>656530.23</v>
      </c>
      <c r="K5319" s="10">
        <f>J5319*_xlfn.XLOOKUP(A5319,IPCA_Fatores!$A$2:$A$10,IPCA_Fatores!$C$2:$C$10)</f>
        <v>740542.8362031416</v>
      </c>
    </row>
    <row r="5320" spans="1:11" x14ac:dyDescent="0.25">
      <c r="A5320">
        <v>2021</v>
      </c>
      <c r="B5320" t="s">
        <v>3289</v>
      </c>
      <c r="C5320" t="s">
        <v>3290</v>
      </c>
      <c r="D5320" t="s">
        <v>3291</v>
      </c>
      <c r="E5320" t="s">
        <v>458</v>
      </c>
      <c r="F5320" t="s">
        <v>459</v>
      </c>
      <c r="G5320" t="s">
        <v>3292</v>
      </c>
      <c r="H5320" t="s">
        <v>28</v>
      </c>
      <c r="I5320" t="s">
        <v>29</v>
      </c>
      <c r="J5320" s="1">
        <v>150072.15</v>
      </c>
      <c r="K5320" s="10">
        <f>J5320*_xlfn.XLOOKUP(A5320,IPCA_Fatores!$A$2:$A$10,IPCA_Fatores!$C$2:$C$10)</f>
        <v>187350.5163344575</v>
      </c>
    </row>
    <row r="5321" spans="1:11" x14ac:dyDescent="0.25">
      <c r="A5321">
        <v>2023</v>
      </c>
      <c r="B5321" t="s">
        <v>3289</v>
      </c>
      <c r="C5321" t="s">
        <v>3290</v>
      </c>
      <c r="D5321" t="s">
        <v>3291</v>
      </c>
      <c r="E5321" t="s">
        <v>458</v>
      </c>
      <c r="F5321" t="s">
        <v>459</v>
      </c>
      <c r="G5321" t="s">
        <v>3292</v>
      </c>
      <c r="H5321" t="s">
        <v>28</v>
      </c>
      <c r="I5321" t="s">
        <v>29</v>
      </c>
      <c r="J5321" s="1">
        <v>484601.26</v>
      </c>
      <c r="K5321" s="10">
        <f>J5321*_xlfn.XLOOKUP(A5321,IPCA_Fatores!$A$2:$A$10,IPCA_Fatores!$C$2:$C$10)</f>
        <v>546613.05010740494</v>
      </c>
    </row>
    <row r="5322" spans="1:11" x14ac:dyDescent="0.25">
      <c r="A5322">
        <v>2023</v>
      </c>
      <c r="B5322" t="s">
        <v>3289</v>
      </c>
      <c r="C5322" t="s">
        <v>3290</v>
      </c>
      <c r="D5322" t="s">
        <v>3291</v>
      </c>
      <c r="E5322" t="s">
        <v>458</v>
      </c>
      <c r="F5322" t="s">
        <v>459</v>
      </c>
      <c r="G5322" t="s">
        <v>3292</v>
      </c>
      <c r="H5322" t="s">
        <v>28</v>
      </c>
      <c r="I5322" t="s">
        <v>35</v>
      </c>
      <c r="J5322" s="1">
        <v>16320.36</v>
      </c>
      <c r="K5322" s="10">
        <f>IFERROR(J5322*VLOOKUP(A5322,IPCA_Fatores!$A$2:$C$10,3,FALSE),J5322)</f>
        <v>18408.787790710423</v>
      </c>
    </row>
    <row r="5323" spans="1:11" x14ac:dyDescent="0.25">
      <c r="A5323">
        <v>2015</v>
      </c>
      <c r="B5323" t="s">
        <v>3293</v>
      </c>
      <c r="C5323" t="s">
        <v>3294</v>
      </c>
      <c r="E5323" t="s">
        <v>25</v>
      </c>
      <c r="F5323" t="s">
        <v>26</v>
      </c>
      <c r="G5323" t="s">
        <v>71</v>
      </c>
      <c r="H5323" t="s">
        <v>28</v>
      </c>
      <c r="I5323" t="s">
        <v>29</v>
      </c>
      <c r="J5323" s="1">
        <v>102718.68</v>
      </c>
      <c r="K5323" s="10">
        <f>J5323*_xlfn.XLOOKUP(A5323,IPCA_Fatores!$A$2:$A$10,IPCA_Fatores!$C$2:$C$10)</f>
        <v>174689.15254937473</v>
      </c>
    </row>
    <row r="5324" spans="1:11" x14ac:dyDescent="0.25">
      <c r="A5324">
        <v>2015</v>
      </c>
      <c r="B5324" t="s">
        <v>3293</v>
      </c>
      <c r="C5324" t="s">
        <v>3294</v>
      </c>
      <c r="E5324" t="s">
        <v>25</v>
      </c>
      <c r="F5324" t="s">
        <v>26</v>
      </c>
      <c r="G5324" t="s">
        <v>71</v>
      </c>
      <c r="H5324" t="s">
        <v>28</v>
      </c>
      <c r="I5324" t="s">
        <v>35</v>
      </c>
      <c r="J5324" s="1">
        <v>16570.080000000002</v>
      </c>
      <c r="K5324" s="10">
        <f>IFERROR(J5324*VLOOKUP(A5324,IPCA_Fatores!$A$2:$C$10,3,FALSE),J5324)</f>
        <v>28180.008084949532</v>
      </c>
    </row>
    <row r="5325" spans="1:11" x14ac:dyDescent="0.25">
      <c r="A5325">
        <v>2016</v>
      </c>
      <c r="B5325" t="s">
        <v>3293</v>
      </c>
      <c r="C5325" t="s">
        <v>3294</v>
      </c>
      <c r="E5325" t="s">
        <v>25</v>
      </c>
      <c r="F5325" t="s">
        <v>26</v>
      </c>
      <c r="G5325" t="s">
        <v>71</v>
      </c>
      <c r="H5325" t="s">
        <v>28</v>
      </c>
      <c r="I5325" t="s">
        <v>29</v>
      </c>
      <c r="J5325" s="1">
        <v>26675.27</v>
      </c>
      <c r="K5325" s="10">
        <f>J5325*_xlfn.XLOOKUP(A5325,IPCA_Fatores!$A$2:$A$10,IPCA_Fatores!$C$2:$C$10)</f>
        <v>42680.836746513989</v>
      </c>
    </row>
    <row r="5326" spans="1:11" x14ac:dyDescent="0.25">
      <c r="A5326">
        <v>2016</v>
      </c>
      <c r="B5326" t="s">
        <v>3293</v>
      </c>
      <c r="C5326" t="s">
        <v>3294</v>
      </c>
      <c r="E5326" t="s">
        <v>25</v>
      </c>
      <c r="F5326" t="s">
        <v>26</v>
      </c>
      <c r="G5326" t="s">
        <v>71</v>
      </c>
      <c r="H5326" t="s">
        <v>28</v>
      </c>
      <c r="I5326" t="s">
        <v>35</v>
      </c>
      <c r="J5326" s="1">
        <v>21204.34</v>
      </c>
      <c r="K5326" s="10">
        <f>IFERROR(J5326*VLOOKUP(A5326,IPCA_Fatores!$A$2:$C$10,3,FALSE),J5326)</f>
        <v>33927.265735551184</v>
      </c>
    </row>
    <row r="5327" spans="1:11" x14ac:dyDescent="0.25">
      <c r="A5327">
        <v>2017</v>
      </c>
      <c r="B5327" t="s">
        <v>3293</v>
      </c>
      <c r="C5327" t="s">
        <v>3294</v>
      </c>
      <c r="E5327" t="s">
        <v>25</v>
      </c>
      <c r="F5327" t="s">
        <v>26</v>
      </c>
      <c r="G5327" t="s">
        <v>71</v>
      </c>
      <c r="H5327" t="s">
        <v>28</v>
      </c>
      <c r="I5327" t="s">
        <v>29</v>
      </c>
      <c r="J5327" s="1">
        <v>34014.050000000003</v>
      </c>
      <c r="K5327" s="10">
        <f>J5327*_xlfn.XLOOKUP(A5327,IPCA_Fatores!$A$2:$A$10,IPCA_Fatores!$C$2:$C$10)</f>
        <v>52863.522193831835</v>
      </c>
    </row>
    <row r="5328" spans="1:11" x14ac:dyDescent="0.25">
      <c r="A5328">
        <v>2017</v>
      </c>
      <c r="B5328" t="s">
        <v>3293</v>
      </c>
      <c r="C5328" t="s">
        <v>3294</v>
      </c>
      <c r="E5328" t="s">
        <v>25</v>
      </c>
      <c r="F5328" t="s">
        <v>26</v>
      </c>
      <c r="G5328" t="s">
        <v>71</v>
      </c>
      <c r="H5328" t="s">
        <v>28</v>
      </c>
      <c r="I5328" t="s">
        <v>35</v>
      </c>
      <c r="J5328" s="1">
        <v>5868.7</v>
      </c>
      <c r="K5328" s="10">
        <f>IFERROR(J5328*VLOOKUP(A5328,IPCA_Fatores!$A$2:$C$10,3,FALSE),J5328)</f>
        <v>9120.941278646349</v>
      </c>
    </row>
    <row r="5329" spans="1:11" x14ac:dyDescent="0.25">
      <c r="A5329">
        <v>2018</v>
      </c>
      <c r="B5329" t="s">
        <v>3293</v>
      </c>
      <c r="C5329" t="s">
        <v>3294</v>
      </c>
      <c r="E5329" t="s">
        <v>25</v>
      </c>
      <c r="F5329" t="s">
        <v>26</v>
      </c>
      <c r="G5329" t="s">
        <v>71</v>
      </c>
      <c r="H5329" t="s">
        <v>28</v>
      </c>
      <c r="I5329" t="s">
        <v>29</v>
      </c>
      <c r="J5329" s="1">
        <v>16523.25</v>
      </c>
      <c r="K5329" s="10">
        <f>J5329*_xlfn.XLOOKUP(A5329,IPCA_Fatores!$A$2:$A$10,IPCA_Fatores!$C$2:$C$10)</f>
        <v>24751.704906612926</v>
      </c>
    </row>
    <row r="5330" spans="1:11" x14ac:dyDescent="0.25">
      <c r="A5330">
        <v>2018</v>
      </c>
      <c r="B5330" t="s">
        <v>3293</v>
      </c>
      <c r="C5330" t="s">
        <v>3294</v>
      </c>
      <c r="E5330" t="s">
        <v>25</v>
      </c>
      <c r="F5330" t="s">
        <v>26</v>
      </c>
      <c r="G5330" t="s">
        <v>71</v>
      </c>
      <c r="H5330" t="s">
        <v>28</v>
      </c>
      <c r="I5330" t="s">
        <v>35</v>
      </c>
      <c r="J5330">
        <v>977.65</v>
      </c>
      <c r="K5330" s="10">
        <f>IFERROR(J5330*VLOOKUP(A5330,IPCA_Fatores!$A$2:$C$10,3,FALSE),J5330)</f>
        <v>1464.5123872089405</v>
      </c>
    </row>
    <row r="5331" spans="1:11" x14ac:dyDescent="0.25">
      <c r="A5331">
        <v>2019</v>
      </c>
      <c r="B5331" t="s">
        <v>3293</v>
      </c>
      <c r="C5331" t="s">
        <v>3294</v>
      </c>
      <c r="E5331" t="s">
        <v>25</v>
      </c>
      <c r="F5331" t="s">
        <v>26</v>
      </c>
      <c r="G5331" t="s">
        <v>71</v>
      </c>
      <c r="H5331" t="s">
        <v>28</v>
      </c>
      <c r="I5331" t="s">
        <v>29</v>
      </c>
      <c r="J5331" s="1">
        <v>69201.83</v>
      </c>
      <c r="K5331" s="10">
        <f>J5331*_xlfn.XLOOKUP(A5331,IPCA_Fatores!$A$2:$A$10,IPCA_Fatores!$C$2:$C$10)</f>
        <v>99380.523164127793</v>
      </c>
    </row>
    <row r="5332" spans="1:11" x14ac:dyDescent="0.25">
      <c r="A5332">
        <v>2020</v>
      </c>
      <c r="B5332" t="s">
        <v>3293</v>
      </c>
      <c r="C5332" t="s">
        <v>3294</v>
      </c>
      <c r="E5332" t="s">
        <v>25</v>
      </c>
      <c r="F5332" t="s">
        <v>26</v>
      </c>
      <c r="G5332" t="s">
        <v>71</v>
      </c>
      <c r="H5332" t="s">
        <v>28</v>
      </c>
      <c r="I5332" t="s">
        <v>29</v>
      </c>
      <c r="J5332" s="1">
        <v>22632.68</v>
      </c>
      <c r="K5332" s="10">
        <f>J5332*_xlfn.XLOOKUP(A5332,IPCA_Fatores!$A$2:$A$10,IPCA_Fatores!$C$2:$C$10)</f>
        <v>31097.128008136246</v>
      </c>
    </row>
    <row r="5333" spans="1:11" x14ac:dyDescent="0.25">
      <c r="A5333">
        <v>2021</v>
      </c>
      <c r="B5333" t="s">
        <v>3293</v>
      </c>
      <c r="C5333" t="s">
        <v>3294</v>
      </c>
      <c r="E5333" t="s">
        <v>25</v>
      </c>
      <c r="F5333" t="s">
        <v>26</v>
      </c>
      <c r="G5333" t="s">
        <v>71</v>
      </c>
      <c r="H5333" t="s">
        <v>28</v>
      </c>
      <c r="I5333" t="s">
        <v>29</v>
      </c>
      <c r="J5333" s="1">
        <v>4640.53</v>
      </c>
      <c r="K5333" s="10">
        <f>J5333*_xlfn.XLOOKUP(A5333,IPCA_Fatores!$A$2:$A$10,IPCA_Fatores!$C$2:$C$10)</f>
        <v>5793.2513898517482</v>
      </c>
    </row>
    <row r="5334" spans="1:11" x14ac:dyDescent="0.25">
      <c r="A5334">
        <v>2022</v>
      </c>
      <c r="B5334" t="s">
        <v>3293</v>
      </c>
      <c r="C5334" t="s">
        <v>3294</v>
      </c>
      <c r="E5334" t="s">
        <v>25</v>
      </c>
      <c r="F5334" t="s">
        <v>26</v>
      </c>
      <c r="G5334" t="s">
        <v>71</v>
      </c>
      <c r="H5334" t="s">
        <v>28</v>
      </c>
      <c r="I5334" t="s">
        <v>29</v>
      </c>
      <c r="J5334" s="1">
        <v>54315.54</v>
      </c>
      <c r="K5334" s="10">
        <f>J5334*_xlfn.XLOOKUP(A5334,IPCA_Fatores!$A$2:$A$10,IPCA_Fatores!$C$2:$C$10)</f>
        <v>64096.493933299505</v>
      </c>
    </row>
    <row r="5335" spans="1:11" x14ac:dyDescent="0.25">
      <c r="A5335">
        <v>2015</v>
      </c>
      <c r="B5335" t="s">
        <v>3295</v>
      </c>
      <c r="C5335" t="s">
        <v>3296</v>
      </c>
      <c r="E5335" t="s">
        <v>103</v>
      </c>
      <c r="F5335" t="s">
        <v>581</v>
      </c>
      <c r="G5335" t="s">
        <v>71</v>
      </c>
      <c r="H5335" t="s">
        <v>28</v>
      </c>
      <c r="I5335" t="s">
        <v>29</v>
      </c>
      <c r="J5335" s="1">
        <v>288882.84999999998</v>
      </c>
      <c r="K5335" s="10">
        <f>J5335*_xlfn.XLOOKUP(A5335,IPCA_Fatores!$A$2:$A$10,IPCA_Fatores!$C$2:$C$10)</f>
        <v>491290.38897840329</v>
      </c>
    </row>
    <row r="5336" spans="1:11" x14ac:dyDescent="0.25">
      <c r="A5336">
        <v>2016</v>
      </c>
      <c r="B5336" t="s">
        <v>3295</v>
      </c>
      <c r="C5336" t="s">
        <v>3296</v>
      </c>
      <c r="E5336" t="s">
        <v>103</v>
      </c>
      <c r="F5336" t="s">
        <v>581</v>
      </c>
      <c r="G5336" t="s">
        <v>71</v>
      </c>
      <c r="H5336" t="s">
        <v>28</v>
      </c>
      <c r="I5336" t="s">
        <v>29</v>
      </c>
      <c r="J5336" s="1">
        <v>38100.74</v>
      </c>
      <c r="K5336" s="10">
        <f>J5336*_xlfn.XLOOKUP(A5336,IPCA_Fatores!$A$2:$A$10,IPCA_Fatores!$C$2:$C$10)</f>
        <v>60961.762106302027</v>
      </c>
    </row>
    <row r="5337" spans="1:11" x14ac:dyDescent="0.25">
      <c r="A5337">
        <v>2018</v>
      </c>
      <c r="B5337" t="s">
        <v>3295</v>
      </c>
      <c r="C5337" t="s">
        <v>3296</v>
      </c>
      <c r="E5337" t="s">
        <v>103</v>
      </c>
      <c r="F5337" t="s">
        <v>581</v>
      </c>
      <c r="G5337" t="s">
        <v>71</v>
      </c>
      <c r="H5337" t="s">
        <v>28</v>
      </c>
      <c r="I5337" t="s">
        <v>29</v>
      </c>
      <c r="J5337" s="1">
        <v>13647.05</v>
      </c>
      <c r="K5337" s="10">
        <f>J5337*_xlfn.XLOOKUP(A5337,IPCA_Fatores!$A$2:$A$10,IPCA_Fatores!$C$2:$C$10)</f>
        <v>20443.178820497898</v>
      </c>
    </row>
    <row r="5338" spans="1:11" x14ac:dyDescent="0.25">
      <c r="A5338">
        <v>2019</v>
      </c>
      <c r="B5338" t="s">
        <v>3295</v>
      </c>
      <c r="C5338" t="s">
        <v>3296</v>
      </c>
      <c r="E5338" t="s">
        <v>103</v>
      </c>
      <c r="F5338" t="s">
        <v>581</v>
      </c>
      <c r="G5338" t="s">
        <v>71</v>
      </c>
      <c r="H5338" t="s">
        <v>28</v>
      </c>
      <c r="I5338" t="s">
        <v>29</v>
      </c>
      <c r="J5338" s="1">
        <v>26795.83</v>
      </c>
      <c r="K5338" s="10">
        <f>J5338*_xlfn.XLOOKUP(A5338,IPCA_Fatores!$A$2:$A$10,IPCA_Fatores!$C$2:$C$10)</f>
        <v>38481.404379292151</v>
      </c>
    </row>
    <row r="5339" spans="1:11" x14ac:dyDescent="0.25">
      <c r="A5339">
        <v>2021</v>
      </c>
      <c r="B5339" t="s">
        <v>3297</v>
      </c>
      <c r="C5339" t="s">
        <v>3298</v>
      </c>
      <c r="D5339" t="s">
        <v>3299</v>
      </c>
      <c r="E5339" t="s">
        <v>25</v>
      </c>
      <c r="F5339" t="s">
        <v>26</v>
      </c>
      <c r="G5339" t="s">
        <v>71</v>
      </c>
      <c r="H5339" t="s">
        <v>28</v>
      </c>
      <c r="I5339" t="s">
        <v>29</v>
      </c>
      <c r="J5339" s="1">
        <v>71590.820000000007</v>
      </c>
      <c r="K5339" s="10">
        <f>J5339*_xlfn.XLOOKUP(A5339,IPCA_Fatores!$A$2:$A$10,IPCA_Fatores!$C$2:$C$10)</f>
        <v>89374.191625876017</v>
      </c>
    </row>
    <row r="5340" spans="1:11" x14ac:dyDescent="0.25">
      <c r="A5340">
        <v>2021</v>
      </c>
      <c r="B5340" t="s">
        <v>3297</v>
      </c>
      <c r="C5340" t="s">
        <v>3298</v>
      </c>
      <c r="D5340" t="s">
        <v>3299</v>
      </c>
      <c r="E5340" t="s">
        <v>25</v>
      </c>
      <c r="F5340" t="s">
        <v>26</v>
      </c>
      <c r="G5340" t="s">
        <v>71</v>
      </c>
      <c r="H5340" t="s">
        <v>28</v>
      </c>
      <c r="I5340" t="s">
        <v>35</v>
      </c>
      <c r="J5340">
        <v>315.79000000000002</v>
      </c>
      <c r="K5340" s="10">
        <f>IFERROR(J5340*VLOOKUP(A5340,IPCA_Fatores!$A$2:$C$10,3,FALSE),J5340)</f>
        <v>394.23317086653549</v>
      </c>
    </row>
    <row r="5341" spans="1:11" x14ac:dyDescent="0.25">
      <c r="A5341">
        <v>2022</v>
      </c>
      <c r="B5341" t="s">
        <v>3297</v>
      </c>
      <c r="C5341" t="s">
        <v>3298</v>
      </c>
      <c r="D5341" t="s">
        <v>3299</v>
      </c>
      <c r="E5341" t="s">
        <v>25</v>
      </c>
      <c r="F5341" t="s">
        <v>26</v>
      </c>
      <c r="G5341" t="s">
        <v>71</v>
      </c>
      <c r="H5341" t="s">
        <v>28</v>
      </c>
      <c r="I5341" t="s">
        <v>29</v>
      </c>
      <c r="J5341" s="1">
        <v>113969.72</v>
      </c>
      <c r="K5341" s="10">
        <f>J5341*_xlfn.XLOOKUP(A5341,IPCA_Fatores!$A$2:$A$10,IPCA_Fatores!$C$2:$C$10)</f>
        <v>134492.99162928038</v>
      </c>
    </row>
    <row r="5342" spans="1:11" x14ac:dyDescent="0.25">
      <c r="A5342">
        <v>2022</v>
      </c>
      <c r="B5342" t="s">
        <v>3297</v>
      </c>
      <c r="C5342" t="s">
        <v>3298</v>
      </c>
      <c r="D5342" t="s">
        <v>3299</v>
      </c>
      <c r="E5342" t="s">
        <v>25</v>
      </c>
      <c r="F5342" t="s">
        <v>26</v>
      </c>
      <c r="G5342" t="s">
        <v>71</v>
      </c>
      <c r="H5342" t="s">
        <v>28</v>
      </c>
      <c r="I5342" t="s">
        <v>35</v>
      </c>
      <c r="J5342">
        <v>466.74</v>
      </c>
      <c r="K5342" s="10">
        <f>IFERROR(J5342*VLOOKUP(A5342,IPCA_Fatores!$A$2:$C$10,3,FALSE),J5342)</f>
        <v>550.78891931164105</v>
      </c>
    </row>
    <row r="5343" spans="1:11" x14ac:dyDescent="0.25">
      <c r="A5343">
        <v>2015</v>
      </c>
      <c r="B5343" t="s">
        <v>3300</v>
      </c>
      <c r="C5343" t="s">
        <v>3301</v>
      </c>
      <c r="D5343" t="s">
        <v>3302</v>
      </c>
      <c r="E5343" t="s">
        <v>161</v>
      </c>
      <c r="F5343" t="s">
        <v>162</v>
      </c>
      <c r="G5343" t="s">
        <v>71</v>
      </c>
      <c r="H5343" t="s">
        <v>28</v>
      </c>
      <c r="I5343" t="s">
        <v>29</v>
      </c>
      <c r="J5343" s="1">
        <v>368223.37</v>
      </c>
      <c r="K5343" s="10">
        <f>J5343*_xlfn.XLOOKUP(A5343,IPCA_Fatores!$A$2:$A$10,IPCA_Fatores!$C$2:$C$10)</f>
        <v>626221.33047440695</v>
      </c>
    </row>
    <row r="5344" spans="1:11" x14ac:dyDescent="0.25">
      <c r="A5344">
        <v>2015</v>
      </c>
      <c r="B5344" t="s">
        <v>3300</v>
      </c>
      <c r="C5344" t="s">
        <v>3301</v>
      </c>
      <c r="D5344" t="s">
        <v>3302</v>
      </c>
      <c r="E5344" t="s">
        <v>161</v>
      </c>
      <c r="F5344" t="s">
        <v>162</v>
      </c>
      <c r="G5344" t="s">
        <v>71</v>
      </c>
      <c r="H5344" t="s">
        <v>28</v>
      </c>
      <c r="I5344" t="s">
        <v>35</v>
      </c>
      <c r="J5344" s="1">
        <v>44462.58</v>
      </c>
      <c r="K5344" s="10">
        <f>IFERROR(J5344*VLOOKUP(A5344,IPCA_Fatores!$A$2:$C$10,3,FALSE),J5344)</f>
        <v>75615.559120880236</v>
      </c>
    </row>
    <row r="5345" spans="1:11" x14ac:dyDescent="0.25">
      <c r="A5345">
        <v>2016</v>
      </c>
      <c r="B5345" t="s">
        <v>3300</v>
      </c>
      <c r="C5345" t="s">
        <v>3301</v>
      </c>
      <c r="D5345" t="s">
        <v>3302</v>
      </c>
      <c r="E5345" t="s">
        <v>161</v>
      </c>
      <c r="F5345" t="s">
        <v>162</v>
      </c>
      <c r="G5345" t="s">
        <v>71</v>
      </c>
      <c r="H5345" t="s">
        <v>28</v>
      </c>
      <c r="I5345" t="s">
        <v>29</v>
      </c>
      <c r="J5345" s="1">
        <v>342904.34</v>
      </c>
      <c r="K5345" s="10">
        <f>J5345*_xlfn.XLOOKUP(A5345,IPCA_Fatores!$A$2:$A$10,IPCA_Fatores!$C$2:$C$10)</f>
        <v>548652.14692151675</v>
      </c>
    </row>
    <row r="5346" spans="1:11" x14ac:dyDescent="0.25">
      <c r="A5346">
        <v>2017</v>
      </c>
      <c r="B5346" t="s">
        <v>3300</v>
      </c>
      <c r="C5346" t="s">
        <v>3301</v>
      </c>
      <c r="D5346" t="s">
        <v>3302</v>
      </c>
      <c r="E5346" t="s">
        <v>161</v>
      </c>
      <c r="F5346" t="s">
        <v>162</v>
      </c>
      <c r="G5346" t="s">
        <v>71</v>
      </c>
      <c r="H5346" t="s">
        <v>28</v>
      </c>
      <c r="I5346" t="s">
        <v>29</v>
      </c>
      <c r="J5346" s="1">
        <v>654526.65</v>
      </c>
      <c r="K5346" s="10">
        <f>J5346*_xlfn.XLOOKUP(A5346,IPCA_Fatores!$A$2:$A$10,IPCA_Fatores!$C$2:$C$10)</f>
        <v>1017243.8768311742</v>
      </c>
    </row>
    <row r="5347" spans="1:11" x14ac:dyDescent="0.25">
      <c r="A5347">
        <v>2018</v>
      </c>
      <c r="B5347" t="s">
        <v>3300</v>
      </c>
      <c r="C5347" t="s">
        <v>3301</v>
      </c>
      <c r="D5347" t="s">
        <v>3302</v>
      </c>
      <c r="E5347" t="s">
        <v>161</v>
      </c>
      <c r="F5347" t="s">
        <v>162</v>
      </c>
      <c r="G5347" t="s">
        <v>71</v>
      </c>
      <c r="H5347" t="s">
        <v>28</v>
      </c>
      <c r="I5347" t="s">
        <v>29</v>
      </c>
      <c r="J5347" s="1">
        <v>839014.15</v>
      </c>
      <c r="K5347" s="10">
        <f>J5347*_xlfn.XLOOKUP(A5347,IPCA_Fatores!$A$2:$A$10,IPCA_Fatores!$C$2:$C$10)</f>
        <v>1256836.9209007111</v>
      </c>
    </row>
    <row r="5348" spans="1:11" x14ac:dyDescent="0.25">
      <c r="A5348">
        <v>2018</v>
      </c>
      <c r="B5348" t="s">
        <v>3300</v>
      </c>
      <c r="C5348" t="s">
        <v>3301</v>
      </c>
      <c r="D5348" t="s">
        <v>3302</v>
      </c>
      <c r="E5348" t="s">
        <v>161</v>
      </c>
      <c r="F5348" t="s">
        <v>162</v>
      </c>
      <c r="G5348" t="s">
        <v>71</v>
      </c>
      <c r="H5348" t="s">
        <v>28</v>
      </c>
      <c r="I5348" t="s">
        <v>35</v>
      </c>
      <c r="J5348" s="1">
        <v>69738.039999999994</v>
      </c>
      <c r="K5348" s="10">
        <f>IFERROR(J5348*VLOOKUP(A5348,IPCA_Fatores!$A$2:$C$10,3,FALSE),J5348)</f>
        <v>104467.06228166785</v>
      </c>
    </row>
    <row r="5349" spans="1:11" x14ac:dyDescent="0.25">
      <c r="A5349">
        <v>2019</v>
      </c>
      <c r="B5349" t="s">
        <v>3300</v>
      </c>
      <c r="C5349" t="s">
        <v>3301</v>
      </c>
      <c r="D5349" t="s">
        <v>3302</v>
      </c>
      <c r="E5349" t="s">
        <v>161</v>
      </c>
      <c r="F5349" t="s">
        <v>162</v>
      </c>
      <c r="G5349" t="s">
        <v>71</v>
      </c>
      <c r="H5349" t="s">
        <v>28</v>
      </c>
      <c r="I5349" t="s">
        <v>29</v>
      </c>
      <c r="J5349" s="1">
        <v>750668.59</v>
      </c>
      <c r="K5349" s="10">
        <f>J5349*_xlfn.XLOOKUP(A5349,IPCA_Fatores!$A$2:$A$10,IPCA_Fatores!$C$2:$C$10)</f>
        <v>1078032.7225028318</v>
      </c>
    </row>
    <row r="5350" spans="1:11" x14ac:dyDescent="0.25">
      <c r="A5350">
        <v>2019</v>
      </c>
      <c r="B5350" t="s">
        <v>3300</v>
      </c>
      <c r="C5350" t="s">
        <v>3301</v>
      </c>
      <c r="D5350" t="s">
        <v>3302</v>
      </c>
      <c r="E5350" t="s">
        <v>161</v>
      </c>
      <c r="F5350" t="s">
        <v>162</v>
      </c>
      <c r="G5350" t="s">
        <v>71</v>
      </c>
      <c r="H5350" t="s">
        <v>28</v>
      </c>
      <c r="I5350" t="s">
        <v>35</v>
      </c>
      <c r="J5350" s="1">
        <v>49285.45</v>
      </c>
      <c r="K5350" s="10">
        <f>IFERROR(J5350*VLOOKUP(A5350,IPCA_Fatores!$A$2:$C$10,3,FALSE),J5350)</f>
        <v>70778.674572326519</v>
      </c>
    </row>
    <row r="5351" spans="1:11" x14ac:dyDescent="0.25">
      <c r="A5351">
        <v>2021</v>
      </c>
      <c r="B5351" t="s">
        <v>3300</v>
      </c>
      <c r="C5351" t="s">
        <v>3301</v>
      </c>
      <c r="D5351" t="s">
        <v>3302</v>
      </c>
      <c r="E5351" t="s">
        <v>161</v>
      </c>
      <c r="F5351" t="s">
        <v>162</v>
      </c>
      <c r="G5351" t="s">
        <v>71</v>
      </c>
      <c r="H5351" t="s">
        <v>28</v>
      </c>
      <c r="I5351" t="s">
        <v>29</v>
      </c>
      <c r="J5351" s="1">
        <v>282955.59999999998</v>
      </c>
      <c r="K5351" s="10">
        <f>J5351*_xlfn.XLOOKUP(A5351,IPCA_Fatores!$A$2:$A$10,IPCA_Fatores!$C$2:$C$10)</f>
        <v>353242.60870338848</v>
      </c>
    </row>
    <row r="5352" spans="1:11" x14ac:dyDescent="0.25">
      <c r="A5352">
        <v>2022</v>
      </c>
      <c r="B5352" t="s">
        <v>3300</v>
      </c>
      <c r="C5352" t="s">
        <v>3301</v>
      </c>
      <c r="D5352" t="s">
        <v>3302</v>
      </c>
      <c r="E5352" t="s">
        <v>161</v>
      </c>
      <c r="F5352" t="s">
        <v>162</v>
      </c>
      <c r="G5352" t="s">
        <v>71</v>
      </c>
      <c r="H5352" t="s">
        <v>28</v>
      </c>
      <c r="I5352" t="s">
        <v>29</v>
      </c>
      <c r="J5352" s="1">
        <v>736888.97</v>
      </c>
      <c r="K5352" s="10">
        <f>J5352*_xlfn.XLOOKUP(A5352,IPCA_Fatores!$A$2:$A$10,IPCA_Fatores!$C$2:$C$10)</f>
        <v>869585.37823835167</v>
      </c>
    </row>
    <row r="5353" spans="1:11" x14ac:dyDescent="0.25">
      <c r="A5353">
        <v>2022</v>
      </c>
      <c r="B5353" t="s">
        <v>3300</v>
      </c>
      <c r="C5353" t="s">
        <v>3301</v>
      </c>
      <c r="D5353" t="s">
        <v>3302</v>
      </c>
      <c r="E5353" t="s">
        <v>161</v>
      </c>
      <c r="F5353" t="s">
        <v>162</v>
      </c>
      <c r="G5353" t="s">
        <v>71</v>
      </c>
      <c r="H5353" t="s">
        <v>28</v>
      </c>
      <c r="I5353" t="s">
        <v>35</v>
      </c>
      <c r="J5353" s="1">
        <v>11056.16</v>
      </c>
      <c r="K5353" s="10">
        <f>IFERROR(J5353*VLOOKUP(A5353,IPCA_Fatores!$A$2:$C$10,3,FALSE),J5353)</f>
        <v>13047.114920805145</v>
      </c>
    </row>
    <row r="5354" spans="1:11" x14ac:dyDescent="0.25">
      <c r="A5354">
        <v>2015</v>
      </c>
      <c r="B5354" t="s">
        <v>3303</v>
      </c>
      <c r="C5354" t="s">
        <v>3304</v>
      </c>
      <c r="E5354" t="s">
        <v>161</v>
      </c>
      <c r="F5354" t="s">
        <v>3305</v>
      </c>
      <c r="G5354" t="s">
        <v>71</v>
      </c>
      <c r="H5354" t="s">
        <v>28</v>
      </c>
      <c r="I5354" t="s">
        <v>29</v>
      </c>
      <c r="J5354" s="1">
        <v>2428432.7599999998</v>
      </c>
      <c r="K5354" s="10">
        <f>J5354*_xlfn.XLOOKUP(A5354,IPCA_Fatores!$A$2:$A$10,IPCA_Fatores!$C$2:$C$10)</f>
        <v>4129929.0534841288</v>
      </c>
    </row>
    <row r="5355" spans="1:11" x14ac:dyDescent="0.25">
      <c r="A5355">
        <v>2016</v>
      </c>
      <c r="B5355" t="s">
        <v>3303</v>
      </c>
      <c r="C5355" t="s">
        <v>3304</v>
      </c>
      <c r="E5355" t="s">
        <v>161</v>
      </c>
      <c r="F5355" t="s">
        <v>3305</v>
      </c>
      <c r="G5355" t="s">
        <v>71</v>
      </c>
      <c r="H5355" t="s">
        <v>28</v>
      </c>
      <c r="I5355" t="s">
        <v>29</v>
      </c>
      <c r="J5355" s="1">
        <v>2828542.53</v>
      </c>
      <c r="K5355" s="10">
        <f>J5355*_xlfn.XLOOKUP(A5355,IPCA_Fatores!$A$2:$A$10,IPCA_Fatores!$C$2:$C$10)</f>
        <v>4525710.9657559842</v>
      </c>
    </row>
    <row r="5356" spans="1:11" x14ac:dyDescent="0.25">
      <c r="A5356">
        <v>2017</v>
      </c>
      <c r="B5356" t="s">
        <v>3303</v>
      </c>
      <c r="C5356" t="s">
        <v>3304</v>
      </c>
      <c r="E5356" t="s">
        <v>161</v>
      </c>
      <c r="F5356" t="s">
        <v>3305</v>
      </c>
      <c r="G5356" t="s">
        <v>71</v>
      </c>
      <c r="H5356" t="s">
        <v>28</v>
      </c>
      <c r="I5356" t="s">
        <v>29</v>
      </c>
      <c r="J5356" s="1">
        <v>3172014.64</v>
      </c>
      <c r="K5356" s="10">
        <f>J5356*_xlfn.XLOOKUP(A5356,IPCA_Fatores!$A$2:$A$10,IPCA_Fatores!$C$2:$C$10)</f>
        <v>4929841.2368065398</v>
      </c>
    </row>
    <row r="5357" spans="1:11" x14ac:dyDescent="0.25">
      <c r="A5357">
        <v>2018</v>
      </c>
      <c r="B5357" t="s">
        <v>3303</v>
      </c>
      <c r="C5357" t="s">
        <v>3304</v>
      </c>
      <c r="E5357" t="s">
        <v>161</v>
      </c>
      <c r="F5357" t="s">
        <v>3305</v>
      </c>
      <c r="G5357" t="s">
        <v>71</v>
      </c>
      <c r="H5357" t="s">
        <v>28</v>
      </c>
      <c r="I5357" t="s">
        <v>29</v>
      </c>
      <c r="J5357" s="1">
        <v>4841048.9400000004</v>
      </c>
      <c r="K5357" s="10">
        <f>J5357*_xlfn.XLOOKUP(A5357,IPCA_Fatores!$A$2:$A$10,IPCA_Fatores!$C$2:$C$10)</f>
        <v>7251855.1012271391</v>
      </c>
    </row>
    <row r="5358" spans="1:11" x14ac:dyDescent="0.25">
      <c r="A5358">
        <v>2018</v>
      </c>
      <c r="B5358" t="s">
        <v>3303</v>
      </c>
      <c r="C5358" t="s">
        <v>3304</v>
      </c>
      <c r="E5358" t="s">
        <v>161</v>
      </c>
      <c r="F5358" t="s">
        <v>3305</v>
      </c>
      <c r="G5358" t="s">
        <v>71</v>
      </c>
      <c r="H5358" t="s">
        <v>28</v>
      </c>
      <c r="I5358" t="s">
        <v>35</v>
      </c>
      <c r="J5358" s="1">
        <v>283055.92</v>
      </c>
      <c r="K5358" s="10">
        <f>IFERROR(J5358*VLOOKUP(A5358,IPCA_Fatores!$A$2:$C$10,3,FALSE),J5358)</f>
        <v>424015.65091067652</v>
      </c>
    </row>
    <row r="5359" spans="1:11" x14ac:dyDescent="0.25">
      <c r="A5359">
        <v>2019</v>
      </c>
      <c r="B5359" t="s">
        <v>3303</v>
      </c>
      <c r="C5359" t="s">
        <v>3304</v>
      </c>
      <c r="E5359" t="s">
        <v>161</v>
      </c>
      <c r="F5359" t="s">
        <v>3305</v>
      </c>
      <c r="G5359" t="s">
        <v>71</v>
      </c>
      <c r="H5359" t="s">
        <v>28</v>
      </c>
      <c r="I5359" t="s">
        <v>29</v>
      </c>
      <c r="J5359" s="1">
        <v>5948841.3799999999</v>
      </c>
      <c r="K5359" s="10">
        <f>J5359*_xlfn.XLOOKUP(A5359,IPCA_Fatores!$A$2:$A$10,IPCA_Fatores!$C$2:$C$10)</f>
        <v>8543111.7726917323</v>
      </c>
    </row>
    <row r="5360" spans="1:11" x14ac:dyDescent="0.25">
      <c r="A5360">
        <v>2019</v>
      </c>
      <c r="B5360" t="s">
        <v>3303</v>
      </c>
      <c r="C5360" t="s">
        <v>3304</v>
      </c>
      <c r="E5360" t="s">
        <v>161</v>
      </c>
      <c r="F5360" t="s">
        <v>3305</v>
      </c>
      <c r="G5360" t="s">
        <v>71</v>
      </c>
      <c r="H5360" t="s">
        <v>28</v>
      </c>
      <c r="I5360" t="s">
        <v>35</v>
      </c>
      <c r="J5360" s="1">
        <v>112895.39</v>
      </c>
      <c r="K5360" s="10">
        <f>IFERROR(J5360*VLOOKUP(A5360,IPCA_Fatores!$A$2:$C$10,3,FALSE),J5360)</f>
        <v>162128.70268052508</v>
      </c>
    </row>
    <row r="5361" spans="1:11" x14ac:dyDescent="0.25">
      <c r="A5361">
        <v>2021</v>
      </c>
      <c r="B5361" t="s">
        <v>3303</v>
      </c>
      <c r="C5361" t="s">
        <v>3304</v>
      </c>
      <c r="E5361" t="s">
        <v>161</v>
      </c>
      <c r="F5361" t="s">
        <v>3305</v>
      </c>
      <c r="G5361" t="s">
        <v>71</v>
      </c>
      <c r="H5361" t="s">
        <v>28</v>
      </c>
      <c r="I5361" t="s">
        <v>29</v>
      </c>
      <c r="J5361" s="1">
        <v>3442275.39</v>
      </c>
      <c r="K5361" s="10">
        <f>J5361*_xlfn.XLOOKUP(A5361,IPCA_Fatores!$A$2:$A$10,IPCA_Fatores!$C$2:$C$10)</f>
        <v>4297346.7874078974</v>
      </c>
    </row>
    <row r="5362" spans="1:11" x14ac:dyDescent="0.25">
      <c r="A5362">
        <v>2018</v>
      </c>
      <c r="B5362" t="s">
        <v>3306</v>
      </c>
      <c r="C5362" t="s">
        <v>3307</v>
      </c>
      <c r="D5362" t="s">
        <v>3308</v>
      </c>
      <c r="E5362" t="s">
        <v>103</v>
      </c>
      <c r="F5362" t="s">
        <v>581</v>
      </c>
      <c r="G5362" t="s">
        <v>71</v>
      </c>
      <c r="H5362" t="s">
        <v>28</v>
      </c>
      <c r="I5362" t="s">
        <v>29</v>
      </c>
      <c r="J5362" s="1">
        <v>200914.1</v>
      </c>
      <c r="K5362" s="10">
        <f>J5362*_xlfn.XLOOKUP(A5362,IPCA_Fatores!$A$2:$A$10,IPCA_Fatores!$C$2:$C$10)</f>
        <v>300967.81896889053</v>
      </c>
    </row>
    <row r="5363" spans="1:11" x14ac:dyDescent="0.25">
      <c r="A5363">
        <v>2019</v>
      </c>
      <c r="B5363" t="s">
        <v>3306</v>
      </c>
      <c r="C5363" t="s">
        <v>3307</v>
      </c>
      <c r="D5363" t="s">
        <v>3308</v>
      </c>
      <c r="E5363" t="s">
        <v>103</v>
      </c>
      <c r="F5363" t="s">
        <v>581</v>
      </c>
      <c r="G5363" t="s">
        <v>71</v>
      </c>
      <c r="H5363" t="s">
        <v>28</v>
      </c>
      <c r="I5363" t="s">
        <v>29</v>
      </c>
      <c r="J5363" s="1">
        <v>363328.51</v>
      </c>
      <c r="K5363" s="10">
        <f>J5363*_xlfn.XLOOKUP(A5363,IPCA_Fatores!$A$2:$A$10,IPCA_Fatores!$C$2:$C$10)</f>
        <v>521774.89243048977</v>
      </c>
    </row>
    <row r="5364" spans="1:11" x14ac:dyDescent="0.25">
      <c r="A5364">
        <v>2020</v>
      </c>
      <c r="B5364" t="s">
        <v>3309</v>
      </c>
      <c r="C5364" t="s">
        <v>3307</v>
      </c>
      <c r="D5364" t="s">
        <v>3310</v>
      </c>
      <c r="E5364" t="s">
        <v>103</v>
      </c>
      <c r="F5364" t="s">
        <v>581</v>
      </c>
      <c r="G5364" t="s">
        <v>71</v>
      </c>
      <c r="H5364" t="s">
        <v>28</v>
      </c>
      <c r="I5364" t="s">
        <v>29</v>
      </c>
      <c r="J5364" s="1">
        <v>292244.53999999998</v>
      </c>
      <c r="K5364" s="10">
        <f>J5364*_xlfn.XLOOKUP(A5364,IPCA_Fatores!$A$2:$A$10,IPCA_Fatores!$C$2:$C$10)</f>
        <v>401541.74715760094</v>
      </c>
    </row>
    <row r="5365" spans="1:11" x14ac:dyDescent="0.25">
      <c r="A5365">
        <v>2021</v>
      </c>
      <c r="B5365" t="s">
        <v>3309</v>
      </c>
      <c r="C5365" t="s">
        <v>3307</v>
      </c>
      <c r="D5365" t="s">
        <v>3310</v>
      </c>
      <c r="E5365" t="s">
        <v>103</v>
      </c>
      <c r="F5365" t="s">
        <v>581</v>
      </c>
      <c r="G5365" t="s">
        <v>71</v>
      </c>
      <c r="H5365" t="s">
        <v>28</v>
      </c>
      <c r="I5365" t="s">
        <v>29</v>
      </c>
      <c r="J5365" s="1">
        <v>228846.74</v>
      </c>
      <c r="K5365" s="10">
        <f>J5365*_xlfn.XLOOKUP(A5365,IPCA_Fatores!$A$2:$A$10,IPCA_Fatores!$C$2:$C$10)</f>
        <v>285692.94769520761</v>
      </c>
    </row>
    <row r="5366" spans="1:11" x14ac:dyDescent="0.25">
      <c r="A5366">
        <v>2017</v>
      </c>
      <c r="B5366" t="s">
        <v>3311</v>
      </c>
      <c r="C5366" t="s">
        <v>3312</v>
      </c>
      <c r="D5366" t="s">
        <v>3313</v>
      </c>
      <c r="E5366" t="s">
        <v>161</v>
      </c>
      <c r="F5366" t="s">
        <v>162</v>
      </c>
      <c r="G5366" t="s">
        <v>71</v>
      </c>
      <c r="H5366" t="s">
        <v>28</v>
      </c>
      <c r="I5366" t="s">
        <v>29</v>
      </c>
      <c r="J5366" s="1">
        <v>906608.94</v>
      </c>
      <c r="K5366" s="10">
        <f>J5366*_xlfn.XLOOKUP(A5366,IPCA_Fatores!$A$2:$A$10,IPCA_Fatores!$C$2:$C$10)</f>
        <v>1409021.9136155897</v>
      </c>
    </row>
    <row r="5367" spans="1:11" x14ac:dyDescent="0.25">
      <c r="A5367">
        <v>2018</v>
      </c>
      <c r="B5367" t="s">
        <v>3311</v>
      </c>
      <c r="C5367" t="s">
        <v>3312</v>
      </c>
      <c r="D5367" t="s">
        <v>3313</v>
      </c>
      <c r="E5367" t="s">
        <v>161</v>
      </c>
      <c r="F5367" t="s">
        <v>162</v>
      </c>
      <c r="G5367" t="s">
        <v>71</v>
      </c>
      <c r="H5367" t="s">
        <v>28</v>
      </c>
      <c r="I5367" t="s">
        <v>29</v>
      </c>
      <c r="J5367" s="1">
        <v>902956.85</v>
      </c>
      <c r="K5367" s="10">
        <f>J5367*_xlfn.XLOOKUP(A5367,IPCA_Fatores!$A$2:$A$10,IPCA_Fatores!$C$2:$C$10)</f>
        <v>1352622.6072113386</v>
      </c>
    </row>
    <row r="5368" spans="1:11" x14ac:dyDescent="0.25">
      <c r="A5368">
        <v>2019</v>
      </c>
      <c r="B5368" t="s">
        <v>3311</v>
      </c>
      <c r="C5368" t="s">
        <v>3312</v>
      </c>
      <c r="D5368" t="s">
        <v>3313</v>
      </c>
      <c r="E5368" t="s">
        <v>161</v>
      </c>
      <c r="F5368" t="s">
        <v>162</v>
      </c>
      <c r="G5368" t="s">
        <v>71</v>
      </c>
      <c r="H5368" t="s">
        <v>28</v>
      </c>
      <c r="I5368" t="s">
        <v>29</v>
      </c>
      <c r="J5368" s="1">
        <v>714877.4</v>
      </c>
      <c r="K5368" s="10">
        <f>J5368*_xlfn.XLOOKUP(A5368,IPCA_Fatores!$A$2:$A$10,IPCA_Fatores!$C$2:$C$10)</f>
        <v>1026633.1108615402</v>
      </c>
    </row>
    <row r="5369" spans="1:11" x14ac:dyDescent="0.25">
      <c r="A5369">
        <v>2020</v>
      </c>
      <c r="B5369" t="s">
        <v>3311</v>
      </c>
      <c r="C5369" t="s">
        <v>3312</v>
      </c>
      <c r="D5369" t="s">
        <v>3313</v>
      </c>
      <c r="E5369" t="s">
        <v>161</v>
      </c>
      <c r="F5369" t="s">
        <v>162</v>
      </c>
      <c r="G5369" t="s">
        <v>71</v>
      </c>
      <c r="H5369" t="s">
        <v>28</v>
      </c>
      <c r="I5369" t="s">
        <v>29</v>
      </c>
      <c r="J5369" s="1">
        <v>358462.3</v>
      </c>
      <c r="K5369" s="10">
        <f>J5369*_xlfn.XLOOKUP(A5369,IPCA_Fatores!$A$2:$A$10,IPCA_Fatores!$C$2:$C$10)</f>
        <v>492524.43940315227</v>
      </c>
    </row>
    <row r="5370" spans="1:11" x14ac:dyDescent="0.25">
      <c r="A5370">
        <v>2021</v>
      </c>
      <c r="B5370" t="s">
        <v>3311</v>
      </c>
      <c r="C5370" t="s">
        <v>3312</v>
      </c>
      <c r="D5370" t="s">
        <v>3313</v>
      </c>
      <c r="E5370" t="s">
        <v>161</v>
      </c>
      <c r="F5370" t="s">
        <v>162</v>
      </c>
      <c r="G5370" t="s">
        <v>71</v>
      </c>
      <c r="H5370" t="s">
        <v>28</v>
      </c>
      <c r="I5370" t="s">
        <v>29</v>
      </c>
      <c r="J5370" s="1">
        <v>748493.26</v>
      </c>
      <c r="K5370" s="10">
        <f>J5370*_xlfn.XLOOKUP(A5370,IPCA_Fatores!$A$2:$A$10,IPCA_Fatores!$C$2:$C$10)</f>
        <v>934421.20162775938</v>
      </c>
    </row>
    <row r="5371" spans="1:11" x14ac:dyDescent="0.25">
      <c r="A5371">
        <v>2022</v>
      </c>
      <c r="B5371" t="s">
        <v>3311</v>
      </c>
      <c r="C5371" t="s">
        <v>3312</v>
      </c>
      <c r="D5371" t="s">
        <v>3313</v>
      </c>
      <c r="E5371" t="s">
        <v>161</v>
      </c>
      <c r="F5371" t="s">
        <v>162</v>
      </c>
      <c r="G5371" t="s">
        <v>71</v>
      </c>
      <c r="H5371" t="s">
        <v>28</v>
      </c>
      <c r="I5371" t="s">
        <v>29</v>
      </c>
      <c r="J5371" s="1">
        <v>580064.93000000005</v>
      </c>
      <c r="K5371" s="10">
        <f>J5371*_xlfn.XLOOKUP(A5371,IPCA_Fatores!$A$2:$A$10,IPCA_Fatores!$C$2:$C$10)</f>
        <v>684521.00939555792</v>
      </c>
    </row>
    <row r="5372" spans="1:11" x14ac:dyDescent="0.25">
      <c r="A5372">
        <v>2019</v>
      </c>
      <c r="B5372" t="s">
        <v>3314</v>
      </c>
      <c r="C5372" t="s">
        <v>3315</v>
      </c>
      <c r="D5372" t="s">
        <v>3316</v>
      </c>
      <c r="E5372" t="s">
        <v>161</v>
      </c>
      <c r="F5372" t="s">
        <v>162</v>
      </c>
      <c r="G5372" t="s">
        <v>71</v>
      </c>
      <c r="H5372" t="s">
        <v>28</v>
      </c>
      <c r="I5372" t="s">
        <v>29</v>
      </c>
      <c r="J5372" s="1">
        <v>576738.56000000006</v>
      </c>
      <c r="K5372" s="10">
        <f>J5372*_xlfn.XLOOKUP(A5372,IPCA_Fatores!$A$2:$A$10,IPCA_Fatores!$C$2:$C$10)</f>
        <v>828252.37167464662</v>
      </c>
    </row>
    <row r="5373" spans="1:11" x14ac:dyDescent="0.25">
      <c r="A5373">
        <v>2020</v>
      </c>
      <c r="B5373" t="s">
        <v>3314</v>
      </c>
      <c r="C5373" t="s">
        <v>3315</v>
      </c>
      <c r="D5373" t="s">
        <v>3316</v>
      </c>
      <c r="E5373" t="s">
        <v>161</v>
      </c>
      <c r="F5373" t="s">
        <v>162</v>
      </c>
      <c r="G5373" t="s">
        <v>71</v>
      </c>
      <c r="H5373" t="s">
        <v>28</v>
      </c>
      <c r="I5373" t="s">
        <v>29</v>
      </c>
      <c r="J5373" s="1">
        <v>497198.4</v>
      </c>
      <c r="K5373" s="10">
        <f>J5373*_xlfn.XLOOKUP(A5373,IPCA_Fatores!$A$2:$A$10,IPCA_Fatores!$C$2:$C$10)</f>
        <v>683146.77228859009</v>
      </c>
    </row>
    <row r="5374" spans="1:11" x14ac:dyDescent="0.25">
      <c r="A5374">
        <v>2021</v>
      </c>
      <c r="B5374" t="s">
        <v>3314</v>
      </c>
      <c r="C5374" t="s">
        <v>3315</v>
      </c>
      <c r="D5374" t="s">
        <v>3316</v>
      </c>
      <c r="E5374" t="s">
        <v>161</v>
      </c>
      <c r="F5374" t="s">
        <v>162</v>
      </c>
      <c r="G5374" t="s">
        <v>71</v>
      </c>
      <c r="H5374" t="s">
        <v>28</v>
      </c>
      <c r="I5374" t="s">
        <v>29</v>
      </c>
      <c r="J5374" s="1">
        <v>902639.4</v>
      </c>
      <c r="K5374" s="10">
        <f>J5374*_xlfn.XLOOKUP(A5374,IPCA_Fatores!$A$2:$A$10,IPCA_Fatores!$C$2:$C$10)</f>
        <v>1126857.6991388805</v>
      </c>
    </row>
    <row r="5375" spans="1:11" x14ac:dyDescent="0.25">
      <c r="A5375">
        <v>2022</v>
      </c>
      <c r="B5375" t="s">
        <v>3314</v>
      </c>
      <c r="C5375" t="s">
        <v>3315</v>
      </c>
      <c r="D5375" t="s">
        <v>3316</v>
      </c>
      <c r="E5375" t="s">
        <v>161</v>
      </c>
      <c r="F5375" t="s">
        <v>162</v>
      </c>
      <c r="G5375" t="s">
        <v>71</v>
      </c>
      <c r="H5375" t="s">
        <v>28</v>
      </c>
      <c r="I5375" t="s">
        <v>29</v>
      </c>
      <c r="J5375" s="1">
        <v>616177.13</v>
      </c>
      <c r="K5375" s="10">
        <f>J5375*_xlfn.XLOOKUP(A5375,IPCA_Fatores!$A$2:$A$10,IPCA_Fatores!$C$2:$C$10)</f>
        <v>727136.16903896932</v>
      </c>
    </row>
    <row r="5376" spans="1:11" x14ac:dyDescent="0.25">
      <c r="A5376">
        <v>2015</v>
      </c>
      <c r="B5376" t="s">
        <v>3317</v>
      </c>
      <c r="C5376" t="s">
        <v>3318</v>
      </c>
      <c r="D5376" t="s">
        <v>3319</v>
      </c>
      <c r="E5376" t="s">
        <v>458</v>
      </c>
      <c r="F5376" t="s">
        <v>459</v>
      </c>
      <c r="G5376" t="s">
        <v>71</v>
      </c>
      <c r="H5376" t="s">
        <v>28</v>
      </c>
      <c r="I5376" t="s">
        <v>29</v>
      </c>
      <c r="J5376" s="1">
        <v>173093.77</v>
      </c>
      <c r="K5376" s="10">
        <f>J5376*_xlfn.XLOOKUP(A5376,IPCA_Fatores!$A$2:$A$10,IPCA_Fatores!$C$2:$C$10)</f>
        <v>294372.98058032274</v>
      </c>
    </row>
    <row r="5377" spans="1:11" x14ac:dyDescent="0.25">
      <c r="A5377">
        <v>2016</v>
      </c>
      <c r="B5377" t="s">
        <v>3317</v>
      </c>
      <c r="C5377" t="s">
        <v>3318</v>
      </c>
      <c r="D5377" t="s">
        <v>3319</v>
      </c>
      <c r="E5377" t="s">
        <v>458</v>
      </c>
      <c r="F5377" t="s">
        <v>459</v>
      </c>
      <c r="G5377" t="s">
        <v>71</v>
      </c>
      <c r="H5377" t="s">
        <v>28</v>
      </c>
      <c r="I5377" t="s">
        <v>29</v>
      </c>
      <c r="J5377" s="1">
        <v>74191.95</v>
      </c>
      <c r="K5377" s="10">
        <f>J5377*_xlfn.XLOOKUP(A5377,IPCA_Fatores!$A$2:$A$10,IPCA_Fatores!$C$2:$C$10)</f>
        <v>118708.24572180632</v>
      </c>
    </row>
    <row r="5378" spans="1:11" x14ac:dyDescent="0.25">
      <c r="A5378">
        <v>2017</v>
      </c>
      <c r="B5378" t="s">
        <v>3317</v>
      </c>
      <c r="C5378" t="s">
        <v>3318</v>
      </c>
      <c r="D5378" t="s">
        <v>3319</v>
      </c>
      <c r="E5378" t="s">
        <v>458</v>
      </c>
      <c r="F5378" t="s">
        <v>459</v>
      </c>
      <c r="G5378" t="s">
        <v>71</v>
      </c>
      <c r="H5378" t="s">
        <v>28</v>
      </c>
      <c r="I5378" t="s">
        <v>29</v>
      </c>
      <c r="J5378" s="1">
        <v>86073.56</v>
      </c>
      <c r="K5378" s="10">
        <f>J5378*_xlfn.XLOOKUP(A5378,IPCA_Fatores!$A$2:$A$10,IPCA_Fatores!$C$2:$C$10)</f>
        <v>133772.70714196385</v>
      </c>
    </row>
    <row r="5379" spans="1:11" x14ac:dyDescent="0.25">
      <c r="A5379">
        <v>2018</v>
      </c>
      <c r="B5379" t="s">
        <v>3320</v>
      </c>
      <c r="C5379" t="s">
        <v>3321</v>
      </c>
      <c r="D5379" t="s">
        <v>3322</v>
      </c>
      <c r="E5379" t="s">
        <v>109</v>
      </c>
      <c r="F5379" t="s">
        <v>110</v>
      </c>
      <c r="G5379" t="s">
        <v>71</v>
      </c>
      <c r="H5379" t="s">
        <v>28</v>
      </c>
      <c r="I5379" t="s">
        <v>29</v>
      </c>
      <c r="J5379" s="1">
        <v>338873.91</v>
      </c>
      <c r="K5379" s="10">
        <f>J5379*_xlfn.XLOOKUP(A5379,IPCA_Fatores!$A$2:$A$10,IPCA_Fatores!$C$2:$C$10)</f>
        <v>507630.58241387783</v>
      </c>
    </row>
    <row r="5380" spans="1:11" x14ac:dyDescent="0.25">
      <c r="A5380">
        <v>2021</v>
      </c>
      <c r="B5380" t="s">
        <v>3320</v>
      </c>
      <c r="C5380" t="s">
        <v>3321</v>
      </c>
      <c r="D5380" t="s">
        <v>3322</v>
      </c>
      <c r="E5380" t="s">
        <v>109</v>
      </c>
      <c r="F5380" t="s">
        <v>110</v>
      </c>
      <c r="G5380" t="s">
        <v>71</v>
      </c>
      <c r="H5380" t="s">
        <v>28</v>
      </c>
      <c r="I5380" t="s">
        <v>29</v>
      </c>
      <c r="J5380" s="1">
        <v>102402.32</v>
      </c>
      <c r="K5380" s="10">
        <f>J5380*_xlfn.XLOOKUP(A5380,IPCA_Fatores!$A$2:$A$10,IPCA_Fatores!$C$2:$C$10)</f>
        <v>127839.35944041813</v>
      </c>
    </row>
    <row r="5381" spans="1:11" x14ac:dyDescent="0.25">
      <c r="A5381">
        <v>2023</v>
      </c>
      <c r="B5381" t="s">
        <v>3320</v>
      </c>
      <c r="C5381" t="s">
        <v>3321</v>
      </c>
      <c r="D5381" t="s">
        <v>3322</v>
      </c>
      <c r="E5381" t="s">
        <v>109</v>
      </c>
      <c r="F5381" t="s">
        <v>110</v>
      </c>
      <c r="G5381" t="s">
        <v>71</v>
      </c>
      <c r="H5381" t="s">
        <v>28</v>
      </c>
      <c r="I5381" t="s">
        <v>35</v>
      </c>
      <c r="J5381" s="1">
        <v>31542.2</v>
      </c>
      <c r="K5381" s="10">
        <f>IFERROR(J5381*VLOOKUP(A5381,IPCA_Fatores!$A$2:$C$10,3,FALSE),J5381)</f>
        <v>35578.483945951331</v>
      </c>
    </row>
    <row r="5382" spans="1:11" x14ac:dyDescent="0.25">
      <c r="A5382">
        <v>2017</v>
      </c>
      <c r="B5382" t="s">
        <v>3323</v>
      </c>
      <c r="C5382" t="s">
        <v>3324</v>
      </c>
      <c r="E5382" t="s">
        <v>25</v>
      </c>
      <c r="F5382" t="s">
        <v>543</v>
      </c>
      <c r="G5382" t="s">
        <v>71</v>
      </c>
      <c r="H5382" t="s">
        <v>28</v>
      </c>
      <c r="I5382" t="s">
        <v>29</v>
      </c>
      <c r="J5382" s="1">
        <v>197386.04</v>
      </c>
      <c r="K5382" s="10">
        <f>J5382*_xlfn.XLOOKUP(A5382,IPCA_Fatores!$A$2:$A$10,IPCA_Fatores!$C$2:$C$10)</f>
        <v>306770.91690911778</v>
      </c>
    </row>
    <row r="5383" spans="1:11" x14ac:dyDescent="0.25">
      <c r="A5383">
        <v>2022</v>
      </c>
      <c r="B5383" t="s">
        <v>3323</v>
      </c>
      <c r="C5383" t="s">
        <v>3324</v>
      </c>
      <c r="E5383" t="s">
        <v>25</v>
      </c>
      <c r="F5383" t="s">
        <v>543</v>
      </c>
      <c r="G5383" t="s">
        <v>71</v>
      </c>
      <c r="H5383" t="s">
        <v>28</v>
      </c>
      <c r="I5383" t="s">
        <v>29</v>
      </c>
      <c r="J5383" s="1">
        <v>88709.31</v>
      </c>
      <c r="K5383" s="10">
        <f>J5383*_xlfn.XLOOKUP(A5383,IPCA_Fatores!$A$2:$A$10,IPCA_Fatores!$C$2:$C$10)</f>
        <v>104683.7746663696</v>
      </c>
    </row>
    <row r="5384" spans="1:11" x14ac:dyDescent="0.25">
      <c r="A5384">
        <v>2015</v>
      </c>
      <c r="B5384" t="s">
        <v>3325</v>
      </c>
      <c r="C5384" t="s">
        <v>3326</v>
      </c>
      <c r="D5384" t="s">
        <v>3327</v>
      </c>
      <c r="E5384" t="s">
        <v>458</v>
      </c>
      <c r="F5384" t="s">
        <v>3328</v>
      </c>
      <c r="G5384" t="s">
        <v>71</v>
      </c>
      <c r="H5384" t="s">
        <v>28</v>
      </c>
      <c r="I5384" t="s">
        <v>29</v>
      </c>
      <c r="J5384" s="1">
        <v>136424.35999999999</v>
      </c>
      <c r="K5384" s="10">
        <f>J5384*_xlfn.XLOOKUP(A5384,IPCA_Fatores!$A$2:$A$10,IPCA_Fatores!$C$2:$C$10)</f>
        <v>232010.92377249021</v>
      </c>
    </row>
    <row r="5385" spans="1:11" x14ac:dyDescent="0.25">
      <c r="A5385">
        <v>2016</v>
      </c>
      <c r="B5385" t="s">
        <v>3325</v>
      </c>
      <c r="C5385" t="s">
        <v>3326</v>
      </c>
      <c r="D5385" t="s">
        <v>3327</v>
      </c>
      <c r="E5385" t="s">
        <v>458</v>
      </c>
      <c r="F5385" t="s">
        <v>3328</v>
      </c>
      <c r="G5385" t="s">
        <v>71</v>
      </c>
      <c r="H5385" t="s">
        <v>28</v>
      </c>
      <c r="I5385" t="s">
        <v>29</v>
      </c>
      <c r="J5385" s="1">
        <v>34373.86</v>
      </c>
      <c r="K5385" s="10">
        <f>J5385*_xlfn.XLOOKUP(A5385,IPCA_Fatores!$A$2:$A$10,IPCA_Fatores!$C$2:$C$10)</f>
        <v>54998.697557982632</v>
      </c>
    </row>
    <row r="5386" spans="1:11" x14ac:dyDescent="0.25">
      <c r="A5386">
        <v>2017</v>
      </c>
      <c r="B5386" t="s">
        <v>3325</v>
      </c>
      <c r="C5386" t="s">
        <v>3326</v>
      </c>
      <c r="D5386" t="s">
        <v>3327</v>
      </c>
      <c r="E5386" t="s">
        <v>458</v>
      </c>
      <c r="F5386" t="s">
        <v>3328</v>
      </c>
      <c r="G5386" t="s">
        <v>71</v>
      </c>
      <c r="H5386" t="s">
        <v>28</v>
      </c>
      <c r="I5386" t="s">
        <v>29</v>
      </c>
      <c r="J5386" s="1">
        <v>77255.839999999997</v>
      </c>
      <c r="K5386" s="10">
        <f>J5386*_xlfn.XLOOKUP(A5386,IPCA_Fatores!$A$2:$A$10,IPCA_Fatores!$C$2:$C$10)</f>
        <v>120068.49559059039</v>
      </c>
    </row>
    <row r="5387" spans="1:11" x14ac:dyDescent="0.25">
      <c r="A5387">
        <v>2018</v>
      </c>
      <c r="B5387" t="s">
        <v>3325</v>
      </c>
      <c r="C5387" t="s">
        <v>3326</v>
      </c>
      <c r="D5387" t="s">
        <v>3327</v>
      </c>
      <c r="E5387" t="s">
        <v>458</v>
      </c>
      <c r="F5387" t="s">
        <v>3328</v>
      </c>
      <c r="G5387" t="s">
        <v>71</v>
      </c>
      <c r="H5387" t="s">
        <v>28</v>
      </c>
      <c r="I5387" t="s">
        <v>29</v>
      </c>
      <c r="J5387" s="1">
        <v>72384.850000000006</v>
      </c>
      <c r="K5387" s="10">
        <f>J5387*_xlfn.XLOOKUP(A5387,IPCA_Fatores!$A$2:$A$10,IPCA_Fatores!$C$2:$C$10)</f>
        <v>108431.96386361284</v>
      </c>
    </row>
    <row r="5388" spans="1:11" x14ac:dyDescent="0.25">
      <c r="A5388">
        <v>2019</v>
      </c>
      <c r="B5388" t="s">
        <v>3325</v>
      </c>
      <c r="C5388" t="s">
        <v>3326</v>
      </c>
      <c r="D5388" t="s">
        <v>3327</v>
      </c>
      <c r="E5388" t="s">
        <v>458</v>
      </c>
      <c r="F5388" t="s">
        <v>3328</v>
      </c>
      <c r="G5388" t="s">
        <v>71</v>
      </c>
      <c r="H5388" t="s">
        <v>28</v>
      </c>
      <c r="I5388" t="s">
        <v>29</v>
      </c>
      <c r="J5388" s="1">
        <v>92694.38</v>
      </c>
      <c r="K5388" s="10">
        <f>J5388*_xlfn.XLOOKUP(A5388,IPCA_Fatores!$A$2:$A$10,IPCA_Fatores!$C$2:$C$10)</f>
        <v>133118.0978707422</v>
      </c>
    </row>
    <row r="5389" spans="1:11" x14ac:dyDescent="0.25">
      <c r="A5389">
        <v>2020</v>
      </c>
      <c r="B5389" t="s">
        <v>3325</v>
      </c>
      <c r="C5389" t="s">
        <v>3326</v>
      </c>
      <c r="D5389" t="s">
        <v>3327</v>
      </c>
      <c r="E5389" t="s">
        <v>458</v>
      </c>
      <c r="F5389" t="s">
        <v>3328</v>
      </c>
      <c r="G5389" t="s">
        <v>71</v>
      </c>
      <c r="H5389" t="s">
        <v>28</v>
      </c>
      <c r="I5389" t="s">
        <v>29</v>
      </c>
      <c r="J5389" s="1">
        <v>53882.42</v>
      </c>
      <c r="K5389" s="10">
        <f>J5389*_xlfn.XLOOKUP(A5389,IPCA_Fatores!$A$2:$A$10,IPCA_Fatores!$C$2:$C$10)</f>
        <v>74034.030089594351</v>
      </c>
    </row>
    <row r="5390" spans="1:11" x14ac:dyDescent="0.25">
      <c r="A5390">
        <v>2021</v>
      </c>
      <c r="B5390" t="s">
        <v>3325</v>
      </c>
      <c r="C5390" t="s">
        <v>3326</v>
      </c>
      <c r="D5390" t="s">
        <v>3327</v>
      </c>
      <c r="E5390" t="s">
        <v>458</v>
      </c>
      <c r="F5390" t="s">
        <v>3328</v>
      </c>
      <c r="G5390" t="s">
        <v>71</v>
      </c>
      <c r="H5390" t="s">
        <v>28</v>
      </c>
      <c r="I5390" t="s">
        <v>29</v>
      </c>
      <c r="J5390" s="1">
        <v>33765.65</v>
      </c>
      <c r="K5390" s="10">
        <f>J5390*_xlfn.XLOOKUP(A5390,IPCA_Fatores!$A$2:$A$10,IPCA_Fatores!$C$2:$C$10)</f>
        <v>42153.137420024803</v>
      </c>
    </row>
    <row r="5391" spans="1:11" x14ac:dyDescent="0.25">
      <c r="A5391">
        <v>2023</v>
      </c>
      <c r="B5391" t="s">
        <v>3329</v>
      </c>
      <c r="C5391" t="s">
        <v>3330</v>
      </c>
      <c r="D5391" t="s">
        <v>3331</v>
      </c>
      <c r="E5391" t="s">
        <v>1027</v>
      </c>
      <c r="F5391" t="s">
        <v>1824</v>
      </c>
      <c r="G5391" t="s">
        <v>71</v>
      </c>
      <c r="H5391" t="s">
        <v>28</v>
      </c>
      <c r="I5391" t="s">
        <v>35</v>
      </c>
      <c r="J5391" s="1">
        <v>394871.5</v>
      </c>
      <c r="K5391" s="10">
        <f>IFERROR(J5391*VLOOKUP(A5391,IPCA_Fatores!$A$2:$C$10,3,FALSE),J5391)</f>
        <v>445401.06027682661</v>
      </c>
    </row>
    <row r="5392" spans="1:11" x14ac:dyDescent="0.25">
      <c r="A5392">
        <v>2018</v>
      </c>
      <c r="B5392" t="s">
        <v>3332</v>
      </c>
      <c r="C5392" t="s">
        <v>3333</v>
      </c>
      <c r="E5392" t="s">
        <v>69</v>
      </c>
      <c r="F5392" t="s">
        <v>70</v>
      </c>
      <c r="G5392" t="s">
        <v>71</v>
      </c>
      <c r="H5392" t="s">
        <v>28</v>
      </c>
      <c r="I5392" t="s">
        <v>29</v>
      </c>
      <c r="J5392" s="1">
        <v>352930.18</v>
      </c>
      <c r="K5392" s="10">
        <f>J5392*_xlfn.XLOOKUP(A5392,IPCA_Fatores!$A$2:$A$10,IPCA_Fatores!$C$2:$C$10)</f>
        <v>528686.76973342313</v>
      </c>
    </row>
    <row r="5393" spans="1:11" x14ac:dyDescent="0.25">
      <c r="A5393">
        <v>2019</v>
      </c>
      <c r="B5393" t="s">
        <v>3332</v>
      </c>
      <c r="C5393" t="s">
        <v>3333</v>
      </c>
      <c r="E5393" t="s">
        <v>69</v>
      </c>
      <c r="F5393" t="s">
        <v>70</v>
      </c>
      <c r="G5393" t="s">
        <v>71</v>
      </c>
      <c r="H5393" t="s">
        <v>28</v>
      </c>
      <c r="I5393" t="s">
        <v>29</v>
      </c>
      <c r="J5393" s="1">
        <v>651007.62</v>
      </c>
      <c r="K5393" s="10">
        <f>J5393*_xlfn.XLOOKUP(A5393,IPCA_Fatores!$A$2:$A$10,IPCA_Fatores!$C$2:$C$10)</f>
        <v>934909.92737379496</v>
      </c>
    </row>
    <row r="5394" spans="1:11" x14ac:dyDescent="0.25">
      <c r="A5394">
        <v>2020</v>
      </c>
      <c r="B5394" t="s">
        <v>3332</v>
      </c>
      <c r="C5394" t="s">
        <v>3333</v>
      </c>
      <c r="E5394" t="s">
        <v>69</v>
      </c>
      <c r="F5394" t="s">
        <v>70</v>
      </c>
      <c r="G5394" t="s">
        <v>71</v>
      </c>
      <c r="H5394" t="s">
        <v>28</v>
      </c>
      <c r="I5394" t="s">
        <v>29</v>
      </c>
      <c r="J5394" s="1">
        <v>366446.24</v>
      </c>
      <c r="K5394" s="10">
        <f>J5394*_xlfn.XLOOKUP(A5394,IPCA_Fatores!$A$2:$A$10,IPCA_Fatores!$C$2:$C$10)</f>
        <v>503494.31147262343</v>
      </c>
    </row>
    <row r="5395" spans="1:11" x14ac:dyDescent="0.25">
      <c r="A5395">
        <v>2021</v>
      </c>
      <c r="B5395" t="s">
        <v>3332</v>
      </c>
      <c r="C5395" t="s">
        <v>3333</v>
      </c>
      <c r="E5395" t="s">
        <v>69</v>
      </c>
      <c r="F5395" t="s">
        <v>70</v>
      </c>
      <c r="G5395" t="s">
        <v>71</v>
      </c>
      <c r="H5395" t="s">
        <v>28</v>
      </c>
      <c r="I5395" t="s">
        <v>29</v>
      </c>
      <c r="J5395" s="1">
        <v>593733.71</v>
      </c>
      <c r="K5395" s="10">
        <f>J5395*_xlfn.XLOOKUP(A5395,IPCA_Fatores!$A$2:$A$10,IPCA_Fatores!$C$2:$C$10)</f>
        <v>741218.92125669587</v>
      </c>
    </row>
    <row r="5396" spans="1:11" x14ac:dyDescent="0.25">
      <c r="A5396">
        <v>2022</v>
      </c>
      <c r="B5396" t="s">
        <v>3332</v>
      </c>
      <c r="C5396" t="s">
        <v>3333</v>
      </c>
      <c r="E5396" t="s">
        <v>69</v>
      </c>
      <c r="F5396" t="s">
        <v>70</v>
      </c>
      <c r="G5396" t="s">
        <v>71</v>
      </c>
      <c r="H5396" t="s">
        <v>28</v>
      </c>
      <c r="I5396" t="s">
        <v>29</v>
      </c>
      <c r="J5396" s="1">
        <v>455109.88</v>
      </c>
      <c r="K5396" s="10">
        <f>J5396*_xlfn.XLOOKUP(A5396,IPCA_Fatores!$A$2:$A$10,IPCA_Fatores!$C$2:$C$10)</f>
        <v>537064.48766604671</v>
      </c>
    </row>
    <row r="5397" spans="1:11" x14ac:dyDescent="0.25">
      <c r="A5397">
        <v>2016</v>
      </c>
      <c r="B5397" t="s">
        <v>3334</v>
      </c>
      <c r="C5397" t="s">
        <v>3335</v>
      </c>
      <c r="D5397" t="s">
        <v>3336</v>
      </c>
      <c r="E5397" t="s">
        <v>103</v>
      </c>
      <c r="F5397" t="s">
        <v>581</v>
      </c>
      <c r="G5397" t="s">
        <v>71</v>
      </c>
      <c r="H5397" t="s">
        <v>28</v>
      </c>
      <c r="I5397" t="s">
        <v>29</v>
      </c>
      <c r="J5397" s="1">
        <v>124085.92</v>
      </c>
      <c r="K5397" s="10">
        <f>J5397*_xlfn.XLOOKUP(A5397,IPCA_Fatores!$A$2:$A$10,IPCA_Fatores!$C$2:$C$10)</f>
        <v>198539.35476795532</v>
      </c>
    </row>
    <row r="5398" spans="1:11" x14ac:dyDescent="0.25">
      <c r="A5398">
        <v>2016</v>
      </c>
      <c r="B5398" t="s">
        <v>3334</v>
      </c>
      <c r="C5398" t="s">
        <v>3335</v>
      </c>
      <c r="D5398" t="s">
        <v>3336</v>
      </c>
      <c r="E5398" t="s">
        <v>103</v>
      </c>
      <c r="F5398" t="s">
        <v>581</v>
      </c>
      <c r="G5398" t="s">
        <v>71</v>
      </c>
      <c r="H5398" t="s">
        <v>28</v>
      </c>
      <c r="I5398" t="s">
        <v>35</v>
      </c>
      <c r="J5398" s="1">
        <v>12408.59</v>
      </c>
      <c r="K5398" s="10">
        <f>IFERROR(J5398*VLOOKUP(A5398,IPCA_Fatores!$A$2:$C$10,3,FALSE),J5398)</f>
        <v>19853.932276765183</v>
      </c>
    </row>
    <row r="5399" spans="1:11" x14ac:dyDescent="0.25">
      <c r="A5399">
        <v>2017</v>
      </c>
      <c r="B5399" t="s">
        <v>3334</v>
      </c>
      <c r="C5399" t="s">
        <v>3335</v>
      </c>
      <c r="D5399" t="s">
        <v>3336</v>
      </c>
      <c r="E5399" t="s">
        <v>103</v>
      </c>
      <c r="F5399" t="s">
        <v>581</v>
      </c>
      <c r="G5399" t="s">
        <v>71</v>
      </c>
      <c r="H5399" t="s">
        <v>28</v>
      </c>
      <c r="I5399" t="s">
        <v>29</v>
      </c>
      <c r="J5399" s="1">
        <v>76854.429999999993</v>
      </c>
      <c r="K5399" s="10">
        <f>J5399*_xlfn.XLOOKUP(A5399,IPCA_Fatores!$A$2:$A$10,IPCA_Fatores!$C$2:$C$10)</f>
        <v>119444.6373189695</v>
      </c>
    </row>
    <row r="5400" spans="1:11" x14ac:dyDescent="0.25">
      <c r="A5400">
        <v>2017</v>
      </c>
      <c r="B5400" t="s">
        <v>3334</v>
      </c>
      <c r="C5400" t="s">
        <v>3335</v>
      </c>
      <c r="D5400" t="s">
        <v>3336</v>
      </c>
      <c r="E5400" t="s">
        <v>103</v>
      </c>
      <c r="F5400" t="s">
        <v>581</v>
      </c>
      <c r="G5400" t="s">
        <v>71</v>
      </c>
      <c r="H5400" t="s">
        <v>28</v>
      </c>
      <c r="I5400" t="s">
        <v>35</v>
      </c>
      <c r="J5400" s="1">
        <v>7685.44</v>
      </c>
      <c r="K5400" s="10">
        <f>IFERROR(J5400*VLOOKUP(A5400,IPCA_Fatores!$A$2:$C$10,3,FALSE),J5400)</f>
        <v>11944.459069395232</v>
      </c>
    </row>
    <row r="5401" spans="1:11" x14ac:dyDescent="0.25">
      <c r="A5401">
        <v>2018</v>
      </c>
      <c r="B5401" t="s">
        <v>3334</v>
      </c>
      <c r="C5401" t="s">
        <v>3335</v>
      </c>
      <c r="D5401" t="s">
        <v>3336</v>
      </c>
      <c r="E5401" t="s">
        <v>103</v>
      </c>
      <c r="F5401" t="s">
        <v>581</v>
      </c>
      <c r="G5401" t="s">
        <v>71</v>
      </c>
      <c r="H5401" t="s">
        <v>28</v>
      </c>
      <c r="I5401" t="s">
        <v>29</v>
      </c>
      <c r="J5401" s="1">
        <v>156758.15</v>
      </c>
      <c r="K5401" s="10">
        <f>J5401*_xlfn.XLOOKUP(A5401,IPCA_Fatores!$A$2:$A$10,IPCA_Fatores!$C$2:$C$10)</f>
        <v>234822.53615399907</v>
      </c>
    </row>
    <row r="5402" spans="1:11" x14ac:dyDescent="0.25">
      <c r="A5402">
        <v>2018</v>
      </c>
      <c r="B5402" t="s">
        <v>3334</v>
      </c>
      <c r="C5402" t="s">
        <v>3335</v>
      </c>
      <c r="D5402" t="s">
        <v>3336</v>
      </c>
      <c r="E5402" t="s">
        <v>103</v>
      </c>
      <c r="F5402" t="s">
        <v>581</v>
      </c>
      <c r="G5402" t="s">
        <v>71</v>
      </c>
      <c r="H5402" t="s">
        <v>28</v>
      </c>
      <c r="I5402" t="s">
        <v>35</v>
      </c>
      <c r="J5402" s="1">
        <v>15675.81</v>
      </c>
      <c r="K5402" s="10">
        <f>IFERROR(J5402*VLOOKUP(A5402,IPCA_Fatores!$A$2:$C$10,3,FALSE),J5402)</f>
        <v>23482.246125437308</v>
      </c>
    </row>
    <row r="5403" spans="1:11" x14ac:dyDescent="0.25">
      <c r="A5403">
        <v>2019</v>
      </c>
      <c r="B5403" t="s">
        <v>3334</v>
      </c>
      <c r="C5403" t="s">
        <v>3335</v>
      </c>
      <c r="D5403" t="s">
        <v>3336</v>
      </c>
      <c r="E5403" t="s">
        <v>103</v>
      </c>
      <c r="F5403" t="s">
        <v>581</v>
      </c>
      <c r="G5403" t="s">
        <v>71</v>
      </c>
      <c r="H5403" t="s">
        <v>28</v>
      </c>
      <c r="I5403" t="s">
        <v>29</v>
      </c>
      <c r="J5403" s="1">
        <v>97083.97</v>
      </c>
      <c r="K5403" s="10">
        <f>J5403*_xlfn.XLOOKUP(A5403,IPCA_Fatores!$A$2:$A$10,IPCA_Fatores!$C$2:$C$10)</f>
        <v>139421.9738040235</v>
      </c>
    </row>
    <row r="5404" spans="1:11" x14ac:dyDescent="0.25">
      <c r="A5404">
        <v>2019</v>
      </c>
      <c r="B5404" t="s">
        <v>3334</v>
      </c>
      <c r="C5404" t="s">
        <v>3335</v>
      </c>
      <c r="D5404" t="s">
        <v>3336</v>
      </c>
      <c r="E5404" t="s">
        <v>103</v>
      </c>
      <c r="F5404" t="s">
        <v>581</v>
      </c>
      <c r="G5404" t="s">
        <v>71</v>
      </c>
      <c r="H5404" t="s">
        <v>28</v>
      </c>
      <c r="I5404" t="s">
        <v>35</v>
      </c>
      <c r="J5404" s="1">
        <v>9708.4</v>
      </c>
      <c r="K5404" s="10">
        <f>IFERROR(J5404*VLOOKUP(A5404,IPCA_Fatores!$A$2:$C$10,3,FALSE),J5404)</f>
        <v>13942.201688692601</v>
      </c>
    </row>
    <row r="5405" spans="1:11" x14ac:dyDescent="0.25">
      <c r="A5405">
        <v>2021</v>
      </c>
      <c r="B5405" t="s">
        <v>3334</v>
      </c>
      <c r="C5405" t="s">
        <v>3335</v>
      </c>
      <c r="D5405" t="s">
        <v>3336</v>
      </c>
      <c r="E5405" t="s">
        <v>103</v>
      </c>
      <c r="F5405" t="s">
        <v>581</v>
      </c>
      <c r="G5405" t="s">
        <v>71</v>
      </c>
      <c r="H5405" t="s">
        <v>28</v>
      </c>
      <c r="I5405" t="s">
        <v>29</v>
      </c>
      <c r="J5405" s="1">
        <v>200722.15</v>
      </c>
      <c r="K5405" s="10">
        <f>J5405*_xlfn.XLOOKUP(A5405,IPCA_Fatores!$A$2:$A$10,IPCA_Fatores!$C$2:$C$10)</f>
        <v>250582.12627900933</v>
      </c>
    </row>
    <row r="5406" spans="1:11" x14ac:dyDescent="0.25">
      <c r="A5406">
        <v>2021</v>
      </c>
      <c r="B5406" t="s">
        <v>3334</v>
      </c>
      <c r="C5406" t="s">
        <v>3335</v>
      </c>
      <c r="D5406" t="s">
        <v>3336</v>
      </c>
      <c r="E5406" t="s">
        <v>103</v>
      </c>
      <c r="F5406" t="s">
        <v>581</v>
      </c>
      <c r="G5406" t="s">
        <v>71</v>
      </c>
      <c r="H5406" t="s">
        <v>28</v>
      </c>
      <c r="I5406" t="s">
        <v>35</v>
      </c>
      <c r="J5406" s="1">
        <v>20072.22</v>
      </c>
      <c r="K5406" s="10">
        <f>IFERROR(J5406*VLOOKUP(A5406,IPCA_Fatores!$A$2:$C$10,3,FALSE),J5406)</f>
        <v>25058.218869915738</v>
      </c>
    </row>
    <row r="5407" spans="1:11" x14ac:dyDescent="0.25">
      <c r="A5407">
        <v>2015</v>
      </c>
      <c r="B5407" t="s">
        <v>3337</v>
      </c>
      <c r="C5407" t="s">
        <v>3338</v>
      </c>
      <c r="D5407" t="s">
        <v>3339</v>
      </c>
      <c r="E5407" t="s">
        <v>44</v>
      </c>
      <c r="F5407" t="s">
        <v>45</v>
      </c>
      <c r="G5407" t="s">
        <v>786</v>
      </c>
      <c r="H5407" t="s">
        <v>28</v>
      </c>
      <c r="I5407" t="s">
        <v>29</v>
      </c>
      <c r="J5407" s="1">
        <v>9285919.9900000002</v>
      </c>
      <c r="K5407" s="10">
        <f>J5407*_xlfn.XLOOKUP(A5407,IPCA_Fatores!$A$2:$A$10,IPCA_Fatores!$C$2:$C$10)</f>
        <v>15792156.730347376</v>
      </c>
    </row>
    <row r="5408" spans="1:11" x14ac:dyDescent="0.25">
      <c r="A5408">
        <v>2016</v>
      </c>
      <c r="B5408" t="s">
        <v>3337</v>
      </c>
      <c r="C5408" t="s">
        <v>3338</v>
      </c>
      <c r="D5408" t="s">
        <v>3339</v>
      </c>
      <c r="E5408" t="s">
        <v>44</v>
      </c>
      <c r="F5408" t="s">
        <v>45</v>
      </c>
      <c r="G5408" t="s">
        <v>786</v>
      </c>
      <c r="H5408" t="s">
        <v>28</v>
      </c>
      <c r="I5408" t="s">
        <v>29</v>
      </c>
      <c r="J5408" s="1">
        <v>4303868.29</v>
      </c>
      <c r="K5408" s="10">
        <f>J5408*_xlfn.XLOOKUP(A5408,IPCA_Fatores!$A$2:$A$10,IPCA_Fatores!$C$2:$C$10)</f>
        <v>6886254.567019877</v>
      </c>
    </row>
    <row r="5409" spans="1:11" x14ac:dyDescent="0.25">
      <c r="A5409">
        <v>2017</v>
      </c>
      <c r="B5409" t="s">
        <v>3337</v>
      </c>
      <c r="C5409" t="s">
        <v>3338</v>
      </c>
      <c r="D5409" t="s">
        <v>3339</v>
      </c>
      <c r="E5409" t="s">
        <v>44</v>
      </c>
      <c r="F5409" t="s">
        <v>45</v>
      </c>
      <c r="G5409" t="s">
        <v>786</v>
      </c>
      <c r="H5409" t="s">
        <v>28</v>
      </c>
      <c r="I5409" t="s">
        <v>29</v>
      </c>
      <c r="J5409" s="1">
        <v>2562403.14</v>
      </c>
      <c r="K5409" s="10">
        <f>J5409*_xlfn.XLOOKUP(A5409,IPCA_Fatores!$A$2:$A$10,IPCA_Fatores!$C$2:$C$10)</f>
        <v>3982403.0146640693</v>
      </c>
    </row>
    <row r="5410" spans="1:11" x14ac:dyDescent="0.25">
      <c r="A5410">
        <v>2018</v>
      </c>
      <c r="B5410" t="s">
        <v>3337</v>
      </c>
      <c r="C5410" t="s">
        <v>3338</v>
      </c>
      <c r="D5410" t="s">
        <v>3339</v>
      </c>
      <c r="E5410" t="s">
        <v>44</v>
      </c>
      <c r="F5410" t="s">
        <v>45</v>
      </c>
      <c r="G5410" t="s">
        <v>786</v>
      </c>
      <c r="H5410" t="s">
        <v>28</v>
      </c>
      <c r="I5410" t="s">
        <v>29</v>
      </c>
      <c r="J5410" s="1">
        <v>7387025.9000000004</v>
      </c>
      <c r="K5410" s="10">
        <f>J5410*_xlfn.XLOOKUP(A5410,IPCA_Fatores!$A$2:$A$10,IPCA_Fatores!$C$2:$C$10)</f>
        <v>11065709.543480054</v>
      </c>
    </row>
    <row r="5411" spans="1:11" x14ac:dyDescent="0.25">
      <c r="A5411">
        <v>2019</v>
      </c>
      <c r="B5411" t="s">
        <v>3337</v>
      </c>
      <c r="C5411" t="s">
        <v>3338</v>
      </c>
      <c r="D5411" t="s">
        <v>3339</v>
      </c>
      <c r="E5411" t="s">
        <v>44</v>
      </c>
      <c r="F5411" t="s">
        <v>45</v>
      </c>
      <c r="G5411" t="s">
        <v>786</v>
      </c>
      <c r="H5411" t="s">
        <v>28</v>
      </c>
      <c r="I5411" t="s">
        <v>29</v>
      </c>
      <c r="J5411" s="1">
        <v>6640094.2699999996</v>
      </c>
      <c r="K5411" s="10">
        <f>J5411*_xlfn.XLOOKUP(A5411,IPCA_Fatores!$A$2:$A$10,IPCA_Fatores!$C$2:$C$10)</f>
        <v>9535817.801519515</v>
      </c>
    </row>
    <row r="5412" spans="1:11" x14ac:dyDescent="0.25">
      <c r="A5412">
        <v>2020</v>
      </c>
      <c r="B5412" t="s">
        <v>3337</v>
      </c>
      <c r="C5412" t="s">
        <v>3338</v>
      </c>
      <c r="D5412" t="s">
        <v>3339</v>
      </c>
      <c r="E5412" t="s">
        <v>44</v>
      </c>
      <c r="F5412" t="s">
        <v>45</v>
      </c>
      <c r="G5412" t="s">
        <v>786</v>
      </c>
      <c r="H5412" t="s">
        <v>28</v>
      </c>
      <c r="I5412" t="s">
        <v>29</v>
      </c>
      <c r="J5412" s="1">
        <v>8457913.1400000006</v>
      </c>
      <c r="K5412" s="10">
        <f>J5412*_xlfn.XLOOKUP(A5412,IPCA_Fatores!$A$2:$A$10,IPCA_Fatores!$C$2:$C$10)</f>
        <v>11621107.513395566</v>
      </c>
    </row>
    <row r="5413" spans="1:11" x14ac:dyDescent="0.25">
      <c r="A5413">
        <v>2020</v>
      </c>
      <c r="B5413" t="s">
        <v>3337</v>
      </c>
      <c r="C5413" t="s">
        <v>3338</v>
      </c>
      <c r="D5413" t="s">
        <v>3339</v>
      </c>
      <c r="E5413" t="s">
        <v>44</v>
      </c>
      <c r="F5413" t="s">
        <v>45</v>
      </c>
      <c r="G5413" t="s">
        <v>786</v>
      </c>
      <c r="H5413" t="s">
        <v>28</v>
      </c>
      <c r="I5413" t="s">
        <v>35</v>
      </c>
      <c r="J5413" s="1">
        <v>536550.63</v>
      </c>
      <c r="K5413" s="10">
        <f>IFERROR(J5413*VLOOKUP(A5413,IPCA_Fatores!$A$2:$C$10,3,FALSE),J5413)</f>
        <v>737216.43322647375</v>
      </c>
    </row>
    <row r="5414" spans="1:11" x14ac:dyDescent="0.25">
      <c r="A5414">
        <v>2022</v>
      </c>
      <c r="B5414" t="s">
        <v>3337</v>
      </c>
      <c r="C5414" t="s">
        <v>3338</v>
      </c>
      <c r="D5414" t="s">
        <v>3339</v>
      </c>
      <c r="E5414" t="s">
        <v>44</v>
      </c>
      <c r="F5414" t="s">
        <v>45</v>
      </c>
      <c r="G5414" t="s">
        <v>786</v>
      </c>
      <c r="H5414" t="s">
        <v>28</v>
      </c>
      <c r="I5414" t="s">
        <v>29</v>
      </c>
      <c r="J5414" s="1">
        <v>174724.8</v>
      </c>
      <c r="K5414" s="10">
        <f>J5414*_xlfn.XLOOKUP(A5414,IPCA_Fatores!$A$2:$A$10,IPCA_Fatores!$C$2:$C$10)</f>
        <v>206188.63557642928</v>
      </c>
    </row>
    <row r="5415" spans="1:11" x14ac:dyDescent="0.25">
      <c r="A5415">
        <v>2015</v>
      </c>
      <c r="B5415" t="s">
        <v>3340</v>
      </c>
      <c r="C5415" t="s">
        <v>3341</v>
      </c>
      <c r="D5415" t="s">
        <v>3342</v>
      </c>
      <c r="E5415" t="s">
        <v>44</v>
      </c>
      <c r="F5415" t="s">
        <v>45</v>
      </c>
      <c r="G5415" t="s">
        <v>779</v>
      </c>
      <c r="H5415" t="s">
        <v>28</v>
      </c>
      <c r="I5415" t="s">
        <v>29</v>
      </c>
      <c r="J5415" s="1">
        <v>55644.91</v>
      </c>
      <c r="K5415" s="10">
        <f>J5415*_xlfn.XLOOKUP(A5415,IPCA_Fatores!$A$2:$A$10,IPCA_Fatores!$C$2:$C$10)</f>
        <v>94632.857154961777</v>
      </c>
    </row>
    <row r="5416" spans="1:11" x14ac:dyDescent="0.25">
      <c r="A5416">
        <v>2015</v>
      </c>
      <c r="B5416" t="s">
        <v>3343</v>
      </c>
      <c r="C5416" t="s">
        <v>3344</v>
      </c>
      <c r="E5416" t="s">
        <v>103</v>
      </c>
      <c r="F5416" t="s">
        <v>134</v>
      </c>
      <c r="G5416" t="s">
        <v>135</v>
      </c>
      <c r="H5416" t="s">
        <v>28</v>
      </c>
      <c r="I5416" t="s">
        <v>29</v>
      </c>
      <c r="J5416" s="1">
        <v>243630.68</v>
      </c>
      <c r="K5416" s="10">
        <f>J5416*_xlfn.XLOOKUP(A5416,IPCA_Fatores!$A$2:$A$10,IPCA_Fatores!$C$2:$C$10)</f>
        <v>414332.00878582062</v>
      </c>
    </row>
    <row r="5417" spans="1:11" x14ac:dyDescent="0.25">
      <c r="A5417">
        <v>2017</v>
      </c>
      <c r="B5417" t="s">
        <v>3343</v>
      </c>
      <c r="C5417" t="s">
        <v>3344</v>
      </c>
      <c r="E5417" t="s">
        <v>103</v>
      </c>
      <c r="F5417" t="s">
        <v>134</v>
      </c>
      <c r="G5417" t="s">
        <v>135</v>
      </c>
      <c r="H5417" t="s">
        <v>28</v>
      </c>
      <c r="I5417" t="s">
        <v>29</v>
      </c>
      <c r="J5417" s="1">
        <v>1622814.35</v>
      </c>
      <c r="K5417" s="10">
        <f>J5417*_xlfn.XLOOKUP(A5417,IPCA_Fatores!$A$2:$A$10,IPCA_Fatores!$C$2:$C$10)</f>
        <v>2522124.8986137724</v>
      </c>
    </row>
    <row r="5418" spans="1:11" x14ac:dyDescent="0.25">
      <c r="A5418">
        <v>2021</v>
      </c>
      <c r="B5418" t="s">
        <v>3343</v>
      </c>
      <c r="C5418" t="s">
        <v>3344</v>
      </c>
      <c r="E5418" t="s">
        <v>103</v>
      </c>
      <c r="F5418" t="s">
        <v>134</v>
      </c>
      <c r="G5418" t="s">
        <v>135</v>
      </c>
      <c r="H5418" t="s">
        <v>28</v>
      </c>
      <c r="I5418" t="s">
        <v>29</v>
      </c>
      <c r="J5418" s="1">
        <v>2210626.38</v>
      </c>
      <c r="K5418" s="10">
        <f>J5418*_xlfn.XLOOKUP(A5418,IPCA_Fatores!$A$2:$A$10,IPCA_Fatores!$C$2:$C$10)</f>
        <v>2759752.5171430721</v>
      </c>
    </row>
    <row r="5419" spans="1:11" x14ac:dyDescent="0.25">
      <c r="A5419">
        <v>2022</v>
      </c>
      <c r="B5419" t="s">
        <v>3343</v>
      </c>
      <c r="C5419" t="s">
        <v>3344</v>
      </c>
      <c r="E5419" t="s">
        <v>103</v>
      </c>
      <c r="F5419" t="s">
        <v>134</v>
      </c>
      <c r="G5419" t="s">
        <v>135</v>
      </c>
      <c r="H5419" t="s">
        <v>28</v>
      </c>
      <c r="I5419" t="s">
        <v>29</v>
      </c>
      <c r="J5419" s="1">
        <v>127449.16</v>
      </c>
      <c r="K5419" s="10">
        <f>J5419*_xlfn.XLOOKUP(A5419,IPCA_Fatores!$A$2:$A$10,IPCA_Fatores!$C$2:$C$10)</f>
        <v>150399.76240214345</v>
      </c>
    </row>
    <row r="5420" spans="1:11" x14ac:dyDescent="0.25">
      <c r="A5420">
        <v>2018</v>
      </c>
      <c r="B5420" t="s">
        <v>3345</v>
      </c>
      <c r="C5420" t="s">
        <v>3346</v>
      </c>
      <c r="E5420" t="s">
        <v>44</v>
      </c>
      <c r="F5420" t="s">
        <v>45</v>
      </c>
      <c r="G5420" t="s">
        <v>600</v>
      </c>
      <c r="H5420" t="s">
        <v>28</v>
      </c>
      <c r="I5420" t="s">
        <v>29</v>
      </c>
      <c r="J5420" s="1">
        <v>38415.660000000003</v>
      </c>
      <c r="K5420" s="10">
        <f>J5420*_xlfn.XLOOKUP(A5420,IPCA_Fatores!$A$2:$A$10,IPCA_Fatores!$C$2:$C$10)</f>
        <v>57546.371332078983</v>
      </c>
    </row>
    <row r="5421" spans="1:11" x14ac:dyDescent="0.25">
      <c r="A5421">
        <v>2020</v>
      </c>
      <c r="B5421" t="s">
        <v>3345</v>
      </c>
      <c r="C5421" t="s">
        <v>3346</v>
      </c>
      <c r="E5421" t="s">
        <v>44</v>
      </c>
      <c r="F5421" t="s">
        <v>45</v>
      </c>
      <c r="G5421" t="s">
        <v>600</v>
      </c>
      <c r="H5421" t="s">
        <v>28</v>
      </c>
      <c r="I5421" t="s">
        <v>29</v>
      </c>
      <c r="J5421" s="1">
        <v>266613.05</v>
      </c>
      <c r="K5421" s="10">
        <f>J5421*_xlfn.XLOOKUP(A5421,IPCA_Fatores!$A$2:$A$10,IPCA_Fatores!$C$2:$C$10)</f>
        <v>366324.2773056319</v>
      </c>
    </row>
    <row r="5422" spans="1:11" x14ac:dyDescent="0.25">
      <c r="A5422">
        <v>2021</v>
      </c>
      <c r="B5422" t="s">
        <v>3345</v>
      </c>
      <c r="C5422" t="s">
        <v>3346</v>
      </c>
      <c r="E5422" t="s">
        <v>44</v>
      </c>
      <c r="F5422" t="s">
        <v>45</v>
      </c>
      <c r="G5422" t="s">
        <v>600</v>
      </c>
      <c r="H5422" t="s">
        <v>28</v>
      </c>
      <c r="I5422" t="s">
        <v>29</v>
      </c>
      <c r="J5422" s="1">
        <v>994940.5</v>
      </c>
      <c r="K5422" s="10">
        <f>J5422*_xlfn.XLOOKUP(A5422,IPCA_Fatores!$A$2:$A$10,IPCA_Fatores!$C$2:$C$10)</f>
        <v>1242086.6656275888</v>
      </c>
    </row>
    <row r="5423" spans="1:11" x14ac:dyDescent="0.25">
      <c r="A5423">
        <v>2022</v>
      </c>
      <c r="B5423" t="s">
        <v>3345</v>
      </c>
      <c r="C5423" t="s">
        <v>3346</v>
      </c>
      <c r="E5423" t="s">
        <v>44</v>
      </c>
      <c r="F5423" t="s">
        <v>45</v>
      </c>
      <c r="G5423" t="s">
        <v>600</v>
      </c>
      <c r="H5423" t="s">
        <v>28</v>
      </c>
      <c r="I5423" t="s">
        <v>29</v>
      </c>
      <c r="J5423" s="1">
        <v>16982.84</v>
      </c>
      <c r="K5423" s="10">
        <f>J5423*_xlfn.XLOOKUP(A5423,IPCA_Fatores!$A$2:$A$10,IPCA_Fatores!$C$2:$C$10)</f>
        <v>20041.050885809036</v>
      </c>
    </row>
    <row r="5424" spans="1:11" x14ac:dyDescent="0.25">
      <c r="A5424">
        <v>2015</v>
      </c>
      <c r="B5424" t="s">
        <v>3347</v>
      </c>
      <c r="C5424" t="s">
        <v>3348</v>
      </c>
      <c r="D5424" t="s">
        <v>3349</v>
      </c>
      <c r="E5424" t="s">
        <v>115</v>
      </c>
      <c r="F5424" t="s">
        <v>604</v>
      </c>
      <c r="G5424" t="s">
        <v>341</v>
      </c>
      <c r="H5424" t="s">
        <v>28</v>
      </c>
      <c r="I5424" t="s">
        <v>29</v>
      </c>
      <c r="J5424" s="1">
        <v>675813</v>
      </c>
      <c r="K5424" s="10">
        <f>J5424*_xlfn.XLOOKUP(A5424,IPCA_Fatores!$A$2:$A$10,IPCA_Fatores!$C$2:$C$10)</f>
        <v>1149325.5194853612</v>
      </c>
    </row>
    <row r="5425" spans="1:11" x14ac:dyDescent="0.25">
      <c r="A5425">
        <v>2016</v>
      </c>
      <c r="B5425" t="s">
        <v>3347</v>
      </c>
      <c r="C5425" t="s">
        <v>3348</v>
      </c>
      <c r="D5425" t="s">
        <v>3349</v>
      </c>
      <c r="E5425" t="s">
        <v>115</v>
      </c>
      <c r="F5425" t="s">
        <v>604</v>
      </c>
      <c r="G5425" t="s">
        <v>341</v>
      </c>
      <c r="H5425" t="s">
        <v>28</v>
      </c>
      <c r="I5425" t="s">
        <v>29</v>
      </c>
      <c r="J5425" s="1">
        <v>1818216.97</v>
      </c>
      <c r="K5425" s="10">
        <f>J5425*_xlfn.XLOOKUP(A5425,IPCA_Fatores!$A$2:$A$10,IPCA_Fatores!$C$2:$C$10)</f>
        <v>2909174.7399861864</v>
      </c>
    </row>
    <row r="5426" spans="1:11" x14ac:dyDescent="0.25">
      <c r="A5426">
        <v>2017</v>
      </c>
      <c r="B5426" t="s">
        <v>3347</v>
      </c>
      <c r="C5426" t="s">
        <v>3348</v>
      </c>
      <c r="D5426" t="s">
        <v>3349</v>
      </c>
      <c r="E5426" t="s">
        <v>115</v>
      </c>
      <c r="F5426" t="s">
        <v>604</v>
      </c>
      <c r="G5426" t="s">
        <v>341</v>
      </c>
      <c r="H5426" t="s">
        <v>28</v>
      </c>
      <c r="I5426" t="s">
        <v>29</v>
      </c>
      <c r="J5426" s="1">
        <v>925387.83</v>
      </c>
      <c r="K5426" s="10">
        <f>J5426*_xlfn.XLOOKUP(A5426,IPCA_Fatores!$A$2:$A$10,IPCA_Fatores!$C$2:$C$10)</f>
        <v>1438207.4492483805</v>
      </c>
    </row>
    <row r="5427" spans="1:11" x14ac:dyDescent="0.25">
      <c r="A5427">
        <v>2018</v>
      </c>
      <c r="B5427" t="s">
        <v>3347</v>
      </c>
      <c r="C5427" t="s">
        <v>3348</v>
      </c>
      <c r="D5427" t="s">
        <v>3349</v>
      </c>
      <c r="E5427" t="s">
        <v>115</v>
      </c>
      <c r="F5427" t="s">
        <v>604</v>
      </c>
      <c r="G5427" t="s">
        <v>341</v>
      </c>
      <c r="H5427" t="s">
        <v>28</v>
      </c>
      <c r="I5427" t="s">
        <v>29</v>
      </c>
      <c r="J5427" s="1">
        <v>1621572.37</v>
      </c>
      <c r="K5427" s="10">
        <f>J5427*_xlfn.XLOOKUP(A5427,IPCA_Fatores!$A$2:$A$10,IPCA_Fatores!$C$2:$C$10)</f>
        <v>2429103.2809499921</v>
      </c>
    </row>
    <row r="5428" spans="1:11" x14ac:dyDescent="0.25">
      <c r="A5428">
        <v>2019</v>
      </c>
      <c r="B5428" t="s">
        <v>3347</v>
      </c>
      <c r="C5428" t="s">
        <v>3348</v>
      </c>
      <c r="D5428" t="s">
        <v>3349</v>
      </c>
      <c r="E5428" t="s">
        <v>115</v>
      </c>
      <c r="F5428" t="s">
        <v>604</v>
      </c>
      <c r="G5428" t="s">
        <v>341</v>
      </c>
      <c r="H5428" t="s">
        <v>28</v>
      </c>
      <c r="I5428" t="s">
        <v>29</v>
      </c>
      <c r="J5428" s="1">
        <v>276711.52</v>
      </c>
      <c r="K5428" s="10">
        <f>J5428*_xlfn.XLOOKUP(A5428,IPCA_Fatores!$A$2:$A$10,IPCA_Fatores!$C$2:$C$10)</f>
        <v>397384.51458785142</v>
      </c>
    </row>
    <row r="5429" spans="1:11" x14ac:dyDescent="0.25">
      <c r="A5429">
        <v>2020</v>
      </c>
      <c r="B5429" t="s">
        <v>3347</v>
      </c>
      <c r="C5429" t="s">
        <v>3348</v>
      </c>
      <c r="D5429" t="s">
        <v>3349</v>
      </c>
      <c r="E5429" t="s">
        <v>115</v>
      </c>
      <c r="F5429" t="s">
        <v>604</v>
      </c>
      <c r="G5429" t="s">
        <v>341</v>
      </c>
      <c r="H5429" t="s">
        <v>28</v>
      </c>
      <c r="I5429" t="s">
        <v>29</v>
      </c>
      <c r="J5429" s="1">
        <v>1316792.99</v>
      </c>
      <c r="K5429" s="10">
        <f>J5429*_xlfn.XLOOKUP(A5429,IPCA_Fatores!$A$2:$A$10,IPCA_Fatores!$C$2:$C$10)</f>
        <v>1809263.426613484</v>
      </c>
    </row>
    <row r="5430" spans="1:11" x14ac:dyDescent="0.25">
      <c r="A5430">
        <v>2020</v>
      </c>
      <c r="B5430" t="s">
        <v>3347</v>
      </c>
      <c r="C5430" t="s">
        <v>3348</v>
      </c>
      <c r="D5430" t="s">
        <v>3349</v>
      </c>
      <c r="E5430" t="s">
        <v>115</v>
      </c>
      <c r="F5430" t="s">
        <v>604</v>
      </c>
      <c r="G5430" t="s">
        <v>341</v>
      </c>
      <c r="H5430" t="s">
        <v>28</v>
      </c>
      <c r="I5430" t="s">
        <v>35</v>
      </c>
      <c r="J5430" s="1">
        <v>33330.33</v>
      </c>
      <c r="K5430" s="10">
        <f>IFERROR(J5430*VLOOKUP(A5430,IPCA_Fatores!$A$2:$C$10,3,FALSE),J5430)</f>
        <v>45795.616717217039</v>
      </c>
    </row>
    <row r="5431" spans="1:11" x14ac:dyDescent="0.25">
      <c r="A5431">
        <v>2021</v>
      </c>
      <c r="B5431" t="s">
        <v>3347</v>
      </c>
      <c r="C5431" t="s">
        <v>3348</v>
      </c>
      <c r="D5431" t="s">
        <v>3349</v>
      </c>
      <c r="E5431" t="s">
        <v>115</v>
      </c>
      <c r="F5431" t="s">
        <v>604</v>
      </c>
      <c r="G5431" t="s">
        <v>341</v>
      </c>
      <c r="H5431" t="s">
        <v>28</v>
      </c>
      <c r="I5431" t="s">
        <v>29</v>
      </c>
      <c r="J5431" s="1">
        <v>525685.37</v>
      </c>
      <c r="K5431" s="10">
        <f>J5431*_xlfn.XLOOKUP(A5431,IPCA_Fatores!$A$2:$A$10,IPCA_Fatores!$C$2:$C$10)</f>
        <v>656267.17214999814</v>
      </c>
    </row>
    <row r="5432" spans="1:11" x14ac:dyDescent="0.25">
      <c r="A5432">
        <v>2022</v>
      </c>
      <c r="B5432" t="s">
        <v>3347</v>
      </c>
      <c r="C5432" t="s">
        <v>3348</v>
      </c>
      <c r="D5432" t="s">
        <v>3349</v>
      </c>
      <c r="E5432" t="s">
        <v>115</v>
      </c>
      <c r="F5432" t="s">
        <v>604</v>
      </c>
      <c r="G5432" t="s">
        <v>341</v>
      </c>
      <c r="H5432" t="s">
        <v>28</v>
      </c>
      <c r="I5432" t="s">
        <v>29</v>
      </c>
      <c r="J5432" s="1">
        <v>153170.72</v>
      </c>
      <c r="K5432" s="10">
        <f>J5432*_xlfn.XLOOKUP(A5432,IPCA_Fatores!$A$2:$A$10,IPCA_Fatores!$C$2:$C$10)</f>
        <v>180753.17165656673</v>
      </c>
    </row>
    <row r="5433" spans="1:11" x14ac:dyDescent="0.25">
      <c r="A5433">
        <v>2023</v>
      </c>
      <c r="B5433" t="s">
        <v>3347</v>
      </c>
      <c r="C5433" t="s">
        <v>3348</v>
      </c>
      <c r="D5433" t="s">
        <v>3349</v>
      </c>
      <c r="E5433" t="s">
        <v>115</v>
      </c>
      <c r="F5433" t="s">
        <v>604</v>
      </c>
      <c r="G5433" t="s">
        <v>341</v>
      </c>
      <c r="H5433" t="s">
        <v>28</v>
      </c>
      <c r="I5433" t="s">
        <v>29</v>
      </c>
      <c r="J5433" s="1">
        <v>3212278.19</v>
      </c>
      <c r="K5433" s="10">
        <f>J5433*_xlfn.XLOOKUP(A5433,IPCA_Fatores!$A$2:$A$10,IPCA_Fatores!$C$2:$C$10)</f>
        <v>3623335.9757038062</v>
      </c>
    </row>
    <row r="5434" spans="1:11" x14ac:dyDescent="0.25">
      <c r="A5434">
        <v>2015</v>
      </c>
      <c r="B5434" t="s">
        <v>3350</v>
      </c>
      <c r="C5434" t="s">
        <v>3351</v>
      </c>
      <c r="E5434" t="s">
        <v>25</v>
      </c>
      <c r="F5434" t="s">
        <v>3352</v>
      </c>
      <c r="G5434" t="s">
        <v>88</v>
      </c>
      <c r="H5434" t="s">
        <v>28</v>
      </c>
      <c r="I5434" t="s">
        <v>29</v>
      </c>
      <c r="J5434" s="1">
        <v>232890.67</v>
      </c>
      <c r="K5434" s="10">
        <f>J5434*_xlfn.XLOOKUP(A5434,IPCA_Fatores!$A$2:$A$10,IPCA_Fatores!$C$2:$C$10)</f>
        <v>396066.9449700492</v>
      </c>
    </row>
    <row r="5435" spans="1:11" x14ac:dyDescent="0.25">
      <c r="A5435">
        <v>2016</v>
      </c>
      <c r="B5435" t="s">
        <v>3350</v>
      </c>
      <c r="C5435" t="s">
        <v>3351</v>
      </c>
      <c r="E5435" t="s">
        <v>25</v>
      </c>
      <c r="F5435" t="s">
        <v>3352</v>
      </c>
      <c r="G5435" t="s">
        <v>88</v>
      </c>
      <c r="H5435" t="s">
        <v>28</v>
      </c>
      <c r="I5435" t="s">
        <v>29</v>
      </c>
      <c r="J5435" s="1">
        <v>270878.13</v>
      </c>
      <c r="K5435" s="10">
        <f>J5435*_xlfn.XLOOKUP(A5435,IPCA_Fatores!$A$2:$A$10,IPCA_Fatores!$C$2:$C$10)</f>
        <v>433409.11806069792</v>
      </c>
    </row>
    <row r="5436" spans="1:11" x14ac:dyDescent="0.25">
      <c r="A5436">
        <v>2017</v>
      </c>
      <c r="B5436" t="s">
        <v>3350</v>
      </c>
      <c r="C5436" t="s">
        <v>3351</v>
      </c>
      <c r="E5436" t="s">
        <v>25</v>
      </c>
      <c r="F5436" t="s">
        <v>3352</v>
      </c>
      <c r="G5436" t="s">
        <v>88</v>
      </c>
      <c r="H5436" t="s">
        <v>28</v>
      </c>
      <c r="I5436" t="s">
        <v>29</v>
      </c>
      <c r="J5436" s="1">
        <v>480777.41</v>
      </c>
      <c r="K5436" s="10">
        <f>J5436*_xlfn.XLOOKUP(A5436,IPCA_Fatores!$A$2:$A$10,IPCA_Fatores!$C$2:$C$10)</f>
        <v>747208.50012944604</v>
      </c>
    </row>
    <row r="5437" spans="1:11" x14ac:dyDescent="0.25">
      <c r="A5437">
        <v>2018</v>
      </c>
      <c r="B5437" t="s">
        <v>3350</v>
      </c>
      <c r="C5437" t="s">
        <v>3351</v>
      </c>
      <c r="E5437" t="s">
        <v>25</v>
      </c>
      <c r="F5437" t="s">
        <v>3352</v>
      </c>
      <c r="G5437" t="s">
        <v>88</v>
      </c>
      <c r="H5437" t="s">
        <v>28</v>
      </c>
      <c r="I5437" t="s">
        <v>29</v>
      </c>
      <c r="J5437" s="1">
        <v>738302.54</v>
      </c>
      <c r="K5437" s="10">
        <f>J5437*_xlfn.XLOOKUP(A5437,IPCA_Fatores!$A$2:$A$10,IPCA_Fatores!$C$2:$C$10)</f>
        <v>1105971.6824403666</v>
      </c>
    </row>
    <row r="5438" spans="1:11" x14ac:dyDescent="0.25">
      <c r="A5438">
        <v>2019</v>
      </c>
      <c r="B5438" t="s">
        <v>3350</v>
      </c>
      <c r="C5438" t="s">
        <v>3351</v>
      </c>
      <c r="E5438" t="s">
        <v>25</v>
      </c>
      <c r="F5438" t="s">
        <v>3352</v>
      </c>
      <c r="G5438" t="s">
        <v>88</v>
      </c>
      <c r="H5438" t="s">
        <v>28</v>
      </c>
      <c r="I5438" t="s">
        <v>29</v>
      </c>
      <c r="J5438" s="1">
        <v>55679.59</v>
      </c>
      <c r="K5438" s="10">
        <f>J5438*_xlfn.XLOOKUP(A5438,IPCA_Fatores!$A$2:$A$10,IPCA_Fatores!$C$2:$C$10)</f>
        <v>79961.278246025264</v>
      </c>
    </row>
    <row r="5439" spans="1:11" x14ac:dyDescent="0.25">
      <c r="A5439">
        <v>2020</v>
      </c>
      <c r="B5439" t="s">
        <v>3350</v>
      </c>
      <c r="C5439" t="s">
        <v>3351</v>
      </c>
      <c r="E5439" t="s">
        <v>25</v>
      </c>
      <c r="F5439" t="s">
        <v>3352</v>
      </c>
      <c r="G5439" t="s">
        <v>88</v>
      </c>
      <c r="H5439" t="s">
        <v>28</v>
      </c>
      <c r="I5439" t="s">
        <v>29</v>
      </c>
      <c r="J5439" s="1">
        <v>490613.9</v>
      </c>
      <c r="K5439" s="10">
        <f>J5439*_xlfn.XLOOKUP(A5439,IPCA_Fatores!$A$2:$A$10,IPCA_Fatores!$C$2:$C$10)</f>
        <v>674099.72000094352</v>
      </c>
    </row>
    <row r="5440" spans="1:11" x14ac:dyDescent="0.25">
      <c r="A5440">
        <v>2021</v>
      </c>
      <c r="B5440" t="s">
        <v>3350</v>
      </c>
      <c r="C5440" t="s">
        <v>3351</v>
      </c>
      <c r="E5440" t="s">
        <v>25</v>
      </c>
      <c r="F5440" t="s">
        <v>3352</v>
      </c>
      <c r="G5440" t="s">
        <v>88</v>
      </c>
      <c r="H5440" t="s">
        <v>28</v>
      </c>
      <c r="I5440" t="s">
        <v>29</v>
      </c>
      <c r="J5440" s="1">
        <v>167202.68</v>
      </c>
      <c r="K5440" s="10">
        <f>J5440*_xlfn.XLOOKUP(A5440,IPCA_Fatores!$A$2:$A$10,IPCA_Fatores!$C$2:$C$10)</f>
        <v>208736.32069977722</v>
      </c>
    </row>
    <row r="5441" spans="1:11" x14ac:dyDescent="0.25">
      <c r="A5441">
        <v>2021</v>
      </c>
      <c r="B5441" t="s">
        <v>3350</v>
      </c>
      <c r="C5441" t="s">
        <v>3351</v>
      </c>
      <c r="E5441" t="s">
        <v>25</v>
      </c>
      <c r="F5441" t="s">
        <v>3352</v>
      </c>
      <c r="G5441" t="s">
        <v>88</v>
      </c>
      <c r="H5441" t="s">
        <v>28</v>
      </c>
      <c r="I5441" t="s">
        <v>35</v>
      </c>
      <c r="J5441" s="1">
        <v>344176.63</v>
      </c>
      <c r="K5441" s="10">
        <f>IFERROR(J5441*VLOOKUP(A5441,IPCA_Fatores!$A$2:$C$10,3,FALSE),J5441)</f>
        <v>429671.12379447848</v>
      </c>
    </row>
    <row r="5442" spans="1:11" x14ac:dyDescent="0.25">
      <c r="A5442">
        <v>2022</v>
      </c>
      <c r="B5442" t="s">
        <v>3350</v>
      </c>
      <c r="C5442" t="s">
        <v>3351</v>
      </c>
      <c r="E5442" t="s">
        <v>25</v>
      </c>
      <c r="F5442" t="s">
        <v>3352</v>
      </c>
      <c r="G5442" t="s">
        <v>88</v>
      </c>
      <c r="H5442" t="s">
        <v>28</v>
      </c>
      <c r="I5442" t="s">
        <v>29</v>
      </c>
      <c r="J5442" s="1">
        <v>83699.740000000005</v>
      </c>
      <c r="K5442" s="10">
        <f>J5442*_xlfn.XLOOKUP(A5442,IPCA_Fatores!$A$2:$A$10,IPCA_Fatores!$C$2:$C$10)</f>
        <v>98772.098687203441</v>
      </c>
    </row>
    <row r="5443" spans="1:11" x14ac:dyDescent="0.25">
      <c r="A5443">
        <v>2015</v>
      </c>
      <c r="B5443" t="s">
        <v>3353</v>
      </c>
      <c r="C5443" t="s">
        <v>3354</v>
      </c>
      <c r="E5443" t="s">
        <v>299</v>
      </c>
      <c r="F5443" t="s">
        <v>1973</v>
      </c>
      <c r="G5443" t="s">
        <v>345</v>
      </c>
      <c r="H5443" t="s">
        <v>28</v>
      </c>
      <c r="I5443" t="s">
        <v>29</v>
      </c>
      <c r="J5443" s="1">
        <v>295364.84000000003</v>
      </c>
      <c r="K5443" s="10">
        <f>J5443*_xlfn.XLOOKUP(A5443,IPCA_Fatores!$A$2:$A$10,IPCA_Fatores!$C$2:$C$10)</f>
        <v>502314.02499021275</v>
      </c>
    </row>
    <row r="5444" spans="1:11" x14ac:dyDescent="0.25">
      <c r="A5444">
        <v>2016</v>
      </c>
      <c r="B5444" t="s">
        <v>3353</v>
      </c>
      <c r="C5444" t="s">
        <v>3354</v>
      </c>
      <c r="E5444" t="s">
        <v>299</v>
      </c>
      <c r="F5444" t="s">
        <v>1973</v>
      </c>
      <c r="G5444" t="s">
        <v>345</v>
      </c>
      <c r="H5444" t="s">
        <v>28</v>
      </c>
      <c r="I5444" t="s">
        <v>29</v>
      </c>
      <c r="J5444" s="1">
        <v>907395.91</v>
      </c>
      <c r="K5444" s="10">
        <f>J5444*_xlfn.XLOOKUP(A5444,IPCA_Fatores!$A$2:$A$10,IPCA_Fatores!$C$2:$C$10)</f>
        <v>1451847.2240080233</v>
      </c>
    </row>
    <row r="5445" spans="1:11" x14ac:dyDescent="0.25">
      <c r="A5445">
        <v>2017</v>
      </c>
      <c r="B5445" t="s">
        <v>3353</v>
      </c>
      <c r="C5445" t="s">
        <v>3354</v>
      </c>
      <c r="E5445" t="s">
        <v>299</v>
      </c>
      <c r="F5445" t="s">
        <v>1973</v>
      </c>
      <c r="G5445" t="s">
        <v>345</v>
      </c>
      <c r="H5445" t="s">
        <v>28</v>
      </c>
      <c r="I5445" t="s">
        <v>29</v>
      </c>
      <c r="J5445" s="1">
        <v>791860.35</v>
      </c>
      <c r="K5445" s="10">
        <f>J5445*_xlfn.XLOOKUP(A5445,IPCA_Fatores!$A$2:$A$10,IPCA_Fatores!$C$2:$C$10)</f>
        <v>1230683.4142550046</v>
      </c>
    </row>
    <row r="5446" spans="1:11" x14ac:dyDescent="0.25">
      <c r="A5446">
        <v>2018</v>
      </c>
      <c r="B5446" t="s">
        <v>3353</v>
      </c>
      <c r="C5446" t="s">
        <v>3354</v>
      </c>
      <c r="E5446" t="s">
        <v>299</v>
      </c>
      <c r="F5446" t="s">
        <v>1973</v>
      </c>
      <c r="G5446" t="s">
        <v>345</v>
      </c>
      <c r="H5446" t="s">
        <v>28</v>
      </c>
      <c r="I5446" t="s">
        <v>29</v>
      </c>
      <c r="J5446" s="1">
        <v>99934.67</v>
      </c>
      <c r="K5446" s="10">
        <f>J5446*_xlfn.XLOOKUP(A5446,IPCA_Fatores!$A$2:$A$10,IPCA_Fatores!$C$2:$C$10)</f>
        <v>149701.38815183114</v>
      </c>
    </row>
    <row r="5447" spans="1:11" x14ac:dyDescent="0.25">
      <c r="A5447">
        <v>2020</v>
      </c>
      <c r="B5447" t="s">
        <v>3353</v>
      </c>
      <c r="C5447" t="s">
        <v>3354</v>
      </c>
      <c r="E5447" t="s">
        <v>299</v>
      </c>
      <c r="F5447" t="s">
        <v>1973</v>
      </c>
      <c r="G5447" t="s">
        <v>345</v>
      </c>
      <c r="H5447" t="s">
        <v>28</v>
      </c>
      <c r="I5447" t="s">
        <v>29</v>
      </c>
      <c r="J5447" s="1">
        <v>1512025.03</v>
      </c>
      <c r="K5447" s="10">
        <f>J5447*_xlfn.XLOOKUP(A5447,IPCA_Fatores!$A$2:$A$10,IPCA_Fatores!$C$2:$C$10)</f>
        <v>2077510.745939767</v>
      </c>
    </row>
    <row r="5448" spans="1:11" x14ac:dyDescent="0.25">
      <c r="A5448">
        <v>2022</v>
      </c>
      <c r="B5448" t="s">
        <v>3353</v>
      </c>
      <c r="C5448" t="s">
        <v>3354</v>
      </c>
      <c r="E5448" t="s">
        <v>299</v>
      </c>
      <c r="F5448" t="s">
        <v>1973</v>
      </c>
      <c r="G5448" t="s">
        <v>345</v>
      </c>
      <c r="H5448" t="s">
        <v>28</v>
      </c>
      <c r="I5448" t="s">
        <v>29</v>
      </c>
      <c r="J5448" s="1">
        <v>2029932</v>
      </c>
      <c r="K5448" s="10">
        <f>J5448*_xlfn.XLOOKUP(A5448,IPCA_Fatores!$A$2:$A$10,IPCA_Fatores!$C$2:$C$10)</f>
        <v>2395475.1093887775</v>
      </c>
    </row>
    <row r="5449" spans="1:11" x14ac:dyDescent="0.25">
      <c r="A5449">
        <v>2023</v>
      </c>
      <c r="B5449" t="s">
        <v>3353</v>
      </c>
      <c r="C5449" t="s">
        <v>3354</v>
      </c>
      <c r="E5449" t="s">
        <v>299</v>
      </c>
      <c r="F5449" t="s">
        <v>1973</v>
      </c>
      <c r="G5449" t="s">
        <v>345</v>
      </c>
      <c r="H5449" t="s">
        <v>28</v>
      </c>
      <c r="I5449" t="s">
        <v>29</v>
      </c>
      <c r="J5449" s="1">
        <v>2323494</v>
      </c>
      <c r="K5449" s="10">
        <f>J5449*_xlfn.XLOOKUP(A5449,IPCA_Fatores!$A$2:$A$10,IPCA_Fatores!$C$2:$C$10)</f>
        <v>2620818.9022171642</v>
      </c>
    </row>
    <row r="5450" spans="1:11" x14ac:dyDescent="0.25">
      <c r="A5450">
        <v>2015</v>
      </c>
      <c r="B5450" t="s">
        <v>3355</v>
      </c>
      <c r="C5450" t="s">
        <v>3356</v>
      </c>
      <c r="E5450" t="s">
        <v>121</v>
      </c>
      <c r="F5450" t="s">
        <v>269</v>
      </c>
      <c r="G5450" t="s">
        <v>279</v>
      </c>
      <c r="H5450" t="s">
        <v>28</v>
      </c>
      <c r="I5450" t="s">
        <v>29</v>
      </c>
      <c r="J5450" s="1">
        <v>3779216.38</v>
      </c>
      <c r="K5450" s="10">
        <f>J5450*_xlfn.XLOOKUP(A5450,IPCA_Fatores!$A$2:$A$10,IPCA_Fatores!$C$2:$C$10)</f>
        <v>6427147.4937461792</v>
      </c>
    </row>
    <row r="5451" spans="1:11" x14ac:dyDescent="0.25">
      <c r="A5451">
        <v>2015</v>
      </c>
      <c r="B5451" t="s">
        <v>3355</v>
      </c>
      <c r="C5451" t="s">
        <v>3356</v>
      </c>
      <c r="E5451" t="s">
        <v>121</v>
      </c>
      <c r="F5451" t="s">
        <v>269</v>
      </c>
      <c r="G5451" t="s">
        <v>279</v>
      </c>
      <c r="H5451" t="s">
        <v>28</v>
      </c>
      <c r="I5451" t="s">
        <v>35</v>
      </c>
      <c r="J5451" s="1">
        <v>235554.02</v>
      </c>
      <c r="K5451" s="10">
        <f>IFERROR(J5451*VLOOKUP(A5451,IPCA_Fatores!$A$2:$C$10,3,FALSE),J5451)</f>
        <v>400596.38746719161</v>
      </c>
    </row>
    <row r="5452" spans="1:11" x14ac:dyDescent="0.25">
      <c r="A5452">
        <v>2016</v>
      </c>
      <c r="B5452" t="s">
        <v>3355</v>
      </c>
      <c r="C5452" t="s">
        <v>3356</v>
      </c>
      <c r="E5452" t="s">
        <v>121</v>
      </c>
      <c r="F5452" t="s">
        <v>269</v>
      </c>
      <c r="G5452" t="s">
        <v>279</v>
      </c>
      <c r="H5452" t="s">
        <v>28</v>
      </c>
      <c r="I5452" t="s">
        <v>29</v>
      </c>
      <c r="J5452" s="1">
        <v>2196427.41</v>
      </c>
      <c r="K5452" s="10">
        <f>J5452*_xlfn.XLOOKUP(A5452,IPCA_Fatores!$A$2:$A$10,IPCA_Fatores!$C$2:$C$10)</f>
        <v>3514317.1826106561</v>
      </c>
    </row>
    <row r="5453" spans="1:11" x14ac:dyDescent="0.25">
      <c r="A5453">
        <v>2016</v>
      </c>
      <c r="B5453" t="s">
        <v>3355</v>
      </c>
      <c r="C5453" t="s">
        <v>3356</v>
      </c>
      <c r="E5453" t="s">
        <v>121</v>
      </c>
      <c r="F5453" t="s">
        <v>269</v>
      </c>
      <c r="G5453" t="s">
        <v>279</v>
      </c>
      <c r="H5453" t="s">
        <v>28</v>
      </c>
      <c r="I5453" t="s">
        <v>35</v>
      </c>
      <c r="J5453" s="1">
        <v>132755.51999999999</v>
      </c>
      <c r="K5453" s="10">
        <f>IFERROR(J5453*VLOOKUP(A5453,IPCA_Fatores!$A$2:$C$10,3,FALSE),J5453)</f>
        <v>212410.84631265484</v>
      </c>
    </row>
    <row r="5454" spans="1:11" x14ac:dyDescent="0.25">
      <c r="A5454">
        <v>2017</v>
      </c>
      <c r="B5454" t="s">
        <v>3355</v>
      </c>
      <c r="C5454" t="s">
        <v>3356</v>
      </c>
      <c r="E5454" t="s">
        <v>121</v>
      </c>
      <c r="F5454" t="s">
        <v>269</v>
      </c>
      <c r="G5454" t="s">
        <v>279</v>
      </c>
      <c r="H5454" t="s">
        <v>28</v>
      </c>
      <c r="I5454" t="s">
        <v>29</v>
      </c>
      <c r="J5454" s="1">
        <v>1081344.0900000001</v>
      </c>
      <c r="K5454" s="10">
        <f>J5454*_xlfn.XLOOKUP(A5454,IPCA_Fatores!$A$2:$A$10,IPCA_Fatores!$C$2:$C$10)</f>
        <v>1680589.5593404458</v>
      </c>
    </row>
    <row r="5455" spans="1:11" x14ac:dyDescent="0.25">
      <c r="A5455">
        <v>2017</v>
      </c>
      <c r="B5455" t="s">
        <v>3355</v>
      </c>
      <c r="C5455" t="s">
        <v>3356</v>
      </c>
      <c r="E5455" t="s">
        <v>121</v>
      </c>
      <c r="F5455" t="s">
        <v>269</v>
      </c>
      <c r="G5455" t="s">
        <v>279</v>
      </c>
      <c r="H5455" t="s">
        <v>28</v>
      </c>
      <c r="I5455" t="s">
        <v>35</v>
      </c>
      <c r="J5455" s="1">
        <v>65888.88</v>
      </c>
      <c r="K5455" s="10">
        <f>IFERROR(J5455*VLOOKUP(A5455,IPCA_Fatores!$A$2:$C$10,3,FALSE),J5455)</f>
        <v>102402.33874551023</v>
      </c>
    </row>
    <row r="5456" spans="1:11" x14ac:dyDescent="0.25">
      <c r="A5456">
        <v>2018</v>
      </c>
      <c r="B5456" t="s">
        <v>3355</v>
      </c>
      <c r="C5456" t="s">
        <v>3356</v>
      </c>
      <c r="E5456" t="s">
        <v>121</v>
      </c>
      <c r="F5456" t="s">
        <v>269</v>
      </c>
      <c r="G5456" t="s">
        <v>279</v>
      </c>
      <c r="H5456" t="s">
        <v>28</v>
      </c>
      <c r="I5456" t="s">
        <v>29</v>
      </c>
      <c r="J5456" s="1">
        <v>2458248.86</v>
      </c>
      <c r="K5456" s="10">
        <f>J5456*_xlfn.XLOOKUP(A5456,IPCA_Fatores!$A$2:$A$10,IPCA_Fatores!$C$2:$C$10)</f>
        <v>3682438.4046563255</v>
      </c>
    </row>
    <row r="5457" spans="1:11" x14ac:dyDescent="0.25">
      <c r="A5457">
        <v>2018</v>
      </c>
      <c r="B5457" t="s">
        <v>3355</v>
      </c>
      <c r="C5457" t="s">
        <v>3356</v>
      </c>
      <c r="E5457" t="s">
        <v>121</v>
      </c>
      <c r="F5457" t="s">
        <v>269</v>
      </c>
      <c r="G5457" t="s">
        <v>279</v>
      </c>
      <c r="H5457" t="s">
        <v>28</v>
      </c>
      <c r="I5457" t="s">
        <v>35</v>
      </c>
      <c r="J5457" s="1">
        <v>142849.60000000001</v>
      </c>
      <c r="K5457" s="10">
        <f>IFERROR(J5457*VLOOKUP(A5457,IPCA_Fatores!$A$2:$C$10,3,FALSE),J5457)</f>
        <v>213987.6322895129</v>
      </c>
    </row>
    <row r="5458" spans="1:11" x14ac:dyDescent="0.25">
      <c r="A5458">
        <v>2019</v>
      </c>
      <c r="B5458" t="s">
        <v>3355</v>
      </c>
      <c r="C5458" t="s">
        <v>3356</v>
      </c>
      <c r="E5458" t="s">
        <v>121</v>
      </c>
      <c r="F5458" t="s">
        <v>269</v>
      </c>
      <c r="G5458" t="s">
        <v>279</v>
      </c>
      <c r="H5458" t="s">
        <v>28</v>
      </c>
      <c r="I5458" t="s">
        <v>29</v>
      </c>
      <c r="J5458" s="1">
        <v>1611648.14</v>
      </c>
      <c r="K5458" s="10">
        <f>J5458*_xlfn.XLOOKUP(A5458,IPCA_Fatores!$A$2:$A$10,IPCA_Fatores!$C$2:$C$10)</f>
        <v>2314482.656162322</v>
      </c>
    </row>
    <row r="5459" spans="1:11" x14ac:dyDescent="0.25">
      <c r="A5459">
        <v>2020</v>
      </c>
      <c r="B5459" t="s">
        <v>3355</v>
      </c>
      <c r="C5459" t="s">
        <v>3356</v>
      </c>
      <c r="E5459" t="s">
        <v>121</v>
      </c>
      <c r="F5459" t="s">
        <v>269</v>
      </c>
      <c r="G5459" t="s">
        <v>279</v>
      </c>
      <c r="H5459" t="s">
        <v>28</v>
      </c>
      <c r="I5459" t="s">
        <v>29</v>
      </c>
      <c r="J5459" s="1">
        <v>7367149.5499999998</v>
      </c>
      <c r="K5459" s="10">
        <f>J5459*_xlfn.XLOOKUP(A5459,IPCA_Fatores!$A$2:$A$10,IPCA_Fatores!$C$2:$C$10)</f>
        <v>10122406.741553953</v>
      </c>
    </row>
    <row r="5460" spans="1:11" x14ac:dyDescent="0.25">
      <c r="A5460">
        <v>2021</v>
      </c>
      <c r="B5460" t="s">
        <v>3355</v>
      </c>
      <c r="C5460" t="s">
        <v>3356</v>
      </c>
      <c r="E5460" t="s">
        <v>121</v>
      </c>
      <c r="F5460" t="s">
        <v>269</v>
      </c>
      <c r="G5460" t="s">
        <v>279</v>
      </c>
      <c r="H5460" t="s">
        <v>28</v>
      </c>
      <c r="I5460" t="s">
        <v>29</v>
      </c>
      <c r="J5460" s="1">
        <v>2564922.63</v>
      </c>
      <c r="K5460" s="10">
        <f>J5460*_xlfn.XLOOKUP(A5460,IPCA_Fatores!$A$2:$A$10,IPCA_Fatores!$C$2:$C$10)</f>
        <v>3202057.0045037316</v>
      </c>
    </row>
    <row r="5461" spans="1:11" x14ac:dyDescent="0.25">
      <c r="A5461">
        <v>2022</v>
      </c>
      <c r="B5461" t="s">
        <v>3355</v>
      </c>
      <c r="C5461" t="s">
        <v>3356</v>
      </c>
      <c r="E5461" t="s">
        <v>121</v>
      </c>
      <c r="F5461" t="s">
        <v>269</v>
      </c>
      <c r="G5461" t="s">
        <v>279</v>
      </c>
      <c r="H5461" t="s">
        <v>28</v>
      </c>
      <c r="I5461" t="s">
        <v>29</v>
      </c>
      <c r="J5461" s="1">
        <v>3492799.24</v>
      </c>
      <c r="K5461" s="10">
        <f>J5461*_xlfn.XLOOKUP(A5461,IPCA_Fatores!$A$2:$A$10,IPCA_Fatores!$C$2:$C$10)</f>
        <v>4121770.4048766363</v>
      </c>
    </row>
    <row r="5462" spans="1:11" x14ac:dyDescent="0.25">
      <c r="A5462">
        <v>2023</v>
      </c>
      <c r="B5462" t="s">
        <v>3355</v>
      </c>
      <c r="C5462" t="s">
        <v>3356</v>
      </c>
      <c r="E5462" t="s">
        <v>121</v>
      </c>
      <c r="F5462" t="s">
        <v>269</v>
      </c>
      <c r="G5462" t="s">
        <v>279</v>
      </c>
      <c r="H5462" t="s">
        <v>28</v>
      </c>
      <c r="I5462" t="s">
        <v>29</v>
      </c>
      <c r="J5462" s="1">
        <v>6517074.54</v>
      </c>
      <c r="K5462" s="10">
        <f>J5462*_xlfn.XLOOKUP(A5462,IPCA_Fatores!$A$2:$A$10,IPCA_Fatores!$C$2:$C$10)</f>
        <v>7351029.1576351095</v>
      </c>
    </row>
    <row r="5463" spans="1:11" x14ac:dyDescent="0.25">
      <c r="A5463">
        <v>2022</v>
      </c>
      <c r="B5463" t="s">
        <v>3357</v>
      </c>
      <c r="C5463" t="s">
        <v>3358</v>
      </c>
      <c r="E5463" t="s">
        <v>32</v>
      </c>
      <c r="F5463" t="s">
        <v>87</v>
      </c>
      <c r="G5463" t="s">
        <v>968</v>
      </c>
      <c r="H5463" t="s">
        <v>28</v>
      </c>
      <c r="I5463" t="s">
        <v>29</v>
      </c>
      <c r="J5463" s="1">
        <v>26388477.370000001</v>
      </c>
      <c r="K5463" s="10">
        <f>J5463*_xlfn.XLOOKUP(A5463,IPCA_Fatores!$A$2:$A$10,IPCA_Fatores!$C$2:$C$10)</f>
        <v>31140422.78978017</v>
      </c>
    </row>
    <row r="5464" spans="1:11" x14ac:dyDescent="0.25">
      <c r="A5464">
        <v>2023</v>
      </c>
      <c r="B5464" t="s">
        <v>3357</v>
      </c>
      <c r="C5464" t="s">
        <v>3358</v>
      </c>
      <c r="E5464" t="s">
        <v>32</v>
      </c>
      <c r="F5464" t="s">
        <v>87</v>
      </c>
      <c r="G5464" t="s">
        <v>968</v>
      </c>
      <c r="H5464" t="s">
        <v>28</v>
      </c>
      <c r="I5464" t="s">
        <v>29</v>
      </c>
      <c r="J5464" s="1">
        <v>29024930.32</v>
      </c>
      <c r="K5464" s="10">
        <f>J5464*_xlfn.XLOOKUP(A5464,IPCA_Fatores!$A$2:$A$10,IPCA_Fatores!$C$2:$C$10)</f>
        <v>32739092.942866255</v>
      </c>
    </row>
    <row r="5465" spans="1:11" x14ac:dyDescent="0.25">
      <c r="A5465">
        <v>2016</v>
      </c>
      <c r="B5465" t="s">
        <v>3359</v>
      </c>
      <c r="C5465" t="s">
        <v>3360</v>
      </c>
      <c r="E5465" t="s">
        <v>121</v>
      </c>
      <c r="F5465" t="s">
        <v>746</v>
      </c>
      <c r="G5465" t="s">
        <v>3361</v>
      </c>
      <c r="H5465" t="s">
        <v>28</v>
      </c>
      <c r="I5465" t="s">
        <v>29</v>
      </c>
      <c r="J5465" s="1">
        <v>720187.57</v>
      </c>
      <c r="K5465" s="10">
        <f>J5465*_xlfn.XLOOKUP(A5465,IPCA_Fatores!$A$2:$A$10,IPCA_Fatores!$C$2:$C$10)</f>
        <v>1152311.0394773367</v>
      </c>
    </row>
    <row r="5466" spans="1:11" x14ac:dyDescent="0.25">
      <c r="A5466">
        <v>2017</v>
      </c>
      <c r="B5466" t="s">
        <v>3359</v>
      </c>
      <c r="C5466" t="s">
        <v>3360</v>
      </c>
      <c r="E5466" t="s">
        <v>121</v>
      </c>
      <c r="F5466" t="s">
        <v>746</v>
      </c>
      <c r="G5466" t="s">
        <v>3361</v>
      </c>
      <c r="H5466" t="s">
        <v>28</v>
      </c>
      <c r="I5466" t="s">
        <v>29</v>
      </c>
      <c r="J5466" s="1">
        <v>1631528.51</v>
      </c>
      <c r="K5466" s="10">
        <f>J5466*_xlfn.XLOOKUP(A5466,IPCA_Fatores!$A$2:$A$10,IPCA_Fatores!$C$2:$C$10)</f>
        <v>2535668.1606058199</v>
      </c>
    </row>
    <row r="5467" spans="1:11" x14ac:dyDescent="0.25">
      <c r="A5467">
        <v>2020</v>
      </c>
      <c r="B5467" t="s">
        <v>3359</v>
      </c>
      <c r="C5467" t="s">
        <v>3360</v>
      </c>
      <c r="E5467" t="s">
        <v>121</v>
      </c>
      <c r="F5467" t="s">
        <v>746</v>
      </c>
      <c r="G5467" t="s">
        <v>3361</v>
      </c>
      <c r="H5467" t="s">
        <v>28</v>
      </c>
      <c r="I5467" t="s">
        <v>29</v>
      </c>
      <c r="J5467" s="1">
        <v>2504638.33</v>
      </c>
      <c r="K5467" s="10">
        <f>J5467*_xlfn.XLOOKUP(A5467,IPCA_Fatores!$A$2:$A$10,IPCA_Fatores!$C$2:$C$10)</f>
        <v>3441353.7752530673</v>
      </c>
    </row>
    <row r="5468" spans="1:11" x14ac:dyDescent="0.25">
      <c r="A5468">
        <v>2021</v>
      </c>
      <c r="B5468" t="s">
        <v>3359</v>
      </c>
      <c r="C5468" t="s">
        <v>3360</v>
      </c>
      <c r="E5468" t="s">
        <v>121</v>
      </c>
      <c r="F5468" t="s">
        <v>746</v>
      </c>
      <c r="G5468" t="s">
        <v>3361</v>
      </c>
      <c r="H5468" t="s">
        <v>28</v>
      </c>
      <c r="I5468" t="s">
        <v>29</v>
      </c>
      <c r="J5468" s="1">
        <v>3866677.4</v>
      </c>
      <c r="K5468" s="10">
        <f>J5468*_xlfn.XLOOKUP(A5468,IPCA_Fatores!$A$2:$A$10,IPCA_Fatores!$C$2:$C$10)</f>
        <v>4827171.5130940527</v>
      </c>
    </row>
    <row r="5469" spans="1:11" x14ac:dyDescent="0.25">
      <c r="A5469">
        <v>2021</v>
      </c>
      <c r="B5469" t="s">
        <v>3359</v>
      </c>
      <c r="C5469" t="s">
        <v>3360</v>
      </c>
      <c r="E5469" t="s">
        <v>121</v>
      </c>
      <c r="F5469" t="s">
        <v>746</v>
      </c>
      <c r="G5469" t="s">
        <v>3361</v>
      </c>
      <c r="H5469" t="s">
        <v>28</v>
      </c>
      <c r="I5469" t="s">
        <v>35</v>
      </c>
      <c r="J5469" s="1">
        <v>252342.93</v>
      </c>
      <c r="K5469" s="10">
        <f>IFERROR(J5469*VLOOKUP(A5469,IPCA_Fatores!$A$2:$C$10,3,FALSE),J5469)</f>
        <v>315025.66084946383</v>
      </c>
    </row>
    <row r="5470" spans="1:11" x14ac:dyDescent="0.25">
      <c r="A5470">
        <v>2022</v>
      </c>
      <c r="B5470" t="s">
        <v>3359</v>
      </c>
      <c r="C5470" t="s">
        <v>3360</v>
      </c>
      <c r="E5470" t="s">
        <v>121</v>
      </c>
      <c r="F5470" t="s">
        <v>746</v>
      </c>
      <c r="G5470" t="s">
        <v>3361</v>
      </c>
      <c r="H5470" t="s">
        <v>28</v>
      </c>
      <c r="I5470" t="s">
        <v>29</v>
      </c>
      <c r="J5470" s="1">
        <v>5503828.1900000004</v>
      </c>
      <c r="K5470" s="10">
        <f>J5470*_xlfn.XLOOKUP(A5470,IPCA_Fatores!$A$2:$A$10,IPCA_Fatores!$C$2:$C$10)</f>
        <v>6494938.4686271707</v>
      </c>
    </row>
    <row r="5471" spans="1:11" x14ac:dyDescent="0.25">
      <c r="A5471">
        <v>2022</v>
      </c>
      <c r="B5471" t="s">
        <v>3359</v>
      </c>
      <c r="C5471" t="s">
        <v>3360</v>
      </c>
      <c r="E5471" t="s">
        <v>121</v>
      </c>
      <c r="F5471" t="s">
        <v>746</v>
      </c>
      <c r="G5471" t="s">
        <v>3361</v>
      </c>
      <c r="H5471" t="s">
        <v>28</v>
      </c>
      <c r="I5471" t="s">
        <v>35</v>
      </c>
      <c r="J5471" s="1">
        <v>331212.23</v>
      </c>
      <c r="K5471" s="10">
        <f>IFERROR(J5471*VLOOKUP(A5471,IPCA_Fatores!$A$2:$C$10,3,FALSE),J5471)</f>
        <v>390855.77885867649</v>
      </c>
    </row>
    <row r="5472" spans="1:11" x14ac:dyDescent="0.25">
      <c r="A5472">
        <v>2023</v>
      </c>
      <c r="B5472" t="s">
        <v>3359</v>
      </c>
      <c r="C5472" t="s">
        <v>3360</v>
      </c>
      <c r="E5472" t="s">
        <v>121</v>
      </c>
      <c r="F5472" t="s">
        <v>746</v>
      </c>
      <c r="G5472" t="s">
        <v>3361</v>
      </c>
      <c r="H5472" t="s">
        <v>28</v>
      </c>
      <c r="I5472" t="s">
        <v>29</v>
      </c>
      <c r="J5472" s="1">
        <v>4878475.46</v>
      </c>
      <c r="K5472" s="10">
        <f>J5472*_xlfn.XLOOKUP(A5472,IPCA_Fatores!$A$2:$A$10,IPCA_Fatores!$C$2:$C$10)</f>
        <v>5502747.4568776917</v>
      </c>
    </row>
    <row r="5473" spans="1:11" x14ac:dyDescent="0.25">
      <c r="A5473">
        <v>2023</v>
      </c>
      <c r="B5473" t="s">
        <v>3359</v>
      </c>
      <c r="C5473" t="s">
        <v>3360</v>
      </c>
      <c r="E5473" t="s">
        <v>121</v>
      </c>
      <c r="F5473" t="s">
        <v>746</v>
      </c>
      <c r="G5473" t="s">
        <v>3361</v>
      </c>
      <c r="H5473" t="s">
        <v>28</v>
      </c>
      <c r="I5473" t="s">
        <v>35</v>
      </c>
      <c r="J5473" s="1">
        <v>293679.14</v>
      </c>
      <c r="K5473" s="10">
        <f>IFERROR(J5473*VLOOKUP(A5473,IPCA_Fatores!$A$2:$C$10,3,FALSE),J5473)</f>
        <v>331259.66380755918</v>
      </c>
    </row>
    <row r="5474" spans="1:11" x14ac:dyDescent="0.25">
      <c r="A5474">
        <v>2016</v>
      </c>
      <c r="B5474" t="s">
        <v>3362</v>
      </c>
      <c r="C5474" t="s">
        <v>3363</v>
      </c>
      <c r="E5474" t="s">
        <v>161</v>
      </c>
      <c r="F5474" t="s">
        <v>162</v>
      </c>
      <c r="G5474" t="s">
        <v>536</v>
      </c>
      <c r="H5474" t="s">
        <v>28</v>
      </c>
      <c r="I5474" t="s">
        <v>29</v>
      </c>
      <c r="J5474" s="1">
        <v>171823.34</v>
      </c>
      <c r="K5474" s="10">
        <f>J5474*_xlfn.XLOOKUP(A5474,IPCA_Fatores!$A$2:$A$10,IPCA_Fatores!$C$2:$C$10)</f>
        <v>274919.95109255752</v>
      </c>
    </row>
    <row r="5475" spans="1:11" x14ac:dyDescent="0.25">
      <c r="A5475">
        <v>2023</v>
      </c>
      <c r="B5475" t="s">
        <v>3362</v>
      </c>
      <c r="C5475" t="s">
        <v>3363</v>
      </c>
      <c r="E5475" t="s">
        <v>161</v>
      </c>
      <c r="F5475" t="s">
        <v>162</v>
      </c>
      <c r="G5475" t="s">
        <v>536</v>
      </c>
      <c r="H5475" t="s">
        <v>28</v>
      </c>
      <c r="I5475" t="s">
        <v>29</v>
      </c>
      <c r="J5475" s="1">
        <v>540720.31000000006</v>
      </c>
      <c r="K5475" s="10">
        <f>J5475*_xlfn.XLOOKUP(A5475,IPCA_Fatores!$A$2:$A$10,IPCA_Fatores!$C$2:$C$10)</f>
        <v>609913.35000681086</v>
      </c>
    </row>
    <row r="5476" spans="1:11" x14ac:dyDescent="0.25">
      <c r="A5476">
        <v>2021</v>
      </c>
      <c r="B5476" t="s">
        <v>3364</v>
      </c>
      <c r="C5476" t="s">
        <v>3365</v>
      </c>
      <c r="E5476" t="s">
        <v>103</v>
      </c>
      <c r="F5476" t="s">
        <v>134</v>
      </c>
      <c r="G5476" t="s">
        <v>711</v>
      </c>
      <c r="H5476" t="s">
        <v>28</v>
      </c>
      <c r="I5476" t="s">
        <v>29</v>
      </c>
      <c r="J5476" s="1">
        <v>996385.64</v>
      </c>
      <c r="K5476" s="10">
        <f>J5476*_xlfn.XLOOKUP(A5476,IPCA_Fatores!$A$2:$A$10,IPCA_Fatores!$C$2:$C$10)</f>
        <v>1243890.7826817895</v>
      </c>
    </row>
    <row r="5477" spans="1:11" x14ac:dyDescent="0.25">
      <c r="A5477">
        <v>2022</v>
      </c>
      <c r="B5477" t="s">
        <v>3364</v>
      </c>
      <c r="C5477" t="s">
        <v>3365</v>
      </c>
      <c r="E5477" t="s">
        <v>103</v>
      </c>
      <c r="F5477" t="s">
        <v>134</v>
      </c>
      <c r="G5477" t="s">
        <v>711</v>
      </c>
      <c r="H5477" t="s">
        <v>28</v>
      </c>
      <c r="I5477" t="s">
        <v>29</v>
      </c>
      <c r="J5477" s="1">
        <v>2508420.37</v>
      </c>
      <c r="K5477" s="10">
        <f>J5477*_xlfn.XLOOKUP(A5477,IPCA_Fatores!$A$2:$A$10,IPCA_Fatores!$C$2:$C$10)</f>
        <v>2960128.0043956093</v>
      </c>
    </row>
    <row r="5478" spans="1:11" x14ac:dyDescent="0.25">
      <c r="A5478">
        <v>2023</v>
      </c>
      <c r="B5478" t="s">
        <v>3364</v>
      </c>
      <c r="C5478" t="s">
        <v>3365</v>
      </c>
      <c r="E5478" t="s">
        <v>103</v>
      </c>
      <c r="F5478" t="s">
        <v>134</v>
      </c>
      <c r="G5478" t="s">
        <v>711</v>
      </c>
      <c r="H5478" t="s">
        <v>28</v>
      </c>
      <c r="I5478" t="s">
        <v>29</v>
      </c>
      <c r="J5478" s="1">
        <v>2449646.48</v>
      </c>
      <c r="K5478" s="10">
        <f>J5478*_xlfn.XLOOKUP(A5478,IPCA_Fatores!$A$2:$A$10,IPCA_Fatores!$C$2:$C$10)</f>
        <v>2763114.4296192462</v>
      </c>
    </row>
    <row r="5479" spans="1:11" x14ac:dyDescent="0.25">
      <c r="A5479">
        <v>2019</v>
      </c>
      <c r="B5479" t="s">
        <v>3366</v>
      </c>
      <c r="C5479" t="s">
        <v>3367</v>
      </c>
      <c r="E5479" t="s">
        <v>247</v>
      </c>
      <c r="F5479" t="s">
        <v>2725</v>
      </c>
      <c r="G5479" t="s">
        <v>71</v>
      </c>
      <c r="H5479" t="s">
        <v>28</v>
      </c>
      <c r="I5479" t="s">
        <v>29</v>
      </c>
      <c r="J5479" s="1">
        <v>407320.68</v>
      </c>
      <c r="K5479" s="10">
        <f>J5479*_xlfn.XLOOKUP(A5479,IPCA_Fatores!$A$2:$A$10,IPCA_Fatores!$C$2:$C$10)</f>
        <v>584951.90479743504</v>
      </c>
    </row>
    <row r="5480" spans="1:11" x14ac:dyDescent="0.25">
      <c r="A5480">
        <v>2020</v>
      </c>
      <c r="B5480" t="s">
        <v>3366</v>
      </c>
      <c r="C5480" t="s">
        <v>3367</v>
      </c>
      <c r="E5480" t="s">
        <v>247</v>
      </c>
      <c r="F5480" t="s">
        <v>2725</v>
      </c>
      <c r="G5480" t="s">
        <v>71</v>
      </c>
      <c r="H5480" t="s">
        <v>28</v>
      </c>
      <c r="I5480" t="s">
        <v>29</v>
      </c>
      <c r="J5480" s="1">
        <v>243595.86</v>
      </c>
      <c r="K5480" s="10">
        <f>J5480*_xlfn.XLOOKUP(A5480,IPCA_Fatores!$A$2:$A$10,IPCA_Fatores!$C$2:$C$10)</f>
        <v>334698.83551890607</v>
      </c>
    </row>
    <row r="5481" spans="1:11" x14ac:dyDescent="0.25">
      <c r="A5481">
        <v>2021</v>
      </c>
      <c r="B5481" t="s">
        <v>3366</v>
      </c>
      <c r="C5481" t="s">
        <v>3367</v>
      </c>
      <c r="E5481" t="s">
        <v>247</v>
      </c>
      <c r="F5481" t="s">
        <v>2725</v>
      </c>
      <c r="G5481" t="s">
        <v>71</v>
      </c>
      <c r="H5481" t="s">
        <v>28</v>
      </c>
      <c r="I5481" t="s">
        <v>29</v>
      </c>
      <c r="J5481" s="1">
        <v>569175.35</v>
      </c>
      <c r="K5481" s="10">
        <f>J5481*_xlfn.XLOOKUP(A5481,IPCA_Fatores!$A$2:$A$10,IPCA_Fatores!$C$2:$C$10)</f>
        <v>710560.19192998542</v>
      </c>
    </row>
    <row r="5482" spans="1:11" x14ac:dyDescent="0.25">
      <c r="A5482">
        <v>2022</v>
      </c>
      <c r="B5482" t="s">
        <v>3366</v>
      </c>
      <c r="C5482" t="s">
        <v>3367</v>
      </c>
      <c r="E5482" t="s">
        <v>247</v>
      </c>
      <c r="F5482" t="s">
        <v>2725</v>
      </c>
      <c r="G5482" t="s">
        <v>71</v>
      </c>
      <c r="H5482" t="s">
        <v>28</v>
      </c>
      <c r="I5482" t="s">
        <v>29</v>
      </c>
      <c r="J5482" s="1">
        <v>154173.49</v>
      </c>
      <c r="K5482" s="10">
        <f>J5482*_xlfn.XLOOKUP(A5482,IPCA_Fatores!$A$2:$A$10,IPCA_Fatores!$C$2:$C$10)</f>
        <v>181936.51699790909</v>
      </c>
    </row>
    <row r="5483" spans="1:11" x14ac:dyDescent="0.25">
      <c r="A5483">
        <v>2016</v>
      </c>
      <c r="B5483" t="s">
        <v>3368</v>
      </c>
      <c r="C5483" t="s">
        <v>3369</v>
      </c>
      <c r="E5483" t="s">
        <v>75</v>
      </c>
      <c r="F5483" t="s">
        <v>75</v>
      </c>
      <c r="G5483" t="s">
        <v>587</v>
      </c>
      <c r="H5483" t="s">
        <v>28</v>
      </c>
      <c r="I5483" t="s">
        <v>29</v>
      </c>
      <c r="J5483" s="1">
        <v>5963086</v>
      </c>
      <c r="K5483" s="10">
        <f>J5483*_xlfn.XLOOKUP(A5483,IPCA_Fatores!$A$2:$A$10,IPCA_Fatores!$C$2:$C$10)</f>
        <v>9541028.0784945432</v>
      </c>
    </row>
    <row r="5484" spans="1:11" x14ac:dyDescent="0.25">
      <c r="A5484">
        <v>2017</v>
      </c>
      <c r="B5484" t="s">
        <v>3368</v>
      </c>
      <c r="C5484" t="s">
        <v>3369</v>
      </c>
      <c r="E5484" t="s">
        <v>75</v>
      </c>
      <c r="F5484" t="s">
        <v>75</v>
      </c>
      <c r="G5484" t="s">
        <v>587</v>
      </c>
      <c r="H5484" t="s">
        <v>28</v>
      </c>
      <c r="I5484" t="s">
        <v>29</v>
      </c>
      <c r="J5484" s="1">
        <v>6973681.4699999997</v>
      </c>
      <c r="K5484" s="10">
        <f>J5484*_xlfn.XLOOKUP(A5484,IPCA_Fatores!$A$2:$A$10,IPCA_Fatores!$C$2:$C$10)</f>
        <v>10838267.279611183</v>
      </c>
    </row>
    <row r="5485" spans="1:11" x14ac:dyDescent="0.25">
      <c r="A5485">
        <v>2018</v>
      </c>
      <c r="B5485" t="s">
        <v>3368</v>
      </c>
      <c r="C5485" t="s">
        <v>3369</v>
      </c>
      <c r="E5485" t="s">
        <v>75</v>
      </c>
      <c r="F5485" t="s">
        <v>75</v>
      </c>
      <c r="G5485" t="s">
        <v>587</v>
      </c>
      <c r="H5485" t="s">
        <v>28</v>
      </c>
      <c r="I5485" t="s">
        <v>29</v>
      </c>
      <c r="J5485" s="1">
        <v>11531024.08</v>
      </c>
      <c r="K5485" s="10">
        <f>J5485*_xlfn.XLOOKUP(A5485,IPCA_Fatores!$A$2:$A$10,IPCA_Fatores!$C$2:$C$10)</f>
        <v>17273387.820144814</v>
      </c>
    </row>
    <row r="5486" spans="1:11" x14ac:dyDescent="0.25">
      <c r="A5486">
        <v>2019</v>
      </c>
      <c r="B5486" t="s">
        <v>3368</v>
      </c>
      <c r="C5486" t="s">
        <v>3369</v>
      </c>
      <c r="E5486" t="s">
        <v>75</v>
      </c>
      <c r="F5486" t="s">
        <v>75</v>
      </c>
      <c r="G5486" t="s">
        <v>587</v>
      </c>
      <c r="H5486" t="s">
        <v>28</v>
      </c>
      <c r="I5486" t="s">
        <v>29</v>
      </c>
      <c r="J5486" s="1">
        <v>8725785.8499999996</v>
      </c>
      <c r="K5486" s="10">
        <f>J5486*_xlfn.XLOOKUP(A5486,IPCA_Fatores!$A$2:$A$10,IPCA_Fatores!$C$2:$C$10)</f>
        <v>12531072.701273125</v>
      </c>
    </row>
    <row r="5487" spans="1:11" x14ac:dyDescent="0.25">
      <c r="A5487">
        <v>2020</v>
      </c>
      <c r="B5487" t="s">
        <v>3368</v>
      </c>
      <c r="C5487" t="s">
        <v>3369</v>
      </c>
      <c r="E5487" t="s">
        <v>75</v>
      </c>
      <c r="F5487" t="s">
        <v>75</v>
      </c>
      <c r="G5487" t="s">
        <v>587</v>
      </c>
      <c r="H5487" t="s">
        <v>28</v>
      </c>
      <c r="I5487" t="s">
        <v>29</v>
      </c>
      <c r="J5487" s="1">
        <v>9894146.4199999999</v>
      </c>
      <c r="K5487" s="10">
        <f>J5487*_xlfn.XLOOKUP(A5487,IPCA_Fatores!$A$2:$A$10,IPCA_Fatores!$C$2:$C$10)</f>
        <v>13594480.978566522</v>
      </c>
    </row>
    <row r="5488" spans="1:11" x14ac:dyDescent="0.25">
      <c r="A5488">
        <v>2020</v>
      </c>
      <c r="B5488" t="s">
        <v>3368</v>
      </c>
      <c r="C5488" t="s">
        <v>3369</v>
      </c>
      <c r="E5488" t="s">
        <v>75</v>
      </c>
      <c r="F5488" t="s">
        <v>75</v>
      </c>
      <c r="G5488" t="s">
        <v>587</v>
      </c>
      <c r="H5488" t="s">
        <v>28</v>
      </c>
      <c r="I5488" t="s">
        <v>35</v>
      </c>
      <c r="J5488" s="1">
        <v>1502400.23</v>
      </c>
      <c r="K5488" s="10">
        <f>IFERROR(J5488*VLOOKUP(A5488,IPCA_Fatores!$A$2:$C$10,3,FALSE),J5488)</f>
        <v>2064286.3448678341</v>
      </c>
    </row>
    <row r="5489" spans="1:11" x14ac:dyDescent="0.25">
      <c r="A5489">
        <v>2021</v>
      </c>
      <c r="B5489" t="s">
        <v>3368</v>
      </c>
      <c r="C5489" t="s">
        <v>3369</v>
      </c>
      <c r="E5489" t="s">
        <v>75</v>
      </c>
      <c r="F5489" t="s">
        <v>75</v>
      </c>
      <c r="G5489" t="s">
        <v>587</v>
      </c>
      <c r="H5489" t="s">
        <v>28</v>
      </c>
      <c r="I5489" t="s">
        <v>29</v>
      </c>
      <c r="J5489" s="1">
        <v>1475217.15</v>
      </c>
      <c r="K5489" s="10">
        <f>J5489*_xlfn.XLOOKUP(A5489,IPCA_Fatores!$A$2:$A$10,IPCA_Fatores!$C$2:$C$10)</f>
        <v>1841665.4573013503</v>
      </c>
    </row>
    <row r="5490" spans="1:11" x14ac:dyDescent="0.25">
      <c r="A5490">
        <v>2015</v>
      </c>
      <c r="B5490" t="s">
        <v>3370</v>
      </c>
      <c r="C5490" t="s">
        <v>3371</v>
      </c>
      <c r="D5490" t="s">
        <v>3372</v>
      </c>
      <c r="E5490" t="s">
        <v>121</v>
      </c>
      <c r="F5490" t="s">
        <v>269</v>
      </c>
      <c r="G5490" t="s">
        <v>1216</v>
      </c>
      <c r="H5490" t="s">
        <v>28</v>
      </c>
      <c r="I5490" t="s">
        <v>35</v>
      </c>
      <c r="J5490" s="1">
        <v>134374.35</v>
      </c>
      <c r="K5490" s="10">
        <f>IFERROR(J5490*VLOOKUP(A5490,IPCA_Fatores!$A$2:$C$10,3,FALSE),J5490)</f>
        <v>228524.56170458064</v>
      </c>
    </row>
    <row r="5491" spans="1:11" x14ac:dyDescent="0.25">
      <c r="A5491">
        <v>2016</v>
      </c>
      <c r="B5491" t="s">
        <v>3370</v>
      </c>
      <c r="C5491" t="s">
        <v>3371</v>
      </c>
      <c r="D5491" t="s">
        <v>3372</v>
      </c>
      <c r="E5491" t="s">
        <v>121</v>
      </c>
      <c r="F5491" t="s">
        <v>269</v>
      </c>
      <c r="G5491" t="s">
        <v>1216</v>
      </c>
      <c r="H5491" t="s">
        <v>28</v>
      </c>
      <c r="I5491" t="s">
        <v>29</v>
      </c>
      <c r="J5491" s="1">
        <v>228789.28</v>
      </c>
      <c r="K5491" s="10">
        <f>J5491*_xlfn.XLOOKUP(A5491,IPCA_Fatores!$A$2:$A$10,IPCA_Fatores!$C$2:$C$10)</f>
        <v>366066.31944240781</v>
      </c>
    </row>
    <row r="5492" spans="1:11" x14ac:dyDescent="0.25">
      <c r="A5492">
        <v>2016</v>
      </c>
      <c r="B5492" t="s">
        <v>3370</v>
      </c>
      <c r="C5492" t="s">
        <v>3371</v>
      </c>
      <c r="D5492" t="s">
        <v>3372</v>
      </c>
      <c r="E5492" t="s">
        <v>121</v>
      </c>
      <c r="F5492" t="s">
        <v>269</v>
      </c>
      <c r="G5492" t="s">
        <v>1216</v>
      </c>
      <c r="H5492" t="s">
        <v>28</v>
      </c>
      <c r="I5492" t="s">
        <v>35</v>
      </c>
      <c r="J5492" s="1">
        <v>216081.13</v>
      </c>
      <c r="K5492" s="10">
        <f>IFERROR(J5492*VLOOKUP(A5492,IPCA_Fatores!$A$2:$C$10,3,FALSE),J5492)</f>
        <v>345733.08662038908</v>
      </c>
    </row>
    <row r="5493" spans="1:11" x14ac:dyDescent="0.25">
      <c r="A5493">
        <v>2019</v>
      </c>
      <c r="B5493" t="s">
        <v>3370</v>
      </c>
      <c r="C5493" t="s">
        <v>3371</v>
      </c>
      <c r="D5493" t="s">
        <v>3372</v>
      </c>
      <c r="E5493" t="s">
        <v>121</v>
      </c>
      <c r="F5493" t="s">
        <v>269</v>
      </c>
      <c r="G5493" t="s">
        <v>1216</v>
      </c>
      <c r="H5493" t="s">
        <v>28</v>
      </c>
      <c r="I5493" t="s">
        <v>29</v>
      </c>
      <c r="J5493" s="1">
        <v>1462665.11</v>
      </c>
      <c r="K5493" s="10">
        <f>J5493*_xlfn.XLOOKUP(A5493,IPCA_Fatores!$A$2:$A$10,IPCA_Fatores!$C$2:$C$10)</f>
        <v>2100528.6109589376</v>
      </c>
    </row>
    <row r="5494" spans="1:11" x14ac:dyDescent="0.25">
      <c r="A5494">
        <v>2020</v>
      </c>
      <c r="B5494" t="s">
        <v>3370</v>
      </c>
      <c r="C5494" t="s">
        <v>3371</v>
      </c>
      <c r="D5494" t="s">
        <v>3372</v>
      </c>
      <c r="E5494" t="s">
        <v>121</v>
      </c>
      <c r="F5494" t="s">
        <v>269</v>
      </c>
      <c r="G5494" t="s">
        <v>1216</v>
      </c>
      <c r="H5494" t="s">
        <v>28</v>
      </c>
      <c r="I5494" t="s">
        <v>29</v>
      </c>
      <c r="J5494" s="1">
        <v>12786023.039999999</v>
      </c>
      <c r="K5494" s="10">
        <f>J5494*_xlfn.XLOOKUP(A5494,IPCA_Fatores!$A$2:$A$10,IPCA_Fatores!$C$2:$C$10)</f>
        <v>17567897.181856468</v>
      </c>
    </row>
    <row r="5495" spans="1:11" x14ac:dyDescent="0.25">
      <c r="A5495">
        <v>2020</v>
      </c>
      <c r="B5495" t="s">
        <v>3370</v>
      </c>
      <c r="C5495" t="s">
        <v>3371</v>
      </c>
      <c r="D5495" t="s">
        <v>3372</v>
      </c>
      <c r="E5495" t="s">
        <v>121</v>
      </c>
      <c r="F5495" t="s">
        <v>269</v>
      </c>
      <c r="G5495" t="s">
        <v>1216</v>
      </c>
      <c r="H5495" t="s">
        <v>28</v>
      </c>
      <c r="I5495" t="s">
        <v>35</v>
      </c>
      <c r="J5495" s="1">
        <v>1068346.82</v>
      </c>
      <c r="K5495" s="10">
        <f>IFERROR(J5495*VLOOKUP(A5495,IPCA_Fatores!$A$2:$C$10,3,FALSE),J5495)</f>
        <v>1467900.3025105861</v>
      </c>
    </row>
    <row r="5496" spans="1:11" x14ac:dyDescent="0.25">
      <c r="A5496">
        <v>2021</v>
      </c>
      <c r="B5496" t="s">
        <v>3370</v>
      </c>
      <c r="C5496" t="s">
        <v>3371</v>
      </c>
      <c r="D5496" t="s">
        <v>3372</v>
      </c>
      <c r="E5496" t="s">
        <v>121</v>
      </c>
      <c r="F5496" t="s">
        <v>269</v>
      </c>
      <c r="G5496" t="s">
        <v>1216</v>
      </c>
      <c r="H5496" t="s">
        <v>28</v>
      </c>
      <c r="I5496" t="s">
        <v>29</v>
      </c>
      <c r="J5496" s="1">
        <v>17173264.77</v>
      </c>
      <c r="K5496" s="10">
        <f>J5496*_xlfn.XLOOKUP(A5496,IPCA_Fatores!$A$2:$A$10,IPCA_Fatores!$C$2:$C$10)</f>
        <v>21439154.578699969</v>
      </c>
    </row>
    <row r="5497" spans="1:11" x14ac:dyDescent="0.25">
      <c r="A5497">
        <v>2021</v>
      </c>
      <c r="B5497" t="s">
        <v>3370</v>
      </c>
      <c r="C5497" t="s">
        <v>3371</v>
      </c>
      <c r="D5497" t="s">
        <v>3372</v>
      </c>
      <c r="E5497" t="s">
        <v>121</v>
      </c>
      <c r="F5497" t="s">
        <v>269</v>
      </c>
      <c r="G5497" t="s">
        <v>1216</v>
      </c>
      <c r="H5497" t="s">
        <v>28</v>
      </c>
      <c r="I5497" t="s">
        <v>35</v>
      </c>
      <c r="J5497" s="1">
        <v>1696242.27</v>
      </c>
      <c r="K5497" s="10">
        <f>IFERROR(J5497*VLOOKUP(A5497,IPCA_Fatores!$A$2:$C$10,3,FALSE),J5497)</f>
        <v>2117593.8714333894</v>
      </c>
    </row>
    <row r="5498" spans="1:11" x14ac:dyDescent="0.25">
      <c r="A5498">
        <v>2022</v>
      </c>
      <c r="B5498" t="s">
        <v>3370</v>
      </c>
      <c r="C5498" t="s">
        <v>3371</v>
      </c>
      <c r="D5498" t="s">
        <v>3372</v>
      </c>
      <c r="E5498" t="s">
        <v>121</v>
      </c>
      <c r="F5498" t="s">
        <v>269</v>
      </c>
      <c r="G5498" t="s">
        <v>1216</v>
      </c>
      <c r="H5498" t="s">
        <v>28</v>
      </c>
      <c r="I5498" t="s">
        <v>29</v>
      </c>
      <c r="J5498" s="1">
        <v>10495483.01</v>
      </c>
      <c r="K5498" s="10">
        <f>J5498*_xlfn.XLOOKUP(A5498,IPCA_Fatores!$A$2:$A$10,IPCA_Fatores!$C$2:$C$10)</f>
        <v>12385473.16435615</v>
      </c>
    </row>
    <row r="5499" spans="1:11" x14ac:dyDescent="0.25">
      <c r="A5499">
        <v>2022</v>
      </c>
      <c r="B5499" t="s">
        <v>3370</v>
      </c>
      <c r="C5499" t="s">
        <v>3371</v>
      </c>
      <c r="D5499" t="s">
        <v>3372</v>
      </c>
      <c r="E5499" t="s">
        <v>121</v>
      </c>
      <c r="F5499" t="s">
        <v>269</v>
      </c>
      <c r="G5499" t="s">
        <v>1216</v>
      </c>
      <c r="H5499" t="s">
        <v>28</v>
      </c>
      <c r="I5499" t="s">
        <v>35</v>
      </c>
      <c r="J5499" s="1">
        <v>914767.4</v>
      </c>
      <c r="K5499" s="10">
        <f>IFERROR(J5499*VLOOKUP(A5499,IPCA_Fatores!$A$2:$C$10,3,FALSE),J5499)</f>
        <v>1079495.538560054</v>
      </c>
    </row>
    <row r="5500" spans="1:11" x14ac:dyDescent="0.25">
      <c r="A5500">
        <v>2023</v>
      </c>
      <c r="B5500" t="s">
        <v>3370</v>
      </c>
      <c r="C5500" t="s">
        <v>3371</v>
      </c>
      <c r="D5500" t="s">
        <v>3372</v>
      </c>
      <c r="E5500" t="s">
        <v>121</v>
      </c>
      <c r="F5500" t="s">
        <v>269</v>
      </c>
      <c r="G5500" t="s">
        <v>1216</v>
      </c>
      <c r="H5500" t="s">
        <v>28</v>
      </c>
      <c r="I5500" t="s">
        <v>29</v>
      </c>
      <c r="J5500" s="1">
        <v>2368135.0099999998</v>
      </c>
      <c r="K5500" s="10">
        <f>J5500*_xlfn.XLOOKUP(A5500,IPCA_Fatores!$A$2:$A$10,IPCA_Fatores!$C$2:$C$10)</f>
        <v>2671172.3797049755</v>
      </c>
    </row>
    <row r="5501" spans="1:11" x14ac:dyDescent="0.25">
      <c r="A5501">
        <v>2023</v>
      </c>
      <c r="B5501" t="s">
        <v>3370</v>
      </c>
      <c r="C5501" t="s">
        <v>3371</v>
      </c>
      <c r="D5501" t="s">
        <v>3372</v>
      </c>
      <c r="E5501" t="s">
        <v>121</v>
      </c>
      <c r="F5501" t="s">
        <v>269</v>
      </c>
      <c r="G5501" t="s">
        <v>1216</v>
      </c>
      <c r="H5501" t="s">
        <v>28</v>
      </c>
      <c r="I5501" t="s">
        <v>35</v>
      </c>
      <c r="J5501" s="1">
        <v>205087.6</v>
      </c>
      <c r="K5501" s="10">
        <f>IFERROR(J5501*VLOOKUP(A5501,IPCA_Fatores!$A$2:$C$10,3,FALSE),J5501)</f>
        <v>231331.54580573607</v>
      </c>
    </row>
    <row r="5502" spans="1:11" x14ac:dyDescent="0.25">
      <c r="A5502">
        <v>2023</v>
      </c>
      <c r="B5502" t="s">
        <v>3373</v>
      </c>
      <c r="C5502" t="s">
        <v>3374</v>
      </c>
      <c r="D5502" t="s">
        <v>3375</v>
      </c>
      <c r="E5502" t="s">
        <v>79</v>
      </c>
      <c r="F5502" t="s">
        <v>3217</v>
      </c>
      <c r="G5502" t="s">
        <v>3376</v>
      </c>
      <c r="H5502" t="s">
        <v>28</v>
      </c>
      <c r="I5502" t="s">
        <v>35</v>
      </c>
      <c r="J5502" s="1">
        <v>179394.47</v>
      </c>
      <c r="K5502" s="10">
        <f>IFERROR(J5502*VLOOKUP(A5502,IPCA_Fatores!$A$2:$C$10,3,FALSE),J5502)</f>
        <v>202350.60556611294</v>
      </c>
    </row>
    <row r="5503" spans="1:11" x14ac:dyDescent="0.25">
      <c r="A5503">
        <v>2015</v>
      </c>
      <c r="B5503" t="s">
        <v>3377</v>
      </c>
      <c r="C5503" t="s">
        <v>3378</v>
      </c>
      <c r="E5503" t="s">
        <v>44</v>
      </c>
      <c r="F5503" t="s">
        <v>45</v>
      </c>
      <c r="G5503" t="s">
        <v>608</v>
      </c>
      <c r="H5503" t="s">
        <v>28</v>
      </c>
      <c r="I5503" t="s">
        <v>29</v>
      </c>
      <c r="J5503" s="1">
        <v>219451.96</v>
      </c>
      <c r="K5503" s="10">
        <f>J5503*_xlfn.XLOOKUP(A5503,IPCA_Fatores!$A$2:$A$10,IPCA_Fatores!$C$2:$C$10)</f>
        <v>373212.32046302856</v>
      </c>
    </row>
    <row r="5504" spans="1:11" x14ac:dyDescent="0.25">
      <c r="A5504">
        <v>2022</v>
      </c>
      <c r="B5504" t="s">
        <v>3379</v>
      </c>
      <c r="C5504" t="s">
        <v>3380</v>
      </c>
      <c r="D5504" t="s">
        <v>3381</v>
      </c>
      <c r="E5504" t="s">
        <v>121</v>
      </c>
      <c r="F5504" t="s">
        <v>965</v>
      </c>
      <c r="G5504" t="s">
        <v>66</v>
      </c>
      <c r="H5504" t="s">
        <v>28</v>
      </c>
      <c r="I5504" t="s">
        <v>29</v>
      </c>
      <c r="J5504" s="1">
        <v>2282649.2599999998</v>
      </c>
      <c r="K5504" s="10">
        <f>J5504*_xlfn.XLOOKUP(A5504,IPCA_Fatores!$A$2:$A$10,IPCA_Fatores!$C$2:$C$10)</f>
        <v>2693700.8164779469</v>
      </c>
    </row>
    <row r="5505" spans="1:11" x14ac:dyDescent="0.25">
      <c r="A5505">
        <v>2023</v>
      </c>
      <c r="B5505" t="s">
        <v>3379</v>
      </c>
      <c r="C5505" t="s">
        <v>3380</v>
      </c>
      <c r="D5505" t="s">
        <v>3381</v>
      </c>
      <c r="E5505" t="s">
        <v>121</v>
      </c>
      <c r="F5505" t="s">
        <v>965</v>
      </c>
      <c r="G5505" t="s">
        <v>66</v>
      </c>
      <c r="H5505" t="s">
        <v>28</v>
      </c>
      <c r="I5505" t="s">
        <v>29</v>
      </c>
      <c r="J5505" s="1">
        <v>741935.61</v>
      </c>
      <c r="K5505" s="10">
        <f>J5505*_xlfn.XLOOKUP(A5505,IPCA_Fatores!$A$2:$A$10,IPCA_Fatores!$C$2:$C$10)</f>
        <v>836877.07862211915</v>
      </c>
    </row>
    <row r="5506" spans="1:11" x14ac:dyDescent="0.25">
      <c r="A5506">
        <v>2022</v>
      </c>
      <c r="B5506" t="s">
        <v>3382</v>
      </c>
      <c r="C5506" t="s">
        <v>3383</v>
      </c>
      <c r="D5506" t="s">
        <v>3384</v>
      </c>
      <c r="E5506" t="s">
        <v>25</v>
      </c>
      <c r="F5506" t="s">
        <v>3385</v>
      </c>
      <c r="G5506" t="s">
        <v>66</v>
      </c>
      <c r="H5506" t="s">
        <v>28</v>
      </c>
      <c r="I5506" t="s">
        <v>29</v>
      </c>
      <c r="J5506" s="1">
        <v>1035728.06</v>
      </c>
      <c r="K5506" s="10">
        <f>J5506*_xlfn.XLOOKUP(A5506,IPCA_Fatores!$A$2:$A$10,IPCA_Fatores!$C$2:$C$10)</f>
        <v>1222238.3744014709</v>
      </c>
    </row>
    <row r="5507" spans="1:11" x14ac:dyDescent="0.25">
      <c r="A5507">
        <v>2023</v>
      </c>
      <c r="B5507" t="s">
        <v>3382</v>
      </c>
      <c r="C5507" t="s">
        <v>3383</v>
      </c>
      <c r="D5507" t="s">
        <v>3384</v>
      </c>
      <c r="E5507" t="s">
        <v>25</v>
      </c>
      <c r="F5507" t="s">
        <v>3385</v>
      </c>
      <c r="G5507" t="s">
        <v>66</v>
      </c>
      <c r="H5507" t="s">
        <v>28</v>
      </c>
      <c r="I5507" t="s">
        <v>29</v>
      </c>
      <c r="J5507" s="1">
        <v>461358.44</v>
      </c>
      <c r="K5507" s="10">
        <f>J5507*_xlfn.XLOOKUP(A5507,IPCA_Fatores!$A$2:$A$10,IPCA_Fatores!$C$2:$C$10)</f>
        <v>520395.97272445011</v>
      </c>
    </row>
    <row r="5508" spans="1:11" x14ac:dyDescent="0.25">
      <c r="A5508">
        <v>2015</v>
      </c>
      <c r="B5508" t="s">
        <v>3386</v>
      </c>
      <c r="C5508" t="s">
        <v>3387</v>
      </c>
      <c r="E5508" t="s">
        <v>115</v>
      </c>
      <c r="F5508" t="s">
        <v>561</v>
      </c>
      <c r="G5508" t="s">
        <v>1382</v>
      </c>
      <c r="H5508" t="s">
        <v>28</v>
      </c>
      <c r="I5508" t="s">
        <v>29</v>
      </c>
      <c r="J5508" s="1">
        <v>32851051.91</v>
      </c>
      <c r="K5508" s="10">
        <f>J5508*_xlfn.XLOOKUP(A5508,IPCA_Fatores!$A$2:$A$10,IPCA_Fatores!$C$2:$C$10)</f>
        <v>55868342.725134499</v>
      </c>
    </row>
    <row r="5509" spans="1:11" x14ac:dyDescent="0.25">
      <c r="A5509">
        <v>2016</v>
      </c>
      <c r="B5509" t="s">
        <v>3386</v>
      </c>
      <c r="C5509" t="s">
        <v>3387</v>
      </c>
      <c r="E5509" t="s">
        <v>115</v>
      </c>
      <c r="F5509" t="s">
        <v>561</v>
      </c>
      <c r="G5509" t="s">
        <v>1382</v>
      </c>
      <c r="H5509" t="s">
        <v>28</v>
      </c>
      <c r="I5509" t="s">
        <v>29</v>
      </c>
      <c r="J5509" s="1">
        <v>25945511.140000001</v>
      </c>
      <c r="K5509" s="10">
        <f>J5509*_xlfn.XLOOKUP(A5509,IPCA_Fatores!$A$2:$A$10,IPCA_Fatores!$C$2:$C$10)</f>
        <v>41513211.49781052</v>
      </c>
    </row>
    <row r="5510" spans="1:11" x14ac:dyDescent="0.25">
      <c r="A5510">
        <v>2017</v>
      </c>
      <c r="B5510" t="s">
        <v>3386</v>
      </c>
      <c r="C5510" t="s">
        <v>3387</v>
      </c>
      <c r="E5510" t="s">
        <v>115</v>
      </c>
      <c r="F5510" t="s">
        <v>561</v>
      </c>
      <c r="G5510" t="s">
        <v>1382</v>
      </c>
      <c r="H5510" t="s">
        <v>28</v>
      </c>
      <c r="I5510" t="s">
        <v>29</v>
      </c>
      <c r="J5510" s="1">
        <v>10165660.140000001</v>
      </c>
      <c r="K5510" s="10">
        <f>J5510*_xlfn.XLOOKUP(A5510,IPCA_Fatores!$A$2:$A$10,IPCA_Fatores!$C$2:$C$10)</f>
        <v>15799135.957812777</v>
      </c>
    </row>
    <row r="5511" spans="1:11" x14ac:dyDescent="0.25">
      <c r="A5511">
        <v>2018</v>
      </c>
      <c r="B5511" t="s">
        <v>3386</v>
      </c>
      <c r="C5511" t="s">
        <v>3387</v>
      </c>
      <c r="E5511" t="s">
        <v>115</v>
      </c>
      <c r="F5511" t="s">
        <v>561</v>
      </c>
      <c r="G5511" t="s">
        <v>1382</v>
      </c>
      <c r="H5511" t="s">
        <v>28</v>
      </c>
      <c r="I5511" t="s">
        <v>29</v>
      </c>
      <c r="J5511" s="1">
        <v>27120586.989999998</v>
      </c>
      <c r="K5511" s="10">
        <f>J5511*_xlfn.XLOOKUP(A5511,IPCA_Fatores!$A$2:$A$10,IPCA_Fatores!$C$2:$C$10)</f>
        <v>40626436.449887626</v>
      </c>
    </row>
    <row r="5512" spans="1:11" x14ac:dyDescent="0.25">
      <c r="A5512">
        <v>2019</v>
      </c>
      <c r="B5512" t="s">
        <v>3386</v>
      </c>
      <c r="C5512" t="s">
        <v>3387</v>
      </c>
      <c r="E5512" t="s">
        <v>115</v>
      </c>
      <c r="F5512" t="s">
        <v>561</v>
      </c>
      <c r="G5512" t="s">
        <v>1382</v>
      </c>
      <c r="H5512" t="s">
        <v>28</v>
      </c>
      <c r="I5512" t="s">
        <v>29</v>
      </c>
      <c r="J5512" s="1">
        <v>20111437.199999999</v>
      </c>
      <c r="K5512" s="10">
        <f>J5512*_xlfn.XLOOKUP(A5512,IPCA_Fatores!$A$2:$A$10,IPCA_Fatores!$C$2:$C$10)</f>
        <v>28881969.60280532</v>
      </c>
    </row>
    <row r="5513" spans="1:11" x14ac:dyDescent="0.25">
      <c r="A5513">
        <v>2020</v>
      </c>
      <c r="B5513" t="s">
        <v>3386</v>
      </c>
      <c r="C5513" t="s">
        <v>3387</v>
      </c>
      <c r="E5513" t="s">
        <v>115</v>
      </c>
      <c r="F5513" t="s">
        <v>561</v>
      </c>
      <c r="G5513" t="s">
        <v>1382</v>
      </c>
      <c r="H5513" t="s">
        <v>28</v>
      </c>
      <c r="I5513" t="s">
        <v>29</v>
      </c>
      <c r="J5513" s="1">
        <v>22251176.329999998</v>
      </c>
      <c r="K5513" s="10">
        <f>J5513*_xlfn.XLOOKUP(A5513,IPCA_Fatores!$A$2:$A$10,IPCA_Fatores!$C$2:$C$10)</f>
        <v>30572944.903812591</v>
      </c>
    </row>
    <row r="5514" spans="1:11" x14ac:dyDescent="0.25">
      <c r="A5514">
        <v>2021</v>
      </c>
      <c r="B5514" t="s">
        <v>3386</v>
      </c>
      <c r="C5514" t="s">
        <v>3387</v>
      </c>
      <c r="E5514" t="s">
        <v>115</v>
      </c>
      <c r="F5514" t="s">
        <v>561</v>
      </c>
      <c r="G5514" t="s">
        <v>1382</v>
      </c>
      <c r="H5514" t="s">
        <v>28</v>
      </c>
      <c r="I5514" t="s">
        <v>29</v>
      </c>
      <c r="J5514" s="1">
        <v>21949725.93</v>
      </c>
      <c r="K5514" s="10">
        <f>J5514*_xlfn.XLOOKUP(A5514,IPCA_Fatores!$A$2:$A$10,IPCA_Fatores!$C$2:$C$10)</f>
        <v>27402102.83110711</v>
      </c>
    </row>
    <row r="5515" spans="1:11" x14ac:dyDescent="0.25">
      <c r="A5515">
        <v>2022</v>
      </c>
      <c r="B5515" t="s">
        <v>3386</v>
      </c>
      <c r="C5515" t="s">
        <v>3387</v>
      </c>
      <c r="E5515" t="s">
        <v>115</v>
      </c>
      <c r="F5515" t="s">
        <v>561</v>
      </c>
      <c r="G5515" t="s">
        <v>1382</v>
      </c>
      <c r="H5515" t="s">
        <v>28</v>
      </c>
      <c r="I5515" t="s">
        <v>29</v>
      </c>
      <c r="J5515" s="1">
        <v>28438430.940000001</v>
      </c>
      <c r="K5515" s="10">
        <f>J5515*_xlfn.XLOOKUP(A5515,IPCA_Fatores!$A$2:$A$10,IPCA_Fatores!$C$2:$C$10)</f>
        <v>33559524.884006806</v>
      </c>
    </row>
    <row r="5516" spans="1:11" x14ac:dyDescent="0.25">
      <c r="A5516">
        <v>2023</v>
      </c>
      <c r="B5516" t="s">
        <v>3386</v>
      </c>
      <c r="C5516" t="s">
        <v>3387</v>
      </c>
      <c r="E5516" t="s">
        <v>115</v>
      </c>
      <c r="F5516" t="s">
        <v>561</v>
      </c>
      <c r="G5516" t="s">
        <v>1382</v>
      </c>
      <c r="H5516" t="s">
        <v>28</v>
      </c>
      <c r="I5516" t="s">
        <v>29</v>
      </c>
      <c r="J5516" s="1">
        <v>3501407.93</v>
      </c>
      <c r="K5516" s="10">
        <f>J5516*_xlfn.XLOOKUP(A5516,IPCA_Fatores!$A$2:$A$10,IPCA_Fatores!$C$2:$C$10)</f>
        <v>3949464.0775130359</v>
      </c>
    </row>
    <row r="5517" spans="1:11" x14ac:dyDescent="0.25">
      <c r="A5517">
        <v>2021</v>
      </c>
      <c r="B5517" t="s">
        <v>3388</v>
      </c>
      <c r="C5517" t="s">
        <v>3389</v>
      </c>
      <c r="E5517" t="s">
        <v>32</v>
      </c>
      <c r="F5517" t="s">
        <v>1035</v>
      </c>
      <c r="G5517" t="s">
        <v>66</v>
      </c>
      <c r="H5517" t="s">
        <v>28</v>
      </c>
      <c r="I5517" t="s">
        <v>29</v>
      </c>
      <c r="J5517" s="1">
        <v>2099821.48</v>
      </c>
      <c r="K5517" s="10">
        <f>J5517*_xlfn.XLOOKUP(A5517,IPCA_Fatores!$A$2:$A$10,IPCA_Fatores!$C$2:$C$10)</f>
        <v>2621423.3519556075</v>
      </c>
    </row>
    <row r="5518" spans="1:11" x14ac:dyDescent="0.25">
      <c r="A5518">
        <v>2021</v>
      </c>
      <c r="B5518" t="s">
        <v>3388</v>
      </c>
      <c r="C5518" t="s">
        <v>3389</v>
      </c>
      <c r="E5518" t="s">
        <v>32</v>
      </c>
      <c r="F5518" t="s">
        <v>1035</v>
      </c>
      <c r="G5518" t="s">
        <v>66</v>
      </c>
      <c r="H5518" t="s">
        <v>28</v>
      </c>
      <c r="I5518" t="s">
        <v>35</v>
      </c>
      <c r="J5518" s="1">
        <v>126071.14</v>
      </c>
      <c r="K5518" s="10">
        <f>IFERROR(J5518*VLOOKUP(A5518,IPCA_Fatores!$A$2:$C$10,3,FALSE),J5518)</f>
        <v>157387.58439772922</v>
      </c>
    </row>
    <row r="5519" spans="1:11" x14ac:dyDescent="0.25">
      <c r="A5519">
        <v>2022</v>
      </c>
      <c r="B5519" t="s">
        <v>3388</v>
      </c>
      <c r="C5519" t="s">
        <v>3389</v>
      </c>
      <c r="E5519" t="s">
        <v>32</v>
      </c>
      <c r="F5519" t="s">
        <v>1035</v>
      </c>
      <c r="G5519" t="s">
        <v>66</v>
      </c>
      <c r="H5519" t="s">
        <v>28</v>
      </c>
      <c r="I5519" t="s">
        <v>29</v>
      </c>
      <c r="J5519" s="1">
        <v>4770132.8899999997</v>
      </c>
      <c r="K5519" s="10">
        <f>J5519*_xlfn.XLOOKUP(A5519,IPCA_Fatores!$A$2:$A$10,IPCA_Fatores!$C$2:$C$10)</f>
        <v>5629121.865398326</v>
      </c>
    </row>
    <row r="5520" spans="1:11" x14ac:dyDescent="0.25">
      <c r="A5520">
        <v>2022</v>
      </c>
      <c r="B5520" t="s">
        <v>3388</v>
      </c>
      <c r="C5520" t="s">
        <v>3389</v>
      </c>
      <c r="E5520" t="s">
        <v>32</v>
      </c>
      <c r="F5520" t="s">
        <v>1035</v>
      </c>
      <c r="G5520" t="s">
        <v>66</v>
      </c>
      <c r="H5520" t="s">
        <v>28</v>
      </c>
      <c r="I5520" t="s">
        <v>35</v>
      </c>
      <c r="J5520" s="1">
        <v>249195.93</v>
      </c>
      <c r="K5520" s="10">
        <f>IFERROR(J5520*VLOOKUP(A5520,IPCA_Fatores!$A$2:$C$10,3,FALSE),J5520)</f>
        <v>294070.26820405223</v>
      </c>
    </row>
    <row r="5521" spans="1:11" x14ac:dyDescent="0.25">
      <c r="A5521">
        <v>2023</v>
      </c>
      <c r="B5521" t="s">
        <v>3388</v>
      </c>
      <c r="C5521" t="s">
        <v>3389</v>
      </c>
      <c r="E5521" t="s">
        <v>32</v>
      </c>
      <c r="F5521" t="s">
        <v>1035</v>
      </c>
      <c r="G5521" t="s">
        <v>66</v>
      </c>
      <c r="H5521" t="s">
        <v>28</v>
      </c>
      <c r="I5521" t="s">
        <v>29</v>
      </c>
      <c r="J5521" s="1">
        <v>15378043.880000001</v>
      </c>
      <c r="K5521" s="10">
        <f>J5521*_xlfn.XLOOKUP(A5521,IPCA_Fatores!$A$2:$A$10,IPCA_Fatores!$C$2:$C$10)</f>
        <v>17345888.597013369</v>
      </c>
    </row>
    <row r="5522" spans="1:11" x14ac:dyDescent="0.25">
      <c r="A5522">
        <v>2023</v>
      </c>
      <c r="B5522" t="s">
        <v>3388</v>
      </c>
      <c r="C5522" t="s">
        <v>3389</v>
      </c>
      <c r="E5522" t="s">
        <v>32</v>
      </c>
      <c r="F5522" t="s">
        <v>1035</v>
      </c>
      <c r="G5522" t="s">
        <v>66</v>
      </c>
      <c r="H5522" t="s">
        <v>28</v>
      </c>
      <c r="I5522" t="s">
        <v>35</v>
      </c>
      <c r="J5522" s="1">
        <v>922862.18</v>
      </c>
      <c r="K5522" s="10">
        <f>IFERROR(J5522*VLOOKUP(A5522,IPCA_Fatores!$A$2:$C$10,3,FALSE),J5522)</f>
        <v>1040955.8387003966</v>
      </c>
    </row>
    <row r="5523" spans="1:11" x14ac:dyDescent="0.25">
      <c r="A5523">
        <v>2015</v>
      </c>
      <c r="B5523" t="s">
        <v>3390</v>
      </c>
      <c r="C5523" t="s">
        <v>3391</v>
      </c>
      <c r="E5523" t="s">
        <v>32</v>
      </c>
      <c r="F5523" t="s">
        <v>87</v>
      </c>
      <c r="G5523" t="s">
        <v>66</v>
      </c>
      <c r="H5523" t="s">
        <v>28</v>
      </c>
      <c r="I5523" t="s">
        <v>29</v>
      </c>
      <c r="J5523" s="1">
        <v>1675168.19</v>
      </c>
      <c r="K5523" s="10">
        <f>J5523*_xlfn.XLOOKUP(A5523,IPCA_Fatores!$A$2:$A$10,IPCA_Fatores!$C$2:$C$10)</f>
        <v>2848885.0468947804</v>
      </c>
    </row>
    <row r="5524" spans="1:11" x14ac:dyDescent="0.25">
      <c r="A5524">
        <v>2015</v>
      </c>
      <c r="B5524" t="s">
        <v>3390</v>
      </c>
      <c r="C5524" t="s">
        <v>3391</v>
      </c>
      <c r="E5524" t="s">
        <v>32</v>
      </c>
      <c r="F5524" t="s">
        <v>87</v>
      </c>
      <c r="G5524" t="s">
        <v>66</v>
      </c>
      <c r="H5524" t="s">
        <v>28</v>
      </c>
      <c r="I5524" t="s">
        <v>35</v>
      </c>
      <c r="J5524" s="1">
        <v>111104</v>
      </c>
      <c r="K5524" s="10">
        <f>IFERROR(J5524*VLOOKUP(A5524,IPCA_Fatores!$A$2:$C$10,3,FALSE),J5524)</f>
        <v>188949.6983883139</v>
      </c>
    </row>
    <row r="5525" spans="1:11" x14ac:dyDescent="0.25">
      <c r="A5525">
        <v>2017</v>
      </c>
      <c r="B5525" t="s">
        <v>3390</v>
      </c>
      <c r="C5525" t="s">
        <v>3391</v>
      </c>
      <c r="E5525" t="s">
        <v>32</v>
      </c>
      <c r="F5525" t="s">
        <v>87</v>
      </c>
      <c r="G5525" t="s">
        <v>66</v>
      </c>
      <c r="H5525" t="s">
        <v>28</v>
      </c>
      <c r="I5525" t="s">
        <v>29</v>
      </c>
      <c r="J5525" s="1">
        <v>308590.84999999998</v>
      </c>
      <c r="K5525" s="10">
        <f>J5525*_xlfn.XLOOKUP(A5525,IPCA_Fatores!$A$2:$A$10,IPCA_Fatores!$C$2:$C$10)</f>
        <v>479601.7894895912</v>
      </c>
    </row>
    <row r="5526" spans="1:11" x14ac:dyDescent="0.25">
      <c r="A5526">
        <v>2018</v>
      </c>
      <c r="B5526" t="s">
        <v>3390</v>
      </c>
      <c r="C5526" t="s">
        <v>3391</v>
      </c>
      <c r="E5526" t="s">
        <v>32</v>
      </c>
      <c r="F5526" t="s">
        <v>87</v>
      </c>
      <c r="G5526" t="s">
        <v>66</v>
      </c>
      <c r="H5526" t="s">
        <v>28</v>
      </c>
      <c r="I5526" t="s">
        <v>29</v>
      </c>
      <c r="J5526" s="1">
        <v>751535.53</v>
      </c>
      <c r="K5526" s="10">
        <f>J5526*_xlfn.XLOOKUP(A5526,IPCA_Fatores!$A$2:$A$10,IPCA_Fatores!$C$2:$C$10)</f>
        <v>1125794.6024780201</v>
      </c>
    </row>
    <row r="5527" spans="1:11" x14ac:dyDescent="0.25">
      <c r="A5527">
        <v>2018</v>
      </c>
      <c r="B5527" t="s">
        <v>3390</v>
      </c>
      <c r="C5527" t="s">
        <v>3391</v>
      </c>
      <c r="E5527" t="s">
        <v>32</v>
      </c>
      <c r="F5527" t="s">
        <v>87</v>
      </c>
      <c r="G5527" t="s">
        <v>66</v>
      </c>
      <c r="H5527" t="s">
        <v>28</v>
      </c>
      <c r="I5527" t="s">
        <v>35</v>
      </c>
      <c r="J5527" s="1">
        <v>53380.41</v>
      </c>
      <c r="K5527" s="10">
        <f>IFERROR(J5527*VLOOKUP(A5527,IPCA_Fatores!$A$2:$C$10,3,FALSE),J5527)</f>
        <v>79963.454896222582</v>
      </c>
    </row>
    <row r="5528" spans="1:11" x14ac:dyDescent="0.25">
      <c r="A5528">
        <v>2019</v>
      </c>
      <c r="B5528" t="s">
        <v>3390</v>
      </c>
      <c r="C5528" t="s">
        <v>3391</v>
      </c>
      <c r="E5528" t="s">
        <v>32</v>
      </c>
      <c r="F5528" t="s">
        <v>87</v>
      </c>
      <c r="G5528" t="s">
        <v>66</v>
      </c>
      <c r="H5528" t="s">
        <v>28</v>
      </c>
      <c r="I5528" t="s">
        <v>29</v>
      </c>
      <c r="J5528" s="1">
        <v>70378.679999999993</v>
      </c>
      <c r="K5528" s="10">
        <f>J5528*_xlfn.XLOOKUP(A5528,IPCA_Fatores!$A$2:$A$10,IPCA_Fatores!$C$2:$C$10)</f>
        <v>101070.59362448561</v>
      </c>
    </row>
    <row r="5529" spans="1:11" x14ac:dyDescent="0.25">
      <c r="A5529">
        <v>2020</v>
      </c>
      <c r="B5529" t="s">
        <v>3390</v>
      </c>
      <c r="C5529" t="s">
        <v>3391</v>
      </c>
      <c r="E5529" t="s">
        <v>32</v>
      </c>
      <c r="F5529" t="s">
        <v>87</v>
      </c>
      <c r="G5529" t="s">
        <v>66</v>
      </c>
      <c r="H5529" t="s">
        <v>28</v>
      </c>
      <c r="I5529" t="s">
        <v>29</v>
      </c>
      <c r="J5529" s="1">
        <v>400046.04</v>
      </c>
      <c r="K5529" s="10">
        <f>J5529*_xlfn.XLOOKUP(A5529,IPCA_Fatores!$A$2:$A$10,IPCA_Fatores!$C$2:$C$10)</f>
        <v>549660.17789444258</v>
      </c>
    </row>
    <row r="5530" spans="1:11" x14ac:dyDescent="0.25">
      <c r="A5530">
        <v>2020</v>
      </c>
      <c r="B5530" t="s">
        <v>3390</v>
      </c>
      <c r="C5530" t="s">
        <v>3391</v>
      </c>
      <c r="E5530" t="s">
        <v>32</v>
      </c>
      <c r="F5530" t="s">
        <v>87</v>
      </c>
      <c r="G5530" t="s">
        <v>66</v>
      </c>
      <c r="H5530" t="s">
        <v>28</v>
      </c>
      <c r="I5530" t="s">
        <v>35</v>
      </c>
      <c r="J5530" s="1">
        <v>26692.68</v>
      </c>
      <c r="K5530" s="10">
        <f>IFERROR(J5530*VLOOKUP(A5530,IPCA_Fatores!$A$2:$C$10,3,FALSE),J5530)</f>
        <v>36675.536738919924</v>
      </c>
    </row>
    <row r="5531" spans="1:11" x14ac:dyDescent="0.25">
      <c r="A5531">
        <v>2021</v>
      </c>
      <c r="B5531" t="s">
        <v>3390</v>
      </c>
      <c r="C5531" t="s">
        <v>3391</v>
      </c>
      <c r="E5531" t="s">
        <v>32</v>
      </c>
      <c r="F5531" t="s">
        <v>87</v>
      </c>
      <c r="G5531" t="s">
        <v>66</v>
      </c>
      <c r="H5531" t="s">
        <v>28</v>
      </c>
      <c r="I5531" t="s">
        <v>29</v>
      </c>
      <c r="J5531" s="1">
        <v>1000620.2</v>
      </c>
      <c r="K5531" s="10">
        <f>J5531*_xlfn.XLOOKUP(A5531,IPCA_Fatores!$A$2:$A$10,IPCA_Fatores!$C$2:$C$10)</f>
        <v>1249177.2199218052</v>
      </c>
    </row>
    <row r="5532" spans="1:11" x14ac:dyDescent="0.25">
      <c r="A5532">
        <v>2019</v>
      </c>
      <c r="B5532" t="s">
        <v>3392</v>
      </c>
      <c r="C5532" t="s">
        <v>3393</v>
      </c>
      <c r="D5532" t="s">
        <v>3394</v>
      </c>
      <c r="E5532" t="s">
        <v>121</v>
      </c>
      <c r="F5532" t="s">
        <v>171</v>
      </c>
      <c r="G5532" t="s">
        <v>66</v>
      </c>
      <c r="H5532" t="s">
        <v>28</v>
      </c>
      <c r="I5532" t="s">
        <v>29</v>
      </c>
      <c r="J5532" s="1">
        <v>4678222.67</v>
      </c>
      <c r="K5532" s="10">
        <f>J5532*_xlfn.XLOOKUP(A5532,IPCA_Fatores!$A$2:$A$10,IPCA_Fatores!$C$2:$C$10)</f>
        <v>6718380.3726416305</v>
      </c>
    </row>
    <row r="5533" spans="1:11" x14ac:dyDescent="0.25">
      <c r="A5533">
        <v>2020</v>
      </c>
      <c r="B5533" t="s">
        <v>3392</v>
      </c>
      <c r="C5533" t="s">
        <v>3393</v>
      </c>
      <c r="D5533" t="s">
        <v>3394</v>
      </c>
      <c r="E5533" t="s">
        <v>121</v>
      </c>
      <c r="F5533" t="s">
        <v>171</v>
      </c>
      <c r="G5533" t="s">
        <v>66</v>
      </c>
      <c r="H5533" t="s">
        <v>28</v>
      </c>
      <c r="I5533" t="s">
        <v>29</v>
      </c>
      <c r="J5533" s="1">
        <v>3327605.28</v>
      </c>
      <c r="K5533" s="10">
        <f>J5533*_xlfn.XLOOKUP(A5533,IPCA_Fatores!$A$2:$A$10,IPCA_Fatores!$C$2:$C$10)</f>
        <v>4572104.0262447949</v>
      </c>
    </row>
    <row r="5534" spans="1:11" x14ac:dyDescent="0.25">
      <c r="A5534">
        <v>2021</v>
      </c>
      <c r="B5534" t="s">
        <v>3392</v>
      </c>
      <c r="C5534" t="s">
        <v>3393</v>
      </c>
      <c r="D5534" t="s">
        <v>3394</v>
      </c>
      <c r="E5534" t="s">
        <v>121</v>
      </c>
      <c r="F5534" t="s">
        <v>171</v>
      </c>
      <c r="G5534" t="s">
        <v>66</v>
      </c>
      <c r="H5534" t="s">
        <v>28</v>
      </c>
      <c r="I5534" t="s">
        <v>29</v>
      </c>
      <c r="J5534" s="1">
        <v>3253407.45</v>
      </c>
      <c r="K5534" s="10">
        <f>J5534*_xlfn.XLOOKUP(A5534,IPCA_Fatores!$A$2:$A$10,IPCA_Fatores!$C$2:$C$10)</f>
        <v>4061563.4919861602</v>
      </c>
    </row>
    <row r="5535" spans="1:11" x14ac:dyDescent="0.25">
      <c r="A5535">
        <v>2021</v>
      </c>
      <c r="B5535" t="s">
        <v>3392</v>
      </c>
      <c r="C5535" t="s">
        <v>3393</v>
      </c>
      <c r="D5535" t="s">
        <v>3394</v>
      </c>
      <c r="E5535" t="s">
        <v>121</v>
      </c>
      <c r="F5535" t="s">
        <v>171</v>
      </c>
      <c r="G5535" t="s">
        <v>66</v>
      </c>
      <c r="H5535" t="s">
        <v>28</v>
      </c>
      <c r="I5535" t="s">
        <v>35</v>
      </c>
      <c r="J5535" s="1">
        <v>269545.71000000002</v>
      </c>
      <c r="K5535" s="10">
        <f>IFERROR(J5535*VLOOKUP(A5535,IPCA_Fatores!$A$2:$C$10,3,FALSE),J5535)</f>
        <v>336501.66232867294</v>
      </c>
    </row>
    <row r="5536" spans="1:11" x14ac:dyDescent="0.25">
      <c r="A5536">
        <v>2022</v>
      </c>
      <c r="B5536" t="s">
        <v>3392</v>
      </c>
      <c r="C5536" t="s">
        <v>3393</v>
      </c>
      <c r="D5536" t="s">
        <v>3394</v>
      </c>
      <c r="E5536" t="s">
        <v>121</v>
      </c>
      <c r="F5536" t="s">
        <v>171</v>
      </c>
      <c r="G5536" t="s">
        <v>66</v>
      </c>
      <c r="H5536" t="s">
        <v>28</v>
      </c>
      <c r="I5536" t="s">
        <v>29</v>
      </c>
      <c r="J5536" s="1">
        <v>2006749.31</v>
      </c>
      <c r="K5536" s="10">
        <f>J5536*_xlfn.XLOOKUP(A5536,IPCA_Fatores!$A$2:$A$10,IPCA_Fatores!$C$2:$C$10)</f>
        <v>2368117.7610324407</v>
      </c>
    </row>
    <row r="5537" spans="1:11" x14ac:dyDescent="0.25">
      <c r="A5537">
        <v>2023</v>
      </c>
      <c r="B5537" t="s">
        <v>3392</v>
      </c>
      <c r="C5537" t="s">
        <v>3393</v>
      </c>
      <c r="D5537" t="s">
        <v>3394</v>
      </c>
      <c r="E5537" t="s">
        <v>121</v>
      </c>
      <c r="F5537" t="s">
        <v>171</v>
      </c>
      <c r="G5537" t="s">
        <v>66</v>
      </c>
      <c r="H5537" t="s">
        <v>28</v>
      </c>
      <c r="I5537" t="s">
        <v>29</v>
      </c>
      <c r="J5537" s="1">
        <v>5276557.55</v>
      </c>
      <c r="K5537" s="10">
        <f>J5537*_xlfn.XLOOKUP(A5537,IPCA_Fatores!$A$2:$A$10,IPCA_Fatores!$C$2:$C$10)</f>
        <v>5951769.9489117209</v>
      </c>
    </row>
    <row r="5538" spans="1:11" x14ac:dyDescent="0.25">
      <c r="A5538">
        <v>2023</v>
      </c>
      <c r="B5538" t="s">
        <v>3392</v>
      </c>
      <c r="C5538" t="s">
        <v>3393</v>
      </c>
      <c r="D5538" t="s">
        <v>3394</v>
      </c>
      <c r="E5538" t="s">
        <v>121</v>
      </c>
      <c r="F5538" t="s">
        <v>171</v>
      </c>
      <c r="G5538" t="s">
        <v>66</v>
      </c>
      <c r="H5538" t="s">
        <v>28</v>
      </c>
      <c r="I5538" t="s">
        <v>35</v>
      </c>
      <c r="J5538" s="1">
        <v>332198.45</v>
      </c>
      <c r="K5538" s="10">
        <f>IFERROR(J5538*VLOOKUP(A5538,IPCA_Fatores!$A$2:$C$10,3,FALSE),J5538)</f>
        <v>374708.08060930803</v>
      </c>
    </row>
    <row r="5539" spans="1:11" x14ac:dyDescent="0.25">
      <c r="A5539">
        <v>2017</v>
      </c>
      <c r="B5539" t="s">
        <v>3395</v>
      </c>
      <c r="C5539" t="s">
        <v>3396</v>
      </c>
      <c r="E5539" t="s">
        <v>121</v>
      </c>
      <c r="F5539" t="s">
        <v>746</v>
      </c>
      <c r="G5539" t="s">
        <v>3397</v>
      </c>
      <c r="H5539" t="s">
        <v>28</v>
      </c>
      <c r="I5539" t="s">
        <v>29</v>
      </c>
      <c r="J5539" s="1">
        <v>1652048.52</v>
      </c>
      <c r="K5539" s="10">
        <f>J5539*_xlfn.XLOOKUP(A5539,IPCA_Fatores!$A$2:$A$10,IPCA_Fatores!$C$2:$C$10)</f>
        <v>2567559.6879027057</v>
      </c>
    </row>
    <row r="5540" spans="1:11" x14ac:dyDescent="0.25">
      <c r="A5540">
        <v>2018</v>
      </c>
      <c r="B5540" t="s">
        <v>3395</v>
      </c>
      <c r="C5540" t="s">
        <v>3396</v>
      </c>
      <c r="E5540" t="s">
        <v>121</v>
      </c>
      <c r="F5540" t="s">
        <v>746</v>
      </c>
      <c r="G5540" t="s">
        <v>3397</v>
      </c>
      <c r="H5540" t="s">
        <v>28</v>
      </c>
      <c r="I5540" t="s">
        <v>29</v>
      </c>
      <c r="J5540" s="1">
        <v>2224431.64</v>
      </c>
      <c r="K5540" s="10">
        <f>J5540*_xlfn.XLOOKUP(A5540,IPCA_Fatores!$A$2:$A$10,IPCA_Fatores!$C$2:$C$10)</f>
        <v>3332181.9580417317</v>
      </c>
    </row>
    <row r="5541" spans="1:11" x14ac:dyDescent="0.25">
      <c r="A5541">
        <v>2019</v>
      </c>
      <c r="B5541" t="s">
        <v>3395</v>
      </c>
      <c r="C5541" t="s">
        <v>3396</v>
      </c>
      <c r="E5541" t="s">
        <v>121</v>
      </c>
      <c r="F5541" t="s">
        <v>746</v>
      </c>
      <c r="G5541" t="s">
        <v>3397</v>
      </c>
      <c r="H5541" t="s">
        <v>28</v>
      </c>
      <c r="I5541" t="s">
        <v>29</v>
      </c>
      <c r="J5541" s="1">
        <v>1742749.34</v>
      </c>
      <c r="K5541" s="10">
        <f>J5541*_xlfn.XLOOKUP(A5541,IPCA_Fatores!$A$2:$A$10,IPCA_Fatores!$C$2:$C$10)</f>
        <v>2502756.6634168262</v>
      </c>
    </row>
    <row r="5542" spans="1:11" x14ac:dyDescent="0.25">
      <c r="A5542">
        <v>2020</v>
      </c>
      <c r="B5542" t="s">
        <v>3395</v>
      </c>
      <c r="C5542" t="s">
        <v>3396</v>
      </c>
      <c r="E5542" t="s">
        <v>121</v>
      </c>
      <c r="F5542" t="s">
        <v>746</v>
      </c>
      <c r="G5542" t="s">
        <v>3397</v>
      </c>
      <c r="H5542" t="s">
        <v>28</v>
      </c>
      <c r="I5542" t="s">
        <v>29</v>
      </c>
      <c r="J5542" s="1">
        <v>1132561.98</v>
      </c>
      <c r="K5542" s="10">
        <f>J5542*_xlfn.XLOOKUP(A5542,IPCA_Fatores!$A$2:$A$10,IPCA_Fatores!$C$2:$C$10)</f>
        <v>1556131.4377797167</v>
      </c>
    </row>
    <row r="5543" spans="1:11" x14ac:dyDescent="0.25">
      <c r="A5543">
        <v>2021</v>
      </c>
      <c r="B5543" t="s">
        <v>3395</v>
      </c>
      <c r="C5543" t="s">
        <v>3396</v>
      </c>
      <c r="E5543" t="s">
        <v>121</v>
      </c>
      <c r="F5543" t="s">
        <v>746</v>
      </c>
      <c r="G5543" t="s">
        <v>3397</v>
      </c>
      <c r="H5543" t="s">
        <v>28</v>
      </c>
      <c r="I5543" t="s">
        <v>29</v>
      </c>
      <c r="J5543" s="1">
        <v>1726226.89</v>
      </c>
      <c r="K5543" s="10">
        <f>J5543*_xlfn.XLOOKUP(A5543,IPCA_Fatores!$A$2:$A$10,IPCA_Fatores!$C$2:$C$10)</f>
        <v>2155026.7598080309</v>
      </c>
    </row>
    <row r="5544" spans="1:11" x14ac:dyDescent="0.25">
      <c r="A5544">
        <v>2022</v>
      </c>
      <c r="B5544" t="s">
        <v>3395</v>
      </c>
      <c r="C5544" t="s">
        <v>3396</v>
      </c>
      <c r="E5544" t="s">
        <v>121</v>
      </c>
      <c r="F5544" t="s">
        <v>746</v>
      </c>
      <c r="G5544" t="s">
        <v>3397</v>
      </c>
      <c r="H5544" t="s">
        <v>28</v>
      </c>
      <c r="I5544" t="s">
        <v>29</v>
      </c>
      <c r="J5544" s="1">
        <v>1940172.71</v>
      </c>
      <c r="K5544" s="10">
        <f>J5544*_xlfn.XLOOKUP(A5544,IPCA_Fatores!$A$2:$A$10,IPCA_Fatores!$C$2:$C$10)</f>
        <v>2289552.2779681147</v>
      </c>
    </row>
    <row r="5545" spans="1:11" x14ac:dyDescent="0.25">
      <c r="A5545">
        <v>2023</v>
      </c>
      <c r="B5545" t="s">
        <v>3395</v>
      </c>
      <c r="C5545" t="s">
        <v>3396</v>
      </c>
      <c r="E5545" t="s">
        <v>121</v>
      </c>
      <c r="F5545" t="s">
        <v>746</v>
      </c>
      <c r="G5545" t="s">
        <v>3397</v>
      </c>
      <c r="H5545" t="s">
        <v>28</v>
      </c>
      <c r="I5545" t="s">
        <v>29</v>
      </c>
      <c r="J5545" s="1">
        <v>3879579.16</v>
      </c>
      <c r="K5545" s="10">
        <f>J5545*_xlfn.XLOOKUP(A5545,IPCA_Fatores!$A$2:$A$10,IPCA_Fatores!$C$2:$C$10)</f>
        <v>4376027.8249807358</v>
      </c>
    </row>
    <row r="5546" spans="1:11" x14ac:dyDescent="0.25">
      <c r="A5546">
        <v>2015</v>
      </c>
      <c r="B5546" t="s">
        <v>3398</v>
      </c>
      <c r="C5546" t="s">
        <v>3399</v>
      </c>
      <c r="D5546" t="s">
        <v>3400</v>
      </c>
      <c r="E5546" t="s">
        <v>339</v>
      </c>
      <c r="F5546" t="s">
        <v>3155</v>
      </c>
      <c r="G5546" t="s">
        <v>3401</v>
      </c>
      <c r="H5546" t="s">
        <v>28</v>
      </c>
      <c r="I5546" t="s">
        <v>29</v>
      </c>
      <c r="J5546" s="1">
        <v>3889014.67</v>
      </c>
      <c r="K5546" s="10">
        <f>J5546*_xlfn.XLOOKUP(A5546,IPCA_Fatores!$A$2:$A$10,IPCA_Fatores!$C$2:$C$10)</f>
        <v>6613876.6284222715</v>
      </c>
    </row>
    <row r="5547" spans="1:11" x14ac:dyDescent="0.25">
      <c r="A5547">
        <v>2019</v>
      </c>
      <c r="B5547" t="s">
        <v>3398</v>
      </c>
      <c r="C5547" t="s">
        <v>3399</v>
      </c>
      <c r="D5547" t="s">
        <v>3400</v>
      </c>
      <c r="E5547" t="s">
        <v>339</v>
      </c>
      <c r="F5547" t="s">
        <v>3155</v>
      </c>
      <c r="G5547" t="s">
        <v>3401</v>
      </c>
      <c r="H5547" t="s">
        <v>28</v>
      </c>
      <c r="I5547" t="s">
        <v>29</v>
      </c>
      <c r="J5547" s="1">
        <v>553561.06000000006</v>
      </c>
      <c r="K5547" s="10">
        <f>J5547*_xlfn.XLOOKUP(A5547,IPCA_Fatores!$A$2:$A$10,IPCA_Fatores!$C$2:$C$10)</f>
        <v>794967.23924915201</v>
      </c>
    </row>
    <row r="5548" spans="1:11" x14ac:dyDescent="0.25">
      <c r="A5548">
        <v>2015</v>
      </c>
      <c r="B5548" t="s">
        <v>3402</v>
      </c>
      <c r="C5548" t="s">
        <v>3403</v>
      </c>
      <c r="D5548" t="s">
        <v>3404</v>
      </c>
      <c r="E5548" t="s">
        <v>32</v>
      </c>
      <c r="F5548" t="s">
        <v>87</v>
      </c>
      <c r="G5548" t="s">
        <v>88</v>
      </c>
      <c r="H5548" t="s">
        <v>28</v>
      </c>
      <c r="I5548" t="s">
        <v>29</v>
      </c>
      <c r="J5548" s="1">
        <v>7750.91</v>
      </c>
      <c r="K5548" s="10">
        <f>J5548*_xlfn.XLOOKUP(A5548,IPCA_Fatores!$A$2:$A$10,IPCA_Fatores!$C$2:$C$10)</f>
        <v>13181.63258510014</v>
      </c>
    </row>
    <row r="5549" spans="1:11" x14ac:dyDescent="0.25">
      <c r="A5549">
        <v>2019</v>
      </c>
      <c r="B5549" t="s">
        <v>3402</v>
      </c>
      <c r="C5549" t="s">
        <v>3403</v>
      </c>
      <c r="D5549" t="s">
        <v>3404</v>
      </c>
      <c r="E5549" t="s">
        <v>32</v>
      </c>
      <c r="F5549" t="s">
        <v>87</v>
      </c>
      <c r="G5549" t="s">
        <v>88</v>
      </c>
      <c r="H5549" t="s">
        <v>28</v>
      </c>
      <c r="I5549" t="s">
        <v>29</v>
      </c>
      <c r="J5549" s="1">
        <v>255028.61</v>
      </c>
      <c r="K5549" s="10">
        <f>J5549*_xlfn.XLOOKUP(A5549,IPCA_Fatores!$A$2:$A$10,IPCA_Fatores!$C$2:$C$10)</f>
        <v>366245.75800409197</v>
      </c>
    </row>
    <row r="5550" spans="1:11" x14ac:dyDescent="0.25">
      <c r="A5550">
        <v>2020</v>
      </c>
      <c r="B5550" t="s">
        <v>3402</v>
      </c>
      <c r="C5550" t="s">
        <v>3403</v>
      </c>
      <c r="D5550" t="s">
        <v>3404</v>
      </c>
      <c r="E5550" t="s">
        <v>32</v>
      </c>
      <c r="F5550" t="s">
        <v>87</v>
      </c>
      <c r="G5550" t="s">
        <v>88</v>
      </c>
      <c r="H5550" t="s">
        <v>28</v>
      </c>
      <c r="I5550" t="s">
        <v>29</v>
      </c>
      <c r="J5550" s="1">
        <v>607485.22</v>
      </c>
      <c r="K5550" s="10">
        <f>J5550*_xlfn.XLOOKUP(A5550,IPCA_Fatores!$A$2:$A$10,IPCA_Fatores!$C$2:$C$10)</f>
        <v>834680.0135640502</v>
      </c>
    </row>
    <row r="5551" spans="1:11" x14ac:dyDescent="0.25">
      <c r="A5551">
        <v>2021</v>
      </c>
      <c r="B5551" t="s">
        <v>3402</v>
      </c>
      <c r="C5551" t="s">
        <v>3403</v>
      </c>
      <c r="D5551" t="s">
        <v>3404</v>
      </c>
      <c r="E5551" t="s">
        <v>32</v>
      </c>
      <c r="F5551" t="s">
        <v>87</v>
      </c>
      <c r="G5551" t="s">
        <v>88</v>
      </c>
      <c r="H5551" t="s">
        <v>28</v>
      </c>
      <c r="I5551" t="s">
        <v>29</v>
      </c>
      <c r="J5551" s="1">
        <v>595142.93000000005</v>
      </c>
      <c r="K5551" s="10">
        <f>J5551*_xlfn.XLOOKUP(A5551,IPCA_Fatores!$A$2:$A$10,IPCA_Fatores!$C$2:$C$10)</f>
        <v>742978.195676559</v>
      </c>
    </row>
    <row r="5552" spans="1:11" x14ac:dyDescent="0.25">
      <c r="A5552">
        <v>2022</v>
      </c>
      <c r="B5552" t="s">
        <v>3402</v>
      </c>
      <c r="C5552" t="s">
        <v>3403</v>
      </c>
      <c r="D5552" t="s">
        <v>3404</v>
      </c>
      <c r="E5552" t="s">
        <v>32</v>
      </c>
      <c r="F5552" t="s">
        <v>87</v>
      </c>
      <c r="G5552" t="s">
        <v>88</v>
      </c>
      <c r="H5552" t="s">
        <v>28</v>
      </c>
      <c r="I5552" t="s">
        <v>29</v>
      </c>
      <c r="J5552" s="1">
        <v>403547.87</v>
      </c>
      <c r="K5552" s="10">
        <f>J5552*_xlfn.XLOOKUP(A5552,IPCA_Fatores!$A$2:$A$10,IPCA_Fatores!$C$2:$C$10)</f>
        <v>476217.36985862494</v>
      </c>
    </row>
    <row r="5553" spans="1:11" x14ac:dyDescent="0.25">
      <c r="A5553">
        <v>2023</v>
      </c>
      <c r="B5553" t="s">
        <v>3402</v>
      </c>
      <c r="C5553" t="s">
        <v>3403</v>
      </c>
      <c r="D5553" t="s">
        <v>3404</v>
      </c>
      <c r="E5553" t="s">
        <v>32</v>
      </c>
      <c r="F5553" t="s">
        <v>87</v>
      </c>
      <c r="G5553" t="s">
        <v>88</v>
      </c>
      <c r="H5553" t="s">
        <v>28</v>
      </c>
      <c r="I5553" t="s">
        <v>29</v>
      </c>
      <c r="J5553" s="1">
        <v>200854.09</v>
      </c>
      <c r="K5553" s="10">
        <f>J5553*_xlfn.XLOOKUP(A5553,IPCA_Fatores!$A$2:$A$10,IPCA_Fatores!$C$2:$C$10)</f>
        <v>226556.29653428306</v>
      </c>
    </row>
    <row r="5554" spans="1:11" x14ac:dyDescent="0.25">
      <c r="A5554">
        <v>2018</v>
      </c>
      <c r="B5554" t="s">
        <v>3405</v>
      </c>
      <c r="C5554" t="s">
        <v>3406</v>
      </c>
      <c r="D5554" t="s">
        <v>3407</v>
      </c>
      <c r="E5554" t="s">
        <v>38</v>
      </c>
      <c r="F5554" t="s">
        <v>3408</v>
      </c>
      <c r="G5554" t="s">
        <v>224</v>
      </c>
      <c r="H5554" t="s">
        <v>28</v>
      </c>
      <c r="I5554" t="s">
        <v>29</v>
      </c>
      <c r="J5554" s="1">
        <v>366339.28</v>
      </c>
      <c r="K5554" s="10">
        <f>J5554*_xlfn.XLOOKUP(A5554,IPCA_Fatores!$A$2:$A$10,IPCA_Fatores!$C$2:$C$10)</f>
        <v>548773.50123377948</v>
      </c>
    </row>
    <row r="5555" spans="1:11" x14ac:dyDescent="0.25">
      <c r="A5555">
        <v>2019</v>
      </c>
      <c r="B5555" t="s">
        <v>3405</v>
      </c>
      <c r="C5555" t="s">
        <v>3406</v>
      </c>
      <c r="D5555" t="s">
        <v>3407</v>
      </c>
      <c r="E5555" t="s">
        <v>38</v>
      </c>
      <c r="F5555" t="s">
        <v>3408</v>
      </c>
      <c r="G5555" t="s">
        <v>224</v>
      </c>
      <c r="H5555" t="s">
        <v>28</v>
      </c>
      <c r="I5555" t="s">
        <v>29</v>
      </c>
      <c r="J5555" s="1">
        <v>425013.38</v>
      </c>
      <c r="K5555" s="10">
        <f>J5555*_xlfn.XLOOKUP(A5555,IPCA_Fatores!$A$2:$A$10,IPCA_Fatores!$C$2:$C$10)</f>
        <v>610360.33376796904</v>
      </c>
    </row>
    <row r="5556" spans="1:11" x14ac:dyDescent="0.25">
      <c r="A5556">
        <v>2020</v>
      </c>
      <c r="B5556" t="s">
        <v>3405</v>
      </c>
      <c r="C5556" t="s">
        <v>3406</v>
      </c>
      <c r="D5556" t="s">
        <v>3407</v>
      </c>
      <c r="E5556" t="s">
        <v>38</v>
      </c>
      <c r="F5556" t="s">
        <v>3408</v>
      </c>
      <c r="G5556" t="s">
        <v>224</v>
      </c>
      <c r="H5556" t="s">
        <v>28</v>
      </c>
      <c r="I5556" t="s">
        <v>29</v>
      </c>
      <c r="J5556" s="1">
        <v>503131.53</v>
      </c>
      <c r="K5556" s="10">
        <f>J5556*_xlfn.XLOOKUP(A5556,IPCA_Fatores!$A$2:$A$10,IPCA_Fatores!$C$2:$C$10)</f>
        <v>691298.84721294348</v>
      </c>
    </row>
    <row r="5557" spans="1:11" x14ac:dyDescent="0.25">
      <c r="A5557">
        <v>2020</v>
      </c>
      <c r="B5557" t="s">
        <v>3405</v>
      </c>
      <c r="C5557" t="s">
        <v>3406</v>
      </c>
      <c r="D5557" t="s">
        <v>3407</v>
      </c>
      <c r="E5557" t="s">
        <v>38</v>
      </c>
      <c r="F5557" t="s">
        <v>3408</v>
      </c>
      <c r="G5557" t="s">
        <v>224</v>
      </c>
      <c r="H5557" t="s">
        <v>28</v>
      </c>
      <c r="I5557" t="s">
        <v>35</v>
      </c>
      <c r="J5557" s="1">
        <v>25020.04</v>
      </c>
      <c r="K5557" s="10">
        <f>IFERROR(J5557*VLOOKUP(A5557,IPCA_Fatores!$A$2:$C$10,3,FALSE),J5557)</f>
        <v>34377.342261220903</v>
      </c>
    </row>
    <row r="5558" spans="1:11" x14ac:dyDescent="0.25">
      <c r="A5558">
        <v>2021</v>
      </c>
      <c r="B5558" t="s">
        <v>3405</v>
      </c>
      <c r="C5558" t="s">
        <v>3406</v>
      </c>
      <c r="D5558" t="s">
        <v>3407</v>
      </c>
      <c r="E5558" t="s">
        <v>38</v>
      </c>
      <c r="F5558" t="s">
        <v>3408</v>
      </c>
      <c r="G5558" t="s">
        <v>224</v>
      </c>
      <c r="H5558" t="s">
        <v>28</v>
      </c>
      <c r="I5558" t="s">
        <v>29</v>
      </c>
      <c r="J5558" s="1">
        <v>523547.58</v>
      </c>
      <c r="K5558" s="10">
        <f>J5558*_xlfn.XLOOKUP(A5558,IPCA_Fatores!$A$2:$A$10,IPCA_Fatores!$C$2:$C$10)</f>
        <v>653598.34878527233</v>
      </c>
    </row>
    <row r="5559" spans="1:11" x14ac:dyDescent="0.25">
      <c r="A5559">
        <v>2021</v>
      </c>
      <c r="B5559" t="s">
        <v>3405</v>
      </c>
      <c r="C5559" t="s">
        <v>3406</v>
      </c>
      <c r="D5559" t="s">
        <v>3407</v>
      </c>
      <c r="E5559" t="s">
        <v>38</v>
      </c>
      <c r="F5559" t="s">
        <v>3408</v>
      </c>
      <c r="G5559" t="s">
        <v>224</v>
      </c>
      <c r="H5559" t="s">
        <v>28</v>
      </c>
      <c r="I5559" t="s">
        <v>35</v>
      </c>
      <c r="J5559" s="1">
        <v>27720.68</v>
      </c>
      <c r="K5559" s="10">
        <f>IFERROR(J5559*VLOOKUP(A5559,IPCA_Fatores!$A$2:$C$10,3,FALSE),J5559)</f>
        <v>34606.578976460791</v>
      </c>
    </row>
    <row r="5560" spans="1:11" x14ac:dyDescent="0.25">
      <c r="A5560">
        <v>2022</v>
      </c>
      <c r="B5560" t="s">
        <v>3405</v>
      </c>
      <c r="C5560" t="s">
        <v>3406</v>
      </c>
      <c r="D5560" t="s">
        <v>3407</v>
      </c>
      <c r="E5560" t="s">
        <v>38</v>
      </c>
      <c r="F5560" t="s">
        <v>3408</v>
      </c>
      <c r="G5560" t="s">
        <v>224</v>
      </c>
      <c r="H5560" t="s">
        <v>28</v>
      </c>
      <c r="I5560" t="s">
        <v>29</v>
      </c>
      <c r="J5560" s="1">
        <v>782308.57</v>
      </c>
      <c r="K5560" s="10">
        <f>J5560*_xlfn.XLOOKUP(A5560,IPCA_Fatores!$A$2:$A$10,IPCA_Fatores!$C$2:$C$10)</f>
        <v>923183.98217109148</v>
      </c>
    </row>
    <row r="5561" spans="1:11" x14ac:dyDescent="0.25">
      <c r="A5561">
        <v>2022</v>
      </c>
      <c r="B5561" t="s">
        <v>3405</v>
      </c>
      <c r="C5561" t="s">
        <v>3406</v>
      </c>
      <c r="D5561" t="s">
        <v>3407</v>
      </c>
      <c r="E5561" t="s">
        <v>38</v>
      </c>
      <c r="F5561" t="s">
        <v>3408</v>
      </c>
      <c r="G5561" t="s">
        <v>224</v>
      </c>
      <c r="H5561" t="s">
        <v>28</v>
      </c>
      <c r="I5561" t="s">
        <v>35</v>
      </c>
      <c r="J5561" s="1">
        <v>38910.03</v>
      </c>
      <c r="K5561" s="10">
        <f>IFERROR(J5561*VLOOKUP(A5561,IPCA_Fatores!$A$2:$C$10,3,FALSE),J5561)</f>
        <v>45916.813159539641</v>
      </c>
    </row>
    <row r="5562" spans="1:11" x14ac:dyDescent="0.25">
      <c r="A5562">
        <v>2023</v>
      </c>
      <c r="B5562" t="s">
        <v>3405</v>
      </c>
      <c r="C5562" t="s">
        <v>3406</v>
      </c>
      <c r="D5562" t="s">
        <v>3407</v>
      </c>
      <c r="E5562" t="s">
        <v>38</v>
      </c>
      <c r="F5562" t="s">
        <v>3408</v>
      </c>
      <c r="G5562" t="s">
        <v>224</v>
      </c>
      <c r="H5562" t="s">
        <v>28</v>
      </c>
      <c r="I5562" t="s">
        <v>29</v>
      </c>
      <c r="J5562" s="1">
        <v>882479.23</v>
      </c>
      <c r="K5562" s="10">
        <f>J5562*_xlfn.XLOOKUP(A5562,IPCA_Fatores!$A$2:$A$10,IPCA_Fatores!$C$2:$C$10)</f>
        <v>995405.30201414262</v>
      </c>
    </row>
    <row r="5563" spans="1:11" x14ac:dyDescent="0.25">
      <c r="A5563">
        <v>2023</v>
      </c>
      <c r="B5563" t="s">
        <v>3405</v>
      </c>
      <c r="C5563" t="s">
        <v>3406</v>
      </c>
      <c r="D5563" t="s">
        <v>3407</v>
      </c>
      <c r="E5563" t="s">
        <v>38</v>
      </c>
      <c r="F5563" t="s">
        <v>3408</v>
      </c>
      <c r="G5563" t="s">
        <v>224</v>
      </c>
      <c r="H5563" t="s">
        <v>28</v>
      </c>
      <c r="I5563" t="s">
        <v>35</v>
      </c>
      <c r="J5563" s="1">
        <v>52276.22</v>
      </c>
      <c r="K5563" s="10">
        <f>IFERROR(J5563*VLOOKUP(A5563,IPCA_Fatores!$A$2:$C$10,3,FALSE),J5563)</f>
        <v>58965.723824749693</v>
      </c>
    </row>
    <row r="5564" spans="1:11" x14ac:dyDescent="0.25">
      <c r="A5564">
        <v>2015</v>
      </c>
      <c r="B5564" t="s">
        <v>3409</v>
      </c>
      <c r="C5564" t="s">
        <v>3410</v>
      </c>
      <c r="E5564" t="s">
        <v>69</v>
      </c>
      <c r="F5564" t="s">
        <v>1381</v>
      </c>
      <c r="G5564" t="s">
        <v>490</v>
      </c>
      <c r="H5564" t="s">
        <v>28</v>
      </c>
      <c r="I5564" t="s">
        <v>29</v>
      </c>
      <c r="J5564" s="1">
        <v>103518.49</v>
      </c>
      <c r="K5564" s="10">
        <f>J5564*_xlfn.XLOOKUP(A5564,IPCA_Fatores!$A$2:$A$10,IPCA_Fatores!$C$2:$C$10)</f>
        <v>176049.35432670012</v>
      </c>
    </row>
    <row r="5565" spans="1:11" x14ac:dyDescent="0.25">
      <c r="A5565">
        <v>2015</v>
      </c>
      <c r="B5565" t="s">
        <v>3409</v>
      </c>
      <c r="C5565" t="s">
        <v>3410</v>
      </c>
      <c r="E5565" t="s">
        <v>69</v>
      </c>
      <c r="F5565" t="s">
        <v>1381</v>
      </c>
      <c r="G5565" t="s">
        <v>490</v>
      </c>
      <c r="H5565" t="s">
        <v>28</v>
      </c>
      <c r="I5565" t="s">
        <v>35</v>
      </c>
      <c r="J5565" s="1">
        <v>10351.86</v>
      </c>
      <c r="K5565" s="10">
        <f>IFERROR(J5565*VLOOKUP(A5565,IPCA_Fatores!$A$2:$C$10,3,FALSE),J5565)</f>
        <v>17604.954139887413</v>
      </c>
    </row>
    <row r="5566" spans="1:11" x14ac:dyDescent="0.25">
      <c r="A5566">
        <v>2016</v>
      </c>
      <c r="B5566" t="s">
        <v>3409</v>
      </c>
      <c r="C5566" t="s">
        <v>3410</v>
      </c>
      <c r="E5566" t="s">
        <v>69</v>
      </c>
      <c r="F5566" t="s">
        <v>1381</v>
      </c>
      <c r="G5566" t="s">
        <v>490</v>
      </c>
      <c r="H5566" t="s">
        <v>28</v>
      </c>
      <c r="I5566" t="s">
        <v>29</v>
      </c>
      <c r="J5566" s="1">
        <v>131836.03</v>
      </c>
      <c r="K5566" s="10">
        <f>J5566*_xlfn.XLOOKUP(A5566,IPCA_Fatores!$A$2:$A$10,IPCA_Fatores!$C$2:$C$10)</f>
        <v>210939.648361142</v>
      </c>
    </row>
    <row r="5567" spans="1:11" x14ac:dyDescent="0.25">
      <c r="A5567">
        <v>2016</v>
      </c>
      <c r="B5567" t="s">
        <v>3409</v>
      </c>
      <c r="C5567" t="s">
        <v>3410</v>
      </c>
      <c r="E5567" t="s">
        <v>69</v>
      </c>
      <c r="F5567" t="s">
        <v>1381</v>
      </c>
      <c r="G5567" t="s">
        <v>490</v>
      </c>
      <c r="H5567" t="s">
        <v>28</v>
      </c>
      <c r="I5567" t="s">
        <v>35</v>
      </c>
      <c r="J5567" s="1">
        <v>13183.6</v>
      </c>
      <c r="K5567" s="10">
        <f>IFERROR(J5567*VLOOKUP(A5567,IPCA_Fatores!$A$2:$C$10,3,FALSE),J5567)</f>
        <v>21093.960036068682</v>
      </c>
    </row>
    <row r="5568" spans="1:11" x14ac:dyDescent="0.25">
      <c r="A5568">
        <v>2017</v>
      </c>
      <c r="B5568" t="s">
        <v>3409</v>
      </c>
      <c r="C5568" t="s">
        <v>3410</v>
      </c>
      <c r="E5568" t="s">
        <v>69</v>
      </c>
      <c r="F5568" t="s">
        <v>1381</v>
      </c>
      <c r="G5568" t="s">
        <v>490</v>
      </c>
      <c r="H5568" t="s">
        <v>28</v>
      </c>
      <c r="I5568" t="s">
        <v>29</v>
      </c>
      <c r="J5568" s="1">
        <v>157508.69</v>
      </c>
      <c r="K5568" s="10">
        <f>J5568*_xlfn.XLOOKUP(A5568,IPCA_Fatores!$A$2:$A$10,IPCA_Fatores!$C$2:$C$10)</f>
        <v>244794.84593973309</v>
      </c>
    </row>
    <row r="5569" spans="1:11" x14ac:dyDescent="0.25">
      <c r="A5569">
        <v>2017</v>
      </c>
      <c r="B5569" t="s">
        <v>3409</v>
      </c>
      <c r="C5569" t="s">
        <v>3410</v>
      </c>
      <c r="E5569" t="s">
        <v>69</v>
      </c>
      <c r="F5569" t="s">
        <v>1381</v>
      </c>
      <c r="G5569" t="s">
        <v>490</v>
      </c>
      <c r="H5569" t="s">
        <v>28</v>
      </c>
      <c r="I5569" t="s">
        <v>35</v>
      </c>
      <c r="J5569" s="1">
        <v>15750.87</v>
      </c>
      <c r="K5569" s="10">
        <f>IFERROR(J5569*VLOOKUP(A5569,IPCA_Fatores!$A$2:$C$10,3,FALSE),J5569)</f>
        <v>24479.48614814055</v>
      </c>
    </row>
    <row r="5570" spans="1:11" x14ac:dyDescent="0.25">
      <c r="A5570">
        <v>2018</v>
      </c>
      <c r="B5570" t="s">
        <v>3409</v>
      </c>
      <c r="C5570" t="s">
        <v>3410</v>
      </c>
      <c r="E5570" t="s">
        <v>69</v>
      </c>
      <c r="F5570" t="s">
        <v>1381</v>
      </c>
      <c r="G5570" t="s">
        <v>490</v>
      </c>
      <c r="H5570" t="s">
        <v>28</v>
      </c>
      <c r="I5570" t="s">
        <v>29</v>
      </c>
      <c r="J5570" s="1">
        <v>130321.89</v>
      </c>
      <c r="K5570" s="10">
        <f>J5570*_xlfn.XLOOKUP(A5570,IPCA_Fatores!$A$2:$A$10,IPCA_Fatores!$C$2:$C$10)</f>
        <v>195221.21641638721</v>
      </c>
    </row>
    <row r="5571" spans="1:11" x14ac:dyDescent="0.25">
      <c r="A5571">
        <v>2018</v>
      </c>
      <c r="B5571" t="s">
        <v>3409</v>
      </c>
      <c r="C5571" t="s">
        <v>3410</v>
      </c>
      <c r="E5571" t="s">
        <v>69</v>
      </c>
      <c r="F5571" t="s">
        <v>1381</v>
      </c>
      <c r="G5571" t="s">
        <v>490</v>
      </c>
      <c r="H5571" t="s">
        <v>28</v>
      </c>
      <c r="I5571" t="s">
        <v>35</v>
      </c>
      <c r="J5571" s="1">
        <v>13032.2</v>
      </c>
      <c r="K5571" s="10">
        <f>IFERROR(J5571*VLOOKUP(A5571,IPCA_Fatores!$A$2:$C$10,3,FALSE),J5571)</f>
        <v>19522.138119556443</v>
      </c>
    </row>
    <row r="5572" spans="1:11" x14ac:dyDescent="0.25">
      <c r="A5572">
        <v>2020</v>
      </c>
      <c r="B5572" t="s">
        <v>3409</v>
      </c>
      <c r="C5572" t="s">
        <v>3410</v>
      </c>
      <c r="E5572" t="s">
        <v>69</v>
      </c>
      <c r="F5572" t="s">
        <v>1381</v>
      </c>
      <c r="G5572" t="s">
        <v>490</v>
      </c>
      <c r="H5572" t="s">
        <v>28</v>
      </c>
      <c r="I5572" t="s">
        <v>29</v>
      </c>
      <c r="J5572" s="1">
        <v>11307.6</v>
      </c>
      <c r="K5572" s="10">
        <f>J5572*_xlfn.XLOOKUP(A5572,IPCA_Fatores!$A$2:$A$10,IPCA_Fatores!$C$2:$C$10)</f>
        <v>15536.555311381657</v>
      </c>
    </row>
    <row r="5573" spans="1:11" x14ac:dyDescent="0.25">
      <c r="A5573">
        <v>2022</v>
      </c>
      <c r="B5573" t="s">
        <v>3411</v>
      </c>
      <c r="C5573" t="s">
        <v>3412</v>
      </c>
      <c r="D5573" t="s">
        <v>3413</v>
      </c>
      <c r="E5573" t="s">
        <v>69</v>
      </c>
      <c r="F5573" t="s">
        <v>240</v>
      </c>
      <c r="G5573" t="s">
        <v>1050</v>
      </c>
      <c r="H5573" t="s">
        <v>28</v>
      </c>
      <c r="I5573" t="s">
        <v>29</v>
      </c>
      <c r="J5573" s="1">
        <v>136356.43</v>
      </c>
      <c r="K5573" s="10">
        <f>J5573*_xlfn.XLOOKUP(A5573,IPCA_Fatores!$A$2:$A$10,IPCA_Fatores!$C$2:$C$10)</f>
        <v>160911.02266978065</v>
      </c>
    </row>
    <row r="5574" spans="1:11" x14ac:dyDescent="0.25">
      <c r="A5574">
        <v>2023</v>
      </c>
      <c r="B5574" t="s">
        <v>3411</v>
      </c>
      <c r="C5574" t="s">
        <v>3412</v>
      </c>
      <c r="D5574" t="s">
        <v>3413</v>
      </c>
      <c r="E5574" t="s">
        <v>69</v>
      </c>
      <c r="F5574" t="s">
        <v>240</v>
      </c>
      <c r="G5574" t="s">
        <v>1050</v>
      </c>
      <c r="H5574" t="s">
        <v>28</v>
      </c>
      <c r="I5574" t="s">
        <v>29</v>
      </c>
      <c r="J5574" s="1">
        <v>162344.1</v>
      </c>
      <c r="K5574" s="10">
        <f>J5574*_xlfn.XLOOKUP(A5574,IPCA_Fatores!$A$2:$A$10,IPCA_Fatores!$C$2:$C$10)</f>
        <v>183118.39236229297</v>
      </c>
    </row>
    <row r="5575" spans="1:11" x14ac:dyDescent="0.25">
      <c r="A5575">
        <v>2018</v>
      </c>
      <c r="B5575" t="s">
        <v>3414</v>
      </c>
      <c r="C5575" t="s">
        <v>3415</v>
      </c>
      <c r="D5575" t="s">
        <v>3416</v>
      </c>
      <c r="E5575" t="s">
        <v>44</v>
      </c>
      <c r="F5575" t="s">
        <v>45</v>
      </c>
      <c r="G5575" t="s">
        <v>105</v>
      </c>
      <c r="H5575" t="s">
        <v>28</v>
      </c>
      <c r="I5575" t="s">
        <v>29</v>
      </c>
      <c r="J5575" s="1">
        <v>353034.43</v>
      </c>
      <c r="K5575" s="10">
        <f>J5575*_xlfn.XLOOKUP(A5575,IPCA_Fatores!$A$2:$A$10,IPCA_Fatores!$C$2:$C$10)</f>
        <v>528842.93545363646</v>
      </c>
    </row>
    <row r="5576" spans="1:11" x14ac:dyDescent="0.25">
      <c r="A5576">
        <v>2019</v>
      </c>
      <c r="B5576" t="s">
        <v>3414</v>
      </c>
      <c r="C5576" t="s">
        <v>3415</v>
      </c>
      <c r="D5576" t="s">
        <v>3416</v>
      </c>
      <c r="E5576" t="s">
        <v>44</v>
      </c>
      <c r="F5576" t="s">
        <v>45</v>
      </c>
      <c r="G5576" t="s">
        <v>105</v>
      </c>
      <c r="H5576" t="s">
        <v>28</v>
      </c>
      <c r="I5576" t="s">
        <v>29</v>
      </c>
      <c r="J5576" s="1">
        <v>854198.82</v>
      </c>
      <c r="K5576" s="10">
        <f>J5576*_xlfn.XLOOKUP(A5576,IPCA_Fatores!$A$2:$A$10,IPCA_Fatores!$C$2:$C$10)</f>
        <v>1226712.1493431695</v>
      </c>
    </row>
    <row r="5577" spans="1:11" x14ac:dyDescent="0.25">
      <c r="A5577">
        <v>2020</v>
      </c>
      <c r="B5577" t="s">
        <v>3414</v>
      </c>
      <c r="C5577" t="s">
        <v>3415</v>
      </c>
      <c r="D5577" t="s">
        <v>3416</v>
      </c>
      <c r="E5577" t="s">
        <v>44</v>
      </c>
      <c r="F5577" t="s">
        <v>45</v>
      </c>
      <c r="G5577" t="s">
        <v>105</v>
      </c>
      <c r="H5577" t="s">
        <v>28</v>
      </c>
      <c r="I5577" t="s">
        <v>29</v>
      </c>
      <c r="J5577" s="1">
        <v>751932.19</v>
      </c>
      <c r="K5577" s="10">
        <f>J5577*_xlfn.XLOOKUP(A5577,IPCA_Fatores!$A$2:$A$10,IPCA_Fatores!$C$2:$C$10)</f>
        <v>1033149.0378456383</v>
      </c>
    </row>
    <row r="5578" spans="1:11" x14ac:dyDescent="0.25">
      <c r="A5578">
        <v>2021</v>
      </c>
      <c r="B5578" t="s">
        <v>3414</v>
      </c>
      <c r="C5578" t="s">
        <v>3415</v>
      </c>
      <c r="D5578" t="s">
        <v>3416</v>
      </c>
      <c r="E5578" t="s">
        <v>44</v>
      </c>
      <c r="F5578" t="s">
        <v>45</v>
      </c>
      <c r="G5578" t="s">
        <v>105</v>
      </c>
      <c r="H5578" t="s">
        <v>28</v>
      </c>
      <c r="I5578" t="s">
        <v>29</v>
      </c>
      <c r="J5578" s="1">
        <v>1469057.41</v>
      </c>
      <c r="K5578" s="10">
        <f>J5578*_xlfn.XLOOKUP(A5578,IPCA_Fatores!$A$2:$A$10,IPCA_Fatores!$C$2:$C$10)</f>
        <v>1833975.6196500205</v>
      </c>
    </row>
    <row r="5579" spans="1:11" x14ac:dyDescent="0.25">
      <c r="A5579">
        <v>2022</v>
      </c>
      <c r="B5579" t="s">
        <v>3414</v>
      </c>
      <c r="C5579" t="s">
        <v>3415</v>
      </c>
      <c r="D5579" t="s">
        <v>3416</v>
      </c>
      <c r="E5579" t="s">
        <v>44</v>
      </c>
      <c r="F5579" t="s">
        <v>45</v>
      </c>
      <c r="G5579" t="s">
        <v>105</v>
      </c>
      <c r="H5579" t="s">
        <v>28</v>
      </c>
      <c r="I5579" t="s">
        <v>29</v>
      </c>
      <c r="J5579" s="1">
        <v>2123271.1800000002</v>
      </c>
      <c r="K5579" s="10">
        <f>J5579*_xlfn.XLOOKUP(A5579,IPCA_Fatores!$A$2:$A$10,IPCA_Fatores!$C$2:$C$10)</f>
        <v>2505622.484976117</v>
      </c>
    </row>
    <row r="5580" spans="1:11" x14ac:dyDescent="0.25">
      <c r="A5580">
        <v>2023</v>
      </c>
      <c r="B5580" t="s">
        <v>3414</v>
      </c>
      <c r="C5580" t="s">
        <v>3415</v>
      </c>
      <c r="D5580" t="s">
        <v>3416</v>
      </c>
      <c r="E5580" t="s">
        <v>44</v>
      </c>
      <c r="F5580" t="s">
        <v>45</v>
      </c>
      <c r="G5580" t="s">
        <v>105</v>
      </c>
      <c r="H5580" t="s">
        <v>28</v>
      </c>
      <c r="I5580" t="s">
        <v>29</v>
      </c>
      <c r="J5580" s="1">
        <v>5536398.29</v>
      </c>
      <c r="K5580" s="10">
        <f>J5580*_xlfn.XLOOKUP(A5580,IPCA_Fatores!$A$2:$A$10,IPCA_Fatores!$C$2:$C$10)</f>
        <v>6244861.0965359863</v>
      </c>
    </row>
    <row r="5581" spans="1:11" x14ac:dyDescent="0.25">
      <c r="A5581">
        <v>2016</v>
      </c>
      <c r="B5581" t="s">
        <v>3417</v>
      </c>
      <c r="C5581" t="s">
        <v>3418</v>
      </c>
      <c r="D5581" t="s">
        <v>3419</v>
      </c>
      <c r="E5581" t="s">
        <v>25</v>
      </c>
      <c r="F5581" t="s">
        <v>26</v>
      </c>
      <c r="G5581" t="s">
        <v>1141</v>
      </c>
      <c r="H5581" t="s">
        <v>28</v>
      </c>
      <c r="I5581" t="s">
        <v>29</v>
      </c>
      <c r="J5581" s="1">
        <v>300257.52</v>
      </c>
      <c r="K5581" s="10">
        <f>J5581*_xlfn.XLOOKUP(A5581,IPCA_Fatores!$A$2:$A$10,IPCA_Fatores!$C$2:$C$10)</f>
        <v>480416.58783709252</v>
      </c>
    </row>
    <row r="5582" spans="1:11" x14ac:dyDescent="0.25">
      <c r="A5582">
        <v>2017</v>
      </c>
      <c r="B5582" t="s">
        <v>3417</v>
      </c>
      <c r="C5582" t="s">
        <v>3418</v>
      </c>
      <c r="D5582" t="s">
        <v>3419</v>
      </c>
      <c r="E5582" t="s">
        <v>25</v>
      </c>
      <c r="F5582" t="s">
        <v>26</v>
      </c>
      <c r="G5582" t="s">
        <v>1141</v>
      </c>
      <c r="H5582" t="s">
        <v>28</v>
      </c>
      <c r="I5582" t="s">
        <v>29</v>
      </c>
      <c r="J5582" s="1">
        <v>121925.83</v>
      </c>
      <c r="K5582" s="10">
        <f>J5582*_xlfn.XLOOKUP(A5582,IPCA_Fatores!$A$2:$A$10,IPCA_Fatores!$C$2:$C$10)</f>
        <v>189493.13063884975</v>
      </c>
    </row>
    <row r="5583" spans="1:11" x14ac:dyDescent="0.25">
      <c r="A5583">
        <v>2018</v>
      </c>
      <c r="B5583" t="s">
        <v>3417</v>
      </c>
      <c r="C5583" t="s">
        <v>3418</v>
      </c>
      <c r="D5583" t="s">
        <v>3419</v>
      </c>
      <c r="E5583" t="s">
        <v>25</v>
      </c>
      <c r="F5583" t="s">
        <v>26</v>
      </c>
      <c r="G5583" t="s">
        <v>1141</v>
      </c>
      <c r="H5583" t="s">
        <v>28</v>
      </c>
      <c r="I5583" t="s">
        <v>29</v>
      </c>
      <c r="J5583" s="1">
        <v>90781.15</v>
      </c>
      <c r="K5583" s="10">
        <f>J5583*_xlfn.XLOOKUP(A5583,IPCA_Fatores!$A$2:$A$10,IPCA_Fatores!$C$2:$C$10)</f>
        <v>135989.48365987104</v>
      </c>
    </row>
    <row r="5584" spans="1:11" x14ac:dyDescent="0.25">
      <c r="A5584">
        <v>2020</v>
      </c>
      <c r="B5584" t="s">
        <v>3417</v>
      </c>
      <c r="C5584" t="s">
        <v>3418</v>
      </c>
      <c r="D5584" t="s">
        <v>3419</v>
      </c>
      <c r="E5584" t="s">
        <v>25</v>
      </c>
      <c r="F5584" t="s">
        <v>26</v>
      </c>
      <c r="G5584" t="s">
        <v>1141</v>
      </c>
      <c r="H5584" t="s">
        <v>28</v>
      </c>
      <c r="I5584" t="s">
        <v>29</v>
      </c>
      <c r="J5584" s="1">
        <v>12470.42</v>
      </c>
      <c r="K5584" s="10">
        <f>J5584*_xlfn.XLOOKUP(A5584,IPCA_Fatores!$A$2:$A$10,IPCA_Fatores!$C$2:$C$10)</f>
        <v>17134.261035600837</v>
      </c>
    </row>
    <row r="5585" spans="1:11" x14ac:dyDescent="0.25">
      <c r="A5585">
        <v>2021</v>
      </c>
      <c r="B5585" t="s">
        <v>3417</v>
      </c>
      <c r="C5585" t="s">
        <v>3418</v>
      </c>
      <c r="D5585" t="s">
        <v>3419</v>
      </c>
      <c r="E5585" t="s">
        <v>25</v>
      </c>
      <c r="F5585" t="s">
        <v>26</v>
      </c>
      <c r="G5585" t="s">
        <v>1141</v>
      </c>
      <c r="H5585" t="s">
        <v>28</v>
      </c>
      <c r="I5585" t="s">
        <v>29</v>
      </c>
      <c r="J5585" s="1">
        <v>136818.76</v>
      </c>
      <c r="K5585" s="10">
        <f>J5585*_xlfn.XLOOKUP(A5585,IPCA_Fatores!$A$2:$A$10,IPCA_Fatores!$C$2:$C$10)</f>
        <v>170804.94502304541</v>
      </c>
    </row>
    <row r="5586" spans="1:11" x14ac:dyDescent="0.25">
      <c r="A5586">
        <v>2023</v>
      </c>
      <c r="B5586" t="s">
        <v>3417</v>
      </c>
      <c r="C5586" t="s">
        <v>3418</v>
      </c>
      <c r="D5586" t="s">
        <v>3419</v>
      </c>
      <c r="E5586" t="s">
        <v>25</v>
      </c>
      <c r="F5586" t="s">
        <v>26</v>
      </c>
      <c r="G5586" t="s">
        <v>1141</v>
      </c>
      <c r="H5586" t="s">
        <v>28</v>
      </c>
      <c r="I5586" t="s">
        <v>29</v>
      </c>
      <c r="J5586" s="1">
        <v>84078.33</v>
      </c>
      <c r="K5586" s="10">
        <f>J5586*_xlfn.XLOOKUP(A5586,IPCA_Fatores!$A$2:$A$10,IPCA_Fatores!$C$2:$C$10)</f>
        <v>94837.377041151165</v>
      </c>
    </row>
    <row r="5587" spans="1:11" x14ac:dyDescent="0.25">
      <c r="A5587">
        <v>2015</v>
      </c>
      <c r="B5587" t="s">
        <v>3420</v>
      </c>
      <c r="C5587" t="s">
        <v>3421</v>
      </c>
      <c r="D5587" t="s">
        <v>3422</v>
      </c>
      <c r="E5587" t="s">
        <v>161</v>
      </c>
      <c r="F5587" t="s">
        <v>3423</v>
      </c>
      <c r="G5587" t="s">
        <v>181</v>
      </c>
      <c r="H5587" t="s">
        <v>28</v>
      </c>
      <c r="I5587" t="s">
        <v>29</v>
      </c>
      <c r="J5587" s="1">
        <v>90084.93</v>
      </c>
      <c r="K5587" s="10">
        <f>J5587*_xlfn.XLOOKUP(A5587,IPCA_Fatores!$A$2:$A$10,IPCA_Fatores!$C$2:$C$10)</f>
        <v>153203.48819873604</v>
      </c>
    </row>
    <row r="5588" spans="1:11" x14ac:dyDescent="0.25">
      <c r="A5588">
        <v>2021</v>
      </c>
      <c r="B5588" t="s">
        <v>3424</v>
      </c>
      <c r="C5588" t="s">
        <v>3425</v>
      </c>
      <c r="E5588" t="s">
        <v>121</v>
      </c>
      <c r="F5588" t="s">
        <v>3426</v>
      </c>
      <c r="G5588" t="s">
        <v>66</v>
      </c>
      <c r="H5588" t="s">
        <v>28</v>
      </c>
      <c r="I5588" t="s">
        <v>29</v>
      </c>
      <c r="J5588" s="1">
        <v>11954875.970000001</v>
      </c>
      <c r="K5588" s="10">
        <f>J5588*_xlfn.XLOOKUP(A5588,IPCA_Fatores!$A$2:$A$10,IPCA_Fatores!$C$2:$C$10)</f>
        <v>14924502.552231701</v>
      </c>
    </row>
    <row r="5589" spans="1:11" x14ac:dyDescent="0.25">
      <c r="A5589">
        <v>2022</v>
      </c>
      <c r="B5589" t="s">
        <v>3424</v>
      </c>
      <c r="C5589" t="s">
        <v>3425</v>
      </c>
      <c r="E5589" t="s">
        <v>121</v>
      </c>
      <c r="F5589" t="s">
        <v>3426</v>
      </c>
      <c r="G5589" t="s">
        <v>66</v>
      </c>
      <c r="H5589" t="s">
        <v>28</v>
      </c>
      <c r="I5589" t="s">
        <v>29</v>
      </c>
      <c r="J5589" s="1">
        <v>1732685.74</v>
      </c>
      <c r="K5589" s="10">
        <f>J5589*_xlfn.XLOOKUP(A5589,IPCA_Fatores!$A$2:$A$10,IPCA_Fatores!$C$2:$C$10)</f>
        <v>2044701.7745239127</v>
      </c>
    </row>
    <row r="5590" spans="1:11" x14ac:dyDescent="0.25">
      <c r="A5590">
        <v>2018</v>
      </c>
      <c r="B5590" t="s">
        <v>3427</v>
      </c>
      <c r="C5590" t="s">
        <v>3428</v>
      </c>
      <c r="D5590" t="s">
        <v>3429</v>
      </c>
      <c r="E5590" t="s">
        <v>79</v>
      </c>
      <c r="F5590" t="s">
        <v>80</v>
      </c>
      <c r="G5590" t="s">
        <v>490</v>
      </c>
      <c r="H5590" t="s">
        <v>28</v>
      </c>
      <c r="I5590" t="s">
        <v>29</v>
      </c>
      <c r="J5590" s="1">
        <v>1220455.94</v>
      </c>
      <c r="K5590" s="10">
        <f>J5590*_xlfn.XLOOKUP(A5590,IPCA_Fatores!$A$2:$A$10,IPCA_Fatores!$C$2:$C$10)</f>
        <v>1828233.8691481936</v>
      </c>
    </row>
    <row r="5591" spans="1:11" x14ac:dyDescent="0.25">
      <c r="A5591">
        <v>2019</v>
      </c>
      <c r="B5591" t="s">
        <v>3427</v>
      </c>
      <c r="C5591" t="s">
        <v>3428</v>
      </c>
      <c r="D5591" t="s">
        <v>3429</v>
      </c>
      <c r="E5591" t="s">
        <v>79</v>
      </c>
      <c r="F5591" t="s">
        <v>80</v>
      </c>
      <c r="G5591" t="s">
        <v>490</v>
      </c>
      <c r="H5591" t="s">
        <v>28</v>
      </c>
      <c r="I5591" t="s">
        <v>29</v>
      </c>
      <c r="J5591" s="1">
        <v>688998.83</v>
      </c>
      <c r="K5591" s="10">
        <f>J5591*_xlfn.XLOOKUP(A5591,IPCA_Fatores!$A$2:$A$10,IPCA_Fatores!$C$2:$C$10)</f>
        <v>989468.98058724671</v>
      </c>
    </row>
    <row r="5592" spans="1:11" x14ac:dyDescent="0.25">
      <c r="A5592">
        <v>2020</v>
      </c>
      <c r="B5592" t="s">
        <v>3427</v>
      </c>
      <c r="C5592" t="s">
        <v>3428</v>
      </c>
      <c r="D5592" t="s">
        <v>3429</v>
      </c>
      <c r="E5592" t="s">
        <v>79</v>
      </c>
      <c r="F5592" t="s">
        <v>80</v>
      </c>
      <c r="G5592" t="s">
        <v>490</v>
      </c>
      <c r="H5592" t="s">
        <v>28</v>
      </c>
      <c r="I5592" t="s">
        <v>29</v>
      </c>
      <c r="J5592" s="1">
        <v>537042.47</v>
      </c>
      <c r="K5592" s="10">
        <f>J5592*_xlfn.XLOOKUP(A5592,IPCA_Fatores!$A$2:$A$10,IPCA_Fatores!$C$2:$C$10)</f>
        <v>737892.21759843139</v>
      </c>
    </row>
    <row r="5593" spans="1:11" x14ac:dyDescent="0.25">
      <c r="A5593">
        <v>2021</v>
      </c>
      <c r="B5593" t="s">
        <v>3427</v>
      </c>
      <c r="C5593" t="s">
        <v>3428</v>
      </c>
      <c r="D5593" t="s">
        <v>3429</v>
      </c>
      <c r="E5593" t="s">
        <v>79</v>
      </c>
      <c r="F5593" t="s">
        <v>80</v>
      </c>
      <c r="G5593" t="s">
        <v>490</v>
      </c>
      <c r="H5593" t="s">
        <v>28</v>
      </c>
      <c r="I5593" t="s">
        <v>29</v>
      </c>
      <c r="J5593" s="1">
        <v>1552778.98</v>
      </c>
      <c r="K5593" s="10">
        <f>J5593*_xlfn.XLOOKUP(A5593,IPCA_Fatores!$A$2:$A$10,IPCA_Fatores!$C$2:$C$10)</f>
        <v>1938493.8754878389</v>
      </c>
    </row>
    <row r="5594" spans="1:11" x14ac:dyDescent="0.25">
      <c r="A5594">
        <v>2021</v>
      </c>
      <c r="B5594" t="s">
        <v>3430</v>
      </c>
      <c r="C5594" t="s">
        <v>3431</v>
      </c>
      <c r="E5594" t="s">
        <v>25</v>
      </c>
      <c r="F5594" t="s">
        <v>624</v>
      </c>
      <c r="G5594" t="s">
        <v>544</v>
      </c>
      <c r="H5594" t="s">
        <v>28</v>
      </c>
      <c r="I5594" t="s">
        <v>29</v>
      </c>
      <c r="J5594" s="1">
        <v>16906703.460000001</v>
      </c>
      <c r="K5594" s="10">
        <f>J5594*_xlfn.XLOOKUP(A5594,IPCA_Fatores!$A$2:$A$10,IPCA_Fatores!$C$2:$C$10)</f>
        <v>21106378.650166333</v>
      </c>
    </row>
    <row r="5595" spans="1:11" x14ac:dyDescent="0.25">
      <c r="A5595">
        <v>2022</v>
      </c>
      <c r="B5595" t="s">
        <v>3430</v>
      </c>
      <c r="C5595" t="s">
        <v>3431</v>
      </c>
      <c r="E5595" t="s">
        <v>25</v>
      </c>
      <c r="F5595" t="s">
        <v>624</v>
      </c>
      <c r="G5595" t="s">
        <v>544</v>
      </c>
      <c r="H5595" t="s">
        <v>28</v>
      </c>
      <c r="I5595" t="s">
        <v>29</v>
      </c>
      <c r="J5595" s="1">
        <v>5451707.6299999999</v>
      </c>
      <c r="K5595" s="10">
        <f>J5595*_xlfn.XLOOKUP(A5595,IPCA_Fatores!$A$2:$A$10,IPCA_Fatores!$C$2:$C$10)</f>
        <v>6433432.2190742763</v>
      </c>
    </row>
    <row r="5596" spans="1:11" x14ac:dyDescent="0.25">
      <c r="A5596">
        <v>2015</v>
      </c>
      <c r="B5596" t="s">
        <v>3432</v>
      </c>
      <c r="C5596" t="s">
        <v>3433</v>
      </c>
      <c r="E5596" t="s">
        <v>25</v>
      </c>
      <c r="F5596" t="s">
        <v>543</v>
      </c>
      <c r="G5596" t="s">
        <v>660</v>
      </c>
      <c r="H5596" t="s">
        <v>28</v>
      </c>
      <c r="I5596" t="s">
        <v>29</v>
      </c>
      <c r="J5596" s="1">
        <v>11205573.369999999</v>
      </c>
      <c r="K5596" s="10">
        <f>J5596*_xlfn.XLOOKUP(A5596,IPCA_Fatores!$A$2:$A$10,IPCA_Fatores!$C$2:$C$10)</f>
        <v>19056827.013695475</v>
      </c>
    </row>
    <row r="5597" spans="1:11" x14ac:dyDescent="0.25">
      <c r="A5597">
        <v>2016</v>
      </c>
      <c r="B5597" t="s">
        <v>3432</v>
      </c>
      <c r="C5597" t="s">
        <v>3433</v>
      </c>
      <c r="E5597" t="s">
        <v>25</v>
      </c>
      <c r="F5597" t="s">
        <v>543</v>
      </c>
      <c r="G5597" t="s">
        <v>660</v>
      </c>
      <c r="H5597" t="s">
        <v>28</v>
      </c>
      <c r="I5597" t="s">
        <v>29</v>
      </c>
      <c r="J5597" s="1">
        <v>4213459.75</v>
      </c>
      <c r="K5597" s="10">
        <f>J5597*_xlfn.XLOOKUP(A5597,IPCA_Fatores!$A$2:$A$10,IPCA_Fatores!$C$2:$C$10)</f>
        <v>6741599.5312421443</v>
      </c>
    </row>
    <row r="5598" spans="1:11" x14ac:dyDescent="0.25">
      <c r="A5598">
        <v>2018</v>
      </c>
      <c r="B5598" t="s">
        <v>3432</v>
      </c>
      <c r="C5598" t="s">
        <v>3433</v>
      </c>
      <c r="E5598" t="s">
        <v>25</v>
      </c>
      <c r="F5598" t="s">
        <v>543</v>
      </c>
      <c r="G5598" t="s">
        <v>660</v>
      </c>
      <c r="H5598" t="s">
        <v>28</v>
      </c>
      <c r="I5598" t="s">
        <v>29</v>
      </c>
      <c r="J5598" s="1">
        <v>25093734.289999999</v>
      </c>
      <c r="K5598" s="10">
        <f>J5598*_xlfn.XLOOKUP(A5598,IPCA_Fatores!$A$2:$A$10,IPCA_Fatores!$C$2:$C$10)</f>
        <v>37590226.266081676</v>
      </c>
    </row>
    <row r="5599" spans="1:11" x14ac:dyDescent="0.25">
      <c r="A5599">
        <v>2019</v>
      </c>
      <c r="B5599" t="s">
        <v>3432</v>
      </c>
      <c r="C5599" t="s">
        <v>3433</v>
      </c>
      <c r="E5599" t="s">
        <v>25</v>
      </c>
      <c r="F5599" t="s">
        <v>543</v>
      </c>
      <c r="G5599" t="s">
        <v>660</v>
      </c>
      <c r="H5599" t="s">
        <v>28</v>
      </c>
      <c r="I5599" t="s">
        <v>29</v>
      </c>
      <c r="J5599" s="1">
        <v>1714843.61</v>
      </c>
      <c r="K5599" s="10">
        <f>J5599*_xlfn.XLOOKUP(A5599,IPCA_Fatores!$A$2:$A$10,IPCA_Fatores!$C$2:$C$10)</f>
        <v>2462681.3352545956</v>
      </c>
    </row>
    <row r="5600" spans="1:11" x14ac:dyDescent="0.25">
      <c r="A5600">
        <v>2020</v>
      </c>
      <c r="B5600" t="s">
        <v>3432</v>
      </c>
      <c r="C5600" t="s">
        <v>3433</v>
      </c>
      <c r="E5600" t="s">
        <v>25</v>
      </c>
      <c r="F5600" t="s">
        <v>543</v>
      </c>
      <c r="G5600" t="s">
        <v>660</v>
      </c>
      <c r="H5600" t="s">
        <v>28</v>
      </c>
      <c r="I5600" t="s">
        <v>29</v>
      </c>
      <c r="J5600" s="1">
        <v>16334873.869999999</v>
      </c>
      <c r="K5600" s="10">
        <f>J5600*_xlfn.XLOOKUP(A5600,IPCA_Fatores!$A$2:$A$10,IPCA_Fatores!$C$2:$C$10)</f>
        <v>22443990.889817283</v>
      </c>
    </row>
    <row r="5601" spans="1:11" x14ac:dyDescent="0.25">
      <c r="A5601">
        <v>2021</v>
      </c>
      <c r="B5601" t="s">
        <v>3432</v>
      </c>
      <c r="C5601" t="s">
        <v>3433</v>
      </c>
      <c r="E5601" t="s">
        <v>25</v>
      </c>
      <c r="F5601" t="s">
        <v>543</v>
      </c>
      <c r="G5601" t="s">
        <v>660</v>
      </c>
      <c r="H5601" t="s">
        <v>28</v>
      </c>
      <c r="I5601" t="s">
        <v>29</v>
      </c>
      <c r="J5601" s="1">
        <v>92437306.739999995</v>
      </c>
      <c r="K5601" s="10">
        <f>J5601*_xlfn.XLOOKUP(A5601,IPCA_Fatores!$A$2:$A$10,IPCA_Fatores!$C$2:$C$10)</f>
        <v>115399007.38615145</v>
      </c>
    </row>
    <row r="5602" spans="1:11" x14ac:dyDescent="0.25">
      <c r="A5602">
        <v>2022</v>
      </c>
      <c r="B5602" t="s">
        <v>3432</v>
      </c>
      <c r="C5602" t="s">
        <v>3433</v>
      </c>
      <c r="E5602" t="s">
        <v>25</v>
      </c>
      <c r="F5602" t="s">
        <v>543</v>
      </c>
      <c r="G5602" t="s">
        <v>660</v>
      </c>
      <c r="H5602" t="s">
        <v>28</v>
      </c>
      <c r="I5602" t="s">
        <v>29</v>
      </c>
      <c r="J5602" s="1">
        <v>37020522.509999998</v>
      </c>
      <c r="K5602" s="10">
        <f>J5602*_xlfn.XLOOKUP(A5602,IPCA_Fatores!$A$2:$A$10,IPCA_Fatores!$C$2:$C$10)</f>
        <v>43687049.718548186</v>
      </c>
    </row>
    <row r="5603" spans="1:11" x14ac:dyDescent="0.25">
      <c r="A5603">
        <v>2015</v>
      </c>
      <c r="B5603" t="s">
        <v>3434</v>
      </c>
      <c r="C5603" t="s">
        <v>3435</v>
      </c>
      <c r="D5603" t="s">
        <v>3436</v>
      </c>
      <c r="E5603" t="s">
        <v>25</v>
      </c>
      <c r="F5603" t="s">
        <v>2256</v>
      </c>
      <c r="G5603" t="s">
        <v>40</v>
      </c>
      <c r="H5603" t="s">
        <v>28</v>
      </c>
      <c r="I5603" t="s">
        <v>29</v>
      </c>
      <c r="J5603" s="1">
        <v>993462.26</v>
      </c>
      <c r="K5603" s="10">
        <f>J5603*_xlfn.XLOOKUP(A5603,IPCA_Fatores!$A$2:$A$10,IPCA_Fatores!$C$2:$C$10)</f>
        <v>1689537.6798960676</v>
      </c>
    </row>
    <row r="5604" spans="1:11" x14ac:dyDescent="0.25">
      <c r="A5604">
        <v>2016</v>
      </c>
      <c r="B5604" t="s">
        <v>3434</v>
      </c>
      <c r="C5604" t="s">
        <v>3435</v>
      </c>
      <c r="D5604" t="s">
        <v>3436</v>
      </c>
      <c r="E5604" t="s">
        <v>25</v>
      </c>
      <c r="F5604" t="s">
        <v>2256</v>
      </c>
      <c r="G5604" t="s">
        <v>40</v>
      </c>
      <c r="H5604" t="s">
        <v>28</v>
      </c>
      <c r="I5604" t="s">
        <v>29</v>
      </c>
      <c r="J5604" s="1">
        <v>1414845.28</v>
      </c>
      <c r="K5604" s="10">
        <f>J5604*_xlfn.XLOOKUP(A5604,IPCA_Fatores!$A$2:$A$10,IPCA_Fatores!$C$2:$C$10)</f>
        <v>2263773.9155875789</v>
      </c>
    </row>
    <row r="5605" spans="1:11" x14ac:dyDescent="0.25">
      <c r="A5605">
        <v>2017</v>
      </c>
      <c r="B5605" t="s">
        <v>3434</v>
      </c>
      <c r="C5605" t="s">
        <v>3435</v>
      </c>
      <c r="D5605" t="s">
        <v>3436</v>
      </c>
      <c r="E5605" t="s">
        <v>25</v>
      </c>
      <c r="F5605" t="s">
        <v>2256</v>
      </c>
      <c r="G5605" t="s">
        <v>40</v>
      </c>
      <c r="H5605" t="s">
        <v>28</v>
      </c>
      <c r="I5605" t="s">
        <v>29</v>
      </c>
      <c r="J5605" s="1">
        <v>539561.05000000005</v>
      </c>
      <c r="K5605" s="10">
        <f>J5605*_xlfn.XLOOKUP(A5605,IPCA_Fatores!$A$2:$A$10,IPCA_Fatores!$C$2:$C$10)</f>
        <v>838568.10763793811</v>
      </c>
    </row>
    <row r="5606" spans="1:11" x14ac:dyDescent="0.25">
      <c r="A5606">
        <v>2018</v>
      </c>
      <c r="B5606" t="s">
        <v>3434</v>
      </c>
      <c r="C5606" t="s">
        <v>3435</v>
      </c>
      <c r="D5606" t="s">
        <v>3436</v>
      </c>
      <c r="E5606" t="s">
        <v>25</v>
      </c>
      <c r="F5606" t="s">
        <v>2256</v>
      </c>
      <c r="G5606" t="s">
        <v>40</v>
      </c>
      <c r="H5606" t="s">
        <v>28</v>
      </c>
      <c r="I5606" t="s">
        <v>29</v>
      </c>
      <c r="J5606" s="1">
        <v>639683.30000000005</v>
      </c>
      <c r="K5606" s="10">
        <f>J5606*_xlfn.XLOOKUP(A5606,IPCA_Fatores!$A$2:$A$10,IPCA_Fatores!$C$2:$C$10)</f>
        <v>958240.79858916078</v>
      </c>
    </row>
    <row r="5607" spans="1:11" x14ac:dyDescent="0.25">
      <c r="A5607">
        <v>2018</v>
      </c>
      <c r="B5607" t="s">
        <v>3434</v>
      </c>
      <c r="C5607" t="s">
        <v>3435</v>
      </c>
      <c r="D5607" t="s">
        <v>3436</v>
      </c>
      <c r="E5607" t="s">
        <v>25</v>
      </c>
      <c r="F5607" t="s">
        <v>2256</v>
      </c>
      <c r="G5607" t="s">
        <v>40</v>
      </c>
      <c r="H5607" t="s">
        <v>28</v>
      </c>
      <c r="I5607" t="s">
        <v>35</v>
      </c>
      <c r="J5607" s="1">
        <v>638916.25</v>
      </c>
      <c r="K5607" s="10">
        <f>IFERROR(J5607*VLOOKUP(A5607,IPCA_Fatores!$A$2:$C$10,3,FALSE),J5607)</f>
        <v>957091.76342667034</v>
      </c>
    </row>
    <row r="5608" spans="1:11" x14ac:dyDescent="0.25">
      <c r="A5608">
        <v>2019</v>
      </c>
      <c r="B5608" t="s">
        <v>3434</v>
      </c>
      <c r="C5608" t="s">
        <v>3435</v>
      </c>
      <c r="D5608" t="s">
        <v>3436</v>
      </c>
      <c r="E5608" t="s">
        <v>25</v>
      </c>
      <c r="F5608" t="s">
        <v>2256</v>
      </c>
      <c r="G5608" t="s">
        <v>40</v>
      </c>
      <c r="H5608" t="s">
        <v>28</v>
      </c>
      <c r="I5608" t="s">
        <v>29</v>
      </c>
      <c r="J5608" s="1">
        <v>427121.27</v>
      </c>
      <c r="K5608" s="10">
        <f>J5608*_xlfn.XLOOKUP(A5608,IPCA_Fatores!$A$2:$A$10,IPCA_Fatores!$C$2:$C$10)</f>
        <v>613387.46774654207</v>
      </c>
    </row>
    <row r="5609" spans="1:11" x14ac:dyDescent="0.25">
      <c r="A5609">
        <v>2020</v>
      </c>
      <c r="B5609" t="s">
        <v>3434</v>
      </c>
      <c r="C5609" t="s">
        <v>3435</v>
      </c>
      <c r="D5609" t="s">
        <v>3436</v>
      </c>
      <c r="E5609" t="s">
        <v>25</v>
      </c>
      <c r="F5609" t="s">
        <v>2256</v>
      </c>
      <c r="G5609" t="s">
        <v>40</v>
      </c>
      <c r="H5609" t="s">
        <v>28</v>
      </c>
      <c r="I5609" t="s">
        <v>29</v>
      </c>
      <c r="J5609" s="1">
        <v>860759.51</v>
      </c>
      <c r="K5609" s="10">
        <f>J5609*_xlfn.XLOOKUP(A5609,IPCA_Fatores!$A$2:$A$10,IPCA_Fatores!$C$2:$C$10)</f>
        <v>1182676.9373618427</v>
      </c>
    </row>
    <row r="5610" spans="1:11" x14ac:dyDescent="0.25">
      <c r="A5610">
        <v>2021</v>
      </c>
      <c r="B5610" t="s">
        <v>3434</v>
      </c>
      <c r="C5610" t="s">
        <v>3435</v>
      </c>
      <c r="D5610" t="s">
        <v>3436</v>
      </c>
      <c r="E5610" t="s">
        <v>25</v>
      </c>
      <c r="F5610" t="s">
        <v>2256</v>
      </c>
      <c r="G5610" t="s">
        <v>40</v>
      </c>
      <c r="H5610" t="s">
        <v>28</v>
      </c>
      <c r="I5610" t="s">
        <v>29</v>
      </c>
      <c r="J5610" s="1">
        <v>771500.71</v>
      </c>
      <c r="K5610" s="10">
        <f>J5610*_xlfn.XLOOKUP(A5610,IPCA_Fatores!$A$2:$A$10,IPCA_Fatores!$C$2:$C$10)</f>
        <v>963143.77031914692</v>
      </c>
    </row>
    <row r="5611" spans="1:11" x14ac:dyDescent="0.25">
      <c r="A5611">
        <v>2022</v>
      </c>
      <c r="B5611" t="s">
        <v>3434</v>
      </c>
      <c r="C5611" t="s">
        <v>3435</v>
      </c>
      <c r="D5611" t="s">
        <v>3436</v>
      </c>
      <c r="E5611" t="s">
        <v>25</v>
      </c>
      <c r="F5611" t="s">
        <v>2256</v>
      </c>
      <c r="G5611" t="s">
        <v>40</v>
      </c>
      <c r="H5611" t="s">
        <v>28</v>
      </c>
      <c r="I5611" t="s">
        <v>29</v>
      </c>
      <c r="J5611" s="1">
        <v>732053.91</v>
      </c>
      <c r="K5611" s="10">
        <f>J5611*_xlfn.XLOOKUP(A5611,IPCA_Fatores!$A$2:$A$10,IPCA_Fatores!$C$2:$C$10)</f>
        <v>863879.63741432352</v>
      </c>
    </row>
    <row r="5612" spans="1:11" x14ac:dyDescent="0.25">
      <c r="A5612">
        <v>2015</v>
      </c>
      <c r="B5612" t="s">
        <v>3437</v>
      </c>
      <c r="C5612" t="s">
        <v>3438</v>
      </c>
      <c r="E5612" t="s">
        <v>25</v>
      </c>
      <c r="F5612" t="s">
        <v>3439</v>
      </c>
      <c r="G5612" t="s">
        <v>1722</v>
      </c>
      <c r="H5612" t="s">
        <v>28</v>
      </c>
      <c r="I5612" t="s">
        <v>29</v>
      </c>
      <c r="J5612" s="1">
        <v>55050.14</v>
      </c>
      <c r="K5612" s="10">
        <f>J5612*_xlfn.XLOOKUP(A5612,IPCA_Fatores!$A$2:$A$10,IPCA_Fatores!$C$2:$C$10)</f>
        <v>93621.357910016333</v>
      </c>
    </row>
    <row r="5613" spans="1:11" x14ac:dyDescent="0.25">
      <c r="A5613">
        <v>2016</v>
      </c>
      <c r="B5613" t="s">
        <v>3437</v>
      </c>
      <c r="C5613" t="s">
        <v>3438</v>
      </c>
      <c r="E5613" t="s">
        <v>25</v>
      </c>
      <c r="F5613" t="s">
        <v>3439</v>
      </c>
      <c r="G5613" t="s">
        <v>1722</v>
      </c>
      <c r="H5613" t="s">
        <v>28</v>
      </c>
      <c r="I5613" t="s">
        <v>29</v>
      </c>
      <c r="J5613" s="1">
        <v>209384.84</v>
      </c>
      <c r="K5613" s="10">
        <f>J5613*_xlfn.XLOOKUP(A5613,IPCA_Fatores!$A$2:$A$10,IPCA_Fatores!$C$2:$C$10)</f>
        <v>335018.92101691762</v>
      </c>
    </row>
    <row r="5614" spans="1:11" x14ac:dyDescent="0.25">
      <c r="A5614">
        <v>2017</v>
      </c>
      <c r="B5614" t="s">
        <v>3437</v>
      </c>
      <c r="C5614" t="s">
        <v>3438</v>
      </c>
      <c r="E5614" t="s">
        <v>25</v>
      </c>
      <c r="F5614" t="s">
        <v>3439</v>
      </c>
      <c r="G5614" t="s">
        <v>1722</v>
      </c>
      <c r="H5614" t="s">
        <v>28</v>
      </c>
      <c r="I5614" t="s">
        <v>29</v>
      </c>
      <c r="J5614" s="1">
        <v>364341.33</v>
      </c>
      <c r="K5614" s="10">
        <f>J5614*_xlfn.XLOOKUP(A5614,IPCA_Fatores!$A$2:$A$10,IPCA_Fatores!$C$2:$C$10)</f>
        <v>566247.35909382172</v>
      </c>
    </row>
    <row r="5615" spans="1:11" x14ac:dyDescent="0.25">
      <c r="A5615">
        <v>2018</v>
      </c>
      <c r="B5615" t="s">
        <v>3437</v>
      </c>
      <c r="C5615" t="s">
        <v>3438</v>
      </c>
      <c r="E5615" t="s">
        <v>25</v>
      </c>
      <c r="F5615" t="s">
        <v>3439</v>
      </c>
      <c r="G5615" t="s">
        <v>1722</v>
      </c>
      <c r="H5615" t="s">
        <v>28</v>
      </c>
      <c r="I5615" t="s">
        <v>29</v>
      </c>
      <c r="J5615" s="1">
        <v>222204</v>
      </c>
      <c r="K5615" s="10">
        <f>J5615*_xlfn.XLOOKUP(A5615,IPCA_Fatores!$A$2:$A$10,IPCA_Fatores!$C$2:$C$10)</f>
        <v>332859.92992111231</v>
      </c>
    </row>
    <row r="5616" spans="1:11" x14ac:dyDescent="0.25">
      <c r="A5616">
        <v>2019</v>
      </c>
      <c r="B5616" t="s">
        <v>3437</v>
      </c>
      <c r="C5616" t="s">
        <v>3438</v>
      </c>
      <c r="E5616" t="s">
        <v>25</v>
      </c>
      <c r="F5616" t="s">
        <v>3439</v>
      </c>
      <c r="G5616" t="s">
        <v>1722</v>
      </c>
      <c r="H5616" t="s">
        <v>28</v>
      </c>
      <c r="I5616" t="s">
        <v>29</v>
      </c>
      <c r="J5616" s="1">
        <v>112716.4</v>
      </c>
      <c r="K5616" s="10">
        <f>J5616*_xlfn.XLOOKUP(A5616,IPCA_Fatores!$A$2:$A$10,IPCA_Fatores!$C$2:$C$10)</f>
        <v>161871.65572322428</v>
      </c>
    </row>
    <row r="5617" spans="1:11" x14ac:dyDescent="0.25">
      <c r="A5617">
        <v>2020</v>
      </c>
      <c r="B5617" t="s">
        <v>3437</v>
      </c>
      <c r="C5617" t="s">
        <v>3438</v>
      </c>
      <c r="E5617" t="s">
        <v>25</v>
      </c>
      <c r="F5617" t="s">
        <v>3439</v>
      </c>
      <c r="G5617" t="s">
        <v>1722</v>
      </c>
      <c r="H5617" t="s">
        <v>28</v>
      </c>
      <c r="I5617" t="s">
        <v>29</v>
      </c>
      <c r="J5617" s="1">
        <v>143985.18</v>
      </c>
      <c r="K5617" s="10">
        <f>J5617*_xlfn.XLOOKUP(A5617,IPCA_Fatores!$A$2:$A$10,IPCA_Fatores!$C$2:$C$10)</f>
        <v>197834.52837819199</v>
      </c>
    </row>
    <row r="5618" spans="1:11" x14ac:dyDescent="0.25">
      <c r="A5618">
        <v>2021</v>
      </c>
      <c r="B5618" t="s">
        <v>3437</v>
      </c>
      <c r="C5618" t="s">
        <v>3438</v>
      </c>
      <c r="E5618" t="s">
        <v>25</v>
      </c>
      <c r="F5618" t="s">
        <v>3439</v>
      </c>
      <c r="G5618" t="s">
        <v>1722</v>
      </c>
      <c r="H5618" t="s">
        <v>28</v>
      </c>
      <c r="I5618" t="s">
        <v>29</v>
      </c>
      <c r="J5618" s="1">
        <v>119185.48</v>
      </c>
      <c r="K5618" s="10">
        <f>J5618*_xlfn.XLOOKUP(A5618,IPCA_Fatores!$A$2:$A$10,IPCA_Fatores!$C$2:$C$10)</f>
        <v>148791.50606938169</v>
      </c>
    </row>
    <row r="5619" spans="1:11" x14ac:dyDescent="0.25">
      <c r="A5619">
        <v>2022</v>
      </c>
      <c r="B5619" t="s">
        <v>3437</v>
      </c>
      <c r="C5619" t="s">
        <v>3438</v>
      </c>
      <c r="E5619" t="s">
        <v>25</v>
      </c>
      <c r="F5619" t="s">
        <v>3439</v>
      </c>
      <c r="G5619" t="s">
        <v>1722</v>
      </c>
      <c r="H5619" t="s">
        <v>28</v>
      </c>
      <c r="I5619" t="s">
        <v>29</v>
      </c>
      <c r="J5619" s="1">
        <v>310849.3</v>
      </c>
      <c r="K5619" s="10">
        <f>J5619*_xlfn.XLOOKUP(A5619,IPCA_Fatores!$A$2:$A$10,IPCA_Fatores!$C$2:$C$10)</f>
        <v>366825.96309675643</v>
      </c>
    </row>
    <row r="5620" spans="1:11" x14ac:dyDescent="0.25">
      <c r="A5620">
        <v>2023</v>
      </c>
      <c r="B5620" t="s">
        <v>3437</v>
      </c>
      <c r="C5620" t="s">
        <v>3438</v>
      </c>
      <c r="E5620" t="s">
        <v>25</v>
      </c>
      <c r="F5620" t="s">
        <v>3439</v>
      </c>
      <c r="G5620" t="s">
        <v>1722</v>
      </c>
      <c r="H5620" t="s">
        <v>28</v>
      </c>
      <c r="I5620" t="s">
        <v>29</v>
      </c>
      <c r="J5620" s="1">
        <v>216296.65</v>
      </c>
      <c r="K5620" s="10">
        <f>J5620*_xlfn.XLOOKUP(A5620,IPCA_Fatores!$A$2:$A$10,IPCA_Fatores!$C$2:$C$10)</f>
        <v>243974.95702861733</v>
      </c>
    </row>
    <row r="5621" spans="1:11" x14ac:dyDescent="0.25">
      <c r="A5621">
        <v>2015</v>
      </c>
      <c r="B5621" t="s">
        <v>3440</v>
      </c>
      <c r="C5621" t="s">
        <v>3441</v>
      </c>
      <c r="E5621" t="s">
        <v>121</v>
      </c>
      <c r="F5621" t="s">
        <v>376</v>
      </c>
      <c r="G5621" t="s">
        <v>645</v>
      </c>
      <c r="H5621" t="s">
        <v>28</v>
      </c>
      <c r="I5621" t="s">
        <v>29</v>
      </c>
      <c r="J5621" s="1">
        <v>38514.480000000003</v>
      </c>
      <c r="K5621" s="10">
        <f>J5621*_xlfn.XLOOKUP(A5621,IPCA_Fatores!$A$2:$A$10,IPCA_Fatores!$C$2:$C$10)</f>
        <v>65499.886408974911</v>
      </c>
    </row>
    <row r="5622" spans="1:11" x14ac:dyDescent="0.25">
      <c r="A5622">
        <v>2016</v>
      </c>
      <c r="B5622" t="s">
        <v>3440</v>
      </c>
      <c r="C5622" t="s">
        <v>3441</v>
      </c>
      <c r="E5622" t="s">
        <v>121</v>
      </c>
      <c r="F5622" t="s">
        <v>376</v>
      </c>
      <c r="G5622" t="s">
        <v>645</v>
      </c>
      <c r="H5622" t="s">
        <v>28</v>
      </c>
      <c r="I5622" t="s">
        <v>29</v>
      </c>
      <c r="J5622" s="1">
        <v>446098.45</v>
      </c>
      <c r="K5622" s="10">
        <f>J5622*_xlfn.XLOOKUP(A5622,IPCA_Fatores!$A$2:$A$10,IPCA_Fatores!$C$2:$C$10)</f>
        <v>713764.2886959695</v>
      </c>
    </row>
    <row r="5623" spans="1:11" x14ac:dyDescent="0.25">
      <c r="A5623">
        <v>2020</v>
      </c>
      <c r="B5623" t="s">
        <v>3440</v>
      </c>
      <c r="C5623" t="s">
        <v>3441</v>
      </c>
      <c r="E5623" t="s">
        <v>121</v>
      </c>
      <c r="F5623" t="s">
        <v>376</v>
      </c>
      <c r="G5623" t="s">
        <v>645</v>
      </c>
      <c r="H5623" t="s">
        <v>28</v>
      </c>
      <c r="I5623" t="s">
        <v>29</v>
      </c>
      <c r="J5623" s="1">
        <v>1734747.46</v>
      </c>
      <c r="K5623" s="10">
        <f>J5623*_xlfn.XLOOKUP(A5623,IPCA_Fatores!$A$2:$A$10,IPCA_Fatores!$C$2:$C$10)</f>
        <v>2383529.6494011846</v>
      </c>
    </row>
    <row r="5624" spans="1:11" x14ac:dyDescent="0.25">
      <c r="A5624">
        <v>2020</v>
      </c>
      <c r="B5624" t="s">
        <v>3440</v>
      </c>
      <c r="C5624" t="s">
        <v>3441</v>
      </c>
      <c r="E5624" t="s">
        <v>121</v>
      </c>
      <c r="F5624" t="s">
        <v>376</v>
      </c>
      <c r="G5624" t="s">
        <v>645</v>
      </c>
      <c r="H5624" t="s">
        <v>28</v>
      </c>
      <c r="I5624" t="s">
        <v>35</v>
      </c>
      <c r="J5624">
        <v>32.729999999999997</v>
      </c>
      <c r="K5624" s="10">
        <f>IFERROR(J5624*VLOOKUP(A5624,IPCA_Fatores!$A$2:$C$10,3,FALSE),J5624)</f>
        <v>44.970767920825068</v>
      </c>
    </row>
    <row r="5625" spans="1:11" x14ac:dyDescent="0.25">
      <c r="A5625">
        <v>2021</v>
      </c>
      <c r="B5625" t="s">
        <v>3440</v>
      </c>
      <c r="C5625" t="s">
        <v>3441</v>
      </c>
      <c r="E5625" t="s">
        <v>121</v>
      </c>
      <c r="F5625" t="s">
        <v>376</v>
      </c>
      <c r="G5625" t="s">
        <v>645</v>
      </c>
      <c r="H5625" t="s">
        <v>28</v>
      </c>
      <c r="I5625" t="s">
        <v>29</v>
      </c>
      <c r="J5625" s="1">
        <v>1147448.8</v>
      </c>
      <c r="K5625" s="10">
        <f>J5625*_xlfn.XLOOKUP(A5625,IPCA_Fatores!$A$2:$A$10,IPCA_Fatores!$C$2:$C$10)</f>
        <v>1432478.4788340386</v>
      </c>
    </row>
    <row r="5626" spans="1:11" x14ac:dyDescent="0.25">
      <c r="A5626">
        <v>2022</v>
      </c>
      <c r="B5626" t="s">
        <v>3440</v>
      </c>
      <c r="C5626" t="s">
        <v>3441</v>
      </c>
      <c r="E5626" t="s">
        <v>121</v>
      </c>
      <c r="F5626" t="s">
        <v>376</v>
      </c>
      <c r="G5626" t="s">
        <v>645</v>
      </c>
      <c r="H5626" t="s">
        <v>28</v>
      </c>
      <c r="I5626" t="s">
        <v>29</v>
      </c>
      <c r="J5626" s="1">
        <v>50576.76</v>
      </c>
      <c r="K5626" s="10">
        <f>J5626*_xlfn.XLOOKUP(A5626,IPCA_Fatores!$A$2:$A$10,IPCA_Fatores!$C$2:$C$10)</f>
        <v>59684.447406873711</v>
      </c>
    </row>
    <row r="5627" spans="1:11" x14ac:dyDescent="0.25">
      <c r="A5627">
        <v>2023</v>
      </c>
      <c r="B5627" t="s">
        <v>3440</v>
      </c>
      <c r="C5627" t="s">
        <v>3441</v>
      </c>
      <c r="E5627" t="s">
        <v>121</v>
      </c>
      <c r="F5627" t="s">
        <v>376</v>
      </c>
      <c r="G5627" t="s">
        <v>645</v>
      </c>
      <c r="H5627" t="s">
        <v>28</v>
      </c>
      <c r="I5627" t="s">
        <v>29</v>
      </c>
      <c r="J5627" s="1">
        <v>260950.35</v>
      </c>
      <c r="K5627" s="10">
        <f>J5627*_xlfn.XLOOKUP(A5627,IPCA_Fatores!$A$2:$A$10,IPCA_Fatores!$C$2:$C$10)</f>
        <v>294342.74838677648</v>
      </c>
    </row>
    <row r="5628" spans="1:11" x14ac:dyDescent="0.25">
      <c r="A5628">
        <v>2022</v>
      </c>
      <c r="B5628" t="s">
        <v>3442</v>
      </c>
      <c r="C5628" t="s">
        <v>3443</v>
      </c>
      <c r="D5628" t="s">
        <v>3444</v>
      </c>
      <c r="E5628" t="s">
        <v>121</v>
      </c>
      <c r="F5628" t="s">
        <v>122</v>
      </c>
      <c r="G5628" t="s">
        <v>66</v>
      </c>
      <c r="H5628" t="s">
        <v>28</v>
      </c>
      <c r="I5628" t="s">
        <v>29</v>
      </c>
      <c r="J5628" s="1">
        <v>674733.3</v>
      </c>
      <c r="K5628" s="10">
        <f>J5628*_xlfn.XLOOKUP(A5628,IPCA_Fatores!$A$2:$A$10,IPCA_Fatores!$C$2:$C$10)</f>
        <v>796236.93090495199</v>
      </c>
    </row>
    <row r="5629" spans="1:11" x14ac:dyDescent="0.25">
      <c r="A5629">
        <v>2015</v>
      </c>
      <c r="B5629" t="s">
        <v>3445</v>
      </c>
      <c r="C5629" t="s">
        <v>3446</v>
      </c>
      <c r="E5629" t="s">
        <v>103</v>
      </c>
      <c r="F5629" t="s">
        <v>804</v>
      </c>
      <c r="G5629" t="s">
        <v>645</v>
      </c>
      <c r="H5629" t="s">
        <v>28</v>
      </c>
      <c r="I5629" t="s">
        <v>29</v>
      </c>
      <c r="J5629" s="1">
        <v>677199.11</v>
      </c>
      <c r="K5629" s="10">
        <f>J5629*_xlfn.XLOOKUP(A5629,IPCA_Fatores!$A$2:$A$10,IPCA_Fatores!$C$2:$C$10)</f>
        <v>1151682.8159502323</v>
      </c>
    </row>
    <row r="5630" spans="1:11" x14ac:dyDescent="0.25">
      <c r="A5630">
        <v>2016</v>
      </c>
      <c r="B5630" t="s">
        <v>3445</v>
      </c>
      <c r="C5630" t="s">
        <v>3446</v>
      </c>
      <c r="E5630" t="s">
        <v>103</v>
      </c>
      <c r="F5630" t="s">
        <v>804</v>
      </c>
      <c r="G5630" t="s">
        <v>645</v>
      </c>
      <c r="H5630" t="s">
        <v>28</v>
      </c>
      <c r="I5630" t="s">
        <v>29</v>
      </c>
      <c r="J5630" s="1">
        <v>71383.98</v>
      </c>
      <c r="K5630" s="10">
        <f>J5630*_xlfn.XLOOKUP(A5630,IPCA_Fatores!$A$2:$A$10,IPCA_Fatores!$C$2:$C$10)</f>
        <v>114215.45111619937</v>
      </c>
    </row>
    <row r="5631" spans="1:11" x14ac:dyDescent="0.25">
      <c r="A5631">
        <v>2017</v>
      </c>
      <c r="B5631" t="s">
        <v>3445</v>
      </c>
      <c r="C5631" t="s">
        <v>3446</v>
      </c>
      <c r="E5631" t="s">
        <v>103</v>
      </c>
      <c r="F5631" t="s">
        <v>804</v>
      </c>
      <c r="G5631" t="s">
        <v>645</v>
      </c>
      <c r="H5631" t="s">
        <v>28</v>
      </c>
      <c r="I5631" t="s">
        <v>29</v>
      </c>
      <c r="J5631" s="1">
        <v>51182.54</v>
      </c>
      <c r="K5631" s="10">
        <f>J5631*_xlfn.XLOOKUP(A5631,IPCA_Fatores!$A$2:$A$10,IPCA_Fatores!$C$2:$C$10)</f>
        <v>79546.226904078925</v>
      </c>
    </row>
    <row r="5632" spans="1:11" x14ac:dyDescent="0.25">
      <c r="A5632">
        <v>2018</v>
      </c>
      <c r="B5632" t="s">
        <v>3445</v>
      </c>
      <c r="C5632" t="s">
        <v>3446</v>
      </c>
      <c r="E5632" t="s">
        <v>103</v>
      </c>
      <c r="F5632" t="s">
        <v>804</v>
      </c>
      <c r="G5632" t="s">
        <v>645</v>
      </c>
      <c r="H5632" t="s">
        <v>28</v>
      </c>
      <c r="I5632" t="s">
        <v>29</v>
      </c>
      <c r="J5632" s="1">
        <v>62222.97</v>
      </c>
      <c r="K5632" s="10">
        <f>J5632*_xlfn.XLOOKUP(A5632,IPCA_Fatores!$A$2:$A$10,IPCA_Fatores!$C$2:$C$10)</f>
        <v>93209.543634153626</v>
      </c>
    </row>
    <row r="5633" spans="1:11" x14ac:dyDescent="0.25">
      <c r="A5633">
        <v>2019</v>
      </c>
      <c r="B5633" t="s">
        <v>3445</v>
      </c>
      <c r="C5633" t="s">
        <v>3446</v>
      </c>
      <c r="E5633" t="s">
        <v>103</v>
      </c>
      <c r="F5633" t="s">
        <v>804</v>
      </c>
      <c r="G5633" t="s">
        <v>645</v>
      </c>
      <c r="H5633" t="s">
        <v>28</v>
      </c>
      <c r="I5633" t="s">
        <v>29</v>
      </c>
      <c r="J5633" s="1">
        <v>66157.240000000005</v>
      </c>
      <c r="K5633" s="10">
        <f>J5633*_xlfn.XLOOKUP(A5633,IPCA_Fatores!$A$2:$A$10,IPCA_Fatores!$C$2:$C$10)</f>
        <v>95008.197359734026</v>
      </c>
    </row>
    <row r="5634" spans="1:11" x14ac:dyDescent="0.25">
      <c r="A5634">
        <v>2020</v>
      </c>
      <c r="B5634" t="s">
        <v>3445</v>
      </c>
      <c r="C5634" t="s">
        <v>3446</v>
      </c>
      <c r="E5634" t="s">
        <v>103</v>
      </c>
      <c r="F5634" t="s">
        <v>804</v>
      </c>
      <c r="G5634" t="s">
        <v>645</v>
      </c>
      <c r="H5634" t="s">
        <v>28</v>
      </c>
      <c r="I5634" t="s">
        <v>29</v>
      </c>
      <c r="J5634" s="1">
        <v>924164.58</v>
      </c>
      <c r="K5634" s="10">
        <f>J5634*_xlfn.XLOOKUP(A5634,IPCA_Fatores!$A$2:$A$10,IPCA_Fatores!$C$2:$C$10)</f>
        <v>1269795.0152101063</v>
      </c>
    </row>
    <row r="5635" spans="1:11" x14ac:dyDescent="0.25">
      <c r="A5635">
        <v>2021</v>
      </c>
      <c r="B5635" t="s">
        <v>3445</v>
      </c>
      <c r="C5635" t="s">
        <v>3446</v>
      </c>
      <c r="E5635" t="s">
        <v>103</v>
      </c>
      <c r="F5635" t="s">
        <v>804</v>
      </c>
      <c r="G5635" t="s">
        <v>645</v>
      </c>
      <c r="H5635" t="s">
        <v>28</v>
      </c>
      <c r="I5635" t="s">
        <v>29</v>
      </c>
      <c r="J5635" s="1">
        <v>75987.289999999994</v>
      </c>
      <c r="K5635" s="10">
        <f>J5635*_xlfn.XLOOKUP(A5635,IPCA_Fatores!$A$2:$A$10,IPCA_Fatores!$C$2:$C$10)</f>
        <v>94862.757789211115</v>
      </c>
    </row>
    <row r="5636" spans="1:11" x14ac:dyDescent="0.25">
      <c r="A5636">
        <v>2021</v>
      </c>
      <c r="B5636" t="s">
        <v>3445</v>
      </c>
      <c r="C5636" t="s">
        <v>3446</v>
      </c>
      <c r="E5636" t="s">
        <v>103</v>
      </c>
      <c r="F5636" t="s">
        <v>804</v>
      </c>
      <c r="G5636" t="s">
        <v>645</v>
      </c>
      <c r="H5636" t="s">
        <v>28</v>
      </c>
      <c r="I5636" t="s">
        <v>35</v>
      </c>
      <c r="J5636" s="1">
        <v>168085.59</v>
      </c>
      <c r="K5636" s="10">
        <f>IFERROR(J5636*VLOOKUP(A5636,IPCA_Fatores!$A$2:$C$10,3,FALSE),J5636)</f>
        <v>209838.54815754908</v>
      </c>
    </row>
    <row r="5637" spans="1:11" x14ac:dyDescent="0.25">
      <c r="A5637">
        <v>2022</v>
      </c>
      <c r="B5637" t="s">
        <v>3445</v>
      </c>
      <c r="C5637" t="s">
        <v>3446</v>
      </c>
      <c r="E5637" t="s">
        <v>103</v>
      </c>
      <c r="F5637" t="s">
        <v>804</v>
      </c>
      <c r="G5637" t="s">
        <v>645</v>
      </c>
      <c r="H5637" t="s">
        <v>28</v>
      </c>
      <c r="I5637" t="s">
        <v>29</v>
      </c>
      <c r="J5637" s="1">
        <v>36954.14</v>
      </c>
      <c r="K5637" s="10">
        <f>J5637*_xlfn.XLOOKUP(A5637,IPCA_Fatores!$A$2:$A$10,IPCA_Fatores!$C$2:$C$10)</f>
        <v>43608.713276537441</v>
      </c>
    </row>
    <row r="5638" spans="1:11" x14ac:dyDescent="0.25">
      <c r="A5638">
        <v>2023</v>
      </c>
      <c r="B5638" t="s">
        <v>3445</v>
      </c>
      <c r="C5638" t="s">
        <v>3446</v>
      </c>
      <c r="E5638" t="s">
        <v>103</v>
      </c>
      <c r="F5638" t="s">
        <v>804</v>
      </c>
      <c r="G5638" t="s">
        <v>645</v>
      </c>
      <c r="H5638" t="s">
        <v>28</v>
      </c>
      <c r="I5638" t="s">
        <v>29</v>
      </c>
      <c r="J5638" s="1">
        <v>23825.91</v>
      </c>
      <c r="K5638" s="10">
        <f>J5638*_xlfn.XLOOKUP(A5638,IPCA_Fatores!$A$2:$A$10,IPCA_Fatores!$C$2:$C$10)</f>
        <v>26874.782241970479</v>
      </c>
    </row>
    <row r="5639" spans="1:11" x14ac:dyDescent="0.25">
      <c r="A5639">
        <v>2023</v>
      </c>
      <c r="B5639" t="s">
        <v>3445</v>
      </c>
      <c r="C5639" t="s">
        <v>3446</v>
      </c>
      <c r="E5639" t="s">
        <v>103</v>
      </c>
      <c r="F5639" t="s">
        <v>804</v>
      </c>
      <c r="G5639" t="s">
        <v>645</v>
      </c>
      <c r="H5639" t="s">
        <v>28</v>
      </c>
      <c r="I5639" t="s">
        <v>35</v>
      </c>
      <c r="J5639" s="1">
        <v>6380.74</v>
      </c>
      <c r="K5639" s="10">
        <f>IFERROR(J5639*VLOOKUP(A5639,IPCA_Fatores!$A$2:$C$10,3,FALSE),J5639)</f>
        <v>7197.2486273401819</v>
      </c>
    </row>
    <row r="5640" spans="1:11" x14ac:dyDescent="0.25">
      <c r="A5640">
        <v>2018</v>
      </c>
      <c r="B5640" t="s">
        <v>3447</v>
      </c>
      <c r="C5640" t="s">
        <v>3448</v>
      </c>
      <c r="E5640" t="s">
        <v>25</v>
      </c>
      <c r="F5640" t="s">
        <v>1436</v>
      </c>
      <c r="G5640" t="s">
        <v>621</v>
      </c>
      <c r="H5640" t="s">
        <v>28</v>
      </c>
      <c r="I5640" t="s">
        <v>29</v>
      </c>
      <c r="J5640" s="1">
        <v>1493714.78</v>
      </c>
      <c r="K5640" s="10">
        <f>J5640*_xlfn.XLOOKUP(A5640,IPCA_Fatores!$A$2:$A$10,IPCA_Fatores!$C$2:$C$10)</f>
        <v>2237573.5675007189</v>
      </c>
    </row>
    <row r="5641" spans="1:11" x14ac:dyDescent="0.25">
      <c r="A5641">
        <v>2018</v>
      </c>
      <c r="B5641" t="s">
        <v>3449</v>
      </c>
      <c r="C5641" t="s">
        <v>3450</v>
      </c>
      <c r="D5641" t="s">
        <v>3451</v>
      </c>
      <c r="E5641" t="s">
        <v>121</v>
      </c>
      <c r="F5641" t="s">
        <v>734</v>
      </c>
      <c r="G5641" t="s">
        <v>779</v>
      </c>
      <c r="H5641" t="s">
        <v>28</v>
      </c>
      <c r="I5641" t="s">
        <v>29</v>
      </c>
      <c r="J5641" s="1">
        <v>2297056.2799999998</v>
      </c>
      <c r="K5641" s="10">
        <f>J5641*_xlfn.XLOOKUP(A5641,IPCA_Fatores!$A$2:$A$10,IPCA_Fatores!$C$2:$C$10)</f>
        <v>3440973.1255317223</v>
      </c>
    </row>
    <row r="5642" spans="1:11" x14ac:dyDescent="0.25">
      <c r="A5642">
        <v>2023</v>
      </c>
      <c r="B5642" t="s">
        <v>3449</v>
      </c>
      <c r="C5642" t="s">
        <v>3450</v>
      </c>
      <c r="D5642" t="s">
        <v>3451</v>
      </c>
      <c r="E5642" t="s">
        <v>121</v>
      </c>
      <c r="F5642" t="s">
        <v>734</v>
      </c>
      <c r="G5642" t="s">
        <v>779</v>
      </c>
      <c r="H5642" t="s">
        <v>28</v>
      </c>
      <c r="I5642" t="s">
        <v>29</v>
      </c>
      <c r="J5642" s="1">
        <v>3926985.05</v>
      </c>
      <c r="K5642" s="10">
        <f>J5642*_xlfn.XLOOKUP(A5642,IPCA_Fatores!$A$2:$A$10,IPCA_Fatores!$C$2:$C$10)</f>
        <v>4429499.989138864</v>
      </c>
    </row>
    <row r="5643" spans="1:11" x14ac:dyDescent="0.25">
      <c r="A5643">
        <v>2015</v>
      </c>
      <c r="B5643" t="s">
        <v>3452</v>
      </c>
      <c r="C5643" t="s">
        <v>3453</v>
      </c>
      <c r="E5643" t="s">
        <v>103</v>
      </c>
      <c r="F5643" t="s">
        <v>3454</v>
      </c>
      <c r="G5643" t="s">
        <v>295</v>
      </c>
      <c r="H5643" t="s">
        <v>28</v>
      </c>
      <c r="I5643" t="s">
        <v>29</v>
      </c>
      <c r="J5643" s="1">
        <v>51969.22</v>
      </c>
      <c r="K5643" s="10">
        <f>J5643*_xlfn.XLOOKUP(A5643,IPCA_Fatores!$A$2:$A$10,IPCA_Fatores!$C$2:$C$10)</f>
        <v>88381.772433719132</v>
      </c>
    </row>
    <row r="5644" spans="1:11" x14ac:dyDescent="0.25">
      <c r="A5644">
        <v>2016</v>
      </c>
      <c r="B5644" t="s">
        <v>3452</v>
      </c>
      <c r="C5644" t="s">
        <v>3453</v>
      </c>
      <c r="E5644" t="s">
        <v>103</v>
      </c>
      <c r="F5644" t="s">
        <v>3454</v>
      </c>
      <c r="G5644" t="s">
        <v>295</v>
      </c>
      <c r="H5644" t="s">
        <v>28</v>
      </c>
      <c r="I5644" t="s">
        <v>29</v>
      </c>
      <c r="J5644" s="1">
        <v>18030.68</v>
      </c>
      <c r="K5644" s="10">
        <f>J5644*_xlfn.XLOOKUP(A5644,IPCA_Fatores!$A$2:$A$10,IPCA_Fatores!$C$2:$C$10)</f>
        <v>28849.361581293644</v>
      </c>
    </row>
    <row r="5645" spans="1:11" x14ac:dyDescent="0.25">
      <c r="A5645">
        <v>2017</v>
      </c>
      <c r="B5645" t="s">
        <v>3452</v>
      </c>
      <c r="C5645" t="s">
        <v>3453</v>
      </c>
      <c r="E5645" t="s">
        <v>103</v>
      </c>
      <c r="F5645" t="s">
        <v>3454</v>
      </c>
      <c r="G5645" t="s">
        <v>295</v>
      </c>
      <c r="H5645" t="s">
        <v>28</v>
      </c>
      <c r="I5645" t="s">
        <v>29</v>
      </c>
      <c r="J5645" s="1">
        <v>43253.63</v>
      </c>
      <c r="K5645" s="10">
        <f>J5645*_xlfn.XLOOKUP(A5645,IPCA_Fatores!$A$2:$A$10,IPCA_Fatores!$C$2:$C$10)</f>
        <v>67223.374736874626</v>
      </c>
    </row>
    <row r="5646" spans="1:11" x14ac:dyDescent="0.25">
      <c r="A5646">
        <v>2018</v>
      </c>
      <c r="B5646" t="s">
        <v>3452</v>
      </c>
      <c r="C5646" t="s">
        <v>3453</v>
      </c>
      <c r="E5646" t="s">
        <v>103</v>
      </c>
      <c r="F5646" t="s">
        <v>3454</v>
      </c>
      <c r="G5646" t="s">
        <v>295</v>
      </c>
      <c r="H5646" t="s">
        <v>28</v>
      </c>
      <c r="I5646" t="s">
        <v>29</v>
      </c>
      <c r="J5646" s="1">
        <v>174875.16</v>
      </c>
      <c r="K5646" s="10">
        <f>J5646*_xlfn.XLOOKUP(A5646,IPCA_Fatores!$A$2:$A$10,IPCA_Fatores!$C$2:$C$10)</f>
        <v>261961.68161933764</v>
      </c>
    </row>
    <row r="5647" spans="1:11" x14ac:dyDescent="0.25">
      <c r="A5647">
        <v>2019</v>
      </c>
      <c r="B5647" t="s">
        <v>3452</v>
      </c>
      <c r="C5647" t="s">
        <v>3453</v>
      </c>
      <c r="E5647" t="s">
        <v>103</v>
      </c>
      <c r="F5647" t="s">
        <v>3454</v>
      </c>
      <c r="G5647" t="s">
        <v>295</v>
      </c>
      <c r="H5647" t="s">
        <v>28</v>
      </c>
      <c r="I5647" t="s">
        <v>29</v>
      </c>
      <c r="J5647" s="1">
        <v>79177.149999999994</v>
      </c>
      <c r="K5647" s="10">
        <f>J5647*_xlfn.XLOOKUP(A5647,IPCA_Fatores!$A$2:$A$10,IPCA_Fatores!$C$2:$C$10)</f>
        <v>113706.04779735768</v>
      </c>
    </row>
    <row r="5648" spans="1:11" x14ac:dyDescent="0.25">
      <c r="A5648">
        <v>2020</v>
      </c>
      <c r="B5648" t="s">
        <v>3452</v>
      </c>
      <c r="C5648" t="s">
        <v>3453</v>
      </c>
      <c r="E5648" t="s">
        <v>103</v>
      </c>
      <c r="F5648" t="s">
        <v>3454</v>
      </c>
      <c r="G5648" t="s">
        <v>295</v>
      </c>
      <c r="H5648" t="s">
        <v>28</v>
      </c>
      <c r="I5648" t="s">
        <v>29</v>
      </c>
      <c r="J5648" s="1">
        <v>111583.94</v>
      </c>
      <c r="K5648" s="10">
        <f>J5648*_xlfn.XLOOKUP(A5648,IPCA_Fatores!$A$2:$A$10,IPCA_Fatores!$C$2:$C$10)</f>
        <v>153315.47416533058</v>
      </c>
    </row>
    <row r="5649" spans="1:11" x14ac:dyDescent="0.25">
      <c r="A5649">
        <v>2021</v>
      </c>
      <c r="B5649" t="s">
        <v>3452</v>
      </c>
      <c r="C5649" t="s">
        <v>3453</v>
      </c>
      <c r="E5649" t="s">
        <v>103</v>
      </c>
      <c r="F5649" t="s">
        <v>3454</v>
      </c>
      <c r="G5649" t="s">
        <v>295</v>
      </c>
      <c r="H5649" t="s">
        <v>28</v>
      </c>
      <c r="I5649" t="s">
        <v>29</v>
      </c>
      <c r="J5649" s="1">
        <v>225179.54</v>
      </c>
      <c r="K5649" s="10">
        <f>J5649*_xlfn.XLOOKUP(A5649,IPCA_Fatores!$A$2:$A$10,IPCA_Fatores!$C$2:$C$10)</f>
        <v>281114.80435880763</v>
      </c>
    </row>
    <row r="5650" spans="1:11" x14ac:dyDescent="0.25">
      <c r="A5650">
        <v>2022</v>
      </c>
      <c r="B5650" t="s">
        <v>3452</v>
      </c>
      <c r="C5650" t="s">
        <v>3453</v>
      </c>
      <c r="E5650" t="s">
        <v>103</v>
      </c>
      <c r="F5650" t="s">
        <v>3454</v>
      </c>
      <c r="G5650" t="s">
        <v>295</v>
      </c>
      <c r="H5650" t="s">
        <v>28</v>
      </c>
      <c r="I5650" t="s">
        <v>29</v>
      </c>
      <c r="J5650" s="1">
        <v>68688.72</v>
      </c>
      <c r="K5650" s="10">
        <f>J5650*_xlfn.XLOOKUP(A5650,IPCA_Fatores!$A$2:$A$10,IPCA_Fatores!$C$2:$C$10)</f>
        <v>81057.946303509249</v>
      </c>
    </row>
    <row r="5651" spans="1:11" x14ac:dyDescent="0.25">
      <c r="A5651">
        <v>2023</v>
      </c>
      <c r="B5651" t="s">
        <v>3452</v>
      </c>
      <c r="C5651" t="s">
        <v>3453</v>
      </c>
      <c r="E5651" t="s">
        <v>103</v>
      </c>
      <c r="F5651" t="s">
        <v>3454</v>
      </c>
      <c r="G5651" t="s">
        <v>295</v>
      </c>
      <c r="H5651" t="s">
        <v>28</v>
      </c>
      <c r="I5651" t="s">
        <v>29</v>
      </c>
      <c r="J5651" s="1">
        <v>119562.48</v>
      </c>
      <c r="K5651" s="10">
        <f>J5651*_xlfn.XLOOKUP(A5651,IPCA_Fatores!$A$2:$A$10,IPCA_Fatores!$C$2:$C$10)</f>
        <v>134862.24090957912</v>
      </c>
    </row>
    <row r="5652" spans="1:11" x14ac:dyDescent="0.25">
      <c r="A5652">
        <v>2015</v>
      </c>
      <c r="B5652" t="s">
        <v>3455</v>
      </c>
      <c r="C5652" t="s">
        <v>3456</v>
      </c>
      <c r="D5652" t="s">
        <v>3457</v>
      </c>
      <c r="E5652" t="s">
        <v>103</v>
      </c>
      <c r="F5652" t="s">
        <v>2223</v>
      </c>
      <c r="G5652" t="s">
        <v>40</v>
      </c>
      <c r="H5652" t="s">
        <v>28</v>
      </c>
      <c r="I5652" t="s">
        <v>29</v>
      </c>
      <c r="J5652" s="1">
        <v>555487</v>
      </c>
      <c r="K5652" s="10">
        <f>J5652*_xlfn.XLOOKUP(A5652,IPCA_Fatores!$A$2:$A$10,IPCA_Fatores!$C$2:$C$10)</f>
        <v>944692.37028936238</v>
      </c>
    </row>
    <row r="5653" spans="1:11" x14ac:dyDescent="0.25">
      <c r="A5653">
        <v>2020</v>
      </c>
      <c r="B5653" t="s">
        <v>3455</v>
      </c>
      <c r="C5653" t="s">
        <v>3456</v>
      </c>
      <c r="D5653" t="s">
        <v>3457</v>
      </c>
      <c r="E5653" t="s">
        <v>103</v>
      </c>
      <c r="F5653" t="s">
        <v>2223</v>
      </c>
      <c r="G5653" t="s">
        <v>40</v>
      </c>
      <c r="H5653" t="s">
        <v>28</v>
      </c>
      <c r="I5653" t="s">
        <v>29</v>
      </c>
      <c r="J5653" s="1">
        <v>177785.51</v>
      </c>
      <c r="K5653" s="10">
        <f>J5653*_xlfn.XLOOKUP(A5653,IPCA_Fatores!$A$2:$A$10,IPCA_Fatores!$C$2:$C$10)</f>
        <v>244275.92147557368</v>
      </c>
    </row>
    <row r="5654" spans="1:11" x14ac:dyDescent="0.25">
      <c r="A5654">
        <v>2021</v>
      </c>
      <c r="B5654" t="s">
        <v>3455</v>
      </c>
      <c r="C5654" t="s">
        <v>3456</v>
      </c>
      <c r="D5654" t="s">
        <v>3457</v>
      </c>
      <c r="E5654" t="s">
        <v>103</v>
      </c>
      <c r="F5654" t="s">
        <v>2223</v>
      </c>
      <c r="G5654" t="s">
        <v>40</v>
      </c>
      <c r="H5654" t="s">
        <v>28</v>
      </c>
      <c r="I5654" t="s">
        <v>29</v>
      </c>
      <c r="J5654" s="1">
        <v>249873.34</v>
      </c>
      <c r="K5654" s="10">
        <f>J5654*_xlfn.XLOOKUP(A5654,IPCA_Fatores!$A$2:$A$10,IPCA_Fatores!$C$2:$C$10)</f>
        <v>311942.61738247541</v>
      </c>
    </row>
    <row r="5655" spans="1:11" x14ac:dyDescent="0.25">
      <c r="A5655">
        <v>2022</v>
      </c>
      <c r="B5655" t="s">
        <v>3455</v>
      </c>
      <c r="C5655" t="s">
        <v>3456</v>
      </c>
      <c r="D5655" t="s">
        <v>3457</v>
      </c>
      <c r="E5655" t="s">
        <v>103</v>
      </c>
      <c r="F5655" t="s">
        <v>2223</v>
      </c>
      <c r="G5655" t="s">
        <v>40</v>
      </c>
      <c r="H5655" t="s">
        <v>28</v>
      </c>
      <c r="I5655" t="s">
        <v>29</v>
      </c>
      <c r="J5655" s="1">
        <v>326424.34999999998</v>
      </c>
      <c r="K5655" s="10">
        <f>J5655*_xlfn.XLOOKUP(A5655,IPCA_Fatores!$A$2:$A$10,IPCA_Fatores!$C$2:$C$10)</f>
        <v>385205.71404530329</v>
      </c>
    </row>
    <row r="5656" spans="1:11" x14ac:dyDescent="0.25">
      <c r="A5656">
        <v>2023</v>
      </c>
      <c r="B5656" t="s">
        <v>3455</v>
      </c>
      <c r="C5656" t="s">
        <v>3456</v>
      </c>
      <c r="D5656" t="s">
        <v>3457</v>
      </c>
      <c r="E5656" t="s">
        <v>103</v>
      </c>
      <c r="F5656" t="s">
        <v>2223</v>
      </c>
      <c r="G5656" t="s">
        <v>40</v>
      </c>
      <c r="H5656" t="s">
        <v>28</v>
      </c>
      <c r="I5656" t="s">
        <v>29</v>
      </c>
      <c r="J5656" s="1">
        <v>65052.800000000003</v>
      </c>
      <c r="K5656" s="10">
        <f>J5656*_xlfn.XLOOKUP(A5656,IPCA_Fatores!$A$2:$A$10,IPCA_Fatores!$C$2:$C$10)</f>
        <v>73377.253344382538</v>
      </c>
    </row>
    <row r="5657" spans="1:11" x14ac:dyDescent="0.25">
      <c r="A5657">
        <v>2018</v>
      </c>
      <c r="B5657" t="s">
        <v>3458</v>
      </c>
      <c r="C5657" t="s">
        <v>3459</v>
      </c>
      <c r="D5657" t="s">
        <v>3460</v>
      </c>
      <c r="E5657" t="s">
        <v>103</v>
      </c>
      <c r="F5657" t="s">
        <v>1494</v>
      </c>
      <c r="G5657" t="s">
        <v>1301</v>
      </c>
      <c r="H5657" t="s">
        <v>28</v>
      </c>
      <c r="I5657" t="s">
        <v>29</v>
      </c>
      <c r="J5657" s="1">
        <v>19478.95</v>
      </c>
      <c r="K5657" s="10">
        <f>J5657*_xlfn.XLOOKUP(A5657,IPCA_Fatores!$A$2:$A$10,IPCA_Fatores!$C$2:$C$10)</f>
        <v>29179.321398070471</v>
      </c>
    </row>
    <row r="5658" spans="1:11" x14ac:dyDescent="0.25">
      <c r="A5658">
        <v>2019</v>
      </c>
      <c r="B5658" t="s">
        <v>3458</v>
      </c>
      <c r="C5658" t="s">
        <v>3459</v>
      </c>
      <c r="D5658" t="s">
        <v>3460</v>
      </c>
      <c r="E5658" t="s">
        <v>103</v>
      </c>
      <c r="F5658" t="s">
        <v>1494</v>
      </c>
      <c r="G5658" t="s">
        <v>1301</v>
      </c>
      <c r="H5658" t="s">
        <v>28</v>
      </c>
      <c r="I5658" t="s">
        <v>29</v>
      </c>
      <c r="J5658" s="1">
        <v>4646.34</v>
      </c>
      <c r="K5658" s="10">
        <f>J5658*_xlfn.XLOOKUP(A5658,IPCA_Fatores!$A$2:$A$10,IPCA_Fatores!$C$2:$C$10)</f>
        <v>6672.5937738700486</v>
      </c>
    </row>
    <row r="5659" spans="1:11" x14ac:dyDescent="0.25">
      <c r="A5659">
        <v>2015</v>
      </c>
      <c r="B5659" t="s">
        <v>3461</v>
      </c>
      <c r="C5659" t="s">
        <v>3462</v>
      </c>
      <c r="E5659" t="s">
        <v>121</v>
      </c>
      <c r="F5659" t="s">
        <v>3463</v>
      </c>
      <c r="G5659" t="s">
        <v>667</v>
      </c>
      <c r="H5659" t="s">
        <v>28</v>
      </c>
      <c r="I5659" t="s">
        <v>29</v>
      </c>
      <c r="J5659" s="1">
        <v>405967.87</v>
      </c>
      <c r="K5659" s="10">
        <f>J5659*_xlfn.XLOOKUP(A5659,IPCA_Fatores!$A$2:$A$10,IPCA_Fatores!$C$2:$C$10)</f>
        <v>690411.74567833939</v>
      </c>
    </row>
    <row r="5660" spans="1:11" x14ac:dyDescent="0.25">
      <c r="A5660">
        <v>2017</v>
      </c>
      <c r="B5660" t="s">
        <v>3461</v>
      </c>
      <c r="C5660" t="s">
        <v>3462</v>
      </c>
      <c r="E5660" t="s">
        <v>121</v>
      </c>
      <c r="F5660" t="s">
        <v>3463</v>
      </c>
      <c r="G5660" t="s">
        <v>667</v>
      </c>
      <c r="H5660" t="s">
        <v>28</v>
      </c>
      <c r="I5660" t="s">
        <v>29</v>
      </c>
      <c r="J5660" s="1">
        <v>89685.23</v>
      </c>
      <c r="K5660" s="10">
        <f>J5660*_xlfn.XLOOKUP(A5660,IPCA_Fatores!$A$2:$A$10,IPCA_Fatores!$C$2:$C$10)</f>
        <v>139385.84633596742</v>
      </c>
    </row>
    <row r="5661" spans="1:11" x14ac:dyDescent="0.25">
      <c r="A5661">
        <v>2018</v>
      </c>
      <c r="B5661" t="s">
        <v>3461</v>
      </c>
      <c r="C5661" t="s">
        <v>3462</v>
      </c>
      <c r="E5661" t="s">
        <v>121</v>
      </c>
      <c r="F5661" t="s">
        <v>3463</v>
      </c>
      <c r="G5661" t="s">
        <v>667</v>
      </c>
      <c r="H5661" t="s">
        <v>28</v>
      </c>
      <c r="I5661" t="s">
        <v>29</v>
      </c>
      <c r="J5661" s="1">
        <v>1071263.48</v>
      </c>
      <c r="K5661" s="10">
        <f>J5661*_xlfn.XLOOKUP(A5661,IPCA_Fatores!$A$2:$A$10,IPCA_Fatores!$C$2:$C$10)</f>
        <v>1604744.680023073</v>
      </c>
    </row>
    <row r="5662" spans="1:11" x14ac:dyDescent="0.25">
      <c r="A5662">
        <v>2019</v>
      </c>
      <c r="B5662" t="s">
        <v>3464</v>
      </c>
      <c r="C5662" t="s">
        <v>3465</v>
      </c>
      <c r="E5662" t="s">
        <v>247</v>
      </c>
      <c r="F5662" t="s">
        <v>3466</v>
      </c>
      <c r="G5662" t="s">
        <v>667</v>
      </c>
      <c r="H5662" t="s">
        <v>28</v>
      </c>
      <c r="I5662" t="s">
        <v>29</v>
      </c>
      <c r="J5662" s="1">
        <v>126243.69</v>
      </c>
      <c r="K5662" s="10">
        <f>J5662*_xlfn.XLOOKUP(A5662,IPCA_Fatores!$A$2:$A$10,IPCA_Fatores!$C$2:$C$10)</f>
        <v>181298.15292991485</v>
      </c>
    </row>
    <row r="5663" spans="1:11" x14ac:dyDescent="0.25">
      <c r="A5663">
        <v>2020</v>
      </c>
      <c r="B5663" t="s">
        <v>3464</v>
      </c>
      <c r="C5663" t="s">
        <v>3465</v>
      </c>
      <c r="E5663" t="s">
        <v>247</v>
      </c>
      <c r="F5663" t="s">
        <v>3466</v>
      </c>
      <c r="G5663" t="s">
        <v>667</v>
      </c>
      <c r="H5663" t="s">
        <v>28</v>
      </c>
      <c r="I5663" t="s">
        <v>29</v>
      </c>
      <c r="J5663" s="1">
        <v>134003.78</v>
      </c>
      <c r="K5663" s="10">
        <f>J5663*_xlfn.XLOOKUP(A5663,IPCA_Fatores!$A$2:$A$10,IPCA_Fatores!$C$2:$C$10)</f>
        <v>184120.16165271314</v>
      </c>
    </row>
    <row r="5664" spans="1:11" x14ac:dyDescent="0.25">
      <c r="A5664">
        <v>2021</v>
      </c>
      <c r="B5664" t="s">
        <v>3464</v>
      </c>
      <c r="C5664" t="s">
        <v>3465</v>
      </c>
      <c r="E5664" t="s">
        <v>247</v>
      </c>
      <c r="F5664" t="s">
        <v>3466</v>
      </c>
      <c r="G5664" t="s">
        <v>667</v>
      </c>
      <c r="H5664" t="s">
        <v>28</v>
      </c>
      <c r="I5664" t="s">
        <v>29</v>
      </c>
      <c r="J5664" s="1">
        <v>21846.31</v>
      </c>
      <c r="K5664" s="10">
        <f>J5664*_xlfn.XLOOKUP(A5664,IPCA_Fatores!$A$2:$A$10,IPCA_Fatores!$C$2:$C$10)</f>
        <v>27272.998077941997</v>
      </c>
    </row>
    <row r="5665" spans="1:11" x14ac:dyDescent="0.25">
      <c r="A5665">
        <v>2022</v>
      </c>
      <c r="B5665" t="s">
        <v>3464</v>
      </c>
      <c r="C5665" t="s">
        <v>3465</v>
      </c>
      <c r="E5665" t="s">
        <v>247</v>
      </c>
      <c r="F5665" t="s">
        <v>3466</v>
      </c>
      <c r="G5665" t="s">
        <v>667</v>
      </c>
      <c r="H5665" t="s">
        <v>28</v>
      </c>
      <c r="I5665" t="s">
        <v>29</v>
      </c>
      <c r="J5665" s="1">
        <v>202120.74</v>
      </c>
      <c r="K5665" s="10">
        <f>J5665*_xlfn.XLOOKUP(A5665,IPCA_Fatores!$A$2:$A$10,IPCA_Fatores!$C$2:$C$10)</f>
        <v>238517.94137007577</v>
      </c>
    </row>
    <row r="5666" spans="1:11" x14ac:dyDescent="0.25">
      <c r="A5666">
        <v>2022</v>
      </c>
      <c r="B5666" t="s">
        <v>3467</v>
      </c>
      <c r="C5666" t="s">
        <v>3468</v>
      </c>
      <c r="D5666" t="s">
        <v>3469</v>
      </c>
      <c r="E5666" t="s">
        <v>161</v>
      </c>
      <c r="F5666" t="s">
        <v>1432</v>
      </c>
      <c r="G5666" t="s">
        <v>66</v>
      </c>
      <c r="H5666" t="s">
        <v>28</v>
      </c>
      <c r="I5666" t="s">
        <v>35</v>
      </c>
      <c r="J5666" s="1">
        <v>102254.55</v>
      </c>
      <c r="K5666" s="10">
        <f>IFERROR(J5666*VLOOKUP(A5666,IPCA_Fatores!$A$2:$C$10,3,FALSE),J5666)</f>
        <v>120668.1944748643</v>
      </c>
    </row>
    <row r="5667" spans="1:11" x14ac:dyDescent="0.25">
      <c r="A5667">
        <v>2023</v>
      </c>
      <c r="B5667" t="s">
        <v>3467</v>
      </c>
      <c r="C5667" t="s">
        <v>3468</v>
      </c>
      <c r="D5667" t="s">
        <v>3469</v>
      </c>
      <c r="E5667" t="s">
        <v>161</v>
      </c>
      <c r="F5667" t="s">
        <v>1432</v>
      </c>
      <c r="G5667" t="s">
        <v>66</v>
      </c>
      <c r="H5667" t="s">
        <v>28</v>
      </c>
      <c r="I5667" t="s">
        <v>29</v>
      </c>
      <c r="J5667" s="1">
        <v>307244.31</v>
      </c>
      <c r="K5667" s="10">
        <f>J5667*_xlfn.XLOOKUP(A5667,IPCA_Fatores!$A$2:$A$10,IPCA_Fatores!$C$2:$C$10)</f>
        <v>346560.69490460062</v>
      </c>
    </row>
    <row r="5668" spans="1:11" x14ac:dyDescent="0.25">
      <c r="A5668">
        <v>2023</v>
      </c>
      <c r="B5668" t="s">
        <v>3467</v>
      </c>
      <c r="C5668" t="s">
        <v>3468</v>
      </c>
      <c r="D5668" t="s">
        <v>3469</v>
      </c>
      <c r="E5668" t="s">
        <v>161</v>
      </c>
      <c r="F5668" t="s">
        <v>1432</v>
      </c>
      <c r="G5668" t="s">
        <v>66</v>
      </c>
      <c r="H5668" t="s">
        <v>28</v>
      </c>
      <c r="I5668" t="s">
        <v>35</v>
      </c>
      <c r="J5668" s="1">
        <v>366328.02</v>
      </c>
      <c r="K5668" s="10">
        <f>IFERROR(J5668*VLOOKUP(A5668,IPCA_Fatores!$A$2:$C$10,3,FALSE),J5668)</f>
        <v>413205.02623539697</v>
      </c>
    </row>
    <row r="5669" spans="1:11" x14ac:dyDescent="0.25">
      <c r="A5669">
        <v>2019</v>
      </c>
      <c r="B5669" t="s">
        <v>3470</v>
      </c>
      <c r="C5669" t="s">
        <v>3471</v>
      </c>
      <c r="E5669" t="s">
        <v>32</v>
      </c>
      <c r="F5669" t="s">
        <v>87</v>
      </c>
      <c r="G5669" t="s">
        <v>88</v>
      </c>
      <c r="H5669" t="s">
        <v>28</v>
      </c>
      <c r="I5669" t="s">
        <v>29</v>
      </c>
      <c r="J5669" s="1">
        <v>195646.74</v>
      </c>
      <c r="K5669" s="10">
        <f>J5669*_xlfn.XLOOKUP(A5669,IPCA_Fatores!$A$2:$A$10,IPCA_Fatores!$C$2:$C$10)</f>
        <v>280967.6474820982</v>
      </c>
    </row>
    <row r="5670" spans="1:11" x14ac:dyDescent="0.25">
      <c r="A5670">
        <v>2020</v>
      </c>
      <c r="B5670" t="s">
        <v>3470</v>
      </c>
      <c r="C5670" t="s">
        <v>3471</v>
      </c>
      <c r="E5670" t="s">
        <v>32</v>
      </c>
      <c r="F5670" t="s">
        <v>87</v>
      </c>
      <c r="G5670" t="s">
        <v>88</v>
      </c>
      <c r="H5670" t="s">
        <v>28</v>
      </c>
      <c r="I5670" t="s">
        <v>29</v>
      </c>
      <c r="J5670" s="1">
        <v>880784.4</v>
      </c>
      <c r="K5670" s="10">
        <f>J5670*_xlfn.XLOOKUP(A5670,IPCA_Fatores!$A$2:$A$10,IPCA_Fatores!$C$2:$C$10)</f>
        <v>1210190.981994597</v>
      </c>
    </row>
    <row r="5671" spans="1:11" x14ac:dyDescent="0.25">
      <c r="A5671">
        <v>2020</v>
      </c>
      <c r="B5671" t="s">
        <v>3470</v>
      </c>
      <c r="C5671" t="s">
        <v>3471</v>
      </c>
      <c r="E5671" t="s">
        <v>32</v>
      </c>
      <c r="F5671" t="s">
        <v>87</v>
      </c>
      <c r="G5671" t="s">
        <v>88</v>
      </c>
      <c r="H5671" t="s">
        <v>28</v>
      </c>
      <c r="I5671" t="s">
        <v>35</v>
      </c>
      <c r="J5671" s="1">
        <v>50489.17</v>
      </c>
      <c r="K5671" s="10">
        <f>IFERROR(J5671*VLOOKUP(A5671,IPCA_Fatores!$A$2:$C$10,3,FALSE),J5671)</f>
        <v>69371.730723650588</v>
      </c>
    </row>
    <row r="5672" spans="1:11" x14ac:dyDescent="0.25">
      <c r="A5672">
        <v>2021</v>
      </c>
      <c r="B5672" t="s">
        <v>3470</v>
      </c>
      <c r="C5672" t="s">
        <v>3471</v>
      </c>
      <c r="E5672" t="s">
        <v>32</v>
      </c>
      <c r="F5672" t="s">
        <v>87</v>
      </c>
      <c r="G5672" t="s">
        <v>88</v>
      </c>
      <c r="H5672" t="s">
        <v>28</v>
      </c>
      <c r="I5672" t="s">
        <v>29</v>
      </c>
      <c r="J5672" s="1">
        <v>240162.79</v>
      </c>
      <c r="K5672" s="10">
        <f>J5672*_xlfn.XLOOKUP(A5672,IPCA_Fatores!$A$2:$A$10,IPCA_Fatores!$C$2:$C$10)</f>
        <v>299819.93801530724</v>
      </c>
    </row>
    <row r="5673" spans="1:11" x14ac:dyDescent="0.25">
      <c r="A5673">
        <v>2021</v>
      </c>
      <c r="B5673" t="s">
        <v>3470</v>
      </c>
      <c r="C5673" t="s">
        <v>3471</v>
      </c>
      <c r="E5673" t="s">
        <v>32</v>
      </c>
      <c r="F5673" t="s">
        <v>87</v>
      </c>
      <c r="G5673" t="s">
        <v>88</v>
      </c>
      <c r="H5673" t="s">
        <v>28</v>
      </c>
      <c r="I5673" t="s">
        <v>35</v>
      </c>
      <c r="J5673" s="1">
        <v>16313.93</v>
      </c>
      <c r="K5673" s="10">
        <f>IFERROR(J5673*VLOOKUP(A5673,IPCA_Fatores!$A$2:$C$10,3,FALSE),J5673)</f>
        <v>20366.358507852368</v>
      </c>
    </row>
    <row r="5674" spans="1:11" x14ac:dyDescent="0.25">
      <c r="A5674">
        <v>2022</v>
      </c>
      <c r="B5674" t="s">
        <v>3470</v>
      </c>
      <c r="C5674" t="s">
        <v>3471</v>
      </c>
      <c r="E5674" t="s">
        <v>32</v>
      </c>
      <c r="F5674" t="s">
        <v>87</v>
      </c>
      <c r="G5674" t="s">
        <v>88</v>
      </c>
      <c r="H5674" t="s">
        <v>28</v>
      </c>
      <c r="I5674" t="s">
        <v>29</v>
      </c>
      <c r="J5674" s="1">
        <v>1737002.81</v>
      </c>
      <c r="K5674" s="10">
        <f>J5674*_xlfn.XLOOKUP(A5674,IPCA_Fatores!$A$2:$A$10,IPCA_Fatores!$C$2:$C$10)</f>
        <v>2049796.2475064998</v>
      </c>
    </row>
    <row r="5675" spans="1:11" x14ac:dyDescent="0.25">
      <c r="A5675">
        <v>2022</v>
      </c>
      <c r="B5675" t="s">
        <v>3470</v>
      </c>
      <c r="C5675" t="s">
        <v>3471</v>
      </c>
      <c r="E5675" t="s">
        <v>32</v>
      </c>
      <c r="F5675" t="s">
        <v>87</v>
      </c>
      <c r="G5675" t="s">
        <v>88</v>
      </c>
      <c r="H5675" t="s">
        <v>28</v>
      </c>
      <c r="I5675" t="s">
        <v>35</v>
      </c>
      <c r="J5675" s="1">
        <v>105955.98</v>
      </c>
      <c r="K5675" s="10">
        <f>IFERROR(J5675*VLOOKUP(A5675,IPCA_Fatores!$A$2:$C$10,3,FALSE),J5675)</f>
        <v>125036.16514291865</v>
      </c>
    </row>
    <row r="5676" spans="1:11" x14ac:dyDescent="0.25">
      <c r="A5676">
        <v>2023</v>
      </c>
      <c r="B5676" t="s">
        <v>3470</v>
      </c>
      <c r="C5676" t="s">
        <v>3471</v>
      </c>
      <c r="E5676" t="s">
        <v>32</v>
      </c>
      <c r="F5676" t="s">
        <v>87</v>
      </c>
      <c r="G5676" t="s">
        <v>88</v>
      </c>
      <c r="H5676" t="s">
        <v>28</v>
      </c>
      <c r="I5676" t="s">
        <v>29</v>
      </c>
      <c r="J5676" s="1">
        <v>655520.31000000006</v>
      </c>
      <c r="K5676" s="10">
        <f>J5676*_xlfn.XLOOKUP(A5676,IPCA_Fatores!$A$2:$A$10,IPCA_Fatores!$C$2:$C$10)</f>
        <v>739403.68222825427</v>
      </c>
    </row>
    <row r="5677" spans="1:11" x14ac:dyDescent="0.25">
      <c r="A5677">
        <v>2023</v>
      </c>
      <c r="B5677" t="s">
        <v>3470</v>
      </c>
      <c r="C5677" t="s">
        <v>3471</v>
      </c>
      <c r="E5677" t="s">
        <v>32</v>
      </c>
      <c r="F5677" t="s">
        <v>87</v>
      </c>
      <c r="G5677" t="s">
        <v>88</v>
      </c>
      <c r="H5677" t="s">
        <v>28</v>
      </c>
      <c r="I5677" t="s">
        <v>35</v>
      </c>
      <c r="J5677" s="1">
        <v>40294.82</v>
      </c>
      <c r="K5677" s="10">
        <f>IFERROR(J5677*VLOOKUP(A5677,IPCA_Fatores!$A$2:$C$10,3,FALSE),J5677)</f>
        <v>45451.129169017971</v>
      </c>
    </row>
    <row r="5678" spans="1:11" x14ac:dyDescent="0.25">
      <c r="A5678">
        <v>2015</v>
      </c>
      <c r="B5678" t="s">
        <v>3472</v>
      </c>
      <c r="C5678" t="s">
        <v>3473</v>
      </c>
      <c r="D5678" t="s">
        <v>3474</v>
      </c>
      <c r="E5678" t="s">
        <v>32</v>
      </c>
      <c r="F5678" t="s">
        <v>87</v>
      </c>
      <c r="G5678" t="s">
        <v>88</v>
      </c>
      <c r="H5678" t="s">
        <v>28</v>
      </c>
      <c r="I5678" t="s">
        <v>29</v>
      </c>
      <c r="J5678" s="1">
        <v>446473.49</v>
      </c>
      <c r="K5678" s="10">
        <f>J5678*_xlfn.XLOOKUP(A5678,IPCA_Fatores!$A$2:$A$10,IPCA_Fatores!$C$2:$C$10)</f>
        <v>759297.87652899872</v>
      </c>
    </row>
    <row r="5679" spans="1:11" x14ac:dyDescent="0.25">
      <c r="A5679">
        <v>2015</v>
      </c>
      <c r="B5679" t="s">
        <v>3472</v>
      </c>
      <c r="C5679" t="s">
        <v>3473</v>
      </c>
      <c r="D5679" t="s">
        <v>3474</v>
      </c>
      <c r="E5679" t="s">
        <v>32</v>
      </c>
      <c r="F5679" t="s">
        <v>87</v>
      </c>
      <c r="G5679" t="s">
        <v>88</v>
      </c>
      <c r="H5679" t="s">
        <v>28</v>
      </c>
      <c r="I5679" t="s">
        <v>35</v>
      </c>
      <c r="J5679" s="1">
        <v>44647.35</v>
      </c>
      <c r="K5679" s="10">
        <f>IFERROR(J5679*VLOOKUP(A5679,IPCA_Fatores!$A$2:$C$10,3,FALSE),J5679)</f>
        <v>75929.789353556</v>
      </c>
    </row>
    <row r="5680" spans="1:11" x14ac:dyDescent="0.25">
      <c r="A5680">
        <v>2016</v>
      </c>
      <c r="B5680" t="s">
        <v>3472</v>
      </c>
      <c r="C5680" t="s">
        <v>3473</v>
      </c>
      <c r="D5680" t="s">
        <v>3474</v>
      </c>
      <c r="E5680" t="s">
        <v>32</v>
      </c>
      <c r="F5680" t="s">
        <v>87</v>
      </c>
      <c r="G5680" t="s">
        <v>88</v>
      </c>
      <c r="H5680" t="s">
        <v>28</v>
      </c>
      <c r="I5680" t="s">
        <v>29</v>
      </c>
      <c r="J5680" s="1">
        <v>357548.36</v>
      </c>
      <c r="K5680" s="10">
        <f>J5680*_xlfn.XLOOKUP(A5680,IPCA_Fatores!$A$2:$A$10,IPCA_Fatores!$C$2:$C$10)</f>
        <v>572082.80111668271</v>
      </c>
    </row>
    <row r="5681" spans="1:11" x14ac:dyDescent="0.25">
      <c r="A5681">
        <v>2017</v>
      </c>
      <c r="B5681" t="s">
        <v>3472</v>
      </c>
      <c r="C5681" t="s">
        <v>3473</v>
      </c>
      <c r="D5681" t="s">
        <v>3474</v>
      </c>
      <c r="E5681" t="s">
        <v>32</v>
      </c>
      <c r="F5681" t="s">
        <v>87</v>
      </c>
      <c r="G5681" t="s">
        <v>88</v>
      </c>
      <c r="H5681" t="s">
        <v>28</v>
      </c>
      <c r="I5681" t="s">
        <v>29</v>
      </c>
      <c r="J5681" s="1">
        <v>508407.17</v>
      </c>
      <c r="K5681" s="10">
        <f>J5681*_xlfn.XLOOKUP(A5681,IPCA_Fatores!$A$2:$A$10,IPCA_Fatores!$C$2:$C$10)</f>
        <v>790149.76795760088</v>
      </c>
    </row>
    <row r="5682" spans="1:11" x14ac:dyDescent="0.25">
      <c r="A5682">
        <v>2017</v>
      </c>
      <c r="B5682" t="s">
        <v>3472</v>
      </c>
      <c r="C5682" t="s">
        <v>3473</v>
      </c>
      <c r="D5682" t="s">
        <v>3474</v>
      </c>
      <c r="E5682" t="s">
        <v>32</v>
      </c>
      <c r="F5682" t="s">
        <v>87</v>
      </c>
      <c r="G5682" t="s">
        <v>88</v>
      </c>
      <c r="H5682" t="s">
        <v>28</v>
      </c>
      <c r="I5682" t="s">
        <v>35</v>
      </c>
      <c r="J5682" s="1">
        <v>50840.72</v>
      </c>
      <c r="K5682" s="10">
        <f>IFERROR(J5682*VLOOKUP(A5682,IPCA_Fatores!$A$2:$C$10,3,FALSE),J5682)</f>
        <v>79014.981458261813</v>
      </c>
    </row>
    <row r="5683" spans="1:11" x14ac:dyDescent="0.25">
      <c r="A5683">
        <v>2018</v>
      </c>
      <c r="B5683" t="s">
        <v>3472</v>
      </c>
      <c r="C5683" t="s">
        <v>3473</v>
      </c>
      <c r="D5683" t="s">
        <v>3474</v>
      </c>
      <c r="E5683" t="s">
        <v>32</v>
      </c>
      <c r="F5683" t="s">
        <v>87</v>
      </c>
      <c r="G5683" t="s">
        <v>88</v>
      </c>
      <c r="H5683" t="s">
        <v>28</v>
      </c>
      <c r="I5683" t="s">
        <v>29</v>
      </c>
      <c r="J5683" s="1">
        <v>725098.9</v>
      </c>
      <c r="K5683" s="10">
        <f>J5683*_xlfn.XLOOKUP(A5683,IPCA_Fatores!$A$2:$A$10,IPCA_Fatores!$C$2:$C$10)</f>
        <v>1086192.7284831759</v>
      </c>
    </row>
    <row r="5684" spans="1:11" x14ac:dyDescent="0.25">
      <c r="A5684">
        <v>2019</v>
      </c>
      <c r="B5684" t="s">
        <v>3472</v>
      </c>
      <c r="C5684" t="s">
        <v>3473</v>
      </c>
      <c r="D5684" t="s">
        <v>3474</v>
      </c>
      <c r="E5684" t="s">
        <v>32</v>
      </c>
      <c r="F5684" t="s">
        <v>87</v>
      </c>
      <c r="G5684" t="s">
        <v>88</v>
      </c>
      <c r="H5684" t="s">
        <v>28</v>
      </c>
      <c r="I5684" t="s">
        <v>29</v>
      </c>
      <c r="J5684" s="1">
        <v>387792.66</v>
      </c>
      <c r="K5684" s="10">
        <f>J5684*_xlfn.XLOOKUP(A5684,IPCA_Fatores!$A$2:$A$10,IPCA_Fatores!$C$2:$C$10)</f>
        <v>556907.77873950347</v>
      </c>
    </row>
    <row r="5685" spans="1:11" x14ac:dyDescent="0.25">
      <c r="A5685">
        <v>2020</v>
      </c>
      <c r="B5685" t="s">
        <v>3472</v>
      </c>
      <c r="C5685" t="s">
        <v>3473</v>
      </c>
      <c r="D5685" t="s">
        <v>3474</v>
      </c>
      <c r="E5685" t="s">
        <v>32</v>
      </c>
      <c r="F5685" t="s">
        <v>87</v>
      </c>
      <c r="G5685" t="s">
        <v>88</v>
      </c>
      <c r="H5685" t="s">
        <v>28</v>
      </c>
      <c r="I5685" t="s">
        <v>29</v>
      </c>
      <c r="J5685" s="1">
        <v>385524.11</v>
      </c>
      <c r="K5685" s="10">
        <f>J5685*_xlfn.XLOOKUP(A5685,IPCA_Fatores!$A$2:$A$10,IPCA_Fatores!$C$2:$C$10)</f>
        <v>529707.15791911504</v>
      </c>
    </row>
    <row r="5686" spans="1:11" x14ac:dyDescent="0.25">
      <c r="A5686">
        <v>2021</v>
      </c>
      <c r="B5686" t="s">
        <v>3472</v>
      </c>
      <c r="C5686" t="s">
        <v>3473</v>
      </c>
      <c r="D5686" t="s">
        <v>3474</v>
      </c>
      <c r="E5686" t="s">
        <v>32</v>
      </c>
      <c r="F5686" t="s">
        <v>87</v>
      </c>
      <c r="G5686" t="s">
        <v>88</v>
      </c>
      <c r="H5686" t="s">
        <v>28</v>
      </c>
      <c r="I5686" t="s">
        <v>29</v>
      </c>
      <c r="J5686" s="1">
        <v>467247.62</v>
      </c>
      <c r="K5686" s="10">
        <f>J5686*_xlfn.XLOOKUP(A5686,IPCA_Fatores!$A$2:$A$10,IPCA_Fatores!$C$2:$C$10)</f>
        <v>583313.31205054629</v>
      </c>
    </row>
    <row r="5687" spans="1:11" x14ac:dyDescent="0.25">
      <c r="A5687">
        <v>2022</v>
      </c>
      <c r="B5687" t="s">
        <v>3472</v>
      </c>
      <c r="C5687" t="s">
        <v>3473</v>
      </c>
      <c r="D5687" t="s">
        <v>3474</v>
      </c>
      <c r="E5687" t="s">
        <v>32</v>
      </c>
      <c r="F5687" t="s">
        <v>87</v>
      </c>
      <c r="G5687" t="s">
        <v>88</v>
      </c>
      <c r="H5687" t="s">
        <v>28</v>
      </c>
      <c r="I5687" t="s">
        <v>29</v>
      </c>
      <c r="J5687" s="1">
        <v>1736854.65</v>
      </c>
      <c r="K5687" s="10">
        <f>J5687*_xlfn.XLOOKUP(A5687,IPCA_Fatores!$A$2:$A$10,IPCA_Fatores!$C$2:$C$10)</f>
        <v>2049621.4073679103</v>
      </c>
    </row>
    <row r="5688" spans="1:11" x14ac:dyDescent="0.25">
      <c r="A5688">
        <v>2023</v>
      </c>
      <c r="B5688" t="s">
        <v>3472</v>
      </c>
      <c r="C5688" t="s">
        <v>3473</v>
      </c>
      <c r="D5688" t="s">
        <v>3474</v>
      </c>
      <c r="E5688" t="s">
        <v>32</v>
      </c>
      <c r="F5688" t="s">
        <v>87</v>
      </c>
      <c r="G5688" t="s">
        <v>88</v>
      </c>
      <c r="H5688" t="s">
        <v>28</v>
      </c>
      <c r="I5688" t="s">
        <v>29</v>
      </c>
      <c r="J5688" s="1">
        <v>1152542.19</v>
      </c>
      <c r="K5688" s="10">
        <f>J5688*_xlfn.XLOOKUP(A5688,IPCA_Fatores!$A$2:$A$10,IPCA_Fatores!$C$2:$C$10)</f>
        <v>1300026.75158824</v>
      </c>
    </row>
    <row r="5689" spans="1:11" x14ac:dyDescent="0.25">
      <c r="A5689">
        <v>2019</v>
      </c>
      <c r="B5689" t="s">
        <v>3475</v>
      </c>
      <c r="C5689" t="s">
        <v>3476</v>
      </c>
      <c r="E5689" t="s">
        <v>32</v>
      </c>
      <c r="F5689" t="s">
        <v>87</v>
      </c>
      <c r="G5689" t="s">
        <v>88</v>
      </c>
      <c r="H5689" t="s">
        <v>28</v>
      </c>
      <c r="I5689" t="s">
        <v>29</v>
      </c>
      <c r="J5689" s="1">
        <v>59261.91</v>
      </c>
      <c r="K5689" s="10">
        <f>J5689*_xlfn.XLOOKUP(A5689,IPCA_Fatores!$A$2:$A$10,IPCA_Fatores!$C$2:$C$10)</f>
        <v>85105.836355851527</v>
      </c>
    </row>
    <row r="5690" spans="1:11" x14ac:dyDescent="0.25">
      <c r="A5690">
        <v>2020</v>
      </c>
      <c r="B5690" t="s">
        <v>3475</v>
      </c>
      <c r="C5690" t="s">
        <v>3476</v>
      </c>
      <c r="E5690" t="s">
        <v>32</v>
      </c>
      <c r="F5690" t="s">
        <v>87</v>
      </c>
      <c r="G5690" t="s">
        <v>88</v>
      </c>
      <c r="H5690" t="s">
        <v>28</v>
      </c>
      <c r="I5690" t="s">
        <v>29</v>
      </c>
      <c r="J5690" s="1">
        <v>697613.16</v>
      </c>
      <c r="K5690" s="10">
        <f>J5690*_xlfn.XLOOKUP(A5690,IPCA_Fatores!$A$2:$A$10,IPCA_Fatores!$C$2:$C$10)</f>
        <v>958515.10897871712</v>
      </c>
    </row>
    <row r="5691" spans="1:11" x14ac:dyDescent="0.25">
      <c r="A5691">
        <v>2021</v>
      </c>
      <c r="B5691" t="s">
        <v>3475</v>
      </c>
      <c r="C5691" t="s">
        <v>3476</v>
      </c>
      <c r="E5691" t="s">
        <v>32</v>
      </c>
      <c r="F5691" t="s">
        <v>87</v>
      </c>
      <c r="G5691" t="s">
        <v>88</v>
      </c>
      <c r="H5691" t="s">
        <v>28</v>
      </c>
      <c r="I5691" t="s">
        <v>29</v>
      </c>
      <c r="J5691" s="1">
        <v>1970689.72</v>
      </c>
      <c r="K5691" s="10">
        <f>J5691*_xlfn.XLOOKUP(A5691,IPCA_Fatores!$A$2:$A$10,IPCA_Fatores!$C$2:$C$10)</f>
        <v>2460214.8804892013</v>
      </c>
    </row>
    <row r="5692" spans="1:11" x14ac:dyDescent="0.25">
      <c r="A5692">
        <v>2022</v>
      </c>
      <c r="B5692" t="s">
        <v>3475</v>
      </c>
      <c r="C5692" t="s">
        <v>3476</v>
      </c>
      <c r="E5692" t="s">
        <v>32</v>
      </c>
      <c r="F5692" t="s">
        <v>87</v>
      </c>
      <c r="G5692" t="s">
        <v>88</v>
      </c>
      <c r="H5692" t="s">
        <v>28</v>
      </c>
      <c r="I5692" t="s">
        <v>29</v>
      </c>
      <c r="J5692" s="1">
        <v>1342963.15</v>
      </c>
      <c r="K5692" s="10">
        <f>J5692*_xlfn.XLOOKUP(A5692,IPCA_Fatores!$A$2:$A$10,IPCA_Fatores!$C$2:$C$10)</f>
        <v>1584799.2931050633</v>
      </c>
    </row>
    <row r="5693" spans="1:11" x14ac:dyDescent="0.25">
      <c r="A5693">
        <v>2023</v>
      </c>
      <c r="B5693" t="s">
        <v>3475</v>
      </c>
      <c r="C5693" t="s">
        <v>3476</v>
      </c>
      <c r="E5693" t="s">
        <v>32</v>
      </c>
      <c r="F5693" t="s">
        <v>87</v>
      </c>
      <c r="G5693" t="s">
        <v>88</v>
      </c>
      <c r="H5693" t="s">
        <v>28</v>
      </c>
      <c r="I5693" t="s">
        <v>29</v>
      </c>
      <c r="J5693" s="1">
        <v>2078783.11</v>
      </c>
      <c r="K5693" s="10">
        <f>J5693*_xlfn.XLOOKUP(A5693,IPCA_Fatores!$A$2:$A$10,IPCA_Fatores!$C$2:$C$10)</f>
        <v>2344793.6892876774</v>
      </c>
    </row>
    <row r="5694" spans="1:11" x14ac:dyDescent="0.25">
      <c r="A5694">
        <v>2015</v>
      </c>
      <c r="B5694" t="s">
        <v>3477</v>
      </c>
      <c r="C5694" t="s">
        <v>3478</v>
      </c>
      <c r="D5694" t="s">
        <v>3479</v>
      </c>
      <c r="E5694" t="s">
        <v>299</v>
      </c>
      <c r="F5694" t="s">
        <v>900</v>
      </c>
      <c r="G5694" t="s">
        <v>1054</v>
      </c>
      <c r="H5694" t="s">
        <v>28</v>
      </c>
      <c r="I5694" t="s">
        <v>29</v>
      </c>
      <c r="J5694" s="1">
        <v>5911.97</v>
      </c>
      <c r="K5694" s="10">
        <f>J5694*_xlfn.XLOOKUP(A5694,IPCA_Fatores!$A$2:$A$10,IPCA_Fatores!$C$2:$C$10)</f>
        <v>10054.228006019226</v>
      </c>
    </row>
    <row r="5695" spans="1:11" x14ac:dyDescent="0.25">
      <c r="A5695">
        <v>2022</v>
      </c>
      <c r="B5695" t="s">
        <v>3477</v>
      </c>
      <c r="C5695" t="s">
        <v>3478</v>
      </c>
      <c r="D5695" t="s">
        <v>3479</v>
      </c>
      <c r="E5695" t="s">
        <v>299</v>
      </c>
      <c r="F5695" t="s">
        <v>900</v>
      </c>
      <c r="G5695" t="s">
        <v>1054</v>
      </c>
      <c r="H5695" t="s">
        <v>28</v>
      </c>
      <c r="I5695" t="s">
        <v>29</v>
      </c>
      <c r="J5695" s="1">
        <v>38604.589999999997</v>
      </c>
      <c r="K5695" s="10">
        <f>J5695*_xlfn.XLOOKUP(A5695,IPCA_Fatores!$A$2:$A$10,IPCA_Fatores!$C$2:$C$10)</f>
        <v>45556.370584413125</v>
      </c>
    </row>
    <row r="5696" spans="1:11" x14ac:dyDescent="0.25">
      <c r="A5696">
        <v>2015</v>
      </c>
      <c r="B5696" t="s">
        <v>3480</v>
      </c>
      <c r="C5696" t="s">
        <v>3481</v>
      </c>
      <c r="E5696" t="s">
        <v>44</v>
      </c>
      <c r="F5696" t="s">
        <v>45</v>
      </c>
      <c r="G5696" t="s">
        <v>105</v>
      </c>
      <c r="H5696" t="s">
        <v>28</v>
      </c>
      <c r="I5696" t="s">
        <v>29</v>
      </c>
      <c r="J5696" s="1">
        <v>24338.6</v>
      </c>
      <c r="K5696" s="10">
        <f>J5696*_xlfn.XLOOKUP(A5696,IPCA_Fatores!$A$2:$A$10,IPCA_Fatores!$C$2:$C$10)</f>
        <v>41391.589224454714</v>
      </c>
    </row>
    <row r="5697" spans="1:11" x14ac:dyDescent="0.25">
      <c r="A5697">
        <v>2018</v>
      </c>
      <c r="B5697" t="s">
        <v>3482</v>
      </c>
      <c r="C5697" t="s">
        <v>3483</v>
      </c>
      <c r="E5697" t="s">
        <v>32</v>
      </c>
      <c r="F5697" t="s">
        <v>87</v>
      </c>
      <c r="G5697" t="s">
        <v>637</v>
      </c>
      <c r="H5697" t="s">
        <v>28</v>
      </c>
      <c r="I5697" t="s">
        <v>29</v>
      </c>
      <c r="J5697" s="1">
        <v>522248.96000000002</v>
      </c>
      <c r="K5697" s="10">
        <f>J5697*_xlfn.XLOOKUP(A5697,IPCA_Fatores!$A$2:$A$10,IPCA_Fatores!$C$2:$C$10)</f>
        <v>782325.03567430738</v>
      </c>
    </row>
    <row r="5698" spans="1:11" x14ac:dyDescent="0.25">
      <c r="A5698">
        <v>2019</v>
      </c>
      <c r="B5698" t="s">
        <v>3482</v>
      </c>
      <c r="C5698" t="s">
        <v>3483</v>
      </c>
      <c r="E5698" t="s">
        <v>32</v>
      </c>
      <c r="F5698" t="s">
        <v>87</v>
      </c>
      <c r="G5698" t="s">
        <v>637</v>
      </c>
      <c r="H5698" t="s">
        <v>28</v>
      </c>
      <c r="I5698" t="s">
        <v>29</v>
      </c>
      <c r="J5698" s="1">
        <v>517610.28</v>
      </c>
      <c r="K5698" s="10">
        <f>J5698*_xlfn.XLOOKUP(A5698,IPCA_Fatores!$A$2:$A$10,IPCA_Fatores!$C$2:$C$10)</f>
        <v>743338.44092751131</v>
      </c>
    </row>
    <row r="5699" spans="1:11" x14ac:dyDescent="0.25">
      <c r="A5699">
        <v>2020</v>
      </c>
      <c r="B5699" t="s">
        <v>3482</v>
      </c>
      <c r="C5699" t="s">
        <v>3483</v>
      </c>
      <c r="E5699" t="s">
        <v>32</v>
      </c>
      <c r="F5699" t="s">
        <v>87</v>
      </c>
      <c r="G5699" t="s">
        <v>637</v>
      </c>
      <c r="H5699" t="s">
        <v>28</v>
      </c>
      <c r="I5699" t="s">
        <v>29</v>
      </c>
      <c r="J5699" s="1">
        <v>203851.18</v>
      </c>
      <c r="K5699" s="10">
        <f>J5699*_xlfn.XLOOKUP(A5699,IPCA_Fatores!$A$2:$A$10,IPCA_Fatores!$C$2:$C$10)</f>
        <v>280089.95130358503</v>
      </c>
    </row>
    <row r="5700" spans="1:11" x14ac:dyDescent="0.25">
      <c r="A5700">
        <v>2021</v>
      </c>
      <c r="B5700" t="s">
        <v>3482</v>
      </c>
      <c r="C5700" t="s">
        <v>3483</v>
      </c>
      <c r="E5700" t="s">
        <v>32</v>
      </c>
      <c r="F5700" t="s">
        <v>87</v>
      </c>
      <c r="G5700" t="s">
        <v>637</v>
      </c>
      <c r="H5700" t="s">
        <v>28</v>
      </c>
      <c r="I5700" t="s">
        <v>29</v>
      </c>
      <c r="J5700" s="1">
        <v>987005.71</v>
      </c>
      <c r="K5700" s="10">
        <f>J5700*_xlfn.XLOOKUP(A5700,IPCA_Fatores!$A$2:$A$10,IPCA_Fatores!$C$2:$C$10)</f>
        <v>1232180.8503013905</v>
      </c>
    </row>
    <row r="5701" spans="1:11" x14ac:dyDescent="0.25">
      <c r="A5701">
        <v>2021</v>
      </c>
      <c r="B5701" t="s">
        <v>3482</v>
      </c>
      <c r="C5701" t="s">
        <v>3483</v>
      </c>
      <c r="E5701" t="s">
        <v>32</v>
      </c>
      <c r="F5701" t="s">
        <v>87</v>
      </c>
      <c r="G5701" t="s">
        <v>637</v>
      </c>
      <c r="H5701" t="s">
        <v>28</v>
      </c>
      <c r="I5701" t="s">
        <v>35</v>
      </c>
      <c r="J5701" s="1">
        <v>3049.59</v>
      </c>
      <c r="K5701" s="10">
        <f>IFERROR(J5701*VLOOKUP(A5701,IPCA_Fatores!$A$2:$C$10,3,FALSE),J5701)</f>
        <v>3807.1171840238067</v>
      </c>
    </row>
    <row r="5702" spans="1:11" x14ac:dyDescent="0.25">
      <c r="A5702">
        <v>2022</v>
      </c>
      <c r="B5702" t="s">
        <v>3482</v>
      </c>
      <c r="C5702" t="s">
        <v>3483</v>
      </c>
      <c r="E5702" t="s">
        <v>32</v>
      </c>
      <c r="F5702" t="s">
        <v>87</v>
      </c>
      <c r="G5702" t="s">
        <v>637</v>
      </c>
      <c r="H5702" t="s">
        <v>28</v>
      </c>
      <c r="I5702" t="s">
        <v>29</v>
      </c>
      <c r="J5702" s="1">
        <v>1462439.39</v>
      </c>
      <c r="K5702" s="10">
        <f>J5702*_xlfn.XLOOKUP(A5702,IPCA_Fatores!$A$2:$A$10,IPCA_Fatores!$C$2:$C$10)</f>
        <v>1725790.3997447733</v>
      </c>
    </row>
    <row r="5703" spans="1:11" x14ac:dyDescent="0.25">
      <c r="A5703">
        <v>2022</v>
      </c>
      <c r="B5703" t="s">
        <v>3482</v>
      </c>
      <c r="C5703" t="s">
        <v>3483</v>
      </c>
      <c r="E5703" t="s">
        <v>32</v>
      </c>
      <c r="F5703" t="s">
        <v>87</v>
      </c>
      <c r="G5703" t="s">
        <v>637</v>
      </c>
      <c r="H5703" t="s">
        <v>28</v>
      </c>
      <c r="I5703" t="s">
        <v>35</v>
      </c>
      <c r="J5703" s="1">
        <v>137045.37</v>
      </c>
      <c r="K5703" s="10">
        <f>IFERROR(J5703*VLOOKUP(A5703,IPCA_Fatores!$A$2:$C$10,3,FALSE),J5703)</f>
        <v>161724.02459391521</v>
      </c>
    </row>
    <row r="5704" spans="1:11" x14ac:dyDescent="0.25">
      <c r="A5704">
        <v>2023</v>
      </c>
      <c r="B5704" t="s">
        <v>3482</v>
      </c>
      <c r="C5704" t="s">
        <v>3483</v>
      </c>
      <c r="E5704" t="s">
        <v>32</v>
      </c>
      <c r="F5704" t="s">
        <v>87</v>
      </c>
      <c r="G5704" t="s">
        <v>637</v>
      </c>
      <c r="H5704" t="s">
        <v>28</v>
      </c>
      <c r="I5704" t="s">
        <v>29</v>
      </c>
      <c r="J5704" s="1">
        <v>1179305.1299999999</v>
      </c>
      <c r="K5704" s="10">
        <f>J5704*_xlfn.XLOOKUP(A5704,IPCA_Fatores!$A$2:$A$10,IPCA_Fatores!$C$2:$C$10)</f>
        <v>1330214.3996006316</v>
      </c>
    </row>
    <row r="5705" spans="1:11" x14ac:dyDescent="0.25">
      <c r="A5705">
        <v>2023</v>
      </c>
      <c r="B5705" t="s">
        <v>3482</v>
      </c>
      <c r="C5705" t="s">
        <v>3483</v>
      </c>
      <c r="E5705" t="s">
        <v>32</v>
      </c>
      <c r="F5705" t="s">
        <v>87</v>
      </c>
      <c r="G5705" t="s">
        <v>637</v>
      </c>
      <c r="H5705" t="s">
        <v>28</v>
      </c>
      <c r="I5705" t="s">
        <v>35</v>
      </c>
      <c r="J5705" s="1">
        <v>116820.1</v>
      </c>
      <c r="K5705" s="10">
        <f>IFERROR(J5705*VLOOKUP(A5705,IPCA_Fatores!$A$2:$C$10,3,FALSE),J5705)</f>
        <v>131768.9334420056</v>
      </c>
    </row>
    <row r="5706" spans="1:11" x14ac:dyDescent="0.25">
      <c r="A5706">
        <v>2019</v>
      </c>
      <c r="B5706" t="s">
        <v>3484</v>
      </c>
      <c r="C5706" t="s">
        <v>3485</v>
      </c>
      <c r="D5706" t="s">
        <v>3486</v>
      </c>
      <c r="E5706" t="s">
        <v>38</v>
      </c>
      <c r="F5706" t="s">
        <v>1330</v>
      </c>
      <c r="G5706" t="s">
        <v>40</v>
      </c>
      <c r="H5706" t="s">
        <v>28</v>
      </c>
      <c r="I5706" t="s">
        <v>29</v>
      </c>
      <c r="J5706" s="1">
        <v>191789.26</v>
      </c>
      <c r="K5706" s="10">
        <f>J5706*_xlfn.XLOOKUP(A5706,IPCA_Fatores!$A$2:$A$10,IPCA_Fatores!$C$2:$C$10)</f>
        <v>275427.93299051386</v>
      </c>
    </row>
    <row r="5707" spans="1:11" x14ac:dyDescent="0.25">
      <c r="A5707">
        <v>2020</v>
      </c>
      <c r="B5707" t="s">
        <v>3484</v>
      </c>
      <c r="C5707" t="s">
        <v>3485</v>
      </c>
      <c r="D5707" t="s">
        <v>3486</v>
      </c>
      <c r="E5707" t="s">
        <v>38</v>
      </c>
      <c r="F5707" t="s">
        <v>1330</v>
      </c>
      <c r="G5707" t="s">
        <v>40</v>
      </c>
      <c r="H5707" t="s">
        <v>28</v>
      </c>
      <c r="I5707" t="s">
        <v>29</v>
      </c>
      <c r="J5707" s="1">
        <v>104549.5</v>
      </c>
      <c r="K5707" s="10">
        <f>J5707*_xlfn.XLOOKUP(A5707,IPCA_Fatores!$A$2:$A$10,IPCA_Fatores!$C$2:$C$10)</f>
        <v>143650.20778302173</v>
      </c>
    </row>
    <row r="5708" spans="1:11" x14ac:dyDescent="0.25">
      <c r="A5708">
        <v>2021</v>
      </c>
      <c r="B5708" t="s">
        <v>3484</v>
      </c>
      <c r="C5708" t="s">
        <v>3485</v>
      </c>
      <c r="D5708" t="s">
        <v>3486</v>
      </c>
      <c r="E5708" t="s">
        <v>38</v>
      </c>
      <c r="F5708" t="s">
        <v>1330</v>
      </c>
      <c r="G5708" t="s">
        <v>40</v>
      </c>
      <c r="H5708" t="s">
        <v>28</v>
      </c>
      <c r="I5708" t="s">
        <v>29</v>
      </c>
      <c r="J5708" s="1">
        <v>261052.93</v>
      </c>
      <c r="K5708" s="10">
        <f>J5708*_xlfn.XLOOKUP(A5708,IPCA_Fatores!$A$2:$A$10,IPCA_Fatores!$C$2:$C$10)</f>
        <v>325899.25063459802</v>
      </c>
    </row>
    <row r="5709" spans="1:11" x14ac:dyDescent="0.25">
      <c r="A5709">
        <v>2022</v>
      </c>
      <c r="B5709" t="s">
        <v>3484</v>
      </c>
      <c r="C5709" t="s">
        <v>3485</v>
      </c>
      <c r="D5709" t="s">
        <v>3486</v>
      </c>
      <c r="E5709" t="s">
        <v>38</v>
      </c>
      <c r="F5709" t="s">
        <v>1330</v>
      </c>
      <c r="G5709" t="s">
        <v>40</v>
      </c>
      <c r="H5709" t="s">
        <v>28</v>
      </c>
      <c r="I5709" t="s">
        <v>29</v>
      </c>
      <c r="J5709" s="1">
        <v>355932.37</v>
      </c>
      <c r="K5709" s="10">
        <f>J5709*_xlfn.XLOOKUP(A5709,IPCA_Fatores!$A$2:$A$10,IPCA_Fatores!$C$2:$C$10)</f>
        <v>420027.43587507209</v>
      </c>
    </row>
    <row r="5710" spans="1:11" x14ac:dyDescent="0.25">
      <c r="A5710">
        <v>2023</v>
      </c>
      <c r="B5710" t="s">
        <v>3484</v>
      </c>
      <c r="C5710" t="s">
        <v>3485</v>
      </c>
      <c r="D5710" t="s">
        <v>3486</v>
      </c>
      <c r="E5710" t="s">
        <v>38</v>
      </c>
      <c r="F5710" t="s">
        <v>1330</v>
      </c>
      <c r="G5710" t="s">
        <v>40</v>
      </c>
      <c r="H5710" t="s">
        <v>28</v>
      </c>
      <c r="I5710" t="s">
        <v>29</v>
      </c>
      <c r="J5710" s="1">
        <v>458276.27</v>
      </c>
      <c r="K5710" s="10">
        <f>J5710*_xlfn.XLOOKUP(A5710,IPCA_Fatores!$A$2:$A$10,IPCA_Fatores!$C$2:$C$10)</f>
        <v>516919.39417686331</v>
      </c>
    </row>
    <row r="5711" spans="1:11" x14ac:dyDescent="0.25">
      <c r="A5711">
        <v>2017</v>
      </c>
      <c r="B5711" t="s">
        <v>3487</v>
      </c>
      <c r="C5711" t="s">
        <v>3488</v>
      </c>
      <c r="D5711" t="s">
        <v>3489</v>
      </c>
      <c r="E5711" t="s">
        <v>97</v>
      </c>
      <c r="F5711" t="s">
        <v>1989</v>
      </c>
      <c r="G5711" t="s">
        <v>295</v>
      </c>
      <c r="H5711" t="s">
        <v>28</v>
      </c>
      <c r="I5711" t="s">
        <v>29</v>
      </c>
      <c r="J5711" s="1">
        <v>461705.75</v>
      </c>
      <c r="K5711" s="10">
        <f>J5711*_xlfn.XLOOKUP(A5711,IPCA_Fatores!$A$2:$A$10,IPCA_Fatores!$C$2:$C$10)</f>
        <v>717567.95095393737</v>
      </c>
    </row>
    <row r="5712" spans="1:11" x14ac:dyDescent="0.25">
      <c r="A5712">
        <v>2018</v>
      </c>
      <c r="B5712" t="s">
        <v>3487</v>
      </c>
      <c r="C5712" t="s">
        <v>3488</v>
      </c>
      <c r="D5712" t="s">
        <v>3489</v>
      </c>
      <c r="E5712" t="s">
        <v>97</v>
      </c>
      <c r="F5712" t="s">
        <v>1989</v>
      </c>
      <c r="G5712" t="s">
        <v>295</v>
      </c>
      <c r="H5712" t="s">
        <v>28</v>
      </c>
      <c r="I5712" t="s">
        <v>29</v>
      </c>
      <c r="J5712" s="1">
        <v>384096.61</v>
      </c>
      <c r="K5712" s="10">
        <f>J5712*_xlfn.XLOOKUP(A5712,IPCA_Fatores!$A$2:$A$10,IPCA_Fatores!$C$2:$C$10)</f>
        <v>575373.84874951304</v>
      </c>
    </row>
    <row r="5713" spans="1:11" x14ac:dyDescent="0.25">
      <c r="A5713">
        <v>2019</v>
      </c>
      <c r="B5713" t="s">
        <v>3487</v>
      </c>
      <c r="C5713" t="s">
        <v>3488</v>
      </c>
      <c r="D5713" t="s">
        <v>3489</v>
      </c>
      <c r="E5713" t="s">
        <v>97</v>
      </c>
      <c r="F5713" t="s">
        <v>1989</v>
      </c>
      <c r="G5713" t="s">
        <v>295</v>
      </c>
      <c r="H5713" t="s">
        <v>28</v>
      </c>
      <c r="I5713" t="s">
        <v>29</v>
      </c>
      <c r="J5713" s="1">
        <v>108123.93</v>
      </c>
      <c r="K5713" s="10">
        <f>J5713*_xlfn.XLOOKUP(A5713,IPCA_Fatores!$A$2:$A$10,IPCA_Fatores!$C$2:$C$10)</f>
        <v>155276.42448128224</v>
      </c>
    </row>
    <row r="5714" spans="1:11" x14ac:dyDescent="0.25">
      <c r="A5714">
        <v>2020</v>
      </c>
      <c r="B5714" t="s">
        <v>3487</v>
      </c>
      <c r="C5714" t="s">
        <v>3488</v>
      </c>
      <c r="D5714" t="s">
        <v>3489</v>
      </c>
      <c r="E5714" t="s">
        <v>97</v>
      </c>
      <c r="F5714" t="s">
        <v>1989</v>
      </c>
      <c r="G5714" t="s">
        <v>295</v>
      </c>
      <c r="H5714" t="s">
        <v>28</v>
      </c>
      <c r="I5714" t="s">
        <v>29</v>
      </c>
      <c r="J5714" s="1">
        <v>321934.05</v>
      </c>
      <c r="K5714" s="10">
        <f>J5714*_xlfn.XLOOKUP(A5714,IPCA_Fatores!$A$2:$A$10,IPCA_Fatores!$C$2:$C$10)</f>
        <v>442334.90523560328</v>
      </c>
    </row>
    <row r="5715" spans="1:11" x14ac:dyDescent="0.25">
      <c r="A5715">
        <v>2021</v>
      </c>
      <c r="B5715" t="s">
        <v>3487</v>
      </c>
      <c r="C5715" t="s">
        <v>3488</v>
      </c>
      <c r="D5715" t="s">
        <v>3489</v>
      </c>
      <c r="E5715" t="s">
        <v>97</v>
      </c>
      <c r="F5715" t="s">
        <v>1989</v>
      </c>
      <c r="G5715" t="s">
        <v>295</v>
      </c>
      <c r="H5715" t="s">
        <v>28</v>
      </c>
      <c r="I5715" t="s">
        <v>29</v>
      </c>
      <c r="J5715" s="1">
        <v>946926.99</v>
      </c>
      <c r="K5715" s="10">
        <f>J5715*_xlfn.XLOOKUP(A5715,IPCA_Fatores!$A$2:$A$10,IPCA_Fatores!$C$2:$C$10)</f>
        <v>1182146.457604117</v>
      </c>
    </row>
    <row r="5716" spans="1:11" x14ac:dyDescent="0.25">
      <c r="A5716">
        <v>2023</v>
      </c>
      <c r="B5716" t="s">
        <v>3490</v>
      </c>
      <c r="C5716" t="s">
        <v>3491</v>
      </c>
      <c r="D5716" t="s">
        <v>3492</v>
      </c>
      <c r="E5716" t="s">
        <v>25</v>
      </c>
      <c r="F5716" t="s">
        <v>26</v>
      </c>
      <c r="G5716" t="s">
        <v>968</v>
      </c>
      <c r="H5716" t="s">
        <v>28</v>
      </c>
      <c r="I5716" t="s">
        <v>29</v>
      </c>
      <c r="J5716" s="1">
        <v>550735.44999999995</v>
      </c>
      <c r="K5716" s="10">
        <f>J5716*_xlfn.XLOOKUP(A5716,IPCA_Fatores!$A$2:$A$10,IPCA_Fatores!$C$2:$C$10)</f>
        <v>621210.07305423461</v>
      </c>
    </row>
    <row r="5717" spans="1:11" x14ac:dyDescent="0.25">
      <c r="A5717">
        <v>2017</v>
      </c>
      <c r="B5717" t="s">
        <v>3493</v>
      </c>
      <c r="C5717" t="s">
        <v>3494</v>
      </c>
      <c r="D5717" t="s">
        <v>3495</v>
      </c>
      <c r="E5717" t="s">
        <v>75</v>
      </c>
      <c r="F5717" t="s">
        <v>3496</v>
      </c>
      <c r="G5717" t="s">
        <v>1106</v>
      </c>
      <c r="H5717" t="s">
        <v>28</v>
      </c>
      <c r="I5717" t="s">
        <v>29</v>
      </c>
      <c r="J5717" s="1">
        <v>2210530.0699999998</v>
      </c>
      <c r="K5717" s="10">
        <f>J5717*_xlfn.XLOOKUP(A5717,IPCA_Fatores!$A$2:$A$10,IPCA_Fatores!$C$2:$C$10)</f>
        <v>3435533.4167962247</v>
      </c>
    </row>
    <row r="5718" spans="1:11" x14ac:dyDescent="0.25">
      <c r="A5718">
        <v>2018</v>
      </c>
      <c r="B5718" t="s">
        <v>3493</v>
      </c>
      <c r="C5718" t="s">
        <v>3494</v>
      </c>
      <c r="D5718" t="s">
        <v>3495</v>
      </c>
      <c r="E5718" t="s">
        <v>75</v>
      </c>
      <c r="F5718" t="s">
        <v>3496</v>
      </c>
      <c r="G5718" t="s">
        <v>1106</v>
      </c>
      <c r="H5718" t="s">
        <v>28</v>
      </c>
      <c r="I5718" t="s">
        <v>29</v>
      </c>
      <c r="J5718" s="1">
        <v>5592264.6600000001</v>
      </c>
      <c r="K5718" s="10">
        <f>J5718*_xlfn.XLOOKUP(A5718,IPCA_Fatores!$A$2:$A$10,IPCA_Fatores!$C$2:$C$10)</f>
        <v>8377170.6307173269</v>
      </c>
    </row>
    <row r="5719" spans="1:11" x14ac:dyDescent="0.25">
      <c r="A5719">
        <v>2019</v>
      </c>
      <c r="B5719" t="s">
        <v>3493</v>
      </c>
      <c r="C5719" t="s">
        <v>3494</v>
      </c>
      <c r="D5719" t="s">
        <v>3495</v>
      </c>
      <c r="E5719" t="s">
        <v>75</v>
      </c>
      <c r="F5719" t="s">
        <v>3496</v>
      </c>
      <c r="G5719" t="s">
        <v>1106</v>
      </c>
      <c r="H5719" t="s">
        <v>28</v>
      </c>
      <c r="I5719" t="s">
        <v>29</v>
      </c>
      <c r="J5719" s="1">
        <v>3055266.33</v>
      </c>
      <c r="K5719" s="10">
        <f>J5719*_xlfn.XLOOKUP(A5719,IPCA_Fatores!$A$2:$A$10,IPCA_Fatores!$C$2:$C$10)</f>
        <v>4387658.0472098021</v>
      </c>
    </row>
    <row r="5720" spans="1:11" x14ac:dyDescent="0.25">
      <c r="A5720">
        <v>2020</v>
      </c>
      <c r="B5720" t="s">
        <v>3493</v>
      </c>
      <c r="C5720" t="s">
        <v>3494</v>
      </c>
      <c r="D5720" t="s">
        <v>3495</v>
      </c>
      <c r="E5720" t="s">
        <v>75</v>
      </c>
      <c r="F5720" t="s">
        <v>3496</v>
      </c>
      <c r="G5720" t="s">
        <v>1106</v>
      </c>
      <c r="H5720" t="s">
        <v>28</v>
      </c>
      <c r="I5720" t="s">
        <v>29</v>
      </c>
      <c r="J5720" s="1">
        <v>1097249.26</v>
      </c>
      <c r="K5720" s="10">
        <f>J5720*_xlfn.XLOOKUP(A5720,IPCA_Fatores!$A$2:$A$10,IPCA_Fatores!$C$2:$C$10)</f>
        <v>1507612.0324704263</v>
      </c>
    </row>
    <row r="5721" spans="1:11" x14ac:dyDescent="0.25">
      <c r="A5721">
        <v>2022</v>
      </c>
      <c r="B5721" t="s">
        <v>3493</v>
      </c>
      <c r="C5721" t="s">
        <v>3494</v>
      </c>
      <c r="D5721" t="s">
        <v>3495</v>
      </c>
      <c r="E5721" t="s">
        <v>75</v>
      </c>
      <c r="F5721" t="s">
        <v>3496</v>
      </c>
      <c r="G5721" t="s">
        <v>1106</v>
      </c>
      <c r="H5721" t="s">
        <v>28</v>
      </c>
      <c r="I5721" t="s">
        <v>29</v>
      </c>
      <c r="J5721" s="1">
        <v>560832.86</v>
      </c>
      <c r="K5721" s="10">
        <f>J5721*_xlfn.XLOOKUP(A5721,IPCA_Fatores!$A$2:$A$10,IPCA_Fatores!$C$2:$C$10)</f>
        <v>661825.69497762539</v>
      </c>
    </row>
    <row r="5722" spans="1:11" x14ac:dyDescent="0.25">
      <c r="A5722">
        <v>2023</v>
      </c>
      <c r="B5722" t="s">
        <v>3493</v>
      </c>
      <c r="C5722" t="s">
        <v>3494</v>
      </c>
      <c r="D5722" t="s">
        <v>3495</v>
      </c>
      <c r="E5722" t="s">
        <v>75</v>
      </c>
      <c r="F5722" t="s">
        <v>3496</v>
      </c>
      <c r="G5722" t="s">
        <v>1106</v>
      </c>
      <c r="H5722" t="s">
        <v>28</v>
      </c>
      <c r="I5722" t="s">
        <v>29</v>
      </c>
      <c r="J5722" s="1">
        <v>3964582.32</v>
      </c>
      <c r="K5722" s="10">
        <f>J5722*_xlfn.XLOOKUP(A5722,IPCA_Fatores!$A$2:$A$10,IPCA_Fatores!$C$2:$C$10)</f>
        <v>4471908.3774918197</v>
      </c>
    </row>
    <row r="5723" spans="1:11" x14ac:dyDescent="0.25">
      <c r="A5723">
        <v>2015</v>
      </c>
      <c r="B5723" t="s">
        <v>3497</v>
      </c>
      <c r="C5723" t="s">
        <v>3498</v>
      </c>
      <c r="E5723" t="s">
        <v>115</v>
      </c>
      <c r="F5723" t="s">
        <v>3499</v>
      </c>
      <c r="G5723" t="s">
        <v>645</v>
      </c>
      <c r="H5723" t="s">
        <v>28</v>
      </c>
      <c r="I5723" t="s">
        <v>29</v>
      </c>
      <c r="J5723" s="1">
        <v>244928.41</v>
      </c>
      <c r="K5723" s="10">
        <f>J5723*_xlfn.XLOOKUP(A5723,IPCA_Fatores!$A$2:$A$10,IPCA_Fatores!$C$2:$C$10)</f>
        <v>416539.00126214436</v>
      </c>
    </row>
    <row r="5724" spans="1:11" x14ac:dyDescent="0.25">
      <c r="A5724">
        <v>2016</v>
      </c>
      <c r="B5724" t="s">
        <v>3497</v>
      </c>
      <c r="C5724" t="s">
        <v>3498</v>
      </c>
      <c r="E5724" t="s">
        <v>115</v>
      </c>
      <c r="F5724" t="s">
        <v>3499</v>
      </c>
      <c r="G5724" t="s">
        <v>645</v>
      </c>
      <c r="H5724" t="s">
        <v>28</v>
      </c>
      <c r="I5724" t="s">
        <v>29</v>
      </c>
      <c r="J5724" s="1">
        <v>79489.11</v>
      </c>
      <c r="K5724" s="10">
        <f>J5724*_xlfn.XLOOKUP(A5724,IPCA_Fatores!$A$2:$A$10,IPCA_Fatores!$C$2:$C$10)</f>
        <v>127183.78209613971</v>
      </c>
    </row>
    <row r="5725" spans="1:11" x14ac:dyDescent="0.25">
      <c r="A5725">
        <v>2017</v>
      </c>
      <c r="B5725" t="s">
        <v>3497</v>
      </c>
      <c r="C5725" t="s">
        <v>3498</v>
      </c>
      <c r="E5725" t="s">
        <v>115</v>
      </c>
      <c r="F5725" t="s">
        <v>3499</v>
      </c>
      <c r="G5725" t="s">
        <v>645</v>
      </c>
      <c r="H5725" t="s">
        <v>28</v>
      </c>
      <c r="I5725" t="s">
        <v>29</v>
      </c>
      <c r="J5725" s="1">
        <v>255631.97</v>
      </c>
      <c r="K5725" s="10">
        <f>J5725*_xlfn.XLOOKUP(A5725,IPCA_Fatores!$A$2:$A$10,IPCA_Fatores!$C$2:$C$10)</f>
        <v>397294.83315124054</v>
      </c>
    </row>
    <row r="5726" spans="1:11" x14ac:dyDescent="0.25">
      <c r="A5726">
        <v>2018</v>
      </c>
      <c r="B5726" t="s">
        <v>3497</v>
      </c>
      <c r="C5726" t="s">
        <v>3498</v>
      </c>
      <c r="E5726" t="s">
        <v>115</v>
      </c>
      <c r="F5726" t="s">
        <v>3499</v>
      </c>
      <c r="G5726" t="s">
        <v>645</v>
      </c>
      <c r="H5726" t="s">
        <v>28</v>
      </c>
      <c r="I5726" t="s">
        <v>29</v>
      </c>
      <c r="J5726" s="1">
        <v>156851.16</v>
      </c>
      <c r="K5726" s="10">
        <f>J5726*_xlfn.XLOOKUP(A5726,IPCA_Fatores!$A$2:$A$10,IPCA_Fatores!$C$2:$C$10)</f>
        <v>234961.86443828722</v>
      </c>
    </row>
    <row r="5727" spans="1:11" x14ac:dyDescent="0.25">
      <c r="A5727">
        <v>2019</v>
      </c>
      <c r="B5727" t="s">
        <v>3497</v>
      </c>
      <c r="C5727" t="s">
        <v>3498</v>
      </c>
      <c r="E5727" t="s">
        <v>115</v>
      </c>
      <c r="F5727" t="s">
        <v>3499</v>
      </c>
      <c r="G5727" t="s">
        <v>645</v>
      </c>
      <c r="H5727" t="s">
        <v>28</v>
      </c>
      <c r="I5727" t="s">
        <v>29</v>
      </c>
      <c r="J5727" s="1">
        <v>287575.46000000002</v>
      </c>
      <c r="K5727" s="10">
        <f>J5727*_xlfn.XLOOKUP(A5727,IPCA_Fatores!$A$2:$A$10,IPCA_Fatores!$C$2:$C$10)</f>
        <v>412986.18351515714</v>
      </c>
    </row>
    <row r="5728" spans="1:11" x14ac:dyDescent="0.25">
      <c r="A5728">
        <v>2020</v>
      </c>
      <c r="B5728" t="s">
        <v>3497</v>
      </c>
      <c r="C5728" t="s">
        <v>3498</v>
      </c>
      <c r="E5728" t="s">
        <v>115</v>
      </c>
      <c r="F5728" t="s">
        <v>3499</v>
      </c>
      <c r="G5728" t="s">
        <v>645</v>
      </c>
      <c r="H5728" t="s">
        <v>28</v>
      </c>
      <c r="I5728" t="s">
        <v>29</v>
      </c>
      <c r="J5728" s="1">
        <v>1071116.68</v>
      </c>
      <c r="K5728" s="10">
        <f>J5728*_xlfn.XLOOKUP(A5728,IPCA_Fatores!$A$2:$A$10,IPCA_Fatores!$C$2:$C$10)</f>
        <v>1471706.0688177408</v>
      </c>
    </row>
    <row r="5729" spans="1:11" x14ac:dyDescent="0.25">
      <c r="A5729">
        <v>2021</v>
      </c>
      <c r="B5729" t="s">
        <v>3497</v>
      </c>
      <c r="C5729" t="s">
        <v>3498</v>
      </c>
      <c r="E5729" t="s">
        <v>115</v>
      </c>
      <c r="F5729" t="s">
        <v>3499</v>
      </c>
      <c r="G5729" t="s">
        <v>645</v>
      </c>
      <c r="H5729" t="s">
        <v>28</v>
      </c>
      <c r="I5729" t="s">
        <v>29</v>
      </c>
      <c r="J5729" s="1">
        <v>959915.43</v>
      </c>
      <c r="K5729" s="10">
        <f>J5729*_xlfn.XLOOKUP(A5729,IPCA_Fatores!$A$2:$A$10,IPCA_Fatores!$C$2:$C$10)</f>
        <v>1198361.2645511697</v>
      </c>
    </row>
    <row r="5730" spans="1:11" x14ac:dyDescent="0.25">
      <c r="A5730">
        <v>2021</v>
      </c>
      <c r="B5730" t="s">
        <v>3497</v>
      </c>
      <c r="C5730" t="s">
        <v>3498</v>
      </c>
      <c r="E5730" t="s">
        <v>115</v>
      </c>
      <c r="F5730" t="s">
        <v>3499</v>
      </c>
      <c r="G5730" t="s">
        <v>645</v>
      </c>
      <c r="H5730" t="s">
        <v>28</v>
      </c>
      <c r="I5730" t="s">
        <v>35</v>
      </c>
      <c r="J5730" s="1">
        <v>7291.23</v>
      </c>
      <c r="K5730" s="10">
        <f>IFERROR(J5730*VLOOKUP(A5730,IPCA_Fatores!$A$2:$C$10,3,FALSE),J5730)</f>
        <v>9102.3931169993011</v>
      </c>
    </row>
    <row r="5731" spans="1:11" x14ac:dyDescent="0.25">
      <c r="A5731">
        <v>2015</v>
      </c>
      <c r="B5731" t="s">
        <v>3500</v>
      </c>
      <c r="C5731" t="s">
        <v>3501</v>
      </c>
      <c r="E5731" t="s">
        <v>109</v>
      </c>
      <c r="F5731" t="s">
        <v>1473</v>
      </c>
      <c r="G5731" t="s">
        <v>645</v>
      </c>
      <c r="H5731" t="s">
        <v>28</v>
      </c>
      <c r="I5731" t="s">
        <v>29</v>
      </c>
      <c r="J5731" s="1">
        <v>358562.83</v>
      </c>
      <c r="K5731" s="10">
        <f>J5731*_xlfn.XLOOKUP(A5731,IPCA_Fatores!$A$2:$A$10,IPCA_Fatores!$C$2:$C$10)</f>
        <v>609792.07392857387</v>
      </c>
    </row>
    <row r="5732" spans="1:11" x14ac:dyDescent="0.25">
      <c r="A5732">
        <v>2016</v>
      </c>
      <c r="B5732" t="s">
        <v>3500</v>
      </c>
      <c r="C5732" t="s">
        <v>3501</v>
      </c>
      <c r="E5732" t="s">
        <v>109</v>
      </c>
      <c r="F5732" t="s">
        <v>1473</v>
      </c>
      <c r="G5732" t="s">
        <v>645</v>
      </c>
      <c r="H5732" t="s">
        <v>28</v>
      </c>
      <c r="I5732" t="s">
        <v>29</v>
      </c>
      <c r="J5732" s="1">
        <v>306842.07</v>
      </c>
      <c r="K5732" s="10">
        <f>J5732*_xlfn.XLOOKUP(A5732,IPCA_Fatores!$A$2:$A$10,IPCA_Fatores!$C$2:$C$10)</f>
        <v>490951.96774512192</v>
      </c>
    </row>
    <row r="5733" spans="1:11" x14ac:dyDescent="0.25">
      <c r="A5733">
        <v>2017</v>
      </c>
      <c r="B5733" t="s">
        <v>3500</v>
      </c>
      <c r="C5733" t="s">
        <v>3501</v>
      </c>
      <c r="E5733" t="s">
        <v>109</v>
      </c>
      <c r="F5733" t="s">
        <v>1473</v>
      </c>
      <c r="G5733" t="s">
        <v>645</v>
      </c>
      <c r="H5733" t="s">
        <v>28</v>
      </c>
      <c r="I5733" t="s">
        <v>29</v>
      </c>
      <c r="J5733" s="1">
        <v>312890.40000000002</v>
      </c>
      <c r="K5733" s="10">
        <f>J5733*_xlfn.XLOOKUP(A5733,IPCA_Fatores!$A$2:$A$10,IPCA_Fatores!$C$2:$C$10)</f>
        <v>486284.00924432464</v>
      </c>
    </row>
    <row r="5734" spans="1:11" x14ac:dyDescent="0.25">
      <c r="A5734">
        <v>2018</v>
      </c>
      <c r="B5734" t="s">
        <v>3500</v>
      </c>
      <c r="C5734" t="s">
        <v>3501</v>
      </c>
      <c r="E5734" t="s">
        <v>109</v>
      </c>
      <c r="F5734" t="s">
        <v>1473</v>
      </c>
      <c r="G5734" t="s">
        <v>645</v>
      </c>
      <c r="H5734" t="s">
        <v>28</v>
      </c>
      <c r="I5734" t="s">
        <v>29</v>
      </c>
      <c r="J5734" s="1">
        <v>354190.83</v>
      </c>
      <c r="K5734" s="10">
        <f>J5734*_xlfn.XLOOKUP(A5734,IPCA_Fatores!$A$2:$A$10,IPCA_Fatores!$C$2:$C$10)</f>
        <v>530575.214003801</v>
      </c>
    </row>
    <row r="5735" spans="1:11" x14ac:dyDescent="0.25">
      <c r="A5735">
        <v>2019</v>
      </c>
      <c r="B5735" t="s">
        <v>3500</v>
      </c>
      <c r="C5735" t="s">
        <v>3501</v>
      </c>
      <c r="E5735" t="s">
        <v>109</v>
      </c>
      <c r="F5735" t="s">
        <v>1473</v>
      </c>
      <c r="G5735" t="s">
        <v>645</v>
      </c>
      <c r="H5735" t="s">
        <v>28</v>
      </c>
      <c r="I5735" t="s">
        <v>29</v>
      </c>
      <c r="J5735" s="1">
        <v>149190.72</v>
      </c>
      <c r="K5735" s="10">
        <f>J5735*_xlfn.XLOOKUP(A5735,IPCA_Fatores!$A$2:$A$10,IPCA_Fatores!$C$2:$C$10)</f>
        <v>214252.30813741349</v>
      </c>
    </row>
    <row r="5736" spans="1:11" x14ac:dyDescent="0.25">
      <c r="A5736">
        <v>2020</v>
      </c>
      <c r="B5736" t="s">
        <v>3500</v>
      </c>
      <c r="C5736" t="s">
        <v>3501</v>
      </c>
      <c r="E5736" t="s">
        <v>109</v>
      </c>
      <c r="F5736" t="s">
        <v>1473</v>
      </c>
      <c r="G5736" t="s">
        <v>645</v>
      </c>
      <c r="H5736" t="s">
        <v>28</v>
      </c>
      <c r="I5736" t="s">
        <v>29</v>
      </c>
      <c r="J5736" s="1">
        <v>498256.21</v>
      </c>
      <c r="K5736" s="10">
        <f>J5736*_xlfn.XLOOKUP(A5736,IPCA_Fatores!$A$2:$A$10,IPCA_Fatores!$C$2:$C$10)</f>
        <v>684600.19508157298</v>
      </c>
    </row>
    <row r="5737" spans="1:11" x14ac:dyDescent="0.25">
      <c r="A5737">
        <v>2020</v>
      </c>
      <c r="B5737" t="s">
        <v>3500</v>
      </c>
      <c r="C5737" t="s">
        <v>3501</v>
      </c>
      <c r="E5737" t="s">
        <v>109</v>
      </c>
      <c r="F5737" t="s">
        <v>1473</v>
      </c>
      <c r="G5737" t="s">
        <v>645</v>
      </c>
      <c r="H5737" t="s">
        <v>28</v>
      </c>
      <c r="I5737" t="s">
        <v>35</v>
      </c>
      <c r="J5737" s="1">
        <v>8181.28</v>
      </c>
      <c r="K5737" s="10">
        <f>IFERROR(J5737*VLOOKUP(A5737,IPCA_Fatores!$A$2:$C$10,3,FALSE),J5737)</f>
        <v>11241.015709602436</v>
      </c>
    </row>
    <row r="5738" spans="1:11" x14ac:dyDescent="0.25">
      <c r="A5738">
        <v>2021</v>
      </c>
      <c r="B5738" t="s">
        <v>3500</v>
      </c>
      <c r="C5738" t="s">
        <v>3501</v>
      </c>
      <c r="E5738" t="s">
        <v>109</v>
      </c>
      <c r="F5738" t="s">
        <v>1473</v>
      </c>
      <c r="G5738" t="s">
        <v>645</v>
      </c>
      <c r="H5738" t="s">
        <v>28</v>
      </c>
      <c r="I5738" t="s">
        <v>29</v>
      </c>
      <c r="J5738" s="1">
        <v>68649.070000000007</v>
      </c>
      <c r="K5738" s="10">
        <f>J5738*_xlfn.XLOOKUP(A5738,IPCA_Fatores!$A$2:$A$10,IPCA_Fatores!$C$2:$C$10)</f>
        <v>85701.702217102371</v>
      </c>
    </row>
    <row r="5739" spans="1:11" x14ac:dyDescent="0.25">
      <c r="A5739">
        <v>2022</v>
      </c>
      <c r="B5739" t="s">
        <v>3500</v>
      </c>
      <c r="C5739" t="s">
        <v>3501</v>
      </c>
      <c r="E5739" t="s">
        <v>109</v>
      </c>
      <c r="F5739" t="s">
        <v>1473</v>
      </c>
      <c r="G5739" t="s">
        <v>645</v>
      </c>
      <c r="H5739" t="s">
        <v>28</v>
      </c>
      <c r="I5739" t="s">
        <v>29</v>
      </c>
      <c r="J5739" s="1">
        <v>76710.55</v>
      </c>
      <c r="K5739" s="10">
        <f>J5739*_xlfn.XLOOKUP(A5739,IPCA_Fatores!$A$2:$A$10,IPCA_Fatores!$C$2:$C$10)</f>
        <v>90524.31960899345</v>
      </c>
    </row>
    <row r="5740" spans="1:11" x14ac:dyDescent="0.25">
      <c r="A5740">
        <v>2023</v>
      </c>
      <c r="B5740" t="s">
        <v>3500</v>
      </c>
      <c r="C5740" t="s">
        <v>3501</v>
      </c>
      <c r="E5740" t="s">
        <v>109</v>
      </c>
      <c r="F5740" t="s">
        <v>1473</v>
      </c>
      <c r="G5740" t="s">
        <v>645</v>
      </c>
      <c r="H5740" t="s">
        <v>28</v>
      </c>
      <c r="I5740" t="s">
        <v>29</v>
      </c>
      <c r="J5740" s="1">
        <v>417537.74</v>
      </c>
      <c r="K5740" s="10">
        <f>J5740*_xlfn.XLOOKUP(A5740,IPCA_Fatores!$A$2:$A$10,IPCA_Fatores!$C$2:$C$10)</f>
        <v>470967.77585009288</v>
      </c>
    </row>
    <row r="5741" spans="1:11" x14ac:dyDescent="0.25">
      <c r="A5741">
        <v>2015</v>
      </c>
      <c r="B5741" t="s">
        <v>3502</v>
      </c>
      <c r="C5741" t="s">
        <v>3503</v>
      </c>
      <c r="D5741" t="s">
        <v>3504</v>
      </c>
      <c r="E5741" t="s">
        <v>109</v>
      </c>
      <c r="F5741" t="s">
        <v>231</v>
      </c>
      <c r="G5741" t="s">
        <v>149</v>
      </c>
      <c r="H5741" t="s">
        <v>28</v>
      </c>
      <c r="I5741" t="s">
        <v>29</v>
      </c>
      <c r="J5741" s="1">
        <v>75323.56</v>
      </c>
      <c r="K5741" s="10">
        <f>J5741*_xlfn.XLOOKUP(A5741,IPCA_Fatores!$A$2:$A$10,IPCA_Fatores!$C$2:$C$10)</f>
        <v>128099.4738581335</v>
      </c>
    </row>
    <row r="5742" spans="1:11" x14ac:dyDescent="0.25">
      <c r="A5742">
        <v>2015</v>
      </c>
      <c r="B5742" t="s">
        <v>3502</v>
      </c>
      <c r="C5742" t="s">
        <v>3503</v>
      </c>
      <c r="D5742" t="s">
        <v>3504</v>
      </c>
      <c r="E5742" t="s">
        <v>109</v>
      </c>
      <c r="F5742" t="s">
        <v>231</v>
      </c>
      <c r="G5742" t="s">
        <v>149</v>
      </c>
      <c r="H5742" t="s">
        <v>28</v>
      </c>
      <c r="I5742" t="s">
        <v>35</v>
      </c>
      <c r="J5742" s="1">
        <v>10085.200000000001</v>
      </c>
      <c r="K5742" s="10">
        <f>IFERROR(J5742*VLOOKUP(A5742,IPCA_Fatores!$A$2:$C$10,3,FALSE),J5742)</f>
        <v>17151.457176931734</v>
      </c>
    </row>
    <row r="5743" spans="1:11" x14ac:dyDescent="0.25">
      <c r="A5743">
        <v>2016</v>
      </c>
      <c r="B5743" t="s">
        <v>3502</v>
      </c>
      <c r="C5743" t="s">
        <v>3503</v>
      </c>
      <c r="D5743" t="s">
        <v>3504</v>
      </c>
      <c r="E5743" t="s">
        <v>109</v>
      </c>
      <c r="F5743" t="s">
        <v>231</v>
      </c>
      <c r="G5743" t="s">
        <v>149</v>
      </c>
      <c r="H5743" t="s">
        <v>28</v>
      </c>
      <c r="I5743" t="s">
        <v>29</v>
      </c>
      <c r="J5743" s="1">
        <v>128960.47</v>
      </c>
      <c r="K5743" s="10">
        <f>J5743*_xlfn.XLOOKUP(A5743,IPCA_Fatores!$A$2:$A$10,IPCA_Fatores!$C$2:$C$10)</f>
        <v>206338.70872998529</v>
      </c>
    </row>
    <row r="5744" spans="1:11" x14ac:dyDescent="0.25">
      <c r="A5744">
        <v>2020</v>
      </c>
      <c r="B5744" t="s">
        <v>3502</v>
      </c>
      <c r="C5744" t="s">
        <v>3503</v>
      </c>
      <c r="D5744" t="s">
        <v>3504</v>
      </c>
      <c r="E5744" t="s">
        <v>109</v>
      </c>
      <c r="F5744" t="s">
        <v>231</v>
      </c>
      <c r="G5744" t="s">
        <v>149</v>
      </c>
      <c r="H5744" t="s">
        <v>28</v>
      </c>
      <c r="I5744" t="s">
        <v>29</v>
      </c>
      <c r="J5744" s="1">
        <v>6490.95</v>
      </c>
      <c r="K5744" s="10">
        <f>J5744*_xlfn.XLOOKUP(A5744,IPCA_Fatores!$A$2:$A$10,IPCA_Fatores!$C$2:$C$10)</f>
        <v>8918.515308147862</v>
      </c>
    </row>
    <row r="5745" spans="1:11" x14ac:dyDescent="0.25">
      <c r="A5745">
        <v>2021</v>
      </c>
      <c r="B5745" t="s">
        <v>3502</v>
      </c>
      <c r="C5745" t="s">
        <v>3503</v>
      </c>
      <c r="D5745" t="s">
        <v>3504</v>
      </c>
      <c r="E5745" t="s">
        <v>109</v>
      </c>
      <c r="F5745" t="s">
        <v>231</v>
      </c>
      <c r="G5745" t="s">
        <v>149</v>
      </c>
      <c r="H5745" t="s">
        <v>28</v>
      </c>
      <c r="I5745" t="s">
        <v>29</v>
      </c>
      <c r="J5745" s="1">
        <v>379679.69</v>
      </c>
      <c r="K5745" s="10">
        <f>J5745*_xlfn.XLOOKUP(A5745,IPCA_Fatores!$A$2:$A$10,IPCA_Fatores!$C$2:$C$10)</f>
        <v>473993.24900194182</v>
      </c>
    </row>
    <row r="5746" spans="1:11" x14ac:dyDescent="0.25">
      <c r="A5746">
        <v>2022</v>
      </c>
      <c r="B5746" t="s">
        <v>3502</v>
      </c>
      <c r="C5746" t="s">
        <v>3503</v>
      </c>
      <c r="D5746" t="s">
        <v>3504</v>
      </c>
      <c r="E5746" t="s">
        <v>109</v>
      </c>
      <c r="F5746" t="s">
        <v>231</v>
      </c>
      <c r="G5746" t="s">
        <v>149</v>
      </c>
      <c r="H5746" t="s">
        <v>28</v>
      </c>
      <c r="I5746" t="s">
        <v>29</v>
      </c>
      <c r="J5746" s="1">
        <v>944350.47</v>
      </c>
      <c r="K5746" s="10">
        <f>J5746*_xlfn.XLOOKUP(A5746,IPCA_Fatores!$A$2:$A$10,IPCA_Fatores!$C$2:$C$10)</f>
        <v>1114405.8251333509</v>
      </c>
    </row>
    <row r="5747" spans="1:11" x14ac:dyDescent="0.25">
      <c r="A5747">
        <v>2023</v>
      </c>
      <c r="B5747" t="s">
        <v>3502</v>
      </c>
      <c r="C5747" t="s">
        <v>3503</v>
      </c>
      <c r="D5747" t="s">
        <v>3504</v>
      </c>
      <c r="E5747" t="s">
        <v>109</v>
      </c>
      <c r="F5747" t="s">
        <v>231</v>
      </c>
      <c r="G5747" t="s">
        <v>149</v>
      </c>
      <c r="H5747" t="s">
        <v>28</v>
      </c>
      <c r="I5747" t="s">
        <v>29</v>
      </c>
      <c r="J5747" s="1">
        <v>602914.1</v>
      </c>
      <c r="K5747" s="10">
        <f>J5747*_xlfn.XLOOKUP(A5747,IPCA_Fatores!$A$2:$A$10,IPCA_Fatores!$C$2:$C$10)</f>
        <v>680065.74137624179</v>
      </c>
    </row>
    <row r="5748" spans="1:11" x14ac:dyDescent="0.25">
      <c r="A5748">
        <v>2022</v>
      </c>
      <c r="B5748" t="s">
        <v>3505</v>
      </c>
      <c r="C5748" t="s">
        <v>3506</v>
      </c>
      <c r="D5748" t="s">
        <v>3507</v>
      </c>
      <c r="E5748" t="s">
        <v>44</v>
      </c>
      <c r="F5748" t="s">
        <v>45</v>
      </c>
      <c r="G5748" t="s">
        <v>490</v>
      </c>
      <c r="H5748" t="s">
        <v>28</v>
      </c>
      <c r="I5748" t="s">
        <v>29</v>
      </c>
      <c r="J5748" s="1">
        <v>4359633.53</v>
      </c>
      <c r="K5748" s="10">
        <f>J5748*_xlfn.XLOOKUP(A5748,IPCA_Fatores!$A$2:$A$10,IPCA_Fatores!$C$2:$C$10)</f>
        <v>5144701.2053466486</v>
      </c>
    </row>
    <row r="5749" spans="1:11" x14ac:dyDescent="0.25">
      <c r="A5749">
        <v>2023</v>
      </c>
      <c r="B5749" t="s">
        <v>3505</v>
      </c>
      <c r="C5749" t="s">
        <v>3506</v>
      </c>
      <c r="D5749" t="s">
        <v>3507</v>
      </c>
      <c r="E5749" t="s">
        <v>44</v>
      </c>
      <c r="F5749" t="s">
        <v>45</v>
      </c>
      <c r="G5749" t="s">
        <v>490</v>
      </c>
      <c r="H5749" t="s">
        <v>28</v>
      </c>
      <c r="I5749" t="s">
        <v>29</v>
      </c>
      <c r="J5749" s="1">
        <v>14431519.4</v>
      </c>
      <c r="K5749" s="10">
        <f>J5749*_xlfn.XLOOKUP(A5749,IPCA_Fatores!$A$2:$A$10,IPCA_Fatores!$C$2:$C$10)</f>
        <v>16278242.522353711</v>
      </c>
    </row>
    <row r="5750" spans="1:11" x14ac:dyDescent="0.25">
      <c r="A5750">
        <v>2015</v>
      </c>
      <c r="B5750" t="s">
        <v>3508</v>
      </c>
      <c r="C5750" t="s">
        <v>3509</v>
      </c>
      <c r="D5750" t="s">
        <v>3510</v>
      </c>
      <c r="E5750" t="s">
        <v>25</v>
      </c>
      <c r="F5750" t="s">
        <v>139</v>
      </c>
      <c r="G5750" t="s">
        <v>608</v>
      </c>
      <c r="H5750" t="s">
        <v>28</v>
      </c>
      <c r="I5750" t="s">
        <v>29</v>
      </c>
      <c r="J5750" s="1">
        <v>361968.98</v>
      </c>
      <c r="K5750" s="10">
        <f>J5750*_xlfn.XLOOKUP(A5750,IPCA_Fatores!$A$2:$A$10,IPCA_Fatores!$C$2:$C$10)</f>
        <v>615584.76379721367</v>
      </c>
    </row>
    <row r="5751" spans="1:11" x14ac:dyDescent="0.25">
      <c r="A5751">
        <v>2015</v>
      </c>
      <c r="B5751" t="s">
        <v>3508</v>
      </c>
      <c r="C5751" t="s">
        <v>3509</v>
      </c>
      <c r="D5751" t="s">
        <v>3510</v>
      </c>
      <c r="E5751" t="s">
        <v>25</v>
      </c>
      <c r="F5751" t="s">
        <v>139</v>
      </c>
      <c r="G5751" t="s">
        <v>608</v>
      </c>
      <c r="H5751" t="s">
        <v>28</v>
      </c>
      <c r="I5751" t="s">
        <v>35</v>
      </c>
      <c r="J5751" s="1">
        <v>83255.490000000005</v>
      </c>
      <c r="K5751" s="10">
        <f>IFERROR(J5751*VLOOKUP(A5751,IPCA_Fatores!$A$2:$C$10,3,FALSE),J5751)</f>
        <v>141588.95921543136</v>
      </c>
    </row>
    <row r="5752" spans="1:11" x14ac:dyDescent="0.25">
      <c r="A5752">
        <v>2016</v>
      </c>
      <c r="B5752" t="s">
        <v>3508</v>
      </c>
      <c r="C5752" t="s">
        <v>3509</v>
      </c>
      <c r="D5752" t="s">
        <v>3510</v>
      </c>
      <c r="E5752" t="s">
        <v>25</v>
      </c>
      <c r="F5752" t="s">
        <v>139</v>
      </c>
      <c r="G5752" t="s">
        <v>608</v>
      </c>
      <c r="H5752" t="s">
        <v>28</v>
      </c>
      <c r="I5752" t="s">
        <v>35</v>
      </c>
      <c r="J5752" s="1">
        <v>26203.71</v>
      </c>
      <c r="K5752" s="10">
        <f>IFERROR(J5752*VLOOKUP(A5752,IPCA_Fatores!$A$2:$C$10,3,FALSE),J5752)</f>
        <v>41926.333591487397</v>
      </c>
    </row>
    <row r="5753" spans="1:11" x14ac:dyDescent="0.25">
      <c r="A5753">
        <v>2019</v>
      </c>
      <c r="B5753" t="s">
        <v>3508</v>
      </c>
      <c r="C5753" t="s">
        <v>3509</v>
      </c>
      <c r="D5753" t="s">
        <v>3510</v>
      </c>
      <c r="E5753" t="s">
        <v>25</v>
      </c>
      <c r="F5753" t="s">
        <v>139</v>
      </c>
      <c r="G5753" t="s">
        <v>608</v>
      </c>
      <c r="H5753" t="s">
        <v>28</v>
      </c>
      <c r="I5753" t="s">
        <v>29</v>
      </c>
      <c r="J5753" s="1">
        <v>624296.22</v>
      </c>
      <c r="K5753" s="10">
        <f>J5753*_xlfn.XLOOKUP(A5753,IPCA_Fatores!$A$2:$A$10,IPCA_Fatores!$C$2:$C$10)</f>
        <v>896549.77264311397</v>
      </c>
    </row>
    <row r="5754" spans="1:11" x14ac:dyDescent="0.25">
      <c r="A5754">
        <v>2019</v>
      </c>
      <c r="B5754" t="s">
        <v>3508</v>
      </c>
      <c r="C5754" t="s">
        <v>3509</v>
      </c>
      <c r="D5754" t="s">
        <v>3510</v>
      </c>
      <c r="E5754" t="s">
        <v>25</v>
      </c>
      <c r="F5754" t="s">
        <v>139</v>
      </c>
      <c r="G5754" t="s">
        <v>608</v>
      </c>
      <c r="H5754" t="s">
        <v>28</v>
      </c>
      <c r="I5754" t="s">
        <v>35</v>
      </c>
      <c r="J5754" s="1">
        <v>19731.61</v>
      </c>
      <c r="K5754" s="10">
        <f>IFERROR(J5754*VLOOKUP(A5754,IPCA_Fatores!$A$2:$C$10,3,FALSE),J5754)</f>
        <v>28336.500995284889</v>
      </c>
    </row>
    <row r="5755" spans="1:11" x14ac:dyDescent="0.25">
      <c r="A5755">
        <v>2020</v>
      </c>
      <c r="B5755" t="s">
        <v>3508</v>
      </c>
      <c r="C5755" t="s">
        <v>3509</v>
      </c>
      <c r="D5755" t="s">
        <v>3510</v>
      </c>
      <c r="E5755" t="s">
        <v>25</v>
      </c>
      <c r="F5755" t="s">
        <v>139</v>
      </c>
      <c r="G5755" t="s">
        <v>608</v>
      </c>
      <c r="H5755" t="s">
        <v>28</v>
      </c>
      <c r="I5755" t="s">
        <v>29</v>
      </c>
      <c r="J5755" s="1">
        <v>1472340.21</v>
      </c>
      <c r="K5755" s="10">
        <f>J5755*_xlfn.XLOOKUP(A5755,IPCA_Fatores!$A$2:$A$10,IPCA_Fatores!$C$2:$C$10)</f>
        <v>2022984.1089034174</v>
      </c>
    </row>
    <row r="5756" spans="1:11" x14ac:dyDescent="0.25">
      <c r="A5756">
        <v>2021</v>
      </c>
      <c r="B5756" t="s">
        <v>3508</v>
      </c>
      <c r="C5756" t="s">
        <v>3509</v>
      </c>
      <c r="D5756" t="s">
        <v>3510</v>
      </c>
      <c r="E5756" t="s">
        <v>25</v>
      </c>
      <c r="F5756" t="s">
        <v>139</v>
      </c>
      <c r="G5756" t="s">
        <v>608</v>
      </c>
      <c r="H5756" t="s">
        <v>28</v>
      </c>
      <c r="I5756" t="s">
        <v>29</v>
      </c>
      <c r="J5756" s="1">
        <v>251718.26</v>
      </c>
      <c r="K5756" s="10">
        <f>J5756*_xlfn.XLOOKUP(A5756,IPCA_Fatores!$A$2:$A$10,IPCA_Fatores!$C$2:$C$10)</f>
        <v>314245.82097218721</v>
      </c>
    </row>
    <row r="5757" spans="1:11" x14ac:dyDescent="0.25">
      <c r="A5757">
        <v>2021</v>
      </c>
      <c r="B5757" t="s">
        <v>3508</v>
      </c>
      <c r="C5757" t="s">
        <v>3509</v>
      </c>
      <c r="D5757" t="s">
        <v>3510</v>
      </c>
      <c r="E5757" t="s">
        <v>25</v>
      </c>
      <c r="F5757" t="s">
        <v>139</v>
      </c>
      <c r="G5757" t="s">
        <v>608</v>
      </c>
      <c r="H5757" t="s">
        <v>28</v>
      </c>
      <c r="I5757" t="s">
        <v>35</v>
      </c>
      <c r="J5757" s="1">
        <v>248642.48</v>
      </c>
      <c r="K5757" s="10">
        <f>IFERROR(J5757*VLOOKUP(A5757,IPCA_Fatores!$A$2:$C$10,3,FALSE),J5757)</f>
        <v>310406.00811463036</v>
      </c>
    </row>
    <row r="5758" spans="1:11" x14ac:dyDescent="0.25">
      <c r="A5758">
        <v>2022</v>
      </c>
      <c r="B5758" t="s">
        <v>3508</v>
      </c>
      <c r="C5758" t="s">
        <v>3509</v>
      </c>
      <c r="D5758" t="s">
        <v>3510</v>
      </c>
      <c r="E5758" t="s">
        <v>25</v>
      </c>
      <c r="F5758" t="s">
        <v>139</v>
      </c>
      <c r="G5758" t="s">
        <v>608</v>
      </c>
      <c r="H5758" t="s">
        <v>28</v>
      </c>
      <c r="I5758" t="s">
        <v>29</v>
      </c>
      <c r="J5758" s="1">
        <v>425560.66</v>
      </c>
      <c r="K5758" s="10">
        <f>J5758*_xlfn.XLOOKUP(A5758,IPCA_Fatores!$A$2:$A$10,IPCA_Fatores!$C$2:$C$10)</f>
        <v>502194.14668326837</v>
      </c>
    </row>
    <row r="5759" spans="1:11" x14ac:dyDescent="0.25">
      <c r="A5759">
        <v>2022</v>
      </c>
      <c r="B5759" t="s">
        <v>3508</v>
      </c>
      <c r="C5759" t="s">
        <v>3509</v>
      </c>
      <c r="D5759" t="s">
        <v>3510</v>
      </c>
      <c r="E5759" t="s">
        <v>25</v>
      </c>
      <c r="F5759" t="s">
        <v>139</v>
      </c>
      <c r="G5759" t="s">
        <v>608</v>
      </c>
      <c r="H5759" t="s">
        <v>28</v>
      </c>
      <c r="I5759" t="s">
        <v>35</v>
      </c>
      <c r="J5759" s="1">
        <v>48325.42</v>
      </c>
      <c r="K5759" s="10">
        <f>IFERROR(J5759*VLOOKUP(A5759,IPCA_Fatores!$A$2:$C$10,3,FALSE),J5759)</f>
        <v>57027.693913273259</v>
      </c>
    </row>
    <row r="5760" spans="1:11" x14ac:dyDescent="0.25">
      <c r="A5760">
        <v>2017</v>
      </c>
      <c r="B5760" t="s">
        <v>3511</v>
      </c>
      <c r="C5760" t="s">
        <v>3512</v>
      </c>
      <c r="D5760" t="s">
        <v>3513</v>
      </c>
      <c r="E5760" t="s">
        <v>121</v>
      </c>
      <c r="F5760" t="s">
        <v>3514</v>
      </c>
      <c r="G5760" t="s">
        <v>341</v>
      </c>
      <c r="H5760" t="s">
        <v>28</v>
      </c>
      <c r="I5760" t="s">
        <v>29</v>
      </c>
      <c r="J5760" s="1">
        <v>632387.02</v>
      </c>
      <c r="K5760" s="10">
        <f>J5760*_xlfn.XLOOKUP(A5760,IPCA_Fatores!$A$2:$A$10,IPCA_Fatores!$C$2:$C$10)</f>
        <v>982835.18918979587</v>
      </c>
    </row>
    <row r="5761" spans="1:11" x14ac:dyDescent="0.25">
      <c r="A5761">
        <v>2018</v>
      </c>
      <c r="B5761" t="s">
        <v>3511</v>
      </c>
      <c r="C5761" t="s">
        <v>3512</v>
      </c>
      <c r="D5761" t="s">
        <v>3513</v>
      </c>
      <c r="E5761" t="s">
        <v>121</v>
      </c>
      <c r="F5761" t="s">
        <v>3514</v>
      </c>
      <c r="G5761" t="s">
        <v>341</v>
      </c>
      <c r="H5761" t="s">
        <v>28</v>
      </c>
      <c r="I5761" t="s">
        <v>29</v>
      </c>
      <c r="J5761" s="1">
        <v>2678173</v>
      </c>
      <c r="K5761" s="10">
        <f>J5761*_xlfn.XLOOKUP(A5761,IPCA_Fatores!$A$2:$A$10,IPCA_Fatores!$C$2:$C$10)</f>
        <v>4011883.1213507187</v>
      </c>
    </row>
    <row r="5762" spans="1:11" x14ac:dyDescent="0.25">
      <c r="A5762">
        <v>2018</v>
      </c>
      <c r="B5762" t="s">
        <v>3511</v>
      </c>
      <c r="C5762" t="s">
        <v>3512</v>
      </c>
      <c r="D5762" t="s">
        <v>3513</v>
      </c>
      <c r="E5762" t="s">
        <v>121</v>
      </c>
      <c r="F5762" t="s">
        <v>3514</v>
      </c>
      <c r="G5762" t="s">
        <v>341</v>
      </c>
      <c r="H5762" t="s">
        <v>28</v>
      </c>
      <c r="I5762" t="s">
        <v>35</v>
      </c>
      <c r="J5762" s="1">
        <v>183654.48</v>
      </c>
      <c r="K5762" s="10">
        <f>IFERROR(J5762*VLOOKUP(A5762,IPCA_Fatores!$A$2:$C$10,3,FALSE),J5762)</f>
        <v>275113.03731030191</v>
      </c>
    </row>
    <row r="5763" spans="1:11" x14ac:dyDescent="0.25">
      <c r="A5763">
        <v>2019</v>
      </c>
      <c r="B5763" t="s">
        <v>3511</v>
      </c>
      <c r="C5763" t="s">
        <v>3512</v>
      </c>
      <c r="D5763" t="s">
        <v>3513</v>
      </c>
      <c r="E5763" t="s">
        <v>121</v>
      </c>
      <c r="F5763" t="s">
        <v>3514</v>
      </c>
      <c r="G5763" t="s">
        <v>341</v>
      </c>
      <c r="H5763" t="s">
        <v>28</v>
      </c>
      <c r="I5763" t="s">
        <v>29</v>
      </c>
      <c r="J5763" s="1">
        <v>358390.77</v>
      </c>
      <c r="K5763" s="10">
        <f>J5763*_xlfn.XLOOKUP(A5763,IPCA_Fatores!$A$2:$A$10,IPCA_Fatores!$C$2:$C$10)</f>
        <v>514683.8200636399</v>
      </c>
    </row>
    <row r="5764" spans="1:11" x14ac:dyDescent="0.25">
      <c r="A5764">
        <v>2020</v>
      </c>
      <c r="B5764" t="s">
        <v>3511</v>
      </c>
      <c r="C5764" t="s">
        <v>3512</v>
      </c>
      <c r="D5764" t="s">
        <v>3513</v>
      </c>
      <c r="E5764" t="s">
        <v>121</v>
      </c>
      <c r="F5764" t="s">
        <v>3514</v>
      </c>
      <c r="G5764" t="s">
        <v>341</v>
      </c>
      <c r="H5764" t="s">
        <v>28</v>
      </c>
      <c r="I5764" t="s">
        <v>29</v>
      </c>
      <c r="J5764" s="1">
        <v>1541986.61</v>
      </c>
      <c r="K5764" s="10">
        <f>J5764*_xlfn.XLOOKUP(A5764,IPCA_Fatores!$A$2:$A$10,IPCA_Fatores!$C$2:$C$10)</f>
        <v>2118677.7261023466</v>
      </c>
    </row>
    <row r="5765" spans="1:11" x14ac:dyDescent="0.25">
      <c r="A5765">
        <v>2021</v>
      </c>
      <c r="B5765" t="s">
        <v>3511</v>
      </c>
      <c r="C5765" t="s">
        <v>3512</v>
      </c>
      <c r="D5765" t="s">
        <v>3513</v>
      </c>
      <c r="E5765" t="s">
        <v>121</v>
      </c>
      <c r="F5765" t="s">
        <v>3514</v>
      </c>
      <c r="G5765" t="s">
        <v>341</v>
      </c>
      <c r="H5765" t="s">
        <v>28</v>
      </c>
      <c r="I5765" t="s">
        <v>29</v>
      </c>
      <c r="J5765" s="1">
        <v>27490.6</v>
      </c>
      <c r="K5765" s="10">
        <f>J5765*_xlfn.XLOOKUP(A5765,IPCA_Fatores!$A$2:$A$10,IPCA_Fatores!$C$2:$C$10)</f>
        <v>34319.346423330629</v>
      </c>
    </row>
    <row r="5766" spans="1:11" x14ac:dyDescent="0.25">
      <c r="A5766">
        <v>2022</v>
      </c>
      <c r="B5766" t="s">
        <v>3511</v>
      </c>
      <c r="C5766" t="s">
        <v>3512</v>
      </c>
      <c r="D5766" t="s">
        <v>3513</v>
      </c>
      <c r="E5766" t="s">
        <v>121</v>
      </c>
      <c r="F5766" t="s">
        <v>3514</v>
      </c>
      <c r="G5766" t="s">
        <v>341</v>
      </c>
      <c r="H5766" t="s">
        <v>28</v>
      </c>
      <c r="I5766" t="s">
        <v>29</v>
      </c>
      <c r="J5766" s="1">
        <v>570490.29</v>
      </c>
      <c r="K5766" s="10">
        <f>J5766*_xlfn.XLOOKUP(A5766,IPCA_Fatores!$A$2:$A$10,IPCA_Fatores!$C$2:$C$10)</f>
        <v>673222.20145452442</v>
      </c>
    </row>
    <row r="5767" spans="1:11" x14ac:dyDescent="0.25">
      <c r="A5767">
        <v>2023</v>
      </c>
      <c r="B5767" t="s">
        <v>3511</v>
      </c>
      <c r="C5767" t="s">
        <v>3512</v>
      </c>
      <c r="D5767" t="s">
        <v>3513</v>
      </c>
      <c r="E5767" t="s">
        <v>121</v>
      </c>
      <c r="F5767" t="s">
        <v>3514</v>
      </c>
      <c r="G5767" t="s">
        <v>341</v>
      </c>
      <c r="H5767" t="s">
        <v>28</v>
      </c>
      <c r="I5767" t="s">
        <v>29</v>
      </c>
      <c r="J5767" s="1">
        <v>177488.72</v>
      </c>
      <c r="K5767" s="10">
        <f>J5767*_xlfn.XLOOKUP(A5767,IPCA_Fatores!$A$2:$A$10,IPCA_Fatores!$C$2:$C$10)</f>
        <v>200200.98709371733</v>
      </c>
    </row>
    <row r="5768" spans="1:11" x14ac:dyDescent="0.25">
      <c r="A5768">
        <v>2015</v>
      </c>
      <c r="B5768" t="s">
        <v>3515</v>
      </c>
      <c r="C5768" t="s">
        <v>3516</v>
      </c>
      <c r="E5768" t="s">
        <v>103</v>
      </c>
      <c r="F5768" t="s">
        <v>2171</v>
      </c>
      <c r="G5768" t="s">
        <v>99</v>
      </c>
      <c r="H5768" t="s">
        <v>28</v>
      </c>
      <c r="I5768" t="s">
        <v>29</v>
      </c>
      <c r="J5768" s="1">
        <v>2990213.24</v>
      </c>
      <c r="K5768" s="10">
        <f>J5768*_xlfn.XLOOKUP(A5768,IPCA_Fatores!$A$2:$A$10,IPCA_Fatores!$C$2:$C$10)</f>
        <v>5085324.4690987086</v>
      </c>
    </row>
    <row r="5769" spans="1:11" x14ac:dyDescent="0.25">
      <c r="A5769">
        <v>2016</v>
      </c>
      <c r="B5769" t="s">
        <v>3515</v>
      </c>
      <c r="C5769" t="s">
        <v>3516</v>
      </c>
      <c r="E5769" t="s">
        <v>103</v>
      </c>
      <c r="F5769" t="s">
        <v>2171</v>
      </c>
      <c r="G5769" t="s">
        <v>99</v>
      </c>
      <c r="H5769" t="s">
        <v>28</v>
      </c>
      <c r="I5769" t="s">
        <v>29</v>
      </c>
      <c r="J5769" s="1">
        <v>2220185.4900000002</v>
      </c>
      <c r="K5769" s="10">
        <f>J5769*_xlfn.XLOOKUP(A5769,IPCA_Fatores!$A$2:$A$10,IPCA_Fatores!$C$2:$C$10)</f>
        <v>3552330.4710943573</v>
      </c>
    </row>
    <row r="5770" spans="1:11" x14ac:dyDescent="0.25">
      <c r="A5770">
        <v>2017</v>
      </c>
      <c r="B5770" t="s">
        <v>3515</v>
      </c>
      <c r="C5770" t="s">
        <v>3516</v>
      </c>
      <c r="E5770" t="s">
        <v>103</v>
      </c>
      <c r="F5770" t="s">
        <v>2171</v>
      </c>
      <c r="G5770" t="s">
        <v>99</v>
      </c>
      <c r="H5770" t="s">
        <v>28</v>
      </c>
      <c r="I5770" t="s">
        <v>29</v>
      </c>
      <c r="J5770" s="1">
        <v>911303.47</v>
      </c>
      <c r="K5770" s="10">
        <f>J5770*_xlfn.XLOOKUP(A5770,IPCA_Fatores!$A$2:$A$10,IPCA_Fatores!$C$2:$C$10)</f>
        <v>1416317.9983465939</v>
      </c>
    </row>
    <row r="5771" spans="1:11" x14ac:dyDescent="0.25">
      <c r="A5771">
        <v>2018</v>
      </c>
      <c r="B5771" t="s">
        <v>3515</v>
      </c>
      <c r="C5771" t="s">
        <v>3516</v>
      </c>
      <c r="E5771" t="s">
        <v>103</v>
      </c>
      <c r="F5771" t="s">
        <v>2171</v>
      </c>
      <c r="G5771" t="s">
        <v>99</v>
      </c>
      <c r="H5771" t="s">
        <v>28</v>
      </c>
      <c r="I5771" t="s">
        <v>29</v>
      </c>
      <c r="J5771" s="1">
        <v>990055.34</v>
      </c>
      <c r="K5771" s="10">
        <f>J5771*_xlfn.XLOOKUP(A5771,IPCA_Fatores!$A$2:$A$10,IPCA_Fatores!$C$2:$C$10)</f>
        <v>1483095.49373739</v>
      </c>
    </row>
    <row r="5772" spans="1:11" x14ac:dyDescent="0.25">
      <c r="A5772">
        <v>2019</v>
      </c>
      <c r="B5772" t="s">
        <v>3515</v>
      </c>
      <c r="C5772" t="s">
        <v>3516</v>
      </c>
      <c r="E5772" t="s">
        <v>103</v>
      </c>
      <c r="F5772" t="s">
        <v>2171</v>
      </c>
      <c r="G5772" t="s">
        <v>99</v>
      </c>
      <c r="H5772" t="s">
        <v>28</v>
      </c>
      <c r="I5772" t="s">
        <v>29</v>
      </c>
      <c r="J5772" s="1">
        <v>3138405.91</v>
      </c>
      <c r="K5772" s="10">
        <f>J5772*_xlfn.XLOOKUP(A5772,IPCA_Fatores!$A$2:$A$10,IPCA_Fatores!$C$2:$C$10)</f>
        <v>4507054.5278526675</v>
      </c>
    </row>
    <row r="5773" spans="1:11" x14ac:dyDescent="0.25">
      <c r="A5773">
        <v>2020</v>
      </c>
      <c r="B5773" t="s">
        <v>3515</v>
      </c>
      <c r="C5773" t="s">
        <v>3516</v>
      </c>
      <c r="E5773" t="s">
        <v>103</v>
      </c>
      <c r="F5773" t="s">
        <v>2171</v>
      </c>
      <c r="G5773" t="s">
        <v>99</v>
      </c>
      <c r="H5773" t="s">
        <v>28</v>
      </c>
      <c r="I5773" t="s">
        <v>29</v>
      </c>
      <c r="J5773" s="1">
        <v>485549.92</v>
      </c>
      <c r="K5773" s="10">
        <f>J5773*_xlfn.XLOOKUP(A5773,IPCA_Fatores!$A$2:$A$10,IPCA_Fatores!$C$2:$C$10)</f>
        <v>667141.85048259026</v>
      </c>
    </row>
    <row r="5774" spans="1:11" x14ac:dyDescent="0.25">
      <c r="A5774">
        <v>2021</v>
      </c>
      <c r="B5774" t="s">
        <v>3515</v>
      </c>
      <c r="C5774" t="s">
        <v>3516</v>
      </c>
      <c r="E5774" t="s">
        <v>103</v>
      </c>
      <c r="F5774" t="s">
        <v>2171</v>
      </c>
      <c r="G5774" t="s">
        <v>99</v>
      </c>
      <c r="H5774" t="s">
        <v>28</v>
      </c>
      <c r="I5774" t="s">
        <v>29</v>
      </c>
      <c r="J5774" s="1">
        <v>1187109.8799999999</v>
      </c>
      <c r="K5774" s="10">
        <f>J5774*_xlfn.XLOOKUP(A5774,IPCA_Fatores!$A$2:$A$10,IPCA_Fatores!$C$2:$C$10)</f>
        <v>1481991.4885189282</v>
      </c>
    </row>
    <row r="5775" spans="1:11" x14ac:dyDescent="0.25">
      <c r="A5775">
        <v>2022</v>
      </c>
      <c r="B5775" t="s">
        <v>3515</v>
      </c>
      <c r="C5775" t="s">
        <v>3516</v>
      </c>
      <c r="E5775" t="s">
        <v>103</v>
      </c>
      <c r="F5775" t="s">
        <v>2171</v>
      </c>
      <c r="G5775" t="s">
        <v>99</v>
      </c>
      <c r="H5775" t="s">
        <v>28</v>
      </c>
      <c r="I5775" t="s">
        <v>29</v>
      </c>
      <c r="J5775" s="1">
        <v>1646402.01</v>
      </c>
      <c r="K5775" s="10">
        <f>J5775*_xlfn.XLOOKUP(A5775,IPCA_Fatores!$A$2:$A$10,IPCA_Fatores!$C$2:$C$10)</f>
        <v>1942880.3698856186</v>
      </c>
    </row>
    <row r="5776" spans="1:11" x14ac:dyDescent="0.25">
      <c r="A5776">
        <v>2023</v>
      </c>
      <c r="B5776" t="s">
        <v>3515</v>
      </c>
      <c r="C5776" t="s">
        <v>3516</v>
      </c>
      <c r="E5776" t="s">
        <v>103</v>
      </c>
      <c r="F5776" t="s">
        <v>2171</v>
      </c>
      <c r="G5776" t="s">
        <v>99</v>
      </c>
      <c r="H5776" t="s">
        <v>28</v>
      </c>
      <c r="I5776" t="s">
        <v>29</v>
      </c>
      <c r="J5776" s="1">
        <v>20263.46</v>
      </c>
      <c r="K5776" s="10">
        <f>J5776*_xlfn.XLOOKUP(A5776,IPCA_Fatores!$A$2:$A$10,IPCA_Fatores!$C$2:$C$10)</f>
        <v>22856.464872438413</v>
      </c>
    </row>
    <row r="5777" spans="1:11" x14ac:dyDescent="0.25">
      <c r="A5777">
        <v>2017</v>
      </c>
      <c r="B5777" t="s">
        <v>3517</v>
      </c>
      <c r="C5777" t="s">
        <v>3518</v>
      </c>
      <c r="D5777" t="s">
        <v>3519</v>
      </c>
      <c r="E5777" t="s">
        <v>69</v>
      </c>
      <c r="F5777" t="s">
        <v>240</v>
      </c>
      <c r="G5777" t="s">
        <v>801</v>
      </c>
      <c r="H5777" t="s">
        <v>28</v>
      </c>
      <c r="I5777" t="s">
        <v>29</v>
      </c>
      <c r="J5777" s="1">
        <v>1565299.41</v>
      </c>
      <c r="K5777" s="10">
        <f>J5777*_xlfn.XLOOKUP(A5777,IPCA_Fatores!$A$2:$A$10,IPCA_Fatores!$C$2:$C$10)</f>
        <v>2432737.0630820757</v>
      </c>
    </row>
    <row r="5778" spans="1:11" x14ac:dyDescent="0.25">
      <c r="A5778">
        <v>2017</v>
      </c>
      <c r="B5778" t="s">
        <v>3517</v>
      </c>
      <c r="C5778" t="s">
        <v>3518</v>
      </c>
      <c r="D5778" t="s">
        <v>3519</v>
      </c>
      <c r="E5778" t="s">
        <v>69</v>
      </c>
      <c r="F5778" t="s">
        <v>240</v>
      </c>
      <c r="G5778" t="s">
        <v>801</v>
      </c>
      <c r="H5778" t="s">
        <v>28</v>
      </c>
      <c r="I5778" t="s">
        <v>35</v>
      </c>
      <c r="J5778" s="1">
        <v>170544.09</v>
      </c>
      <c r="K5778" s="10">
        <f>IFERROR(J5778*VLOOKUP(A5778,IPCA_Fatores!$A$2:$C$10,3,FALSE),J5778)</f>
        <v>265054.03757393942</v>
      </c>
    </row>
    <row r="5779" spans="1:11" x14ac:dyDescent="0.25">
      <c r="A5779">
        <v>2018</v>
      </c>
      <c r="B5779" t="s">
        <v>3517</v>
      </c>
      <c r="C5779" t="s">
        <v>3518</v>
      </c>
      <c r="D5779" t="s">
        <v>3519</v>
      </c>
      <c r="E5779" t="s">
        <v>69</v>
      </c>
      <c r="F5779" t="s">
        <v>240</v>
      </c>
      <c r="G5779" t="s">
        <v>801</v>
      </c>
      <c r="H5779" t="s">
        <v>28</v>
      </c>
      <c r="I5779" t="s">
        <v>29</v>
      </c>
      <c r="J5779" s="1">
        <v>1746376.15</v>
      </c>
      <c r="K5779" s="10">
        <f>J5779*_xlfn.XLOOKUP(A5779,IPCA_Fatores!$A$2:$A$10,IPCA_Fatores!$C$2:$C$10)</f>
        <v>2616058.4098616671</v>
      </c>
    </row>
    <row r="5780" spans="1:11" x14ac:dyDescent="0.25">
      <c r="A5780">
        <v>2018</v>
      </c>
      <c r="B5780" t="s">
        <v>3517</v>
      </c>
      <c r="C5780" t="s">
        <v>3518</v>
      </c>
      <c r="D5780" t="s">
        <v>3519</v>
      </c>
      <c r="E5780" t="s">
        <v>69</v>
      </c>
      <c r="F5780" t="s">
        <v>240</v>
      </c>
      <c r="G5780" t="s">
        <v>801</v>
      </c>
      <c r="H5780" t="s">
        <v>28</v>
      </c>
      <c r="I5780" t="s">
        <v>35</v>
      </c>
      <c r="J5780" s="1">
        <v>422661.19</v>
      </c>
      <c r="K5780" s="10">
        <f>IFERROR(J5780*VLOOKUP(A5780,IPCA_Fatores!$A$2:$C$10,3,FALSE),J5780)</f>
        <v>633143.30112767522</v>
      </c>
    </row>
    <row r="5781" spans="1:11" x14ac:dyDescent="0.25">
      <c r="A5781">
        <v>2019</v>
      </c>
      <c r="B5781" t="s">
        <v>3517</v>
      </c>
      <c r="C5781" t="s">
        <v>3518</v>
      </c>
      <c r="D5781" t="s">
        <v>3519</v>
      </c>
      <c r="E5781" t="s">
        <v>69</v>
      </c>
      <c r="F5781" t="s">
        <v>240</v>
      </c>
      <c r="G5781" t="s">
        <v>801</v>
      </c>
      <c r="H5781" t="s">
        <v>28</v>
      </c>
      <c r="I5781" t="s">
        <v>29</v>
      </c>
      <c r="J5781" s="1">
        <v>1553903.81</v>
      </c>
      <c r="K5781" s="10">
        <f>J5781*_xlfn.XLOOKUP(A5781,IPCA_Fatores!$A$2:$A$10,IPCA_Fatores!$C$2:$C$10)</f>
        <v>2231556.2115124911</v>
      </c>
    </row>
    <row r="5782" spans="1:11" x14ac:dyDescent="0.25">
      <c r="A5782">
        <v>2019</v>
      </c>
      <c r="B5782" t="s">
        <v>3517</v>
      </c>
      <c r="C5782" t="s">
        <v>3518</v>
      </c>
      <c r="D5782" t="s">
        <v>3519</v>
      </c>
      <c r="E5782" t="s">
        <v>69</v>
      </c>
      <c r="F5782" t="s">
        <v>240</v>
      </c>
      <c r="G5782" t="s">
        <v>801</v>
      </c>
      <c r="H5782" t="s">
        <v>28</v>
      </c>
      <c r="I5782" t="s">
        <v>35</v>
      </c>
      <c r="J5782" s="1">
        <v>344257.62</v>
      </c>
      <c r="K5782" s="10">
        <f>IFERROR(J5782*VLOOKUP(A5782,IPCA_Fatores!$A$2:$C$10,3,FALSE),J5782)</f>
        <v>494387.24927993241</v>
      </c>
    </row>
    <row r="5783" spans="1:11" x14ac:dyDescent="0.25">
      <c r="A5783">
        <v>2020</v>
      </c>
      <c r="B5783" t="s">
        <v>3517</v>
      </c>
      <c r="C5783" t="s">
        <v>3518</v>
      </c>
      <c r="D5783" t="s">
        <v>3519</v>
      </c>
      <c r="E5783" t="s">
        <v>69</v>
      </c>
      <c r="F5783" t="s">
        <v>240</v>
      </c>
      <c r="G5783" t="s">
        <v>801</v>
      </c>
      <c r="H5783" t="s">
        <v>28</v>
      </c>
      <c r="I5783" t="s">
        <v>29</v>
      </c>
      <c r="J5783" s="1">
        <v>2723507.35</v>
      </c>
      <c r="K5783" s="10">
        <f>J5783*_xlfn.XLOOKUP(A5783,IPCA_Fatores!$A$2:$A$10,IPCA_Fatores!$C$2:$C$10)</f>
        <v>3742078.1230525915</v>
      </c>
    </row>
    <row r="5784" spans="1:11" x14ac:dyDescent="0.25">
      <c r="A5784">
        <v>2021</v>
      </c>
      <c r="B5784" t="s">
        <v>3517</v>
      </c>
      <c r="C5784" t="s">
        <v>3518</v>
      </c>
      <c r="D5784" t="s">
        <v>3519</v>
      </c>
      <c r="E5784" t="s">
        <v>69</v>
      </c>
      <c r="F5784" t="s">
        <v>240</v>
      </c>
      <c r="G5784" t="s">
        <v>801</v>
      </c>
      <c r="H5784" t="s">
        <v>28</v>
      </c>
      <c r="I5784" t="s">
        <v>29</v>
      </c>
      <c r="J5784" s="1">
        <v>544282.18000000005</v>
      </c>
      <c r="K5784" s="10">
        <f>J5784*_xlfn.XLOOKUP(A5784,IPCA_Fatores!$A$2:$A$10,IPCA_Fatores!$C$2:$C$10)</f>
        <v>679483.48480810167</v>
      </c>
    </row>
    <row r="5785" spans="1:11" x14ac:dyDescent="0.25">
      <c r="A5785">
        <v>2022</v>
      </c>
      <c r="B5785" t="s">
        <v>3517</v>
      </c>
      <c r="C5785" t="s">
        <v>3518</v>
      </c>
      <c r="D5785" t="s">
        <v>3519</v>
      </c>
      <c r="E5785" t="s">
        <v>69</v>
      </c>
      <c r="F5785" t="s">
        <v>240</v>
      </c>
      <c r="G5785" t="s">
        <v>801</v>
      </c>
      <c r="H5785" t="s">
        <v>28</v>
      </c>
      <c r="I5785" t="s">
        <v>29</v>
      </c>
      <c r="J5785" s="1">
        <v>1113785.48</v>
      </c>
      <c r="K5785" s="10">
        <f>J5785*_xlfn.XLOOKUP(A5785,IPCA_Fatores!$A$2:$A$10,IPCA_Fatores!$C$2:$C$10)</f>
        <v>1314352.1036855581</v>
      </c>
    </row>
    <row r="5786" spans="1:11" x14ac:dyDescent="0.25">
      <c r="A5786">
        <v>2023</v>
      </c>
      <c r="B5786" t="s">
        <v>3517</v>
      </c>
      <c r="C5786" t="s">
        <v>3518</v>
      </c>
      <c r="D5786" t="s">
        <v>3519</v>
      </c>
      <c r="E5786" t="s">
        <v>69</v>
      </c>
      <c r="F5786" t="s">
        <v>240</v>
      </c>
      <c r="G5786" t="s">
        <v>801</v>
      </c>
      <c r="H5786" t="s">
        <v>28</v>
      </c>
      <c r="I5786" t="s">
        <v>29</v>
      </c>
      <c r="J5786" s="1">
        <v>3271104.64</v>
      </c>
      <c r="K5786" s="10">
        <f>J5786*_xlfn.XLOOKUP(A5786,IPCA_Fatores!$A$2:$A$10,IPCA_Fatores!$C$2:$C$10)</f>
        <v>3689690.1268702536</v>
      </c>
    </row>
    <row r="5787" spans="1:11" x14ac:dyDescent="0.25">
      <c r="A5787">
        <v>2015</v>
      </c>
      <c r="B5787" t="s">
        <v>3520</v>
      </c>
      <c r="C5787" t="s">
        <v>3521</v>
      </c>
      <c r="D5787" t="s">
        <v>3522</v>
      </c>
      <c r="E5787" t="s">
        <v>458</v>
      </c>
      <c r="F5787" t="s">
        <v>459</v>
      </c>
      <c r="G5787" t="s">
        <v>295</v>
      </c>
      <c r="H5787" t="s">
        <v>28</v>
      </c>
      <c r="I5787" t="s">
        <v>29</v>
      </c>
      <c r="J5787" s="1">
        <v>18969.900000000001</v>
      </c>
      <c r="K5787" s="10">
        <f>J5787*_xlfn.XLOOKUP(A5787,IPCA_Fatores!$A$2:$A$10,IPCA_Fatores!$C$2:$C$10)</f>
        <v>32261.276672815344</v>
      </c>
    </row>
    <row r="5788" spans="1:11" x14ac:dyDescent="0.25">
      <c r="A5788">
        <v>2016</v>
      </c>
      <c r="B5788" t="s">
        <v>3520</v>
      </c>
      <c r="C5788" t="s">
        <v>3521</v>
      </c>
      <c r="D5788" t="s">
        <v>3522</v>
      </c>
      <c r="E5788" t="s">
        <v>458</v>
      </c>
      <c r="F5788" t="s">
        <v>459</v>
      </c>
      <c r="G5788" t="s">
        <v>295</v>
      </c>
      <c r="H5788" t="s">
        <v>28</v>
      </c>
      <c r="I5788" t="s">
        <v>29</v>
      </c>
      <c r="J5788" s="1">
        <v>23986.98</v>
      </c>
      <c r="K5788" s="10">
        <f>J5788*_xlfn.XLOOKUP(A5788,IPCA_Fatores!$A$2:$A$10,IPCA_Fatores!$C$2:$C$10)</f>
        <v>38379.531956823535</v>
      </c>
    </row>
    <row r="5789" spans="1:11" x14ac:dyDescent="0.25">
      <c r="A5789">
        <v>2020</v>
      </c>
      <c r="B5789" t="s">
        <v>3520</v>
      </c>
      <c r="C5789" t="s">
        <v>3521</v>
      </c>
      <c r="D5789" t="s">
        <v>3522</v>
      </c>
      <c r="E5789" t="s">
        <v>458</v>
      </c>
      <c r="F5789" t="s">
        <v>459</v>
      </c>
      <c r="G5789" t="s">
        <v>295</v>
      </c>
      <c r="H5789" t="s">
        <v>28</v>
      </c>
      <c r="I5789" t="s">
        <v>29</v>
      </c>
      <c r="J5789" s="1">
        <v>152090.84</v>
      </c>
      <c r="K5789" s="10">
        <f>J5789*_xlfn.XLOOKUP(A5789,IPCA_Fatores!$A$2:$A$10,IPCA_Fatores!$C$2:$C$10)</f>
        <v>208971.64279020284</v>
      </c>
    </row>
    <row r="5790" spans="1:11" x14ac:dyDescent="0.25">
      <c r="A5790">
        <v>2021</v>
      </c>
      <c r="B5790" t="s">
        <v>3520</v>
      </c>
      <c r="C5790" t="s">
        <v>3521</v>
      </c>
      <c r="D5790" t="s">
        <v>3522</v>
      </c>
      <c r="E5790" t="s">
        <v>458</v>
      </c>
      <c r="F5790" t="s">
        <v>459</v>
      </c>
      <c r="G5790" t="s">
        <v>295</v>
      </c>
      <c r="H5790" t="s">
        <v>28</v>
      </c>
      <c r="I5790" t="s">
        <v>29</v>
      </c>
      <c r="J5790" s="1">
        <v>238412.96</v>
      </c>
      <c r="K5790" s="10">
        <f>J5790*_xlfn.XLOOKUP(A5790,IPCA_Fatores!$A$2:$A$10,IPCA_Fatores!$C$2:$C$10)</f>
        <v>297635.44506310043</v>
      </c>
    </row>
    <row r="5791" spans="1:11" x14ac:dyDescent="0.25">
      <c r="A5791">
        <v>2022</v>
      </c>
      <c r="B5791" t="s">
        <v>3520</v>
      </c>
      <c r="C5791" t="s">
        <v>3521</v>
      </c>
      <c r="D5791" t="s">
        <v>3522</v>
      </c>
      <c r="E5791" t="s">
        <v>458</v>
      </c>
      <c r="F5791" t="s">
        <v>459</v>
      </c>
      <c r="G5791" t="s">
        <v>295</v>
      </c>
      <c r="H5791" t="s">
        <v>28</v>
      </c>
      <c r="I5791" t="s">
        <v>29</v>
      </c>
      <c r="J5791" s="1">
        <v>154645.84</v>
      </c>
      <c r="K5791" s="10">
        <f>J5791*_xlfn.XLOOKUP(A5791,IPCA_Fatores!$A$2:$A$10,IPCA_Fatores!$C$2:$C$10)</f>
        <v>182493.92614655042</v>
      </c>
    </row>
    <row r="5792" spans="1:11" x14ac:dyDescent="0.25">
      <c r="A5792">
        <v>2023</v>
      </c>
      <c r="B5792" t="s">
        <v>3520</v>
      </c>
      <c r="C5792" t="s">
        <v>3521</v>
      </c>
      <c r="D5792" t="s">
        <v>3522</v>
      </c>
      <c r="E5792" t="s">
        <v>458</v>
      </c>
      <c r="F5792" t="s">
        <v>459</v>
      </c>
      <c r="G5792" t="s">
        <v>295</v>
      </c>
      <c r="H5792" t="s">
        <v>28</v>
      </c>
      <c r="I5792" t="s">
        <v>29</v>
      </c>
      <c r="J5792" s="1">
        <v>272933.98</v>
      </c>
      <c r="K5792" s="10">
        <f>J5792*_xlfn.XLOOKUP(A5792,IPCA_Fatores!$A$2:$A$10,IPCA_Fatores!$C$2:$C$10)</f>
        <v>307859.85840349121</v>
      </c>
    </row>
    <row r="5793" spans="1:11" x14ac:dyDescent="0.25">
      <c r="A5793">
        <v>2015</v>
      </c>
      <c r="B5793" t="s">
        <v>3523</v>
      </c>
      <c r="C5793" t="s">
        <v>3524</v>
      </c>
      <c r="E5793" t="s">
        <v>299</v>
      </c>
      <c r="F5793" t="s">
        <v>3525</v>
      </c>
      <c r="G5793" t="s">
        <v>341</v>
      </c>
      <c r="H5793" t="s">
        <v>28</v>
      </c>
      <c r="I5793" t="s">
        <v>29</v>
      </c>
      <c r="J5793" s="1">
        <v>504333.7</v>
      </c>
      <c r="K5793" s="10">
        <f>J5793*_xlfn.XLOOKUP(A5793,IPCA_Fatores!$A$2:$A$10,IPCA_Fatores!$C$2:$C$10)</f>
        <v>857698.1972031825</v>
      </c>
    </row>
    <row r="5794" spans="1:11" x14ac:dyDescent="0.25">
      <c r="A5794">
        <v>2015</v>
      </c>
      <c r="B5794" t="s">
        <v>3523</v>
      </c>
      <c r="C5794" t="s">
        <v>3524</v>
      </c>
      <c r="E5794" t="s">
        <v>299</v>
      </c>
      <c r="F5794" t="s">
        <v>3525</v>
      </c>
      <c r="G5794" t="s">
        <v>341</v>
      </c>
      <c r="H5794" t="s">
        <v>28</v>
      </c>
      <c r="I5794" t="s">
        <v>35</v>
      </c>
      <c r="J5794" s="1">
        <v>77863.350000000006</v>
      </c>
      <c r="K5794" s="10">
        <f>IFERROR(J5794*VLOOKUP(A5794,IPCA_Fatores!$A$2:$C$10,3,FALSE),J5794)</f>
        <v>132418.78328416368</v>
      </c>
    </row>
    <row r="5795" spans="1:11" x14ac:dyDescent="0.25">
      <c r="A5795">
        <v>2016</v>
      </c>
      <c r="B5795" t="s">
        <v>3523</v>
      </c>
      <c r="C5795" t="s">
        <v>3524</v>
      </c>
      <c r="E5795" t="s">
        <v>299</v>
      </c>
      <c r="F5795" t="s">
        <v>3525</v>
      </c>
      <c r="G5795" t="s">
        <v>341</v>
      </c>
      <c r="H5795" t="s">
        <v>28</v>
      </c>
      <c r="I5795" t="s">
        <v>29</v>
      </c>
      <c r="J5795" s="1">
        <v>347364.94</v>
      </c>
      <c r="K5795" s="10">
        <f>J5795*_xlfn.XLOOKUP(A5795,IPCA_Fatores!$A$2:$A$10,IPCA_Fatores!$C$2:$C$10)</f>
        <v>555789.17460264231</v>
      </c>
    </row>
    <row r="5796" spans="1:11" x14ac:dyDescent="0.25">
      <c r="A5796">
        <v>2016</v>
      </c>
      <c r="B5796" t="s">
        <v>3523</v>
      </c>
      <c r="C5796" t="s">
        <v>3524</v>
      </c>
      <c r="E5796" t="s">
        <v>299</v>
      </c>
      <c r="F5796" t="s">
        <v>3525</v>
      </c>
      <c r="G5796" t="s">
        <v>341</v>
      </c>
      <c r="H5796" t="s">
        <v>28</v>
      </c>
      <c r="I5796" t="s">
        <v>35</v>
      </c>
      <c r="J5796" s="1">
        <v>42508.61</v>
      </c>
      <c r="K5796" s="10">
        <f>IFERROR(J5796*VLOOKUP(A5796,IPCA_Fatores!$A$2:$C$10,3,FALSE),J5796)</f>
        <v>68014.420987350153</v>
      </c>
    </row>
    <row r="5797" spans="1:11" x14ac:dyDescent="0.25">
      <c r="A5797">
        <v>2017</v>
      </c>
      <c r="B5797" t="s">
        <v>3523</v>
      </c>
      <c r="C5797" t="s">
        <v>3524</v>
      </c>
      <c r="E5797" t="s">
        <v>299</v>
      </c>
      <c r="F5797" t="s">
        <v>3525</v>
      </c>
      <c r="G5797" t="s">
        <v>341</v>
      </c>
      <c r="H5797" t="s">
        <v>28</v>
      </c>
      <c r="I5797" t="s">
        <v>29</v>
      </c>
      <c r="J5797" s="1">
        <v>125610.97</v>
      </c>
      <c r="K5797" s="10">
        <f>J5797*_xlfn.XLOOKUP(A5797,IPCA_Fatores!$A$2:$A$10,IPCA_Fatores!$C$2:$C$10)</f>
        <v>195220.45449994178</v>
      </c>
    </row>
    <row r="5798" spans="1:11" x14ac:dyDescent="0.25">
      <c r="A5798">
        <v>2017</v>
      </c>
      <c r="B5798" t="s">
        <v>3523</v>
      </c>
      <c r="C5798" t="s">
        <v>3524</v>
      </c>
      <c r="E5798" t="s">
        <v>299</v>
      </c>
      <c r="F5798" t="s">
        <v>3525</v>
      </c>
      <c r="G5798" t="s">
        <v>341</v>
      </c>
      <c r="H5798" t="s">
        <v>28</v>
      </c>
      <c r="I5798" t="s">
        <v>35</v>
      </c>
      <c r="J5798" s="1">
        <v>8074.01</v>
      </c>
      <c r="K5798" s="10">
        <f>IFERROR(J5798*VLOOKUP(A5798,IPCA_Fatores!$A$2:$C$10,3,FALSE),J5798)</f>
        <v>12548.361833660507</v>
      </c>
    </row>
    <row r="5799" spans="1:11" x14ac:dyDescent="0.25">
      <c r="A5799">
        <v>2018</v>
      </c>
      <c r="B5799" t="s">
        <v>3523</v>
      </c>
      <c r="C5799" t="s">
        <v>3524</v>
      </c>
      <c r="E5799" t="s">
        <v>299</v>
      </c>
      <c r="F5799" t="s">
        <v>3525</v>
      </c>
      <c r="G5799" t="s">
        <v>341</v>
      </c>
      <c r="H5799" t="s">
        <v>28</v>
      </c>
      <c r="I5799" t="s">
        <v>29</v>
      </c>
      <c r="J5799" s="1">
        <v>256746.35</v>
      </c>
      <c r="K5799" s="10">
        <f>J5799*_xlfn.XLOOKUP(A5799,IPCA_Fatores!$A$2:$A$10,IPCA_Fatores!$C$2:$C$10)</f>
        <v>384604.11184542748</v>
      </c>
    </row>
    <row r="5800" spans="1:11" x14ac:dyDescent="0.25">
      <c r="A5800">
        <v>2015</v>
      </c>
      <c r="B5800" t="s">
        <v>3526</v>
      </c>
      <c r="C5800" t="s">
        <v>3527</v>
      </c>
      <c r="D5800" t="s">
        <v>3528</v>
      </c>
      <c r="E5800" t="s">
        <v>103</v>
      </c>
      <c r="F5800" t="s">
        <v>104</v>
      </c>
      <c r="G5800" t="s">
        <v>703</v>
      </c>
      <c r="H5800" t="s">
        <v>28</v>
      </c>
      <c r="I5800" t="s">
        <v>29</v>
      </c>
      <c r="J5800" s="1">
        <v>235397.63</v>
      </c>
      <c r="K5800" s="10">
        <f>J5800*_xlfn.XLOOKUP(A5800,IPCA_Fatores!$A$2:$A$10,IPCA_Fatores!$C$2:$C$10)</f>
        <v>400330.42185541394</v>
      </c>
    </row>
    <row r="5801" spans="1:11" x14ac:dyDescent="0.25">
      <c r="A5801">
        <v>2015</v>
      </c>
      <c r="B5801" t="s">
        <v>3529</v>
      </c>
      <c r="C5801" t="s">
        <v>3530</v>
      </c>
      <c r="D5801" t="s">
        <v>3531</v>
      </c>
      <c r="E5801" t="s">
        <v>103</v>
      </c>
      <c r="F5801" t="s">
        <v>581</v>
      </c>
      <c r="G5801" t="s">
        <v>1046</v>
      </c>
      <c r="H5801" t="s">
        <v>28</v>
      </c>
      <c r="I5801" t="s">
        <v>29</v>
      </c>
      <c r="J5801" s="1">
        <v>305998.84999999998</v>
      </c>
      <c r="K5801" s="10">
        <f>J5801*_xlfn.XLOOKUP(A5801,IPCA_Fatores!$A$2:$A$10,IPCA_Fatores!$C$2:$C$10)</f>
        <v>520398.81925647054</v>
      </c>
    </row>
    <row r="5802" spans="1:11" x14ac:dyDescent="0.25">
      <c r="A5802">
        <v>2016</v>
      </c>
      <c r="B5802" t="s">
        <v>3529</v>
      </c>
      <c r="C5802" t="s">
        <v>3530</v>
      </c>
      <c r="D5802" t="s">
        <v>3531</v>
      </c>
      <c r="E5802" t="s">
        <v>103</v>
      </c>
      <c r="F5802" t="s">
        <v>581</v>
      </c>
      <c r="G5802" t="s">
        <v>1046</v>
      </c>
      <c r="H5802" t="s">
        <v>28</v>
      </c>
      <c r="I5802" t="s">
        <v>29</v>
      </c>
      <c r="J5802" s="1">
        <v>31470.28</v>
      </c>
      <c r="K5802" s="10">
        <f>J5802*_xlfn.XLOOKUP(A5802,IPCA_Fatores!$A$2:$A$10,IPCA_Fatores!$C$2:$C$10)</f>
        <v>50352.92550167568</v>
      </c>
    </row>
    <row r="5803" spans="1:11" x14ac:dyDescent="0.25">
      <c r="A5803">
        <v>2017</v>
      </c>
      <c r="B5803" t="s">
        <v>3529</v>
      </c>
      <c r="C5803" t="s">
        <v>3530</v>
      </c>
      <c r="D5803" t="s">
        <v>3531</v>
      </c>
      <c r="E5803" t="s">
        <v>103</v>
      </c>
      <c r="F5803" t="s">
        <v>581</v>
      </c>
      <c r="G5803" t="s">
        <v>1046</v>
      </c>
      <c r="H5803" t="s">
        <v>28</v>
      </c>
      <c r="I5803" t="s">
        <v>29</v>
      </c>
      <c r="J5803" s="1">
        <v>153365.85999999999</v>
      </c>
      <c r="K5803" s="10">
        <f>J5803*_xlfn.XLOOKUP(A5803,IPCA_Fatores!$A$2:$A$10,IPCA_Fatores!$C$2:$C$10)</f>
        <v>238356.19527477925</v>
      </c>
    </row>
    <row r="5804" spans="1:11" x14ac:dyDescent="0.25">
      <c r="A5804">
        <v>2018</v>
      </c>
      <c r="B5804" t="s">
        <v>3529</v>
      </c>
      <c r="C5804" t="s">
        <v>3530</v>
      </c>
      <c r="D5804" t="s">
        <v>3531</v>
      </c>
      <c r="E5804" t="s">
        <v>103</v>
      </c>
      <c r="F5804" t="s">
        <v>581</v>
      </c>
      <c r="G5804" t="s">
        <v>1046</v>
      </c>
      <c r="H5804" t="s">
        <v>28</v>
      </c>
      <c r="I5804" t="s">
        <v>29</v>
      </c>
      <c r="J5804" s="1">
        <v>162760.01</v>
      </c>
      <c r="K5804" s="10">
        <f>J5804*_xlfn.XLOOKUP(A5804,IPCA_Fatores!$A$2:$A$10,IPCA_Fatores!$C$2:$C$10)</f>
        <v>243813.27754027623</v>
      </c>
    </row>
    <row r="5805" spans="1:11" x14ac:dyDescent="0.25">
      <c r="A5805">
        <v>2015</v>
      </c>
      <c r="B5805" t="s">
        <v>3532</v>
      </c>
      <c r="C5805" t="s">
        <v>3533</v>
      </c>
      <c r="D5805" t="s">
        <v>3534</v>
      </c>
      <c r="E5805" t="s">
        <v>299</v>
      </c>
      <c r="F5805" t="s">
        <v>702</v>
      </c>
      <c r="G5805" t="s">
        <v>801</v>
      </c>
      <c r="H5805" t="s">
        <v>28</v>
      </c>
      <c r="I5805" t="s">
        <v>29</v>
      </c>
      <c r="J5805" s="1">
        <v>503933.63</v>
      </c>
      <c r="K5805" s="10">
        <f>J5805*_xlfn.XLOOKUP(A5805,IPCA_Fatores!$A$2:$A$10,IPCA_Fatores!$C$2:$C$10)</f>
        <v>857017.81570625876</v>
      </c>
    </row>
    <row r="5806" spans="1:11" x14ac:dyDescent="0.25">
      <c r="A5806">
        <v>2016</v>
      </c>
      <c r="B5806" t="s">
        <v>3532</v>
      </c>
      <c r="C5806" t="s">
        <v>3533</v>
      </c>
      <c r="D5806" t="s">
        <v>3534</v>
      </c>
      <c r="E5806" t="s">
        <v>299</v>
      </c>
      <c r="F5806" t="s">
        <v>702</v>
      </c>
      <c r="G5806" t="s">
        <v>801</v>
      </c>
      <c r="H5806" t="s">
        <v>28</v>
      </c>
      <c r="I5806" t="s">
        <v>29</v>
      </c>
      <c r="J5806" s="1">
        <v>299363.24</v>
      </c>
      <c r="K5806" s="10">
        <f>J5806*_xlfn.XLOOKUP(A5806,IPCA_Fatores!$A$2:$A$10,IPCA_Fatores!$C$2:$C$10)</f>
        <v>478985.72626809351</v>
      </c>
    </row>
    <row r="5807" spans="1:11" x14ac:dyDescent="0.25">
      <c r="A5807">
        <v>2017</v>
      </c>
      <c r="B5807" t="s">
        <v>3532</v>
      </c>
      <c r="C5807" t="s">
        <v>3533</v>
      </c>
      <c r="D5807" t="s">
        <v>3534</v>
      </c>
      <c r="E5807" t="s">
        <v>299</v>
      </c>
      <c r="F5807" t="s">
        <v>702</v>
      </c>
      <c r="G5807" t="s">
        <v>801</v>
      </c>
      <c r="H5807" t="s">
        <v>28</v>
      </c>
      <c r="I5807" t="s">
        <v>29</v>
      </c>
      <c r="J5807" s="1">
        <v>134646.38</v>
      </c>
      <c r="K5807" s="10">
        <f>J5807*_xlfn.XLOOKUP(A5807,IPCA_Fatores!$A$2:$A$10,IPCA_Fatores!$C$2:$C$10)</f>
        <v>209262.99271768917</v>
      </c>
    </row>
    <row r="5808" spans="1:11" x14ac:dyDescent="0.25">
      <c r="A5808">
        <v>2019</v>
      </c>
      <c r="B5808" t="s">
        <v>3532</v>
      </c>
      <c r="C5808" t="s">
        <v>3533</v>
      </c>
      <c r="D5808" t="s">
        <v>3534</v>
      </c>
      <c r="E5808" t="s">
        <v>299</v>
      </c>
      <c r="F5808" t="s">
        <v>702</v>
      </c>
      <c r="G5808" t="s">
        <v>801</v>
      </c>
      <c r="H5808" t="s">
        <v>28</v>
      </c>
      <c r="I5808" t="s">
        <v>29</v>
      </c>
      <c r="J5808" s="1">
        <v>16941.7</v>
      </c>
      <c r="K5808" s="10">
        <f>J5808*_xlfn.XLOOKUP(A5808,IPCA_Fatores!$A$2:$A$10,IPCA_Fatores!$C$2:$C$10)</f>
        <v>24329.920311207145</v>
      </c>
    </row>
    <row r="5809" spans="1:11" x14ac:dyDescent="0.25">
      <c r="A5809">
        <v>2020</v>
      </c>
      <c r="B5809" t="s">
        <v>3532</v>
      </c>
      <c r="C5809" t="s">
        <v>3533</v>
      </c>
      <c r="D5809" t="s">
        <v>3534</v>
      </c>
      <c r="E5809" t="s">
        <v>299</v>
      </c>
      <c r="F5809" t="s">
        <v>702</v>
      </c>
      <c r="G5809" t="s">
        <v>801</v>
      </c>
      <c r="H5809" t="s">
        <v>28</v>
      </c>
      <c r="I5809" t="s">
        <v>29</v>
      </c>
      <c r="J5809" s="1">
        <v>16874.150000000001</v>
      </c>
      <c r="K5809" s="10">
        <f>J5809*_xlfn.XLOOKUP(A5809,IPCA_Fatores!$A$2:$A$10,IPCA_Fatores!$C$2:$C$10)</f>
        <v>23184.952139052566</v>
      </c>
    </row>
    <row r="5810" spans="1:11" x14ac:dyDescent="0.25">
      <c r="A5810">
        <v>2022</v>
      </c>
      <c r="B5810" t="s">
        <v>3532</v>
      </c>
      <c r="C5810" t="s">
        <v>3533</v>
      </c>
      <c r="D5810" t="s">
        <v>3534</v>
      </c>
      <c r="E5810" t="s">
        <v>299</v>
      </c>
      <c r="F5810" t="s">
        <v>702</v>
      </c>
      <c r="G5810" t="s">
        <v>801</v>
      </c>
      <c r="H5810" t="s">
        <v>28</v>
      </c>
      <c r="I5810" t="s">
        <v>29</v>
      </c>
      <c r="J5810" s="1">
        <v>45251.61</v>
      </c>
      <c r="K5810" s="10">
        <f>J5810*_xlfn.XLOOKUP(A5810,IPCA_Fatores!$A$2:$A$10,IPCA_Fatores!$C$2:$C$10)</f>
        <v>53400.362876573359</v>
      </c>
    </row>
    <row r="5811" spans="1:11" x14ac:dyDescent="0.25">
      <c r="A5811">
        <v>2023</v>
      </c>
      <c r="B5811" t="s">
        <v>3532</v>
      </c>
      <c r="C5811" t="s">
        <v>3533</v>
      </c>
      <c r="D5811" t="s">
        <v>3534</v>
      </c>
      <c r="E5811" t="s">
        <v>299</v>
      </c>
      <c r="F5811" t="s">
        <v>702</v>
      </c>
      <c r="G5811" t="s">
        <v>801</v>
      </c>
      <c r="H5811" t="s">
        <v>28</v>
      </c>
      <c r="I5811" t="s">
        <v>29</v>
      </c>
      <c r="J5811" s="1">
        <v>386276.9</v>
      </c>
      <c r="K5811" s="10">
        <f>J5811*_xlfn.XLOOKUP(A5811,IPCA_Fatores!$A$2:$A$10,IPCA_Fatores!$C$2:$C$10)</f>
        <v>435706.65601454076</v>
      </c>
    </row>
    <row r="5812" spans="1:11" x14ac:dyDescent="0.25">
      <c r="A5812">
        <v>2018</v>
      </c>
      <c r="B5812" t="s">
        <v>3535</v>
      </c>
      <c r="C5812" t="s">
        <v>3536</v>
      </c>
      <c r="D5812" t="s">
        <v>3537</v>
      </c>
      <c r="E5812" t="s">
        <v>299</v>
      </c>
      <c r="F5812" t="s">
        <v>1973</v>
      </c>
      <c r="G5812" t="s">
        <v>1805</v>
      </c>
      <c r="H5812" t="s">
        <v>28</v>
      </c>
      <c r="I5812" t="s">
        <v>29</v>
      </c>
      <c r="J5812" s="1">
        <v>29373.52</v>
      </c>
      <c r="K5812" s="10">
        <f>J5812*_xlfn.XLOOKUP(A5812,IPCA_Fatores!$A$2:$A$10,IPCA_Fatores!$C$2:$C$10)</f>
        <v>44001.313247000013</v>
      </c>
    </row>
    <row r="5813" spans="1:11" x14ac:dyDescent="0.25">
      <c r="A5813">
        <v>2019</v>
      </c>
      <c r="B5813" t="s">
        <v>3535</v>
      </c>
      <c r="C5813" t="s">
        <v>3536</v>
      </c>
      <c r="D5813" t="s">
        <v>3537</v>
      </c>
      <c r="E5813" t="s">
        <v>299</v>
      </c>
      <c r="F5813" t="s">
        <v>1973</v>
      </c>
      <c r="G5813" t="s">
        <v>1805</v>
      </c>
      <c r="H5813" t="s">
        <v>28</v>
      </c>
      <c r="I5813" t="s">
        <v>29</v>
      </c>
      <c r="J5813" s="1">
        <v>31089.75</v>
      </c>
      <c r="K5813" s="10">
        <f>J5813*_xlfn.XLOOKUP(A5813,IPCA_Fatores!$A$2:$A$10,IPCA_Fatores!$C$2:$C$10)</f>
        <v>44647.888936491159</v>
      </c>
    </row>
    <row r="5814" spans="1:11" x14ac:dyDescent="0.25">
      <c r="A5814">
        <v>2020</v>
      </c>
      <c r="B5814" t="s">
        <v>3535</v>
      </c>
      <c r="C5814" t="s">
        <v>3536</v>
      </c>
      <c r="D5814" t="s">
        <v>3537</v>
      </c>
      <c r="E5814" t="s">
        <v>299</v>
      </c>
      <c r="F5814" t="s">
        <v>1973</v>
      </c>
      <c r="G5814" t="s">
        <v>1805</v>
      </c>
      <c r="H5814" t="s">
        <v>28</v>
      </c>
      <c r="I5814" t="s">
        <v>29</v>
      </c>
      <c r="J5814" s="1">
        <v>51986.26</v>
      </c>
      <c r="K5814" s="10">
        <f>J5814*_xlfn.XLOOKUP(A5814,IPCA_Fatores!$A$2:$A$10,IPCA_Fatores!$C$2:$C$10)</f>
        <v>71428.720853396633</v>
      </c>
    </row>
    <row r="5815" spans="1:11" x14ac:dyDescent="0.25">
      <c r="A5815">
        <v>2021</v>
      </c>
      <c r="B5815" t="s">
        <v>3535</v>
      </c>
      <c r="C5815" t="s">
        <v>3536</v>
      </c>
      <c r="D5815" t="s">
        <v>3537</v>
      </c>
      <c r="E5815" t="s">
        <v>299</v>
      </c>
      <c r="F5815" t="s">
        <v>1973</v>
      </c>
      <c r="G5815" t="s">
        <v>1805</v>
      </c>
      <c r="H5815" t="s">
        <v>28</v>
      </c>
      <c r="I5815" t="s">
        <v>29</v>
      </c>
      <c r="J5815" s="1">
        <v>40233.9</v>
      </c>
      <c r="K5815" s="10">
        <f>J5815*_xlfn.XLOOKUP(A5815,IPCA_Fatores!$A$2:$A$10,IPCA_Fatores!$C$2:$C$10)</f>
        <v>50228.119868669375</v>
      </c>
    </row>
    <row r="5816" spans="1:11" x14ac:dyDescent="0.25">
      <c r="A5816">
        <v>2022</v>
      </c>
      <c r="B5816" t="s">
        <v>3535</v>
      </c>
      <c r="C5816" t="s">
        <v>3536</v>
      </c>
      <c r="D5816" t="s">
        <v>3537</v>
      </c>
      <c r="E5816" t="s">
        <v>299</v>
      </c>
      <c r="F5816" t="s">
        <v>1973</v>
      </c>
      <c r="G5816" t="s">
        <v>1805</v>
      </c>
      <c r="H5816" t="s">
        <v>28</v>
      </c>
      <c r="I5816" t="s">
        <v>29</v>
      </c>
      <c r="J5816" s="1">
        <v>376888.48</v>
      </c>
      <c r="K5816" s="10">
        <f>J5816*_xlfn.XLOOKUP(A5816,IPCA_Fatores!$A$2:$A$10,IPCA_Fatores!$C$2:$C$10)</f>
        <v>444757.2494326756</v>
      </c>
    </row>
    <row r="5817" spans="1:11" x14ac:dyDescent="0.25">
      <c r="A5817">
        <v>2023</v>
      </c>
      <c r="B5817" t="s">
        <v>3535</v>
      </c>
      <c r="C5817" t="s">
        <v>3536</v>
      </c>
      <c r="D5817" t="s">
        <v>3537</v>
      </c>
      <c r="E5817" t="s">
        <v>299</v>
      </c>
      <c r="F5817" t="s">
        <v>1973</v>
      </c>
      <c r="G5817" t="s">
        <v>1805</v>
      </c>
      <c r="H5817" t="s">
        <v>28</v>
      </c>
      <c r="I5817" t="s">
        <v>29</v>
      </c>
      <c r="J5817" s="1">
        <v>265950.44</v>
      </c>
      <c r="K5817" s="10">
        <f>J5817*_xlfn.XLOOKUP(A5817,IPCA_Fatores!$A$2:$A$10,IPCA_Fatores!$C$2:$C$10)</f>
        <v>299982.67273553187</v>
      </c>
    </row>
    <row r="5818" spans="1:11" x14ac:dyDescent="0.25">
      <c r="A5818">
        <v>2021</v>
      </c>
      <c r="B5818" t="s">
        <v>3538</v>
      </c>
      <c r="C5818" t="s">
        <v>3539</v>
      </c>
      <c r="D5818" t="s">
        <v>3540</v>
      </c>
      <c r="E5818" t="s">
        <v>299</v>
      </c>
      <c r="F5818" t="s">
        <v>858</v>
      </c>
      <c r="G5818" t="s">
        <v>66</v>
      </c>
      <c r="H5818" t="s">
        <v>28</v>
      </c>
      <c r="I5818" t="s">
        <v>29</v>
      </c>
      <c r="J5818" s="1">
        <v>3772436.2</v>
      </c>
      <c r="K5818" s="10">
        <f>J5818*_xlfn.XLOOKUP(A5818,IPCA_Fatores!$A$2:$A$10,IPCA_Fatores!$C$2:$C$10)</f>
        <v>4709520.5200218624</v>
      </c>
    </row>
    <row r="5819" spans="1:11" x14ac:dyDescent="0.25">
      <c r="A5819">
        <v>2022</v>
      </c>
      <c r="B5819" t="s">
        <v>3538</v>
      </c>
      <c r="C5819" t="s">
        <v>3539</v>
      </c>
      <c r="D5819" t="s">
        <v>3540</v>
      </c>
      <c r="E5819" t="s">
        <v>299</v>
      </c>
      <c r="F5819" t="s">
        <v>858</v>
      </c>
      <c r="G5819" t="s">
        <v>66</v>
      </c>
      <c r="H5819" t="s">
        <v>28</v>
      </c>
      <c r="I5819" t="s">
        <v>29</v>
      </c>
      <c r="J5819" s="1">
        <v>5998227.4199999999</v>
      </c>
      <c r="K5819" s="10">
        <f>J5819*_xlfn.XLOOKUP(A5819,IPCA_Fatores!$A$2:$A$10,IPCA_Fatores!$C$2:$C$10)</f>
        <v>7078367.3960818714</v>
      </c>
    </row>
    <row r="5820" spans="1:11" x14ac:dyDescent="0.25">
      <c r="A5820">
        <v>2023</v>
      </c>
      <c r="B5820" t="s">
        <v>3538</v>
      </c>
      <c r="C5820" t="s">
        <v>3539</v>
      </c>
      <c r="D5820" t="s">
        <v>3540</v>
      </c>
      <c r="E5820" t="s">
        <v>299</v>
      </c>
      <c r="F5820" t="s">
        <v>858</v>
      </c>
      <c r="G5820" t="s">
        <v>66</v>
      </c>
      <c r="H5820" t="s">
        <v>28</v>
      </c>
      <c r="I5820" t="s">
        <v>29</v>
      </c>
      <c r="J5820" s="1">
        <v>11697614.470000001</v>
      </c>
      <c r="K5820" s="10">
        <f>J5820*_xlfn.XLOOKUP(A5820,IPCA_Fatores!$A$2:$A$10,IPCA_Fatores!$C$2:$C$10)</f>
        <v>13194494.633437838</v>
      </c>
    </row>
    <row r="5821" spans="1:11" x14ac:dyDescent="0.25">
      <c r="A5821">
        <v>2017</v>
      </c>
      <c r="B5821" t="s">
        <v>3541</v>
      </c>
      <c r="C5821" t="s">
        <v>3542</v>
      </c>
      <c r="D5821" t="s">
        <v>3543</v>
      </c>
      <c r="E5821" t="s">
        <v>25</v>
      </c>
      <c r="F5821" t="s">
        <v>3036</v>
      </c>
      <c r="G5821" t="s">
        <v>490</v>
      </c>
      <c r="H5821" t="s">
        <v>28</v>
      </c>
      <c r="I5821" t="s">
        <v>29</v>
      </c>
      <c r="J5821" s="1">
        <v>62328.58</v>
      </c>
      <c r="K5821" s="10">
        <f>J5821*_xlfn.XLOOKUP(A5821,IPCA_Fatores!$A$2:$A$10,IPCA_Fatores!$C$2:$C$10)</f>
        <v>96869.037122601483</v>
      </c>
    </row>
    <row r="5822" spans="1:11" x14ac:dyDescent="0.25">
      <c r="A5822">
        <v>2018</v>
      </c>
      <c r="B5822" t="s">
        <v>3541</v>
      </c>
      <c r="C5822" t="s">
        <v>3542</v>
      </c>
      <c r="D5822" t="s">
        <v>3543</v>
      </c>
      <c r="E5822" t="s">
        <v>25</v>
      </c>
      <c r="F5822" t="s">
        <v>3036</v>
      </c>
      <c r="G5822" t="s">
        <v>490</v>
      </c>
      <c r="H5822" t="s">
        <v>28</v>
      </c>
      <c r="I5822" t="s">
        <v>29</v>
      </c>
      <c r="J5822" s="1">
        <v>124503.65</v>
      </c>
      <c r="K5822" s="10">
        <f>J5822*_xlfn.XLOOKUP(A5822,IPCA_Fatores!$A$2:$A$10,IPCA_Fatores!$C$2:$C$10)</f>
        <v>186505.53641663826</v>
      </c>
    </row>
    <row r="5823" spans="1:11" x14ac:dyDescent="0.25">
      <c r="A5823">
        <v>2019</v>
      </c>
      <c r="B5823" t="s">
        <v>3541</v>
      </c>
      <c r="C5823" t="s">
        <v>3542</v>
      </c>
      <c r="D5823" t="s">
        <v>3543</v>
      </c>
      <c r="E5823" t="s">
        <v>25</v>
      </c>
      <c r="F5823" t="s">
        <v>3036</v>
      </c>
      <c r="G5823" t="s">
        <v>490</v>
      </c>
      <c r="H5823" t="s">
        <v>28</v>
      </c>
      <c r="I5823" t="s">
        <v>29</v>
      </c>
      <c r="J5823" s="1">
        <v>327362.8</v>
      </c>
      <c r="K5823" s="10">
        <f>J5823*_xlfn.XLOOKUP(A5823,IPCA_Fatores!$A$2:$A$10,IPCA_Fatores!$C$2:$C$10)</f>
        <v>470124.65318437002</v>
      </c>
    </row>
    <row r="5824" spans="1:11" x14ac:dyDescent="0.25">
      <c r="A5824">
        <v>2020</v>
      </c>
      <c r="B5824" t="s">
        <v>3541</v>
      </c>
      <c r="C5824" t="s">
        <v>3542</v>
      </c>
      <c r="D5824" t="s">
        <v>3543</v>
      </c>
      <c r="E5824" t="s">
        <v>25</v>
      </c>
      <c r="F5824" t="s">
        <v>3036</v>
      </c>
      <c r="G5824" t="s">
        <v>490</v>
      </c>
      <c r="H5824" t="s">
        <v>28</v>
      </c>
      <c r="I5824" t="s">
        <v>29</v>
      </c>
      <c r="J5824" s="1">
        <v>900291.27</v>
      </c>
      <c r="K5824" s="10">
        <f>J5824*_xlfn.XLOOKUP(A5824,IPCA_Fatores!$A$2:$A$10,IPCA_Fatores!$C$2:$C$10)</f>
        <v>1236993.2711370261</v>
      </c>
    </row>
    <row r="5825" spans="1:11" x14ac:dyDescent="0.25">
      <c r="A5825">
        <v>2020</v>
      </c>
      <c r="B5825" t="s">
        <v>3541</v>
      </c>
      <c r="C5825" t="s">
        <v>3542</v>
      </c>
      <c r="D5825" t="s">
        <v>3543</v>
      </c>
      <c r="E5825" t="s">
        <v>25</v>
      </c>
      <c r="F5825" t="s">
        <v>3036</v>
      </c>
      <c r="G5825" t="s">
        <v>490</v>
      </c>
      <c r="H5825" t="s">
        <v>28</v>
      </c>
      <c r="I5825" t="s">
        <v>35</v>
      </c>
      <c r="J5825" s="1">
        <v>55084.46</v>
      </c>
      <c r="K5825" s="10">
        <f>IFERROR(J5825*VLOOKUP(A5825,IPCA_Fatores!$A$2:$C$10,3,FALSE),J5825)</f>
        <v>75685.623791749837</v>
      </c>
    </row>
    <row r="5826" spans="1:11" x14ac:dyDescent="0.25">
      <c r="A5826">
        <v>2021</v>
      </c>
      <c r="B5826" t="s">
        <v>3541</v>
      </c>
      <c r="C5826" t="s">
        <v>3542</v>
      </c>
      <c r="D5826" t="s">
        <v>3543</v>
      </c>
      <c r="E5826" t="s">
        <v>25</v>
      </c>
      <c r="F5826" t="s">
        <v>3036</v>
      </c>
      <c r="G5826" t="s">
        <v>490</v>
      </c>
      <c r="H5826" t="s">
        <v>28</v>
      </c>
      <c r="I5826" t="s">
        <v>29</v>
      </c>
      <c r="J5826" s="1">
        <v>805881.1</v>
      </c>
      <c r="K5826" s="10">
        <f>J5826*_xlfn.XLOOKUP(A5826,IPCA_Fatores!$A$2:$A$10,IPCA_Fatores!$C$2:$C$10)</f>
        <v>1006064.3509750515</v>
      </c>
    </row>
    <row r="5827" spans="1:11" x14ac:dyDescent="0.25">
      <c r="A5827">
        <v>2021</v>
      </c>
      <c r="B5827" t="s">
        <v>3541</v>
      </c>
      <c r="C5827" t="s">
        <v>3542</v>
      </c>
      <c r="D5827" t="s">
        <v>3543</v>
      </c>
      <c r="E5827" t="s">
        <v>25</v>
      </c>
      <c r="F5827" t="s">
        <v>3036</v>
      </c>
      <c r="G5827" t="s">
        <v>490</v>
      </c>
      <c r="H5827" t="s">
        <v>28</v>
      </c>
      <c r="I5827" t="s">
        <v>35</v>
      </c>
      <c r="J5827" s="1">
        <v>49419.21</v>
      </c>
      <c r="K5827" s="10">
        <f>IFERROR(J5827*VLOOKUP(A5827,IPCA_Fatores!$A$2:$C$10,3,FALSE),J5827)</f>
        <v>61695.088064914016</v>
      </c>
    </row>
    <row r="5828" spans="1:11" x14ac:dyDescent="0.25">
      <c r="A5828">
        <v>2022</v>
      </c>
      <c r="B5828" t="s">
        <v>3541</v>
      </c>
      <c r="C5828" t="s">
        <v>3542</v>
      </c>
      <c r="D5828" t="s">
        <v>3543</v>
      </c>
      <c r="E5828" t="s">
        <v>25</v>
      </c>
      <c r="F5828" t="s">
        <v>3036</v>
      </c>
      <c r="G5828" t="s">
        <v>490</v>
      </c>
      <c r="H5828" t="s">
        <v>28</v>
      </c>
      <c r="I5828" t="s">
        <v>29</v>
      </c>
      <c r="J5828" s="1">
        <v>445469.81</v>
      </c>
      <c r="K5828" s="10">
        <f>J5828*_xlfn.XLOOKUP(A5828,IPCA_Fatores!$A$2:$A$10,IPCA_Fatores!$C$2:$C$10)</f>
        <v>525688.46731769736</v>
      </c>
    </row>
    <row r="5829" spans="1:11" x14ac:dyDescent="0.25">
      <c r="A5829">
        <v>2022</v>
      </c>
      <c r="B5829" t="s">
        <v>3541</v>
      </c>
      <c r="C5829" t="s">
        <v>3542</v>
      </c>
      <c r="D5829" t="s">
        <v>3543</v>
      </c>
      <c r="E5829" t="s">
        <v>25</v>
      </c>
      <c r="F5829" t="s">
        <v>3036</v>
      </c>
      <c r="G5829" t="s">
        <v>490</v>
      </c>
      <c r="H5829" t="s">
        <v>28</v>
      </c>
      <c r="I5829" t="s">
        <v>35</v>
      </c>
      <c r="J5829" s="1">
        <v>25120.79</v>
      </c>
      <c r="K5829" s="10">
        <f>IFERROR(J5829*VLOOKUP(A5829,IPCA_Fatores!$A$2:$C$10,3,FALSE),J5829)</f>
        <v>29644.454677882073</v>
      </c>
    </row>
    <row r="5830" spans="1:11" x14ac:dyDescent="0.25">
      <c r="A5830">
        <v>2023</v>
      </c>
      <c r="B5830" t="s">
        <v>3541</v>
      </c>
      <c r="C5830" t="s">
        <v>3542</v>
      </c>
      <c r="D5830" t="s">
        <v>3543</v>
      </c>
      <c r="E5830" t="s">
        <v>25</v>
      </c>
      <c r="F5830" t="s">
        <v>3036</v>
      </c>
      <c r="G5830" t="s">
        <v>490</v>
      </c>
      <c r="H5830" t="s">
        <v>28</v>
      </c>
      <c r="I5830" t="s">
        <v>29</v>
      </c>
      <c r="J5830" s="1">
        <v>541689.49</v>
      </c>
      <c r="K5830" s="10">
        <f>J5830*_xlfn.XLOOKUP(A5830,IPCA_Fatores!$A$2:$A$10,IPCA_Fatores!$C$2:$C$10)</f>
        <v>611006.55070526351</v>
      </c>
    </row>
    <row r="5831" spans="1:11" x14ac:dyDescent="0.25">
      <c r="A5831">
        <v>2023</v>
      </c>
      <c r="B5831" t="s">
        <v>3541</v>
      </c>
      <c r="C5831" t="s">
        <v>3542</v>
      </c>
      <c r="D5831" t="s">
        <v>3543</v>
      </c>
      <c r="E5831" t="s">
        <v>25</v>
      </c>
      <c r="F5831" t="s">
        <v>3036</v>
      </c>
      <c r="G5831" t="s">
        <v>490</v>
      </c>
      <c r="H5831" t="s">
        <v>28</v>
      </c>
      <c r="I5831" t="s">
        <v>35</v>
      </c>
      <c r="J5831" s="1">
        <v>33414.97</v>
      </c>
      <c r="K5831" s="10">
        <f>IFERROR(J5831*VLOOKUP(A5831,IPCA_Fatores!$A$2:$C$10,3,FALSE),J5831)</f>
        <v>37690.902146947432</v>
      </c>
    </row>
    <row r="5832" spans="1:11" x14ac:dyDescent="0.25">
      <c r="A5832">
        <v>2019</v>
      </c>
      <c r="B5832" t="s">
        <v>3544</v>
      </c>
      <c r="C5832" t="s">
        <v>3545</v>
      </c>
      <c r="E5832" t="s">
        <v>69</v>
      </c>
      <c r="F5832" t="s">
        <v>812</v>
      </c>
      <c r="G5832" t="s">
        <v>66</v>
      </c>
      <c r="H5832" t="s">
        <v>28</v>
      </c>
      <c r="I5832" t="s">
        <v>29</v>
      </c>
      <c r="J5832" s="1">
        <v>270990.02</v>
      </c>
      <c r="K5832" s="10">
        <f>J5832*_xlfn.XLOOKUP(A5832,IPCA_Fatores!$A$2:$A$10,IPCA_Fatores!$C$2:$C$10)</f>
        <v>389167.88703214144</v>
      </c>
    </row>
    <row r="5833" spans="1:11" x14ac:dyDescent="0.25">
      <c r="A5833">
        <v>2020</v>
      </c>
      <c r="B5833" t="s">
        <v>3544</v>
      </c>
      <c r="C5833" t="s">
        <v>3545</v>
      </c>
      <c r="E5833" t="s">
        <v>69</v>
      </c>
      <c r="F5833" t="s">
        <v>812</v>
      </c>
      <c r="G5833" t="s">
        <v>66</v>
      </c>
      <c r="H5833" t="s">
        <v>28</v>
      </c>
      <c r="I5833" t="s">
        <v>29</v>
      </c>
      <c r="J5833" s="1">
        <v>828085.12</v>
      </c>
      <c r="K5833" s="10">
        <f>J5833*_xlfn.XLOOKUP(A5833,IPCA_Fatores!$A$2:$A$10,IPCA_Fatores!$C$2:$C$10)</f>
        <v>1137782.5771527218</v>
      </c>
    </row>
    <row r="5834" spans="1:11" x14ac:dyDescent="0.25">
      <c r="A5834">
        <v>2021</v>
      </c>
      <c r="B5834" t="s">
        <v>3544</v>
      </c>
      <c r="C5834" t="s">
        <v>3545</v>
      </c>
      <c r="E5834" t="s">
        <v>69</v>
      </c>
      <c r="F5834" t="s">
        <v>812</v>
      </c>
      <c r="G5834" t="s">
        <v>66</v>
      </c>
      <c r="H5834" t="s">
        <v>28</v>
      </c>
      <c r="I5834" t="s">
        <v>29</v>
      </c>
      <c r="J5834" s="1">
        <v>719236.48</v>
      </c>
      <c r="K5834" s="10">
        <f>J5834*_xlfn.XLOOKUP(A5834,IPCA_Fatores!$A$2:$A$10,IPCA_Fatores!$C$2:$C$10)</f>
        <v>897896.95086381934</v>
      </c>
    </row>
    <row r="5835" spans="1:11" x14ac:dyDescent="0.25">
      <c r="A5835">
        <v>2022</v>
      </c>
      <c r="B5835" t="s">
        <v>3544</v>
      </c>
      <c r="C5835" t="s">
        <v>3545</v>
      </c>
      <c r="E5835" t="s">
        <v>69</v>
      </c>
      <c r="F5835" t="s">
        <v>812</v>
      </c>
      <c r="G5835" t="s">
        <v>66</v>
      </c>
      <c r="H5835" t="s">
        <v>28</v>
      </c>
      <c r="I5835" t="s">
        <v>29</v>
      </c>
      <c r="J5835" s="1">
        <v>893817.7</v>
      </c>
      <c r="K5835" s="10">
        <f>J5835*_xlfn.XLOOKUP(A5835,IPCA_Fatores!$A$2:$A$10,IPCA_Fatores!$C$2:$C$10)</f>
        <v>1054773.2892930037</v>
      </c>
    </row>
    <row r="5836" spans="1:11" x14ac:dyDescent="0.25">
      <c r="A5836">
        <v>2023</v>
      </c>
      <c r="B5836" t="s">
        <v>3544</v>
      </c>
      <c r="C5836" t="s">
        <v>3545</v>
      </c>
      <c r="E5836" t="s">
        <v>69</v>
      </c>
      <c r="F5836" t="s">
        <v>812</v>
      </c>
      <c r="G5836" t="s">
        <v>66</v>
      </c>
      <c r="H5836" t="s">
        <v>28</v>
      </c>
      <c r="I5836" t="s">
        <v>29</v>
      </c>
      <c r="J5836" s="1">
        <v>1111732.6299999999</v>
      </c>
      <c r="K5836" s="10">
        <f>J5836*_xlfn.XLOOKUP(A5836,IPCA_Fatores!$A$2:$A$10,IPCA_Fatores!$C$2:$C$10)</f>
        <v>1253995.0139383189</v>
      </c>
    </row>
    <row r="5837" spans="1:11" x14ac:dyDescent="0.25">
      <c r="A5837">
        <v>2015</v>
      </c>
      <c r="B5837" t="s">
        <v>3546</v>
      </c>
      <c r="C5837" t="s">
        <v>3547</v>
      </c>
      <c r="D5837" t="s">
        <v>3548</v>
      </c>
      <c r="E5837" t="s">
        <v>299</v>
      </c>
      <c r="F5837" t="s">
        <v>324</v>
      </c>
      <c r="G5837" t="s">
        <v>40</v>
      </c>
      <c r="H5837" t="s">
        <v>28</v>
      </c>
      <c r="I5837" t="s">
        <v>29</v>
      </c>
      <c r="J5837" s="1">
        <v>3374755.21</v>
      </c>
      <c r="K5837" s="10">
        <f>J5837*_xlfn.XLOOKUP(A5837,IPCA_Fatores!$A$2:$A$10,IPCA_Fatores!$C$2:$C$10)</f>
        <v>5739298.1266551241</v>
      </c>
    </row>
    <row r="5838" spans="1:11" x14ac:dyDescent="0.25">
      <c r="A5838">
        <v>2016</v>
      </c>
      <c r="B5838" t="s">
        <v>3546</v>
      </c>
      <c r="C5838" t="s">
        <v>3547</v>
      </c>
      <c r="D5838" t="s">
        <v>3548</v>
      </c>
      <c r="E5838" t="s">
        <v>299</v>
      </c>
      <c r="F5838" t="s">
        <v>324</v>
      </c>
      <c r="G5838" t="s">
        <v>40</v>
      </c>
      <c r="H5838" t="s">
        <v>28</v>
      </c>
      <c r="I5838" t="s">
        <v>29</v>
      </c>
      <c r="J5838" s="1">
        <v>11551191.83</v>
      </c>
      <c r="K5838" s="10">
        <f>J5838*_xlfn.XLOOKUP(A5838,IPCA_Fatores!$A$2:$A$10,IPCA_Fatores!$C$2:$C$10)</f>
        <v>18482082.195377823</v>
      </c>
    </row>
    <row r="5839" spans="1:11" x14ac:dyDescent="0.25">
      <c r="A5839">
        <v>2017</v>
      </c>
      <c r="B5839" t="s">
        <v>3546</v>
      </c>
      <c r="C5839" t="s">
        <v>3547</v>
      </c>
      <c r="D5839" t="s">
        <v>3548</v>
      </c>
      <c r="E5839" t="s">
        <v>299</v>
      </c>
      <c r="F5839" t="s">
        <v>324</v>
      </c>
      <c r="G5839" t="s">
        <v>40</v>
      </c>
      <c r="H5839" t="s">
        <v>28</v>
      </c>
      <c r="I5839" t="s">
        <v>29</v>
      </c>
      <c r="J5839" s="1">
        <v>20735687.289999999</v>
      </c>
      <c r="K5839" s="10">
        <f>J5839*_xlfn.XLOOKUP(A5839,IPCA_Fatores!$A$2:$A$10,IPCA_Fatores!$C$2:$C$10)</f>
        <v>32226725.875315394</v>
      </c>
    </row>
    <row r="5840" spans="1:11" x14ac:dyDescent="0.25">
      <c r="A5840">
        <v>2018</v>
      </c>
      <c r="B5840" t="s">
        <v>3546</v>
      </c>
      <c r="C5840" t="s">
        <v>3547</v>
      </c>
      <c r="D5840" t="s">
        <v>3548</v>
      </c>
      <c r="E5840" t="s">
        <v>299</v>
      </c>
      <c r="F5840" t="s">
        <v>324</v>
      </c>
      <c r="G5840" t="s">
        <v>40</v>
      </c>
      <c r="H5840" t="s">
        <v>28</v>
      </c>
      <c r="I5840" t="s">
        <v>29</v>
      </c>
      <c r="J5840" s="1">
        <v>20764580.239999998</v>
      </c>
      <c r="K5840" s="10">
        <f>J5840*_xlfn.XLOOKUP(A5840,IPCA_Fatores!$A$2:$A$10,IPCA_Fatores!$C$2:$C$10)</f>
        <v>31105185.88111696</v>
      </c>
    </row>
    <row r="5841" spans="1:11" x14ac:dyDescent="0.25">
      <c r="A5841">
        <v>2019</v>
      </c>
      <c r="B5841" t="s">
        <v>3546</v>
      </c>
      <c r="C5841" t="s">
        <v>3547</v>
      </c>
      <c r="D5841" t="s">
        <v>3548</v>
      </c>
      <c r="E5841" t="s">
        <v>299</v>
      </c>
      <c r="F5841" t="s">
        <v>324</v>
      </c>
      <c r="G5841" t="s">
        <v>40</v>
      </c>
      <c r="H5841" t="s">
        <v>28</v>
      </c>
      <c r="I5841" t="s">
        <v>29</v>
      </c>
      <c r="J5841" s="1">
        <v>22558510.73</v>
      </c>
      <c r="K5841" s="10">
        <f>J5841*_xlfn.XLOOKUP(A5841,IPCA_Fatores!$A$2:$A$10,IPCA_Fatores!$C$2:$C$10)</f>
        <v>32396203.946499545</v>
      </c>
    </row>
    <row r="5842" spans="1:11" x14ac:dyDescent="0.25">
      <c r="A5842">
        <v>2020</v>
      </c>
      <c r="B5842" t="s">
        <v>3546</v>
      </c>
      <c r="C5842" t="s">
        <v>3547</v>
      </c>
      <c r="D5842" t="s">
        <v>3548</v>
      </c>
      <c r="E5842" t="s">
        <v>299</v>
      </c>
      <c r="F5842" t="s">
        <v>324</v>
      </c>
      <c r="G5842" t="s">
        <v>40</v>
      </c>
      <c r="H5842" t="s">
        <v>28</v>
      </c>
      <c r="I5842" t="s">
        <v>29</v>
      </c>
      <c r="J5842" s="1">
        <v>10536341.73</v>
      </c>
      <c r="K5842" s="10">
        <f>J5842*_xlfn.XLOOKUP(A5842,IPCA_Fatores!$A$2:$A$10,IPCA_Fatores!$C$2:$C$10)</f>
        <v>14476852.388461186</v>
      </c>
    </row>
    <row r="5843" spans="1:11" x14ac:dyDescent="0.25">
      <c r="A5843">
        <v>2021</v>
      </c>
      <c r="B5843" t="s">
        <v>3546</v>
      </c>
      <c r="C5843" t="s">
        <v>3547</v>
      </c>
      <c r="D5843" t="s">
        <v>3548</v>
      </c>
      <c r="E5843" t="s">
        <v>299</v>
      </c>
      <c r="F5843" t="s">
        <v>324</v>
      </c>
      <c r="G5843" t="s">
        <v>40</v>
      </c>
      <c r="H5843" t="s">
        <v>28</v>
      </c>
      <c r="I5843" t="s">
        <v>29</v>
      </c>
      <c r="J5843" s="1">
        <v>6490221.0800000001</v>
      </c>
      <c r="K5843" s="10">
        <f>J5843*_xlfn.XLOOKUP(A5843,IPCA_Fatores!$A$2:$A$10,IPCA_Fatores!$C$2:$C$10)</f>
        <v>8102411.2099598795</v>
      </c>
    </row>
    <row r="5844" spans="1:11" x14ac:dyDescent="0.25">
      <c r="A5844">
        <v>2022</v>
      </c>
      <c r="B5844" t="s">
        <v>3546</v>
      </c>
      <c r="C5844" t="s">
        <v>3547</v>
      </c>
      <c r="D5844" t="s">
        <v>3548</v>
      </c>
      <c r="E5844" t="s">
        <v>299</v>
      </c>
      <c r="F5844" t="s">
        <v>324</v>
      </c>
      <c r="G5844" t="s">
        <v>40</v>
      </c>
      <c r="H5844" t="s">
        <v>28</v>
      </c>
      <c r="I5844" t="s">
        <v>29</v>
      </c>
      <c r="J5844" s="1">
        <v>32433704.760000002</v>
      </c>
      <c r="K5844" s="10">
        <f>J5844*_xlfn.XLOOKUP(A5844,IPCA_Fatores!$A$2:$A$10,IPCA_Fatores!$C$2:$C$10)</f>
        <v>38274253.74733948</v>
      </c>
    </row>
    <row r="5845" spans="1:11" x14ac:dyDescent="0.25">
      <c r="A5845">
        <v>2023</v>
      </c>
      <c r="B5845" t="s">
        <v>3546</v>
      </c>
      <c r="C5845" t="s">
        <v>3547</v>
      </c>
      <c r="D5845" t="s">
        <v>3548</v>
      </c>
      <c r="E5845" t="s">
        <v>299</v>
      </c>
      <c r="F5845" t="s">
        <v>324</v>
      </c>
      <c r="G5845" t="s">
        <v>40</v>
      </c>
      <c r="H5845" t="s">
        <v>28</v>
      </c>
      <c r="I5845" t="s">
        <v>29</v>
      </c>
      <c r="J5845" s="1">
        <v>29323883.100000001</v>
      </c>
      <c r="K5845" s="10">
        <f>J5845*_xlfn.XLOOKUP(A5845,IPCA_Fatores!$A$2:$A$10,IPCA_Fatores!$C$2:$C$10)</f>
        <v>33076301.085729707</v>
      </c>
    </row>
    <row r="5846" spans="1:11" x14ac:dyDescent="0.25">
      <c r="A5846">
        <v>2017</v>
      </c>
      <c r="B5846" t="s">
        <v>3549</v>
      </c>
      <c r="C5846" t="s">
        <v>3550</v>
      </c>
      <c r="D5846" t="s">
        <v>3551</v>
      </c>
      <c r="E5846" t="s">
        <v>75</v>
      </c>
      <c r="F5846" t="s">
        <v>3552</v>
      </c>
      <c r="G5846" t="s">
        <v>1805</v>
      </c>
      <c r="H5846" t="s">
        <v>28</v>
      </c>
      <c r="I5846" t="s">
        <v>29</v>
      </c>
      <c r="J5846" s="1">
        <v>139244.04</v>
      </c>
      <c r="K5846" s="10">
        <f>J5846*_xlfn.XLOOKUP(A5846,IPCA_Fatores!$A$2:$A$10,IPCA_Fatores!$C$2:$C$10)</f>
        <v>216408.52526819971</v>
      </c>
    </row>
    <row r="5847" spans="1:11" x14ac:dyDescent="0.25">
      <c r="A5847">
        <v>2018</v>
      </c>
      <c r="B5847" t="s">
        <v>3549</v>
      </c>
      <c r="C5847" t="s">
        <v>3550</v>
      </c>
      <c r="D5847" t="s">
        <v>3551</v>
      </c>
      <c r="E5847" t="s">
        <v>75</v>
      </c>
      <c r="F5847" t="s">
        <v>3552</v>
      </c>
      <c r="G5847" t="s">
        <v>1805</v>
      </c>
      <c r="H5847" t="s">
        <v>28</v>
      </c>
      <c r="I5847" t="s">
        <v>29</v>
      </c>
      <c r="J5847" s="1">
        <v>49656.46</v>
      </c>
      <c r="K5847" s="10">
        <f>J5847*_xlfn.XLOOKUP(A5847,IPCA_Fatores!$A$2:$A$10,IPCA_Fatores!$C$2:$C$10)</f>
        <v>74385.005651250729</v>
      </c>
    </row>
    <row r="5848" spans="1:11" x14ac:dyDescent="0.25">
      <c r="A5848">
        <v>2019</v>
      </c>
      <c r="B5848" t="s">
        <v>3549</v>
      </c>
      <c r="C5848" t="s">
        <v>3550</v>
      </c>
      <c r="D5848" t="s">
        <v>3551</v>
      </c>
      <c r="E5848" t="s">
        <v>75</v>
      </c>
      <c r="F5848" t="s">
        <v>3552</v>
      </c>
      <c r="G5848" t="s">
        <v>1805</v>
      </c>
      <c r="H5848" t="s">
        <v>28</v>
      </c>
      <c r="I5848" t="s">
        <v>29</v>
      </c>
      <c r="J5848" s="1">
        <v>591499.26</v>
      </c>
      <c r="K5848" s="10">
        <f>J5848*_xlfn.XLOOKUP(A5848,IPCA_Fatores!$A$2:$A$10,IPCA_Fatores!$C$2:$C$10)</f>
        <v>849450.16497388075</v>
      </c>
    </row>
    <row r="5849" spans="1:11" x14ac:dyDescent="0.25">
      <c r="A5849">
        <v>2020</v>
      </c>
      <c r="B5849" t="s">
        <v>3549</v>
      </c>
      <c r="C5849" t="s">
        <v>3550</v>
      </c>
      <c r="D5849" t="s">
        <v>3551</v>
      </c>
      <c r="E5849" t="s">
        <v>75</v>
      </c>
      <c r="F5849" t="s">
        <v>3552</v>
      </c>
      <c r="G5849" t="s">
        <v>1805</v>
      </c>
      <c r="H5849" t="s">
        <v>28</v>
      </c>
      <c r="I5849" t="s">
        <v>29</v>
      </c>
      <c r="J5849" s="1">
        <v>636369.93000000005</v>
      </c>
      <c r="K5849" s="10">
        <f>J5849*_xlfn.XLOOKUP(A5849,IPCA_Fatores!$A$2:$A$10,IPCA_Fatores!$C$2:$C$10)</f>
        <v>874367.38264044304</v>
      </c>
    </row>
    <row r="5850" spans="1:11" x14ac:dyDescent="0.25">
      <c r="A5850">
        <v>2022</v>
      </c>
      <c r="B5850" t="s">
        <v>3549</v>
      </c>
      <c r="C5850" t="s">
        <v>3550</v>
      </c>
      <c r="D5850" t="s">
        <v>3551</v>
      </c>
      <c r="E5850" t="s">
        <v>75</v>
      </c>
      <c r="F5850" t="s">
        <v>3552</v>
      </c>
      <c r="G5850" t="s">
        <v>1805</v>
      </c>
      <c r="H5850" t="s">
        <v>28</v>
      </c>
      <c r="I5850" t="s">
        <v>29</v>
      </c>
      <c r="J5850" s="1">
        <v>648203.49</v>
      </c>
      <c r="K5850" s="10">
        <f>J5850*_xlfn.XLOOKUP(A5850,IPCA_Fatores!$A$2:$A$10,IPCA_Fatores!$C$2:$C$10)</f>
        <v>764929.72479567665</v>
      </c>
    </row>
    <row r="5851" spans="1:11" x14ac:dyDescent="0.25">
      <c r="A5851">
        <v>2023</v>
      </c>
      <c r="B5851" t="s">
        <v>3549</v>
      </c>
      <c r="C5851" t="s">
        <v>3550</v>
      </c>
      <c r="D5851" t="s">
        <v>3551</v>
      </c>
      <c r="E5851" t="s">
        <v>75</v>
      </c>
      <c r="F5851" t="s">
        <v>3552</v>
      </c>
      <c r="G5851" t="s">
        <v>1805</v>
      </c>
      <c r="H5851" t="s">
        <v>28</v>
      </c>
      <c r="I5851" t="s">
        <v>29</v>
      </c>
      <c r="J5851" s="1">
        <v>1036337.73</v>
      </c>
      <c r="K5851" s="10">
        <f>J5851*_xlfn.XLOOKUP(A5851,IPCA_Fatores!$A$2:$A$10,IPCA_Fatores!$C$2:$C$10)</f>
        <v>1168952.2382518861</v>
      </c>
    </row>
    <row r="5852" spans="1:11" x14ac:dyDescent="0.25">
      <c r="A5852">
        <v>2015</v>
      </c>
      <c r="B5852" t="s">
        <v>3553</v>
      </c>
      <c r="C5852" t="s">
        <v>3554</v>
      </c>
      <c r="E5852" t="s">
        <v>69</v>
      </c>
      <c r="F5852" t="s">
        <v>3555</v>
      </c>
      <c r="G5852" t="s">
        <v>1805</v>
      </c>
      <c r="H5852" t="s">
        <v>28</v>
      </c>
      <c r="I5852" t="s">
        <v>29</v>
      </c>
      <c r="J5852" s="1">
        <v>497093.27</v>
      </c>
      <c r="K5852" s="10">
        <f>J5852*_xlfn.XLOOKUP(A5852,IPCA_Fatores!$A$2:$A$10,IPCA_Fatores!$C$2:$C$10)</f>
        <v>845384.71555804193</v>
      </c>
    </row>
    <row r="5853" spans="1:11" x14ac:dyDescent="0.25">
      <c r="A5853">
        <v>2016</v>
      </c>
      <c r="B5853" t="s">
        <v>3553</v>
      </c>
      <c r="C5853" t="s">
        <v>3554</v>
      </c>
      <c r="E5853" t="s">
        <v>69</v>
      </c>
      <c r="F5853" t="s">
        <v>3555</v>
      </c>
      <c r="G5853" t="s">
        <v>1805</v>
      </c>
      <c r="H5853" t="s">
        <v>28</v>
      </c>
      <c r="I5853" t="s">
        <v>29</v>
      </c>
      <c r="J5853" s="1">
        <v>260243.86</v>
      </c>
      <c r="K5853" s="10">
        <f>J5853*_xlfn.XLOOKUP(A5853,IPCA_Fatores!$A$2:$A$10,IPCA_Fatores!$C$2:$C$10)</f>
        <v>416394.1247058658</v>
      </c>
    </row>
    <row r="5854" spans="1:11" x14ac:dyDescent="0.25">
      <c r="A5854">
        <v>2017</v>
      </c>
      <c r="B5854" t="s">
        <v>3553</v>
      </c>
      <c r="C5854" t="s">
        <v>3554</v>
      </c>
      <c r="E5854" t="s">
        <v>69</v>
      </c>
      <c r="F5854" t="s">
        <v>3555</v>
      </c>
      <c r="G5854" t="s">
        <v>1805</v>
      </c>
      <c r="H5854" t="s">
        <v>28</v>
      </c>
      <c r="I5854" t="s">
        <v>29</v>
      </c>
      <c r="J5854" s="1">
        <v>857177.19</v>
      </c>
      <c r="K5854" s="10">
        <f>J5854*_xlfn.XLOOKUP(A5854,IPCA_Fatores!$A$2:$A$10,IPCA_Fatores!$C$2:$C$10)</f>
        <v>1332196.7071728124</v>
      </c>
    </row>
    <row r="5855" spans="1:11" x14ac:dyDescent="0.25">
      <c r="A5855">
        <v>2018</v>
      </c>
      <c r="B5855" t="s">
        <v>3553</v>
      </c>
      <c r="C5855" t="s">
        <v>3554</v>
      </c>
      <c r="E5855" t="s">
        <v>69</v>
      </c>
      <c r="F5855" t="s">
        <v>3555</v>
      </c>
      <c r="G5855" t="s">
        <v>1805</v>
      </c>
      <c r="H5855" t="s">
        <v>28</v>
      </c>
      <c r="I5855" t="s">
        <v>29</v>
      </c>
      <c r="J5855" s="1">
        <v>12444.26</v>
      </c>
      <c r="K5855" s="10">
        <f>J5855*_xlfn.XLOOKUP(A5855,IPCA_Fatores!$A$2:$A$10,IPCA_Fatores!$C$2:$C$10)</f>
        <v>18641.408397329036</v>
      </c>
    </row>
    <row r="5856" spans="1:11" x14ac:dyDescent="0.25">
      <c r="A5856">
        <v>2019</v>
      </c>
      <c r="B5856" t="s">
        <v>3553</v>
      </c>
      <c r="C5856" t="s">
        <v>3554</v>
      </c>
      <c r="E5856" t="s">
        <v>69</v>
      </c>
      <c r="F5856" t="s">
        <v>3555</v>
      </c>
      <c r="G5856" t="s">
        <v>1805</v>
      </c>
      <c r="H5856" t="s">
        <v>28</v>
      </c>
      <c r="I5856" t="s">
        <v>29</v>
      </c>
      <c r="J5856" s="1">
        <v>141868.76</v>
      </c>
      <c r="K5856" s="10">
        <f>J5856*_xlfn.XLOOKUP(A5856,IPCA_Fatores!$A$2:$A$10,IPCA_Fatores!$C$2:$C$10)</f>
        <v>203737.26517703489</v>
      </c>
    </row>
    <row r="5857" spans="1:11" x14ac:dyDescent="0.25">
      <c r="A5857">
        <v>2020</v>
      </c>
      <c r="B5857" t="s">
        <v>3553</v>
      </c>
      <c r="C5857" t="s">
        <v>3554</v>
      </c>
      <c r="E5857" t="s">
        <v>69</v>
      </c>
      <c r="F5857" t="s">
        <v>3555</v>
      </c>
      <c r="G5857" t="s">
        <v>1805</v>
      </c>
      <c r="H5857" t="s">
        <v>28</v>
      </c>
      <c r="I5857" t="s">
        <v>29</v>
      </c>
      <c r="J5857" s="1">
        <v>1492776.66</v>
      </c>
      <c r="K5857" s="10">
        <f>J5857*_xlfn.XLOOKUP(A5857,IPCA_Fatores!$A$2:$A$10,IPCA_Fatores!$C$2:$C$10)</f>
        <v>2051063.6338064282</v>
      </c>
    </row>
    <row r="5858" spans="1:11" x14ac:dyDescent="0.25">
      <c r="A5858">
        <v>2023</v>
      </c>
      <c r="B5858" t="s">
        <v>3553</v>
      </c>
      <c r="C5858" t="s">
        <v>3554</v>
      </c>
      <c r="E5858" t="s">
        <v>69</v>
      </c>
      <c r="F5858" t="s">
        <v>3555</v>
      </c>
      <c r="G5858" t="s">
        <v>1805</v>
      </c>
      <c r="H5858" t="s">
        <v>28</v>
      </c>
      <c r="I5858" t="s">
        <v>29</v>
      </c>
      <c r="J5858" s="1">
        <v>995738.7</v>
      </c>
      <c r="K5858" s="10">
        <f>J5858*_xlfn.XLOOKUP(A5858,IPCA_Fatores!$A$2:$A$10,IPCA_Fatores!$C$2:$C$10)</f>
        <v>1123157.9709821269</v>
      </c>
    </row>
    <row r="5859" spans="1:11" x14ac:dyDescent="0.25">
      <c r="A5859">
        <v>2015</v>
      </c>
      <c r="B5859" t="s">
        <v>3556</v>
      </c>
      <c r="C5859" t="s">
        <v>3557</v>
      </c>
      <c r="D5859" t="s">
        <v>3558</v>
      </c>
      <c r="E5859" t="s">
        <v>161</v>
      </c>
      <c r="F5859" t="s">
        <v>236</v>
      </c>
      <c r="G5859" t="s">
        <v>249</v>
      </c>
      <c r="H5859" t="s">
        <v>28</v>
      </c>
      <c r="I5859" t="s">
        <v>29</v>
      </c>
      <c r="J5859" s="1">
        <v>258698.53</v>
      </c>
      <c r="K5859" s="10">
        <f>J5859*_xlfn.XLOOKUP(A5859,IPCA_Fatores!$A$2:$A$10,IPCA_Fatores!$C$2:$C$10)</f>
        <v>439957.24021637545</v>
      </c>
    </row>
    <row r="5860" spans="1:11" x14ac:dyDescent="0.25">
      <c r="A5860">
        <v>2016</v>
      </c>
      <c r="B5860" t="s">
        <v>3556</v>
      </c>
      <c r="C5860" t="s">
        <v>3557</v>
      </c>
      <c r="D5860" t="s">
        <v>3558</v>
      </c>
      <c r="E5860" t="s">
        <v>161</v>
      </c>
      <c r="F5860" t="s">
        <v>236</v>
      </c>
      <c r="G5860" t="s">
        <v>249</v>
      </c>
      <c r="H5860" t="s">
        <v>28</v>
      </c>
      <c r="I5860" t="s">
        <v>29</v>
      </c>
      <c r="J5860" s="1">
        <v>3179734.46</v>
      </c>
      <c r="K5860" s="10">
        <f>J5860*_xlfn.XLOOKUP(A5860,IPCA_Fatores!$A$2:$A$10,IPCA_Fatores!$C$2:$C$10)</f>
        <v>5087623.3824259257</v>
      </c>
    </row>
    <row r="5861" spans="1:11" x14ac:dyDescent="0.25">
      <c r="A5861">
        <v>2016</v>
      </c>
      <c r="B5861" t="s">
        <v>3556</v>
      </c>
      <c r="C5861" t="s">
        <v>3557</v>
      </c>
      <c r="D5861" t="s">
        <v>3558</v>
      </c>
      <c r="E5861" t="s">
        <v>161</v>
      </c>
      <c r="F5861" t="s">
        <v>236</v>
      </c>
      <c r="G5861" t="s">
        <v>249</v>
      </c>
      <c r="H5861" t="s">
        <v>28</v>
      </c>
      <c r="I5861" t="s">
        <v>35</v>
      </c>
      <c r="J5861" s="1">
        <v>157276.69</v>
      </c>
      <c r="K5861" s="10">
        <f>IFERROR(J5861*VLOOKUP(A5861,IPCA_Fatores!$A$2:$C$10,3,FALSE),J5861)</f>
        <v>251645.09037479619</v>
      </c>
    </row>
    <row r="5862" spans="1:11" x14ac:dyDescent="0.25">
      <c r="A5862">
        <v>2017</v>
      </c>
      <c r="B5862" t="s">
        <v>3556</v>
      </c>
      <c r="C5862" t="s">
        <v>3557</v>
      </c>
      <c r="D5862" t="s">
        <v>3558</v>
      </c>
      <c r="E5862" t="s">
        <v>161</v>
      </c>
      <c r="F5862" t="s">
        <v>236</v>
      </c>
      <c r="G5862" t="s">
        <v>249</v>
      </c>
      <c r="H5862" t="s">
        <v>28</v>
      </c>
      <c r="I5862" t="s">
        <v>29</v>
      </c>
      <c r="J5862" s="1">
        <v>7304726.5599999996</v>
      </c>
      <c r="K5862" s="10">
        <f>J5862*_xlfn.XLOOKUP(A5862,IPCA_Fatores!$A$2:$A$10,IPCA_Fatores!$C$2:$C$10)</f>
        <v>11352766.713297382</v>
      </c>
    </row>
    <row r="5863" spans="1:11" x14ac:dyDescent="0.25">
      <c r="A5863">
        <v>2017</v>
      </c>
      <c r="B5863" t="s">
        <v>3556</v>
      </c>
      <c r="C5863" t="s">
        <v>3557</v>
      </c>
      <c r="D5863" t="s">
        <v>3558</v>
      </c>
      <c r="E5863" t="s">
        <v>161</v>
      </c>
      <c r="F5863" t="s">
        <v>236</v>
      </c>
      <c r="G5863" t="s">
        <v>249</v>
      </c>
      <c r="H5863" t="s">
        <v>28</v>
      </c>
      <c r="I5863" t="s">
        <v>35</v>
      </c>
      <c r="J5863" s="1">
        <v>609090.99</v>
      </c>
      <c r="K5863" s="10">
        <f>IFERROR(J5863*VLOOKUP(A5863,IPCA_Fatores!$A$2:$C$10,3,FALSE),J5863)</f>
        <v>946629.26255262166</v>
      </c>
    </row>
    <row r="5864" spans="1:11" x14ac:dyDescent="0.25">
      <c r="A5864">
        <v>2018</v>
      </c>
      <c r="B5864" t="s">
        <v>3556</v>
      </c>
      <c r="C5864" t="s">
        <v>3557</v>
      </c>
      <c r="D5864" t="s">
        <v>3558</v>
      </c>
      <c r="E5864" t="s">
        <v>161</v>
      </c>
      <c r="F5864" t="s">
        <v>236</v>
      </c>
      <c r="G5864" t="s">
        <v>249</v>
      </c>
      <c r="H5864" t="s">
        <v>28</v>
      </c>
      <c r="I5864" t="s">
        <v>29</v>
      </c>
      <c r="J5864" s="1">
        <v>6807479.0899999999</v>
      </c>
      <c r="K5864" s="10">
        <f>J5864*_xlfn.XLOOKUP(A5864,IPCA_Fatores!$A$2:$A$10,IPCA_Fatores!$C$2:$C$10)</f>
        <v>10197552.75709185</v>
      </c>
    </row>
    <row r="5865" spans="1:11" x14ac:dyDescent="0.25">
      <c r="A5865">
        <v>2018</v>
      </c>
      <c r="B5865" t="s">
        <v>3556</v>
      </c>
      <c r="C5865" t="s">
        <v>3557</v>
      </c>
      <c r="D5865" t="s">
        <v>3558</v>
      </c>
      <c r="E5865" t="s">
        <v>161</v>
      </c>
      <c r="F5865" t="s">
        <v>236</v>
      </c>
      <c r="G5865" t="s">
        <v>249</v>
      </c>
      <c r="H5865" t="s">
        <v>28</v>
      </c>
      <c r="I5865" t="s">
        <v>35</v>
      </c>
      <c r="J5865" s="1">
        <v>639749.25</v>
      </c>
      <c r="K5865" s="10">
        <f>IFERROR(J5865*VLOOKUP(A5865,IPCA_Fatores!$A$2:$C$10,3,FALSE),J5865)</f>
        <v>958339.5911958568</v>
      </c>
    </row>
    <row r="5866" spans="1:11" x14ac:dyDescent="0.25">
      <c r="A5866">
        <v>2019</v>
      </c>
      <c r="B5866" t="s">
        <v>3556</v>
      </c>
      <c r="C5866" t="s">
        <v>3557</v>
      </c>
      <c r="D5866" t="s">
        <v>3558</v>
      </c>
      <c r="E5866" t="s">
        <v>161</v>
      </c>
      <c r="F5866" t="s">
        <v>236</v>
      </c>
      <c r="G5866" t="s">
        <v>249</v>
      </c>
      <c r="H5866" t="s">
        <v>28</v>
      </c>
      <c r="I5866" t="s">
        <v>29</v>
      </c>
      <c r="J5866" s="1">
        <v>4839197.1500000004</v>
      </c>
      <c r="K5866" s="10">
        <f>J5866*_xlfn.XLOOKUP(A5866,IPCA_Fatores!$A$2:$A$10,IPCA_Fatores!$C$2:$C$10)</f>
        <v>6949555.3002190301</v>
      </c>
    </row>
    <row r="5867" spans="1:11" x14ac:dyDescent="0.25">
      <c r="A5867">
        <v>2019</v>
      </c>
      <c r="B5867" t="s">
        <v>3556</v>
      </c>
      <c r="C5867" t="s">
        <v>3557</v>
      </c>
      <c r="D5867" t="s">
        <v>3558</v>
      </c>
      <c r="E5867" t="s">
        <v>161</v>
      </c>
      <c r="F5867" t="s">
        <v>236</v>
      </c>
      <c r="G5867" t="s">
        <v>249</v>
      </c>
      <c r="H5867" t="s">
        <v>28</v>
      </c>
      <c r="I5867" t="s">
        <v>35</v>
      </c>
      <c r="J5867" s="1">
        <v>403966.83</v>
      </c>
      <c r="K5867" s="10">
        <f>IFERROR(J5867*VLOOKUP(A5867,IPCA_Fatores!$A$2:$C$10,3,FALSE),J5867)</f>
        <v>580135.45171210472</v>
      </c>
    </row>
    <row r="5868" spans="1:11" x14ac:dyDescent="0.25">
      <c r="A5868">
        <v>2020</v>
      </c>
      <c r="B5868" t="s">
        <v>3556</v>
      </c>
      <c r="C5868" t="s">
        <v>3557</v>
      </c>
      <c r="D5868" t="s">
        <v>3558</v>
      </c>
      <c r="E5868" t="s">
        <v>161</v>
      </c>
      <c r="F5868" t="s">
        <v>236</v>
      </c>
      <c r="G5868" t="s">
        <v>249</v>
      </c>
      <c r="H5868" t="s">
        <v>28</v>
      </c>
      <c r="I5868" t="s">
        <v>29</v>
      </c>
      <c r="J5868" s="1">
        <v>4108206.46</v>
      </c>
      <c r="K5868" s="10">
        <f>J5868*_xlfn.XLOOKUP(A5868,IPCA_Fatores!$A$2:$A$10,IPCA_Fatores!$C$2:$C$10)</f>
        <v>5644644.0355482539</v>
      </c>
    </row>
    <row r="5869" spans="1:11" x14ac:dyDescent="0.25">
      <c r="A5869">
        <v>2021</v>
      </c>
      <c r="B5869" t="s">
        <v>3556</v>
      </c>
      <c r="C5869" t="s">
        <v>3557</v>
      </c>
      <c r="D5869" t="s">
        <v>3558</v>
      </c>
      <c r="E5869" t="s">
        <v>161</v>
      </c>
      <c r="F5869" t="s">
        <v>236</v>
      </c>
      <c r="G5869" t="s">
        <v>249</v>
      </c>
      <c r="H5869" t="s">
        <v>28</v>
      </c>
      <c r="I5869" t="s">
        <v>29</v>
      </c>
      <c r="J5869" s="1">
        <v>5812106.6699999999</v>
      </c>
      <c r="K5869" s="10">
        <f>J5869*_xlfn.XLOOKUP(A5869,IPCA_Fatores!$A$2:$A$10,IPCA_Fatores!$C$2:$C$10)</f>
        <v>7255851.1730220728</v>
      </c>
    </row>
    <row r="5870" spans="1:11" x14ac:dyDescent="0.25">
      <c r="A5870">
        <v>2022</v>
      </c>
      <c r="B5870" t="s">
        <v>3556</v>
      </c>
      <c r="C5870" t="s">
        <v>3557</v>
      </c>
      <c r="D5870" t="s">
        <v>3558</v>
      </c>
      <c r="E5870" t="s">
        <v>161</v>
      </c>
      <c r="F5870" t="s">
        <v>236</v>
      </c>
      <c r="G5870" t="s">
        <v>249</v>
      </c>
      <c r="H5870" t="s">
        <v>28</v>
      </c>
      <c r="I5870" t="s">
        <v>29</v>
      </c>
      <c r="J5870" s="1">
        <v>6442434.6100000003</v>
      </c>
      <c r="K5870" s="10">
        <f>J5870*_xlfn.XLOOKUP(A5870,IPCA_Fatores!$A$2:$A$10,IPCA_Fatores!$C$2:$C$10)</f>
        <v>7602565.875172074</v>
      </c>
    </row>
    <row r="5871" spans="1:11" x14ac:dyDescent="0.25">
      <c r="A5871">
        <v>2022</v>
      </c>
      <c r="B5871" t="s">
        <v>3556</v>
      </c>
      <c r="C5871" t="s">
        <v>3557</v>
      </c>
      <c r="D5871" t="s">
        <v>3558</v>
      </c>
      <c r="E5871" t="s">
        <v>161</v>
      </c>
      <c r="F5871" t="s">
        <v>236</v>
      </c>
      <c r="G5871" t="s">
        <v>249</v>
      </c>
      <c r="H5871" t="s">
        <v>28</v>
      </c>
      <c r="I5871" t="s">
        <v>35</v>
      </c>
      <c r="J5871" s="1">
        <v>519526.73</v>
      </c>
      <c r="K5871" s="10">
        <f>IFERROR(J5871*VLOOKUP(A5871,IPCA_Fatores!$A$2:$C$10,3,FALSE),J5871)</f>
        <v>613081.30044609564</v>
      </c>
    </row>
    <row r="5872" spans="1:11" x14ac:dyDescent="0.25">
      <c r="A5872">
        <v>2023</v>
      </c>
      <c r="B5872" t="s">
        <v>3556</v>
      </c>
      <c r="C5872" t="s">
        <v>3557</v>
      </c>
      <c r="D5872" t="s">
        <v>3558</v>
      </c>
      <c r="E5872" t="s">
        <v>161</v>
      </c>
      <c r="F5872" t="s">
        <v>236</v>
      </c>
      <c r="G5872" t="s">
        <v>249</v>
      </c>
      <c r="H5872" t="s">
        <v>28</v>
      </c>
      <c r="I5872" t="s">
        <v>29</v>
      </c>
      <c r="J5872" s="1">
        <v>15632135.48</v>
      </c>
      <c r="K5872" s="10">
        <f>J5872*_xlfn.XLOOKUP(A5872,IPCA_Fatores!$A$2:$A$10,IPCA_Fatores!$C$2:$C$10)</f>
        <v>17632494.918430425</v>
      </c>
    </row>
    <row r="5873" spans="1:11" x14ac:dyDescent="0.25">
      <c r="A5873">
        <v>2023</v>
      </c>
      <c r="B5873" t="s">
        <v>3556</v>
      </c>
      <c r="C5873" t="s">
        <v>3557</v>
      </c>
      <c r="D5873" t="s">
        <v>3558</v>
      </c>
      <c r="E5873" t="s">
        <v>161</v>
      </c>
      <c r="F5873" t="s">
        <v>236</v>
      </c>
      <c r="G5873" t="s">
        <v>249</v>
      </c>
      <c r="H5873" t="s">
        <v>28</v>
      </c>
      <c r="I5873" t="s">
        <v>35</v>
      </c>
      <c r="J5873" s="1">
        <v>1822512.27</v>
      </c>
      <c r="K5873" s="10">
        <f>IFERROR(J5873*VLOOKUP(A5873,IPCA_Fatores!$A$2:$C$10,3,FALSE),J5873)</f>
        <v>2055729.2623689633</v>
      </c>
    </row>
    <row r="5874" spans="1:11" x14ac:dyDescent="0.25">
      <c r="A5874">
        <v>2015</v>
      </c>
      <c r="B5874" t="s">
        <v>3559</v>
      </c>
      <c r="C5874" t="s">
        <v>3560</v>
      </c>
      <c r="D5874" t="s">
        <v>3561</v>
      </c>
      <c r="E5874" t="s">
        <v>103</v>
      </c>
      <c r="F5874" t="s">
        <v>2171</v>
      </c>
      <c r="G5874" t="s">
        <v>1443</v>
      </c>
      <c r="H5874" t="s">
        <v>28</v>
      </c>
      <c r="I5874" t="s">
        <v>29</v>
      </c>
      <c r="J5874" s="1">
        <v>170442.01</v>
      </c>
      <c r="K5874" s="10">
        <f>J5874*_xlfn.XLOOKUP(A5874,IPCA_Fatores!$A$2:$A$10,IPCA_Fatores!$C$2:$C$10)</f>
        <v>289863.24868769787</v>
      </c>
    </row>
    <row r="5875" spans="1:11" x14ac:dyDescent="0.25">
      <c r="A5875">
        <v>2015</v>
      </c>
      <c r="B5875" t="s">
        <v>3559</v>
      </c>
      <c r="C5875" t="s">
        <v>3560</v>
      </c>
      <c r="D5875" t="s">
        <v>3561</v>
      </c>
      <c r="E5875" t="s">
        <v>103</v>
      </c>
      <c r="F5875" t="s">
        <v>2171</v>
      </c>
      <c r="G5875" t="s">
        <v>1443</v>
      </c>
      <c r="H5875" t="s">
        <v>28</v>
      </c>
      <c r="I5875" t="s">
        <v>35</v>
      </c>
      <c r="J5875" s="1">
        <v>7891.02</v>
      </c>
      <c r="K5875" s="10">
        <f>IFERROR(J5875*VLOOKUP(A5875,IPCA_Fatores!$A$2:$C$10,3,FALSE),J5875)</f>
        <v>13419.911515122343</v>
      </c>
    </row>
    <row r="5876" spans="1:11" x14ac:dyDescent="0.25">
      <c r="A5876">
        <v>2016</v>
      </c>
      <c r="B5876" t="s">
        <v>3559</v>
      </c>
      <c r="C5876" t="s">
        <v>3560</v>
      </c>
      <c r="D5876" t="s">
        <v>3561</v>
      </c>
      <c r="E5876" t="s">
        <v>103</v>
      </c>
      <c r="F5876" t="s">
        <v>2171</v>
      </c>
      <c r="G5876" t="s">
        <v>1443</v>
      </c>
      <c r="H5876" t="s">
        <v>28</v>
      </c>
      <c r="I5876" t="s">
        <v>29</v>
      </c>
      <c r="J5876" s="1">
        <v>561857.03</v>
      </c>
      <c r="K5876" s="10">
        <f>J5876*_xlfn.XLOOKUP(A5876,IPCA_Fatores!$A$2:$A$10,IPCA_Fatores!$C$2:$C$10)</f>
        <v>898979.77311237017</v>
      </c>
    </row>
    <row r="5877" spans="1:11" x14ac:dyDescent="0.25">
      <c r="A5877">
        <v>2016</v>
      </c>
      <c r="B5877" t="s">
        <v>3559</v>
      </c>
      <c r="C5877" t="s">
        <v>3560</v>
      </c>
      <c r="D5877" t="s">
        <v>3561</v>
      </c>
      <c r="E5877" t="s">
        <v>103</v>
      </c>
      <c r="F5877" t="s">
        <v>2171</v>
      </c>
      <c r="G5877" t="s">
        <v>1443</v>
      </c>
      <c r="H5877" t="s">
        <v>28</v>
      </c>
      <c r="I5877" t="s">
        <v>35</v>
      </c>
      <c r="J5877" s="1">
        <v>34677.919999999998</v>
      </c>
      <c r="K5877" s="10">
        <f>IFERROR(J5877*VLOOKUP(A5877,IPCA_Fatores!$A$2:$C$10,3,FALSE),J5877)</f>
        <v>55485.198171515127</v>
      </c>
    </row>
    <row r="5878" spans="1:11" x14ac:dyDescent="0.25">
      <c r="A5878">
        <v>2017</v>
      </c>
      <c r="B5878" t="s">
        <v>3559</v>
      </c>
      <c r="C5878" t="s">
        <v>3560</v>
      </c>
      <c r="D5878" t="s">
        <v>3561</v>
      </c>
      <c r="E5878" t="s">
        <v>103</v>
      </c>
      <c r="F5878" t="s">
        <v>2171</v>
      </c>
      <c r="G5878" t="s">
        <v>1443</v>
      </c>
      <c r="H5878" t="s">
        <v>28</v>
      </c>
      <c r="I5878" t="s">
        <v>29</v>
      </c>
      <c r="J5878" s="1">
        <v>172134.49</v>
      </c>
      <c r="K5878" s="10">
        <f>J5878*_xlfn.XLOOKUP(A5878,IPCA_Fatores!$A$2:$A$10,IPCA_Fatores!$C$2:$C$10)</f>
        <v>267525.7851516924</v>
      </c>
    </row>
    <row r="5879" spans="1:11" x14ac:dyDescent="0.25">
      <c r="A5879">
        <v>2017</v>
      </c>
      <c r="B5879" t="s">
        <v>3559</v>
      </c>
      <c r="C5879" t="s">
        <v>3560</v>
      </c>
      <c r="D5879" t="s">
        <v>3561</v>
      </c>
      <c r="E5879" t="s">
        <v>103</v>
      </c>
      <c r="F5879" t="s">
        <v>2171</v>
      </c>
      <c r="G5879" t="s">
        <v>1443</v>
      </c>
      <c r="H5879" t="s">
        <v>28</v>
      </c>
      <c r="I5879" t="s">
        <v>35</v>
      </c>
      <c r="J5879" s="1">
        <v>11176.47</v>
      </c>
      <c r="K5879" s="10">
        <f>IFERROR(J5879*VLOOKUP(A5879,IPCA_Fatores!$A$2:$C$10,3,FALSE),J5879)</f>
        <v>17370.103527621544</v>
      </c>
    </row>
    <row r="5880" spans="1:11" x14ac:dyDescent="0.25">
      <c r="A5880">
        <v>2018</v>
      </c>
      <c r="B5880" t="s">
        <v>3559</v>
      </c>
      <c r="C5880" t="s">
        <v>3560</v>
      </c>
      <c r="D5880" t="s">
        <v>3561</v>
      </c>
      <c r="E5880" t="s">
        <v>103</v>
      </c>
      <c r="F5880" t="s">
        <v>2171</v>
      </c>
      <c r="G5880" t="s">
        <v>1443</v>
      </c>
      <c r="H5880" t="s">
        <v>28</v>
      </c>
      <c r="I5880" t="s">
        <v>29</v>
      </c>
      <c r="J5880" s="1">
        <v>78913.960000000006</v>
      </c>
      <c r="K5880" s="10">
        <f>J5880*_xlfn.XLOOKUP(A5880,IPCA_Fatores!$A$2:$A$10,IPCA_Fatores!$C$2:$C$10)</f>
        <v>118212.52180607668</v>
      </c>
    </row>
    <row r="5881" spans="1:11" x14ac:dyDescent="0.25">
      <c r="A5881">
        <v>2019</v>
      </c>
      <c r="B5881" t="s">
        <v>3559</v>
      </c>
      <c r="C5881" t="s">
        <v>3560</v>
      </c>
      <c r="D5881" t="s">
        <v>3561</v>
      </c>
      <c r="E5881" t="s">
        <v>103</v>
      </c>
      <c r="F5881" t="s">
        <v>2171</v>
      </c>
      <c r="G5881" t="s">
        <v>1443</v>
      </c>
      <c r="H5881" t="s">
        <v>28</v>
      </c>
      <c r="I5881" t="s">
        <v>29</v>
      </c>
      <c r="J5881" s="1">
        <v>315689.19</v>
      </c>
      <c r="K5881" s="10">
        <f>J5881*_xlfn.XLOOKUP(A5881,IPCA_Fatores!$A$2:$A$10,IPCA_Fatores!$C$2:$C$10)</f>
        <v>453360.21980140905</v>
      </c>
    </row>
    <row r="5882" spans="1:11" x14ac:dyDescent="0.25">
      <c r="A5882">
        <v>2019</v>
      </c>
      <c r="B5882" t="s">
        <v>3559</v>
      </c>
      <c r="C5882" t="s">
        <v>3560</v>
      </c>
      <c r="D5882" t="s">
        <v>3561</v>
      </c>
      <c r="E5882" t="s">
        <v>103</v>
      </c>
      <c r="F5882" t="s">
        <v>2171</v>
      </c>
      <c r="G5882" t="s">
        <v>1443</v>
      </c>
      <c r="H5882" t="s">
        <v>28</v>
      </c>
      <c r="I5882" t="s">
        <v>35</v>
      </c>
      <c r="J5882" s="1">
        <v>5230.2</v>
      </c>
      <c r="K5882" s="10">
        <f>IFERROR(J5882*VLOOKUP(A5882,IPCA_Fatores!$A$2:$C$10,3,FALSE),J5882)</f>
        <v>7511.0732223847435</v>
      </c>
    </row>
    <row r="5883" spans="1:11" x14ac:dyDescent="0.25">
      <c r="A5883">
        <v>2020</v>
      </c>
      <c r="B5883" t="s">
        <v>3559</v>
      </c>
      <c r="C5883" t="s">
        <v>3560</v>
      </c>
      <c r="D5883" t="s">
        <v>3561</v>
      </c>
      <c r="E5883" t="s">
        <v>103</v>
      </c>
      <c r="F5883" t="s">
        <v>2171</v>
      </c>
      <c r="G5883" t="s">
        <v>1443</v>
      </c>
      <c r="H5883" t="s">
        <v>28</v>
      </c>
      <c r="I5883" t="s">
        <v>29</v>
      </c>
      <c r="J5883" s="1">
        <v>668202.92000000004</v>
      </c>
      <c r="K5883" s="10">
        <f>J5883*_xlfn.XLOOKUP(A5883,IPCA_Fatores!$A$2:$A$10,IPCA_Fatores!$C$2:$C$10)</f>
        <v>918105.66572983947</v>
      </c>
    </row>
    <row r="5884" spans="1:11" x14ac:dyDescent="0.25">
      <c r="A5884">
        <v>2021</v>
      </c>
      <c r="B5884" t="s">
        <v>3559</v>
      </c>
      <c r="C5884" t="s">
        <v>3560</v>
      </c>
      <c r="D5884" t="s">
        <v>3561</v>
      </c>
      <c r="E5884" t="s">
        <v>103</v>
      </c>
      <c r="F5884" t="s">
        <v>2171</v>
      </c>
      <c r="G5884" t="s">
        <v>1443</v>
      </c>
      <c r="H5884" t="s">
        <v>28</v>
      </c>
      <c r="I5884" t="s">
        <v>29</v>
      </c>
      <c r="J5884" s="1">
        <v>516683.13</v>
      </c>
      <c r="K5884" s="10">
        <f>J5884*_xlfn.XLOOKUP(A5884,IPCA_Fatores!$A$2:$A$10,IPCA_Fatores!$C$2:$C$10)</f>
        <v>645028.74908371503</v>
      </c>
    </row>
    <row r="5885" spans="1:11" x14ac:dyDescent="0.25">
      <c r="A5885">
        <v>2022</v>
      </c>
      <c r="B5885" t="s">
        <v>3559</v>
      </c>
      <c r="C5885" t="s">
        <v>3560</v>
      </c>
      <c r="D5885" t="s">
        <v>3561</v>
      </c>
      <c r="E5885" t="s">
        <v>103</v>
      </c>
      <c r="F5885" t="s">
        <v>2171</v>
      </c>
      <c r="G5885" t="s">
        <v>1443</v>
      </c>
      <c r="H5885" t="s">
        <v>28</v>
      </c>
      <c r="I5885" t="s">
        <v>29</v>
      </c>
      <c r="J5885" s="1">
        <v>84543.47</v>
      </c>
      <c r="K5885" s="10">
        <f>J5885*_xlfn.XLOOKUP(A5885,IPCA_Fatores!$A$2:$A$10,IPCA_Fatores!$C$2:$C$10)</f>
        <v>99767.76465731702</v>
      </c>
    </row>
    <row r="5886" spans="1:11" x14ac:dyDescent="0.25">
      <c r="A5886">
        <v>2023</v>
      </c>
      <c r="B5886" t="s">
        <v>3559</v>
      </c>
      <c r="C5886" t="s">
        <v>3560</v>
      </c>
      <c r="D5886" t="s">
        <v>3561</v>
      </c>
      <c r="E5886" t="s">
        <v>103</v>
      </c>
      <c r="F5886" t="s">
        <v>2171</v>
      </c>
      <c r="G5886" t="s">
        <v>1443</v>
      </c>
      <c r="H5886" t="s">
        <v>28</v>
      </c>
      <c r="I5886" t="s">
        <v>29</v>
      </c>
      <c r="J5886" s="1">
        <v>65419.839999999997</v>
      </c>
      <c r="K5886" s="10">
        <f>J5886*_xlfn.XLOOKUP(A5886,IPCA_Fatores!$A$2:$A$10,IPCA_Fatores!$C$2:$C$10)</f>
        <v>73791.261458829904</v>
      </c>
    </row>
    <row r="5887" spans="1:11" x14ac:dyDescent="0.25">
      <c r="A5887">
        <v>2023</v>
      </c>
      <c r="B5887" t="s">
        <v>3559</v>
      </c>
      <c r="C5887" t="s">
        <v>3560</v>
      </c>
      <c r="D5887" t="s">
        <v>3561</v>
      </c>
      <c r="E5887" t="s">
        <v>103</v>
      </c>
      <c r="F5887" t="s">
        <v>2171</v>
      </c>
      <c r="G5887" t="s">
        <v>1443</v>
      </c>
      <c r="H5887" t="s">
        <v>28</v>
      </c>
      <c r="I5887" t="s">
        <v>35</v>
      </c>
      <c r="J5887" s="1">
        <v>5719.14</v>
      </c>
      <c r="K5887" s="10">
        <f>IFERROR(J5887*VLOOKUP(A5887,IPCA_Fatores!$A$2:$C$10,3,FALSE),J5887)</f>
        <v>6450.9872702172997</v>
      </c>
    </row>
    <row r="5888" spans="1:11" x14ac:dyDescent="0.25">
      <c r="A5888">
        <v>2015</v>
      </c>
      <c r="B5888" t="s">
        <v>3562</v>
      </c>
      <c r="C5888" t="s">
        <v>3563</v>
      </c>
      <c r="E5888" t="s">
        <v>25</v>
      </c>
      <c r="F5888" t="s">
        <v>3036</v>
      </c>
      <c r="G5888" t="s">
        <v>1805</v>
      </c>
      <c r="H5888" t="s">
        <v>28</v>
      </c>
      <c r="I5888" t="s">
        <v>29</v>
      </c>
      <c r="J5888" s="1">
        <v>5622900.9100000001</v>
      </c>
      <c r="K5888" s="10">
        <f>J5888*_xlfn.XLOOKUP(A5888,IPCA_Fatores!$A$2:$A$10,IPCA_Fatores!$C$2:$C$10)</f>
        <v>9562620.8868436404</v>
      </c>
    </row>
    <row r="5889" spans="1:11" x14ac:dyDescent="0.25">
      <c r="A5889">
        <v>2016</v>
      </c>
      <c r="B5889" t="s">
        <v>3562</v>
      </c>
      <c r="C5889" t="s">
        <v>3563</v>
      </c>
      <c r="E5889" t="s">
        <v>25</v>
      </c>
      <c r="F5889" t="s">
        <v>3036</v>
      </c>
      <c r="G5889" t="s">
        <v>1805</v>
      </c>
      <c r="H5889" t="s">
        <v>28</v>
      </c>
      <c r="I5889" t="s">
        <v>29</v>
      </c>
      <c r="J5889" s="1">
        <v>6269001.1900000004</v>
      </c>
      <c r="K5889" s="10">
        <f>J5889*_xlfn.XLOOKUP(A5889,IPCA_Fatores!$A$2:$A$10,IPCA_Fatores!$C$2:$C$10)</f>
        <v>10030497.024176024</v>
      </c>
    </row>
    <row r="5890" spans="1:11" x14ac:dyDescent="0.25">
      <c r="A5890">
        <v>2017</v>
      </c>
      <c r="B5890" t="s">
        <v>3562</v>
      </c>
      <c r="C5890" t="s">
        <v>3563</v>
      </c>
      <c r="E5890" t="s">
        <v>25</v>
      </c>
      <c r="F5890" t="s">
        <v>3036</v>
      </c>
      <c r="G5890" t="s">
        <v>1805</v>
      </c>
      <c r="H5890" t="s">
        <v>28</v>
      </c>
      <c r="I5890" t="s">
        <v>29</v>
      </c>
      <c r="J5890" s="1">
        <v>7374934.6399999997</v>
      </c>
      <c r="K5890" s="10">
        <f>J5890*_xlfn.XLOOKUP(A5890,IPCA_Fatores!$A$2:$A$10,IPCA_Fatores!$C$2:$C$10)</f>
        <v>11461881.811183883</v>
      </c>
    </row>
    <row r="5891" spans="1:11" x14ac:dyDescent="0.25">
      <c r="A5891">
        <v>2018</v>
      </c>
      <c r="B5891" t="s">
        <v>3562</v>
      </c>
      <c r="C5891" t="s">
        <v>3563</v>
      </c>
      <c r="E5891" t="s">
        <v>25</v>
      </c>
      <c r="F5891" t="s">
        <v>3036</v>
      </c>
      <c r="G5891" t="s">
        <v>1805</v>
      </c>
      <c r="H5891" t="s">
        <v>28</v>
      </c>
      <c r="I5891" t="s">
        <v>29</v>
      </c>
      <c r="J5891" s="1">
        <v>3747054.62</v>
      </c>
      <c r="K5891" s="10">
        <f>J5891*_xlfn.XLOOKUP(A5891,IPCA_Fatores!$A$2:$A$10,IPCA_Fatores!$C$2:$C$10)</f>
        <v>5613059.7929100292</v>
      </c>
    </row>
    <row r="5892" spans="1:11" x14ac:dyDescent="0.25">
      <c r="A5892">
        <v>2019</v>
      </c>
      <c r="B5892" t="s">
        <v>3562</v>
      </c>
      <c r="C5892" t="s">
        <v>3563</v>
      </c>
      <c r="E5892" t="s">
        <v>25</v>
      </c>
      <c r="F5892" t="s">
        <v>3036</v>
      </c>
      <c r="G5892" t="s">
        <v>1805</v>
      </c>
      <c r="H5892" t="s">
        <v>28</v>
      </c>
      <c r="I5892" t="s">
        <v>29</v>
      </c>
      <c r="J5892" s="1">
        <v>4828938.7699999996</v>
      </c>
      <c r="K5892" s="10">
        <f>J5892*_xlfn.XLOOKUP(A5892,IPCA_Fatores!$A$2:$A$10,IPCA_Fatores!$C$2:$C$10)</f>
        <v>6934823.2740397146</v>
      </c>
    </row>
    <row r="5893" spans="1:11" x14ac:dyDescent="0.25">
      <c r="A5893">
        <v>2020</v>
      </c>
      <c r="B5893" t="s">
        <v>3562</v>
      </c>
      <c r="C5893" t="s">
        <v>3563</v>
      </c>
      <c r="E5893" t="s">
        <v>25</v>
      </c>
      <c r="F5893" t="s">
        <v>3036</v>
      </c>
      <c r="G5893" t="s">
        <v>1805</v>
      </c>
      <c r="H5893" t="s">
        <v>28</v>
      </c>
      <c r="I5893" t="s">
        <v>29</v>
      </c>
      <c r="J5893" s="1">
        <v>9899710.1400000006</v>
      </c>
      <c r="K5893" s="10">
        <f>J5893*_xlfn.XLOOKUP(A5893,IPCA_Fatores!$A$2:$A$10,IPCA_Fatores!$C$2:$C$10)</f>
        <v>13602125.486995989</v>
      </c>
    </row>
    <row r="5894" spans="1:11" x14ac:dyDescent="0.25">
      <c r="A5894">
        <v>2021</v>
      </c>
      <c r="B5894" t="s">
        <v>3562</v>
      </c>
      <c r="C5894" t="s">
        <v>3563</v>
      </c>
      <c r="E5894" t="s">
        <v>25</v>
      </c>
      <c r="F5894" t="s">
        <v>3036</v>
      </c>
      <c r="G5894" t="s">
        <v>1805</v>
      </c>
      <c r="H5894" t="s">
        <v>28</v>
      </c>
      <c r="I5894" t="s">
        <v>29</v>
      </c>
      <c r="J5894" s="1">
        <v>1948167.23</v>
      </c>
      <c r="K5894" s="10">
        <f>J5894*_xlfn.XLOOKUP(A5894,IPCA_Fatores!$A$2:$A$10,IPCA_Fatores!$C$2:$C$10)</f>
        <v>2432097.7372974921</v>
      </c>
    </row>
    <row r="5895" spans="1:11" x14ac:dyDescent="0.25">
      <c r="A5895">
        <v>2022</v>
      </c>
      <c r="B5895" t="s">
        <v>3562</v>
      </c>
      <c r="C5895" t="s">
        <v>3563</v>
      </c>
      <c r="E5895" t="s">
        <v>25</v>
      </c>
      <c r="F5895" t="s">
        <v>3036</v>
      </c>
      <c r="G5895" t="s">
        <v>1805</v>
      </c>
      <c r="H5895" t="s">
        <v>28</v>
      </c>
      <c r="I5895" t="s">
        <v>29</v>
      </c>
      <c r="J5895" s="1">
        <v>2836081.89</v>
      </c>
      <c r="K5895" s="10">
        <f>J5895*_xlfn.XLOOKUP(A5895,IPCA_Fatores!$A$2:$A$10,IPCA_Fatores!$C$2:$C$10)</f>
        <v>3346793.6737207361</v>
      </c>
    </row>
    <row r="5896" spans="1:11" x14ac:dyDescent="0.25">
      <c r="A5896">
        <v>2023</v>
      </c>
      <c r="B5896" t="s">
        <v>3562</v>
      </c>
      <c r="C5896" t="s">
        <v>3563</v>
      </c>
      <c r="E5896" t="s">
        <v>25</v>
      </c>
      <c r="F5896" t="s">
        <v>3036</v>
      </c>
      <c r="G5896" t="s">
        <v>1805</v>
      </c>
      <c r="H5896" t="s">
        <v>28</v>
      </c>
      <c r="I5896" t="s">
        <v>29</v>
      </c>
      <c r="J5896" s="1">
        <v>7236423.1699999999</v>
      </c>
      <c r="K5896" s="10">
        <f>J5896*_xlfn.XLOOKUP(A5896,IPCA_Fatores!$A$2:$A$10,IPCA_Fatores!$C$2:$C$10)</f>
        <v>8162428.923155494</v>
      </c>
    </row>
    <row r="5897" spans="1:11" x14ac:dyDescent="0.25">
      <c r="A5897">
        <v>2019</v>
      </c>
      <c r="B5897" t="s">
        <v>3564</v>
      </c>
      <c r="C5897" t="s">
        <v>3565</v>
      </c>
      <c r="E5897" t="s">
        <v>25</v>
      </c>
      <c r="F5897" t="s">
        <v>697</v>
      </c>
      <c r="G5897" t="s">
        <v>567</v>
      </c>
      <c r="H5897" t="s">
        <v>28</v>
      </c>
      <c r="I5897" t="s">
        <v>29</v>
      </c>
      <c r="J5897" s="1">
        <v>696164.7</v>
      </c>
      <c r="K5897" s="10">
        <f>J5897*_xlfn.XLOOKUP(A5897,IPCA_Fatores!$A$2:$A$10,IPCA_Fatores!$C$2:$C$10)</f>
        <v>999759.86320590181</v>
      </c>
    </row>
    <row r="5898" spans="1:11" x14ac:dyDescent="0.25">
      <c r="A5898">
        <v>2021</v>
      </c>
      <c r="B5898" t="s">
        <v>3564</v>
      </c>
      <c r="C5898" t="s">
        <v>3565</v>
      </c>
      <c r="E5898" t="s">
        <v>25</v>
      </c>
      <c r="F5898" t="s">
        <v>697</v>
      </c>
      <c r="G5898" t="s">
        <v>567</v>
      </c>
      <c r="H5898" t="s">
        <v>28</v>
      </c>
      <c r="I5898" t="s">
        <v>29</v>
      </c>
      <c r="J5898" s="1">
        <v>363125.06</v>
      </c>
      <c r="K5898" s="10">
        <f>J5898*_xlfn.XLOOKUP(A5898,IPCA_Fatores!$A$2:$A$10,IPCA_Fatores!$C$2:$C$10)</f>
        <v>453326.39990151982</v>
      </c>
    </row>
    <row r="5899" spans="1:11" x14ac:dyDescent="0.25">
      <c r="A5899">
        <v>2015</v>
      </c>
      <c r="B5899" t="s">
        <v>3566</v>
      </c>
      <c r="C5899" t="s">
        <v>3567</v>
      </c>
      <c r="E5899" t="s">
        <v>44</v>
      </c>
      <c r="F5899" t="s">
        <v>45</v>
      </c>
      <c r="G5899" t="s">
        <v>84</v>
      </c>
      <c r="H5899" t="s">
        <v>28</v>
      </c>
      <c r="I5899" t="s">
        <v>29</v>
      </c>
      <c r="J5899" s="1">
        <v>225966.94</v>
      </c>
      <c r="K5899" s="10">
        <f>J5899*_xlfn.XLOOKUP(A5899,IPCA_Fatores!$A$2:$A$10,IPCA_Fatores!$C$2:$C$10)</f>
        <v>384292.06112048373</v>
      </c>
    </row>
    <row r="5900" spans="1:11" x14ac:dyDescent="0.25">
      <c r="A5900">
        <v>2017</v>
      </c>
      <c r="B5900" t="s">
        <v>3566</v>
      </c>
      <c r="C5900" t="s">
        <v>3567</v>
      </c>
      <c r="E5900" t="s">
        <v>44</v>
      </c>
      <c r="F5900" t="s">
        <v>45</v>
      </c>
      <c r="G5900" t="s">
        <v>84</v>
      </c>
      <c r="H5900" t="s">
        <v>28</v>
      </c>
      <c r="I5900" t="s">
        <v>29</v>
      </c>
      <c r="J5900" s="1">
        <v>347562.82</v>
      </c>
      <c r="K5900" s="10">
        <f>J5900*_xlfn.XLOOKUP(A5900,IPCA_Fatores!$A$2:$A$10,IPCA_Fatores!$C$2:$C$10)</f>
        <v>540170.74852364766</v>
      </c>
    </row>
    <row r="5901" spans="1:11" x14ac:dyDescent="0.25">
      <c r="A5901">
        <v>2020</v>
      </c>
      <c r="B5901" t="s">
        <v>3566</v>
      </c>
      <c r="C5901" t="s">
        <v>3567</v>
      </c>
      <c r="E5901" t="s">
        <v>44</v>
      </c>
      <c r="F5901" t="s">
        <v>45</v>
      </c>
      <c r="G5901" t="s">
        <v>84</v>
      </c>
      <c r="H5901" t="s">
        <v>28</v>
      </c>
      <c r="I5901" t="s">
        <v>29</v>
      </c>
      <c r="J5901" s="1">
        <v>380562.71</v>
      </c>
      <c r="K5901" s="10">
        <f>J5901*_xlfn.XLOOKUP(A5901,IPCA_Fatores!$A$2:$A$10,IPCA_Fatores!$C$2:$C$10)</f>
        <v>522890.23253071361</v>
      </c>
    </row>
    <row r="5902" spans="1:11" x14ac:dyDescent="0.25">
      <c r="A5902">
        <v>2021</v>
      </c>
      <c r="B5902" t="s">
        <v>3566</v>
      </c>
      <c r="C5902" t="s">
        <v>3567</v>
      </c>
      <c r="E5902" t="s">
        <v>44</v>
      </c>
      <c r="F5902" t="s">
        <v>45</v>
      </c>
      <c r="G5902" t="s">
        <v>84</v>
      </c>
      <c r="H5902" t="s">
        <v>28</v>
      </c>
      <c r="I5902" t="s">
        <v>29</v>
      </c>
      <c r="J5902" s="1">
        <v>172351.31</v>
      </c>
      <c r="K5902" s="10">
        <f>J5902*_xlfn.XLOOKUP(A5902,IPCA_Fatores!$A$2:$A$10,IPCA_Fatores!$C$2:$C$10)</f>
        <v>215163.88563381115</v>
      </c>
    </row>
    <row r="5903" spans="1:11" x14ac:dyDescent="0.25">
      <c r="A5903">
        <v>2022</v>
      </c>
      <c r="B5903" t="s">
        <v>3566</v>
      </c>
      <c r="C5903" t="s">
        <v>3567</v>
      </c>
      <c r="E5903" t="s">
        <v>44</v>
      </c>
      <c r="F5903" t="s">
        <v>45</v>
      </c>
      <c r="G5903" t="s">
        <v>84</v>
      </c>
      <c r="H5903" t="s">
        <v>28</v>
      </c>
      <c r="I5903" t="s">
        <v>29</v>
      </c>
      <c r="J5903" s="1">
        <v>366844.47</v>
      </c>
      <c r="K5903" s="10">
        <f>J5903*_xlfn.XLOOKUP(A5903,IPCA_Fatores!$A$2:$A$10,IPCA_Fatores!$C$2:$C$10)</f>
        <v>432904.54897105816</v>
      </c>
    </row>
    <row r="5904" spans="1:11" x14ac:dyDescent="0.25">
      <c r="A5904">
        <v>2023</v>
      </c>
      <c r="B5904" t="s">
        <v>3566</v>
      </c>
      <c r="C5904" t="s">
        <v>3567</v>
      </c>
      <c r="E5904" t="s">
        <v>44</v>
      </c>
      <c r="F5904" t="s">
        <v>45</v>
      </c>
      <c r="G5904" t="s">
        <v>84</v>
      </c>
      <c r="H5904" t="s">
        <v>28</v>
      </c>
      <c r="I5904" t="s">
        <v>29</v>
      </c>
      <c r="J5904" s="1">
        <v>389460.06</v>
      </c>
      <c r="K5904" s="10">
        <f>J5904*_xlfn.XLOOKUP(A5904,IPCA_Fatores!$A$2:$A$10,IPCA_Fatores!$C$2:$C$10)</f>
        <v>439297.14770368719</v>
      </c>
    </row>
    <row r="5905" spans="1:11" x14ac:dyDescent="0.25">
      <c r="A5905">
        <v>2017</v>
      </c>
      <c r="B5905" t="s">
        <v>3568</v>
      </c>
      <c r="C5905" t="s">
        <v>3569</v>
      </c>
      <c r="D5905" t="s">
        <v>3570</v>
      </c>
      <c r="E5905" t="s">
        <v>69</v>
      </c>
      <c r="F5905" t="s">
        <v>812</v>
      </c>
      <c r="G5905" t="s">
        <v>795</v>
      </c>
      <c r="H5905" t="s">
        <v>28</v>
      </c>
      <c r="I5905" t="s">
        <v>29</v>
      </c>
      <c r="J5905" s="1">
        <v>75246.67</v>
      </c>
      <c r="K5905" s="10">
        <f>J5905*_xlfn.XLOOKUP(A5905,IPCA_Fatores!$A$2:$A$10,IPCA_Fatores!$C$2:$C$10)</f>
        <v>116945.9093979382</v>
      </c>
    </row>
    <row r="5906" spans="1:11" x14ac:dyDescent="0.25">
      <c r="A5906">
        <v>2018</v>
      </c>
      <c r="B5906" t="s">
        <v>3568</v>
      </c>
      <c r="C5906" t="s">
        <v>3569</v>
      </c>
      <c r="D5906" t="s">
        <v>3570</v>
      </c>
      <c r="E5906" t="s">
        <v>69</v>
      </c>
      <c r="F5906" t="s">
        <v>812</v>
      </c>
      <c r="G5906" t="s">
        <v>795</v>
      </c>
      <c r="H5906" t="s">
        <v>28</v>
      </c>
      <c r="I5906" t="s">
        <v>29</v>
      </c>
      <c r="J5906" s="1">
        <v>15494.95</v>
      </c>
      <c r="K5906" s="10">
        <f>J5906*_xlfn.XLOOKUP(A5906,IPCA_Fatores!$A$2:$A$10,IPCA_Fatores!$C$2:$C$10)</f>
        <v>23211.319198264384</v>
      </c>
    </row>
    <row r="5907" spans="1:11" x14ac:dyDescent="0.25">
      <c r="A5907">
        <v>2021</v>
      </c>
      <c r="B5907" t="s">
        <v>3568</v>
      </c>
      <c r="C5907" t="s">
        <v>3569</v>
      </c>
      <c r="D5907" t="s">
        <v>3570</v>
      </c>
      <c r="E5907" t="s">
        <v>69</v>
      </c>
      <c r="F5907" t="s">
        <v>812</v>
      </c>
      <c r="G5907" t="s">
        <v>795</v>
      </c>
      <c r="H5907" t="s">
        <v>28</v>
      </c>
      <c r="I5907" t="s">
        <v>29</v>
      </c>
      <c r="J5907" s="1">
        <v>344509.19</v>
      </c>
      <c r="K5907" s="10">
        <f>J5907*_xlfn.XLOOKUP(A5907,IPCA_Fatores!$A$2:$A$10,IPCA_Fatores!$C$2:$C$10)</f>
        <v>430086.29268299101</v>
      </c>
    </row>
    <row r="5908" spans="1:11" x14ac:dyDescent="0.25">
      <c r="A5908">
        <v>2022</v>
      </c>
      <c r="B5908" t="s">
        <v>3568</v>
      </c>
      <c r="C5908" t="s">
        <v>3569</v>
      </c>
      <c r="D5908" t="s">
        <v>3570</v>
      </c>
      <c r="E5908" t="s">
        <v>69</v>
      </c>
      <c r="F5908" t="s">
        <v>812</v>
      </c>
      <c r="G5908" t="s">
        <v>795</v>
      </c>
      <c r="H5908" t="s">
        <v>28</v>
      </c>
      <c r="I5908" t="s">
        <v>29</v>
      </c>
      <c r="J5908" s="1">
        <v>131322.82999999999</v>
      </c>
      <c r="K5908" s="10">
        <f>J5908*_xlfn.XLOOKUP(A5908,IPCA_Fatores!$A$2:$A$10,IPCA_Fatores!$C$2:$C$10)</f>
        <v>154970.98945161406</v>
      </c>
    </row>
    <row r="5909" spans="1:11" x14ac:dyDescent="0.25">
      <c r="A5909">
        <v>2023</v>
      </c>
      <c r="B5909" t="s">
        <v>3568</v>
      </c>
      <c r="C5909" t="s">
        <v>3569</v>
      </c>
      <c r="D5909" t="s">
        <v>3570</v>
      </c>
      <c r="E5909" t="s">
        <v>69</v>
      </c>
      <c r="F5909" t="s">
        <v>812</v>
      </c>
      <c r="G5909" t="s">
        <v>795</v>
      </c>
      <c r="H5909" t="s">
        <v>28</v>
      </c>
      <c r="I5909" t="s">
        <v>29</v>
      </c>
      <c r="J5909" s="1">
        <v>230712.64</v>
      </c>
      <c r="K5909" s="10">
        <f>J5909*_xlfn.XLOOKUP(A5909,IPCA_Fatores!$A$2:$A$10,IPCA_Fatores!$C$2:$C$10)</f>
        <v>260235.68293803377</v>
      </c>
    </row>
    <row r="5910" spans="1:11" x14ac:dyDescent="0.25">
      <c r="A5910">
        <v>2022</v>
      </c>
      <c r="B5910" t="s">
        <v>3571</v>
      </c>
      <c r="C5910" t="s">
        <v>3572</v>
      </c>
      <c r="D5910" t="s">
        <v>3573</v>
      </c>
      <c r="E5910" t="s">
        <v>25</v>
      </c>
      <c r="F5910" t="s">
        <v>1721</v>
      </c>
      <c r="G5910" t="s">
        <v>66</v>
      </c>
      <c r="H5910" t="s">
        <v>28</v>
      </c>
      <c r="I5910" t="s">
        <v>29</v>
      </c>
      <c r="J5910" s="1">
        <v>337733.97</v>
      </c>
      <c r="K5910" s="10">
        <f>J5910*_xlfn.XLOOKUP(A5910,IPCA_Fatores!$A$2:$A$10,IPCA_Fatores!$C$2:$C$10)</f>
        <v>398551.931163239</v>
      </c>
    </row>
    <row r="5911" spans="1:11" x14ac:dyDescent="0.25">
      <c r="A5911">
        <v>2016</v>
      </c>
      <c r="B5911" t="s">
        <v>3574</v>
      </c>
      <c r="C5911" t="s">
        <v>3575</v>
      </c>
      <c r="D5911" t="s">
        <v>3576</v>
      </c>
      <c r="E5911" t="s">
        <v>44</v>
      </c>
      <c r="F5911" t="s">
        <v>45</v>
      </c>
      <c r="G5911" t="s">
        <v>181</v>
      </c>
      <c r="H5911" t="s">
        <v>28</v>
      </c>
      <c r="I5911" t="s">
        <v>29</v>
      </c>
      <c r="J5911" s="1">
        <v>7487.75</v>
      </c>
      <c r="K5911" s="10">
        <f>J5911*_xlfn.XLOOKUP(A5911,IPCA_Fatores!$A$2:$A$10,IPCA_Fatores!$C$2:$C$10)</f>
        <v>11980.513612372439</v>
      </c>
    </row>
    <row r="5912" spans="1:11" x14ac:dyDescent="0.25">
      <c r="A5912">
        <v>2018</v>
      </c>
      <c r="B5912" t="s">
        <v>3574</v>
      </c>
      <c r="C5912" t="s">
        <v>3575</v>
      </c>
      <c r="D5912" t="s">
        <v>3576</v>
      </c>
      <c r="E5912" t="s">
        <v>44</v>
      </c>
      <c r="F5912" t="s">
        <v>45</v>
      </c>
      <c r="G5912" t="s">
        <v>181</v>
      </c>
      <c r="H5912" t="s">
        <v>28</v>
      </c>
      <c r="I5912" t="s">
        <v>29</v>
      </c>
      <c r="J5912" s="1">
        <v>9702.5400000000009</v>
      </c>
      <c r="K5912" s="10">
        <f>J5912*_xlfn.XLOOKUP(A5912,IPCA_Fatores!$A$2:$A$10,IPCA_Fatores!$C$2:$C$10)</f>
        <v>14534.332345307866</v>
      </c>
    </row>
    <row r="5913" spans="1:11" x14ac:dyDescent="0.25">
      <c r="A5913">
        <v>2016</v>
      </c>
      <c r="B5913" t="s">
        <v>3577</v>
      </c>
      <c r="C5913" t="s">
        <v>3578</v>
      </c>
      <c r="E5913" t="s">
        <v>75</v>
      </c>
      <c r="F5913" t="s">
        <v>75</v>
      </c>
      <c r="G5913" t="s">
        <v>3579</v>
      </c>
      <c r="H5913" t="s">
        <v>28</v>
      </c>
      <c r="I5913" t="s">
        <v>29</v>
      </c>
      <c r="J5913" s="1">
        <v>1675474.79</v>
      </c>
      <c r="K5913" s="10">
        <f>J5913*_xlfn.XLOOKUP(A5913,IPCA_Fatores!$A$2:$A$10,IPCA_Fatores!$C$2:$C$10)</f>
        <v>2680785.0861449502</v>
      </c>
    </row>
    <row r="5914" spans="1:11" x14ac:dyDescent="0.25">
      <c r="A5914">
        <v>2017</v>
      </c>
      <c r="B5914" t="s">
        <v>3577</v>
      </c>
      <c r="C5914" t="s">
        <v>3578</v>
      </c>
      <c r="E5914" t="s">
        <v>75</v>
      </c>
      <c r="F5914" t="s">
        <v>75</v>
      </c>
      <c r="G5914" t="s">
        <v>3579</v>
      </c>
      <c r="H5914" t="s">
        <v>28</v>
      </c>
      <c r="I5914" t="s">
        <v>29</v>
      </c>
      <c r="J5914" s="1">
        <v>2196189.44</v>
      </c>
      <c r="K5914" s="10">
        <f>J5914*_xlfn.XLOOKUP(A5914,IPCA_Fatores!$A$2:$A$10,IPCA_Fatores!$C$2:$C$10)</f>
        <v>3413245.679455963</v>
      </c>
    </row>
    <row r="5915" spans="1:11" x14ac:dyDescent="0.25">
      <c r="A5915">
        <v>2018</v>
      </c>
      <c r="B5915" t="s">
        <v>3577</v>
      </c>
      <c r="C5915" t="s">
        <v>3578</v>
      </c>
      <c r="E5915" t="s">
        <v>75</v>
      </c>
      <c r="F5915" t="s">
        <v>75</v>
      </c>
      <c r="G5915" t="s">
        <v>3579</v>
      </c>
      <c r="H5915" t="s">
        <v>28</v>
      </c>
      <c r="I5915" t="s">
        <v>29</v>
      </c>
      <c r="J5915" s="1">
        <v>3572350.29</v>
      </c>
      <c r="K5915" s="10">
        <f>J5915*_xlfn.XLOOKUP(A5915,IPCA_Fatores!$A$2:$A$10,IPCA_Fatores!$C$2:$C$10)</f>
        <v>5351354.0133528886</v>
      </c>
    </row>
    <row r="5916" spans="1:11" x14ac:dyDescent="0.25">
      <c r="A5916">
        <v>2019</v>
      </c>
      <c r="B5916" t="s">
        <v>3577</v>
      </c>
      <c r="C5916" t="s">
        <v>3578</v>
      </c>
      <c r="E5916" t="s">
        <v>75</v>
      </c>
      <c r="F5916" t="s">
        <v>75</v>
      </c>
      <c r="G5916" t="s">
        <v>3579</v>
      </c>
      <c r="H5916" t="s">
        <v>28</v>
      </c>
      <c r="I5916" t="s">
        <v>29</v>
      </c>
      <c r="J5916" s="1">
        <v>4603100.79</v>
      </c>
      <c r="K5916" s="10">
        <f>J5916*_xlfn.XLOOKUP(A5916,IPCA_Fatores!$A$2:$A$10,IPCA_Fatores!$C$2:$C$10)</f>
        <v>6610498.0849120608</v>
      </c>
    </row>
    <row r="5917" spans="1:11" x14ac:dyDescent="0.25">
      <c r="A5917">
        <v>2020</v>
      </c>
      <c r="B5917" t="s">
        <v>3577</v>
      </c>
      <c r="C5917" t="s">
        <v>3578</v>
      </c>
      <c r="E5917" t="s">
        <v>75</v>
      </c>
      <c r="F5917" t="s">
        <v>75</v>
      </c>
      <c r="G5917" t="s">
        <v>3579</v>
      </c>
      <c r="H5917" t="s">
        <v>28</v>
      </c>
      <c r="I5917" t="s">
        <v>29</v>
      </c>
      <c r="J5917" s="1">
        <v>7195375.6699999999</v>
      </c>
      <c r="K5917" s="10">
        <f>J5917*_xlfn.XLOOKUP(A5917,IPCA_Fatores!$A$2:$A$10,IPCA_Fatores!$C$2:$C$10)</f>
        <v>9886390.7533981428</v>
      </c>
    </row>
    <row r="5918" spans="1:11" x14ac:dyDescent="0.25">
      <c r="A5918">
        <v>2021</v>
      </c>
      <c r="B5918" t="s">
        <v>3577</v>
      </c>
      <c r="C5918" t="s">
        <v>3578</v>
      </c>
      <c r="E5918" t="s">
        <v>75</v>
      </c>
      <c r="F5918" t="s">
        <v>75</v>
      </c>
      <c r="G5918" t="s">
        <v>3579</v>
      </c>
      <c r="H5918" t="s">
        <v>28</v>
      </c>
      <c r="I5918" t="s">
        <v>29</v>
      </c>
      <c r="J5918" s="1">
        <v>9143839.8000000007</v>
      </c>
      <c r="K5918" s="10">
        <f>J5918*_xlfn.XLOOKUP(A5918,IPCA_Fatores!$A$2:$A$10,IPCA_Fatores!$C$2:$C$10)</f>
        <v>11415196.675796028</v>
      </c>
    </row>
    <row r="5919" spans="1:11" x14ac:dyDescent="0.25">
      <c r="A5919">
        <v>2022</v>
      </c>
      <c r="B5919" t="s">
        <v>3577</v>
      </c>
      <c r="C5919" t="s">
        <v>3578</v>
      </c>
      <c r="E5919" t="s">
        <v>75</v>
      </c>
      <c r="F5919" t="s">
        <v>75</v>
      </c>
      <c r="G5919" t="s">
        <v>3579</v>
      </c>
      <c r="H5919" t="s">
        <v>28</v>
      </c>
      <c r="I5919" t="s">
        <v>29</v>
      </c>
      <c r="J5919" s="1">
        <v>5742588.8399999999</v>
      </c>
      <c r="K5919" s="10">
        <f>J5919*_xlfn.XLOOKUP(A5919,IPCA_Fatores!$A$2:$A$10,IPCA_Fatores!$C$2:$C$10)</f>
        <v>6776694.307825963</v>
      </c>
    </row>
    <row r="5920" spans="1:11" x14ac:dyDescent="0.25">
      <c r="A5920">
        <v>2023</v>
      </c>
      <c r="B5920" t="s">
        <v>3577</v>
      </c>
      <c r="C5920" t="s">
        <v>3578</v>
      </c>
      <c r="E5920" t="s">
        <v>75</v>
      </c>
      <c r="F5920" t="s">
        <v>75</v>
      </c>
      <c r="G5920" t="s">
        <v>3579</v>
      </c>
      <c r="H5920" t="s">
        <v>28</v>
      </c>
      <c r="I5920" t="s">
        <v>29</v>
      </c>
      <c r="J5920" s="1">
        <v>1313219.92</v>
      </c>
      <c r="K5920" s="10">
        <f>J5920*_xlfn.XLOOKUP(A5920,IPCA_Fatores!$A$2:$A$10,IPCA_Fatores!$C$2:$C$10)</f>
        <v>1481265.5376360395</v>
      </c>
    </row>
    <row r="5921" spans="1:11" x14ac:dyDescent="0.25">
      <c r="A5921">
        <v>2015</v>
      </c>
      <c r="B5921" t="s">
        <v>3580</v>
      </c>
      <c r="C5921" t="s">
        <v>3581</v>
      </c>
      <c r="D5921" t="s">
        <v>3582</v>
      </c>
      <c r="E5921" t="s">
        <v>339</v>
      </c>
      <c r="F5921" t="s">
        <v>3583</v>
      </c>
      <c r="G5921" t="s">
        <v>341</v>
      </c>
      <c r="H5921" t="s">
        <v>28</v>
      </c>
      <c r="I5921" t="s">
        <v>29</v>
      </c>
      <c r="J5921" s="1">
        <v>523665.29</v>
      </c>
      <c r="K5921" s="10">
        <f>J5921*_xlfn.XLOOKUP(A5921,IPCA_Fatores!$A$2:$A$10,IPCA_Fatores!$C$2:$C$10)</f>
        <v>890574.58419074852</v>
      </c>
    </row>
    <row r="5922" spans="1:11" x14ac:dyDescent="0.25">
      <c r="A5922">
        <v>2016</v>
      </c>
      <c r="B5922" t="s">
        <v>3580</v>
      </c>
      <c r="C5922" t="s">
        <v>3581</v>
      </c>
      <c r="D5922" t="s">
        <v>3582</v>
      </c>
      <c r="E5922" t="s">
        <v>339</v>
      </c>
      <c r="F5922" t="s">
        <v>3583</v>
      </c>
      <c r="G5922" t="s">
        <v>341</v>
      </c>
      <c r="H5922" t="s">
        <v>28</v>
      </c>
      <c r="I5922" t="s">
        <v>29</v>
      </c>
      <c r="J5922" s="1">
        <v>541220.43999999994</v>
      </c>
      <c r="K5922" s="10">
        <f>J5922*_xlfn.XLOOKUP(A5922,IPCA_Fatores!$A$2:$A$10,IPCA_Fatores!$C$2:$C$10)</f>
        <v>865960.91599134577</v>
      </c>
    </row>
    <row r="5923" spans="1:11" x14ac:dyDescent="0.25">
      <c r="A5923">
        <v>2017</v>
      </c>
      <c r="B5923" t="s">
        <v>3580</v>
      </c>
      <c r="C5923" t="s">
        <v>3581</v>
      </c>
      <c r="D5923" t="s">
        <v>3582</v>
      </c>
      <c r="E5923" t="s">
        <v>339</v>
      </c>
      <c r="F5923" t="s">
        <v>3583</v>
      </c>
      <c r="G5923" t="s">
        <v>341</v>
      </c>
      <c r="H5923" t="s">
        <v>28</v>
      </c>
      <c r="I5923" t="s">
        <v>29</v>
      </c>
      <c r="J5923" s="1">
        <v>159253.68</v>
      </c>
      <c r="K5923" s="10">
        <f>J5923*_xlfn.XLOOKUP(A5923,IPCA_Fatores!$A$2:$A$10,IPCA_Fatores!$C$2:$C$10)</f>
        <v>247506.85223104549</v>
      </c>
    </row>
    <row r="5924" spans="1:11" x14ac:dyDescent="0.25">
      <c r="A5924">
        <v>2018</v>
      </c>
      <c r="B5924" t="s">
        <v>3580</v>
      </c>
      <c r="C5924" t="s">
        <v>3581</v>
      </c>
      <c r="D5924" t="s">
        <v>3582</v>
      </c>
      <c r="E5924" t="s">
        <v>339</v>
      </c>
      <c r="F5924" t="s">
        <v>3583</v>
      </c>
      <c r="G5924" t="s">
        <v>341</v>
      </c>
      <c r="H5924" t="s">
        <v>28</v>
      </c>
      <c r="I5924" t="s">
        <v>29</v>
      </c>
      <c r="J5924" s="1">
        <v>32571.64</v>
      </c>
      <c r="K5924" s="10">
        <f>J5924*_xlfn.XLOOKUP(A5924,IPCA_Fatores!$A$2:$A$10,IPCA_Fatores!$C$2:$C$10)</f>
        <v>48792.073085163625</v>
      </c>
    </row>
    <row r="5925" spans="1:11" x14ac:dyDescent="0.25">
      <c r="A5925">
        <v>2019</v>
      </c>
      <c r="B5925" t="s">
        <v>3580</v>
      </c>
      <c r="C5925" t="s">
        <v>3581</v>
      </c>
      <c r="D5925" t="s">
        <v>3582</v>
      </c>
      <c r="E5925" t="s">
        <v>339</v>
      </c>
      <c r="F5925" t="s">
        <v>3583</v>
      </c>
      <c r="G5925" t="s">
        <v>341</v>
      </c>
      <c r="H5925" t="s">
        <v>28</v>
      </c>
      <c r="I5925" t="s">
        <v>29</v>
      </c>
      <c r="J5925" s="1">
        <v>206200.31</v>
      </c>
      <c r="K5925" s="10">
        <f>J5925*_xlfn.XLOOKUP(A5925,IPCA_Fatores!$A$2:$A$10,IPCA_Fatores!$C$2:$C$10)</f>
        <v>296123.59506107471</v>
      </c>
    </row>
    <row r="5926" spans="1:11" x14ac:dyDescent="0.25">
      <c r="A5926">
        <v>2021</v>
      </c>
      <c r="B5926" t="s">
        <v>3580</v>
      </c>
      <c r="C5926" t="s">
        <v>3581</v>
      </c>
      <c r="D5926" t="s">
        <v>3582</v>
      </c>
      <c r="E5926" t="s">
        <v>339</v>
      </c>
      <c r="F5926" t="s">
        <v>3583</v>
      </c>
      <c r="G5926" t="s">
        <v>341</v>
      </c>
      <c r="H5926" t="s">
        <v>28</v>
      </c>
      <c r="I5926" t="s">
        <v>29</v>
      </c>
      <c r="J5926" s="1">
        <v>3455891.93</v>
      </c>
      <c r="K5926" s="10">
        <f>J5926*_xlfn.XLOOKUP(A5926,IPCA_Fatores!$A$2:$A$10,IPCA_Fatores!$C$2:$C$10)</f>
        <v>4314345.7162543815</v>
      </c>
    </row>
    <row r="5927" spans="1:11" x14ac:dyDescent="0.25">
      <c r="A5927">
        <v>2015</v>
      </c>
      <c r="B5927" t="s">
        <v>3584</v>
      </c>
      <c r="C5927" t="s">
        <v>3585</v>
      </c>
      <c r="D5927" t="s">
        <v>3586</v>
      </c>
      <c r="E5927" t="s">
        <v>75</v>
      </c>
      <c r="F5927" t="s">
        <v>3587</v>
      </c>
      <c r="G5927" t="s">
        <v>46</v>
      </c>
      <c r="H5927" t="s">
        <v>28</v>
      </c>
      <c r="I5927" t="s">
        <v>29</v>
      </c>
      <c r="J5927" s="1">
        <v>6058917.7199999997</v>
      </c>
      <c r="K5927" s="10">
        <f>J5927*_xlfn.XLOOKUP(A5927,IPCA_Fatores!$A$2:$A$10,IPCA_Fatores!$C$2:$C$10)</f>
        <v>10304135.546457468</v>
      </c>
    </row>
    <row r="5928" spans="1:11" x14ac:dyDescent="0.25">
      <c r="A5928">
        <v>2015</v>
      </c>
      <c r="B5928" t="s">
        <v>3584</v>
      </c>
      <c r="C5928" t="s">
        <v>3585</v>
      </c>
      <c r="D5928" t="s">
        <v>3586</v>
      </c>
      <c r="E5928" t="s">
        <v>75</v>
      </c>
      <c r="F5928" t="s">
        <v>3587</v>
      </c>
      <c r="G5928" t="s">
        <v>46</v>
      </c>
      <c r="H5928" t="s">
        <v>28</v>
      </c>
      <c r="I5928" t="s">
        <v>35</v>
      </c>
      <c r="J5928" s="1">
        <v>363958</v>
      </c>
      <c r="K5928" s="10">
        <f>IFERROR(J5928*VLOOKUP(A5928,IPCA_Fatores!$A$2:$C$10,3,FALSE),J5928)</f>
        <v>618967.40284790786</v>
      </c>
    </row>
    <row r="5929" spans="1:11" x14ac:dyDescent="0.25">
      <c r="A5929">
        <v>2016</v>
      </c>
      <c r="B5929" t="s">
        <v>3584</v>
      </c>
      <c r="C5929" t="s">
        <v>3585</v>
      </c>
      <c r="D5929" t="s">
        <v>3586</v>
      </c>
      <c r="E5929" t="s">
        <v>75</v>
      </c>
      <c r="F5929" t="s">
        <v>3587</v>
      </c>
      <c r="G5929" t="s">
        <v>46</v>
      </c>
      <c r="H5929" t="s">
        <v>28</v>
      </c>
      <c r="I5929" t="s">
        <v>29</v>
      </c>
      <c r="J5929" s="1">
        <v>6242100.0599999996</v>
      </c>
      <c r="K5929" s="10">
        <f>J5929*_xlfn.XLOOKUP(A5929,IPCA_Fatores!$A$2:$A$10,IPCA_Fatores!$C$2:$C$10)</f>
        <v>9987454.808002511</v>
      </c>
    </row>
    <row r="5930" spans="1:11" x14ac:dyDescent="0.25">
      <c r="A5930">
        <v>2016</v>
      </c>
      <c r="B5930" t="s">
        <v>3584</v>
      </c>
      <c r="C5930" t="s">
        <v>3585</v>
      </c>
      <c r="D5930" t="s">
        <v>3586</v>
      </c>
      <c r="E5930" t="s">
        <v>75</v>
      </c>
      <c r="F5930" t="s">
        <v>3587</v>
      </c>
      <c r="G5930" t="s">
        <v>46</v>
      </c>
      <c r="H5930" t="s">
        <v>28</v>
      </c>
      <c r="I5930" t="s">
        <v>35</v>
      </c>
      <c r="J5930" s="1">
        <v>486586</v>
      </c>
      <c r="K5930" s="10">
        <f>IFERROR(J5930*VLOOKUP(A5930,IPCA_Fatores!$A$2:$C$10,3,FALSE),J5930)</f>
        <v>778544.98301757604</v>
      </c>
    </row>
    <row r="5931" spans="1:11" x14ac:dyDescent="0.25">
      <c r="A5931">
        <v>2017</v>
      </c>
      <c r="B5931" t="s">
        <v>3584</v>
      </c>
      <c r="C5931" t="s">
        <v>3585</v>
      </c>
      <c r="D5931" t="s">
        <v>3586</v>
      </c>
      <c r="E5931" t="s">
        <v>75</v>
      </c>
      <c r="F5931" t="s">
        <v>3587</v>
      </c>
      <c r="G5931" t="s">
        <v>46</v>
      </c>
      <c r="H5931" t="s">
        <v>28</v>
      </c>
      <c r="I5931" t="s">
        <v>29</v>
      </c>
      <c r="J5931" s="1">
        <v>1536868.34</v>
      </c>
      <c r="K5931" s="10">
        <f>J5931*_xlfn.XLOOKUP(A5931,IPCA_Fatores!$A$2:$A$10,IPCA_Fatores!$C$2:$C$10)</f>
        <v>2388550.4255032111</v>
      </c>
    </row>
    <row r="5932" spans="1:11" x14ac:dyDescent="0.25">
      <c r="A5932">
        <v>2017</v>
      </c>
      <c r="B5932" t="s">
        <v>3584</v>
      </c>
      <c r="C5932" t="s">
        <v>3585</v>
      </c>
      <c r="D5932" t="s">
        <v>3586</v>
      </c>
      <c r="E5932" t="s">
        <v>75</v>
      </c>
      <c r="F5932" t="s">
        <v>3587</v>
      </c>
      <c r="G5932" t="s">
        <v>46</v>
      </c>
      <c r="H5932" t="s">
        <v>28</v>
      </c>
      <c r="I5932" t="s">
        <v>35</v>
      </c>
      <c r="J5932" s="1">
        <v>92709</v>
      </c>
      <c r="K5932" s="10">
        <f>IFERROR(J5932*VLOOKUP(A5932,IPCA_Fatores!$A$2:$C$10,3,FALSE),J5932)</f>
        <v>144085.29060984962</v>
      </c>
    </row>
    <row r="5933" spans="1:11" x14ac:dyDescent="0.25">
      <c r="A5933">
        <v>2018</v>
      </c>
      <c r="B5933" t="s">
        <v>3584</v>
      </c>
      <c r="C5933" t="s">
        <v>3585</v>
      </c>
      <c r="D5933" t="s">
        <v>3586</v>
      </c>
      <c r="E5933" t="s">
        <v>75</v>
      </c>
      <c r="F5933" t="s">
        <v>3587</v>
      </c>
      <c r="G5933" t="s">
        <v>46</v>
      </c>
      <c r="H5933" t="s">
        <v>28</v>
      </c>
      <c r="I5933" t="s">
        <v>29</v>
      </c>
      <c r="J5933" s="1">
        <v>219237</v>
      </c>
      <c r="K5933" s="10">
        <f>J5933*_xlfn.XLOOKUP(A5933,IPCA_Fatores!$A$2:$A$10,IPCA_Fatores!$C$2:$C$10)</f>
        <v>328415.3861141784</v>
      </c>
    </row>
    <row r="5934" spans="1:11" x14ac:dyDescent="0.25">
      <c r="A5934">
        <v>2020</v>
      </c>
      <c r="B5934" t="s">
        <v>3584</v>
      </c>
      <c r="C5934" t="s">
        <v>3585</v>
      </c>
      <c r="D5934" t="s">
        <v>3586</v>
      </c>
      <c r="E5934" t="s">
        <v>75</v>
      </c>
      <c r="F5934" t="s">
        <v>3587</v>
      </c>
      <c r="G5934" t="s">
        <v>46</v>
      </c>
      <c r="H5934" t="s">
        <v>28</v>
      </c>
      <c r="I5934" t="s">
        <v>29</v>
      </c>
      <c r="J5934" s="1">
        <v>1516915.37</v>
      </c>
      <c r="K5934" s="10">
        <f>J5934*_xlfn.XLOOKUP(A5934,IPCA_Fatores!$A$2:$A$10,IPCA_Fatores!$C$2:$C$10)</f>
        <v>2084230.0354354568</v>
      </c>
    </row>
    <row r="5935" spans="1:11" x14ac:dyDescent="0.25">
      <c r="A5935">
        <v>2020</v>
      </c>
      <c r="B5935" t="s">
        <v>3584</v>
      </c>
      <c r="C5935" t="s">
        <v>3585</v>
      </c>
      <c r="D5935" t="s">
        <v>3586</v>
      </c>
      <c r="E5935" t="s">
        <v>75</v>
      </c>
      <c r="F5935" t="s">
        <v>3587</v>
      </c>
      <c r="G5935" t="s">
        <v>46</v>
      </c>
      <c r="H5935" t="s">
        <v>28</v>
      </c>
      <c r="I5935" t="s">
        <v>35</v>
      </c>
      <c r="J5935" s="1">
        <v>91293</v>
      </c>
      <c r="K5935" s="10">
        <f>IFERROR(J5935*VLOOKUP(A5935,IPCA_Fatores!$A$2:$C$10,3,FALSE),J5935)</f>
        <v>125435.87888163408</v>
      </c>
    </row>
    <row r="5936" spans="1:11" x14ac:dyDescent="0.25">
      <c r="A5936">
        <v>2021</v>
      </c>
      <c r="B5936" t="s">
        <v>3584</v>
      </c>
      <c r="C5936" t="s">
        <v>3585</v>
      </c>
      <c r="D5936" t="s">
        <v>3586</v>
      </c>
      <c r="E5936" t="s">
        <v>75</v>
      </c>
      <c r="F5936" t="s">
        <v>3587</v>
      </c>
      <c r="G5936" t="s">
        <v>46</v>
      </c>
      <c r="H5936" t="s">
        <v>28</v>
      </c>
      <c r="I5936" t="s">
        <v>29</v>
      </c>
      <c r="J5936" s="1">
        <v>2422149.1800000002</v>
      </c>
      <c r="K5936" s="10">
        <f>J5936*_xlfn.XLOOKUP(A5936,IPCA_Fatores!$A$2:$A$10,IPCA_Fatores!$C$2:$C$10)</f>
        <v>3023818.2068563881</v>
      </c>
    </row>
    <row r="5937" spans="1:11" x14ac:dyDescent="0.25">
      <c r="A5937">
        <v>2021</v>
      </c>
      <c r="B5937" t="s">
        <v>3584</v>
      </c>
      <c r="C5937" t="s">
        <v>3585</v>
      </c>
      <c r="D5937" t="s">
        <v>3586</v>
      </c>
      <c r="E5937" t="s">
        <v>75</v>
      </c>
      <c r="F5937" t="s">
        <v>3587</v>
      </c>
      <c r="G5937" t="s">
        <v>46</v>
      </c>
      <c r="H5937" t="s">
        <v>28</v>
      </c>
      <c r="I5937" t="s">
        <v>35</v>
      </c>
      <c r="J5937" s="1">
        <v>146285</v>
      </c>
      <c r="K5937" s="10">
        <f>IFERROR(J5937*VLOOKUP(A5937,IPCA_Fatores!$A$2:$C$10,3,FALSE),J5937)</f>
        <v>182622.62706295683</v>
      </c>
    </row>
    <row r="5938" spans="1:11" x14ac:dyDescent="0.25">
      <c r="A5938">
        <v>2022</v>
      </c>
      <c r="B5938" t="s">
        <v>3584</v>
      </c>
      <c r="C5938" t="s">
        <v>3585</v>
      </c>
      <c r="D5938" t="s">
        <v>3586</v>
      </c>
      <c r="E5938" t="s">
        <v>75</v>
      </c>
      <c r="F5938" t="s">
        <v>3587</v>
      </c>
      <c r="G5938" t="s">
        <v>46</v>
      </c>
      <c r="H5938" t="s">
        <v>28</v>
      </c>
      <c r="I5938" t="s">
        <v>29</v>
      </c>
      <c r="J5938" s="1">
        <v>1203199.3600000001</v>
      </c>
      <c r="K5938" s="10">
        <f>J5938*_xlfn.XLOOKUP(A5938,IPCA_Fatores!$A$2:$A$10,IPCA_Fatores!$C$2:$C$10)</f>
        <v>1419867.3248722162</v>
      </c>
    </row>
    <row r="5939" spans="1:11" x14ac:dyDescent="0.25">
      <c r="A5939">
        <v>2022</v>
      </c>
      <c r="B5939" t="s">
        <v>3588</v>
      </c>
      <c r="C5939" t="s">
        <v>3589</v>
      </c>
      <c r="E5939" t="s">
        <v>38</v>
      </c>
      <c r="F5939" t="s">
        <v>1851</v>
      </c>
      <c r="G5939" t="s">
        <v>1685</v>
      </c>
      <c r="H5939" t="s">
        <v>28</v>
      </c>
      <c r="I5939" t="s">
        <v>29</v>
      </c>
      <c r="J5939" s="1">
        <v>5063076.8600000003</v>
      </c>
      <c r="K5939" s="10">
        <f>J5939*_xlfn.XLOOKUP(A5939,IPCA_Fatores!$A$2:$A$10,IPCA_Fatores!$C$2:$C$10)</f>
        <v>5974818.1688117087</v>
      </c>
    </row>
    <row r="5940" spans="1:11" x14ac:dyDescent="0.25">
      <c r="A5940">
        <v>2022</v>
      </c>
      <c r="B5940" t="s">
        <v>3588</v>
      </c>
      <c r="C5940" t="s">
        <v>3589</v>
      </c>
      <c r="E5940" t="s">
        <v>38</v>
      </c>
      <c r="F5940" t="s">
        <v>1851</v>
      </c>
      <c r="G5940" t="s">
        <v>1685</v>
      </c>
      <c r="H5940" t="s">
        <v>28</v>
      </c>
      <c r="I5940" t="s">
        <v>35</v>
      </c>
      <c r="J5940" s="1">
        <v>304535.98</v>
      </c>
      <c r="K5940" s="10">
        <f>IFERROR(J5940*VLOOKUP(A5940,IPCA_Fatores!$A$2:$C$10,3,FALSE),J5940)</f>
        <v>359375.76234244229</v>
      </c>
    </row>
    <row r="5941" spans="1:11" x14ac:dyDescent="0.25">
      <c r="A5941">
        <v>2023</v>
      </c>
      <c r="B5941" t="s">
        <v>3588</v>
      </c>
      <c r="C5941" t="s">
        <v>3589</v>
      </c>
      <c r="E5941" t="s">
        <v>38</v>
      </c>
      <c r="F5941" t="s">
        <v>1851</v>
      </c>
      <c r="G5941" t="s">
        <v>1685</v>
      </c>
      <c r="H5941" t="s">
        <v>28</v>
      </c>
      <c r="I5941" t="s">
        <v>29</v>
      </c>
      <c r="J5941" s="1">
        <v>12319387.060000001</v>
      </c>
      <c r="K5941" s="10">
        <f>J5941*_xlfn.XLOOKUP(A5941,IPCA_Fatores!$A$2:$A$10,IPCA_Fatores!$C$2:$C$10)</f>
        <v>13895832.08330968</v>
      </c>
    </row>
    <row r="5942" spans="1:11" x14ac:dyDescent="0.25">
      <c r="A5942">
        <v>2016</v>
      </c>
      <c r="B5942" t="s">
        <v>3590</v>
      </c>
      <c r="C5942" t="s">
        <v>3591</v>
      </c>
      <c r="D5942" t="s">
        <v>3592</v>
      </c>
      <c r="E5942" t="s">
        <v>121</v>
      </c>
      <c r="F5942" t="s">
        <v>376</v>
      </c>
      <c r="G5942" t="s">
        <v>1122</v>
      </c>
      <c r="H5942" t="s">
        <v>28</v>
      </c>
      <c r="I5942" t="s">
        <v>29</v>
      </c>
      <c r="J5942" s="1">
        <v>43488.57</v>
      </c>
      <c r="K5942" s="10">
        <f>J5942*_xlfn.XLOOKUP(A5942,IPCA_Fatores!$A$2:$A$10,IPCA_Fatores!$C$2:$C$10)</f>
        <v>69582.371856380298</v>
      </c>
    </row>
    <row r="5943" spans="1:11" x14ac:dyDescent="0.25">
      <c r="A5943">
        <v>2017</v>
      </c>
      <c r="B5943" t="s">
        <v>3590</v>
      </c>
      <c r="C5943" t="s">
        <v>3591</v>
      </c>
      <c r="D5943" t="s">
        <v>3592</v>
      </c>
      <c r="E5943" t="s">
        <v>121</v>
      </c>
      <c r="F5943" t="s">
        <v>376</v>
      </c>
      <c r="G5943" t="s">
        <v>1122</v>
      </c>
      <c r="H5943" t="s">
        <v>28</v>
      </c>
      <c r="I5943" t="s">
        <v>35</v>
      </c>
      <c r="J5943" s="1">
        <v>19757.55</v>
      </c>
      <c r="K5943" s="10">
        <f>IFERROR(J5943*VLOOKUP(A5943,IPCA_Fatores!$A$2:$C$10,3,FALSE),J5943)</f>
        <v>30706.536943431965</v>
      </c>
    </row>
    <row r="5944" spans="1:11" x14ac:dyDescent="0.25">
      <c r="A5944">
        <v>2023</v>
      </c>
      <c r="B5944" t="s">
        <v>3590</v>
      </c>
      <c r="C5944" t="s">
        <v>3591</v>
      </c>
      <c r="D5944" t="s">
        <v>3592</v>
      </c>
      <c r="E5944" t="s">
        <v>121</v>
      </c>
      <c r="F5944" t="s">
        <v>376</v>
      </c>
      <c r="G5944" t="s">
        <v>1122</v>
      </c>
      <c r="H5944" t="s">
        <v>28</v>
      </c>
      <c r="I5944" t="s">
        <v>29</v>
      </c>
      <c r="J5944" s="1">
        <v>33665.89</v>
      </c>
      <c r="K5944" s="10">
        <f>J5944*_xlfn.XLOOKUP(A5944,IPCA_Fatores!$A$2:$A$10,IPCA_Fatores!$C$2:$C$10)</f>
        <v>37973.931015945731</v>
      </c>
    </row>
    <row r="5945" spans="1:11" x14ac:dyDescent="0.25">
      <c r="A5945">
        <v>2020</v>
      </c>
      <c r="B5945" t="s">
        <v>3593</v>
      </c>
      <c r="C5945" t="s">
        <v>3594</v>
      </c>
      <c r="D5945" t="s">
        <v>3595</v>
      </c>
      <c r="E5945" t="s">
        <v>109</v>
      </c>
      <c r="F5945" t="s">
        <v>451</v>
      </c>
      <c r="G5945" t="s">
        <v>275</v>
      </c>
      <c r="H5945" t="s">
        <v>28</v>
      </c>
      <c r="I5945" t="s">
        <v>29</v>
      </c>
      <c r="J5945" s="1">
        <v>52402166.729999997</v>
      </c>
      <c r="K5945" s="10">
        <f>J5945*_xlfn.XLOOKUP(A5945,IPCA_Fatores!$A$2:$A$10,IPCA_Fatores!$C$2:$C$10)</f>
        <v>72000173.497195572</v>
      </c>
    </row>
    <row r="5946" spans="1:11" x14ac:dyDescent="0.25">
      <c r="A5946">
        <v>2021</v>
      </c>
      <c r="B5946" t="s">
        <v>3593</v>
      </c>
      <c r="C5946" t="s">
        <v>3594</v>
      </c>
      <c r="D5946" t="s">
        <v>3595</v>
      </c>
      <c r="E5946" t="s">
        <v>109</v>
      </c>
      <c r="F5946" t="s">
        <v>451</v>
      </c>
      <c r="G5946" t="s">
        <v>275</v>
      </c>
      <c r="H5946" t="s">
        <v>28</v>
      </c>
      <c r="I5946" t="s">
        <v>29</v>
      </c>
      <c r="J5946" s="1">
        <v>160272257.03999999</v>
      </c>
      <c r="K5946" s="10">
        <f>J5946*_xlfn.XLOOKUP(A5946,IPCA_Fatores!$A$2:$A$10,IPCA_Fatores!$C$2:$C$10)</f>
        <v>200084360.15964916</v>
      </c>
    </row>
    <row r="5947" spans="1:11" x14ac:dyDescent="0.25">
      <c r="A5947">
        <v>2021</v>
      </c>
      <c r="B5947" t="s">
        <v>3593</v>
      </c>
      <c r="C5947" t="s">
        <v>3594</v>
      </c>
      <c r="D5947" t="s">
        <v>3595</v>
      </c>
      <c r="E5947" t="s">
        <v>109</v>
      </c>
      <c r="F5947" t="s">
        <v>451</v>
      </c>
      <c r="G5947" t="s">
        <v>275</v>
      </c>
      <c r="H5947" t="s">
        <v>28</v>
      </c>
      <c r="I5947" t="s">
        <v>35</v>
      </c>
      <c r="J5947" s="1">
        <v>10271465.560000001</v>
      </c>
      <c r="K5947" s="10">
        <f>IFERROR(J5947*VLOOKUP(A5947,IPCA_Fatores!$A$2:$C$10,3,FALSE),J5947)</f>
        <v>12822928.012809824</v>
      </c>
    </row>
    <row r="5948" spans="1:11" x14ac:dyDescent="0.25">
      <c r="A5948">
        <v>2022</v>
      </c>
      <c r="B5948" t="s">
        <v>3593</v>
      </c>
      <c r="C5948" t="s">
        <v>3594</v>
      </c>
      <c r="D5948" t="s">
        <v>3595</v>
      </c>
      <c r="E5948" t="s">
        <v>109</v>
      </c>
      <c r="F5948" t="s">
        <v>451</v>
      </c>
      <c r="G5948" t="s">
        <v>275</v>
      </c>
      <c r="H5948" t="s">
        <v>28</v>
      </c>
      <c r="I5948" t="s">
        <v>29</v>
      </c>
      <c r="J5948" s="1">
        <v>205923874.91999999</v>
      </c>
      <c r="K5948" s="10">
        <f>J5948*_xlfn.XLOOKUP(A5948,IPCA_Fatores!$A$2:$A$10,IPCA_Fatores!$C$2:$C$10)</f>
        <v>243005931.62714216</v>
      </c>
    </row>
    <row r="5949" spans="1:11" x14ac:dyDescent="0.25">
      <c r="A5949">
        <v>2022</v>
      </c>
      <c r="B5949" t="s">
        <v>3593</v>
      </c>
      <c r="C5949" t="s">
        <v>3594</v>
      </c>
      <c r="D5949" t="s">
        <v>3595</v>
      </c>
      <c r="E5949" t="s">
        <v>109</v>
      </c>
      <c r="F5949" t="s">
        <v>451</v>
      </c>
      <c r="G5949" t="s">
        <v>275</v>
      </c>
      <c r="H5949" t="s">
        <v>28</v>
      </c>
      <c r="I5949" t="s">
        <v>35</v>
      </c>
      <c r="J5949" s="1">
        <v>14376302.82</v>
      </c>
      <c r="K5949" s="10">
        <f>IFERROR(J5949*VLOOKUP(A5949,IPCA_Fatores!$A$2:$C$10,3,FALSE),J5949)</f>
        <v>16965137.53679714</v>
      </c>
    </row>
    <row r="5950" spans="1:11" x14ac:dyDescent="0.25">
      <c r="A5950">
        <v>2023</v>
      </c>
      <c r="B5950" t="s">
        <v>3593</v>
      </c>
      <c r="C5950" t="s">
        <v>3594</v>
      </c>
      <c r="D5950" t="s">
        <v>3595</v>
      </c>
      <c r="E5950" t="s">
        <v>109</v>
      </c>
      <c r="F5950" t="s">
        <v>451</v>
      </c>
      <c r="G5950" t="s">
        <v>275</v>
      </c>
      <c r="H5950" t="s">
        <v>28</v>
      </c>
      <c r="I5950" t="s">
        <v>29</v>
      </c>
      <c r="J5950" s="1">
        <v>98709688.650000006</v>
      </c>
      <c r="K5950" s="10">
        <f>J5950*_xlfn.XLOOKUP(A5950,IPCA_Fatores!$A$2:$A$10,IPCA_Fatores!$C$2:$C$10)</f>
        <v>111341031.1564786</v>
      </c>
    </row>
    <row r="5951" spans="1:11" x14ac:dyDescent="0.25">
      <c r="A5951">
        <v>2021</v>
      </c>
      <c r="B5951" t="s">
        <v>3596</v>
      </c>
      <c r="C5951" t="s">
        <v>3597</v>
      </c>
      <c r="D5951" t="s">
        <v>3598</v>
      </c>
      <c r="E5951" t="s">
        <v>109</v>
      </c>
      <c r="F5951" t="s">
        <v>790</v>
      </c>
      <c r="G5951" t="s">
        <v>275</v>
      </c>
      <c r="H5951" t="s">
        <v>28</v>
      </c>
      <c r="I5951" t="s">
        <v>29</v>
      </c>
      <c r="J5951" s="1">
        <v>76286000.180000007</v>
      </c>
      <c r="K5951" s="10">
        <f>J5951*_xlfn.XLOOKUP(A5951,IPCA_Fatores!$A$2:$A$10,IPCA_Fatores!$C$2:$C$10)</f>
        <v>95235668.462226465</v>
      </c>
    </row>
    <row r="5952" spans="1:11" x14ac:dyDescent="0.25">
      <c r="A5952">
        <v>2020</v>
      </c>
      <c r="B5952" t="s">
        <v>3599</v>
      </c>
      <c r="C5952" t="s">
        <v>3600</v>
      </c>
      <c r="D5952" t="s">
        <v>3601</v>
      </c>
      <c r="E5952" t="s">
        <v>75</v>
      </c>
      <c r="F5952" t="s">
        <v>3602</v>
      </c>
      <c r="G5952" t="s">
        <v>1610</v>
      </c>
      <c r="H5952" t="s">
        <v>28</v>
      </c>
      <c r="I5952" t="s">
        <v>35</v>
      </c>
      <c r="J5952" s="1">
        <v>865162.2</v>
      </c>
      <c r="K5952" s="10">
        <f>IFERROR(J5952*VLOOKUP(A5952,IPCA_Fatores!$A$2:$C$10,3,FALSE),J5952)</f>
        <v>1188726.1995133043</v>
      </c>
    </row>
    <row r="5953" spans="1:11" x14ac:dyDescent="0.25">
      <c r="A5953">
        <v>2020</v>
      </c>
      <c r="B5953" t="s">
        <v>3603</v>
      </c>
      <c r="C5953" t="s">
        <v>3604</v>
      </c>
      <c r="E5953" t="s">
        <v>109</v>
      </c>
      <c r="F5953" t="s">
        <v>110</v>
      </c>
      <c r="G5953" t="s">
        <v>1644</v>
      </c>
      <c r="H5953" t="s">
        <v>28</v>
      </c>
      <c r="I5953" t="s">
        <v>35</v>
      </c>
      <c r="J5953" s="1">
        <v>111111</v>
      </c>
      <c r="K5953" s="10">
        <f>IFERROR(J5953*VLOOKUP(A5953,IPCA_Fatores!$A$2:$C$10,3,FALSE),J5953)</f>
        <v>152665.65824780919</v>
      </c>
    </row>
    <row r="5954" spans="1:11" x14ac:dyDescent="0.25">
      <c r="A5954">
        <v>2018</v>
      </c>
      <c r="B5954" t="s">
        <v>3605</v>
      </c>
      <c r="C5954" t="s">
        <v>3606</v>
      </c>
      <c r="E5954" t="s">
        <v>143</v>
      </c>
      <c r="F5954" t="s">
        <v>1894</v>
      </c>
      <c r="G5954" t="s">
        <v>823</v>
      </c>
      <c r="H5954" t="s">
        <v>28</v>
      </c>
      <c r="I5954" t="s">
        <v>35</v>
      </c>
      <c r="J5954" s="1">
        <v>32323</v>
      </c>
      <c r="K5954" s="10">
        <f>IFERROR(J5954*VLOOKUP(A5954,IPCA_Fatores!$A$2:$C$10,3,FALSE),J5954)</f>
        <v>48419.612224982957</v>
      </c>
    </row>
    <row r="5955" spans="1:11" x14ac:dyDescent="0.25">
      <c r="A5955">
        <v>2018</v>
      </c>
      <c r="B5955" t="s">
        <v>3607</v>
      </c>
      <c r="C5955" t="s">
        <v>3608</v>
      </c>
      <c r="E5955" t="s">
        <v>49</v>
      </c>
      <c r="F5955" t="s">
        <v>49</v>
      </c>
      <c r="G5955" t="s">
        <v>66</v>
      </c>
      <c r="H5955" t="s">
        <v>28</v>
      </c>
      <c r="I5955" t="s">
        <v>29</v>
      </c>
      <c r="J5955" s="1">
        <v>2748946</v>
      </c>
      <c r="K5955" s="10">
        <f>J5955*_xlfn.XLOOKUP(A5955,IPCA_Fatores!$A$2:$A$10,IPCA_Fatores!$C$2:$C$10)</f>
        <v>4117900.5459709186</v>
      </c>
    </row>
    <row r="5956" spans="1:11" x14ac:dyDescent="0.25">
      <c r="A5956">
        <v>2019</v>
      </c>
      <c r="B5956" t="s">
        <v>3607</v>
      </c>
      <c r="C5956" t="s">
        <v>3608</v>
      </c>
      <c r="E5956" t="s">
        <v>49</v>
      </c>
      <c r="F5956" t="s">
        <v>49</v>
      </c>
      <c r="G5956" t="s">
        <v>66</v>
      </c>
      <c r="H5956" t="s">
        <v>28</v>
      </c>
      <c r="I5956" t="s">
        <v>29</v>
      </c>
      <c r="J5956" s="1">
        <v>4347588.0599999996</v>
      </c>
      <c r="K5956" s="10">
        <f>J5956*_xlfn.XLOOKUP(A5956,IPCA_Fatores!$A$2:$A$10,IPCA_Fatores!$C$2:$C$10)</f>
        <v>6243557.0837493083</v>
      </c>
    </row>
    <row r="5957" spans="1:11" x14ac:dyDescent="0.25">
      <c r="A5957">
        <v>2020</v>
      </c>
      <c r="B5957" t="s">
        <v>3607</v>
      </c>
      <c r="C5957" t="s">
        <v>3608</v>
      </c>
      <c r="E5957" t="s">
        <v>49</v>
      </c>
      <c r="F5957" t="s">
        <v>49</v>
      </c>
      <c r="G5957" t="s">
        <v>66</v>
      </c>
      <c r="H5957" t="s">
        <v>28</v>
      </c>
      <c r="I5957" t="s">
        <v>29</v>
      </c>
      <c r="J5957" s="1">
        <v>3560751.92</v>
      </c>
      <c r="K5957" s="10">
        <f>J5957*_xlfn.XLOOKUP(A5957,IPCA_Fatores!$A$2:$A$10,IPCA_Fatores!$C$2:$C$10)</f>
        <v>4892445.7139612678</v>
      </c>
    </row>
    <row r="5958" spans="1:11" x14ac:dyDescent="0.25">
      <c r="A5958">
        <v>2021</v>
      </c>
      <c r="B5958" t="s">
        <v>3607</v>
      </c>
      <c r="C5958" t="s">
        <v>3608</v>
      </c>
      <c r="E5958" t="s">
        <v>49</v>
      </c>
      <c r="F5958" t="s">
        <v>49</v>
      </c>
      <c r="G5958" t="s">
        <v>66</v>
      </c>
      <c r="H5958" t="s">
        <v>28</v>
      </c>
      <c r="I5958" t="s">
        <v>29</v>
      </c>
      <c r="J5958" s="1">
        <v>6554076.8099999996</v>
      </c>
      <c r="K5958" s="10">
        <f>J5958*_xlfn.XLOOKUP(A5958,IPCA_Fatores!$A$2:$A$10,IPCA_Fatores!$C$2:$C$10)</f>
        <v>8182128.8923307499</v>
      </c>
    </row>
    <row r="5959" spans="1:11" x14ac:dyDescent="0.25">
      <c r="A5959">
        <v>2022</v>
      </c>
      <c r="B5959" t="s">
        <v>3607</v>
      </c>
      <c r="C5959" t="s">
        <v>3608</v>
      </c>
      <c r="E5959" t="s">
        <v>49</v>
      </c>
      <c r="F5959" t="s">
        <v>49</v>
      </c>
      <c r="G5959" t="s">
        <v>66</v>
      </c>
      <c r="H5959" t="s">
        <v>28</v>
      </c>
      <c r="I5959" t="s">
        <v>29</v>
      </c>
      <c r="J5959" s="1">
        <v>4810302.13</v>
      </c>
      <c r="K5959" s="10">
        <f>J5959*_xlfn.XLOOKUP(A5959,IPCA_Fatores!$A$2:$A$10,IPCA_Fatores!$C$2:$C$10)</f>
        <v>5676524.6427243967</v>
      </c>
    </row>
    <row r="5960" spans="1:11" x14ac:dyDescent="0.25">
      <c r="A5960">
        <v>2023</v>
      </c>
      <c r="B5960" t="s">
        <v>3607</v>
      </c>
      <c r="C5960" t="s">
        <v>3608</v>
      </c>
      <c r="E5960" t="s">
        <v>49</v>
      </c>
      <c r="F5960" t="s">
        <v>49</v>
      </c>
      <c r="G5960" t="s">
        <v>66</v>
      </c>
      <c r="H5960" t="s">
        <v>28</v>
      </c>
      <c r="I5960" t="s">
        <v>29</v>
      </c>
      <c r="J5960" s="1">
        <v>7909964.1699999999</v>
      </c>
      <c r="K5960" s="10">
        <f>J5960*_xlfn.XLOOKUP(A5960,IPCA_Fatores!$A$2:$A$10,IPCA_Fatores!$C$2:$C$10)</f>
        <v>8922159.3051656261</v>
      </c>
    </row>
    <row r="5961" spans="1:11" x14ac:dyDescent="0.25">
      <c r="A5961">
        <v>2015</v>
      </c>
      <c r="B5961" t="s">
        <v>3609</v>
      </c>
      <c r="C5961" t="s">
        <v>3610</v>
      </c>
      <c r="D5961" t="s">
        <v>3611</v>
      </c>
      <c r="E5961" t="s">
        <v>1550</v>
      </c>
      <c r="F5961" t="s">
        <v>1551</v>
      </c>
      <c r="G5961" t="s">
        <v>66</v>
      </c>
      <c r="H5961" t="s">
        <v>28</v>
      </c>
      <c r="I5961" t="s">
        <v>29</v>
      </c>
      <c r="J5961" s="1">
        <v>8755731.4299999997</v>
      </c>
      <c r="K5961" s="10">
        <f>J5961*_xlfn.XLOOKUP(A5961,IPCA_Fatores!$A$2:$A$10,IPCA_Fatores!$C$2:$C$10)</f>
        <v>14890488.307059875</v>
      </c>
    </row>
    <row r="5962" spans="1:11" x14ac:dyDescent="0.25">
      <c r="A5962">
        <v>2016</v>
      </c>
      <c r="B5962" t="s">
        <v>3609</v>
      </c>
      <c r="C5962" t="s">
        <v>3610</v>
      </c>
      <c r="D5962" t="s">
        <v>3611</v>
      </c>
      <c r="E5962" t="s">
        <v>1550</v>
      </c>
      <c r="F5962" t="s">
        <v>1551</v>
      </c>
      <c r="G5962" t="s">
        <v>66</v>
      </c>
      <c r="H5962" t="s">
        <v>28</v>
      </c>
      <c r="I5962" t="s">
        <v>29</v>
      </c>
      <c r="J5962" s="1">
        <v>10273298.01</v>
      </c>
      <c r="K5962" s="10">
        <f>J5962*_xlfn.XLOOKUP(A5962,IPCA_Fatores!$A$2:$A$10,IPCA_Fatores!$C$2:$C$10)</f>
        <v>16437432.693768311</v>
      </c>
    </row>
    <row r="5963" spans="1:11" x14ac:dyDescent="0.25">
      <c r="A5963">
        <v>2017</v>
      </c>
      <c r="B5963" t="s">
        <v>3609</v>
      </c>
      <c r="C5963" t="s">
        <v>3610</v>
      </c>
      <c r="D5963" t="s">
        <v>3611</v>
      </c>
      <c r="E5963" t="s">
        <v>1550</v>
      </c>
      <c r="F5963" t="s">
        <v>1551</v>
      </c>
      <c r="G5963" t="s">
        <v>66</v>
      </c>
      <c r="H5963" t="s">
        <v>28</v>
      </c>
      <c r="I5963" t="s">
        <v>29</v>
      </c>
      <c r="J5963" s="1">
        <v>10856083.970000001</v>
      </c>
      <c r="K5963" s="10">
        <f>J5963*_xlfn.XLOOKUP(A5963,IPCA_Fatores!$A$2:$A$10,IPCA_Fatores!$C$2:$C$10)</f>
        <v>16872170.055791564</v>
      </c>
    </row>
    <row r="5964" spans="1:11" x14ac:dyDescent="0.25">
      <c r="A5964">
        <v>2018</v>
      </c>
      <c r="B5964" t="s">
        <v>3609</v>
      </c>
      <c r="C5964" t="s">
        <v>3610</v>
      </c>
      <c r="D5964" t="s">
        <v>3611</v>
      </c>
      <c r="E5964" t="s">
        <v>1550</v>
      </c>
      <c r="F5964" t="s">
        <v>1551</v>
      </c>
      <c r="G5964" t="s">
        <v>66</v>
      </c>
      <c r="H5964" t="s">
        <v>28</v>
      </c>
      <c r="I5964" t="s">
        <v>29</v>
      </c>
      <c r="J5964" s="1">
        <v>21369661.34</v>
      </c>
      <c r="K5964" s="10">
        <f>J5964*_xlfn.XLOOKUP(A5964,IPCA_Fatores!$A$2:$A$10,IPCA_Fatores!$C$2:$C$10)</f>
        <v>32011592.842929482</v>
      </c>
    </row>
    <row r="5965" spans="1:11" x14ac:dyDescent="0.25">
      <c r="A5965">
        <v>2019</v>
      </c>
      <c r="B5965" t="s">
        <v>3609</v>
      </c>
      <c r="C5965" t="s">
        <v>3610</v>
      </c>
      <c r="D5965" t="s">
        <v>3611</v>
      </c>
      <c r="E5965" t="s">
        <v>1550</v>
      </c>
      <c r="F5965" t="s">
        <v>1551</v>
      </c>
      <c r="G5965" t="s">
        <v>66</v>
      </c>
      <c r="H5965" t="s">
        <v>28</v>
      </c>
      <c r="I5965" t="s">
        <v>29</v>
      </c>
      <c r="J5965" s="1">
        <v>20806567.219999999</v>
      </c>
      <c r="K5965" s="10">
        <f>J5965*_xlfn.XLOOKUP(A5965,IPCA_Fatores!$A$2:$A$10,IPCA_Fatores!$C$2:$C$10)</f>
        <v>29880243.565425828</v>
      </c>
    </row>
    <row r="5966" spans="1:11" x14ac:dyDescent="0.25">
      <c r="A5966">
        <v>2020</v>
      </c>
      <c r="B5966" t="s">
        <v>3609</v>
      </c>
      <c r="C5966" t="s">
        <v>3610</v>
      </c>
      <c r="D5966" t="s">
        <v>3611</v>
      </c>
      <c r="E5966" t="s">
        <v>1550</v>
      </c>
      <c r="F5966" t="s">
        <v>1551</v>
      </c>
      <c r="G5966" t="s">
        <v>66</v>
      </c>
      <c r="H5966" t="s">
        <v>28</v>
      </c>
      <c r="I5966" t="s">
        <v>29</v>
      </c>
      <c r="J5966" s="1">
        <v>4066858.96</v>
      </c>
      <c r="K5966" s="10">
        <f>J5966*_xlfn.XLOOKUP(A5966,IPCA_Fatores!$A$2:$A$10,IPCA_Fatores!$C$2:$C$10)</f>
        <v>5587832.8889974952</v>
      </c>
    </row>
    <row r="5967" spans="1:11" x14ac:dyDescent="0.25">
      <c r="A5967">
        <v>2021</v>
      </c>
      <c r="B5967" t="s">
        <v>3609</v>
      </c>
      <c r="C5967" t="s">
        <v>3610</v>
      </c>
      <c r="D5967" t="s">
        <v>3611</v>
      </c>
      <c r="E5967" t="s">
        <v>1550</v>
      </c>
      <c r="F5967" t="s">
        <v>1551</v>
      </c>
      <c r="G5967" t="s">
        <v>66</v>
      </c>
      <c r="H5967" t="s">
        <v>28</v>
      </c>
      <c r="I5967" t="s">
        <v>29</v>
      </c>
      <c r="J5967" s="1">
        <v>10402891.49</v>
      </c>
      <c r="K5967" s="10">
        <f>J5967*_xlfn.XLOOKUP(A5967,IPCA_Fatores!$A$2:$A$10,IPCA_Fatores!$C$2:$C$10)</f>
        <v>12987000.532895904</v>
      </c>
    </row>
    <row r="5968" spans="1:11" x14ac:dyDescent="0.25">
      <c r="A5968">
        <v>2022</v>
      </c>
      <c r="B5968" t="s">
        <v>3609</v>
      </c>
      <c r="C5968" t="s">
        <v>3610</v>
      </c>
      <c r="D5968" t="s">
        <v>3611</v>
      </c>
      <c r="E5968" t="s">
        <v>1550</v>
      </c>
      <c r="F5968" t="s">
        <v>1551</v>
      </c>
      <c r="G5968" t="s">
        <v>66</v>
      </c>
      <c r="H5968" t="s">
        <v>28</v>
      </c>
      <c r="I5968" t="s">
        <v>29</v>
      </c>
      <c r="J5968" s="1">
        <v>5459704.8200000003</v>
      </c>
      <c r="K5968" s="10">
        <f>J5968*_xlfn.XLOOKUP(A5968,IPCA_Fatores!$A$2:$A$10,IPCA_Fatores!$C$2:$C$10)</f>
        <v>6442869.5152940778</v>
      </c>
    </row>
    <row r="5969" spans="1:11" x14ac:dyDescent="0.25">
      <c r="A5969">
        <v>2023</v>
      </c>
      <c r="B5969" t="s">
        <v>3609</v>
      </c>
      <c r="C5969" t="s">
        <v>3610</v>
      </c>
      <c r="D5969" t="s">
        <v>3611</v>
      </c>
      <c r="E5969" t="s">
        <v>1550</v>
      </c>
      <c r="F5969" t="s">
        <v>1551</v>
      </c>
      <c r="G5969" t="s">
        <v>66</v>
      </c>
      <c r="H5969" t="s">
        <v>28</v>
      </c>
      <c r="I5969" t="s">
        <v>29</v>
      </c>
      <c r="J5969" s="1">
        <v>8866664.9299999997</v>
      </c>
      <c r="K5969" s="10">
        <f>J5969*_xlfn.XLOOKUP(A5969,IPCA_Fatores!$A$2:$A$10,IPCA_Fatores!$C$2:$C$10)</f>
        <v>10001283.863082938</v>
      </c>
    </row>
    <row r="5970" spans="1:11" x14ac:dyDescent="0.25">
      <c r="A5970">
        <v>2016</v>
      </c>
      <c r="B5970" t="s">
        <v>3612</v>
      </c>
      <c r="C5970" t="s">
        <v>3613</v>
      </c>
      <c r="D5970" t="s">
        <v>3614</v>
      </c>
      <c r="E5970" t="s">
        <v>570</v>
      </c>
      <c r="F5970" t="s">
        <v>3615</v>
      </c>
      <c r="G5970" t="s">
        <v>3616</v>
      </c>
      <c r="H5970" t="s">
        <v>28</v>
      </c>
      <c r="I5970" t="s">
        <v>29</v>
      </c>
      <c r="J5970" s="1">
        <v>2325898.5499999998</v>
      </c>
      <c r="K5970" s="10">
        <f>J5970*_xlfn.XLOOKUP(A5970,IPCA_Fatores!$A$2:$A$10,IPCA_Fatores!$C$2:$C$10)</f>
        <v>3721472.9710890874</v>
      </c>
    </row>
    <row r="5971" spans="1:11" x14ac:dyDescent="0.25">
      <c r="A5971">
        <v>2017</v>
      </c>
      <c r="B5971" t="s">
        <v>3612</v>
      </c>
      <c r="C5971" t="s">
        <v>3613</v>
      </c>
      <c r="D5971" t="s">
        <v>3614</v>
      </c>
      <c r="E5971" t="s">
        <v>570</v>
      </c>
      <c r="F5971" t="s">
        <v>3615</v>
      </c>
      <c r="G5971" t="s">
        <v>3616</v>
      </c>
      <c r="H5971" t="s">
        <v>28</v>
      </c>
      <c r="I5971" t="s">
        <v>29</v>
      </c>
      <c r="J5971" s="1">
        <v>2819078.5</v>
      </c>
      <c r="K5971" s="10">
        <f>J5971*_xlfn.XLOOKUP(A5971,IPCA_Fatores!$A$2:$A$10,IPCA_Fatores!$C$2:$C$10)</f>
        <v>4381319.450371366</v>
      </c>
    </row>
    <row r="5972" spans="1:11" x14ac:dyDescent="0.25">
      <c r="A5972">
        <v>2018</v>
      </c>
      <c r="B5972" t="s">
        <v>3612</v>
      </c>
      <c r="C5972" t="s">
        <v>3613</v>
      </c>
      <c r="D5972" t="s">
        <v>3614</v>
      </c>
      <c r="E5972" t="s">
        <v>570</v>
      </c>
      <c r="F5972" t="s">
        <v>3615</v>
      </c>
      <c r="G5972" t="s">
        <v>3616</v>
      </c>
      <c r="H5972" t="s">
        <v>28</v>
      </c>
      <c r="I5972" t="s">
        <v>29</v>
      </c>
      <c r="J5972" s="1">
        <v>1026330.14</v>
      </c>
      <c r="K5972" s="10">
        <f>J5972*_xlfn.XLOOKUP(A5972,IPCA_Fatores!$A$2:$A$10,IPCA_Fatores!$C$2:$C$10)</f>
        <v>1537434.872803034</v>
      </c>
    </row>
    <row r="5973" spans="1:11" x14ac:dyDescent="0.25">
      <c r="A5973">
        <v>2019</v>
      </c>
      <c r="B5973" t="s">
        <v>3612</v>
      </c>
      <c r="C5973" t="s">
        <v>3613</v>
      </c>
      <c r="D5973" t="s">
        <v>3614</v>
      </c>
      <c r="E5973" t="s">
        <v>570</v>
      </c>
      <c r="F5973" t="s">
        <v>3615</v>
      </c>
      <c r="G5973" t="s">
        <v>3616</v>
      </c>
      <c r="H5973" t="s">
        <v>28</v>
      </c>
      <c r="I5973" t="s">
        <v>29</v>
      </c>
      <c r="J5973" s="1">
        <v>2169353.33</v>
      </c>
      <c r="K5973" s="10">
        <f>J5973*_xlfn.XLOOKUP(A5973,IPCA_Fatores!$A$2:$A$10,IPCA_Fatores!$C$2:$C$10)</f>
        <v>3115401.2670364757</v>
      </c>
    </row>
    <row r="5974" spans="1:11" x14ac:dyDescent="0.25">
      <c r="A5974">
        <v>2020</v>
      </c>
      <c r="B5974" t="s">
        <v>3612</v>
      </c>
      <c r="C5974" t="s">
        <v>3613</v>
      </c>
      <c r="D5974" t="s">
        <v>3614</v>
      </c>
      <c r="E5974" t="s">
        <v>570</v>
      </c>
      <c r="F5974" t="s">
        <v>3615</v>
      </c>
      <c r="G5974" t="s">
        <v>3616</v>
      </c>
      <c r="H5974" t="s">
        <v>28</v>
      </c>
      <c r="I5974" t="s">
        <v>29</v>
      </c>
      <c r="J5974" s="1">
        <v>2268547.36</v>
      </c>
      <c r="K5974" s="10">
        <f>J5974*_xlfn.XLOOKUP(A5974,IPCA_Fatores!$A$2:$A$10,IPCA_Fatores!$C$2:$C$10)</f>
        <v>3116966.6007931684</v>
      </c>
    </row>
    <row r="5975" spans="1:11" x14ac:dyDescent="0.25">
      <c r="A5975">
        <v>2021</v>
      </c>
      <c r="B5975" t="s">
        <v>3612</v>
      </c>
      <c r="C5975" t="s">
        <v>3613</v>
      </c>
      <c r="D5975" t="s">
        <v>3614</v>
      </c>
      <c r="E5975" t="s">
        <v>570</v>
      </c>
      <c r="F5975" t="s">
        <v>3615</v>
      </c>
      <c r="G5975" t="s">
        <v>3616</v>
      </c>
      <c r="H5975" t="s">
        <v>28</v>
      </c>
      <c r="I5975" t="s">
        <v>29</v>
      </c>
      <c r="J5975" s="1">
        <v>2057348.21</v>
      </c>
      <c r="K5975" s="10">
        <f>J5975*_xlfn.XLOOKUP(A5975,IPCA_Fatores!$A$2:$A$10,IPCA_Fatores!$C$2:$C$10)</f>
        <v>2568399.5959494943</v>
      </c>
    </row>
    <row r="5976" spans="1:11" x14ac:dyDescent="0.25">
      <c r="A5976">
        <v>2023</v>
      </c>
      <c r="B5976" t="s">
        <v>3612</v>
      </c>
      <c r="C5976" t="s">
        <v>3613</v>
      </c>
      <c r="D5976" t="s">
        <v>3614</v>
      </c>
      <c r="E5976" t="s">
        <v>570</v>
      </c>
      <c r="F5976" t="s">
        <v>3615</v>
      </c>
      <c r="G5976" t="s">
        <v>3616</v>
      </c>
      <c r="H5976" t="s">
        <v>28</v>
      </c>
      <c r="I5976" t="s">
        <v>29</v>
      </c>
      <c r="J5976" s="1">
        <v>4077328.81</v>
      </c>
      <c r="K5976" s="10">
        <f>J5976*_xlfn.XLOOKUP(A5976,IPCA_Fatores!$A$2:$A$10,IPCA_Fatores!$C$2:$C$10)</f>
        <v>4599082.4231965384</v>
      </c>
    </row>
    <row r="5977" spans="1:11" x14ac:dyDescent="0.25">
      <c r="A5977">
        <v>2018</v>
      </c>
      <c r="B5977" t="s">
        <v>3617</v>
      </c>
      <c r="C5977" t="s">
        <v>3618</v>
      </c>
      <c r="D5977" t="s">
        <v>3619</v>
      </c>
      <c r="E5977" t="s">
        <v>32</v>
      </c>
      <c r="F5977" t="s">
        <v>87</v>
      </c>
      <c r="G5977" t="s">
        <v>224</v>
      </c>
      <c r="H5977" t="s">
        <v>28</v>
      </c>
      <c r="I5977" t="s">
        <v>29</v>
      </c>
      <c r="J5977" s="1">
        <v>47044.03</v>
      </c>
      <c r="K5977" s="10">
        <f>J5977*_xlfn.XLOOKUP(A5977,IPCA_Fatores!$A$2:$A$10,IPCA_Fatores!$C$2:$C$10)</f>
        <v>70471.605052144441</v>
      </c>
    </row>
    <row r="5978" spans="1:11" x14ac:dyDescent="0.25">
      <c r="A5978">
        <v>2019</v>
      </c>
      <c r="B5978" t="s">
        <v>3617</v>
      </c>
      <c r="C5978" t="s">
        <v>3618</v>
      </c>
      <c r="D5978" t="s">
        <v>3619</v>
      </c>
      <c r="E5978" t="s">
        <v>32</v>
      </c>
      <c r="F5978" t="s">
        <v>87</v>
      </c>
      <c r="G5978" t="s">
        <v>224</v>
      </c>
      <c r="H5978" t="s">
        <v>28</v>
      </c>
      <c r="I5978" t="s">
        <v>29</v>
      </c>
      <c r="J5978" s="1">
        <v>16979.84</v>
      </c>
      <c r="K5978" s="10">
        <f>J5978*_xlfn.XLOOKUP(A5978,IPCA_Fatores!$A$2:$A$10,IPCA_Fatores!$C$2:$C$10)</f>
        <v>24384.693041256043</v>
      </c>
    </row>
    <row r="5979" spans="1:11" x14ac:dyDescent="0.25">
      <c r="A5979">
        <v>2020</v>
      </c>
      <c r="B5979" t="s">
        <v>3617</v>
      </c>
      <c r="C5979" t="s">
        <v>3618</v>
      </c>
      <c r="D5979" t="s">
        <v>3619</v>
      </c>
      <c r="E5979" t="s">
        <v>32</v>
      </c>
      <c r="F5979" t="s">
        <v>87</v>
      </c>
      <c r="G5979" t="s">
        <v>224</v>
      </c>
      <c r="H5979" t="s">
        <v>28</v>
      </c>
      <c r="I5979" t="s">
        <v>29</v>
      </c>
      <c r="J5979" s="1">
        <v>172251.13</v>
      </c>
      <c r="K5979" s="10">
        <f>J5979*_xlfn.XLOOKUP(A5979,IPCA_Fatores!$A$2:$A$10,IPCA_Fatores!$C$2:$C$10)</f>
        <v>236671.72598013657</v>
      </c>
    </row>
    <row r="5980" spans="1:11" x14ac:dyDescent="0.25">
      <c r="A5980">
        <v>2021</v>
      </c>
      <c r="B5980" t="s">
        <v>3617</v>
      </c>
      <c r="C5980" t="s">
        <v>3618</v>
      </c>
      <c r="D5980" t="s">
        <v>3619</v>
      </c>
      <c r="E5980" t="s">
        <v>32</v>
      </c>
      <c r="F5980" t="s">
        <v>87</v>
      </c>
      <c r="G5980" t="s">
        <v>224</v>
      </c>
      <c r="H5980" t="s">
        <v>28</v>
      </c>
      <c r="I5980" t="s">
        <v>29</v>
      </c>
      <c r="J5980" s="1">
        <v>706225.33</v>
      </c>
      <c r="K5980" s="10">
        <f>J5980*_xlfn.XLOOKUP(A5980,IPCA_Fatores!$A$2:$A$10,IPCA_Fatores!$C$2:$C$10)</f>
        <v>881653.79268553585</v>
      </c>
    </row>
    <row r="5981" spans="1:11" x14ac:dyDescent="0.25">
      <c r="A5981">
        <v>2022</v>
      </c>
      <c r="B5981" t="s">
        <v>3617</v>
      </c>
      <c r="C5981" t="s">
        <v>3618</v>
      </c>
      <c r="D5981" t="s">
        <v>3619</v>
      </c>
      <c r="E5981" t="s">
        <v>32</v>
      </c>
      <c r="F5981" t="s">
        <v>87</v>
      </c>
      <c r="G5981" t="s">
        <v>224</v>
      </c>
      <c r="H5981" t="s">
        <v>28</v>
      </c>
      <c r="I5981" t="s">
        <v>29</v>
      </c>
      <c r="J5981" s="1">
        <v>716555.42</v>
      </c>
      <c r="K5981" s="10">
        <f>J5981*_xlfn.XLOOKUP(A5981,IPCA_Fatores!$A$2:$A$10,IPCA_Fatores!$C$2:$C$10)</f>
        <v>845590.23312486405</v>
      </c>
    </row>
    <row r="5982" spans="1:11" x14ac:dyDescent="0.25">
      <c r="A5982">
        <v>2022</v>
      </c>
      <c r="B5982" t="s">
        <v>3617</v>
      </c>
      <c r="C5982" t="s">
        <v>3618</v>
      </c>
      <c r="D5982" t="s">
        <v>3619</v>
      </c>
      <c r="E5982" t="s">
        <v>32</v>
      </c>
      <c r="F5982" t="s">
        <v>87</v>
      </c>
      <c r="G5982" t="s">
        <v>224</v>
      </c>
      <c r="H5982" t="s">
        <v>28</v>
      </c>
      <c r="I5982" t="s">
        <v>35</v>
      </c>
      <c r="J5982" s="1">
        <v>25661.96</v>
      </c>
      <c r="K5982" s="10">
        <f>IFERROR(J5982*VLOOKUP(A5982,IPCA_Fatores!$A$2:$C$10,3,FALSE),J5982)</f>
        <v>30283.076693273684</v>
      </c>
    </row>
    <row r="5983" spans="1:11" x14ac:dyDescent="0.25">
      <c r="A5983">
        <v>2023</v>
      </c>
      <c r="B5983" t="s">
        <v>3617</v>
      </c>
      <c r="C5983" t="s">
        <v>3618</v>
      </c>
      <c r="D5983" t="s">
        <v>3619</v>
      </c>
      <c r="E5983" t="s">
        <v>32</v>
      </c>
      <c r="F5983" t="s">
        <v>87</v>
      </c>
      <c r="G5983" t="s">
        <v>224</v>
      </c>
      <c r="H5983" t="s">
        <v>28</v>
      </c>
      <c r="I5983" t="s">
        <v>29</v>
      </c>
      <c r="J5983" s="1">
        <v>930608.61</v>
      </c>
      <c r="K5983" s="10">
        <f>J5983*_xlfn.XLOOKUP(A5983,IPCA_Fatores!$A$2:$A$10,IPCA_Fatores!$C$2:$C$10)</f>
        <v>1049693.5372564082</v>
      </c>
    </row>
    <row r="5984" spans="1:11" x14ac:dyDescent="0.25">
      <c r="A5984">
        <v>2023</v>
      </c>
      <c r="B5984" t="s">
        <v>3617</v>
      </c>
      <c r="C5984" t="s">
        <v>3618</v>
      </c>
      <c r="D5984" t="s">
        <v>3619</v>
      </c>
      <c r="E5984" t="s">
        <v>32</v>
      </c>
      <c r="F5984" t="s">
        <v>87</v>
      </c>
      <c r="G5984" t="s">
        <v>224</v>
      </c>
      <c r="H5984" t="s">
        <v>28</v>
      </c>
      <c r="I5984" t="s">
        <v>35</v>
      </c>
      <c r="J5984" s="1">
        <v>58944.25</v>
      </c>
      <c r="K5984" s="10">
        <f>IFERROR(J5984*VLOOKUP(A5984,IPCA_Fatores!$A$2:$C$10,3,FALSE),J5984)</f>
        <v>66487.025392367737</v>
      </c>
    </row>
    <row r="5985" spans="1:11" x14ac:dyDescent="0.25">
      <c r="A5985">
        <v>2023</v>
      </c>
      <c r="B5985" t="s">
        <v>3620</v>
      </c>
      <c r="C5985" t="s">
        <v>3621</v>
      </c>
      <c r="E5985" t="s">
        <v>49</v>
      </c>
      <c r="F5985" t="s">
        <v>49</v>
      </c>
      <c r="G5985" t="s">
        <v>66</v>
      </c>
      <c r="H5985" t="s">
        <v>28</v>
      </c>
      <c r="I5985" t="s">
        <v>29</v>
      </c>
      <c r="J5985" s="1">
        <v>22467928.66</v>
      </c>
      <c r="K5985" s="10">
        <f>J5985*_xlfn.XLOOKUP(A5985,IPCA_Fatores!$A$2:$A$10,IPCA_Fatores!$C$2:$C$10)</f>
        <v>25343027.408633191</v>
      </c>
    </row>
    <row r="5986" spans="1:11" x14ac:dyDescent="0.25">
      <c r="A5986">
        <v>2015</v>
      </c>
      <c r="B5986" t="s">
        <v>3622</v>
      </c>
      <c r="C5986" t="s">
        <v>3623</v>
      </c>
      <c r="E5986" t="s">
        <v>75</v>
      </c>
      <c r="F5986" t="s">
        <v>3624</v>
      </c>
      <c r="G5986" t="s">
        <v>66</v>
      </c>
      <c r="H5986" t="s">
        <v>28</v>
      </c>
      <c r="I5986" t="s">
        <v>29</v>
      </c>
      <c r="J5986" s="1">
        <v>24866345.289999999</v>
      </c>
      <c r="K5986" s="10">
        <f>J5986*_xlfn.XLOOKUP(A5986,IPCA_Fatores!$A$2:$A$10,IPCA_Fatores!$C$2:$C$10)</f>
        <v>42289102.485645607</v>
      </c>
    </row>
    <row r="5987" spans="1:11" x14ac:dyDescent="0.25">
      <c r="A5987">
        <v>2016</v>
      </c>
      <c r="B5987" t="s">
        <v>3622</v>
      </c>
      <c r="C5987" t="s">
        <v>3623</v>
      </c>
      <c r="E5987" t="s">
        <v>75</v>
      </c>
      <c r="F5987" t="s">
        <v>3624</v>
      </c>
      <c r="G5987" t="s">
        <v>66</v>
      </c>
      <c r="H5987" t="s">
        <v>28</v>
      </c>
      <c r="I5987" t="s">
        <v>29</v>
      </c>
      <c r="J5987" s="1">
        <v>43004514.670000002</v>
      </c>
      <c r="K5987" s="10">
        <f>J5987*_xlfn.XLOOKUP(A5987,IPCA_Fatores!$A$2:$A$10,IPCA_Fatores!$C$2:$C$10)</f>
        <v>68807875.983760834</v>
      </c>
    </row>
    <row r="5988" spans="1:11" x14ac:dyDescent="0.25">
      <c r="A5988">
        <v>2017</v>
      </c>
      <c r="B5988" t="s">
        <v>3622</v>
      </c>
      <c r="C5988" t="s">
        <v>3623</v>
      </c>
      <c r="E5988" t="s">
        <v>75</v>
      </c>
      <c r="F5988" t="s">
        <v>3624</v>
      </c>
      <c r="G5988" t="s">
        <v>66</v>
      </c>
      <c r="H5988" t="s">
        <v>28</v>
      </c>
      <c r="I5988" t="s">
        <v>29</v>
      </c>
      <c r="J5988" s="1">
        <v>24523762.77</v>
      </c>
      <c r="K5988" s="10">
        <f>J5988*_xlfn.XLOOKUP(A5988,IPCA_Fatores!$A$2:$A$10,IPCA_Fatores!$C$2:$C$10)</f>
        <v>38114028.687209018</v>
      </c>
    </row>
    <row r="5989" spans="1:11" x14ac:dyDescent="0.25">
      <c r="A5989">
        <v>2018</v>
      </c>
      <c r="B5989" t="s">
        <v>3622</v>
      </c>
      <c r="C5989" t="s">
        <v>3623</v>
      </c>
      <c r="E5989" t="s">
        <v>75</v>
      </c>
      <c r="F5989" t="s">
        <v>3624</v>
      </c>
      <c r="G5989" t="s">
        <v>66</v>
      </c>
      <c r="H5989" t="s">
        <v>28</v>
      </c>
      <c r="I5989" t="s">
        <v>29</v>
      </c>
      <c r="J5989" s="1">
        <v>26226423.510000002</v>
      </c>
      <c r="K5989" s="10">
        <f>J5989*_xlfn.XLOOKUP(A5989,IPCA_Fatores!$A$2:$A$10,IPCA_Fatores!$C$2:$C$10)</f>
        <v>39286986.245162159</v>
      </c>
    </row>
    <row r="5990" spans="1:11" x14ac:dyDescent="0.25">
      <c r="A5990">
        <v>2019</v>
      </c>
      <c r="B5990" t="s">
        <v>3622</v>
      </c>
      <c r="C5990" t="s">
        <v>3623</v>
      </c>
      <c r="E5990" t="s">
        <v>75</v>
      </c>
      <c r="F5990" t="s">
        <v>3624</v>
      </c>
      <c r="G5990" t="s">
        <v>66</v>
      </c>
      <c r="H5990" t="s">
        <v>28</v>
      </c>
      <c r="I5990" t="s">
        <v>29</v>
      </c>
      <c r="J5990" s="1">
        <v>27900162.829999998</v>
      </c>
      <c r="K5990" s="10">
        <f>J5990*_xlfn.XLOOKUP(A5990,IPCA_Fatores!$A$2:$A$10,IPCA_Fatores!$C$2:$C$10)</f>
        <v>40067333.167486355</v>
      </c>
    </row>
    <row r="5991" spans="1:11" x14ac:dyDescent="0.25">
      <c r="A5991">
        <v>2020</v>
      </c>
      <c r="B5991" t="s">
        <v>3622</v>
      </c>
      <c r="C5991" t="s">
        <v>3623</v>
      </c>
      <c r="E5991" t="s">
        <v>75</v>
      </c>
      <c r="F5991" t="s">
        <v>3624</v>
      </c>
      <c r="G5991" t="s">
        <v>66</v>
      </c>
      <c r="H5991" t="s">
        <v>28</v>
      </c>
      <c r="I5991" t="s">
        <v>29</v>
      </c>
      <c r="J5991" s="1">
        <v>3355074.85</v>
      </c>
      <c r="K5991" s="10">
        <f>J5991*_xlfn.XLOOKUP(A5991,IPCA_Fatores!$A$2:$A$10,IPCA_Fatores!$C$2:$C$10)</f>
        <v>4609847.0038602808</v>
      </c>
    </row>
    <row r="5992" spans="1:11" x14ac:dyDescent="0.25">
      <c r="A5992">
        <v>2021</v>
      </c>
      <c r="B5992" t="s">
        <v>3622</v>
      </c>
      <c r="C5992" t="s">
        <v>3623</v>
      </c>
      <c r="E5992" t="s">
        <v>75</v>
      </c>
      <c r="F5992" t="s">
        <v>3624</v>
      </c>
      <c r="G5992" t="s">
        <v>66</v>
      </c>
      <c r="H5992" t="s">
        <v>28</v>
      </c>
      <c r="I5992" t="s">
        <v>29</v>
      </c>
      <c r="J5992" s="1">
        <v>53333901.5</v>
      </c>
      <c r="K5992" s="10">
        <f>J5992*_xlfn.XLOOKUP(A5992,IPCA_Fatores!$A$2:$A$10,IPCA_Fatores!$C$2:$C$10)</f>
        <v>66582200.522589289</v>
      </c>
    </row>
    <row r="5993" spans="1:11" x14ac:dyDescent="0.25">
      <c r="A5993">
        <v>2022</v>
      </c>
      <c r="B5993" t="s">
        <v>3622</v>
      </c>
      <c r="C5993" t="s">
        <v>3623</v>
      </c>
      <c r="E5993" t="s">
        <v>75</v>
      </c>
      <c r="F5993" t="s">
        <v>3624</v>
      </c>
      <c r="G5993" t="s">
        <v>66</v>
      </c>
      <c r="H5993" t="s">
        <v>28</v>
      </c>
      <c r="I5993" t="s">
        <v>29</v>
      </c>
      <c r="J5993" s="1">
        <v>48805668.869999997</v>
      </c>
      <c r="K5993" s="10">
        <f>J5993*_xlfn.XLOOKUP(A5993,IPCA_Fatores!$A$2:$A$10,IPCA_Fatores!$C$2:$C$10)</f>
        <v>57594424.333010025</v>
      </c>
    </row>
    <row r="5994" spans="1:11" x14ac:dyDescent="0.25">
      <c r="A5994">
        <v>2023</v>
      </c>
      <c r="B5994" t="s">
        <v>3622</v>
      </c>
      <c r="C5994" t="s">
        <v>3623</v>
      </c>
      <c r="E5994" t="s">
        <v>75</v>
      </c>
      <c r="F5994" t="s">
        <v>3624</v>
      </c>
      <c r="G5994" t="s">
        <v>66</v>
      </c>
      <c r="H5994" t="s">
        <v>28</v>
      </c>
      <c r="I5994" t="s">
        <v>29</v>
      </c>
      <c r="J5994" s="1">
        <v>43432556.549999997</v>
      </c>
      <c r="K5994" s="10">
        <f>J5994*_xlfn.XLOOKUP(A5994,IPCA_Fatores!$A$2:$A$10,IPCA_Fatores!$C$2:$C$10)</f>
        <v>48990384.816081256</v>
      </c>
    </row>
    <row r="5995" spans="1:11" x14ac:dyDescent="0.25">
      <c r="A5995">
        <v>2016</v>
      </c>
      <c r="B5995" t="s">
        <v>3625</v>
      </c>
      <c r="C5995" t="s">
        <v>3626</v>
      </c>
      <c r="D5995" t="s">
        <v>3626</v>
      </c>
      <c r="E5995" t="s">
        <v>25</v>
      </c>
      <c r="F5995" t="s">
        <v>26</v>
      </c>
      <c r="G5995" t="s">
        <v>66</v>
      </c>
      <c r="H5995" t="s">
        <v>28</v>
      </c>
      <c r="I5995" t="s">
        <v>29</v>
      </c>
      <c r="J5995" s="1">
        <v>6549003.2599999998</v>
      </c>
      <c r="K5995" s="10">
        <f>J5995*_xlfn.XLOOKUP(A5995,IPCA_Fatores!$A$2:$A$10,IPCA_Fatores!$C$2:$C$10)</f>
        <v>10478504.584675165</v>
      </c>
    </row>
    <row r="5996" spans="1:11" x14ac:dyDescent="0.25">
      <c r="A5996">
        <v>2018</v>
      </c>
      <c r="B5996" t="s">
        <v>3625</v>
      </c>
      <c r="C5996" t="s">
        <v>3626</v>
      </c>
      <c r="D5996" t="s">
        <v>3626</v>
      </c>
      <c r="E5996" t="s">
        <v>25</v>
      </c>
      <c r="F5996" t="s">
        <v>26</v>
      </c>
      <c r="G5996" t="s">
        <v>66</v>
      </c>
      <c r="H5996" t="s">
        <v>28</v>
      </c>
      <c r="I5996" t="s">
        <v>29</v>
      </c>
      <c r="J5996" s="1">
        <v>3672686.49</v>
      </c>
      <c r="K5996" s="10">
        <f>J5996*_xlfn.XLOOKUP(A5996,IPCA_Fatores!$A$2:$A$10,IPCA_Fatores!$C$2:$C$10)</f>
        <v>5501656.8904412882</v>
      </c>
    </row>
    <row r="5997" spans="1:11" x14ac:dyDescent="0.25">
      <c r="A5997">
        <v>2019</v>
      </c>
      <c r="B5997" t="s">
        <v>3625</v>
      </c>
      <c r="C5997" t="s">
        <v>3626</v>
      </c>
      <c r="D5997" t="s">
        <v>3626</v>
      </c>
      <c r="E5997" t="s">
        <v>25</v>
      </c>
      <c r="F5997" t="s">
        <v>26</v>
      </c>
      <c r="G5997" t="s">
        <v>66</v>
      </c>
      <c r="H5997" t="s">
        <v>28</v>
      </c>
      <c r="I5997" t="s">
        <v>29</v>
      </c>
      <c r="J5997" s="1">
        <v>3670360.76</v>
      </c>
      <c r="K5997" s="10">
        <f>J5997*_xlfn.XLOOKUP(A5997,IPCA_Fatores!$A$2:$A$10,IPCA_Fatores!$C$2:$C$10)</f>
        <v>5270993.1591387931</v>
      </c>
    </row>
    <row r="5998" spans="1:11" x14ac:dyDescent="0.25">
      <c r="A5998">
        <v>2020</v>
      </c>
      <c r="B5998" t="s">
        <v>3625</v>
      </c>
      <c r="C5998" t="s">
        <v>3626</v>
      </c>
      <c r="D5998" t="s">
        <v>3626</v>
      </c>
      <c r="E5998" t="s">
        <v>25</v>
      </c>
      <c r="F5998" t="s">
        <v>26</v>
      </c>
      <c r="G5998" t="s">
        <v>66</v>
      </c>
      <c r="H5998" t="s">
        <v>28</v>
      </c>
      <c r="I5998" t="s">
        <v>29</v>
      </c>
      <c r="J5998" s="1">
        <v>11724370.34</v>
      </c>
      <c r="K5998" s="10">
        <f>J5998*_xlfn.XLOOKUP(A5998,IPCA_Fatores!$A$2:$A$10,IPCA_Fatores!$C$2:$C$10)</f>
        <v>16109194.548669262</v>
      </c>
    </row>
    <row r="5999" spans="1:11" x14ac:dyDescent="0.25">
      <c r="A5999">
        <v>2021</v>
      </c>
      <c r="B5999" t="s">
        <v>3625</v>
      </c>
      <c r="C5999" t="s">
        <v>3626</v>
      </c>
      <c r="D5999" t="s">
        <v>3626</v>
      </c>
      <c r="E5999" t="s">
        <v>25</v>
      </c>
      <c r="F5999" t="s">
        <v>26</v>
      </c>
      <c r="G5999" t="s">
        <v>66</v>
      </c>
      <c r="H5999" t="s">
        <v>28</v>
      </c>
      <c r="I5999" t="s">
        <v>29</v>
      </c>
      <c r="J5999" s="1">
        <v>19115955.23</v>
      </c>
      <c r="K5999" s="10">
        <f>J5999*_xlfn.XLOOKUP(A5999,IPCA_Fatores!$A$2:$A$10,IPCA_Fatores!$C$2:$C$10)</f>
        <v>23864415.100116003</v>
      </c>
    </row>
    <row r="6000" spans="1:11" x14ac:dyDescent="0.25">
      <c r="A6000">
        <v>2022</v>
      </c>
      <c r="B6000" t="s">
        <v>3625</v>
      </c>
      <c r="C6000" t="s">
        <v>3626</v>
      </c>
      <c r="D6000" t="s">
        <v>3626</v>
      </c>
      <c r="E6000" t="s">
        <v>25</v>
      </c>
      <c r="F6000" t="s">
        <v>26</v>
      </c>
      <c r="G6000" t="s">
        <v>66</v>
      </c>
      <c r="H6000" t="s">
        <v>28</v>
      </c>
      <c r="I6000" t="s">
        <v>29</v>
      </c>
      <c r="J6000" s="1">
        <v>27887472.109999999</v>
      </c>
      <c r="K6000" s="10">
        <f>J6000*_xlfn.XLOOKUP(A6000,IPCA_Fatores!$A$2:$A$10,IPCA_Fatores!$C$2:$C$10)</f>
        <v>32909351.300082333</v>
      </c>
    </row>
    <row r="6001" spans="1:11" x14ac:dyDescent="0.25">
      <c r="A6001">
        <v>2023</v>
      </c>
      <c r="B6001" t="s">
        <v>3625</v>
      </c>
      <c r="C6001" t="s">
        <v>3626</v>
      </c>
      <c r="D6001" t="s">
        <v>3626</v>
      </c>
      <c r="E6001" t="s">
        <v>25</v>
      </c>
      <c r="F6001" t="s">
        <v>26</v>
      </c>
      <c r="G6001" t="s">
        <v>66</v>
      </c>
      <c r="H6001" t="s">
        <v>28</v>
      </c>
      <c r="I6001" t="s">
        <v>29</v>
      </c>
      <c r="J6001" s="1">
        <v>18415579.440000001</v>
      </c>
      <c r="K6001" s="10">
        <f>J6001*_xlfn.XLOOKUP(A6001,IPCA_Fatores!$A$2:$A$10,IPCA_Fatores!$C$2:$C$10)</f>
        <v>20772121.077839576</v>
      </c>
    </row>
    <row r="6002" spans="1:11" x14ac:dyDescent="0.25">
      <c r="A6002">
        <v>2023</v>
      </c>
      <c r="B6002" t="s">
        <v>3627</v>
      </c>
      <c r="C6002" t="s">
        <v>3628</v>
      </c>
      <c r="E6002" t="s">
        <v>49</v>
      </c>
      <c r="F6002" t="s">
        <v>49</v>
      </c>
      <c r="G6002" t="s">
        <v>66</v>
      </c>
      <c r="H6002" t="s">
        <v>28</v>
      </c>
      <c r="I6002" t="s">
        <v>29</v>
      </c>
      <c r="J6002" s="1">
        <v>33529200.43</v>
      </c>
      <c r="K6002" s="10">
        <f>J6002*_xlfn.XLOOKUP(A6002,IPCA_Fatores!$A$2:$A$10,IPCA_Fatores!$C$2:$C$10)</f>
        <v>37819750.024390794</v>
      </c>
    </row>
    <row r="6003" spans="1:11" x14ac:dyDescent="0.25">
      <c r="A6003">
        <v>2017</v>
      </c>
      <c r="B6003" t="s">
        <v>3629</v>
      </c>
      <c r="C6003" t="s">
        <v>3630</v>
      </c>
      <c r="D6003" t="s">
        <v>3631</v>
      </c>
      <c r="E6003" t="s">
        <v>121</v>
      </c>
      <c r="F6003" t="s">
        <v>204</v>
      </c>
      <c r="G6003" t="s">
        <v>228</v>
      </c>
      <c r="H6003" t="s">
        <v>28</v>
      </c>
      <c r="I6003" t="s">
        <v>29</v>
      </c>
      <c r="J6003" s="1">
        <v>559483.63</v>
      </c>
      <c r="K6003" s="10">
        <f>J6003*_xlfn.XLOOKUP(A6003,IPCA_Fatores!$A$2:$A$10,IPCA_Fatores!$C$2:$C$10)</f>
        <v>869531.1288009102</v>
      </c>
    </row>
    <row r="6004" spans="1:11" x14ac:dyDescent="0.25">
      <c r="A6004">
        <v>2018</v>
      </c>
      <c r="B6004" t="s">
        <v>3629</v>
      </c>
      <c r="C6004" t="s">
        <v>3630</v>
      </c>
      <c r="D6004" t="s">
        <v>3631</v>
      </c>
      <c r="E6004" t="s">
        <v>121</v>
      </c>
      <c r="F6004" t="s">
        <v>204</v>
      </c>
      <c r="G6004" t="s">
        <v>228</v>
      </c>
      <c r="H6004" t="s">
        <v>28</v>
      </c>
      <c r="I6004" t="s">
        <v>29</v>
      </c>
      <c r="J6004" s="1">
        <v>793333.27</v>
      </c>
      <c r="K6004" s="10">
        <f>J6004*_xlfn.XLOOKUP(A6004,IPCA_Fatores!$A$2:$A$10,IPCA_Fatores!$C$2:$C$10)</f>
        <v>1188407.3043522479</v>
      </c>
    </row>
    <row r="6005" spans="1:11" x14ac:dyDescent="0.25">
      <c r="A6005">
        <v>2019</v>
      </c>
      <c r="B6005" t="s">
        <v>3629</v>
      </c>
      <c r="C6005" t="s">
        <v>3630</v>
      </c>
      <c r="D6005" t="s">
        <v>3631</v>
      </c>
      <c r="E6005" t="s">
        <v>121</v>
      </c>
      <c r="F6005" t="s">
        <v>204</v>
      </c>
      <c r="G6005" t="s">
        <v>228</v>
      </c>
      <c r="H6005" t="s">
        <v>28</v>
      </c>
      <c r="I6005" t="s">
        <v>29</v>
      </c>
      <c r="J6005" s="1">
        <v>632399.87</v>
      </c>
      <c r="K6005" s="10">
        <f>J6005*_xlfn.XLOOKUP(A6005,IPCA_Fatores!$A$2:$A$10,IPCA_Fatores!$C$2:$C$10)</f>
        <v>908187.39807207999</v>
      </c>
    </row>
    <row r="6006" spans="1:11" x14ac:dyDescent="0.25">
      <c r="A6006">
        <v>2020</v>
      </c>
      <c r="B6006" t="s">
        <v>3629</v>
      </c>
      <c r="C6006" t="s">
        <v>3630</v>
      </c>
      <c r="D6006" t="s">
        <v>3631</v>
      </c>
      <c r="E6006" t="s">
        <v>121</v>
      </c>
      <c r="F6006" t="s">
        <v>204</v>
      </c>
      <c r="G6006" t="s">
        <v>228</v>
      </c>
      <c r="H6006" t="s">
        <v>28</v>
      </c>
      <c r="I6006" t="s">
        <v>29</v>
      </c>
      <c r="J6006" s="1">
        <v>1401128.63</v>
      </c>
      <c r="K6006" s="10">
        <f>J6006*_xlfn.XLOOKUP(A6006,IPCA_Fatores!$A$2:$A$10,IPCA_Fatores!$C$2:$C$10)</f>
        <v>1925139.9464391561</v>
      </c>
    </row>
    <row r="6007" spans="1:11" x14ac:dyDescent="0.25">
      <c r="A6007">
        <v>2021</v>
      </c>
      <c r="B6007" t="s">
        <v>3629</v>
      </c>
      <c r="C6007" t="s">
        <v>3630</v>
      </c>
      <c r="D6007" t="s">
        <v>3631</v>
      </c>
      <c r="E6007" t="s">
        <v>121</v>
      </c>
      <c r="F6007" t="s">
        <v>204</v>
      </c>
      <c r="G6007" t="s">
        <v>228</v>
      </c>
      <c r="H6007" t="s">
        <v>28</v>
      </c>
      <c r="I6007" t="s">
        <v>29</v>
      </c>
      <c r="J6007" s="1">
        <v>1092451.46</v>
      </c>
      <c r="K6007" s="10">
        <f>J6007*_xlfn.XLOOKUP(A6007,IPCA_Fatores!$A$2:$A$10,IPCA_Fatores!$C$2:$C$10)</f>
        <v>1363819.6367635964</v>
      </c>
    </row>
    <row r="6008" spans="1:11" x14ac:dyDescent="0.25">
      <c r="A6008">
        <v>2022</v>
      </c>
      <c r="B6008" t="s">
        <v>3629</v>
      </c>
      <c r="C6008" t="s">
        <v>3630</v>
      </c>
      <c r="D6008" t="s">
        <v>3631</v>
      </c>
      <c r="E6008" t="s">
        <v>121</v>
      </c>
      <c r="F6008" t="s">
        <v>204</v>
      </c>
      <c r="G6008" t="s">
        <v>228</v>
      </c>
      <c r="H6008" t="s">
        <v>28</v>
      </c>
      <c r="I6008" t="s">
        <v>29</v>
      </c>
      <c r="J6008" s="1">
        <v>1887910.96</v>
      </c>
      <c r="K6008" s="10">
        <f>J6008*_xlfn.XLOOKUP(A6008,IPCA_Fatores!$A$2:$A$10,IPCA_Fatores!$C$2:$C$10)</f>
        <v>2227879.4134100415</v>
      </c>
    </row>
    <row r="6009" spans="1:11" x14ac:dyDescent="0.25">
      <c r="A6009">
        <v>2022</v>
      </c>
      <c r="B6009" t="s">
        <v>3629</v>
      </c>
      <c r="C6009" t="s">
        <v>3630</v>
      </c>
      <c r="D6009" t="s">
        <v>3631</v>
      </c>
      <c r="E6009" t="s">
        <v>121</v>
      </c>
      <c r="F6009" t="s">
        <v>204</v>
      </c>
      <c r="G6009" t="s">
        <v>228</v>
      </c>
      <c r="H6009" t="s">
        <v>28</v>
      </c>
      <c r="I6009" t="s">
        <v>35</v>
      </c>
      <c r="J6009" s="1">
        <v>302136.88</v>
      </c>
      <c r="K6009" s="10">
        <f>IFERROR(J6009*VLOOKUP(A6009,IPCA_Fatores!$A$2:$C$10,3,FALSE),J6009)</f>
        <v>356544.64074086421</v>
      </c>
    </row>
    <row r="6010" spans="1:11" x14ac:dyDescent="0.25">
      <c r="A6010">
        <v>2015</v>
      </c>
      <c r="B6010" t="s">
        <v>3632</v>
      </c>
      <c r="C6010" t="s">
        <v>3633</v>
      </c>
      <c r="D6010" t="s">
        <v>3634</v>
      </c>
      <c r="E6010" t="s">
        <v>79</v>
      </c>
      <c r="F6010" t="s">
        <v>80</v>
      </c>
      <c r="G6010" t="s">
        <v>157</v>
      </c>
      <c r="H6010" t="s">
        <v>28</v>
      </c>
      <c r="I6010" t="s">
        <v>29</v>
      </c>
      <c r="J6010" s="1">
        <v>1002991.27</v>
      </c>
      <c r="K6010" s="10">
        <f>J6010*_xlfn.XLOOKUP(A6010,IPCA_Fatores!$A$2:$A$10,IPCA_Fatores!$C$2:$C$10)</f>
        <v>1705743.2491414524</v>
      </c>
    </row>
    <row r="6011" spans="1:11" x14ac:dyDescent="0.25">
      <c r="A6011">
        <v>2016</v>
      </c>
      <c r="B6011" t="s">
        <v>3632</v>
      </c>
      <c r="C6011" t="s">
        <v>3633</v>
      </c>
      <c r="D6011" t="s">
        <v>3634</v>
      </c>
      <c r="E6011" t="s">
        <v>79</v>
      </c>
      <c r="F6011" t="s">
        <v>80</v>
      </c>
      <c r="G6011" t="s">
        <v>157</v>
      </c>
      <c r="H6011" t="s">
        <v>28</v>
      </c>
      <c r="I6011" t="s">
        <v>29</v>
      </c>
      <c r="J6011" s="1">
        <v>166580.4</v>
      </c>
      <c r="K6011" s="10">
        <f>J6011*_xlfn.XLOOKUP(A6011,IPCA_Fatores!$A$2:$A$10,IPCA_Fatores!$C$2:$C$10)</f>
        <v>266531.16754090955</v>
      </c>
    </row>
    <row r="6012" spans="1:11" x14ac:dyDescent="0.25">
      <c r="A6012">
        <v>2019</v>
      </c>
      <c r="B6012" t="s">
        <v>3632</v>
      </c>
      <c r="C6012" t="s">
        <v>3633</v>
      </c>
      <c r="D6012" t="s">
        <v>3634</v>
      </c>
      <c r="E6012" t="s">
        <v>79</v>
      </c>
      <c r="F6012" t="s">
        <v>80</v>
      </c>
      <c r="G6012" t="s">
        <v>157</v>
      </c>
      <c r="H6012" t="s">
        <v>28</v>
      </c>
      <c r="I6012" t="s">
        <v>29</v>
      </c>
      <c r="J6012" s="1">
        <v>181629.92</v>
      </c>
      <c r="K6012" s="10">
        <f>J6012*_xlfn.XLOOKUP(A6012,IPCA_Fatores!$A$2:$A$10,IPCA_Fatores!$C$2:$C$10)</f>
        <v>260838.13783333014</v>
      </c>
    </row>
    <row r="6013" spans="1:11" x14ac:dyDescent="0.25">
      <c r="A6013">
        <v>2020</v>
      </c>
      <c r="B6013" t="s">
        <v>3632</v>
      </c>
      <c r="C6013" t="s">
        <v>3633</v>
      </c>
      <c r="D6013" t="s">
        <v>3634</v>
      </c>
      <c r="E6013" t="s">
        <v>79</v>
      </c>
      <c r="F6013" t="s">
        <v>80</v>
      </c>
      <c r="G6013" t="s">
        <v>157</v>
      </c>
      <c r="H6013" t="s">
        <v>28</v>
      </c>
      <c r="I6013" t="s">
        <v>29</v>
      </c>
      <c r="J6013" s="1">
        <v>581004.52</v>
      </c>
      <c r="K6013" s="10">
        <f>J6013*_xlfn.XLOOKUP(A6013,IPCA_Fatores!$A$2:$A$10,IPCA_Fatores!$C$2:$C$10)</f>
        <v>798295.73571250751</v>
      </c>
    </row>
    <row r="6014" spans="1:11" x14ac:dyDescent="0.25">
      <c r="A6014">
        <v>2021</v>
      </c>
      <c r="B6014" t="s">
        <v>3632</v>
      </c>
      <c r="C6014" t="s">
        <v>3633</v>
      </c>
      <c r="D6014" t="s">
        <v>3634</v>
      </c>
      <c r="E6014" t="s">
        <v>79</v>
      </c>
      <c r="F6014" t="s">
        <v>80</v>
      </c>
      <c r="G6014" t="s">
        <v>157</v>
      </c>
      <c r="H6014" t="s">
        <v>28</v>
      </c>
      <c r="I6014" t="s">
        <v>29</v>
      </c>
      <c r="J6014" s="1">
        <v>1624852.34</v>
      </c>
      <c r="K6014" s="10">
        <f>J6014*_xlfn.XLOOKUP(A6014,IPCA_Fatores!$A$2:$A$10,IPCA_Fatores!$C$2:$C$10)</f>
        <v>2028470.4714782292</v>
      </c>
    </row>
    <row r="6015" spans="1:11" x14ac:dyDescent="0.25">
      <c r="A6015">
        <v>2022</v>
      </c>
      <c r="B6015" t="s">
        <v>3632</v>
      </c>
      <c r="C6015" t="s">
        <v>3633</v>
      </c>
      <c r="D6015" t="s">
        <v>3634</v>
      </c>
      <c r="E6015" t="s">
        <v>79</v>
      </c>
      <c r="F6015" t="s">
        <v>80</v>
      </c>
      <c r="G6015" t="s">
        <v>157</v>
      </c>
      <c r="H6015" t="s">
        <v>28</v>
      </c>
      <c r="I6015" t="s">
        <v>29</v>
      </c>
      <c r="J6015" s="1">
        <v>241530.01</v>
      </c>
      <c r="K6015" s="10">
        <f>J6015*_xlfn.XLOOKUP(A6015,IPCA_Fatores!$A$2:$A$10,IPCA_Fatores!$C$2:$C$10)</f>
        <v>285023.89593613113</v>
      </c>
    </row>
    <row r="6016" spans="1:11" x14ac:dyDescent="0.25">
      <c r="A6016">
        <v>2023</v>
      </c>
      <c r="B6016" t="s">
        <v>3632</v>
      </c>
      <c r="C6016" t="s">
        <v>3633</v>
      </c>
      <c r="D6016" t="s">
        <v>3634</v>
      </c>
      <c r="E6016" t="s">
        <v>79</v>
      </c>
      <c r="F6016" t="s">
        <v>80</v>
      </c>
      <c r="G6016" t="s">
        <v>157</v>
      </c>
      <c r="H6016" t="s">
        <v>28</v>
      </c>
      <c r="I6016" t="s">
        <v>29</v>
      </c>
      <c r="J6016" s="1">
        <v>33984.03</v>
      </c>
      <c r="K6016" s="10">
        <f>J6016*_xlfn.XLOOKUP(A6016,IPCA_Fatores!$A$2:$A$10,IPCA_Fatores!$C$2:$C$10)</f>
        <v>38332.781663096684</v>
      </c>
    </row>
    <row r="6017" spans="1:11" x14ac:dyDescent="0.25">
      <c r="A6017">
        <v>2015</v>
      </c>
      <c r="B6017" t="s">
        <v>3635</v>
      </c>
      <c r="C6017" t="s">
        <v>3636</v>
      </c>
      <c r="D6017" t="s">
        <v>3637</v>
      </c>
      <c r="E6017" t="s">
        <v>44</v>
      </c>
      <c r="F6017" t="s">
        <v>45</v>
      </c>
      <c r="G6017" t="s">
        <v>2468</v>
      </c>
      <c r="H6017" t="s">
        <v>28</v>
      </c>
      <c r="I6017" t="s">
        <v>29</v>
      </c>
      <c r="J6017" s="1">
        <v>3874680.83</v>
      </c>
      <c r="K6017" s="10">
        <f>J6017*_xlfn.XLOOKUP(A6017,IPCA_Fatores!$A$2:$A$10,IPCA_Fatores!$C$2:$C$10)</f>
        <v>6589499.695595854</v>
      </c>
    </row>
    <row r="6018" spans="1:11" x14ac:dyDescent="0.25">
      <c r="A6018">
        <v>2018</v>
      </c>
      <c r="B6018" t="s">
        <v>3635</v>
      </c>
      <c r="C6018" t="s">
        <v>3636</v>
      </c>
      <c r="D6018" t="s">
        <v>3637</v>
      </c>
      <c r="E6018" t="s">
        <v>44</v>
      </c>
      <c r="F6018" t="s">
        <v>45</v>
      </c>
      <c r="G6018" t="s">
        <v>2468</v>
      </c>
      <c r="H6018" t="s">
        <v>28</v>
      </c>
      <c r="I6018" t="s">
        <v>29</v>
      </c>
      <c r="J6018" s="1">
        <v>446937.29</v>
      </c>
      <c r="K6018" s="10">
        <f>J6018*_xlfn.XLOOKUP(A6018,IPCA_Fatores!$A$2:$A$10,IPCA_Fatores!$C$2:$C$10)</f>
        <v>669508.71734321536</v>
      </c>
    </row>
    <row r="6019" spans="1:11" x14ac:dyDescent="0.25">
      <c r="A6019">
        <v>2023</v>
      </c>
      <c r="B6019" t="s">
        <v>3635</v>
      </c>
      <c r="C6019" t="s">
        <v>3636</v>
      </c>
      <c r="D6019" t="s">
        <v>3637</v>
      </c>
      <c r="E6019" t="s">
        <v>44</v>
      </c>
      <c r="F6019" t="s">
        <v>45</v>
      </c>
      <c r="G6019" t="s">
        <v>2468</v>
      </c>
      <c r="H6019" t="s">
        <v>28</v>
      </c>
      <c r="I6019" t="s">
        <v>29</v>
      </c>
      <c r="J6019" s="1">
        <v>250256.91</v>
      </c>
      <c r="K6019" s="10">
        <f>J6019*_xlfn.XLOOKUP(A6019,IPCA_Fatores!$A$2:$A$10,IPCA_Fatores!$C$2:$C$10)</f>
        <v>282280.92697397096</v>
      </c>
    </row>
    <row r="6020" spans="1:11" x14ac:dyDescent="0.25">
      <c r="A6020">
        <v>2015</v>
      </c>
      <c r="B6020" t="s">
        <v>3638</v>
      </c>
      <c r="C6020" t="s">
        <v>3639</v>
      </c>
      <c r="D6020" t="s">
        <v>3640</v>
      </c>
      <c r="E6020" t="s">
        <v>44</v>
      </c>
      <c r="F6020" t="s">
        <v>45</v>
      </c>
      <c r="G6020" t="s">
        <v>1244</v>
      </c>
      <c r="H6020" t="s">
        <v>28</v>
      </c>
      <c r="I6020" t="s">
        <v>29</v>
      </c>
      <c r="J6020" s="1">
        <v>225489.41</v>
      </c>
      <c r="K6020" s="10">
        <f>J6020*_xlfn.XLOOKUP(A6020,IPCA_Fatores!$A$2:$A$10,IPCA_Fatores!$C$2:$C$10)</f>
        <v>383479.94679992489</v>
      </c>
    </row>
    <row r="6021" spans="1:11" x14ac:dyDescent="0.25">
      <c r="A6021">
        <v>2016</v>
      </c>
      <c r="B6021" t="s">
        <v>3638</v>
      </c>
      <c r="C6021" t="s">
        <v>3639</v>
      </c>
      <c r="D6021" t="s">
        <v>3640</v>
      </c>
      <c r="E6021" t="s">
        <v>44</v>
      </c>
      <c r="F6021" t="s">
        <v>45</v>
      </c>
      <c r="G6021" t="s">
        <v>1244</v>
      </c>
      <c r="H6021" t="s">
        <v>28</v>
      </c>
      <c r="I6021" t="s">
        <v>29</v>
      </c>
      <c r="J6021" s="1">
        <v>173639.43</v>
      </c>
      <c r="K6021" s="10">
        <f>J6021*_xlfn.XLOOKUP(A6021,IPCA_Fatores!$A$2:$A$10,IPCA_Fatores!$C$2:$C$10)</f>
        <v>277825.72264827095</v>
      </c>
    </row>
    <row r="6022" spans="1:11" x14ac:dyDescent="0.25">
      <c r="A6022">
        <v>2015</v>
      </c>
      <c r="B6022" t="s">
        <v>3641</v>
      </c>
      <c r="C6022" t="s">
        <v>3642</v>
      </c>
      <c r="D6022" t="s">
        <v>3643</v>
      </c>
      <c r="E6022" t="s">
        <v>121</v>
      </c>
      <c r="F6022" t="s">
        <v>204</v>
      </c>
      <c r="G6022" t="s">
        <v>490</v>
      </c>
      <c r="H6022" t="s">
        <v>28</v>
      </c>
      <c r="I6022" t="s">
        <v>29</v>
      </c>
      <c r="J6022" s="1">
        <v>160692.79999999999</v>
      </c>
      <c r="K6022" s="10">
        <f>J6022*_xlfn.XLOOKUP(A6022,IPCA_Fatores!$A$2:$A$10,IPCA_Fatores!$C$2:$C$10)</f>
        <v>273283.19496304047</v>
      </c>
    </row>
    <row r="6023" spans="1:11" x14ac:dyDescent="0.25">
      <c r="A6023">
        <v>2016</v>
      </c>
      <c r="B6023" t="s">
        <v>3641</v>
      </c>
      <c r="C6023" t="s">
        <v>3642</v>
      </c>
      <c r="D6023" t="s">
        <v>3643</v>
      </c>
      <c r="E6023" t="s">
        <v>121</v>
      </c>
      <c r="F6023" t="s">
        <v>204</v>
      </c>
      <c r="G6023" t="s">
        <v>490</v>
      </c>
      <c r="H6023" t="s">
        <v>28</v>
      </c>
      <c r="I6023" t="s">
        <v>29</v>
      </c>
      <c r="J6023" s="1">
        <v>67829.850000000006</v>
      </c>
      <c r="K6023" s="10">
        <f>J6023*_xlfn.XLOOKUP(A6023,IPCA_Fatores!$A$2:$A$10,IPCA_Fatores!$C$2:$C$10)</f>
        <v>108528.78918903285</v>
      </c>
    </row>
    <row r="6024" spans="1:11" x14ac:dyDescent="0.25">
      <c r="A6024">
        <v>2017</v>
      </c>
      <c r="B6024" t="s">
        <v>3641</v>
      </c>
      <c r="C6024" t="s">
        <v>3642</v>
      </c>
      <c r="D6024" t="s">
        <v>3643</v>
      </c>
      <c r="E6024" t="s">
        <v>121</v>
      </c>
      <c r="F6024" t="s">
        <v>204</v>
      </c>
      <c r="G6024" t="s">
        <v>490</v>
      </c>
      <c r="H6024" t="s">
        <v>28</v>
      </c>
      <c r="I6024" t="s">
        <v>29</v>
      </c>
      <c r="J6024" s="1">
        <v>68683.7</v>
      </c>
      <c r="K6024" s="10">
        <f>J6024*_xlfn.XLOOKUP(A6024,IPCA_Fatores!$A$2:$A$10,IPCA_Fatores!$C$2:$C$10)</f>
        <v>106745.95642990139</v>
      </c>
    </row>
    <row r="6025" spans="1:11" x14ac:dyDescent="0.25">
      <c r="A6025">
        <v>2018</v>
      </c>
      <c r="B6025" t="s">
        <v>3641</v>
      </c>
      <c r="C6025" t="s">
        <v>3642</v>
      </c>
      <c r="D6025" t="s">
        <v>3643</v>
      </c>
      <c r="E6025" t="s">
        <v>121</v>
      </c>
      <c r="F6025" t="s">
        <v>204</v>
      </c>
      <c r="G6025" t="s">
        <v>490</v>
      </c>
      <c r="H6025" t="s">
        <v>28</v>
      </c>
      <c r="I6025" t="s">
        <v>29</v>
      </c>
      <c r="J6025" s="1">
        <v>110336.41</v>
      </c>
      <c r="K6025" s="10">
        <f>J6025*_xlfn.XLOOKUP(A6025,IPCA_Fatores!$A$2:$A$10,IPCA_Fatores!$C$2:$C$10)</f>
        <v>165283.11686714512</v>
      </c>
    </row>
    <row r="6026" spans="1:11" x14ac:dyDescent="0.25">
      <c r="A6026">
        <v>2020</v>
      </c>
      <c r="B6026" t="s">
        <v>3641</v>
      </c>
      <c r="C6026" t="s">
        <v>3642</v>
      </c>
      <c r="D6026" t="s">
        <v>3643</v>
      </c>
      <c r="E6026" t="s">
        <v>121</v>
      </c>
      <c r="F6026" t="s">
        <v>204</v>
      </c>
      <c r="G6026" t="s">
        <v>490</v>
      </c>
      <c r="H6026" t="s">
        <v>28</v>
      </c>
      <c r="I6026" t="s">
        <v>29</v>
      </c>
      <c r="J6026" s="1">
        <v>164731.70000000001</v>
      </c>
      <c r="K6026" s="10">
        <f>J6026*_xlfn.XLOOKUP(A6026,IPCA_Fatores!$A$2:$A$10,IPCA_Fatores!$C$2:$C$10)</f>
        <v>226340.08707311275</v>
      </c>
    </row>
    <row r="6027" spans="1:11" x14ac:dyDescent="0.25">
      <c r="A6027">
        <v>2021</v>
      </c>
      <c r="B6027" t="s">
        <v>3641</v>
      </c>
      <c r="C6027" t="s">
        <v>3642</v>
      </c>
      <c r="D6027" t="s">
        <v>3643</v>
      </c>
      <c r="E6027" t="s">
        <v>121</v>
      </c>
      <c r="F6027" t="s">
        <v>204</v>
      </c>
      <c r="G6027" t="s">
        <v>490</v>
      </c>
      <c r="H6027" t="s">
        <v>28</v>
      </c>
      <c r="I6027" t="s">
        <v>29</v>
      </c>
      <c r="J6027" s="1">
        <v>58383.87</v>
      </c>
      <c r="K6027" s="10">
        <f>J6027*_xlfn.XLOOKUP(A6027,IPCA_Fatores!$A$2:$A$10,IPCA_Fatores!$C$2:$C$10)</f>
        <v>72886.596147945136</v>
      </c>
    </row>
    <row r="6028" spans="1:11" x14ac:dyDescent="0.25">
      <c r="A6028">
        <v>2023</v>
      </c>
      <c r="B6028" t="s">
        <v>3641</v>
      </c>
      <c r="C6028" t="s">
        <v>3642</v>
      </c>
      <c r="D6028" t="s">
        <v>3643</v>
      </c>
      <c r="E6028" t="s">
        <v>121</v>
      </c>
      <c r="F6028" t="s">
        <v>204</v>
      </c>
      <c r="G6028" t="s">
        <v>490</v>
      </c>
      <c r="H6028" t="s">
        <v>28</v>
      </c>
      <c r="I6028" t="s">
        <v>29</v>
      </c>
      <c r="J6028" s="1">
        <v>816244.46</v>
      </c>
      <c r="K6028" s="10">
        <f>J6028*_xlfn.XLOOKUP(A6028,IPCA_Fatores!$A$2:$A$10,IPCA_Fatores!$C$2:$C$10)</f>
        <v>920694.82839122543</v>
      </c>
    </row>
    <row r="6029" spans="1:11" x14ac:dyDescent="0.25">
      <c r="A6029">
        <v>2021</v>
      </c>
      <c r="B6029" t="s">
        <v>3644</v>
      </c>
      <c r="C6029" t="s">
        <v>3645</v>
      </c>
      <c r="E6029" t="s">
        <v>121</v>
      </c>
      <c r="F6029" t="s">
        <v>865</v>
      </c>
      <c r="G6029" t="s">
        <v>490</v>
      </c>
      <c r="H6029" t="s">
        <v>28</v>
      </c>
      <c r="I6029" t="s">
        <v>29</v>
      </c>
      <c r="J6029" s="1">
        <v>11743.59</v>
      </c>
      <c r="K6029" s="10">
        <f>J6029*_xlfn.XLOOKUP(A6029,IPCA_Fatores!$A$2:$A$10,IPCA_Fatores!$C$2:$C$10)</f>
        <v>14660.732521791499</v>
      </c>
    </row>
    <row r="6030" spans="1:11" x14ac:dyDescent="0.25">
      <c r="A6030">
        <v>2023</v>
      </c>
      <c r="B6030" t="s">
        <v>3644</v>
      </c>
      <c r="C6030" t="s">
        <v>3645</v>
      </c>
      <c r="E6030" t="s">
        <v>121</v>
      </c>
      <c r="F6030" t="s">
        <v>865</v>
      </c>
      <c r="G6030" t="s">
        <v>490</v>
      </c>
      <c r="H6030" t="s">
        <v>28</v>
      </c>
      <c r="I6030" t="s">
        <v>29</v>
      </c>
      <c r="J6030" s="1">
        <v>10773.37</v>
      </c>
      <c r="K6030" s="10">
        <f>J6030*_xlfn.XLOOKUP(A6030,IPCA_Fatores!$A$2:$A$10,IPCA_Fatores!$C$2:$C$10)</f>
        <v>12151.979620596969</v>
      </c>
    </row>
    <row r="6031" spans="1:11" x14ac:dyDescent="0.25">
      <c r="A6031">
        <v>2015</v>
      </c>
      <c r="B6031" t="s">
        <v>3646</v>
      </c>
      <c r="C6031" t="s">
        <v>3647</v>
      </c>
      <c r="D6031" t="s">
        <v>3648</v>
      </c>
      <c r="E6031" t="s">
        <v>25</v>
      </c>
      <c r="F6031" t="s">
        <v>139</v>
      </c>
      <c r="G6031" t="s">
        <v>818</v>
      </c>
      <c r="H6031" t="s">
        <v>28</v>
      </c>
      <c r="I6031" t="s">
        <v>29</v>
      </c>
      <c r="J6031" s="1">
        <v>742000.08</v>
      </c>
      <c r="K6031" s="10">
        <f>J6031*_xlfn.XLOOKUP(A6031,IPCA_Fatores!$A$2:$A$10,IPCA_Fatores!$C$2:$C$10)</f>
        <v>1261886.9826478325</v>
      </c>
    </row>
    <row r="6032" spans="1:11" x14ac:dyDescent="0.25">
      <c r="A6032">
        <v>2020</v>
      </c>
      <c r="B6032" t="s">
        <v>3646</v>
      </c>
      <c r="C6032" t="s">
        <v>3647</v>
      </c>
      <c r="D6032" t="s">
        <v>3648</v>
      </c>
      <c r="E6032" t="s">
        <v>25</v>
      </c>
      <c r="F6032" t="s">
        <v>139</v>
      </c>
      <c r="G6032" t="s">
        <v>818</v>
      </c>
      <c r="H6032" t="s">
        <v>28</v>
      </c>
      <c r="I6032" t="s">
        <v>29</v>
      </c>
      <c r="J6032" s="1">
        <v>3902734.81</v>
      </c>
      <c r="K6032" s="10">
        <f>J6032*_xlfn.XLOOKUP(A6032,IPCA_Fatores!$A$2:$A$10,IPCA_Fatores!$C$2:$C$10)</f>
        <v>5362327.5709451679</v>
      </c>
    </row>
    <row r="6033" spans="1:11" x14ac:dyDescent="0.25">
      <c r="A6033">
        <v>2021</v>
      </c>
      <c r="B6033" t="s">
        <v>3646</v>
      </c>
      <c r="C6033" t="s">
        <v>3647</v>
      </c>
      <c r="D6033" t="s">
        <v>3648</v>
      </c>
      <c r="E6033" t="s">
        <v>25</v>
      </c>
      <c r="F6033" t="s">
        <v>139</v>
      </c>
      <c r="G6033" t="s">
        <v>818</v>
      </c>
      <c r="H6033" t="s">
        <v>28</v>
      </c>
      <c r="I6033" t="s">
        <v>29</v>
      </c>
      <c r="J6033" s="1">
        <v>11749855.93</v>
      </c>
      <c r="K6033" s="10">
        <f>J6033*_xlfn.XLOOKUP(A6033,IPCA_Fatores!$A$2:$A$10,IPCA_Fatores!$C$2:$C$10)</f>
        <v>14668554.927353192</v>
      </c>
    </row>
    <row r="6034" spans="1:11" x14ac:dyDescent="0.25">
      <c r="A6034">
        <v>2021</v>
      </c>
      <c r="B6034" t="s">
        <v>3646</v>
      </c>
      <c r="C6034" t="s">
        <v>3647</v>
      </c>
      <c r="D6034" t="s">
        <v>3648</v>
      </c>
      <c r="E6034" t="s">
        <v>25</v>
      </c>
      <c r="F6034" t="s">
        <v>139</v>
      </c>
      <c r="G6034" t="s">
        <v>818</v>
      </c>
      <c r="H6034" t="s">
        <v>28</v>
      </c>
      <c r="I6034" t="s">
        <v>35</v>
      </c>
      <c r="J6034" s="1">
        <v>172310.33</v>
      </c>
      <c r="K6034" s="10">
        <f>IFERROR(J6034*VLOOKUP(A6034,IPCA_Fatores!$A$2:$C$10,3,FALSE),J6034)</f>
        <v>215112.72608049371</v>
      </c>
    </row>
    <row r="6035" spans="1:11" x14ac:dyDescent="0.25">
      <c r="A6035">
        <v>2022</v>
      </c>
      <c r="B6035" t="s">
        <v>3646</v>
      </c>
      <c r="C6035" t="s">
        <v>3647</v>
      </c>
      <c r="D6035" t="s">
        <v>3648</v>
      </c>
      <c r="E6035" t="s">
        <v>25</v>
      </c>
      <c r="F6035" t="s">
        <v>139</v>
      </c>
      <c r="G6035" t="s">
        <v>818</v>
      </c>
      <c r="H6035" t="s">
        <v>28</v>
      </c>
      <c r="I6035" t="s">
        <v>29</v>
      </c>
      <c r="J6035" s="1">
        <v>1890265.42</v>
      </c>
      <c r="K6035" s="10">
        <f>J6035*_xlfn.XLOOKUP(A6035,IPCA_Fatores!$A$2:$A$10,IPCA_Fatores!$C$2:$C$10)</f>
        <v>2230657.8563953489</v>
      </c>
    </row>
    <row r="6036" spans="1:11" x14ac:dyDescent="0.25">
      <c r="A6036">
        <v>2022</v>
      </c>
      <c r="B6036" t="s">
        <v>3646</v>
      </c>
      <c r="C6036" t="s">
        <v>3647</v>
      </c>
      <c r="D6036" t="s">
        <v>3648</v>
      </c>
      <c r="E6036" t="s">
        <v>25</v>
      </c>
      <c r="F6036" t="s">
        <v>139</v>
      </c>
      <c r="G6036" t="s">
        <v>818</v>
      </c>
      <c r="H6036" t="s">
        <v>28</v>
      </c>
      <c r="I6036" t="s">
        <v>35</v>
      </c>
      <c r="J6036" s="1">
        <v>129541.72</v>
      </c>
      <c r="K6036" s="10">
        <f>IFERROR(J6036*VLOOKUP(A6036,IPCA_Fatores!$A$2:$C$10,3,FALSE),J6036)</f>
        <v>152869.14334441273</v>
      </c>
    </row>
    <row r="6037" spans="1:11" x14ac:dyDescent="0.25">
      <c r="A6037">
        <v>2023</v>
      </c>
      <c r="B6037" t="s">
        <v>3646</v>
      </c>
      <c r="C6037" t="s">
        <v>3647</v>
      </c>
      <c r="D6037" t="s">
        <v>3648</v>
      </c>
      <c r="E6037" t="s">
        <v>25</v>
      </c>
      <c r="F6037" t="s">
        <v>139</v>
      </c>
      <c r="G6037" t="s">
        <v>818</v>
      </c>
      <c r="H6037" t="s">
        <v>28</v>
      </c>
      <c r="I6037" t="s">
        <v>29</v>
      </c>
      <c r="J6037" s="1">
        <v>152795.79</v>
      </c>
      <c r="K6037" s="10">
        <f>J6037*_xlfn.XLOOKUP(A6037,IPCA_Fatores!$A$2:$A$10,IPCA_Fatores!$C$2:$C$10)</f>
        <v>172348.23701339637</v>
      </c>
    </row>
    <row r="6038" spans="1:11" x14ac:dyDescent="0.25">
      <c r="A6038">
        <v>2023</v>
      </c>
      <c r="B6038" t="s">
        <v>3646</v>
      </c>
      <c r="C6038" t="s">
        <v>3647</v>
      </c>
      <c r="D6038" t="s">
        <v>3648</v>
      </c>
      <c r="E6038" t="s">
        <v>25</v>
      </c>
      <c r="F6038" t="s">
        <v>139</v>
      </c>
      <c r="G6038" t="s">
        <v>818</v>
      </c>
      <c r="H6038" t="s">
        <v>28</v>
      </c>
      <c r="I6038" t="s">
        <v>35</v>
      </c>
      <c r="J6038" s="1">
        <v>71232.39</v>
      </c>
      <c r="K6038" s="10">
        <f>IFERROR(J6038*VLOOKUP(A6038,IPCA_Fatores!$A$2:$C$10,3,FALSE),J6038)</f>
        <v>80347.611899193595</v>
      </c>
    </row>
    <row r="6039" spans="1:11" x14ac:dyDescent="0.25">
      <c r="A6039">
        <v>2015</v>
      </c>
      <c r="B6039" t="s">
        <v>3649</v>
      </c>
      <c r="C6039" t="s">
        <v>3650</v>
      </c>
      <c r="E6039" t="s">
        <v>103</v>
      </c>
      <c r="F6039" t="s">
        <v>581</v>
      </c>
      <c r="G6039" t="s">
        <v>71</v>
      </c>
      <c r="H6039" t="s">
        <v>28</v>
      </c>
      <c r="I6039" t="s">
        <v>29</v>
      </c>
      <c r="J6039" s="1">
        <v>377747.75</v>
      </c>
      <c r="K6039" s="10">
        <f>J6039*_xlfn.XLOOKUP(A6039,IPCA_Fatores!$A$2:$A$10,IPCA_Fatores!$C$2:$C$10)</f>
        <v>642419.0256819214</v>
      </c>
    </row>
    <row r="6040" spans="1:11" x14ac:dyDescent="0.25">
      <c r="A6040">
        <v>2015</v>
      </c>
      <c r="B6040" t="s">
        <v>3649</v>
      </c>
      <c r="C6040" t="s">
        <v>3650</v>
      </c>
      <c r="E6040" t="s">
        <v>103</v>
      </c>
      <c r="F6040" t="s">
        <v>581</v>
      </c>
      <c r="G6040" t="s">
        <v>71</v>
      </c>
      <c r="H6040" t="s">
        <v>28</v>
      </c>
      <c r="I6040" t="s">
        <v>35</v>
      </c>
      <c r="J6040" s="1">
        <v>23736.87</v>
      </c>
      <c r="K6040" s="10">
        <f>IFERROR(J6040*VLOOKUP(A6040,IPCA_Fatores!$A$2:$C$10,3,FALSE),J6040)</f>
        <v>40368.253412861974</v>
      </c>
    </row>
    <row r="6041" spans="1:11" x14ac:dyDescent="0.25">
      <c r="A6041">
        <v>2016</v>
      </c>
      <c r="B6041" t="s">
        <v>3649</v>
      </c>
      <c r="C6041" t="s">
        <v>3650</v>
      </c>
      <c r="E6041" t="s">
        <v>103</v>
      </c>
      <c r="F6041" t="s">
        <v>581</v>
      </c>
      <c r="G6041" t="s">
        <v>71</v>
      </c>
      <c r="H6041" t="s">
        <v>28</v>
      </c>
      <c r="I6041" t="s">
        <v>29</v>
      </c>
      <c r="J6041" s="1">
        <v>355853.41</v>
      </c>
      <c r="K6041" s="10">
        <f>J6041*_xlfn.XLOOKUP(A6041,IPCA_Fatores!$A$2:$A$10,IPCA_Fatores!$C$2:$C$10)</f>
        <v>569370.85539903841</v>
      </c>
    </row>
    <row r="6042" spans="1:11" x14ac:dyDescent="0.25">
      <c r="A6042">
        <v>2016</v>
      </c>
      <c r="B6042" t="s">
        <v>3649</v>
      </c>
      <c r="C6042" t="s">
        <v>3650</v>
      </c>
      <c r="E6042" t="s">
        <v>103</v>
      </c>
      <c r="F6042" t="s">
        <v>581</v>
      </c>
      <c r="G6042" t="s">
        <v>71</v>
      </c>
      <c r="H6042" t="s">
        <v>28</v>
      </c>
      <c r="I6042" t="s">
        <v>35</v>
      </c>
      <c r="J6042" s="1">
        <v>22418.99</v>
      </c>
      <c r="K6042" s="10">
        <f>IFERROR(J6042*VLOOKUP(A6042,IPCA_Fatores!$A$2:$C$10,3,FALSE),J6042)</f>
        <v>35870.724165555956</v>
      </c>
    </row>
    <row r="6043" spans="1:11" x14ac:dyDescent="0.25">
      <c r="A6043">
        <v>2017</v>
      </c>
      <c r="B6043" t="s">
        <v>3649</v>
      </c>
      <c r="C6043" t="s">
        <v>3650</v>
      </c>
      <c r="E6043" t="s">
        <v>103</v>
      </c>
      <c r="F6043" t="s">
        <v>581</v>
      </c>
      <c r="G6043" t="s">
        <v>71</v>
      </c>
      <c r="H6043" t="s">
        <v>28</v>
      </c>
      <c r="I6043" t="s">
        <v>29</v>
      </c>
      <c r="J6043" s="1">
        <v>380566.88</v>
      </c>
      <c r="K6043" s="10">
        <f>J6043*_xlfn.XLOOKUP(A6043,IPCA_Fatores!$A$2:$A$10,IPCA_Fatores!$C$2:$C$10)</f>
        <v>591464.57734722376</v>
      </c>
    </row>
    <row r="6044" spans="1:11" x14ac:dyDescent="0.25">
      <c r="A6044">
        <v>2017</v>
      </c>
      <c r="B6044" t="s">
        <v>3649</v>
      </c>
      <c r="C6044" t="s">
        <v>3650</v>
      </c>
      <c r="E6044" t="s">
        <v>103</v>
      </c>
      <c r="F6044" t="s">
        <v>581</v>
      </c>
      <c r="G6044" t="s">
        <v>71</v>
      </c>
      <c r="H6044" t="s">
        <v>28</v>
      </c>
      <c r="I6044" t="s">
        <v>35</v>
      </c>
      <c r="J6044" s="1">
        <v>23871.46</v>
      </c>
      <c r="K6044" s="10">
        <f>IFERROR(J6044*VLOOKUP(A6044,IPCA_Fatores!$A$2:$C$10,3,FALSE),J6044)</f>
        <v>37100.241091818491</v>
      </c>
    </row>
    <row r="6045" spans="1:11" x14ac:dyDescent="0.25">
      <c r="A6045">
        <v>2018</v>
      </c>
      <c r="B6045" t="s">
        <v>3649</v>
      </c>
      <c r="C6045" t="s">
        <v>3650</v>
      </c>
      <c r="E6045" t="s">
        <v>103</v>
      </c>
      <c r="F6045" t="s">
        <v>581</v>
      </c>
      <c r="G6045" t="s">
        <v>71</v>
      </c>
      <c r="H6045" t="s">
        <v>28</v>
      </c>
      <c r="I6045" t="s">
        <v>29</v>
      </c>
      <c r="J6045" s="1">
        <v>406203.27</v>
      </c>
      <c r="K6045" s="10">
        <f>J6045*_xlfn.XLOOKUP(A6045,IPCA_Fatores!$A$2:$A$10,IPCA_Fatores!$C$2:$C$10)</f>
        <v>608489.46007239597</v>
      </c>
    </row>
    <row r="6046" spans="1:11" x14ac:dyDescent="0.25">
      <c r="A6046">
        <v>2018</v>
      </c>
      <c r="B6046" t="s">
        <v>3649</v>
      </c>
      <c r="C6046" t="s">
        <v>3650</v>
      </c>
      <c r="E6046" t="s">
        <v>103</v>
      </c>
      <c r="F6046" t="s">
        <v>581</v>
      </c>
      <c r="G6046" t="s">
        <v>71</v>
      </c>
      <c r="H6046" t="s">
        <v>28</v>
      </c>
      <c r="I6046" t="s">
        <v>35</v>
      </c>
      <c r="J6046" s="1">
        <v>25419.65</v>
      </c>
      <c r="K6046" s="10">
        <f>IFERROR(J6046*VLOOKUP(A6046,IPCA_Fatores!$A$2:$C$10,3,FALSE),J6046)</f>
        <v>38078.445561822482</v>
      </c>
    </row>
    <row r="6047" spans="1:11" x14ac:dyDescent="0.25">
      <c r="A6047">
        <v>2019</v>
      </c>
      <c r="B6047" t="s">
        <v>3649</v>
      </c>
      <c r="C6047" t="s">
        <v>3650</v>
      </c>
      <c r="E6047" t="s">
        <v>103</v>
      </c>
      <c r="F6047" t="s">
        <v>581</v>
      </c>
      <c r="G6047" t="s">
        <v>71</v>
      </c>
      <c r="H6047" t="s">
        <v>28</v>
      </c>
      <c r="I6047" t="s">
        <v>29</v>
      </c>
      <c r="J6047" s="1">
        <v>377304.92</v>
      </c>
      <c r="K6047" s="10">
        <f>J6047*_xlfn.XLOOKUP(A6047,IPCA_Fatores!$A$2:$A$10,IPCA_Fatores!$C$2:$C$10)</f>
        <v>541846.36940958619</v>
      </c>
    </row>
    <row r="6048" spans="1:11" x14ac:dyDescent="0.25">
      <c r="A6048">
        <v>2020</v>
      </c>
      <c r="B6048" t="s">
        <v>3649</v>
      </c>
      <c r="C6048" t="s">
        <v>3650</v>
      </c>
      <c r="E6048" t="s">
        <v>103</v>
      </c>
      <c r="F6048" t="s">
        <v>581</v>
      </c>
      <c r="G6048" t="s">
        <v>71</v>
      </c>
      <c r="H6048" t="s">
        <v>28</v>
      </c>
      <c r="I6048" t="s">
        <v>29</v>
      </c>
      <c r="J6048" s="1">
        <v>31942.65</v>
      </c>
      <c r="K6048" s="10">
        <f>J6048*_xlfn.XLOOKUP(A6048,IPCA_Fatores!$A$2:$A$10,IPCA_Fatores!$C$2:$C$10)</f>
        <v>43888.955084819529</v>
      </c>
    </row>
    <row r="6049" spans="1:11" x14ac:dyDescent="0.25">
      <c r="A6049">
        <v>2020</v>
      </c>
      <c r="B6049" t="s">
        <v>3649</v>
      </c>
      <c r="C6049" t="s">
        <v>3650</v>
      </c>
      <c r="E6049" t="s">
        <v>103</v>
      </c>
      <c r="F6049" t="s">
        <v>581</v>
      </c>
      <c r="G6049" t="s">
        <v>71</v>
      </c>
      <c r="H6049" t="s">
        <v>28</v>
      </c>
      <c r="I6049" t="s">
        <v>35</v>
      </c>
      <c r="J6049" s="1">
        <v>2636.87</v>
      </c>
      <c r="K6049" s="10">
        <f>IFERROR(J6049*VLOOKUP(A6049,IPCA_Fatores!$A$2:$C$10,3,FALSE),J6049)</f>
        <v>3623.0390714141768</v>
      </c>
    </row>
    <row r="6050" spans="1:11" x14ac:dyDescent="0.25">
      <c r="A6050">
        <v>2021</v>
      </c>
      <c r="B6050" t="s">
        <v>3649</v>
      </c>
      <c r="C6050" t="s">
        <v>3650</v>
      </c>
      <c r="E6050" t="s">
        <v>103</v>
      </c>
      <c r="F6050" t="s">
        <v>581</v>
      </c>
      <c r="G6050" t="s">
        <v>71</v>
      </c>
      <c r="H6050" t="s">
        <v>28</v>
      </c>
      <c r="I6050" t="s">
        <v>29</v>
      </c>
      <c r="J6050" s="1">
        <v>92237.27</v>
      </c>
      <c r="K6050" s="10">
        <f>J6050*_xlfn.XLOOKUP(A6050,IPCA_Fatores!$A$2:$A$10,IPCA_Fatores!$C$2:$C$10)</f>
        <v>115149.28092774555</v>
      </c>
    </row>
    <row r="6051" spans="1:11" x14ac:dyDescent="0.25">
      <c r="A6051">
        <v>2021</v>
      </c>
      <c r="B6051" t="s">
        <v>3649</v>
      </c>
      <c r="C6051" t="s">
        <v>3650</v>
      </c>
      <c r="E6051" t="s">
        <v>103</v>
      </c>
      <c r="F6051" t="s">
        <v>581</v>
      </c>
      <c r="G6051" t="s">
        <v>71</v>
      </c>
      <c r="H6051" t="s">
        <v>28</v>
      </c>
      <c r="I6051" t="s">
        <v>35</v>
      </c>
      <c r="J6051" s="1">
        <v>6485.65</v>
      </c>
      <c r="K6051" s="10">
        <f>IFERROR(J6051*VLOOKUP(A6051,IPCA_Fatores!$A$2:$C$10,3,FALSE),J6051)</f>
        <v>8096.7046601556276</v>
      </c>
    </row>
    <row r="6052" spans="1:11" x14ac:dyDescent="0.25">
      <c r="A6052">
        <v>2022</v>
      </c>
      <c r="B6052" t="s">
        <v>3649</v>
      </c>
      <c r="C6052" t="s">
        <v>3650</v>
      </c>
      <c r="E6052" t="s">
        <v>103</v>
      </c>
      <c r="F6052" t="s">
        <v>581</v>
      </c>
      <c r="G6052" t="s">
        <v>71</v>
      </c>
      <c r="H6052" t="s">
        <v>28</v>
      </c>
      <c r="I6052" t="s">
        <v>29</v>
      </c>
      <c r="J6052" s="1">
        <v>71537.53</v>
      </c>
      <c r="K6052" s="10">
        <f>J6052*_xlfn.XLOOKUP(A6052,IPCA_Fatores!$A$2:$A$10,IPCA_Fatores!$C$2:$C$10)</f>
        <v>84419.760121104031</v>
      </c>
    </row>
    <row r="6053" spans="1:11" x14ac:dyDescent="0.25">
      <c r="A6053">
        <v>2022</v>
      </c>
      <c r="B6053" t="s">
        <v>3649</v>
      </c>
      <c r="C6053" t="s">
        <v>3650</v>
      </c>
      <c r="E6053" t="s">
        <v>103</v>
      </c>
      <c r="F6053" t="s">
        <v>581</v>
      </c>
      <c r="G6053" t="s">
        <v>71</v>
      </c>
      <c r="H6053" t="s">
        <v>28</v>
      </c>
      <c r="I6053" t="s">
        <v>35</v>
      </c>
      <c r="J6053" s="1">
        <v>4559.12</v>
      </c>
      <c r="K6053" s="10">
        <f>IFERROR(J6053*VLOOKUP(A6053,IPCA_Fatores!$A$2:$C$10,3,FALSE),J6053)</f>
        <v>5380.1105065177371</v>
      </c>
    </row>
    <row r="6054" spans="1:11" x14ac:dyDescent="0.25">
      <c r="A6054">
        <v>2023</v>
      </c>
      <c r="B6054" t="s">
        <v>3651</v>
      </c>
      <c r="C6054" t="s">
        <v>3652</v>
      </c>
      <c r="E6054" t="s">
        <v>49</v>
      </c>
      <c r="F6054" t="s">
        <v>49</v>
      </c>
      <c r="G6054" t="s">
        <v>66</v>
      </c>
      <c r="H6054" t="s">
        <v>28</v>
      </c>
      <c r="I6054" t="s">
        <v>29</v>
      </c>
      <c r="J6054" s="1">
        <v>5466111.9800000004</v>
      </c>
      <c r="K6054" s="10">
        <f>J6054*_xlfn.XLOOKUP(A6054,IPCA_Fatores!$A$2:$A$10,IPCA_Fatores!$C$2:$C$10)</f>
        <v>6165580.6293537626</v>
      </c>
    </row>
    <row r="6055" spans="1:11" x14ac:dyDescent="0.25">
      <c r="A6055">
        <v>2016</v>
      </c>
      <c r="B6055" t="s">
        <v>3653</v>
      </c>
      <c r="C6055" t="s">
        <v>3654</v>
      </c>
      <c r="D6055" t="s">
        <v>3655</v>
      </c>
      <c r="E6055" t="s">
        <v>25</v>
      </c>
      <c r="F6055" t="s">
        <v>1514</v>
      </c>
      <c r="G6055" t="s">
        <v>99</v>
      </c>
      <c r="H6055" t="s">
        <v>28</v>
      </c>
      <c r="I6055" t="s">
        <v>29</v>
      </c>
      <c r="J6055" s="1">
        <v>815724.78</v>
      </c>
      <c r="K6055" s="10">
        <f>J6055*_xlfn.XLOOKUP(A6055,IPCA_Fatores!$A$2:$A$10,IPCA_Fatores!$C$2:$C$10)</f>
        <v>1305172.0250728873</v>
      </c>
    </row>
    <row r="6056" spans="1:11" x14ac:dyDescent="0.25">
      <c r="A6056">
        <v>2017</v>
      </c>
      <c r="B6056" t="s">
        <v>3653</v>
      </c>
      <c r="C6056" t="s">
        <v>3654</v>
      </c>
      <c r="D6056" t="s">
        <v>3655</v>
      </c>
      <c r="E6056" t="s">
        <v>25</v>
      </c>
      <c r="F6056" t="s">
        <v>1514</v>
      </c>
      <c r="G6056" t="s">
        <v>99</v>
      </c>
      <c r="H6056" t="s">
        <v>28</v>
      </c>
      <c r="I6056" t="s">
        <v>29</v>
      </c>
      <c r="J6056" s="1">
        <v>1023443.59</v>
      </c>
      <c r="K6056" s="10">
        <f>J6056*_xlfn.XLOOKUP(A6056,IPCA_Fatores!$A$2:$A$10,IPCA_Fatores!$C$2:$C$10)</f>
        <v>1590602.4990878748</v>
      </c>
    </row>
    <row r="6057" spans="1:11" x14ac:dyDescent="0.25">
      <c r="A6057">
        <v>2015</v>
      </c>
      <c r="B6057" t="s">
        <v>3656</v>
      </c>
      <c r="C6057" t="s">
        <v>3657</v>
      </c>
      <c r="D6057" t="s">
        <v>3658</v>
      </c>
      <c r="E6057" t="s">
        <v>339</v>
      </c>
      <c r="F6057" t="s">
        <v>3659</v>
      </c>
      <c r="G6057" t="s">
        <v>3660</v>
      </c>
      <c r="H6057" t="s">
        <v>28</v>
      </c>
      <c r="I6057" t="s">
        <v>29</v>
      </c>
      <c r="J6057" s="1">
        <v>5150606.58</v>
      </c>
      <c r="K6057" s="10">
        <f>J6057*_xlfn.XLOOKUP(A6057,IPCA_Fatores!$A$2:$A$10,IPCA_Fatores!$C$2:$C$10)</f>
        <v>8759410.6405517794</v>
      </c>
    </row>
    <row r="6058" spans="1:11" x14ac:dyDescent="0.25">
      <c r="A6058">
        <v>2016</v>
      </c>
      <c r="B6058" t="s">
        <v>3656</v>
      </c>
      <c r="C6058" t="s">
        <v>3657</v>
      </c>
      <c r="D6058" t="s">
        <v>3658</v>
      </c>
      <c r="E6058" t="s">
        <v>339</v>
      </c>
      <c r="F6058" t="s">
        <v>3659</v>
      </c>
      <c r="G6058" t="s">
        <v>3660</v>
      </c>
      <c r="H6058" t="s">
        <v>28</v>
      </c>
      <c r="I6058" t="s">
        <v>29</v>
      </c>
      <c r="J6058" s="1">
        <v>7250013.6100000003</v>
      </c>
      <c r="K6058" s="10">
        <f>J6058*_xlfn.XLOOKUP(A6058,IPCA_Fatores!$A$2:$A$10,IPCA_Fatores!$C$2:$C$10)</f>
        <v>11600131.781174645</v>
      </c>
    </row>
    <row r="6059" spans="1:11" x14ac:dyDescent="0.25">
      <c r="A6059">
        <v>2017</v>
      </c>
      <c r="B6059" t="s">
        <v>3656</v>
      </c>
      <c r="C6059" t="s">
        <v>3657</v>
      </c>
      <c r="D6059" t="s">
        <v>3658</v>
      </c>
      <c r="E6059" t="s">
        <v>339</v>
      </c>
      <c r="F6059" t="s">
        <v>3659</v>
      </c>
      <c r="G6059" t="s">
        <v>3660</v>
      </c>
      <c r="H6059" t="s">
        <v>28</v>
      </c>
      <c r="I6059" t="s">
        <v>29</v>
      </c>
      <c r="J6059" s="1">
        <v>5512600.0999999996</v>
      </c>
      <c r="K6059" s="10">
        <f>J6059*_xlfn.XLOOKUP(A6059,IPCA_Fatores!$A$2:$A$10,IPCA_Fatores!$C$2:$C$10)</f>
        <v>8567502.4800654314</v>
      </c>
    </row>
    <row r="6060" spans="1:11" x14ac:dyDescent="0.25">
      <c r="A6060">
        <v>2018</v>
      </c>
      <c r="B6060" t="s">
        <v>3656</v>
      </c>
      <c r="C6060" t="s">
        <v>3657</v>
      </c>
      <c r="D6060" t="s">
        <v>3658</v>
      </c>
      <c r="E6060" t="s">
        <v>339</v>
      </c>
      <c r="F6060" t="s">
        <v>3659</v>
      </c>
      <c r="G6060" t="s">
        <v>3660</v>
      </c>
      <c r="H6060" t="s">
        <v>28</v>
      </c>
      <c r="I6060" t="s">
        <v>29</v>
      </c>
      <c r="J6060" s="1">
        <v>1339033.78</v>
      </c>
      <c r="K6060" s="10">
        <f>J6060*_xlfn.XLOOKUP(A6060,IPCA_Fatores!$A$2:$A$10,IPCA_Fatores!$C$2:$C$10)</f>
        <v>2005862.5865097034</v>
      </c>
    </row>
    <row r="6061" spans="1:11" x14ac:dyDescent="0.25">
      <c r="A6061">
        <v>2019</v>
      </c>
      <c r="B6061" t="s">
        <v>3656</v>
      </c>
      <c r="C6061" t="s">
        <v>3657</v>
      </c>
      <c r="D6061" t="s">
        <v>3658</v>
      </c>
      <c r="E6061" t="s">
        <v>339</v>
      </c>
      <c r="F6061" t="s">
        <v>3659</v>
      </c>
      <c r="G6061" t="s">
        <v>3660</v>
      </c>
      <c r="H6061" t="s">
        <v>28</v>
      </c>
      <c r="I6061" t="s">
        <v>29</v>
      </c>
      <c r="J6061" s="1">
        <v>683160.67</v>
      </c>
      <c r="K6061" s="10">
        <f>J6061*_xlfn.XLOOKUP(A6061,IPCA_Fatores!$A$2:$A$10,IPCA_Fatores!$C$2:$C$10)</f>
        <v>981084.81798466993</v>
      </c>
    </row>
    <row r="6062" spans="1:11" x14ac:dyDescent="0.25">
      <c r="A6062">
        <v>2020</v>
      </c>
      <c r="B6062" t="s">
        <v>3656</v>
      </c>
      <c r="C6062" t="s">
        <v>3657</v>
      </c>
      <c r="D6062" t="s">
        <v>3658</v>
      </c>
      <c r="E6062" t="s">
        <v>339</v>
      </c>
      <c r="F6062" t="s">
        <v>3659</v>
      </c>
      <c r="G6062" t="s">
        <v>3660</v>
      </c>
      <c r="H6062" t="s">
        <v>28</v>
      </c>
      <c r="I6062" t="s">
        <v>29</v>
      </c>
      <c r="J6062" s="1">
        <v>3527066.59</v>
      </c>
      <c r="K6062" s="10">
        <f>J6062*_xlfn.XLOOKUP(A6062,IPCA_Fatores!$A$2:$A$10,IPCA_Fatores!$C$2:$C$10)</f>
        <v>4846162.329978181</v>
      </c>
    </row>
    <row r="6063" spans="1:11" x14ac:dyDescent="0.25">
      <c r="A6063">
        <v>2022</v>
      </c>
      <c r="B6063" t="s">
        <v>3656</v>
      </c>
      <c r="C6063" t="s">
        <v>3657</v>
      </c>
      <c r="D6063" t="s">
        <v>3658</v>
      </c>
      <c r="E6063" t="s">
        <v>339</v>
      </c>
      <c r="F6063" t="s">
        <v>3659</v>
      </c>
      <c r="G6063" t="s">
        <v>3660</v>
      </c>
      <c r="H6063" t="s">
        <v>28</v>
      </c>
      <c r="I6063" t="s">
        <v>29</v>
      </c>
      <c r="J6063" s="1">
        <v>3035865.36</v>
      </c>
      <c r="K6063" s="10">
        <f>J6063*_xlfn.XLOOKUP(A6063,IPCA_Fatores!$A$2:$A$10,IPCA_Fatores!$C$2:$C$10)</f>
        <v>3582553.4576210435</v>
      </c>
    </row>
    <row r="6064" spans="1:11" x14ac:dyDescent="0.25">
      <c r="A6064">
        <v>2023</v>
      </c>
      <c r="B6064" t="s">
        <v>3656</v>
      </c>
      <c r="C6064" t="s">
        <v>3657</v>
      </c>
      <c r="D6064" t="s">
        <v>3658</v>
      </c>
      <c r="E6064" t="s">
        <v>339</v>
      </c>
      <c r="F6064" t="s">
        <v>3659</v>
      </c>
      <c r="G6064" t="s">
        <v>3660</v>
      </c>
      <c r="H6064" t="s">
        <v>28</v>
      </c>
      <c r="I6064" t="s">
        <v>29</v>
      </c>
      <c r="J6064" s="1">
        <v>13277671.439999999</v>
      </c>
      <c r="K6064" s="10">
        <f>J6064*_xlfn.XLOOKUP(A6064,IPCA_Fatores!$A$2:$A$10,IPCA_Fatores!$C$2:$C$10)</f>
        <v>14976742.908473615</v>
      </c>
    </row>
    <row r="6065" spans="1:11" x14ac:dyDescent="0.25">
      <c r="A6065">
        <v>2016</v>
      </c>
      <c r="B6065" t="s">
        <v>3661</v>
      </c>
      <c r="C6065" t="s">
        <v>3662</v>
      </c>
      <c r="E6065" t="s">
        <v>44</v>
      </c>
      <c r="F6065" t="s">
        <v>45</v>
      </c>
      <c r="G6065" t="s">
        <v>562</v>
      </c>
      <c r="H6065" t="s">
        <v>28</v>
      </c>
      <c r="I6065" t="s">
        <v>29</v>
      </c>
      <c r="J6065" s="1">
        <v>889547.51</v>
      </c>
      <c r="K6065" s="10">
        <f>J6065*_xlfn.XLOOKUP(A6065,IPCA_Fatores!$A$2:$A$10,IPCA_Fatores!$C$2:$C$10)</f>
        <v>1423289.5131924821</v>
      </c>
    </row>
    <row r="6066" spans="1:11" x14ac:dyDescent="0.25">
      <c r="A6066">
        <v>2017</v>
      </c>
      <c r="B6066" t="s">
        <v>3661</v>
      </c>
      <c r="C6066" t="s">
        <v>3662</v>
      </c>
      <c r="E6066" t="s">
        <v>44</v>
      </c>
      <c r="F6066" t="s">
        <v>45</v>
      </c>
      <c r="G6066" t="s">
        <v>562</v>
      </c>
      <c r="H6066" t="s">
        <v>28</v>
      </c>
      <c r="I6066" t="s">
        <v>29</v>
      </c>
      <c r="J6066" s="1">
        <v>839672.26</v>
      </c>
      <c r="K6066" s="10">
        <f>J6066*_xlfn.XLOOKUP(A6066,IPCA_Fatores!$A$2:$A$10,IPCA_Fatores!$C$2:$C$10)</f>
        <v>1304991.1184364972</v>
      </c>
    </row>
    <row r="6067" spans="1:11" x14ac:dyDescent="0.25">
      <c r="A6067">
        <v>2018</v>
      </c>
      <c r="B6067" t="s">
        <v>3661</v>
      </c>
      <c r="C6067" t="s">
        <v>3662</v>
      </c>
      <c r="E6067" t="s">
        <v>44</v>
      </c>
      <c r="F6067" t="s">
        <v>45</v>
      </c>
      <c r="G6067" t="s">
        <v>562</v>
      </c>
      <c r="H6067" t="s">
        <v>28</v>
      </c>
      <c r="I6067" t="s">
        <v>29</v>
      </c>
      <c r="J6067" s="1">
        <v>237099.83</v>
      </c>
      <c r="K6067" s="10">
        <f>J6067*_xlfn.XLOOKUP(A6067,IPCA_Fatores!$A$2:$A$10,IPCA_Fatores!$C$2:$C$10)</f>
        <v>355173.77184077533</v>
      </c>
    </row>
    <row r="6068" spans="1:11" x14ac:dyDescent="0.25">
      <c r="A6068">
        <v>2019</v>
      </c>
      <c r="B6068" t="s">
        <v>3661</v>
      </c>
      <c r="C6068" t="s">
        <v>3662</v>
      </c>
      <c r="E6068" t="s">
        <v>44</v>
      </c>
      <c r="F6068" t="s">
        <v>45</v>
      </c>
      <c r="G6068" t="s">
        <v>562</v>
      </c>
      <c r="H6068" t="s">
        <v>28</v>
      </c>
      <c r="I6068" t="s">
        <v>29</v>
      </c>
      <c r="J6068" s="1">
        <v>2012785.11</v>
      </c>
      <c r="K6068" s="10">
        <f>J6068*_xlfn.XLOOKUP(A6068,IPCA_Fatores!$A$2:$A$10,IPCA_Fatores!$C$2:$C$10)</f>
        <v>2890554.1551251826</v>
      </c>
    </row>
    <row r="6069" spans="1:11" x14ac:dyDescent="0.25">
      <c r="A6069">
        <v>2020</v>
      </c>
      <c r="B6069" t="s">
        <v>3661</v>
      </c>
      <c r="C6069" t="s">
        <v>3662</v>
      </c>
      <c r="E6069" t="s">
        <v>44</v>
      </c>
      <c r="F6069" t="s">
        <v>45</v>
      </c>
      <c r="G6069" t="s">
        <v>562</v>
      </c>
      <c r="H6069" t="s">
        <v>28</v>
      </c>
      <c r="I6069" t="s">
        <v>29</v>
      </c>
      <c r="J6069" s="1">
        <v>1490354.23</v>
      </c>
      <c r="K6069" s="10">
        <f>J6069*_xlfn.XLOOKUP(A6069,IPCA_Fatores!$A$2:$A$10,IPCA_Fatores!$C$2:$C$10)</f>
        <v>2047735.233643445</v>
      </c>
    </row>
    <row r="6070" spans="1:11" x14ac:dyDescent="0.25">
      <c r="A6070">
        <v>2021</v>
      </c>
      <c r="B6070" t="s">
        <v>3661</v>
      </c>
      <c r="C6070" t="s">
        <v>3662</v>
      </c>
      <c r="E6070" t="s">
        <v>44</v>
      </c>
      <c r="F6070" t="s">
        <v>45</v>
      </c>
      <c r="G6070" t="s">
        <v>562</v>
      </c>
      <c r="H6070" t="s">
        <v>28</v>
      </c>
      <c r="I6070" t="s">
        <v>29</v>
      </c>
      <c r="J6070" s="1">
        <v>910745.85</v>
      </c>
      <c r="K6070" s="10">
        <f>J6070*_xlfn.XLOOKUP(A6070,IPCA_Fatores!$A$2:$A$10,IPCA_Fatores!$C$2:$C$10)</f>
        <v>1136977.8153172617</v>
      </c>
    </row>
    <row r="6071" spans="1:11" x14ac:dyDescent="0.25">
      <c r="A6071">
        <v>2022</v>
      </c>
      <c r="B6071" t="s">
        <v>3661</v>
      </c>
      <c r="C6071" t="s">
        <v>3662</v>
      </c>
      <c r="E6071" t="s">
        <v>44</v>
      </c>
      <c r="F6071" t="s">
        <v>45</v>
      </c>
      <c r="G6071" t="s">
        <v>562</v>
      </c>
      <c r="H6071" t="s">
        <v>28</v>
      </c>
      <c r="I6071" t="s">
        <v>29</v>
      </c>
      <c r="J6071" s="1">
        <v>283332.57</v>
      </c>
      <c r="K6071" s="10">
        <f>J6071*_xlfn.XLOOKUP(A6071,IPCA_Fatores!$A$2:$A$10,IPCA_Fatores!$C$2:$C$10)</f>
        <v>334354.11585912906</v>
      </c>
    </row>
    <row r="6072" spans="1:11" x14ac:dyDescent="0.25">
      <c r="A6072">
        <v>2023</v>
      </c>
      <c r="B6072" t="s">
        <v>3661</v>
      </c>
      <c r="C6072" t="s">
        <v>3662</v>
      </c>
      <c r="E6072" t="s">
        <v>44</v>
      </c>
      <c r="F6072" t="s">
        <v>45</v>
      </c>
      <c r="G6072" t="s">
        <v>562</v>
      </c>
      <c r="H6072" t="s">
        <v>28</v>
      </c>
      <c r="I6072" t="s">
        <v>29</v>
      </c>
      <c r="J6072" s="1">
        <v>1165085.96</v>
      </c>
      <c r="K6072" s="10">
        <f>J6072*_xlfn.XLOOKUP(A6072,IPCA_Fatores!$A$2:$A$10,IPCA_Fatores!$C$2:$C$10)</f>
        <v>1314175.6796771719</v>
      </c>
    </row>
    <row r="6073" spans="1:11" x14ac:dyDescent="0.25">
      <c r="A6073">
        <v>2017</v>
      </c>
      <c r="B6073" t="s">
        <v>3663</v>
      </c>
      <c r="C6073" t="s">
        <v>3664</v>
      </c>
      <c r="D6073" t="s">
        <v>3665</v>
      </c>
      <c r="E6073" t="s">
        <v>103</v>
      </c>
      <c r="F6073" t="s">
        <v>581</v>
      </c>
      <c r="G6073" t="s">
        <v>345</v>
      </c>
      <c r="H6073" t="s">
        <v>28</v>
      </c>
      <c r="I6073" t="s">
        <v>35</v>
      </c>
      <c r="J6073" s="1">
        <v>807291.92</v>
      </c>
      <c r="K6073" s="10">
        <f>IFERROR(J6073*VLOOKUP(A6073,IPCA_Fatores!$A$2:$C$10,3,FALSE),J6073)</f>
        <v>1254666.6548035624</v>
      </c>
    </row>
    <row r="6074" spans="1:11" x14ac:dyDescent="0.25">
      <c r="A6074">
        <v>2018</v>
      </c>
      <c r="B6074" t="s">
        <v>3663</v>
      </c>
      <c r="C6074" t="s">
        <v>3664</v>
      </c>
      <c r="D6074" t="s">
        <v>3665</v>
      </c>
      <c r="E6074" t="s">
        <v>103</v>
      </c>
      <c r="F6074" t="s">
        <v>581</v>
      </c>
      <c r="G6074" t="s">
        <v>345</v>
      </c>
      <c r="H6074" t="s">
        <v>28</v>
      </c>
      <c r="I6074" t="s">
        <v>35</v>
      </c>
      <c r="J6074" s="1">
        <v>903812.34</v>
      </c>
      <c r="K6074" s="10">
        <f>IFERROR(J6074*VLOOKUP(A6074,IPCA_Fatores!$A$2:$C$10,3,FALSE),J6074)</f>
        <v>1353904.1248323005</v>
      </c>
    </row>
    <row r="6075" spans="1:11" x14ac:dyDescent="0.25">
      <c r="A6075">
        <v>2019</v>
      </c>
      <c r="B6075" t="s">
        <v>3663</v>
      </c>
      <c r="C6075" t="s">
        <v>3664</v>
      </c>
      <c r="D6075" t="s">
        <v>3665</v>
      </c>
      <c r="E6075" t="s">
        <v>103</v>
      </c>
      <c r="F6075" t="s">
        <v>581</v>
      </c>
      <c r="G6075" t="s">
        <v>345</v>
      </c>
      <c r="H6075" t="s">
        <v>28</v>
      </c>
      <c r="I6075" t="s">
        <v>29</v>
      </c>
      <c r="J6075" s="1">
        <v>4231356.57</v>
      </c>
      <c r="K6075" s="10">
        <f>J6075*_xlfn.XLOOKUP(A6075,IPCA_Fatores!$A$2:$A$10,IPCA_Fatores!$C$2:$C$10)</f>
        <v>6076637.4187007677</v>
      </c>
    </row>
    <row r="6076" spans="1:11" x14ac:dyDescent="0.25">
      <c r="A6076">
        <v>2023</v>
      </c>
      <c r="B6076" t="s">
        <v>3663</v>
      </c>
      <c r="C6076" t="s">
        <v>3664</v>
      </c>
      <c r="D6076" t="s">
        <v>3665</v>
      </c>
      <c r="E6076" t="s">
        <v>103</v>
      </c>
      <c r="F6076" t="s">
        <v>581</v>
      </c>
      <c r="G6076" t="s">
        <v>345</v>
      </c>
      <c r="H6076" t="s">
        <v>28</v>
      </c>
      <c r="I6076" t="s">
        <v>29</v>
      </c>
      <c r="J6076" s="1">
        <v>1877808.81</v>
      </c>
      <c r="K6076" s="10">
        <f>J6076*_xlfn.XLOOKUP(A6076,IPCA_Fatores!$A$2:$A$10,IPCA_Fatores!$C$2:$C$10)</f>
        <v>2118101.8001328688</v>
      </c>
    </row>
    <row r="6077" spans="1:11" x14ac:dyDescent="0.25">
      <c r="A6077">
        <v>2021</v>
      </c>
      <c r="B6077" t="s">
        <v>3666</v>
      </c>
      <c r="C6077" t="s">
        <v>3667</v>
      </c>
      <c r="D6077" t="s">
        <v>3668</v>
      </c>
      <c r="E6077" t="s">
        <v>121</v>
      </c>
      <c r="F6077" t="s">
        <v>3669</v>
      </c>
      <c r="G6077" t="s">
        <v>490</v>
      </c>
      <c r="H6077" t="s">
        <v>28</v>
      </c>
      <c r="I6077" t="s">
        <v>29</v>
      </c>
      <c r="J6077" s="1">
        <v>316232.96000000002</v>
      </c>
      <c r="K6077" s="10">
        <f>J6077*_xlfn.XLOOKUP(A6077,IPCA_Fatores!$A$2:$A$10,IPCA_Fatores!$C$2:$C$10)</f>
        <v>394786.16344187682</v>
      </c>
    </row>
    <row r="6078" spans="1:11" x14ac:dyDescent="0.25">
      <c r="A6078">
        <v>2015</v>
      </c>
      <c r="B6078" t="s">
        <v>3670</v>
      </c>
      <c r="C6078" t="s">
        <v>3671</v>
      </c>
      <c r="D6078" t="s">
        <v>3672</v>
      </c>
      <c r="E6078" t="s">
        <v>25</v>
      </c>
      <c r="F6078" t="s">
        <v>1809</v>
      </c>
      <c r="G6078" t="s">
        <v>600</v>
      </c>
      <c r="H6078" t="s">
        <v>28</v>
      </c>
      <c r="I6078" t="s">
        <v>29</v>
      </c>
      <c r="J6078" s="1">
        <v>834090.17</v>
      </c>
      <c r="K6078" s="10">
        <f>J6078*_xlfn.XLOOKUP(A6078,IPCA_Fatores!$A$2:$A$10,IPCA_Fatores!$C$2:$C$10)</f>
        <v>1418500.5584871604</v>
      </c>
    </row>
    <row r="6079" spans="1:11" x14ac:dyDescent="0.25">
      <c r="A6079">
        <v>2016</v>
      </c>
      <c r="B6079" t="s">
        <v>3670</v>
      </c>
      <c r="C6079" t="s">
        <v>3671</v>
      </c>
      <c r="D6079" t="s">
        <v>3672</v>
      </c>
      <c r="E6079" t="s">
        <v>25</v>
      </c>
      <c r="F6079" t="s">
        <v>1809</v>
      </c>
      <c r="G6079" t="s">
        <v>600</v>
      </c>
      <c r="H6079" t="s">
        <v>28</v>
      </c>
      <c r="I6079" t="s">
        <v>29</v>
      </c>
      <c r="J6079" s="1">
        <v>802507.28</v>
      </c>
      <c r="K6079" s="10">
        <f>J6079*_xlfn.XLOOKUP(A6079,IPCA_Fatores!$A$2:$A$10,IPCA_Fatores!$C$2:$C$10)</f>
        <v>1284023.8245224506</v>
      </c>
    </row>
    <row r="6080" spans="1:11" x14ac:dyDescent="0.25">
      <c r="A6080">
        <v>2015</v>
      </c>
      <c r="B6080" t="s">
        <v>3673</v>
      </c>
      <c r="C6080" t="s">
        <v>3674</v>
      </c>
      <c r="E6080" t="s">
        <v>103</v>
      </c>
      <c r="F6080" t="s">
        <v>104</v>
      </c>
      <c r="G6080" t="s">
        <v>66</v>
      </c>
      <c r="H6080" t="s">
        <v>28</v>
      </c>
      <c r="I6080" t="s">
        <v>29</v>
      </c>
      <c r="J6080" s="1">
        <v>779770.08</v>
      </c>
      <c r="K6080" s="10">
        <f>J6080*_xlfn.XLOOKUP(A6080,IPCA_Fatores!$A$2:$A$10,IPCA_Fatores!$C$2:$C$10)</f>
        <v>1326120.7645830158</v>
      </c>
    </row>
    <row r="6081" spans="1:11" x14ac:dyDescent="0.25">
      <c r="A6081">
        <v>2015</v>
      </c>
      <c r="B6081" t="s">
        <v>3673</v>
      </c>
      <c r="C6081" t="s">
        <v>3674</v>
      </c>
      <c r="E6081" t="s">
        <v>103</v>
      </c>
      <c r="F6081" t="s">
        <v>104</v>
      </c>
      <c r="G6081" t="s">
        <v>66</v>
      </c>
      <c r="H6081" t="s">
        <v>28</v>
      </c>
      <c r="I6081" t="s">
        <v>35</v>
      </c>
      <c r="J6081" s="1">
        <v>47812.56</v>
      </c>
      <c r="K6081" s="10">
        <f>IFERROR(J6081*VLOOKUP(A6081,IPCA_Fatores!$A$2:$C$10,3,FALSE),J6081)</f>
        <v>81312.723134839078</v>
      </c>
    </row>
    <row r="6082" spans="1:11" x14ac:dyDescent="0.25">
      <c r="A6082">
        <v>2016</v>
      </c>
      <c r="B6082" t="s">
        <v>3673</v>
      </c>
      <c r="C6082" t="s">
        <v>3674</v>
      </c>
      <c r="E6082" t="s">
        <v>103</v>
      </c>
      <c r="F6082" t="s">
        <v>104</v>
      </c>
      <c r="G6082" t="s">
        <v>66</v>
      </c>
      <c r="H6082" t="s">
        <v>28</v>
      </c>
      <c r="I6082" t="s">
        <v>29</v>
      </c>
      <c r="J6082" s="1">
        <v>5827312.1500000004</v>
      </c>
      <c r="K6082" s="10">
        <f>J6082*_xlfn.XLOOKUP(A6082,IPCA_Fatores!$A$2:$A$10,IPCA_Fatores!$C$2:$C$10)</f>
        <v>9323787.8583844677</v>
      </c>
    </row>
    <row r="6083" spans="1:11" x14ac:dyDescent="0.25">
      <c r="A6083">
        <v>2016</v>
      </c>
      <c r="B6083" t="s">
        <v>3673</v>
      </c>
      <c r="C6083" t="s">
        <v>3674</v>
      </c>
      <c r="E6083" t="s">
        <v>103</v>
      </c>
      <c r="F6083" t="s">
        <v>104</v>
      </c>
      <c r="G6083" t="s">
        <v>66</v>
      </c>
      <c r="H6083" t="s">
        <v>28</v>
      </c>
      <c r="I6083" t="s">
        <v>35</v>
      </c>
      <c r="J6083" s="1">
        <v>351619.76</v>
      </c>
      <c r="K6083" s="10">
        <f>IFERROR(J6083*VLOOKUP(A6083,IPCA_Fatores!$A$2:$C$10,3,FALSE),J6083)</f>
        <v>562596.95116144768</v>
      </c>
    </row>
    <row r="6084" spans="1:11" x14ac:dyDescent="0.25">
      <c r="A6084">
        <v>2017</v>
      </c>
      <c r="B6084" t="s">
        <v>3673</v>
      </c>
      <c r="C6084" t="s">
        <v>3674</v>
      </c>
      <c r="E6084" t="s">
        <v>103</v>
      </c>
      <c r="F6084" t="s">
        <v>104</v>
      </c>
      <c r="G6084" t="s">
        <v>66</v>
      </c>
      <c r="H6084" t="s">
        <v>28</v>
      </c>
      <c r="I6084" t="s">
        <v>29</v>
      </c>
      <c r="J6084" s="1">
        <v>16661830.65</v>
      </c>
      <c r="K6084" s="10">
        <f>J6084*_xlfn.XLOOKUP(A6084,IPCA_Fatores!$A$2:$A$10,IPCA_Fatores!$C$2:$C$10)</f>
        <v>25895271.346874084</v>
      </c>
    </row>
    <row r="6085" spans="1:11" x14ac:dyDescent="0.25">
      <c r="A6085">
        <v>2017</v>
      </c>
      <c r="B6085" t="s">
        <v>3673</v>
      </c>
      <c r="C6085" t="s">
        <v>3674</v>
      </c>
      <c r="E6085" t="s">
        <v>103</v>
      </c>
      <c r="F6085" t="s">
        <v>104</v>
      </c>
      <c r="G6085" t="s">
        <v>66</v>
      </c>
      <c r="H6085" t="s">
        <v>28</v>
      </c>
      <c r="I6085" t="s">
        <v>35</v>
      </c>
      <c r="J6085" s="1">
        <v>1771874.66</v>
      </c>
      <c r="K6085" s="10">
        <f>IFERROR(J6085*VLOOKUP(A6085,IPCA_Fatores!$A$2:$C$10,3,FALSE),J6085)</f>
        <v>2753789.5491303806</v>
      </c>
    </row>
    <row r="6086" spans="1:11" x14ac:dyDescent="0.25">
      <c r="A6086">
        <v>2015</v>
      </c>
      <c r="B6086" t="s">
        <v>3675</v>
      </c>
      <c r="C6086" t="s">
        <v>3676</v>
      </c>
      <c r="E6086" t="s">
        <v>1027</v>
      </c>
      <c r="F6086" t="s">
        <v>1028</v>
      </c>
      <c r="G6086" t="s">
        <v>46</v>
      </c>
      <c r="H6086" t="s">
        <v>28</v>
      </c>
      <c r="I6086" t="s">
        <v>29</v>
      </c>
      <c r="J6086" s="1">
        <v>1520369.32</v>
      </c>
      <c r="K6086" s="10">
        <f>J6086*_xlfn.XLOOKUP(A6086,IPCA_Fatores!$A$2:$A$10,IPCA_Fatores!$C$2:$C$10)</f>
        <v>2585625.4001012198</v>
      </c>
    </row>
    <row r="6087" spans="1:11" x14ac:dyDescent="0.25">
      <c r="A6087">
        <v>2022</v>
      </c>
      <c r="B6087" t="s">
        <v>3677</v>
      </c>
      <c r="C6087" t="s">
        <v>3678</v>
      </c>
      <c r="E6087" t="s">
        <v>103</v>
      </c>
      <c r="F6087" t="s">
        <v>804</v>
      </c>
      <c r="G6087" t="s">
        <v>490</v>
      </c>
      <c r="H6087" t="s">
        <v>28</v>
      </c>
      <c r="I6087" t="s">
        <v>35</v>
      </c>
      <c r="J6087" s="1">
        <v>646008.77</v>
      </c>
      <c r="K6087" s="10">
        <f>IFERROR(J6087*VLOOKUP(A6087,IPCA_Fatores!$A$2:$C$10,3,FALSE),J6087)</f>
        <v>762339.78723516839</v>
      </c>
    </row>
    <row r="6088" spans="1:11" x14ac:dyDescent="0.25">
      <c r="A6088">
        <v>2023</v>
      </c>
      <c r="B6088" t="s">
        <v>3677</v>
      </c>
      <c r="C6088" t="s">
        <v>3678</v>
      </c>
      <c r="E6088" t="s">
        <v>103</v>
      </c>
      <c r="F6088" t="s">
        <v>804</v>
      </c>
      <c r="G6088" t="s">
        <v>490</v>
      </c>
      <c r="H6088" t="s">
        <v>28</v>
      </c>
      <c r="I6088" t="s">
        <v>29</v>
      </c>
      <c r="J6088" s="1">
        <v>2080437.1</v>
      </c>
      <c r="K6088" s="10">
        <f>J6088*_xlfn.XLOOKUP(A6088,IPCA_Fatores!$A$2:$A$10,IPCA_Fatores!$C$2:$C$10)</f>
        <v>2346659.3314008391</v>
      </c>
    </row>
    <row r="6089" spans="1:11" x14ac:dyDescent="0.25">
      <c r="A6089">
        <v>2023</v>
      </c>
      <c r="B6089" t="s">
        <v>3677</v>
      </c>
      <c r="C6089" t="s">
        <v>3678</v>
      </c>
      <c r="E6089" t="s">
        <v>103</v>
      </c>
      <c r="F6089" t="s">
        <v>804</v>
      </c>
      <c r="G6089" t="s">
        <v>490</v>
      </c>
      <c r="H6089" t="s">
        <v>28</v>
      </c>
      <c r="I6089" t="s">
        <v>35</v>
      </c>
      <c r="J6089" s="1">
        <v>125168.6</v>
      </c>
      <c r="K6089" s="10">
        <f>IFERROR(J6089*VLOOKUP(A6089,IPCA_Fatores!$A$2:$C$10,3,FALSE),J6089)</f>
        <v>141185.74562450318</v>
      </c>
    </row>
    <row r="6090" spans="1:11" x14ac:dyDescent="0.25">
      <c r="A6090">
        <v>2019</v>
      </c>
      <c r="B6090" t="s">
        <v>3679</v>
      </c>
      <c r="C6090" t="s">
        <v>3680</v>
      </c>
      <c r="D6090" t="s">
        <v>3681</v>
      </c>
      <c r="E6090" t="s">
        <v>25</v>
      </c>
      <c r="F6090" t="s">
        <v>1442</v>
      </c>
      <c r="G6090" t="s">
        <v>608</v>
      </c>
      <c r="H6090" t="s">
        <v>28</v>
      </c>
      <c r="I6090" t="s">
        <v>29</v>
      </c>
      <c r="J6090" s="1">
        <v>24320.5</v>
      </c>
      <c r="K6090" s="10">
        <f>J6090*_xlfn.XLOOKUP(A6090,IPCA_Fatores!$A$2:$A$10,IPCA_Fatores!$C$2:$C$10)</f>
        <v>34926.591010861564</v>
      </c>
    </row>
    <row r="6091" spans="1:11" x14ac:dyDescent="0.25">
      <c r="A6091">
        <v>2020</v>
      </c>
      <c r="B6091" t="s">
        <v>3679</v>
      </c>
      <c r="C6091" t="s">
        <v>3680</v>
      </c>
      <c r="D6091" t="s">
        <v>3681</v>
      </c>
      <c r="E6091" t="s">
        <v>25</v>
      </c>
      <c r="F6091" t="s">
        <v>1442</v>
      </c>
      <c r="G6091" t="s">
        <v>608</v>
      </c>
      <c r="H6091" t="s">
        <v>28</v>
      </c>
      <c r="I6091" t="s">
        <v>29</v>
      </c>
      <c r="J6091" s="1">
        <v>23083.01</v>
      </c>
      <c r="K6091" s="10">
        <f>J6091*_xlfn.XLOOKUP(A6091,IPCA_Fatores!$A$2:$A$10,IPCA_Fatores!$C$2:$C$10)</f>
        <v>31715.877959794816</v>
      </c>
    </row>
    <row r="6092" spans="1:11" x14ac:dyDescent="0.25">
      <c r="A6092">
        <v>2021</v>
      </c>
      <c r="B6092" t="s">
        <v>3679</v>
      </c>
      <c r="C6092" t="s">
        <v>3680</v>
      </c>
      <c r="D6092" t="s">
        <v>3681</v>
      </c>
      <c r="E6092" t="s">
        <v>25</v>
      </c>
      <c r="F6092" t="s">
        <v>1442</v>
      </c>
      <c r="G6092" t="s">
        <v>608</v>
      </c>
      <c r="H6092" t="s">
        <v>28</v>
      </c>
      <c r="I6092" t="s">
        <v>29</v>
      </c>
      <c r="J6092" s="1">
        <v>180294.7</v>
      </c>
      <c r="K6092" s="10">
        <f>J6092*_xlfn.XLOOKUP(A6092,IPCA_Fatores!$A$2:$A$10,IPCA_Fatores!$C$2:$C$10)</f>
        <v>225080.43722546869</v>
      </c>
    </row>
    <row r="6093" spans="1:11" x14ac:dyDescent="0.25">
      <c r="A6093">
        <v>2015</v>
      </c>
      <c r="B6093" t="s">
        <v>3682</v>
      </c>
      <c r="C6093" t="s">
        <v>3683</v>
      </c>
      <c r="E6093" t="s">
        <v>121</v>
      </c>
      <c r="F6093" t="s">
        <v>204</v>
      </c>
      <c r="G6093" t="s">
        <v>71</v>
      </c>
      <c r="H6093" t="s">
        <v>28</v>
      </c>
      <c r="I6093" t="s">
        <v>29</v>
      </c>
      <c r="J6093" s="1">
        <v>21121.65</v>
      </c>
      <c r="K6093" s="10">
        <f>J6093*_xlfn.XLOOKUP(A6093,IPCA_Fatores!$A$2:$A$10,IPCA_Fatores!$C$2:$C$10)</f>
        <v>35920.663495135464</v>
      </c>
    </row>
    <row r="6094" spans="1:11" x14ac:dyDescent="0.25">
      <c r="A6094">
        <v>2021</v>
      </c>
      <c r="B6094" t="s">
        <v>3682</v>
      </c>
      <c r="C6094" t="s">
        <v>3683</v>
      </c>
      <c r="E6094" t="s">
        <v>121</v>
      </c>
      <c r="F6094" t="s">
        <v>204</v>
      </c>
      <c r="G6094" t="s">
        <v>71</v>
      </c>
      <c r="H6094" t="s">
        <v>28</v>
      </c>
      <c r="I6094" t="s">
        <v>29</v>
      </c>
      <c r="J6094" s="1">
        <v>89138.01</v>
      </c>
      <c r="K6094" s="10">
        <f>J6094*_xlfn.XLOOKUP(A6094,IPCA_Fatores!$A$2:$A$10,IPCA_Fatores!$C$2:$C$10)</f>
        <v>111280.15556867837</v>
      </c>
    </row>
    <row r="6095" spans="1:11" x14ac:dyDescent="0.25">
      <c r="A6095">
        <v>2018</v>
      </c>
      <c r="B6095" t="s">
        <v>3684</v>
      </c>
      <c r="C6095" t="s">
        <v>3685</v>
      </c>
      <c r="D6095" t="s">
        <v>3686</v>
      </c>
      <c r="E6095" t="s">
        <v>121</v>
      </c>
      <c r="F6095" t="s">
        <v>376</v>
      </c>
      <c r="G6095" t="s">
        <v>93</v>
      </c>
      <c r="H6095" t="s">
        <v>28</v>
      </c>
      <c r="I6095" t="s">
        <v>29</v>
      </c>
      <c r="J6095" s="1">
        <v>245158.69</v>
      </c>
      <c r="K6095" s="10">
        <f>J6095*_xlfn.XLOOKUP(A6095,IPCA_Fatores!$A$2:$A$10,IPCA_Fatores!$C$2:$C$10)</f>
        <v>367245.8838407576</v>
      </c>
    </row>
    <row r="6096" spans="1:11" x14ac:dyDescent="0.25">
      <c r="A6096">
        <v>2019</v>
      </c>
      <c r="B6096" t="s">
        <v>3684</v>
      </c>
      <c r="C6096" t="s">
        <v>3685</v>
      </c>
      <c r="D6096" t="s">
        <v>3686</v>
      </c>
      <c r="E6096" t="s">
        <v>121</v>
      </c>
      <c r="F6096" t="s">
        <v>376</v>
      </c>
      <c r="G6096" t="s">
        <v>93</v>
      </c>
      <c r="H6096" t="s">
        <v>28</v>
      </c>
      <c r="I6096" t="s">
        <v>29</v>
      </c>
      <c r="J6096" s="1">
        <v>348922.69</v>
      </c>
      <c r="K6096" s="10">
        <f>J6096*_xlfn.XLOOKUP(A6096,IPCA_Fatores!$A$2:$A$10,IPCA_Fatores!$C$2:$C$10)</f>
        <v>501086.74114593188</v>
      </c>
    </row>
    <row r="6097" spans="1:11" x14ac:dyDescent="0.25">
      <c r="A6097">
        <v>2023</v>
      </c>
      <c r="B6097" t="s">
        <v>3684</v>
      </c>
      <c r="C6097" t="s">
        <v>3685</v>
      </c>
      <c r="D6097" t="s">
        <v>3686</v>
      </c>
      <c r="E6097" t="s">
        <v>121</v>
      </c>
      <c r="F6097" t="s">
        <v>376</v>
      </c>
      <c r="G6097" t="s">
        <v>93</v>
      </c>
      <c r="H6097" t="s">
        <v>28</v>
      </c>
      <c r="I6097" t="s">
        <v>29</v>
      </c>
      <c r="J6097" s="1">
        <v>858420.69</v>
      </c>
      <c r="K6097" s="10">
        <f>J6097*_xlfn.XLOOKUP(A6097,IPCA_Fatores!$A$2:$A$10,IPCA_Fatores!$C$2:$C$10)</f>
        <v>968268.12137509312</v>
      </c>
    </row>
    <row r="6098" spans="1:11" x14ac:dyDescent="0.25">
      <c r="A6098">
        <v>2021</v>
      </c>
      <c r="B6098" t="s">
        <v>3687</v>
      </c>
      <c r="C6098" t="s">
        <v>3688</v>
      </c>
      <c r="E6098" t="s">
        <v>49</v>
      </c>
      <c r="F6098" t="s">
        <v>49</v>
      </c>
      <c r="G6098" t="s">
        <v>66</v>
      </c>
      <c r="H6098" t="s">
        <v>28</v>
      </c>
      <c r="I6098" t="s">
        <v>29</v>
      </c>
      <c r="J6098" s="1">
        <v>16024944.9</v>
      </c>
      <c r="K6098" s="10">
        <f>J6098*_xlfn.XLOOKUP(A6098,IPCA_Fatores!$A$2:$A$10,IPCA_Fatores!$C$2:$C$10)</f>
        <v>20005588.653499212</v>
      </c>
    </row>
    <row r="6099" spans="1:11" x14ac:dyDescent="0.25">
      <c r="A6099">
        <v>2022</v>
      </c>
      <c r="B6099" t="s">
        <v>3687</v>
      </c>
      <c r="C6099" t="s">
        <v>3688</v>
      </c>
      <c r="E6099" t="s">
        <v>49</v>
      </c>
      <c r="F6099" t="s">
        <v>49</v>
      </c>
      <c r="G6099" t="s">
        <v>66</v>
      </c>
      <c r="H6099" t="s">
        <v>28</v>
      </c>
      <c r="I6099" t="s">
        <v>29</v>
      </c>
      <c r="J6099" s="1">
        <v>12693680.01</v>
      </c>
      <c r="K6099" s="10">
        <f>J6099*_xlfn.XLOOKUP(A6099,IPCA_Fatores!$A$2:$A$10,IPCA_Fatores!$C$2:$C$10)</f>
        <v>14979513.850957021</v>
      </c>
    </row>
    <row r="6100" spans="1:11" x14ac:dyDescent="0.25">
      <c r="A6100">
        <v>2023</v>
      </c>
      <c r="B6100" t="s">
        <v>3687</v>
      </c>
      <c r="C6100" t="s">
        <v>3688</v>
      </c>
      <c r="E6100" t="s">
        <v>49</v>
      </c>
      <c r="F6100" t="s">
        <v>49</v>
      </c>
      <c r="G6100" t="s">
        <v>66</v>
      </c>
      <c r="H6100" t="s">
        <v>28</v>
      </c>
      <c r="I6100" t="s">
        <v>29</v>
      </c>
      <c r="J6100" s="1">
        <v>11409802.300000001</v>
      </c>
      <c r="K6100" s="10">
        <f>J6100*_xlfn.XLOOKUP(A6100,IPCA_Fatores!$A$2:$A$10,IPCA_Fatores!$C$2:$C$10)</f>
        <v>12869852.703902347</v>
      </c>
    </row>
    <row r="6101" spans="1:11" x14ac:dyDescent="0.25">
      <c r="A6101">
        <v>2019</v>
      </c>
      <c r="B6101" t="s">
        <v>3689</v>
      </c>
      <c r="C6101" t="s">
        <v>3690</v>
      </c>
      <c r="E6101" t="s">
        <v>143</v>
      </c>
      <c r="F6101" t="s">
        <v>1894</v>
      </c>
      <c r="G6101" t="s">
        <v>66</v>
      </c>
      <c r="H6101" t="s">
        <v>28</v>
      </c>
      <c r="I6101" t="s">
        <v>29</v>
      </c>
      <c r="J6101" s="1">
        <v>13363223.26</v>
      </c>
      <c r="K6101" s="10">
        <f>J6101*_xlfn.XLOOKUP(A6101,IPCA_Fatores!$A$2:$A$10,IPCA_Fatores!$C$2:$C$10)</f>
        <v>19190881.494576681</v>
      </c>
    </row>
    <row r="6102" spans="1:11" x14ac:dyDescent="0.25">
      <c r="A6102">
        <v>2020</v>
      </c>
      <c r="B6102" t="s">
        <v>3689</v>
      </c>
      <c r="C6102" t="s">
        <v>3690</v>
      </c>
      <c r="E6102" t="s">
        <v>143</v>
      </c>
      <c r="F6102" t="s">
        <v>1894</v>
      </c>
      <c r="G6102" t="s">
        <v>66</v>
      </c>
      <c r="H6102" t="s">
        <v>28</v>
      </c>
      <c r="I6102" t="s">
        <v>29</v>
      </c>
      <c r="J6102" s="1">
        <v>12608868.59</v>
      </c>
      <c r="K6102" s="10">
        <f>J6102*_xlfn.XLOOKUP(A6102,IPCA_Fatores!$A$2:$A$10,IPCA_Fatores!$C$2:$C$10)</f>
        <v>17324488.331960615</v>
      </c>
    </row>
    <row r="6103" spans="1:11" x14ac:dyDescent="0.25">
      <c r="A6103">
        <v>2021</v>
      </c>
      <c r="B6103" t="s">
        <v>3689</v>
      </c>
      <c r="C6103" t="s">
        <v>3690</v>
      </c>
      <c r="E6103" t="s">
        <v>143</v>
      </c>
      <c r="F6103" t="s">
        <v>1894</v>
      </c>
      <c r="G6103" t="s">
        <v>66</v>
      </c>
      <c r="H6103" t="s">
        <v>28</v>
      </c>
      <c r="I6103" t="s">
        <v>29</v>
      </c>
      <c r="J6103" s="1">
        <v>44875366.689999998</v>
      </c>
      <c r="K6103" s="10">
        <f>J6103*_xlfn.XLOOKUP(A6103,IPCA_Fatores!$A$2:$A$10,IPCA_Fatores!$C$2:$C$10)</f>
        <v>56022540.6250901</v>
      </c>
    </row>
    <row r="6104" spans="1:11" x14ac:dyDescent="0.25">
      <c r="A6104">
        <v>2022</v>
      </c>
      <c r="B6104" t="s">
        <v>3689</v>
      </c>
      <c r="C6104" t="s">
        <v>3690</v>
      </c>
      <c r="E6104" t="s">
        <v>143</v>
      </c>
      <c r="F6104" t="s">
        <v>1894</v>
      </c>
      <c r="G6104" t="s">
        <v>66</v>
      </c>
      <c r="H6104" t="s">
        <v>28</v>
      </c>
      <c r="I6104" t="s">
        <v>29</v>
      </c>
      <c r="J6104" s="1">
        <v>4621183.78</v>
      </c>
      <c r="K6104" s="10">
        <f>J6104*_xlfn.XLOOKUP(A6104,IPCA_Fatores!$A$2:$A$10,IPCA_Fatores!$C$2:$C$10)</f>
        <v>5453350.5166188553</v>
      </c>
    </row>
    <row r="6105" spans="1:11" x14ac:dyDescent="0.25">
      <c r="A6105">
        <v>2023</v>
      </c>
      <c r="B6105" t="s">
        <v>3689</v>
      </c>
      <c r="C6105" t="s">
        <v>3690</v>
      </c>
      <c r="E6105" t="s">
        <v>143</v>
      </c>
      <c r="F6105" t="s">
        <v>1894</v>
      </c>
      <c r="G6105" t="s">
        <v>66</v>
      </c>
      <c r="H6105" t="s">
        <v>28</v>
      </c>
      <c r="I6105" t="s">
        <v>29</v>
      </c>
      <c r="J6105" s="1">
        <v>18700682.449999999</v>
      </c>
      <c r="K6105" s="10">
        <f>J6105*_xlfn.XLOOKUP(A6105,IPCA_Fatores!$A$2:$A$10,IPCA_Fatores!$C$2:$C$10)</f>
        <v>21093707.170890387</v>
      </c>
    </row>
    <row r="6106" spans="1:11" x14ac:dyDescent="0.25">
      <c r="A6106">
        <v>2016</v>
      </c>
      <c r="B6106" t="s">
        <v>3691</v>
      </c>
      <c r="C6106" t="s">
        <v>3692</v>
      </c>
      <c r="D6106" t="s">
        <v>3693</v>
      </c>
      <c r="E6106" t="s">
        <v>38</v>
      </c>
      <c r="F6106" t="s">
        <v>3694</v>
      </c>
      <c r="G6106" t="s">
        <v>480</v>
      </c>
      <c r="H6106" t="s">
        <v>28</v>
      </c>
      <c r="I6106" t="s">
        <v>29</v>
      </c>
      <c r="J6106" s="1">
        <v>242019.64</v>
      </c>
      <c r="K6106" s="10">
        <f>J6106*_xlfn.XLOOKUP(A6106,IPCA_Fatores!$A$2:$A$10,IPCA_Fatores!$C$2:$C$10)</f>
        <v>387235.09618797066</v>
      </c>
    </row>
    <row r="6107" spans="1:11" x14ac:dyDescent="0.25">
      <c r="A6107">
        <v>2017</v>
      </c>
      <c r="B6107" t="s">
        <v>3691</v>
      </c>
      <c r="C6107" t="s">
        <v>3692</v>
      </c>
      <c r="D6107" t="s">
        <v>3693</v>
      </c>
      <c r="E6107" t="s">
        <v>38</v>
      </c>
      <c r="F6107" t="s">
        <v>3694</v>
      </c>
      <c r="G6107" t="s">
        <v>480</v>
      </c>
      <c r="H6107" t="s">
        <v>28</v>
      </c>
      <c r="I6107" t="s">
        <v>29</v>
      </c>
      <c r="J6107" s="1">
        <v>764022.92</v>
      </c>
      <c r="K6107" s="10">
        <f>J6107*_xlfn.XLOOKUP(A6107,IPCA_Fatores!$A$2:$A$10,IPCA_Fatores!$C$2:$C$10)</f>
        <v>1187419.3925162163</v>
      </c>
    </row>
    <row r="6108" spans="1:11" x14ac:dyDescent="0.25">
      <c r="A6108">
        <v>2019</v>
      </c>
      <c r="B6108" t="s">
        <v>3691</v>
      </c>
      <c r="C6108" t="s">
        <v>3692</v>
      </c>
      <c r="D6108" t="s">
        <v>3693</v>
      </c>
      <c r="E6108" t="s">
        <v>38</v>
      </c>
      <c r="F6108" t="s">
        <v>3694</v>
      </c>
      <c r="G6108" t="s">
        <v>480</v>
      </c>
      <c r="H6108" t="s">
        <v>28</v>
      </c>
      <c r="I6108" t="s">
        <v>29</v>
      </c>
      <c r="J6108" s="1">
        <v>186271</v>
      </c>
      <c r="K6108" s="10">
        <f>J6108*_xlfn.XLOOKUP(A6108,IPCA_Fatores!$A$2:$A$10,IPCA_Fatores!$C$2:$C$10)</f>
        <v>267503.17773829465</v>
      </c>
    </row>
    <row r="6109" spans="1:11" x14ac:dyDescent="0.25">
      <c r="A6109">
        <v>2015</v>
      </c>
      <c r="B6109" t="s">
        <v>3695</v>
      </c>
      <c r="C6109" t="s">
        <v>3696</v>
      </c>
      <c r="D6109" t="s">
        <v>3697</v>
      </c>
      <c r="E6109" t="s">
        <v>103</v>
      </c>
      <c r="F6109" t="s">
        <v>581</v>
      </c>
      <c r="G6109" t="s">
        <v>241</v>
      </c>
      <c r="H6109" t="s">
        <v>28</v>
      </c>
      <c r="I6109" t="s">
        <v>29</v>
      </c>
      <c r="J6109" s="1">
        <v>1272330.1000000001</v>
      </c>
      <c r="K6109" s="10">
        <f>J6109*_xlfn.XLOOKUP(A6109,IPCA_Fatores!$A$2:$A$10,IPCA_Fatores!$C$2:$C$10)</f>
        <v>2163795.9807511275</v>
      </c>
    </row>
    <row r="6110" spans="1:11" x14ac:dyDescent="0.25">
      <c r="A6110">
        <v>2016</v>
      </c>
      <c r="B6110" t="s">
        <v>3695</v>
      </c>
      <c r="C6110" t="s">
        <v>3696</v>
      </c>
      <c r="D6110" t="s">
        <v>3697</v>
      </c>
      <c r="E6110" t="s">
        <v>103</v>
      </c>
      <c r="F6110" t="s">
        <v>581</v>
      </c>
      <c r="G6110" t="s">
        <v>241</v>
      </c>
      <c r="H6110" t="s">
        <v>28</v>
      </c>
      <c r="I6110" t="s">
        <v>29</v>
      </c>
      <c r="J6110" s="1">
        <v>2283424.69</v>
      </c>
      <c r="K6110" s="10">
        <f>J6110*_xlfn.XLOOKUP(A6110,IPCA_Fatores!$A$2:$A$10,IPCA_Fatores!$C$2:$C$10)</f>
        <v>3653514.1506290026</v>
      </c>
    </row>
    <row r="6111" spans="1:11" x14ac:dyDescent="0.25">
      <c r="A6111">
        <v>2018</v>
      </c>
      <c r="B6111" t="s">
        <v>3695</v>
      </c>
      <c r="C6111" t="s">
        <v>3696</v>
      </c>
      <c r="D6111" t="s">
        <v>3697</v>
      </c>
      <c r="E6111" t="s">
        <v>103</v>
      </c>
      <c r="F6111" t="s">
        <v>581</v>
      </c>
      <c r="G6111" t="s">
        <v>241</v>
      </c>
      <c r="H6111" t="s">
        <v>28</v>
      </c>
      <c r="I6111" t="s">
        <v>29</v>
      </c>
      <c r="J6111" s="1">
        <v>1552843.71</v>
      </c>
      <c r="K6111" s="10">
        <f>J6111*_xlfn.XLOOKUP(A6111,IPCA_Fatores!$A$2:$A$10,IPCA_Fatores!$C$2:$C$10)</f>
        <v>2326148.2623581933</v>
      </c>
    </row>
    <row r="6112" spans="1:11" x14ac:dyDescent="0.25">
      <c r="A6112">
        <v>2019</v>
      </c>
      <c r="B6112" t="s">
        <v>3695</v>
      </c>
      <c r="C6112" t="s">
        <v>3696</v>
      </c>
      <c r="D6112" t="s">
        <v>3697</v>
      </c>
      <c r="E6112" t="s">
        <v>103</v>
      </c>
      <c r="F6112" t="s">
        <v>581</v>
      </c>
      <c r="G6112" t="s">
        <v>241</v>
      </c>
      <c r="H6112" t="s">
        <v>28</v>
      </c>
      <c r="I6112" t="s">
        <v>29</v>
      </c>
      <c r="J6112" s="1">
        <v>5318120.7</v>
      </c>
      <c r="K6112" s="10">
        <f>J6112*_xlfn.XLOOKUP(A6112,IPCA_Fatores!$A$2:$A$10,IPCA_Fatores!$C$2:$C$10)</f>
        <v>7637335.8539214581</v>
      </c>
    </row>
    <row r="6113" spans="1:11" x14ac:dyDescent="0.25">
      <c r="A6113">
        <v>2021</v>
      </c>
      <c r="B6113" t="s">
        <v>3695</v>
      </c>
      <c r="C6113" t="s">
        <v>3696</v>
      </c>
      <c r="D6113" t="s">
        <v>3697</v>
      </c>
      <c r="E6113" t="s">
        <v>103</v>
      </c>
      <c r="F6113" t="s">
        <v>581</v>
      </c>
      <c r="G6113" t="s">
        <v>241</v>
      </c>
      <c r="H6113" t="s">
        <v>28</v>
      </c>
      <c r="I6113" t="s">
        <v>29</v>
      </c>
      <c r="J6113" s="1">
        <v>1740464.23</v>
      </c>
      <c r="K6113" s="10">
        <f>J6113*_xlfn.XLOOKUP(A6113,IPCA_Fatores!$A$2:$A$10,IPCA_Fatores!$C$2:$C$10)</f>
        <v>2172800.6972123343</v>
      </c>
    </row>
    <row r="6114" spans="1:11" x14ac:dyDescent="0.25">
      <c r="A6114">
        <v>2023</v>
      </c>
      <c r="B6114" t="s">
        <v>3695</v>
      </c>
      <c r="C6114" t="s">
        <v>3696</v>
      </c>
      <c r="D6114" t="s">
        <v>3697</v>
      </c>
      <c r="E6114" t="s">
        <v>103</v>
      </c>
      <c r="F6114" t="s">
        <v>581</v>
      </c>
      <c r="G6114" t="s">
        <v>241</v>
      </c>
      <c r="H6114" t="s">
        <v>28</v>
      </c>
      <c r="I6114" t="s">
        <v>29</v>
      </c>
      <c r="J6114" s="1">
        <v>2878824.17</v>
      </c>
      <c r="K6114" s="10">
        <f>J6114*_xlfn.XLOOKUP(A6114,IPCA_Fatores!$A$2:$A$10,IPCA_Fatores!$C$2:$C$10)</f>
        <v>3247211.6566238771</v>
      </c>
    </row>
    <row r="6115" spans="1:11" x14ac:dyDescent="0.25">
      <c r="A6115">
        <v>2023</v>
      </c>
      <c r="B6115" t="s">
        <v>3695</v>
      </c>
      <c r="C6115" t="s">
        <v>3696</v>
      </c>
      <c r="D6115" t="s">
        <v>3697</v>
      </c>
      <c r="E6115" t="s">
        <v>103</v>
      </c>
      <c r="F6115" t="s">
        <v>581</v>
      </c>
      <c r="G6115" t="s">
        <v>241</v>
      </c>
      <c r="H6115" t="s">
        <v>28</v>
      </c>
      <c r="I6115" t="s">
        <v>35</v>
      </c>
      <c r="J6115" s="1">
        <v>177539.1</v>
      </c>
      <c r="K6115" s="10">
        <f>IFERROR(J6115*VLOOKUP(A6115,IPCA_Fatores!$A$2:$C$10,3,FALSE),J6115)</f>
        <v>200257.813948572</v>
      </c>
    </row>
    <row r="6116" spans="1:11" x14ac:dyDescent="0.25">
      <c r="A6116">
        <v>2023</v>
      </c>
      <c r="B6116" t="s">
        <v>3698</v>
      </c>
      <c r="C6116" t="s">
        <v>3699</v>
      </c>
      <c r="D6116" t="s">
        <v>3700</v>
      </c>
      <c r="E6116" t="s">
        <v>103</v>
      </c>
      <c r="F6116" t="s">
        <v>3701</v>
      </c>
      <c r="G6116" t="s">
        <v>157</v>
      </c>
      <c r="H6116" t="s">
        <v>28</v>
      </c>
      <c r="I6116" t="s">
        <v>29</v>
      </c>
      <c r="J6116" s="1">
        <v>92640.49</v>
      </c>
      <c r="K6116" s="10">
        <f>J6116*_xlfn.XLOOKUP(A6116,IPCA_Fatores!$A$2:$A$10,IPCA_Fatores!$C$2:$C$10)</f>
        <v>104495.19013290337</v>
      </c>
    </row>
    <row r="6117" spans="1:11" x14ac:dyDescent="0.25">
      <c r="A6117">
        <v>2015</v>
      </c>
      <c r="B6117" t="s">
        <v>3702</v>
      </c>
      <c r="C6117" t="s">
        <v>3703</v>
      </c>
      <c r="E6117" t="s">
        <v>121</v>
      </c>
      <c r="F6117" t="s">
        <v>171</v>
      </c>
      <c r="G6117" t="s">
        <v>46</v>
      </c>
      <c r="H6117" t="s">
        <v>28</v>
      </c>
      <c r="I6117" t="s">
        <v>29</v>
      </c>
      <c r="J6117" s="1">
        <v>1037766.04</v>
      </c>
      <c r="K6117" s="10">
        <f>J6117*_xlfn.XLOOKUP(A6117,IPCA_Fatores!$A$2:$A$10,IPCA_Fatores!$C$2:$C$10)</f>
        <v>1764883.1748239028</v>
      </c>
    </row>
    <row r="6118" spans="1:11" x14ac:dyDescent="0.25">
      <c r="A6118">
        <v>2016</v>
      </c>
      <c r="B6118" t="s">
        <v>3702</v>
      </c>
      <c r="C6118" t="s">
        <v>3703</v>
      </c>
      <c r="E6118" t="s">
        <v>121</v>
      </c>
      <c r="F6118" t="s">
        <v>171</v>
      </c>
      <c r="G6118" t="s">
        <v>46</v>
      </c>
      <c r="H6118" t="s">
        <v>28</v>
      </c>
      <c r="I6118" t="s">
        <v>29</v>
      </c>
      <c r="J6118" s="1">
        <v>2066935.46</v>
      </c>
      <c r="K6118" s="10">
        <f>J6118*_xlfn.XLOOKUP(A6118,IPCA_Fatores!$A$2:$A$10,IPCA_Fatores!$C$2:$C$10)</f>
        <v>3307128.0978164719</v>
      </c>
    </row>
    <row r="6119" spans="1:11" x14ac:dyDescent="0.25">
      <c r="A6119">
        <v>2017</v>
      </c>
      <c r="B6119" t="s">
        <v>3702</v>
      </c>
      <c r="C6119" t="s">
        <v>3703</v>
      </c>
      <c r="E6119" t="s">
        <v>121</v>
      </c>
      <c r="F6119" t="s">
        <v>171</v>
      </c>
      <c r="G6119" t="s">
        <v>46</v>
      </c>
      <c r="H6119" t="s">
        <v>28</v>
      </c>
      <c r="I6119" t="s">
        <v>29</v>
      </c>
      <c r="J6119" s="1">
        <v>3271593.35</v>
      </c>
      <c r="K6119" s="10">
        <f>J6119*_xlfn.XLOOKUP(A6119,IPCA_Fatores!$A$2:$A$10,IPCA_Fatores!$C$2:$C$10)</f>
        <v>5084603.2056434806</v>
      </c>
    </row>
    <row r="6120" spans="1:11" x14ac:dyDescent="0.25">
      <c r="A6120">
        <v>2018</v>
      </c>
      <c r="B6120" t="s">
        <v>3702</v>
      </c>
      <c r="C6120" t="s">
        <v>3703</v>
      </c>
      <c r="E6120" t="s">
        <v>121</v>
      </c>
      <c r="F6120" t="s">
        <v>171</v>
      </c>
      <c r="G6120" t="s">
        <v>46</v>
      </c>
      <c r="H6120" t="s">
        <v>28</v>
      </c>
      <c r="I6120" t="s">
        <v>29</v>
      </c>
      <c r="J6120" s="1">
        <v>4280030.96</v>
      </c>
      <c r="K6120" s="10">
        <f>J6120*_xlfn.XLOOKUP(A6120,IPCA_Fatores!$A$2:$A$10,IPCA_Fatores!$C$2:$C$10)</f>
        <v>6411454.363583873</v>
      </c>
    </row>
    <row r="6121" spans="1:11" x14ac:dyDescent="0.25">
      <c r="A6121">
        <v>2019</v>
      </c>
      <c r="B6121" t="s">
        <v>3702</v>
      </c>
      <c r="C6121" t="s">
        <v>3703</v>
      </c>
      <c r="E6121" t="s">
        <v>121</v>
      </c>
      <c r="F6121" t="s">
        <v>171</v>
      </c>
      <c r="G6121" t="s">
        <v>46</v>
      </c>
      <c r="H6121" t="s">
        <v>28</v>
      </c>
      <c r="I6121" t="s">
        <v>29</v>
      </c>
      <c r="J6121" s="1">
        <v>4090861.54</v>
      </c>
      <c r="K6121" s="10">
        <f>J6121*_xlfn.XLOOKUP(A6121,IPCA_Fatores!$A$2:$A$10,IPCA_Fatores!$C$2:$C$10)</f>
        <v>5874872.9627122506</v>
      </c>
    </row>
    <row r="6122" spans="1:11" x14ac:dyDescent="0.25">
      <c r="A6122">
        <v>2020</v>
      </c>
      <c r="B6122" t="s">
        <v>3702</v>
      </c>
      <c r="C6122" t="s">
        <v>3703</v>
      </c>
      <c r="E6122" t="s">
        <v>121</v>
      </c>
      <c r="F6122" t="s">
        <v>171</v>
      </c>
      <c r="G6122" t="s">
        <v>46</v>
      </c>
      <c r="H6122" t="s">
        <v>28</v>
      </c>
      <c r="I6122" t="s">
        <v>29</v>
      </c>
      <c r="J6122" s="1">
        <v>4564863.71</v>
      </c>
      <c r="K6122" s="10">
        <f>J6122*_xlfn.XLOOKUP(A6122,IPCA_Fatores!$A$2:$A$10,IPCA_Fatores!$C$2:$C$10)</f>
        <v>6272087.5799757568</v>
      </c>
    </row>
    <row r="6123" spans="1:11" x14ac:dyDescent="0.25">
      <c r="A6123">
        <v>2021</v>
      </c>
      <c r="B6123" t="s">
        <v>3702</v>
      </c>
      <c r="C6123" t="s">
        <v>3703</v>
      </c>
      <c r="E6123" t="s">
        <v>121</v>
      </c>
      <c r="F6123" t="s">
        <v>171</v>
      </c>
      <c r="G6123" t="s">
        <v>46</v>
      </c>
      <c r="H6123" t="s">
        <v>28</v>
      </c>
      <c r="I6123" t="s">
        <v>29</v>
      </c>
      <c r="J6123" s="1">
        <v>3410620.46</v>
      </c>
      <c r="K6123" s="10">
        <f>J6123*_xlfn.XLOOKUP(A6123,IPCA_Fatores!$A$2:$A$10,IPCA_Fatores!$C$2:$C$10)</f>
        <v>4257828.6790844603</v>
      </c>
    </row>
    <row r="6124" spans="1:11" x14ac:dyDescent="0.25">
      <c r="A6124">
        <v>2022</v>
      </c>
      <c r="B6124" t="s">
        <v>3702</v>
      </c>
      <c r="C6124" t="s">
        <v>3703</v>
      </c>
      <c r="E6124" t="s">
        <v>121</v>
      </c>
      <c r="F6124" t="s">
        <v>171</v>
      </c>
      <c r="G6124" t="s">
        <v>46</v>
      </c>
      <c r="H6124" t="s">
        <v>28</v>
      </c>
      <c r="I6124" t="s">
        <v>29</v>
      </c>
      <c r="J6124" s="1">
        <v>1040523.21</v>
      </c>
      <c r="K6124" s="10">
        <f>J6124*_xlfn.XLOOKUP(A6124,IPCA_Fatores!$A$2:$A$10,IPCA_Fatores!$C$2:$C$10)</f>
        <v>1227897.0183712125</v>
      </c>
    </row>
    <row r="6125" spans="1:11" x14ac:dyDescent="0.25">
      <c r="A6125">
        <v>2023</v>
      </c>
      <c r="B6125" t="s">
        <v>3702</v>
      </c>
      <c r="C6125" t="s">
        <v>3703</v>
      </c>
      <c r="E6125" t="s">
        <v>121</v>
      </c>
      <c r="F6125" t="s">
        <v>171</v>
      </c>
      <c r="G6125" t="s">
        <v>46</v>
      </c>
      <c r="H6125" t="s">
        <v>28</v>
      </c>
      <c r="I6125" t="s">
        <v>29</v>
      </c>
      <c r="J6125" s="1">
        <v>37680.85</v>
      </c>
      <c r="K6125" s="10">
        <f>J6125*_xlfn.XLOOKUP(A6125,IPCA_Fatores!$A$2:$A$10,IPCA_Fatores!$C$2:$C$10)</f>
        <v>42502.663631414427</v>
      </c>
    </row>
    <row r="6126" spans="1:11" x14ac:dyDescent="0.25">
      <c r="A6126">
        <v>2015</v>
      </c>
      <c r="B6126" t="s">
        <v>3704</v>
      </c>
      <c r="C6126" t="s">
        <v>3705</v>
      </c>
      <c r="D6126" t="s">
        <v>3706</v>
      </c>
      <c r="E6126" t="s">
        <v>109</v>
      </c>
      <c r="F6126" t="s">
        <v>3707</v>
      </c>
      <c r="G6126" t="s">
        <v>66</v>
      </c>
      <c r="H6126" t="s">
        <v>28</v>
      </c>
      <c r="I6126" t="s">
        <v>29</v>
      </c>
      <c r="J6126" s="1">
        <v>15265223.68</v>
      </c>
      <c r="K6126" s="10">
        <f>J6126*_xlfn.XLOOKUP(A6126,IPCA_Fatores!$A$2:$A$10,IPCA_Fatores!$C$2:$C$10)</f>
        <v>25960896.188851409</v>
      </c>
    </row>
    <row r="6127" spans="1:11" x14ac:dyDescent="0.25">
      <c r="A6127">
        <v>2016</v>
      </c>
      <c r="B6127" t="s">
        <v>3704</v>
      </c>
      <c r="C6127" t="s">
        <v>3705</v>
      </c>
      <c r="D6127" t="s">
        <v>3706</v>
      </c>
      <c r="E6127" t="s">
        <v>109</v>
      </c>
      <c r="F6127" t="s">
        <v>3707</v>
      </c>
      <c r="G6127" t="s">
        <v>66</v>
      </c>
      <c r="H6127" t="s">
        <v>28</v>
      </c>
      <c r="I6127" t="s">
        <v>29</v>
      </c>
      <c r="J6127" s="1">
        <v>368317.61</v>
      </c>
      <c r="K6127" s="10">
        <f>J6127*_xlfn.XLOOKUP(A6127,IPCA_Fatores!$A$2:$A$10,IPCA_Fatores!$C$2:$C$10)</f>
        <v>589313.76451957971</v>
      </c>
    </row>
    <row r="6128" spans="1:11" x14ac:dyDescent="0.25">
      <c r="A6128">
        <v>2017</v>
      </c>
      <c r="B6128" t="s">
        <v>3704</v>
      </c>
      <c r="C6128" t="s">
        <v>3705</v>
      </c>
      <c r="D6128" t="s">
        <v>3706</v>
      </c>
      <c r="E6128" t="s">
        <v>109</v>
      </c>
      <c r="F6128" t="s">
        <v>3707</v>
      </c>
      <c r="G6128" t="s">
        <v>66</v>
      </c>
      <c r="H6128" t="s">
        <v>28</v>
      </c>
      <c r="I6128" t="s">
        <v>29</v>
      </c>
      <c r="J6128" s="1">
        <v>10059805.34</v>
      </c>
      <c r="K6128" s="10">
        <f>J6128*_xlfn.XLOOKUP(A6128,IPCA_Fatores!$A$2:$A$10,IPCA_Fatores!$C$2:$C$10)</f>
        <v>15634619.895505475</v>
      </c>
    </row>
    <row r="6129" spans="1:11" x14ac:dyDescent="0.25">
      <c r="A6129">
        <v>2018</v>
      </c>
      <c r="B6129" t="s">
        <v>3704</v>
      </c>
      <c r="C6129" t="s">
        <v>3705</v>
      </c>
      <c r="D6129" t="s">
        <v>3706</v>
      </c>
      <c r="E6129" t="s">
        <v>109</v>
      </c>
      <c r="F6129" t="s">
        <v>3707</v>
      </c>
      <c r="G6129" t="s">
        <v>66</v>
      </c>
      <c r="H6129" t="s">
        <v>28</v>
      </c>
      <c r="I6129" t="s">
        <v>29</v>
      </c>
      <c r="J6129" s="1">
        <v>17030166.34</v>
      </c>
      <c r="K6129" s="10">
        <f>J6129*_xlfn.XLOOKUP(A6129,IPCA_Fatores!$A$2:$A$10,IPCA_Fatores!$C$2:$C$10)</f>
        <v>25511061.792214748</v>
      </c>
    </row>
    <row r="6130" spans="1:11" x14ac:dyDescent="0.25">
      <c r="A6130">
        <v>2019</v>
      </c>
      <c r="B6130" t="s">
        <v>3704</v>
      </c>
      <c r="C6130" t="s">
        <v>3705</v>
      </c>
      <c r="D6130" t="s">
        <v>3706</v>
      </c>
      <c r="E6130" t="s">
        <v>109</v>
      </c>
      <c r="F6130" t="s">
        <v>3707</v>
      </c>
      <c r="G6130" t="s">
        <v>66</v>
      </c>
      <c r="H6130" t="s">
        <v>28</v>
      </c>
      <c r="I6130" t="s">
        <v>29</v>
      </c>
      <c r="J6130" s="1">
        <v>14180913.17</v>
      </c>
      <c r="K6130" s="10">
        <f>J6130*_xlfn.XLOOKUP(A6130,IPCA_Fatores!$A$2:$A$10,IPCA_Fatores!$C$2:$C$10)</f>
        <v>20365163.316919073</v>
      </c>
    </row>
    <row r="6131" spans="1:11" x14ac:dyDescent="0.25">
      <c r="A6131">
        <v>2020</v>
      </c>
      <c r="B6131" t="s">
        <v>3704</v>
      </c>
      <c r="C6131" t="s">
        <v>3705</v>
      </c>
      <c r="D6131" t="s">
        <v>3706</v>
      </c>
      <c r="E6131" t="s">
        <v>109</v>
      </c>
      <c r="F6131" t="s">
        <v>3707</v>
      </c>
      <c r="G6131" t="s">
        <v>66</v>
      </c>
      <c r="H6131" t="s">
        <v>28</v>
      </c>
      <c r="I6131" t="s">
        <v>29</v>
      </c>
      <c r="J6131" s="1">
        <v>20661823.879999999</v>
      </c>
      <c r="K6131" s="10">
        <f>J6131*_xlfn.XLOOKUP(A6131,IPCA_Fatores!$A$2:$A$10,IPCA_Fatores!$C$2:$C$10)</f>
        <v>28389186.878351402</v>
      </c>
    </row>
    <row r="6132" spans="1:11" x14ac:dyDescent="0.25">
      <c r="A6132">
        <v>2021</v>
      </c>
      <c r="B6132" t="s">
        <v>3704</v>
      </c>
      <c r="C6132" t="s">
        <v>3705</v>
      </c>
      <c r="D6132" t="s">
        <v>3706</v>
      </c>
      <c r="E6132" t="s">
        <v>109</v>
      </c>
      <c r="F6132" t="s">
        <v>3707</v>
      </c>
      <c r="G6132" t="s">
        <v>66</v>
      </c>
      <c r="H6132" t="s">
        <v>28</v>
      </c>
      <c r="I6132" t="s">
        <v>29</v>
      </c>
      <c r="J6132" s="1">
        <v>12013117.609999999</v>
      </c>
      <c r="K6132" s="10">
        <f>J6132*_xlfn.XLOOKUP(A6132,IPCA_Fatores!$A$2:$A$10,IPCA_Fatores!$C$2:$C$10)</f>
        <v>14997211.588026587</v>
      </c>
    </row>
    <row r="6133" spans="1:11" x14ac:dyDescent="0.25">
      <c r="A6133">
        <v>2022</v>
      </c>
      <c r="B6133" t="s">
        <v>3704</v>
      </c>
      <c r="C6133" t="s">
        <v>3705</v>
      </c>
      <c r="D6133" t="s">
        <v>3706</v>
      </c>
      <c r="E6133" t="s">
        <v>109</v>
      </c>
      <c r="F6133" t="s">
        <v>3707</v>
      </c>
      <c r="G6133" t="s">
        <v>66</v>
      </c>
      <c r="H6133" t="s">
        <v>28</v>
      </c>
      <c r="I6133" t="s">
        <v>29</v>
      </c>
      <c r="J6133" s="1">
        <v>4007032.16</v>
      </c>
      <c r="K6133" s="10">
        <f>J6133*_xlfn.XLOOKUP(A6133,IPCA_Fatores!$A$2:$A$10,IPCA_Fatores!$C$2:$C$10)</f>
        <v>4728604.6043908615</v>
      </c>
    </row>
    <row r="6134" spans="1:11" x14ac:dyDescent="0.25">
      <c r="A6134">
        <v>2020</v>
      </c>
      <c r="B6134" t="s">
        <v>3708</v>
      </c>
      <c r="C6134" t="s">
        <v>3709</v>
      </c>
      <c r="D6134" t="s">
        <v>3710</v>
      </c>
      <c r="E6134" t="s">
        <v>121</v>
      </c>
      <c r="F6134" t="s">
        <v>204</v>
      </c>
      <c r="G6134" t="s">
        <v>2655</v>
      </c>
      <c r="H6134" t="s">
        <v>28</v>
      </c>
      <c r="I6134" t="s">
        <v>29</v>
      </c>
      <c r="J6134" s="1">
        <v>2218541.67</v>
      </c>
      <c r="K6134" s="10">
        <f>J6134*_xlfn.XLOOKUP(A6134,IPCA_Fatores!$A$2:$A$10,IPCA_Fatores!$C$2:$C$10)</f>
        <v>3048259.1678658626</v>
      </c>
    </row>
    <row r="6135" spans="1:11" x14ac:dyDescent="0.25">
      <c r="A6135">
        <v>2020</v>
      </c>
      <c r="B6135" t="s">
        <v>3708</v>
      </c>
      <c r="C6135" t="s">
        <v>3709</v>
      </c>
      <c r="D6135" t="s">
        <v>3710</v>
      </c>
      <c r="E6135" t="s">
        <v>121</v>
      </c>
      <c r="F6135" t="s">
        <v>204</v>
      </c>
      <c r="G6135" t="s">
        <v>2655</v>
      </c>
      <c r="H6135" t="s">
        <v>28</v>
      </c>
      <c r="I6135" t="s">
        <v>35</v>
      </c>
      <c r="J6135" s="1">
        <v>134678.98000000001</v>
      </c>
      <c r="K6135" s="10">
        <f>IFERROR(J6135*VLOOKUP(A6135,IPCA_Fatores!$A$2:$C$10,3,FALSE),J6135)</f>
        <v>185047.88125247302</v>
      </c>
    </row>
    <row r="6136" spans="1:11" x14ac:dyDescent="0.25">
      <c r="A6136">
        <v>2021</v>
      </c>
      <c r="B6136" t="s">
        <v>3708</v>
      </c>
      <c r="C6136" t="s">
        <v>3709</v>
      </c>
      <c r="D6136" t="s">
        <v>3710</v>
      </c>
      <c r="E6136" t="s">
        <v>121</v>
      </c>
      <c r="F6136" t="s">
        <v>204</v>
      </c>
      <c r="G6136" t="s">
        <v>2655</v>
      </c>
      <c r="H6136" t="s">
        <v>28</v>
      </c>
      <c r="I6136" t="s">
        <v>29</v>
      </c>
      <c r="J6136" s="1">
        <v>2731051.78</v>
      </c>
      <c r="K6136" s="10">
        <f>J6136*_xlfn.XLOOKUP(A6136,IPCA_Fatores!$A$2:$A$10,IPCA_Fatores!$C$2:$C$10)</f>
        <v>3409453.1271734247</v>
      </c>
    </row>
    <row r="6137" spans="1:11" x14ac:dyDescent="0.25">
      <c r="A6137">
        <v>2021</v>
      </c>
      <c r="B6137" t="s">
        <v>3708</v>
      </c>
      <c r="C6137" t="s">
        <v>3709</v>
      </c>
      <c r="D6137" t="s">
        <v>3710</v>
      </c>
      <c r="E6137" t="s">
        <v>121</v>
      </c>
      <c r="F6137" t="s">
        <v>204</v>
      </c>
      <c r="G6137" t="s">
        <v>2655</v>
      </c>
      <c r="H6137" t="s">
        <v>28</v>
      </c>
      <c r="I6137" t="s">
        <v>35</v>
      </c>
      <c r="J6137" s="1">
        <v>168238.45</v>
      </c>
      <c r="K6137" s="10">
        <f>IFERROR(J6137*VLOOKUP(A6137,IPCA_Fatores!$A$2:$C$10,3,FALSE),J6137)</f>
        <v>210029.37903407673</v>
      </c>
    </row>
    <row r="6138" spans="1:11" x14ac:dyDescent="0.25">
      <c r="A6138">
        <v>2022</v>
      </c>
      <c r="B6138" t="s">
        <v>3708</v>
      </c>
      <c r="C6138" t="s">
        <v>3709</v>
      </c>
      <c r="D6138" t="s">
        <v>3710</v>
      </c>
      <c r="E6138" t="s">
        <v>121</v>
      </c>
      <c r="F6138" t="s">
        <v>204</v>
      </c>
      <c r="G6138" t="s">
        <v>2655</v>
      </c>
      <c r="H6138" t="s">
        <v>28</v>
      </c>
      <c r="I6138" t="s">
        <v>29</v>
      </c>
      <c r="J6138" s="1">
        <v>3052923.28</v>
      </c>
      <c r="K6138" s="10">
        <f>J6138*_xlfn.XLOOKUP(A6138,IPCA_Fatores!$A$2:$A$10,IPCA_Fatores!$C$2:$C$10)</f>
        <v>3602683.1086526769</v>
      </c>
    </row>
    <row r="6139" spans="1:11" x14ac:dyDescent="0.25">
      <c r="A6139">
        <v>2022</v>
      </c>
      <c r="B6139" t="s">
        <v>3708</v>
      </c>
      <c r="C6139" t="s">
        <v>3709</v>
      </c>
      <c r="D6139" t="s">
        <v>3710</v>
      </c>
      <c r="E6139" t="s">
        <v>121</v>
      </c>
      <c r="F6139" t="s">
        <v>204</v>
      </c>
      <c r="G6139" t="s">
        <v>2655</v>
      </c>
      <c r="H6139" t="s">
        <v>28</v>
      </c>
      <c r="I6139" t="s">
        <v>35</v>
      </c>
      <c r="J6139" s="1">
        <v>234054.77</v>
      </c>
      <c r="K6139" s="10">
        <f>IFERROR(J6139*VLOOKUP(A6139,IPCA_Fatores!$A$2:$C$10,3,FALSE),J6139)</f>
        <v>276202.54066082765</v>
      </c>
    </row>
    <row r="6140" spans="1:11" x14ac:dyDescent="0.25">
      <c r="A6140">
        <v>2023</v>
      </c>
      <c r="B6140" t="s">
        <v>3708</v>
      </c>
      <c r="C6140" t="s">
        <v>3709</v>
      </c>
      <c r="D6140" t="s">
        <v>3710</v>
      </c>
      <c r="E6140" t="s">
        <v>121</v>
      </c>
      <c r="F6140" t="s">
        <v>204</v>
      </c>
      <c r="G6140" t="s">
        <v>2655</v>
      </c>
      <c r="H6140" t="s">
        <v>28</v>
      </c>
      <c r="I6140" t="s">
        <v>29</v>
      </c>
      <c r="J6140" s="1">
        <v>3747113.39</v>
      </c>
      <c r="K6140" s="10">
        <f>J6140*_xlfn.XLOOKUP(A6140,IPCA_Fatores!$A$2:$A$10,IPCA_Fatores!$C$2:$C$10)</f>
        <v>4226611.1301613161</v>
      </c>
    </row>
    <row r="6141" spans="1:11" x14ac:dyDescent="0.25">
      <c r="A6141">
        <v>2023</v>
      </c>
      <c r="B6141" t="s">
        <v>3708</v>
      </c>
      <c r="C6141" t="s">
        <v>3709</v>
      </c>
      <c r="D6141" t="s">
        <v>3710</v>
      </c>
      <c r="E6141" t="s">
        <v>121</v>
      </c>
      <c r="F6141" t="s">
        <v>204</v>
      </c>
      <c r="G6141" t="s">
        <v>2655</v>
      </c>
      <c r="H6141" t="s">
        <v>28</v>
      </c>
      <c r="I6141" t="s">
        <v>35</v>
      </c>
      <c r="J6141" s="1">
        <v>234913.81</v>
      </c>
      <c r="K6141" s="10">
        <f>IFERROR(J6141*VLOOKUP(A6141,IPCA_Fatores!$A$2:$C$10,3,FALSE),J6141)</f>
        <v>264974.45383540972</v>
      </c>
    </row>
    <row r="6142" spans="1:11" x14ac:dyDescent="0.25">
      <c r="A6142">
        <v>2021</v>
      </c>
      <c r="B6142" t="s">
        <v>3711</v>
      </c>
      <c r="C6142" t="s">
        <v>3712</v>
      </c>
      <c r="D6142" t="s">
        <v>3713</v>
      </c>
      <c r="E6142" t="s">
        <v>49</v>
      </c>
      <c r="F6142" t="s">
        <v>49</v>
      </c>
      <c r="G6142" t="s">
        <v>66</v>
      </c>
      <c r="H6142" t="s">
        <v>28</v>
      </c>
      <c r="I6142" t="s">
        <v>29</v>
      </c>
      <c r="J6142" s="1">
        <v>12823911.869999999</v>
      </c>
      <c r="K6142" s="10">
        <f>J6142*_xlfn.XLOOKUP(A6142,IPCA_Fatores!$A$2:$A$10,IPCA_Fatores!$C$2:$C$10)</f>
        <v>16009409.542490585</v>
      </c>
    </row>
    <row r="6143" spans="1:11" x14ac:dyDescent="0.25">
      <c r="A6143">
        <v>2021</v>
      </c>
      <c r="B6143" t="s">
        <v>3711</v>
      </c>
      <c r="C6143" t="s">
        <v>3712</v>
      </c>
      <c r="D6143" t="s">
        <v>3713</v>
      </c>
      <c r="E6143" t="s">
        <v>49</v>
      </c>
      <c r="F6143" t="s">
        <v>49</v>
      </c>
      <c r="G6143" t="s">
        <v>66</v>
      </c>
      <c r="H6143" t="s">
        <v>28</v>
      </c>
      <c r="I6143" t="s">
        <v>35</v>
      </c>
      <c r="J6143" s="1">
        <v>883227.02</v>
      </c>
      <c r="K6143" s="10">
        <f>IFERROR(J6143*VLOOKUP(A6143,IPCA_Fatores!$A$2:$C$10,3,FALSE),J6143)</f>
        <v>1102623.2264783587</v>
      </c>
    </row>
    <row r="6144" spans="1:11" x14ac:dyDescent="0.25">
      <c r="A6144">
        <v>2022</v>
      </c>
      <c r="B6144" t="s">
        <v>3711</v>
      </c>
      <c r="C6144" t="s">
        <v>3712</v>
      </c>
      <c r="D6144" t="s">
        <v>3713</v>
      </c>
      <c r="E6144" t="s">
        <v>49</v>
      </c>
      <c r="F6144" t="s">
        <v>49</v>
      </c>
      <c r="G6144" t="s">
        <v>66</v>
      </c>
      <c r="H6144" t="s">
        <v>28</v>
      </c>
      <c r="I6144" t="s">
        <v>29</v>
      </c>
      <c r="J6144" s="1">
        <v>9392353.0399999991</v>
      </c>
      <c r="K6144" s="10">
        <f>J6144*_xlfn.XLOOKUP(A6144,IPCA_Fatores!$A$2:$A$10,IPCA_Fatores!$C$2:$C$10)</f>
        <v>11083695.377929909</v>
      </c>
    </row>
    <row r="6145" spans="1:11" x14ac:dyDescent="0.25">
      <c r="A6145">
        <v>2022</v>
      </c>
      <c r="B6145" t="s">
        <v>3711</v>
      </c>
      <c r="C6145" t="s">
        <v>3712</v>
      </c>
      <c r="D6145" t="s">
        <v>3713</v>
      </c>
      <c r="E6145" t="s">
        <v>49</v>
      </c>
      <c r="F6145" t="s">
        <v>49</v>
      </c>
      <c r="G6145" t="s">
        <v>66</v>
      </c>
      <c r="H6145" t="s">
        <v>28</v>
      </c>
      <c r="I6145" t="s">
        <v>35</v>
      </c>
      <c r="J6145" s="1">
        <v>705514.94</v>
      </c>
      <c r="K6145" s="10">
        <f>IFERROR(J6145*VLOOKUP(A6145,IPCA_Fatores!$A$2:$C$10,3,FALSE),J6145)</f>
        <v>832561.62180403911</v>
      </c>
    </row>
    <row r="6146" spans="1:11" x14ac:dyDescent="0.25">
      <c r="A6146">
        <v>2023</v>
      </c>
      <c r="B6146" t="s">
        <v>3711</v>
      </c>
      <c r="C6146" t="s">
        <v>3712</v>
      </c>
      <c r="D6146" t="s">
        <v>3713</v>
      </c>
      <c r="E6146" t="s">
        <v>49</v>
      </c>
      <c r="F6146" t="s">
        <v>49</v>
      </c>
      <c r="G6146" t="s">
        <v>66</v>
      </c>
      <c r="H6146" t="s">
        <v>28</v>
      </c>
      <c r="I6146" t="s">
        <v>29</v>
      </c>
      <c r="J6146" s="1">
        <v>12282496.939999999</v>
      </c>
      <c r="K6146" s="10">
        <f>J6146*_xlfn.XLOOKUP(A6146,IPCA_Fatores!$A$2:$A$10,IPCA_Fatores!$C$2:$C$10)</f>
        <v>13854221.335099844</v>
      </c>
    </row>
    <row r="6147" spans="1:11" x14ac:dyDescent="0.25">
      <c r="A6147">
        <v>2023</v>
      </c>
      <c r="B6147" t="s">
        <v>3711</v>
      </c>
      <c r="C6147" t="s">
        <v>3712</v>
      </c>
      <c r="D6147" t="s">
        <v>3713</v>
      </c>
      <c r="E6147" t="s">
        <v>49</v>
      </c>
      <c r="F6147" t="s">
        <v>49</v>
      </c>
      <c r="G6147" t="s">
        <v>66</v>
      </c>
      <c r="H6147" t="s">
        <v>28</v>
      </c>
      <c r="I6147" t="s">
        <v>35</v>
      </c>
      <c r="J6147" s="1">
        <v>808201.89</v>
      </c>
      <c r="K6147" s="10">
        <f>IFERROR(J6147*VLOOKUP(A6147,IPCA_Fatores!$A$2:$C$10,3,FALSE),J6147)</f>
        <v>911623.09440852329</v>
      </c>
    </row>
    <row r="6148" spans="1:11" x14ac:dyDescent="0.25">
      <c r="A6148">
        <v>2022</v>
      </c>
      <c r="B6148" t="s">
        <v>3714</v>
      </c>
      <c r="C6148" t="s">
        <v>3715</v>
      </c>
      <c r="E6148" t="s">
        <v>458</v>
      </c>
      <c r="F6148" t="s">
        <v>690</v>
      </c>
      <c r="G6148" t="s">
        <v>3012</v>
      </c>
      <c r="H6148" t="s">
        <v>28</v>
      </c>
      <c r="I6148" t="s">
        <v>29</v>
      </c>
      <c r="J6148" s="1">
        <v>114382.66</v>
      </c>
      <c r="K6148" s="10">
        <f>J6148*_xlfn.XLOOKUP(A6148,IPCA_Fatores!$A$2:$A$10,IPCA_Fatores!$C$2:$C$10)</f>
        <v>134980.29243131267</v>
      </c>
    </row>
    <row r="6149" spans="1:11" x14ac:dyDescent="0.25">
      <c r="A6149">
        <v>2015</v>
      </c>
      <c r="B6149" t="s">
        <v>3716</v>
      </c>
      <c r="C6149" t="s">
        <v>3717</v>
      </c>
      <c r="D6149" t="s">
        <v>3718</v>
      </c>
      <c r="E6149" t="s">
        <v>79</v>
      </c>
      <c r="F6149" t="s">
        <v>817</v>
      </c>
      <c r="G6149" t="s">
        <v>499</v>
      </c>
      <c r="H6149" t="s">
        <v>28</v>
      </c>
      <c r="I6149" t="s">
        <v>29</v>
      </c>
      <c r="J6149" s="1">
        <v>667743.34</v>
      </c>
      <c r="K6149" s="10">
        <f>J6149*_xlfn.XLOOKUP(A6149,IPCA_Fatores!$A$2:$A$10,IPCA_Fatores!$C$2:$C$10)</f>
        <v>1135601.8027596246</v>
      </c>
    </row>
    <row r="6150" spans="1:11" x14ac:dyDescent="0.25">
      <c r="A6150">
        <v>2016</v>
      </c>
      <c r="B6150" t="s">
        <v>3716</v>
      </c>
      <c r="C6150" t="s">
        <v>3717</v>
      </c>
      <c r="D6150" t="s">
        <v>3718</v>
      </c>
      <c r="E6150" t="s">
        <v>79</v>
      </c>
      <c r="F6150" t="s">
        <v>817</v>
      </c>
      <c r="G6150" t="s">
        <v>499</v>
      </c>
      <c r="H6150" t="s">
        <v>28</v>
      </c>
      <c r="I6150" t="s">
        <v>29</v>
      </c>
      <c r="J6150" s="1">
        <v>863549.69</v>
      </c>
      <c r="K6150" s="10">
        <f>J6150*_xlfn.XLOOKUP(A6150,IPCA_Fatores!$A$2:$A$10,IPCA_Fatores!$C$2:$C$10)</f>
        <v>1381692.606724984</v>
      </c>
    </row>
    <row r="6151" spans="1:11" x14ac:dyDescent="0.25">
      <c r="A6151">
        <v>2018</v>
      </c>
      <c r="B6151" t="s">
        <v>3716</v>
      </c>
      <c r="C6151" t="s">
        <v>3717</v>
      </c>
      <c r="D6151" t="s">
        <v>3718</v>
      </c>
      <c r="E6151" t="s">
        <v>79</v>
      </c>
      <c r="F6151" t="s">
        <v>817</v>
      </c>
      <c r="G6151" t="s">
        <v>499</v>
      </c>
      <c r="H6151" t="s">
        <v>28</v>
      </c>
      <c r="I6151" t="s">
        <v>29</v>
      </c>
      <c r="J6151" s="1">
        <v>1001508.98</v>
      </c>
      <c r="K6151" s="10">
        <f>J6151*_xlfn.XLOOKUP(A6151,IPCA_Fatores!$A$2:$A$10,IPCA_Fatores!$C$2:$C$10)</f>
        <v>1500252.9607845254</v>
      </c>
    </row>
    <row r="6152" spans="1:11" x14ac:dyDescent="0.25">
      <c r="A6152">
        <v>2019</v>
      </c>
      <c r="B6152" t="s">
        <v>3716</v>
      </c>
      <c r="C6152" t="s">
        <v>3717</v>
      </c>
      <c r="D6152" t="s">
        <v>3718</v>
      </c>
      <c r="E6152" t="s">
        <v>79</v>
      </c>
      <c r="F6152" t="s">
        <v>817</v>
      </c>
      <c r="G6152" t="s">
        <v>499</v>
      </c>
      <c r="H6152" t="s">
        <v>28</v>
      </c>
      <c r="I6152" t="s">
        <v>29</v>
      </c>
      <c r="J6152" s="1">
        <v>941914.41</v>
      </c>
      <c r="K6152" s="10">
        <f>J6152*_xlfn.XLOOKUP(A6152,IPCA_Fatores!$A$2:$A$10,IPCA_Fatores!$C$2:$C$10)</f>
        <v>1352680.2230754702</v>
      </c>
    </row>
    <row r="6153" spans="1:11" x14ac:dyDescent="0.25">
      <c r="A6153">
        <v>2020</v>
      </c>
      <c r="B6153" t="s">
        <v>3716</v>
      </c>
      <c r="C6153" t="s">
        <v>3717</v>
      </c>
      <c r="D6153" t="s">
        <v>3718</v>
      </c>
      <c r="E6153" t="s">
        <v>79</v>
      </c>
      <c r="F6153" t="s">
        <v>817</v>
      </c>
      <c r="G6153" t="s">
        <v>499</v>
      </c>
      <c r="H6153" t="s">
        <v>28</v>
      </c>
      <c r="I6153" t="s">
        <v>29</v>
      </c>
      <c r="J6153" s="1">
        <v>599624.85</v>
      </c>
      <c r="K6153" s="10">
        <f>J6153*_xlfn.XLOOKUP(A6153,IPCA_Fatores!$A$2:$A$10,IPCA_Fatores!$C$2:$C$10)</f>
        <v>823879.92572287039</v>
      </c>
    </row>
    <row r="6154" spans="1:11" x14ac:dyDescent="0.25">
      <c r="A6154">
        <v>2021</v>
      </c>
      <c r="B6154" t="s">
        <v>3716</v>
      </c>
      <c r="C6154" t="s">
        <v>3717</v>
      </c>
      <c r="D6154" t="s">
        <v>3718</v>
      </c>
      <c r="E6154" t="s">
        <v>79</v>
      </c>
      <c r="F6154" t="s">
        <v>817</v>
      </c>
      <c r="G6154" t="s">
        <v>499</v>
      </c>
      <c r="H6154" t="s">
        <v>28</v>
      </c>
      <c r="I6154" t="s">
        <v>29</v>
      </c>
      <c r="J6154" s="1">
        <v>181801.25</v>
      </c>
      <c r="K6154" s="10">
        <f>J6154*_xlfn.XLOOKUP(A6154,IPCA_Fatores!$A$2:$A$10,IPCA_Fatores!$C$2:$C$10)</f>
        <v>226961.21870546797</v>
      </c>
    </row>
    <row r="6155" spans="1:11" x14ac:dyDescent="0.25">
      <c r="A6155">
        <v>2022</v>
      </c>
      <c r="B6155" t="s">
        <v>3716</v>
      </c>
      <c r="C6155" t="s">
        <v>3717</v>
      </c>
      <c r="D6155" t="s">
        <v>3718</v>
      </c>
      <c r="E6155" t="s">
        <v>79</v>
      </c>
      <c r="F6155" t="s">
        <v>817</v>
      </c>
      <c r="G6155" t="s">
        <v>499</v>
      </c>
      <c r="H6155" t="s">
        <v>28</v>
      </c>
      <c r="I6155" t="s">
        <v>29</v>
      </c>
      <c r="J6155" s="1">
        <v>1375912.27</v>
      </c>
      <c r="K6155" s="10">
        <f>J6155*_xlfn.XLOOKUP(A6155,IPCA_Fatores!$A$2:$A$10,IPCA_Fatores!$C$2:$C$10)</f>
        <v>1623681.7762799992</v>
      </c>
    </row>
    <row r="6156" spans="1:11" x14ac:dyDescent="0.25">
      <c r="A6156">
        <v>2023</v>
      </c>
      <c r="B6156" t="s">
        <v>3716</v>
      </c>
      <c r="C6156" t="s">
        <v>3717</v>
      </c>
      <c r="D6156" t="s">
        <v>3718</v>
      </c>
      <c r="E6156" t="s">
        <v>79</v>
      </c>
      <c r="F6156" t="s">
        <v>817</v>
      </c>
      <c r="G6156" t="s">
        <v>499</v>
      </c>
      <c r="H6156" t="s">
        <v>28</v>
      </c>
      <c r="I6156" t="s">
        <v>29</v>
      </c>
      <c r="J6156" s="1">
        <v>950825.35</v>
      </c>
      <c r="K6156" s="10">
        <f>J6156*_xlfn.XLOOKUP(A6156,IPCA_Fatores!$A$2:$A$10,IPCA_Fatores!$C$2:$C$10)</f>
        <v>1072497.3036243049</v>
      </c>
    </row>
    <row r="6157" spans="1:11" x14ac:dyDescent="0.25">
      <c r="A6157">
        <v>2016</v>
      </c>
      <c r="B6157" t="s">
        <v>3719</v>
      </c>
      <c r="C6157" t="s">
        <v>3720</v>
      </c>
      <c r="E6157" t="s">
        <v>103</v>
      </c>
      <c r="F6157" t="s">
        <v>581</v>
      </c>
      <c r="G6157" t="s">
        <v>3090</v>
      </c>
      <c r="H6157" t="s">
        <v>28</v>
      </c>
      <c r="I6157" t="s">
        <v>29</v>
      </c>
      <c r="J6157" s="1">
        <v>4718992.0199999996</v>
      </c>
      <c r="K6157" s="10">
        <f>J6157*_xlfn.XLOOKUP(A6157,IPCA_Fatores!$A$2:$A$10,IPCA_Fatores!$C$2:$C$10)</f>
        <v>7550458.833733351</v>
      </c>
    </row>
    <row r="6158" spans="1:11" x14ac:dyDescent="0.25">
      <c r="A6158">
        <v>2022</v>
      </c>
      <c r="B6158" t="s">
        <v>3719</v>
      </c>
      <c r="C6158" t="s">
        <v>3720</v>
      </c>
      <c r="E6158" t="s">
        <v>103</v>
      </c>
      <c r="F6158" t="s">
        <v>581</v>
      </c>
      <c r="G6158" t="s">
        <v>3090</v>
      </c>
      <c r="H6158" t="s">
        <v>28</v>
      </c>
      <c r="I6158" t="s">
        <v>29</v>
      </c>
      <c r="J6158" s="1">
        <v>11451063.65</v>
      </c>
      <c r="K6158" s="10">
        <f>J6158*_xlfn.XLOOKUP(A6158,IPCA_Fatores!$A$2:$A$10,IPCA_Fatores!$C$2:$C$10)</f>
        <v>13513131.44952718</v>
      </c>
    </row>
    <row r="6159" spans="1:11" x14ac:dyDescent="0.25">
      <c r="A6159">
        <v>2023</v>
      </c>
      <c r="B6159" t="s">
        <v>3719</v>
      </c>
      <c r="C6159" t="s">
        <v>3720</v>
      </c>
      <c r="E6159" t="s">
        <v>103</v>
      </c>
      <c r="F6159" t="s">
        <v>581</v>
      </c>
      <c r="G6159" t="s">
        <v>3090</v>
      </c>
      <c r="H6159" t="s">
        <v>28</v>
      </c>
      <c r="I6159" t="s">
        <v>29</v>
      </c>
      <c r="J6159" s="1">
        <v>14491731.529999999</v>
      </c>
      <c r="K6159" s="10">
        <f>J6159*_xlfn.XLOOKUP(A6159,IPCA_Fatores!$A$2:$A$10,IPCA_Fatores!$C$2:$C$10)</f>
        <v>16346159.671460509</v>
      </c>
    </row>
    <row r="6160" spans="1:11" x14ac:dyDescent="0.25">
      <c r="A6160">
        <v>2019</v>
      </c>
      <c r="B6160" t="s">
        <v>3721</v>
      </c>
      <c r="C6160" t="s">
        <v>3722</v>
      </c>
      <c r="E6160" t="s">
        <v>44</v>
      </c>
      <c r="F6160" t="s">
        <v>45</v>
      </c>
      <c r="G6160" t="s">
        <v>1133</v>
      </c>
      <c r="H6160" t="s">
        <v>28</v>
      </c>
      <c r="I6160" t="s">
        <v>29</v>
      </c>
      <c r="J6160" s="1">
        <v>122574.73</v>
      </c>
      <c r="K6160" s="10">
        <f>J6160*_xlfn.XLOOKUP(A6160,IPCA_Fatores!$A$2:$A$10,IPCA_Fatores!$C$2:$C$10)</f>
        <v>176029.17139765972</v>
      </c>
    </row>
    <row r="6161" spans="1:11" x14ac:dyDescent="0.25">
      <c r="A6161">
        <v>2022</v>
      </c>
      <c r="B6161" t="s">
        <v>3721</v>
      </c>
      <c r="C6161" t="s">
        <v>3722</v>
      </c>
      <c r="E6161" t="s">
        <v>44</v>
      </c>
      <c r="F6161" t="s">
        <v>45</v>
      </c>
      <c r="G6161" t="s">
        <v>1133</v>
      </c>
      <c r="H6161" t="s">
        <v>28</v>
      </c>
      <c r="I6161" t="s">
        <v>29</v>
      </c>
      <c r="J6161" s="1">
        <v>83251.350000000006</v>
      </c>
      <c r="K6161" s="10">
        <f>J6161*_xlfn.XLOOKUP(A6161,IPCA_Fatores!$A$2:$A$10,IPCA_Fatores!$C$2:$C$10)</f>
        <v>98242.96417220548</v>
      </c>
    </row>
    <row r="6162" spans="1:11" x14ac:dyDescent="0.25">
      <c r="A6162">
        <v>2020</v>
      </c>
      <c r="B6162" t="s">
        <v>3723</v>
      </c>
      <c r="C6162" t="s">
        <v>3724</v>
      </c>
      <c r="E6162" t="s">
        <v>44</v>
      </c>
      <c r="F6162" t="s">
        <v>45</v>
      </c>
      <c r="G6162" t="s">
        <v>1133</v>
      </c>
      <c r="H6162" t="s">
        <v>28</v>
      </c>
      <c r="I6162" t="s">
        <v>29</v>
      </c>
      <c r="J6162" s="1">
        <v>1668878.04</v>
      </c>
      <c r="K6162" s="10">
        <f>J6162*_xlfn.XLOOKUP(A6162,IPCA_Fatores!$A$2:$A$10,IPCA_Fatores!$C$2:$C$10)</f>
        <v>2293025.5736327963</v>
      </c>
    </row>
    <row r="6163" spans="1:11" x14ac:dyDescent="0.25">
      <c r="A6163">
        <v>2021</v>
      </c>
      <c r="B6163" t="s">
        <v>3723</v>
      </c>
      <c r="C6163" t="s">
        <v>3724</v>
      </c>
      <c r="E6163" t="s">
        <v>44</v>
      </c>
      <c r="F6163" t="s">
        <v>45</v>
      </c>
      <c r="G6163" t="s">
        <v>1133</v>
      </c>
      <c r="H6163" t="s">
        <v>28</v>
      </c>
      <c r="I6163" t="s">
        <v>29</v>
      </c>
      <c r="J6163" s="1">
        <v>179450.28</v>
      </c>
      <c r="K6163" s="10">
        <f>J6163*_xlfn.XLOOKUP(A6163,IPCA_Fatores!$A$2:$A$10,IPCA_Fatores!$C$2:$C$10)</f>
        <v>224026.26079764284</v>
      </c>
    </row>
    <row r="6164" spans="1:11" x14ac:dyDescent="0.25">
      <c r="A6164">
        <v>2022</v>
      </c>
      <c r="B6164" t="s">
        <v>3723</v>
      </c>
      <c r="C6164" t="s">
        <v>3724</v>
      </c>
      <c r="E6164" t="s">
        <v>44</v>
      </c>
      <c r="F6164" t="s">
        <v>45</v>
      </c>
      <c r="G6164" t="s">
        <v>1133</v>
      </c>
      <c r="H6164" t="s">
        <v>28</v>
      </c>
      <c r="I6164" t="s">
        <v>29</v>
      </c>
      <c r="J6164" s="1">
        <v>814892.85</v>
      </c>
      <c r="K6164" s="10">
        <f>J6164*_xlfn.XLOOKUP(A6164,IPCA_Fatores!$A$2:$A$10,IPCA_Fatores!$C$2:$C$10)</f>
        <v>961635.9262250571</v>
      </c>
    </row>
    <row r="6165" spans="1:11" x14ac:dyDescent="0.25">
      <c r="A6165">
        <v>2023</v>
      </c>
      <c r="B6165" t="s">
        <v>3723</v>
      </c>
      <c r="C6165" t="s">
        <v>3724</v>
      </c>
      <c r="E6165" t="s">
        <v>44</v>
      </c>
      <c r="F6165" t="s">
        <v>45</v>
      </c>
      <c r="G6165" t="s">
        <v>1133</v>
      </c>
      <c r="H6165" t="s">
        <v>28</v>
      </c>
      <c r="I6165" t="s">
        <v>29</v>
      </c>
      <c r="J6165" s="1">
        <v>5897754.4299999997</v>
      </c>
      <c r="K6165" s="10">
        <f>J6165*_xlfn.XLOOKUP(A6165,IPCA_Fatores!$A$2:$A$10,IPCA_Fatores!$C$2:$C$10)</f>
        <v>6652458.018303046</v>
      </c>
    </row>
    <row r="6166" spans="1:11" x14ac:dyDescent="0.25">
      <c r="A6166">
        <v>2016</v>
      </c>
      <c r="B6166" t="s">
        <v>3725</v>
      </c>
      <c r="C6166" t="s">
        <v>3726</v>
      </c>
      <c r="D6166" t="s">
        <v>3727</v>
      </c>
      <c r="E6166" t="s">
        <v>44</v>
      </c>
      <c r="F6166" t="s">
        <v>45</v>
      </c>
      <c r="G6166" t="s">
        <v>779</v>
      </c>
      <c r="H6166" t="s">
        <v>28</v>
      </c>
      <c r="I6166" t="s">
        <v>29</v>
      </c>
      <c r="J6166" s="1">
        <v>111537.81</v>
      </c>
      <c r="K6166" s="10">
        <f>J6166*_xlfn.XLOOKUP(A6166,IPCA_Fatores!$A$2:$A$10,IPCA_Fatores!$C$2:$C$10)</f>
        <v>178462.18837423934</v>
      </c>
    </row>
    <row r="6167" spans="1:11" x14ac:dyDescent="0.25">
      <c r="A6167">
        <v>2017</v>
      </c>
      <c r="B6167" t="s">
        <v>3725</v>
      </c>
      <c r="C6167" t="s">
        <v>3726</v>
      </c>
      <c r="D6167" t="s">
        <v>3727</v>
      </c>
      <c r="E6167" t="s">
        <v>44</v>
      </c>
      <c r="F6167" t="s">
        <v>45</v>
      </c>
      <c r="G6167" t="s">
        <v>779</v>
      </c>
      <c r="H6167" t="s">
        <v>28</v>
      </c>
      <c r="I6167" t="s">
        <v>29</v>
      </c>
      <c r="J6167" s="1">
        <v>142040.98000000001</v>
      </c>
      <c r="K6167" s="10">
        <f>J6167*_xlfn.XLOOKUP(A6167,IPCA_Fatores!$A$2:$A$10,IPCA_Fatores!$C$2:$C$10)</f>
        <v>220755.43778713868</v>
      </c>
    </row>
    <row r="6168" spans="1:11" x14ac:dyDescent="0.25">
      <c r="A6168">
        <v>2018</v>
      </c>
      <c r="B6168" t="s">
        <v>3725</v>
      </c>
      <c r="C6168" t="s">
        <v>3726</v>
      </c>
      <c r="D6168" t="s">
        <v>3727</v>
      </c>
      <c r="E6168" t="s">
        <v>44</v>
      </c>
      <c r="F6168" t="s">
        <v>45</v>
      </c>
      <c r="G6168" t="s">
        <v>779</v>
      </c>
      <c r="H6168" t="s">
        <v>28</v>
      </c>
      <c r="I6168" t="s">
        <v>29</v>
      </c>
      <c r="J6168" s="1">
        <v>959893.7</v>
      </c>
      <c r="K6168" s="10">
        <f>J6168*_xlfn.XLOOKUP(A6168,IPCA_Fatores!$A$2:$A$10,IPCA_Fatores!$C$2:$C$10)</f>
        <v>1437913.5826255025</v>
      </c>
    </row>
    <row r="6169" spans="1:11" x14ac:dyDescent="0.25">
      <c r="A6169">
        <v>2019</v>
      </c>
      <c r="B6169" t="s">
        <v>3725</v>
      </c>
      <c r="C6169" t="s">
        <v>3726</v>
      </c>
      <c r="D6169" t="s">
        <v>3727</v>
      </c>
      <c r="E6169" t="s">
        <v>44</v>
      </c>
      <c r="F6169" t="s">
        <v>45</v>
      </c>
      <c r="G6169" t="s">
        <v>779</v>
      </c>
      <c r="H6169" t="s">
        <v>28</v>
      </c>
      <c r="I6169" t="s">
        <v>29</v>
      </c>
      <c r="J6169" s="1">
        <v>713278.74</v>
      </c>
      <c r="K6169" s="10">
        <f>J6169*_xlfn.XLOOKUP(A6169,IPCA_Fatores!$A$2:$A$10,IPCA_Fatores!$C$2:$C$10)</f>
        <v>1024337.2804310217</v>
      </c>
    </row>
    <row r="6170" spans="1:11" x14ac:dyDescent="0.25">
      <c r="A6170">
        <v>2020</v>
      </c>
      <c r="B6170" t="s">
        <v>3725</v>
      </c>
      <c r="C6170" t="s">
        <v>3726</v>
      </c>
      <c r="D6170" t="s">
        <v>3727</v>
      </c>
      <c r="E6170" t="s">
        <v>44</v>
      </c>
      <c r="F6170" t="s">
        <v>45</v>
      </c>
      <c r="G6170" t="s">
        <v>779</v>
      </c>
      <c r="H6170" t="s">
        <v>28</v>
      </c>
      <c r="I6170" t="s">
        <v>29</v>
      </c>
      <c r="J6170" s="1">
        <v>202349.11</v>
      </c>
      <c r="K6170" s="10">
        <f>J6170*_xlfn.XLOOKUP(A6170,IPCA_Fatores!$A$2:$A$10,IPCA_Fatores!$C$2:$C$10)</f>
        <v>278026.11869219382</v>
      </c>
    </row>
    <row r="6171" spans="1:11" x14ac:dyDescent="0.25">
      <c r="A6171">
        <v>2021</v>
      </c>
      <c r="B6171" t="s">
        <v>3725</v>
      </c>
      <c r="C6171" t="s">
        <v>3726</v>
      </c>
      <c r="D6171" t="s">
        <v>3727</v>
      </c>
      <c r="E6171" t="s">
        <v>44</v>
      </c>
      <c r="F6171" t="s">
        <v>45</v>
      </c>
      <c r="G6171" t="s">
        <v>779</v>
      </c>
      <c r="H6171" t="s">
        <v>28</v>
      </c>
      <c r="I6171" t="s">
        <v>29</v>
      </c>
      <c r="J6171" s="1">
        <v>126251.92</v>
      </c>
      <c r="K6171" s="10">
        <f>J6171*_xlfn.XLOOKUP(A6171,IPCA_Fatores!$A$2:$A$10,IPCA_Fatores!$C$2:$C$10)</f>
        <v>157613.27068491137</v>
      </c>
    </row>
    <row r="6172" spans="1:11" x14ac:dyDescent="0.25">
      <c r="A6172">
        <v>2022</v>
      </c>
      <c r="B6172" t="s">
        <v>3725</v>
      </c>
      <c r="C6172" t="s">
        <v>3726</v>
      </c>
      <c r="D6172" t="s">
        <v>3727</v>
      </c>
      <c r="E6172" t="s">
        <v>44</v>
      </c>
      <c r="F6172" t="s">
        <v>45</v>
      </c>
      <c r="G6172" t="s">
        <v>779</v>
      </c>
      <c r="H6172" t="s">
        <v>28</v>
      </c>
      <c r="I6172" t="s">
        <v>29</v>
      </c>
      <c r="J6172" s="1">
        <v>431806.87</v>
      </c>
      <c r="K6172" s="10">
        <f>J6172*_xlfn.XLOOKUP(A6172,IPCA_Fatores!$A$2:$A$10,IPCA_Fatores!$C$2:$C$10)</f>
        <v>509565.15250169742</v>
      </c>
    </row>
    <row r="6173" spans="1:11" x14ac:dyDescent="0.25">
      <c r="A6173">
        <v>2023</v>
      </c>
      <c r="B6173" t="s">
        <v>3725</v>
      </c>
      <c r="C6173" t="s">
        <v>3726</v>
      </c>
      <c r="D6173" t="s">
        <v>3727</v>
      </c>
      <c r="E6173" t="s">
        <v>44</v>
      </c>
      <c r="F6173" t="s">
        <v>45</v>
      </c>
      <c r="G6173" t="s">
        <v>779</v>
      </c>
      <c r="H6173" t="s">
        <v>28</v>
      </c>
      <c r="I6173" t="s">
        <v>29</v>
      </c>
      <c r="J6173" s="1">
        <v>368464.75</v>
      </c>
      <c r="K6173" s="10">
        <f>J6173*_xlfn.XLOOKUP(A6173,IPCA_Fatores!$A$2:$A$10,IPCA_Fatores!$C$2:$C$10)</f>
        <v>415615.18196333706</v>
      </c>
    </row>
    <row r="6174" spans="1:11" x14ac:dyDescent="0.25">
      <c r="A6174">
        <v>2015</v>
      </c>
      <c r="B6174" t="s">
        <v>3728</v>
      </c>
      <c r="C6174" t="s">
        <v>3729</v>
      </c>
      <c r="D6174" t="s">
        <v>3730</v>
      </c>
      <c r="E6174" t="s">
        <v>121</v>
      </c>
      <c r="F6174" t="s">
        <v>746</v>
      </c>
      <c r="G6174" t="s">
        <v>1036</v>
      </c>
      <c r="H6174" t="s">
        <v>28</v>
      </c>
      <c r="I6174" t="s">
        <v>29</v>
      </c>
      <c r="J6174" s="1">
        <v>1322020.28</v>
      </c>
      <c r="K6174" s="10">
        <f>J6174*_xlfn.XLOOKUP(A6174,IPCA_Fatores!$A$2:$A$10,IPCA_Fatores!$C$2:$C$10)</f>
        <v>2248301.8898440585</v>
      </c>
    </row>
    <row r="6175" spans="1:11" x14ac:dyDescent="0.25">
      <c r="A6175">
        <v>2016</v>
      </c>
      <c r="B6175" t="s">
        <v>3728</v>
      </c>
      <c r="C6175" t="s">
        <v>3729</v>
      </c>
      <c r="D6175" t="s">
        <v>3730</v>
      </c>
      <c r="E6175" t="s">
        <v>121</v>
      </c>
      <c r="F6175" t="s">
        <v>746</v>
      </c>
      <c r="G6175" t="s">
        <v>1036</v>
      </c>
      <c r="H6175" t="s">
        <v>28</v>
      </c>
      <c r="I6175" t="s">
        <v>29</v>
      </c>
      <c r="J6175" s="1">
        <v>1571676.68</v>
      </c>
      <c r="K6175" s="10">
        <f>J6175*_xlfn.XLOOKUP(A6175,IPCA_Fatores!$A$2:$A$10,IPCA_Fatores!$C$2:$C$10)</f>
        <v>2514706.5352059458</v>
      </c>
    </row>
    <row r="6176" spans="1:11" x14ac:dyDescent="0.25">
      <c r="A6176">
        <v>2017</v>
      </c>
      <c r="B6176" t="s">
        <v>3728</v>
      </c>
      <c r="C6176" t="s">
        <v>3729</v>
      </c>
      <c r="D6176" t="s">
        <v>3730</v>
      </c>
      <c r="E6176" t="s">
        <v>121</v>
      </c>
      <c r="F6176" t="s">
        <v>746</v>
      </c>
      <c r="G6176" t="s">
        <v>1036</v>
      </c>
      <c r="H6176" t="s">
        <v>28</v>
      </c>
      <c r="I6176" t="s">
        <v>29</v>
      </c>
      <c r="J6176" s="1">
        <v>436746.39</v>
      </c>
      <c r="K6176" s="10">
        <f>J6176*_xlfn.XLOOKUP(A6176,IPCA_Fatores!$A$2:$A$10,IPCA_Fatores!$C$2:$C$10)</f>
        <v>678776.93132223107</v>
      </c>
    </row>
    <row r="6177" spans="1:11" x14ac:dyDescent="0.25">
      <c r="A6177">
        <v>2018</v>
      </c>
      <c r="B6177" t="s">
        <v>3728</v>
      </c>
      <c r="C6177" t="s">
        <v>3729</v>
      </c>
      <c r="D6177" t="s">
        <v>3730</v>
      </c>
      <c r="E6177" t="s">
        <v>121</v>
      </c>
      <c r="F6177" t="s">
        <v>746</v>
      </c>
      <c r="G6177" t="s">
        <v>1036</v>
      </c>
      <c r="H6177" t="s">
        <v>28</v>
      </c>
      <c r="I6177" t="s">
        <v>29</v>
      </c>
      <c r="J6177" s="1">
        <v>1095638.6399999999</v>
      </c>
      <c r="K6177" s="10">
        <f>J6177*_xlfn.XLOOKUP(A6177,IPCA_Fatores!$A$2:$A$10,IPCA_Fatores!$C$2:$C$10)</f>
        <v>1641258.4873776473</v>
      </c>
    </row>
    <row r="6178" spans="1:11" x14ac:dyDescent="0.25">
      <c r="A6178">
        <v>2019</v>
      </c>
      <c r="B6178" t="s">
        <v>3728</v>
      </c>
      <c r="C6178" t="s">
        <v>3729</v>
      </c>
      <c r="D6178" t="s">
        <v>3730</v>
      </c>
      <c r="E6178" t="s">
        <v>121</v>
      </c>
      <c r="F6178" t="s">
        <v>746</v>
      </c>
      <c r="G6178" t="s">
        <v>1036</v>
      </c>
      <c r="H6178" t="s">
        <v>28</v>
      </c>
      <c r="I6178" t="s">
        <v>29</v>
      </c>
      <c r="J6178" s="1">
        <v>1388786.25</v>
      </c>
      <c r="K6178" s="10">
        <f>J6178*_xlfn.XLOOKUP(A6178,IPCA_Fatores!$A$2:$A$10,IPCA_Fatores!$C$2:$C$10)</f>
        <v>1994431.4202116791</v>
      </c>
    </row>
    <row r="6179" spans="1:11" x14ac:dyDescent="0.25">
      <c r="A6179">
        <v>2020</v>
      </c>
      <c r="B6179" t="s">
        <v>3728</v>
      </c>
      <c r="C6179" t="s">
        <v>3729</v>
      </c>
      <c r="D6179" t="s">
        <v>3730</v>
      </c>
      <c r="E6179" t="s">
        <v>121</v>
      </c>
      <c r="F6179" t="s">
        <v>746</v>
      </c>
      <c r="G6179" t="s">
        <v>1036</v>
      </c>
      <c r="H6179" t="s">
        <v>28</v>
      </c>
      <c r="I6179" t="s">
        <v>29</v>
      </c>
      <c r="J6179" s="1">
        <v>2467474.12</v>
      </c>
      <c r="K6179" s="10">
        <f>J6179*_xlfn.XLOOKUP(A6179,IPCA_Fatores!$A$2:$A$10,IPCA_Fatores!$C$2:$C$10)</f>
        <v>3390290.4369435408</v>
      </c>
    </row>
    <row r="6180" spans="1:11" x14ac:dyDescent="0.25">
      <c r="A6180">
        <v>2021</v>
      </c>
      <c r="B6180" t="s">
        <v>3728</v>
      </c>
      <c r="C6180" t="s">
        <v>3729</v>
      </c>
      <c r="D6180" t="s">
        <v>3730</v>
      </c>
      <c r="E6180" t="s">
        <v>121</v>
      </c>
      <c r="F6180" t="s">
        <v>746</v>
      </c>
      <c r="G6180" t="s">
        <v>1036</v>
      </c>
      <c r="H6180" t="s">
        <v>28</v>
      </c>
      <c r="I6180" t="s">
        <v>29</v>
      </c>
      <c r="J6180" s="1">
        <v>1559166.52</v>
      </c>
      <c r="K6180" s="10">
        <f>J6180*_xlfn.XLOOKUP(A6180,IPCA_Fatores!$A$2:$A$10,IPCA_Fatores!$C$2:$C$10)</f>
        <v>1946468.0993335492</v>
      </c>
    </row>
    <row r="6181" spans="1:11" x14ac:dyDescent="0.25">
      <c r="A6181">
        <v>2022</v>
      </c>
      <c r="B6181" t="s">
        <v>3728</v>
      </c>
      <c r="C6181" t="s">
        <v>3729</v>
      </c>
      <c r="D6181" t="s">
        <v>3730</v>
      </c>
      <c r="E6181" t="s">
        <v>121</v>
      </c>
      <c r="F6181" t="s">
        <v>746</v>
      </c>
      <c r="G6181" t="s">
        <v>1036</v>
      </c>
      <c r="H6181" t="s">
        <v>28</v>
      </c>
      <c r="I6181" t="s">
        <v>29</v>
      </c>
      <c r="J6181" s="1">
        <v>1017343.61</v>
      </c>
      <c r="K6181" s="10">
        <f>J6181*_xlfn.XLOOKUP(A6181,IPCA_Fatores!$A$2:$A$10,IPCA_Fatores!$C$2:$C$10)</f>
        <v>1200543.3164513509</v>
      </c>
    </row>
    <row r="6182" spans="1:11" x14ac:dyDescent="0.25">
      <c r="A6182">
        <v>2023</v>
      </c>
      <c r="B6182" t="s">
        <v>3728</v>
      </c>
      <c r="C6182" t="s">
        <v>3729</v>
      </c>
      <c r="D6182" t="s">
        <v>3730</v>
      </c>
      <c r="E6182" t="s">
        <v>121</v>
      </c>
      <c r="F6182" t="s">
        <v>746</v>
      </c>
      <c r="G6182" t="s">
        <v>1036</v>
      </c>
      <c r="H6182" t="s">
        <v>28</v>
      </c>
      <c r="I6182" t="s">
        <v>29</v>
      </c>
      <c r="J6182" s="1">
        <v>20590.580000000002</v>
      </c>
      <c r="K6182" s="10">
        <f>J6182*_xlfn.XLOOKUP(A6182,IPCA_Fatores!$A$2:$A$10,IPCA_Fatores!$C$2:$C$10)</f>
        <v>23225.444641395545</v>
      </c>
    </row>
    <row r="6183" spans="1:11" x14ac:dyDescent="0.25">
      <c r="A6183">
        <v>2015</v>
      </c>
      <c r="B6183" t="s">
        <v>3731</v>
      </c>
      <c r="C6183" t="s">
        <v>3732</v>
      </c>
      <c r="E6183" t="s">
        <v>299</v>
      </c>
      <c r="F6183" t="s">
        <v>900</v>
      </c>
      <c r="G6183" t="s">
        <v>88</v>
      </c>
      <c r="H6183" t="s">
        <v>28</v>
      </c>
      <c r="I6183" t="s">
        <v>29</v>
      </c>
      <c r="J6183" s="1">
        <v>77748.17</v>
      </c>
      <c r="K6183" s="10">
        <f>J6183*_xlfn.XLOOKUP(A6183,IPCA_Fatores!$A$2:$A$10,IPCA_Fatores!$C$2:$C$10)</f>
        <v>132222.90171139973</v>
      </c>
    </row>
    <row r="6184" spans="1:11" x14ac:dyDescent="0.25">
      <c r="A6184">
        <v>2020</v>
      </c>
      <c r="B6184" t="s">
        <v>3731</v>
      </c>
      <c r="C6184" t="s">
        <v>3732</v>
      </c>
      <c r="E6184" t="s">
        <v>299</v>
      </c>
      <c r="F6184" t="s">
        <v>900</v>
      </c>
      <c r="G6184" t="s">
        <v>88</v>
      </c>
      <c r="H6184" t="s">
        <v>28</v>
      </c>
      <c r="I6184" t="s">
        <v>29</v>
      </c>
      <c r="J6184" s="1">
        <v>43419.16</v>
      </c>
      <c r="K6184" s="10">
        <f>J6184*_xlfn.XLOOKUP(A6184,IPCA_Fatores!$A$2:$A$10,IPCA_Fatores!$C$2:$C$10)</f>
        <v>59657.591435293965</v>
      </c>
    </row>
    <row r="6185" spans="1:11" x14ac:dyDescent="0.25">
      <c r="A6185">
        <v>2015</v>
      </c>
      <c r="B6185" t="s">
        <v>3733</v>
      </c>
      <c r="C6185" t="s">
        <v>3734</v>
      </c>
      <c r="E6185" t="s">
        <v>44</v>
      </c>
      <c r="F6185" t="s">
        <v>45</v>
      </c>
      <c r="G6185" t="s">
        <v>783</v>
      </c>
      <c r="H6185" t="s">
        <v>28</v>
      </c>
      <c r="I6185" t="s">
        <v>29</v>
      </c>
      <c r="J6185" s="1">
        <v>93047.25</v>
      </c>
      <c r="K6185" s="10">
        <f>J6185*_xlfn.XLOOKUP(A6185,IPCA_Fatores!$A$2:$A$10,IPCA_Fatores!$C$2:$C$10)</f>
        <v>158241.37585831329</v>
      </c>
    </row>
    <row r="6186" spans="1:11" x14ac:dyDescent="0.25">
      <c r="A6186">
        <v>2018</v>
      </c>
      <c r="B6186" t="s">
        <v>3733</v>
      </c>
      <c r="C6186" t="s">
        <v>3734</v>
      </c>
      <c r="E6186" t="s">
        <v>44</v>
      </c>
      <c r="F6186" t="s">
        <v>45</v>
      </c>
      <c r="G6186" t="s">
        <v>783</v>
      </c>
      <c r="H6186" t="s">
        <v>28</v>
      </c>
      <c r="I6186" t="s">
        <v>29</v>
      </c>
      <c r="J6186" s="1">
        <v>260095.31</v>
      </c>
      <c r="K6186" s="10">
        <f>J6186*_xlfn.XLOOKUP(A6186,IPCA_Fatores!$A$2:$A$10,IPCA_Fatores!$C$2:$C$10)</f>
        <v>389620.8288753127</v>
      </c>
    </row>
    <row r="6187" spans="1:11" x14ac:dyDescent="0.25">
      <c r="A6187">
        <v>2015</v>
      </c>
      <c r="B6187" t="s">
        <v>3735</v>
      </c>
      <c r="C6187" t="s">
        <v>3736</v>
      </c>
      <c r="E6187" t="s">
        <v>44</v>
      </c>
      <c r="F6187" t="s">
        <v>45</v>
      </c>
      <c r="G6187" t="s">
        <v>1749</v>
      </c>
      <c r="H6187" t="s">
        <v>28</v>
      </c>
      <c r="I6187" t="s">
        <v>29</v>
      </c>
      <c r="J6187" s="1">
        <v>3511922.96</v>
      </c>
      <c r="K6187" s="10">
        <f>J6187*_xlfn.XLOOKUP(A6187,IPCA_Fatores!$A$2:$A$10,IPCA_Fatores!$C$2:$C$10)</f>
        <v>5972573.3011862272</v>
      </c>
    </row>
    <row r="6188" spans="1:11" x14ac:dyDescent="0.25">
      <c r="A6188">
        <v>2015</v>
      </c>
      <c r="B6188" t="s">
        <v>3735</v>
      </c>
      <c r="C6188" t="s">
        <v>3736</v>
      </c>
      <c r="E6188" t="s">
        <v>44</v>
      </c>
      <c r="F6188" t="s">
        <v>45</v>
      </c>
      <c r="G6188" t="s">
        <v>1749</v>
      </c>
      <c r="H6188" t="s">
        <v>28</v>
      </c>
      <c r="I6188" t="s">
        <v>35</v>
      </c>
      <c r="J6188" s="1">
        <v>223384.58</v>
      </c>
      <c r="K6188" s="10">
        <f>IFERROR(J6188*VLOOKUP(A6188,IPCA_Fatores!$A$2:$C$10,3,FALSE),J6188)</f>
        <v>379900.35476310638</v>
      </c>
    </row>
    <row r="6189" spans="1:11" x14ac:dyDescent="0.25">
      <c r="A6189">
        <v>2016</v>
      </c>
      <c r="B6189" t="s">
        <v>3735</v>
      </c>
      <c r="C6189" t="s">
        <v>3736</v>
      </c>
      <c r="E6189" t="s">
        <v>44</v>
      </c>
      <c r="F6189" t="s">
        <v>45</v>
      </c>
      <c r="G6189" t="s">
        <v>1749</v>
      </c>
      <c r="H6189" t="s">
        <v>28</v>
      </c>
      <c r="I6189" t="s">
        <v>29</v>
      </c>
      <c r="J6189" s="1">
        <v>3103281.41</v>
      </c>
      <c r="K6189" s="10">
        <f>J6189*_xlfn.XLOOKUP(A6189,IPCA_Fatores!$A$2:$A$10,IPCA_Fatores!$C$2:$C$10)</f>
        <v>4965297.3423962248</v>
      </c>
    </row>
    <row r="6190" spans="1:11" x14ac:dyDescent="0.25">
      <c r="A6190">
        <v>2016</v>
      </c>
      <c r="B6190" t="s">
        <v>3735</v>
      </c>
      <c r="C6190" t="s">
        <v>3736</v>
      </c>
      <c r="E6190" t="s">
        <v>44</v>
      </c>
      <c r="F6190" t="s">
        <v>45</v>
      </c>
      <c r="G6190" t="s">
        <v>1749</v>
      </c>
      <c r="H6190" t="s">
        <v>28</v>
      </c>
      <c r="I6190" t="s">
        <v>35</v>
      </c>
      <c r="J6190" s="1">
        <v>217446.59</v>
      </c>
      <c r="K6190" s="10">
        <f>IFERROR(J6190*VLOOKUP(A6190,IPCA_Fatores!$A$2:$C$10,3,FALSE),J6190)</f>
        <v>347917.84333864891</v>
      </c>
    </row>
    <row r="6191" spans="1:11" x14ac:dyDescent="0.25">
      <c r="A6191">
        <v>2017</v>
      </c>
      <c r="B6191" t="s">
        <v>3735</v>
      </c>
      <c r="C6191" t="s">
        <v>3736</v>
      </c>
      <c r="E6191" t="s">
        <v>44</v>
      </c>
      <c r="F6191" t="s">
        <v>45</v>
      </c>
      <c r="G6191" t="s">
        <v>1749</v>
      </c>
      <c r="H6191" t="s">
        <v>28</v>
      </c>
      <c r="I6191" t="s">
        <v>29</v>
      </c>
      <c r="J6191" s="1">
        <v>2403171.56</v>
      </c>
      <c r="K6191" s="10">
        <f>J6191*_xlfn.XLOOKUP(A6191,IPCA_Fatores!$A$2:$A$10,IPCA_Fatores!$C$2:$C$10)</f>
        <v>3734930.5095290174</v>
      </c>
    </row>
    <row r="6192" spans="1:11" x14ac:dyDescent="0.25">
      <c r="A6192">
        <v>2018</v>
      </c>
      <c r="B6192" t="s">
        <v>3735</v>
      </c>
      <c r="C6192" t="s">
        <v>3736</v>
      </c>
      <c r="E6192" t="s">
        <v>44</v>
      </c>
      <c r="F6192" t="s">
        <v>45</v>
      </c>
      <c r="G6192" t="s">
        <v>1749</v>
      </c>
      <c r="H6192" t="s">
        <v>28</v>
      </c>
      <c r="I6192" t="s">
        <v>29</v>
      </c>
      <c r="J6192" s="1">
        <v>2441373.37</v>
      </c>
      <c r="K6192" s="10">
        <f>J6192*_xlfn.XLOOKUP(A6192,IPCA_Fatores!$A$2:$A$10,IPCA_Fatores!$C$2:$C$10)</f>
        <v>3657159.046864457</v>
      </c>
    </row>
    <row r="6193" spans="1:11" x14ac:dyDescent="0.25">
      <c r="A6193">
        <v>2019</v>
      </c>
      <c r="B6193" t="s">
        <v>3735</v>
      </c>
      <c r="C6193" t="s">
        <v>3736</v>
      </c>
      <c r="E6193" t="s">
        <v>44</v>
      </c>
      <c r="F6193" t="s">
        <v>45</v>
      </c>
      <c r="G6193" t="s">
        <v>1749</v>
      </c>
      <c r="H6193" t="s">
        <v>28</v>
      </c>
      <c r="I6193" t="s">
        <v>29</v>
      </c>
      <c r="J6193" s="1">
        <v>2490909.7400000002</v>
      </c>
      <c r="K6193" s="10">
        <f>J6193*_xlfn.XLOOKUP(A6193,IPCA_Fatores!$A$2:$A$10,IPCA_Fatores!$C$2:$C$10)</f>
        <v>3577187.3824120197</v>
      </c>
    </row>
    <row r="6194" spans="1:11" x14ac:dyDescent="0.25">
      <c r="A6194">
        <v>2020</v>
      </c>
      <c r="B6194" t="s">
        <v>3735</v>
      </c>
      <c r="C6194" t="s">
        <v>3736</v>
      </c>
      <c r="E6194" t="s">
        <v>44</v>
      </c>
      <c r="F6194" t="s">
        <v>45</v>
      </c>
      <c r="G6194" t="s">
        <v>1749</v>
      </c>
      <c r="H6194" t="s">
        <v>28</v>
      </c>
      <c r="I6194" t="s">
        <v>29</v>
      </c>
      <c r="J6194" s="1">
        <v>4799468.43</v>
      </c>
      <c r="K6194" s="10">
        <f>J6194*_xlfn.XLOOKUP(A6194,IPCA_Fatores!$A$2:$A$10,IPCA_Fatores!$C$2:$C$10)</f>
        <v>6594432.6583824223</v>
      </c>
    </row>
    <row r="6195" spans="1:11" x14ac:dyDescent="0.25">
      <c r="A6195">
        <v>2020</v>
      </c>
      <c r="B6195" t="s">
        <v>3735</v>
      </c>
      <c r="C6195" t="s">
        <v>3736</v>
      </c>
      <c r="E6195" t="s">
        <v>44</v>
      </c>
      <c r="F6195" t="s">
        <v>45</v>
      </c>
      <c r="G6195" t="s">
        <v>1749</v>
      </c>
      <c r="H6195" t="s">
        <v>28</v>
      </c>
      <c r="I6195" t="s">
        <v>35</v>
      </c>
      <c r="J6195" s="1">
        <v>225893.97</v>
      </c>
      <c r="K6195" s="10">
        <f>IFERROR(J6195*VLOOKUP(A6195,IPCA_Fatores!$A$2:$C$10,3,FALSE),J6195)</f>
        <v>310376.57499492273</v>
      </c>
    </row>
    <row r="6196" spans="1:11" x14ac:dyDescent="0.25">
      <c r="A6196">
        <v>2021</v>
      </c>
      <c r="B6196" t="s">
        <v>3735</v>
      </c>
      <c r="C6196" t="s">
        <v>3736</v>
      </c>
      <c r="E6196" t="s">
        <v>44</v>
      </c>
      <c r="F6196" t="s">
        <v>45</v>
      </c>
      <c r="G6196" t="s">
        <v>1749</v>
      </c>
      <c r="H6196" t="s">
        <v>28</v>
      </c>
      <c r="I6196" t="s">
        <v>29</v>
      </c>
      <c r="J6196" s="1">
        <v>6923688.9400000004</v>
      </c>
      <c r="K6196" s="10">
        <f>J6196*_xlfn.XLOOKUP(A6196,IPCA_Fatores!$A$2:$A$10,IPCA_Fatores!$C$2:$C$10)</f>
        <v>8643553.76962463</v>
      </c>
    </row>
    <row r="6197" spans="1:11" x14ac:dyDescent="0.25">
      <c r="A6197">
        <v>2021</v>
      </c>
      <c r="B6197" t="s">
        <v>3735</v>
      </c>
      <c r="C6197" t="s">
        <v>3736</v>
      </c>
      <c r="E6197" t="s">
        <v>44</v>
      </c>
      <c r="F6197" t="s">
        <v>45</v>
      </c>
      <c r="G6197" t="s">
        <v>1749</v>
      </c>
      <c r="H6197" t="s">
        <v>28</v>
      </c>
      <c r="I6197" t="s">
        <v>35</v>
      </c>
      <c r="J6197" s="1">
        <v>38270.46</v>
      </c>
      <c r="K6197" s="10">
        <f>IFERROR(J6197*VLOOKUP(A6197,IPCA_Fatores!$A$2:$C$10,3,FALSE),J6197)</f>
        <v>47776.955560090282</v>
      </c>
    </row>
    <row r="6198" spans="1:11" x14ac:dyDescent="0.25">
      <c r="A6198">
        <v>2016</v>
      </c>
      <c r="B6198" t="s">
        <v>3737</v>
      </c>
      <c r="C6198" t="s">
        <v>3738</v>
      </c>
      <c r="E6198" t="s">
        <v>121</v>
      </c>
      <c r="F6198" t="s">
        <v>3739</v>
      </c>
      <c r="G6198" t="s">
        <v>2721</v>
      </c>
      <c r="H6198" t="s">
        <v>28</v>
      </c>
      <c r="I6198" t="s">
        <v>29</v>
      </c>
      <c r="J6198" s="1">
        <v>21068350.399999999</v>
      </c>
      <c r="K6198" s="10">
        <f>J6198*_xlfn.XLOOKUP(A6198,IPCA_Fatores!$A$2:$A$10,IPCA_Fatores!$C$2:$C$10)</f>
        <v>33709680.31216751</v>
      </c>
    </row>
    <row r="6199" spans="1:11" x14ac:dyDescent="0.25">
      <c r="A6199">
        <v>2017</v>
      </c>
      <c r="B6199" t="s">
        <v>3737</v>
      </c>
      <c r="C6199" t="s">
        <v>3738</v>
      </c>
      <c r="E6199" t="s">
        <v>121</v>
      </c>
      <c r="F6199" t="s">
        <v>3739</v>
      </c>
      <c r="G6199" t="s">
        <v>2721</v>
      </c>
      <c r="H6199" t="s">
        <v>28</v>
      </c>
      <c r="I6199" t="s">
        <v>29</v>
      </c>
      <c r="J6199" s="1">
        <v>18531828.199999999</v>
      </c>
      <c r="K6199" s="10">
        <f>J6199*_xlfn.XLOOKUP(A6199,IPCA_Fatores!$A$2:$A$10,IPCA_Fatores!$C$2:$C$10)</f>
        <v>28801560.277090751</v>
      </c>
    </row>
    <row r="6200" spans="1:11" x14ac:dyDescent="0.25">
      <c r="A6200">
        <v>2018</v>
      </c>
      <c r="B6200" t="s">
        <v>3737</v>
      </c>
      <c r="C6200" t="s">
        <v>3738</v>
      </c>
      <c r="E6200" t="s">
        <v>121</v>
      </c>
      <c r="F6200" t="s">
        <v>3739</v>
      </c>
      <c r="G6200" t="s">
        <v>2721</v>
      </c>
      <c r="H6200" t="s">
        <v>28</v>
      </c>
      <c r="I6200" t="s">
        <v>29</v>
      </c>
      <c r="J6200" s="1">
        <v>27838758.859999999</v>
      </c>
      <c r="K6200" s="10">
        <f>J6200*_xlfn.XLOOKUP(A6200,IPCA_Fatores!$A$2:$A$10,IPCA_Fatores!$C$2:$C$10)</f>
        <v>41702252.539244764</v>
      </c>
    </row>
    <row r="6201" spans="1:11" x14ac:dyDescent="0.25">
      <c r="A6201">
        <v>2019</v>
      </c>
      <c r="B6201" t="s">
        <v>3737</v>
      </c>
      <c r="C6201" t="s">
        <v>3738</v>
      </c>
      <c r="E6201" t="s">
        <v>121</v>
      </c>
      <c r="F6201" t="s">
        <v>3739</v>
      </c>
      <c r="G6201" t="s">
        <v>2721</v>
      </c>
      <c r="H6201" t="s">
        <v>28</v>
      </c>
      <c r="I6201" t="s">
        <v>29</v>
      </c>
      <c r="J6201" s="1">
        <v>60211506.079999998</v>
      </c>
      <c r="K6201" s="10">
        <f>J6201*_xlfn.XLOOKUP(A6201,IPCA_Fatores!$A$2:$A$10,IPCA_Fatores!$C$2:$C$10)</f>
        <v>86469548.200249344</v>
      </c>
    </row>
    <row r="6202" spans="1:11" x14ac:dyDescent="0.25">
      <c r="A6202">
        <v>2020</v>
      </c>
      <c r="B6202" t="s">
        <v>3737</v>
      </c>
      <c r="C6202" t="s">
        <v>3738</v>
      </c>
      <c r="E6202" t="s">
        <v>121</v>
      </c>
      <c r="F6202" t="s">
        <v>3739</v>
      </c>
      <c r="G6202" t="s">
        <v>2721</v>
      </c>
      <c r="H6202" t="s">
        <v>28</v>
      </c>
      <c r="I6202" t="s">
        <v>29</v>
      </c>
      <c r="J6202" s="1">
        <v>178471658.09</v>
      </c>
      <c r="K6202" s="10">
        <f>J6202*_xlfn.XLOOKUP(A6202,IPCA_Fatores!$A$2:$A$10,IPCA_Fatores!$C$2:$C$10)</f>
        <v>245218683.66667378</v>
      </c>
    </row>
    <row r="6203" spans="1:11" x14ac:dyDescent="0.25">
      <c r="A6203">
        <v>2021</v>
      </c>
      <c r="B6203" t="s">
        <v>3737</v>
      </c>
      <c r="C6203" t="s">
        <v>3738</v>
      </c>
      <c r="E6203" t="s">
        <v>121</v>
      </c>
      <c r="F6203" t="s">
        <v>3739</v>
      </c>
      <c r="G6203" t="s">
        <v>2721</v>
      </c>
      <c r="H6203" t="s">
        <v>28</v>
      </c>
      <c r="I6203" t="s">
        <v>29</v>
      </c>
      <c r="J6203" s="1">
        <v>193047924.62</v>
      </c>
      <c r="K6203" s="10">
        <f>J6203*_xlfn.XLOOKUP(A6203,IPCA_Fatores!$A$2:$A$10,IPCA_Fatores!$C$2:$C$10)</f>
        <v>241001600.59579632</v>
      </c>
    </row>
    <row r="6204" spans="1:11" x14ac:dyDescent="0.25">
      <c r="A6204">
        <v>2022</v>
      </c>
      <c r="B6204" t="s">
        <v>3737</v>
      </c>
      <c r="C6204" t="s">
        <v>3738</v>
      </c>
      <c r="E6204" t="s">
        <v>121</v>
      </c>
      <c r="F6204" t="s">
        <v>3739</v>
      </c>
      <c r="G6204" t="s">
        <v>2721</v>
      </c>
      <c r="H6204" t="s">
        <v>28</v>
      </c>
      <c r="I6204" t="s">
        <v>29</v>
      </c>
      <c r="J6204" s="1">
        <v>159924145.13999999</v>
      </c>
      <c r="K6204" s="10">
        <f>J6204*_xlfn.XLOOKUP(A6204,IPCA_Fatores!$A$2:$A$10,IPCA_Fatores!$C$2:$C$10)</f>
        <v>188722730.15704378</v>
      </c>
    </row>
    <row r="6205" spans="1:11" x14ac:dyDescent="0.25">
      <c r="A6205">
        <v>2023</v>
      </c>
      <c r="B6205" t="s">
        <v>3737</v>
      </c>
      <c r="C6205" t="s">
        <v>3738</v>
      </c>
      <c r="E6205" t="s">
        <v>121</v>
      </c>
      <c r="F6205" t="s">
        <v>3739</v>
      </c>
      <c r="G6205" t="s">
        <v>2721</v>
      </c>
      <c r="H6205" t="s">
        <v>28</v>
      </c>
      <c r="I6205" t="s">
        <v>29</v>
      </c>
      <c r="J6205" s="1">
        <v>148140486.69</v>
      </c>
      <c r="K6205" s="10">
        <f>J6205*_xlfn.XLOOKUP(A6205,IPCA_Fatores!$A$2:$A$10,IPCA_Fatores!$C$2:$C$10)</f>
        <v>167097219.83392349</v>
      </c>
    </row>
    <row r="6206" spans="1:11" x14ac:dyDescent="0.25">
      <c r="A6206">
        <v>2018</v>
      </c>
      <c r="B6206" t="s">
        <v>3740</v>
      </c>
      <c r="C6206" t="s">
        <v>3741</v>
      </c>
      <c r="E6206" t="s">
        <v>75</v>
      </c>
      <c r="F6206" t="s">
        <v>1413</v>
      </c>
      <c r="G6206" t="s">
        <v>480</v>
      </c>
      <c r="H6206" t="s">
        <v>28</v>
      </c>
      <c r="I6206" t="s">
        <v>29</v>
      </c>
      <c r="J6206" s="1">
        <v>756643.87</v>
      </c>
      <c r="K6206" s="10">
        <f>J6206*_xlfn.XLOOKUP(A6206,IPCA_Fatores!$A$2:$A$10,IPCA_Fatores!$C$2:$C$10)</f>
        <v>1133446.8575877987</v>
      </c>
    </row>
    <row r="6207" spans="1:11" x14ac:dyDescent="0.25">
      <c r="A6207">
        <v>2019</v>
      </c>
      <c r="B6207" t="s">
        <v>3740</v>
      </c>
      <c r="C6207" t="s">
        <v>3741</v>
      </c>
      <c r="E6207" t="s">
        <v>75</v>
      </c>
      <c r="F6207" t="s">
        <v>1413</v>
      </c>
      <c r="G6207" t="s">
        <v>480</v>
      </c>
      <c r="H6207" t="s">
        <v>28</v>
      </c>
      <c r="I6207" t="s">
        <v>29</v>
      </c>
      <c r="J6207" s="1">
        <v>3424839.55</v>
      </c>
      <c r="K6207" s="10">
        <f>J6207*_xlfn.XLOOKUP(A6207,IPCA_Fatores!$A$2:$A$10,IPCA_Fatores!$C$2:$C$10)</f>
        <v>4918400.9473766228</v>
      </c>
    </row>
    <row r="6208" spans="1:11" x14ac:dyDescent="0.25">
      <c r="A6208">
        <v>2020</v>
      </c>
      <c r="B6208" t="s">
        <v>3740</v>
      </c>
      <c r="C6208" t="s">
        <v>3741</v>
      </c>
      <c r="E6208" t="s">
        <v>75</v>
      </c>
      <c r="F6208" t="s">
        <v>1413</v>
      </c>
      <c r="G6208" t="s">
        <v>480</v>
      </c>
      <c r="H6208" t="s">
        <v>28</v>
      </c>
      <c r="I6208" t="s">
        <v>29</v>
      </c>
      <c r="J6208" s="1">
        <v>3436530.21</v>
      </c>
      <c r="K6208" s="10">
        <f>J6208*_xlfn.XLOOKUP(A6208,IPCA_Fatores!$A$2:$A$10,IPCA_Fatores!$C$2:$C$10)</f>
        <v>4721766.0411492288</v>
      </c>
    </row>
    <row r="6209" spans="1:11" x14ac:dyDescent="0.25">
      <c r="A6209">
        <v>2021</v>
      </c>
      <c r="B6209" t="s">
        <v>3740</v>
      </c>
      <c r="C6209" t="s">
        <v>3741</v>
      </c>
      <c r="E6209" t="s">
        <v>75</v>
      </c>
      <c r="F6209" t="s">
        <v>1413</v>
      </c>
      <c r="G6209" t="s">
        <v>480</v>
      </c>
      <c r="H6209" t="s">
        <v>28</v>
      </c>
      <c r="I6209" t="s">
        <v>29</v>
      </c>
      <c r="J6209" s="1">
        <v>1440020.73</v>
      </c>
      <c r="K6209" s="10">
        <f>J6209*_xlfn.XLOOKUP(A6209,IPCA_Fatores!$A$2:$A$10,IPCA_Fatores!$C$2:$C$10)</f>
        <v>1797726.142377666</v>
      </c>
    </row>
    <row r="6210" spans="1:11" x14ac:dyDescent="0.25">
      <c r="A6210">
        <v>2022</v>
      </c>
      <c r="B6210" t="s">
        <v>3740</v>
      </c>
      <c r="C6210" t="s">
        <v>3741</v>
      </c>
      <c r="E6210" t="s">
        <v>75</v>
      </c>
      <c r="F6210" t="s">
        <v>1413</v>
      </c>
      <c r="G6210" t="s">
        <v>480</v>
      </c>
      <c r="H6210" t="s">
        <v>28</v>
      </c>
      <c r="I6210" t="s">
        <v>29</v>
      </c>
      <c r="J6210" s="1">
        <v>2016594.24</v>
      </c>
      <c r="K6210" s="10">
        <f>J6210*_xlfn.XLOOKUP(A6210,IPCA_Fatores!$A$2:$A$10,IPCA_Fatores!$C$2:$C$10)</f>
        <v>2379735.5318585937</v>
      </c>
    </row>
    <row r="6211" spans="1:11" x14ac:dyDescent="0.25">
      <c r="A6211">
        <v>2023</v>
      </c>
      <c r="B6211" t="s">
        <v>3740</v>
      </c>
      <c r="C6211" t="s">
        <v>3741</v>
      </c>
      <c r="E6211" t="s">
        <v>75</v>
      </c>
      <c r="F6211" t="s">
        <v>1413</v>
      </c>
      <c r="G6211" t="s">
        <v>480</v>
      </c>
      <c r="H6211" t="s">
        <v>28</v>
      </c>
      <c r="I6211" t="s">
        <v>29</v>
      </c>
      <c r="J6211" s="1">
        <v>2195296.3199999998</v>
      </c>
      <c r="K6211" s="10">
        <f>J6211*_xlfn.XLOOKUP(A6211,IPCA_Fatores!$A$2:$A$10,IPCA_Fatores!$C$2:$C$10)</f>
        <v>2476216.4616839038</v>
      </c>
    </row>
    <row r="6212" spans="1:11" x14ac:dyDescent="0.25">
      <c r="A6212">
        <v>2015</v>
      </c>
      <c r="B6212" t="s">
        <v>3742</v>
      </c>
      <c r="C6212" t="s">
        <v>3743</v>
      </c>
      <c r="E6212" t="s">
        <v>103</v>
      </c>
      <c r="F6212" t="s">
        <v>3744</v>
      </c>
      <c r="G6212" t="s">
        <v>539</v>
      </c>
      <c r="H6212" t="s">
        <v>28</v>
      </c>
      <c r="I6212" t="s">
        <v>29</v>
      </c>
      <c r="J6212" s="1">
        <v>106475.69</v>
      </c>
      <c r="K6212" s="10">
        <f>J6212*_xlfn.XLOOKUP(A6212,IPCA_Fatores!$A$2:$A$10,IPCA_Fatores!$C$2:$C$10)</f>
        <v>181078.53462690461</v>
      </c>
    </row>
    <row r="6213" spans="1:11" x14ac:dyDescent="0.25">
      <c r="A6213">
        <v>2016</v>
      </c>
      <c r="B6213" t="s">
        <v>3742</v>
      </c>
      <c r="C6213" t="s">
        <v>3743</v>
      </c>
      <c r="E6213" t="s">
        <v>103</v>
      </c>
      <c r="F6213" t="s">
        <v>3744</v>
      </c>
      <c r="G6213" t="s">
        <v>539</v>
      </c>
      <c r="H6213" t="s">
        <v>28</v>
      </c>
      <c r="I6213" t="s">
        <v>29</v>
      </c>
      <c r="J6213" s="1">
        <v>537531.09</v>
      </c>
      <c r="K6213" s="10">
        <f>J6213*_xlfn.XLOOKUP(A6213,IPCA_Fatores!$A$2:$A$10,IPCA_Fatores!$C$2:$C$10)</f>
        <v>860057.90001247288</v>
      </c>
    </row>
    <row r="6214" spans="1:11" x14ac:dyDescent="0.25">
      <c r="A6214">
        <v>2017</v>
      </c>
      <c r="B6214" t="s">
        <v>3742</v>
      </c>
      <c r="C6214" t="s">
        <v>3743</v>
      </c>
      <c r="E6214" t="s">
        <v>103</v>
      </c>
      <c r="F6214" t="s">
        <v>3744</v>
      </c>
      <c r="G6214" t="s">
        <v>539</v>
      </c>
      <c r="H6214" t="s">
        <v>28</v>
      </c>
      <c r="I6214" t="s">
        <v>29</v>
      </c>
      <c r="J6214" s="1">
        <v>620404.9</v>
      </c>
      <c r="K6214" s="10">
        <f>J6214*_xlfn.XLOOKUP(A6214,IPCA_Fatores!$A$2:$A$10,IPCA_Fatores!$C$2:$C$10)</f>
        <v>964212.97082564468</v>
      </c>
    </row>
    <row r="6215" spans="1:11" x14ac:dyDescent="0.25">
      <c r="A6215">
        <v>2018</v>
      </c>
      <c r="B6215" t="s">
        <v>3742</v>
      </c>
      <c r="C6215" t="s">
        <v>3743</v>
      </c>
      <c r="E6215" t="s">
        <v>103</v>
      </c>
      <c r="F6215" t="s">
        <v>3744</v>
      </c>
      <c r="G6215" t="s">
        <v>539</v>
      </c>
      <c r="H6215" t="s">
        <v>28</v>
      </c>
      <c r="I6215" t="s">
        <v>29</v>
      </c>
      <c r="J6215" s="1">
        <v>1137965.67</v>
      </c>
      <c r="K6215" s="10">
        <f>J6215*_xlfn.XLOOKUP(A6215,IPCA_Fatores!$A$2:$A$10,IPCA_Fatores!$C$2:$C$10)</f>
        <v>1704664.0617128026</v>
      </c>
    </row>
    <row r="6216" spans="1:11" x14ac:dyDescent="0.25">
      <c r="A6216">
        <v>2019</v>
      </c>
      <c r="B6216" t="s">
        <v>3742</v>
      </c>
      <c r="C6216" t="s">
        <v>3743</v>
      </c>
      <c r="E6216" t="s">
        <v>103</v>
      </c>
      <c r="F6216" t="s">
        <v>3744</v>
      </c>
      <c r="G6216" t="s">
        <v>539</v>
      </c>
      <c r="H6216" t="s">
        <v>28</v>
      </c>
      <c r="I6216" t="s">
        <v>29</v>
      </c>
      <c r="J6216" s="1">
        <v>424969.48</v>
      </c>
      <c r="K6216" s="10">
        <f>J6216*_xlfn.XLOOKUP(A6216,IPCA_Fatores!$A$2:$A$10,IPCA_Fatores!$C$2:$C$10)</f>
        <v>610297.28912063944</v>
      </c>
    </row>
    <row r="6217" spans="1:11" x14ac:dyDescent="0.25">
      <c r="A6217">
        <v>2020</v>
      </c>
      <c r="B6217" t="s">
        <v>3742</v>
      </c>
      <c r="C6217" t="s">
        <v>3743</v>
      </c>
      <c r="E6217" t="s">
        <v>103</v>
      </c>
      <c r="F6217" t="s">
        <v>3744</v>
      </c>
      <c r="G6217" t="s">
        <v>539</v>
      </c>
      <c r="H6217" t="s">
        <v>28</v>
      </c>
      <c r="I6217" t="s">
        <v>29</v>
      </c>
      <c r="J6217" s="1">
        <v>1302163.3400000001</v>
      </c>
      <c r="K6217" s="10">
        <f>J6217*_xlfn.XLOOKUP(A6217,IPCA_Fatores!$A$2:$A$10,IPCA_Fatores!$C$2:$C$10)</f>
        <v>1789162.4001877923</v>
      </c>
    </row>
    <row r="6218" spans="1:11" x14ac:dyDescent="0.25">
      <c r="A6218">
        <v>2021</v>
      </c>
      <c r="B6218" t="s">
        <v>3742</v>
      </c>
      <c r="C6218" t="s">
        <v>3743</v>
      </c>
      <c r="E6218" t="s">
        <v>103</v>
      </c>
      <c r="F6218" t="s">
        <v>3744</v>
      </c>
      <c r="G6218" t="s">
        <v>539</v>
      </c>
      <c r="H6218" t="s">
        <v>28</v>
      </c>
      <c r="I6218" t="s">
        <v>29</v>
      </c>
      <c r="J6218" s="1">
        <v>2478471.9700000002</v>
      </c>
      <c r="K6218" s="10">
        <f>J6218*_xlfn.XLOOKUP(A6218,IPCA_Fatores!$A$2:$A$10,IPCA_Fatores!$C$2:$C$10)</f>
        <v>3094131.7446307</v>
      </c>
    </row>
    <row r="6219" spans="1:11" x14ac:dyDescent="0.25">
      <c r="A6219">
        <v>2022</v>
      </c>
      <c r="B6219" t="s">
        <v>3742</v>
      </c>
      <c r="C6219" t="s">
        <v>3743</v>
      </c>
      <c r="E6219" t="s">
        <v>103</v>
      </c>
      <c r="F6219" t="s">
        <v>3744</v>
      </c>
      <c r="G6219" t="s">
        <v>539</v>
      </c>
      <c r="H6219" t="s">
        <v>28</v>
      </c>
      <c r="I6219" t="s">
        <v>29</v>
      </c>
      <c r="J6219" s="1">
        <v>1812981.1</v>
      </c>
      <c r="K6219" s="10">
        <f>J6219*_xlfn.XLOOKUP(A6219,IPCA_Fatores!$A$2:$A$10,IPCA_Fatores!$C$2:$C$10)</f>
        <v>2139456.444276107</v>
      </c>
    </row>
    <row r="6220" spans="1:11" x14ac:dyDescent="0.25">
      <c r="A6220">
        <v>2023</v>
      </c>
      <c r="B6220" t="s">
        <v>3742</v>
      </c>
      <c r="C6220" t="s">
        <v>3743</v>
      </c>
      <c r="E6220" t="s">
        <v>103</v>
      </c>
      <c r="F6220" t="s">
        <v>3744</v>
      </c>
      <c r="G6220" t="s">
        <v>539</v>
      </c>
      <c r="H6220" t="s">
        <v>28</v>
      </c>
      <c r="I6220" t="s">
        <v>29</v>
      </c>
      <c r="J6220" s="1">
        <v>572218.51</v>
      </c>
      <c r="K6220" s="10">
        <f>J6220*_xlfn.XLOOKUP(A6220,IPCA_Fatores!$A$2:$A$10,IPCA_Fatores!$C$2:$C$10)</f>
        <v>645442.20351184101</v>
      </c>
    </row>
    <row r="6221" spans="1:11" x14ac:dyDescent="0.25">
      <c r="A6221">
        <v>2023</v>
      </c>
      <c r="B6221" t="s">
        <v>3745</v>
      </c>
      <c r="C6221" t="s">
        <v>3746</v>
      </c>
      <c r="E6221" t="s">
        <v>49</v>
      </c>
      <c r="F6221" t="s">
        <v>49</v>
      </c>
      <c r="G6221" t="s">
        <v>66</v>
      </c>
      <c r="H6221" t="s">
        <v>28</v>
      </c>
      <c r="I6221" t="s">
        <v>29</v>
      </c>
      <c r="J6221" s="1">
        <v>25754581.050000001</v>
      </c>
      <c r="K6221" s="10">
        <f>J6221*_xlfn.XLOOKUP(A6221,IPCA_Fatores!$A$2:$A$10,IPCA_Fatores!$C$2:$C$10)</f>
        <v>29050254.846590515</v>
      </c>
    </row>
    <row r="6222" spans="1:11" x14ac:dyDescent="0.25">
      <c r="A6222">
        <v>2023</v>
      </c>
      <c r="B6222" t="s">
        <v>3747</v>
      </c>
      <c r="C6222" t="s">
        <v>3748</v>
      </c>
      <c r="D6222" t="s">
        <v>3749</v>
      </c>
      <c r="E6222" t="s">
        <v>247</v>
      </c>
      <c r="F6222" t="s">
        <v>3750</v>
      </c>
      <c r="G6222" t="s">
        <v>71</v>
      </c>
      <c r="H6222" t="s">
        <v>28</v>
      </c>
      <c r="I6222" t="s">
        <v>35</v>
      </c>
      <c r="J6222" s="1">
        <v>70662.02</v>
      </c>
      <c r="K6222" s="10">
        <f>IFERROR(J6222*VLOOKUP(A6222,IPCA_Fatores!$A$2:$C$10,3,FALSE),J6222)</f>
        <v>79704.254749462372</v>
      </c>
    </row>
    <row r="6223" spans="1:11" x14ac:dyDescent="0.25">
      <c r="A6223">
        <v>2021</v>
      </c>
      <c r="B6223" t="s">
        <v>3751</v>
      </c>
      <c r="C6223" t="s">
        <v>3752</v>
      </c>
      <c r="E6223" t="s">
        <v>161</v>
      </c>
      <c r="F6223" t="s">
        <v>3753</v>
      </c>
      <c r="G6223" t="s">
        <v>71</v>
      </c>
      <c r="H6223" t="s">
        <v>28</v>
      </c>
      <c r="I6223" t="s">
        <v>29</v>
      </c>
      <c r="J6223" s="1">
        <v>638174.27</v>
      </c>
      <c r="K6223" s="10">
        <f>J6223*_xlfn.XLOOKUP(A6223,IPCA_Fatores!$A$2:$A$10,IPCA_Fatores!$C$2:$C$10)</f>
        <v>796698.64792278584</v>
      </c>
    </row>
    <row r="6224" spans="1:11" x14ac:dyDescent="0.25">
      <c r="A6224">
        <v>2015</v>
      </c>
      <c r="B6224" t="s">
        <v>3754</v>
      </c>
      <c r="C6224" t="s">
        <v>3755</v>
      </c>
      <c r="D6224" t="s">
        <v>3756</v>
      </c>
      <c r="E6224" t="s">
        <v>79</v>
      </c>
      <c r="F6224" t="s">
        <v>359</v>
      </c>
      <c r="G6224" t="s">
        <v>275</v>
      </c>
      <c r="H6224" t="s">
        <v>28</v>
      </c>
      <c r="I6224" t="s">
        <v>35</v>
      </c>
      <c r="J6224" s="1">
        <v>928850.4</v>
      </c>
      <c r="K6224" s="10">
        <f>IFERROR(J6224*VLOOKUP(A6224,IPCA_Fatores!$A$2:$C$10,3,FALSE),J6224)</f>
        <v>1579655.1242787363</v>
      </c>
    </row>
    <row r="6225" spans="1:11" x14ac:dyDescent="0.25">
      <c r="A6225">
        <v>2016</v>
      </c>
      <c r="B6225" t="s">
        <v>3754</v>
      </c>
      <c r="C6225" t="s">
        <v>3755</v>
      </c>
      <c r="D6225" t="s">
        <v>3756</v>
      </c>
      <c r="E6225" t="s">
        <v>79</v>
      </c>
      <c r="F6225" t="s">
        <v>359</v>
      </c>
      <c r="G6225" t="s">
        <v>275</v>
      </c>
      <c r="H6225" t="s">
        <v>28</v>
      </c>
      <c r="I6225" t="s">
        <v>29</v>
      </c>
      <c r="J6225" s="1">
        <v>4080501.98</v>
      </c>
      <c r="K6225" s="10">
        <f>J6225*_xlfn.XLOOKUP(A6225,IPCA_Fatores!$A$2:$A$10,IPCA_Fatores!$C$2:$C$10)</f>
        <v>6528865.0818607304</v>
      </c>
    </row>
    <row r="6226" spans="1:11" x14ac:dyDescent="0.25">
      <c r="A6226">
        <v>2021</v>
      </c>
      <c r="B6226" t="s">
        <v>3754</v>
      </c>
      <c r="C6226" t="s">
        <v>3755</v>
      </c>
      <c r="D6226" t="s">
        <v>3756</v>
      </c>
      <c r="E6226" t="s">
        <v>79</v>
      </c>
      <c r="F6226" t="s">
        <v>359</v>
      </c>
      <c r="G6226" t="s">
        <v>275</v>
      </c>
      <c r="H6226" t="s">
        <v>28</v>
      </c>
      <c r="I6226" t="s">
        <v>29</v>
      </c>
      <c r="J6226" s="1">
        <v>2628508.04</v>
      </c>
      <c r="K6226" s="10">
        <f>J6226*_xlfn.XLOOKUP(A6226,IPCA_Fatores!$A$2:$A$10,IPCA_Fatores!$C$2:$C$10)</f>
        <v>3281437.2185863461</v>
      </c>
    </row>
    <row r="6227" spans="1:11" x14ac:dyDescent="0.25">
      <c r="A6227">
        <v>2015</v>
      </c>
      <c r="B6227" t="s">
        <v>3757</v>
      </c>
      <c r="C6227" t="s">
        <v>3758</v>
      </c>
      <c r="E6227" t="s">
        <v>121</v>
      </c>
      <c r="F6227" t="s">
        <v>865</v>
      </c>
      <c r="G6227" t="s">
        <v>3186</v>
      </c>
      <c r="H6227" t="s">
        <v>28</v>
      </c>
      <c r="I6227" t="s">
        <v>29</v>
      </c>
      <c r="J6227" s="1">
        <v>189291.38</v>
      </c>
      <c r="K6227" s="10">
        <f>J6227*_xlfn.XLOOKUP(A6227,IPCA_Fatores!$A$2:$A$10,IPCA_Fatores!$C$2:$C$10)</f>
        <v>321919.54527746717</v>
      </c>
    </row>
    <row r="6228" spans="1:11" x14ac:dyDescent="0.25">
      <c r="A6228">
        <v>2016</v>
      </c>
      <c r="B6228" t="s">
        <v>3757</v>
      </c>
      <c r="C6228" t="s">
        <v>3758</v>
      </c>
      <c r="E6228" t="s">
        <v>121</v>
      </c>
      <c r="F6228" t="s">
        <v>865</v>
      </c>
      <c r="G6228" t="s">
        <v>3186</v>
      </c>
      <c r="H6228" t="s">
        <v>28</v>
      </c>
      <c r="I6228" t="s">
        <v>29</v>
      </c>
      <c r="J6228" s="1">
        <v>240564.31</v>
      </c>
      <c r="K6228" s="10">
        <f>J6228*_xlfn.XLOOKUP(A6228,IPCA_Fatores!$A$2:$A$10,IPCA_Fatores!$C$2:$C$10)</f>
        <v>384906.54610610439</v>
      </c>
    </row>
    <row r="6229" spans="1:11" x14ac:dyDescent="0.25">
      <c r="A6229">
        <v>2017</v>
      </c>
      <c r="B6229" t="s">
        <v>3757</v>
      </c>
      <c r="C6229" t="s">
        <v>3758</v>
      </c>
      <c r="E6229" t="s">
        <v>121</v>
      </c>
      <c r="F6229" t="s">
        <v>865</v>
      </c>
      <c r="G6229" t="s">
        <v>3186</v>
      </c>
      <c r="H6229" t="s">
        <v>28</v>
      </c>
      <c r="I6229" t="s">
        <v>29</v>
      </c>
      <c r="J6229" s="1">
        <v>250931.6</v>
      </c>
      <c r="K6229" s="10">
        <f>J6229*_xlfn.XLOOKUP(A6229,IPCA_Fatores!$A$2:$A$10,IPCA_Fatores!$C$2:$C$10)</f>
        <v>389989.67208355758</v>
      </c>
    </row>
    <row r="6230" spans="1:11" x14ac:dyDescent="0.25">
      <c r="A6230">
        <v>2018</v>
      </c>
      <c r="B6230" t="s">
        <v>3757</v>
      </c>
      <c r="C6230" t="s">
        <v>3758</v>
      </c>
      <c r="E6230" t="s">
        <v>121</v>
      </c>
      <c r="F6230" t="s">
        <v>865</v>
      </c>
      <c r="G6230" t="s">
        <v>3186</v>
      </c>
      <c r="H6230" t="s">
        <v>28</v>
      </c>
      <c r="I6230" t="s">
        <v>29</v>
      </c>
      <c r="J6230" s="1">
        <v>399524.09</v>
      </c>
      <c r="K6230" s="10">
        <f>J6230*_xlfn.XLOOKUP(A6230,IPCA_Fatores!$A$2:$A$10,IPCA_Fatores!$C$2:$C$10)</f>
        <v>598484.09839245095</v>
      </c>
    </row>
    <row r="6231" spans="1:11" x14ac:dyDescent="0.25">
      <c r="A6231">
        <v>2019</v>
      </c>
      <c r="B6231" t="s">
        <v>3757</v>
      </c>
      <c r="C6231" t="s">
        <v>3758</v>
      </c>
      <c r="E6231" t="s">
        <v>121</v>
      </c>
      <c r="F6231" t="s">
        <v>865</v>
      </c>
      <c r="G6231" t="s">
        <v>3186</v>
      </c>
      <c r="H6231" t="s">
        <v>28</v>
      </c>
      <c r="I6231" t="s">
        <v>29</v>
      </c>
      <c r="J6231" s="1">
        <v>728870.64</v>
      </c>
      <c r="K6231" s="10">
        <f>J6231*_xlfn.XLOOKUP(A6231,IPCA_Fatores!$A$2:$A$10,IPCA_Fatores!$C$2:$C$10)</f>
        <v>1046728.7573489408</v>
      </c>
    </row>
    <row r="6232" spans="1:11" x14ac:dyDescent="0.25">
      <c r="A6232">
        <v>2020</v>
      </c>
      <c r="B6232" t="s">
        <v>3757</v>
      </c>
      <c r="C6232" t="s">
        <v>3758</v>
      </c>
      <c r="E6232" t="s">
        <v>121</v>
      </c>
      <c r="F6232" t="s">
        <v>865</v>
      </c>
      <c r="G6232" t="s">
        <v>3186</v>
      </c>
      <c r="H6232" t="s">
        <v>28</v>
      </c>
      <c r="I6232" t="s">
        <v>29</v>
      </c>
      <c r="J6232" s="1">
        <v>731278.7</v>
      </c>
      <c r="K6232" s="10">
        <f>J6232*_xlfn.XLOOKUP(A6232,IPCA_Fatores!$A$2:$A$10,IPCA_Fatores!$C$2:$C$10)</f>
        <v>1004771.3016542213</v>
      </c>
    </row>
    <row r="6233" spans="1:11" x14ac:dyDescent="0.25">
      <c r="A6233">
        <v>2021</v>
      </c>
      <c r="B6233" t="s">
        <v>3757</v>
      </c>
      <c r="C6233" t="s">
        <v>3758</v>
      </c>
      <c r="E6233" t="s">
        <v>121</v>
      </c>
      <c r="F6233" t="s">
        <v>865</v>
      </c>
      <c r="G6233" t="s">
        <v>3186</v>
      </c>
      <c r="H6233" t="s">
        <v>28</v>
      </c>
      <c r="I6233" t="s">
        <v>29</v>
      </c>
      <c r="J6233" s="1">
        <v>1076990.06</v>
      </c>
      <c r="K6233" s="10">
        <f>J6233*_xlfn.XLOOKUP(A6233,IPCA_Fatores!$A$2:$A$10,IPCA_Fatores!$C$2:$C$10)</f>
        <v>1344517.5792315789</v>
      </c>
    </row>
    <row r="6234" spans="1:11" x14ac:dyDescent="0.25">
      <c r="A6234">
        <v>2022</v>
      </c>
      <c r="B6234" t="s">
        <v>3757</v>
      </c>
      <c r="C6234" t="s">
        <v>3758</v>
      </c>
      <c r="E6234" t="s">
        <v>121</v>
      </c>
      <c r="F6234" t="s">
        <v>865</v>
      </c>
      <c r="G6234" t="s">
        <v>3186</v>
      </c>
      <c r="H6234" t="s">
        <v>28</v>
      </c>
      <c r="I6234" t="s">
        <v>29</v>
      </c>
      <c r="J6234" s="1">
        <v>1758347.37</v>
      </c>
      <c r="K6234" s="10">
        <f>J6234*_xlfn.XLOOKUP(A6234,IPCA_Fatores!$A$2:$A$10,IPCA_Fatores!$C$2:$C$10)</f>
        <v>2074984.4617919319</v>
      </c>
    </row>
    <row r="6235" spans="1:11" x14ac:dyDescent="0.25">
      <c r="A6235">
        <v>2023</v>
      </c>
      <c r="B6235" t="s">
        <v>3757</v>
      </c>
      <c r="C6235" t="s">
        <v>3758</v>
      </c>
      <c r="E6235" t="s">
        <v>121</v>
      </c>
      <c r="F6235" t="s">
        <v>865</v>
      </c>
      <c r="G6235" t="s">
        <v>3186</v>
      </c>
      <c r="H6235" t="s">
        <v>28</v>
      </c>
      <c r="I6235" t="s">
        <v>29</v>
      </c>
      <c r="J6235" s="1">
        <v>654669.59</v>
      </c>
      <c r="K6235" s="10">
        <f>J6235*_xlfn.XLOOKUP(A6235,IPCA_Fatores!$A$2:$A$10,IPCA_Fatores!$C$2:$C$10)</f>
        <v>738444.10021233582</v>
      </c>
    </row>
    <row r="6236" spans="1:11" x14ac:dyDescent="0.25">
      <c r="A6236">
        <v>2016</v>
      </c>
      <c r="B6236" t="s">
        <v>3759</v>
      </c>
      <c r="C6236" t="s">
        <v>3760</v>
      </c>
      <c r="E6236" t="s">
        <v>75</v>
      </c>
      <c r="F6236" t="s">
        <v>75</v>
      </c>
      <c r="G6236" t="s">
        <v>66</v>
      </c>
      <c r="H6236" t="s">
        <v>28</v>
      </c>
      <c r="I6236" t="s">
        <v>29</v>
      </c>
      <c r="J6236" s="1">
        <v>4892788.3</v>
      </c>
      <c r="K6236" s="10">
        <f>J6236*_xlfn.XLOOKUP(A6236,IPCA_Fatores!$A$2:$A$10,IPCA_Fatores!$C$2:$C$10)</f>
        <v>7828535.5187615231</v>
      </c>
    </row>
    <row r="6237" spans="1:11" x14ac:dyDescent="0.25">
      <c r="A6237">
        <v>2018</v>
      </c>
      <c r="B6237" t="s">
        <v>3761</v>
      </c>
      <c r="C6237" t="s">
        <v>3762</v>
      </c>
      <c r="E6237" t="s">
        <v>49</v>
      </c>
      <c r="F6237" t="s">
        <v>49</v>
      </c>
      <c r="G6237" t="s">
        <v>66</v>
      </c>
      <c r="H6237" t="s">
        <v>28</v>
      </c>
      <c r="I6237" t="s">
        <v>29</v>
      </c>
      <c r="J6237" s="1">
        <v>971894.97</v>
      </c>
      <c r="K6237" s="10">
        <f>J6237*_xlfn.XLOOKUP(A6237,IPCA_Fatores!$A$2:$A$10,IPCA_Fatores!$C$2:$C$10)</f>
        <v>1455891.3953163829</v>
      </c>
    </row>
    <row r="6238" spans="1:11" x14ac:dyDescent="0.25">
      <c r="A6238">
        <v>2019</v>
      </c>
      <c r="B6238" t="s">
        <v>3761</v>
      </c>
      <c r="C6238" t="s">
        <v>3762</v>
      </c>
      <c r="E6238" t="s">
        <v>49</v>
      </c>
      <c r="F6238" t="s">
        <v>49</v>
      </c>
      <c r="G6238" t="s">
        <v>66</v>
      </c>
      <c r="H6238" t="s">
        <v>28</v>
      </c>
      <c r="I6238" t="s">
        <v>29</v>
      </c>
      <c r="J6238" s="1">
        <v>2445363.41</v>
      </c>
      <c r="K6238" s="10">
        <f>J6238*_xlfn.XLOOKUP(A6238,IPCA_Fatores!$A$2:$A$10,IPCA_Fatores!$C$2:$C$10)</f>
        <v>3511778.4459199351</v>
      </c>
    </row>
    <row r="6239" spans="1:11" x14ac:dyDescent="0.25">
      <c r="A6239">
        <v>2020</v>
      </c>
      <c r="B6239" t="s">
        <v>3761</v>
      </c>
      <c r="C6239" t="s">
        <v>3762</v>
      </c>
      <c r="E6239" t="s">
        <v>49</v>
      </c>
      <c r="F6239" t="s">
        <v>49</v>
      </c>
      <c r="G6239" t="s">
        <v>66</v>
      </c>
      <c r="H6239" t="s">
        <v>28</v>
      </c>
      <c r="I6239" t="s">
        <v>29</v>
      </c>
      <c r="J6239" s="1">
        <v>3634164.6</v>
      </c>
      <c r="K6239" s="10">
        <f>J6239*_xlfn.XLOOKUP(A6239,IPCA_Fatores!$A$2:$A$10,IPCA_Fatores!$C$2:$C$10)</f>
        <v>4993314.1708731465</v>
      </c>
    </row>
    <row r="6240" spans="1:11" x14ac:dyDescent="0.25">
      <c r="A6240">
        <v>2021</v>
      </c>
      <c r="B6240" t="s">
        <v>3761</v>
      </c>
      <c r="C6240" t="s">
        <v>3762</v>
      </c>
      <c r="E6240" t="s">
        <v>49</v>
      </c>
      <c r="F6240" t="s">
        <v>49</v>
      </c>
      <c r="G6240" t="s">
        <v>66</v>
      </c>
      <c r="H6240" t="s">
        <v>28</v>
      </c>
      <c r="I6240" t="s">
        <v>29</v>
      </c>
      <c r="J6240" s="1">
        <v>3638982.22</v>
      </c>
      <c r="K6240" s="10">
        <f>J6240*_xlfn.XLOOKUP(A6240,IPCA_Fatores!$A$2:$A$10,IPCA_Fatores!$C$2:$C$10)</f>
        <v>4542916.1763119306</v>
      </c>
    </row>
    <row r="6241" spans="1:11" x14ac:dyDescent="0.25">
      <c r="A6241">
        <v>2022</v>
      </c>
      <c r="B6241" t="s">
        <v>3761</v>
      </c>
      <c r="C6241" t="s">
        <v>3762</v>
      </c>
      <c r="E6241" t="s">
        <v>49</v>
      </c>
      <c r="F6241" t="s">
        <v>49</v>
      </c>
      <c r="G6241" t="s">
        <v>66</v>
      </c>
      <c r="H6241" t="s">
        <v>28</v>
      </c>
      <c r="I6241" t="s">
        <v>29</v>
      </c>
      <c r="J6241" s="1">
        <v>3636639.05</v>
      </c>
      <c r="K6241" s="10">
        <f>J6241*_xlfn.XLOOKUP(A6241,IPCA_Fatores!$A$2:$A$10,IPCA_Fatores!$C$2:$C$10)</f>
        <v>4291512.3886446692</v>
      </c>
    </row>
    <row r="6242" spans="1:11" x14ac:dyDescent="0.25">
      <c r="A6242">
        <v>2023</v>
      </c>
      <c r="B6242" t="s">
        <v>3761</v>
      </c>
      <c r="C6242" t="s">
        <v>3762</v>
      </c>
      <c r="E6242" t="s">
        <v>49</v>
      </c>
      <c r="F6242" t="s">
        <v>49</v>
      </c>
      <c r="G6242" t="s">
        <v>66</v>
      </c>
      <c r="H6242" t="s">
        <v>28</v>
      </c>
      <c r="I6242" t="s">
        <v>29</v>
      </c>
      <c r="J6242" s="1">
        <v>7182624.2300000004</v>
      </c>
      <c r="K6242" s="10">
        <f>J6242*_xlfn.XLOOKUP(A6242,IPCA_Fatores!$A$2:$A$10,IPCA_Fatores!$C$2:$C$10)</f>
        <v>8101745.6251262138</v>
      </c>
    </row>
    <row r="6243" spans="1:11" x14ac:dyDescent="0.25">
      <c r="A6243">
        <v>2016</v>
      </c>
      <c r="B6243" t="s">
        <v>3763</v>
      </c>
      <c r="C6243" t="s">
        <v>3764</v>
      </c>
      <c r="D6243" t="s">
        <v>3765</v>
      </c>
      <c r="E6243" t="s">
        <v>299</v>
      </c>
      <c r="F6243" t="s">
        <v>1973</v>
      </c>
      <c r="G6243" t="s">
        <v>249</v>
      </c>
      <c r="H6243" t="s">
        <v>28</v>
      </c>
      <c r="I6243" t="s">
        <v>29</v>
      </c>
      <c r="J6243" s="1">
        <v>1238141.1100000001</v>
      </c>
      <c r="K6243" s="10">
        <f>J6243*_xlfn.XLOOKUP(A6243,IPCA_Fatores!$A$2:$A$10,IPCA_Fatores!$C$2:$C$10)</f>
        <v>1981044.5624377043</v>
      </c>
    </row>
    <row r="6244" spans="1:11" x14ac:dyDescent="0.25">
      <c r="A6244">
        <v>2017</v>
      </c>
      <c r="B6244" t="s">
        <v>3763</v>
      </c>
      <c r="C6244" t="s">
        <v>3764</v>
      </c>
      <c r="D6244" t="s">
        <v>3765</v>
      </c>
      <c r="E6244" t="s">
        <v>299</v>
      </c>
      <c r="F6244" t="s">
        <v>1973</v>
      </c>
      <c r="G6244" t="s">
        <v>249</v>
      </c>
      <c r="H6244" t="s">
        <v>28</v>
      </c>
      <c r="I6244" t="s">
        <v>29</v>
      </c>
      <c r="J6244" s="1">
        <v>5005522.3499999996</v>
      </c>
      <c r="K6244" s="10">
        <f>J6244*_xlfn.XLOOKUP(A6244,IPCA_Fatores!$A$2:$A$10,IPCA_Fatores!$C$2:$C$10)</f>
        <v>7779418.8531194096</v>
      </c>
    </row>
    <row r="6245" spans="1:11" x14ac:dyDescent="0.25">
      <c r="A6245">
        <v>2018</v>
      </c>
      <c r="B6245" t="s">
        <v>3763</v>
      </c>
      <c r="C6245" t="s">
        <v>3764</v>
      </c>
      <c r="D6245" t="s">
        <v>3765</v>
      </c>
      <c r="E6245" t="s">
        <v>299</v>
      </c>
      <c r="F6245" t="s">
        <v>1973</v>
      </c>
      <c r="G6245" t="s">
        <v>249</v>
      </c>
      <c r="H6245" t="s">
        <v>28</v>
      </c>
      <c r="I6245" t="s">
        <v>29</v>
      </c>
      <c r="J6245" s="1">
        <v>1720102.17</v>
      </c>
      <c r="K6245" s="10">
        <f>J6245*_xlfn.XLOOKUP(A6245,IPCA_Fatores!$A$2:$A$10,IPCA_Fatores!$C$2:$C$10)</f>
        <v>2576700.1843502061</v>
      </c>
    </row>
    <row r="6246" spans="1:11" x14ac:dyDescent="0.25">
      <c r="A6246">
        <v>2019</v>
      </c>
      <c r="B6246" t="s">
        <v>3763</v>
      </c>
      <c r="C6246" t="s">
        <v>3764</v>
      </c>
      <c r="D6246" t="s">
        <v>3765</v>
      </c>
      <c r="E6246" t="s">
        <v>299</v>
      </c>
      <c r="F6246" t="s">
        <v>1973</v>
      </c>
      <c r="G6246" t="s">
        <v>249</v>
      </c>
      <c r="H6246" t="s">
        <v>28</v>
      </c>
      <c r="I6246" t="s">
        <v>29</v>
      </c>
      <c r="J6246" s="1">
        <v>3039193.63</v>
      </c>
      <c r="K6246" s="10">
        <f>J6246*_xlfn.XLOOKUP(A6246,IPCA_Fatores!$A$2:$A$10,IPCA_Fatores!$C$2:$C$10)</f>
        <v>4364576.094974434</v>
      </c>
    </row>
    <row r="6247" spans="1:11" x14ac:dyDescent="0.25">
      <c r="A6247">
        <v>2020</v>
      </c>
      <c r="B6247" t="s">
        <v>3763</v>
      </c>
      <c r="C6247" t="s">
        <v>3764</v>
      </c>
      <c r="D6247" t="s">
        <v>3765</v>
      </c>
      <c r="E6247" t="s">
        <v>299</v>
      </c>
      <c r="F6247" t="s">
        <v>1973</v>
      </c>
      <c r="G6247" t="s">
        <v>249</v>
      </c>
      <c r="H6247" t="s">
        <v>28</v>
      </c>
      <c r="I6247" t="s">
        <v>29</v>
      </c>
      <c r="J6247" s="1">
        <v>2382848.2599999998</v>
      </c>
      <c r="K6247" s="10">
        <f>J6247*_xlfn.XLOOKUP(A6247,IPCA_Fatores!$A$2:$A$10,IPCA_Fatores!$C$2:$C$10)</f>
        <v>3274015.1570730777</v>
      </c>
    </row>
    <row r="6248" spans="1:11" x14ac:dyDescent="0.25">
      <c r="A6248">
        <v>2021</v>
      </c>
      <c r="B6248" t="s">
        <v>3763</v>
      </c>
      <c r="C6248" t="s">
        <v>3764</v>
      </c>
      <c r="D6248" t="s">
        <v>3765</v>
      </c>
      <c r="E6248" t="s">
        <v>299</v>
      </c>
      <c r="F6248" t="s">
        <v>1973</v>
      </c>
      <c r="G6248" t="s">
        <v>249</v>
      </c>
      <c r="H6248" t="s">
        <v>28</v>
      </c>
      <c r="I6248" t="s">
        <v>29</v>
      </c>
      <c r="J6248" s="1">
        <v>3132111.2</v>
      </c>
      <c r="K6248" s="10">
        <f>J6248*_xlfn.XLOOKUP(A6248,IPCA_Fatores!$A$2:$A$10,IPCA_Fatores!$C$2:$C$10)</f>
        <v>3910136.8944000425</v>
      </c>
    </row>
    <row r="6249" spans="1:11" x14ac:dyDescent="0.25">
      <c r="A6249">
        <v>2022</v>
      </c>
      <c r="B6249" t="s">
        <v>3763</v>
      </c>
      <c r="C6249" t="s">
        <v>3764</v>
      </c>
      <c r="D6249" t="s">
        <v>3765</v>
      </c>
      <c r="E6249" t="s">
        <v>299</v>
      </c>
      <c r="F6249" t="s">
        <v>1973</v>
      </c>
      <c r="G6249" t="s">
        <v>249</v>
      </c>
      <c r="H6249" t="s">
        <v>28</v>
      </c>
      <c r="I6249" t="s">
        <v>29</v>
      </c>
      <c r="J6249" s="1">
        <v>9387354.0800000001</v>
      </c>
      <c r="K6249" s="10">
        <f>J6249*_xlfn.XLOOKUP(A6249,IPCA_Fatores!$A$2:$A$10,IPCA_Fatores!$C$2:$C$10)</f>
        <v>11077796.222562721</v>
      </c>
    </row>
    <row r="6250" spans="1:11" x14ac:dyDescent="0.25">
      <c r="A6250">
        <v>2023</v>
      </c>
      <c r="B6250" t="s">
        <v>3763</v>
      </c>
      <c r="C6250" t="s">
        <v>3764</v>
      </c>
      <c r="D6250" t="s">
        <v>3765</v>
      </c>
      <c r="E6250" t="s">
        <v>299</v>
      </c>
      <c r="F6250" t="s">
        <v>1973</v>
      </c>
      <c r="G6250" t="s">
        <v>249</v>
      </c>
      <c r="H6250" t="s">
        <v>28</v>
      </c>
      <c r="I6250" t="s">
        <v>29</v>
      </c>
      <c r="J6250" s="1">
        <v>12417534.93</v>
      </c>
      <c r="K6250" s="10">
        <f>J6250*_xlfn.XLOOKUP(A6250,IPCA_Fatores!$A$2:$A$10,IPCA_Fatores!$C$2:$C$10)</f>
        <v>14006539.40293622</v>
      </c>
    </row>
    <row r="6251" spans="1:11" x14ac:dyDescent="0.25">
      <c r="A6251">
        <v>2023</v>
      </c>
      <c r="B6251" t="s">
        <v>3766</v>
      </c>
      <c r="C6251" t="s">
        <v>3767</v>
      </c>
      <c r="D6251" t="s">
        <v>3768</v>
      </c>
      <c r="E6251" t="s">
        <v>299</v>
      </c>
      <c r="F6251" t="s">
        <v>556</v>
      </c>
      <c r="G6251" t="s">
        <v>490</v>
      </c>
      <c r="H6251" t="s">
        <v>28</v>
      </c>
      <c r="I6251" t="s">
        <v>29</v>
      </c>
      <c r="J6251" s="1">
        <v>15021.07</v>
      </c>
      <c r="K6251" s="10">
        <f>J6251*_xlfn.XLOOKUP(A6251,IPCA_Fatores!$A$2:$A$10,IPCA_Fatores!$C$2:$C$10)</f>
        <v>16943.234709247012</v>
      </c>
    </row>
    <row r="6252" spans="1:11" x14ac:dyDescent="0.25">
      <c r="A6252">
        <v>2018</v>
      </c>
      <c r="B6252" t="s">
        <v>3769</v>
      </c>
      <c r="C6252" t="s">
        <v>3770</v>
      </c>
      <c r="D6252" t="s">
        <v>3771</v>
      </c>
      <c r="E6252" t="s">
        <v>570</v>
      </c>
      <c r="F6252" t="s">
        <v>3772</v>
      </c>
      <c r="G6252" t="s">
        <v>866</v>
      </c>
      <c r="H6252" t="s">
        <v>28</v>
      </c>
      <c r="I6252" t="s">
        <v>29</v>
      </c>
      <c r="J6252" s="1">
        <v>492050.15</v>
      </c>
      <c r="K6252" s="10">
        <f>J6252*_xlfn.XLOOKUP(A6252,IPCA_Fatores!$A$2:$A$10,IPCA_Fatores!$C$2:$C$10)</f>
        <v>737087.4441804504</v>
      </c>
    </row>
    <row r="6253" spans="1:11" x14ac:dyDescent="0.25">
      <c r="A6253">
        <v>2019</v>
      </c>
      <c r="B6253" t="s">
        <v>3769</v>
      </c>
      <c r="C6253" t="s">
        <v>3770</v>
      </c>
      <c r="D6253" t="s">
        <v>3771</v>
      </c>
      <c r="E6253" t="s">
        <v>570</v>
      </c>
      <c r="F6253" t="s">
        <v>3772</v>
      </c>
      <c r="G6253" t="s">
        <v>866</v>
      </c>
      <c r="H6253" t="s">
        <v>28</v>
      </c>
      <c r="I6253" t="s">
        <v>29</v>
      </c>
      <c r="J6253" s="1">
        <v>1008834.78</v>
      </c>
      <c r="K6253" s="10">
        <f>J6253*_xlfn.XLOOKUP(A6253,IPCA_Fatores!$A$2:$A$10,IPCA_Fatores!$C$2:$C$10)</f>
        <v>1448784.3489481099</v>
      </c>
    </row>
    <row r="6254" spans="1:11" x14ac:dyDescent="0.25">
      <c r="A6254">
        <v>2020</v>
      </c>
      <c r="B6254" t="s">
        <v>3769</v>
      </c>
      <c r="C6254" t="s">
        <v>3770</v>
      </c>
      <c r="D6254" t="s">
        <v>3771</v>
      </c>
      <c r="E6254" t="s">
        <v>570</v>
      </c>
      <c r="F6254" t="s">
        <v>3772</v>
      </c>
      <c r="G6254" t="s">
        <v>866</v>
      </c>
      <c r="H6254" t="s">
        <v>28</v>
      </c>
      <c r="I6254" t="s">
        <v>29</v>
      </c>
      <c r="J6254" s="1">
        <v>1009593.89</v>
      </c>
      <c r="K6254" s="10">
        <f>J6254*_xlfn.XLOOKUP(A6254,IPCA_Fatores!$A$2:$A$10,IPCA_Fatores!$C$2:$C$10)</f>
        <v>1387174.2291925757</v>
      </c>
    </row>
    <row r="6255" spans="1:11" x14ac:dyDescent="0.25">
      <c r="A6255">
        <v>2021</v>
      </c>
      <c r="B6255" t="s">
        <v>3769</v>
      </c>
      <c r="C6255" t="s">
        <v>3770</v>
      </c>
      <c r="D6255" t="s">
        <v>3771</v>
      </c>
      <c r="E6255" t="s">
        <v>570</v>
      </c>
      <c r="F6255" t="s">
        <v>3772</v>
      </c>
      <c r="G6255" t="s">
        <v>866</v>
      </c>
      <c r="H6255" t="s">
        <v>28</v>
      </c>
      <c r="I6255" t="s">
        <v>29</v>
      </c>
      <c r="J6255" s="1">
        <v>230695.79</v>
      </c>
      <c r="K6255" s="10">
        <f>J6255*_xlfn.XLOOKUP(A6255,IPCA_Fatores!$A$2:$A$10,IPCA_Fatores!$C$2:$C$10)</f>
        <v>288001.30718914588</v>
      </c>
    </row>
    <row r="6256" spans="1:11" x14ac:dyDescent="0.25">
      <c r="A6256">
        <v>2023</v>
      </c>
      <c r="B6256" t="s">
        <v>3769</v>
      </c>
      <c r="C6256" t="s">
        <v>3770</v>
      </c>
      <c r="D6256" t="s">
        <v>3771</v>
      </c>
      <c r="E6256" t="s">
        <v>570</v>
      </c>
      <c r="F6256" t="s">
        <v>3772</v>
      </c>
      <c r="G6256" t="s">
        <v>866</v>
      </c>
      <c r="H6256" t="s">
        <v>28</v>
      </c>
      <c r="I6256" t="s">
        <v>29</v>
      </c>
      <c r="J6256" s="1">
        <v>2717445.42</v>
      </c>
      <c r="K6256" s="10">
        <f>J6256*_xlfn.XLOOKUP(A6256,IPCA_Fatores!$A$2:$A$10,IPCA_Fatores!$C$2:$C$10)</f>
        <v>3065182.1448557479</v>
      </c>
    </row>
    <row r="6257" spans="1:11" x14ac:dyDescent="0.25">
      <c r="A6257">
        <v>2020</v>
      </c>
      <c r="B6257" t="s">
        <v>3773</v>
      </c>
      <c r="C6257" t="s">
        <v>3774</v>
      </c>
      <c r="D6257" t="s">
        <v>3775</v>
      </c>
      <c r="E6257" t="s">
        <v>44</v>
      </c>
      <c r="F6257" t="s">
        <v>45</v>
      </c>
      <c r="G6257" t="s">
        <v>783</v>
      </c>
      <c r="H6257" t="s">
        <v>28</v>
      </c>
      <c r="I6257" t="s">
        <v>29</v>
      </c>
      <c r="J6257" s="1">
        <v>209059.13</v>
      </c>
      <c r="K6257" s="10">
        <f>J6257*_xlfn.XLOOKUP(A6257,IPCA_Fatores!$A$2:$A$10,IPCA_Fatores!$C$2:$C$10)</f>
        <v>287245.63449311332</v>
      </c>
    </row>
    <row r="6258" spans="1:11" x14ac:dyDescent="0.25">
      <c r="A6258">
        <v>2021</v>
      </c>
      <c r="B6258" t="s">
        <v>3773</v>
      </c>
      <c r="C6258" t="s">
        <v>3774</v>
      </c>
      <c r="D6258" t="s">
        <v>3775</v>
      </c>
      <c r="E6258" t="s">
        <v>44</v>
      </c>
      <c r="F6258" t="s">
        <v>45</v>
      </c>
      <c r="G6258" t="s">
        <v>783</v>
      </c>
      <c r="H6258" t="s">
        <v>28</v>
      </c>
      <c r="I6258" t="s">
        <v>29</v>
      </c>
      <c r="J6258" s="1">
        <v>96774.399999999994</v>
      </c>
      <c r="K6258" s="10">
        <f>J6258*_xlfn.XLOOKUP(A6258,IPCA_Fatores!$A$2:$A$10,IPCA_Fatores!$C$2:$C$10)</f>
        <v>120813.44745149133</v>
      </c>
    </row>
    <row r="6259" spans="1:11" x14ac:dyDescent="0.25">
      <c r="A6259">
        <v>2022</v>
      </c>
      <c r="B6259" t="s">
        <v>3773</v>
      </c>
      <c r="C6259" t="s">
        <v>3774</v>
      </c>
      <c r="D6259" t="s">
        <v>3775</v>
      </c>
      <c r="E6259" t="s">
        <v>44</v>
      </c>
      <c r="F6259" t="s">
        <v>45</v>
      </c>
      <c r="G6259" t="s">
        <v>783</v>
      </c>
      <c r="H6259" t="s">
        <v>28</v>
      </c>
      <c r="I6259" t="s">
        <v>29</v>
      </c>
      <c r="J6259" s="1">
        <v>203737.13</v>
      </c>
      <c r="K6259" s="10">
        <f>J6259*_xlfn.XLOOKUP(A6259,IPCA_Fatores!$A$2:$A$10,IPCA_Fatores!$C$2:$C$10)</f>
        <v>240425.40527136161</v>
      </c>
    </row>
    <row r="6260" spans="1:11" x14ac:dyDescent="0.25">
      <c r="A6260">
        <v>2022</v>
      </c>
      <c r="B6260" t="s">
        <v>3776</v>
      </c>
      <c r="C6260" t="s">
        <v>3777</v>
      </c>
      <c r="D6260" t="s">
        <v>3778</v>
      </c>
      <c r="E6260" t="s">
        <v>121</v>
      </c>
      <c r="F6260" t="s">
        <v>187</v>
      </c>
      <c r="G6260" t="s">
        <v>801</v>
      </c>
      <c r="H6260" t="s">
        <v>28</v>
      </c>
      <c r="I6260" t="s">
        <v>29</v>
      </c>
      <c r="J6260" s="1">
        <v>714837.41</v>
      </c>
      <c r="K6260" s="10">
        <f>J6260*_xlfn.XLOOKUP(A6260,IPCA_Fatores!$A$2:$A$10,IPCA_Fatores!$C$2:$C$10)</f>
        <v>843562.84984666505</v>
      </c>
    </row>
    <row r="6261" spans="1:11" x14ac:dyDescent="0.25">
      <c r="A6261">
        <v>2023</v>
      </c>
      <c r="B6261" t="s">
        <v>3779</v>
      </c>
      <c r="C6261" t="s">
        <v>3780</v>
      </c>
      <c r="E6261" t="s">
        <v>44</v>
      </c>
      <c r="F6261" t="s">
        <v>45</v>
      </c>
      <c r="G6261" t="s">
        <v>123</v>
      </c>
      <c r="H6261" t="s">
        <v>28</v>
      </c>
      <c r="I6261" t="s">
        <v>29</v>
      </c>
      <c r="J6261" s="1">
        <v>18474.8</v>
      </c>
      <c r="K6261" s="10">
        <f>J6261*_xlfn.XLOOKUP(A6261,IPCA_Fatores!$A$2:$A$10,IPCA_Fatores!$C$2:$C$10)</f>
        <v>20838.91977112128</v>
      </c>
    </row>
    <row r="6262" spans="1:11" x14ac:dyDescent="0.25">
      <c r="A6262">
        <v>2023</v>
      </c>
      <c r="B6262" t="s">
        <v>3781</v>
      </c>
      <c r="C6262" t="s">
        <v>3782</v>
      </c>
      <c r="E6262" t="s">
        <v>38</v>
      </c>
      <c r="F6262" t="s">
        <v>3783</v>
      </c>
      <c r="G6262" t="s">
        <v>1382</v>
      </c>
      <c r="H6262" t="s">
        <v>28</v>
      </c>
      <c r="I6262" t="s">
        <v>29</v>
      </c>
      <c r="J6262" s="1">
        <v>175995.81</v>
      </c>
      <c r="K6262" s="10">
        <f>J6262*_xlfn.XLOOKUP(A6262,IPCA_Fatores!$A$2:$A$10,IPCA_Fatores!$C$2:$C$10)</f>
        <v>198517.03751290971</v>
      </c>
    </row>
    <row r="6263" spans="1:11" x14ac:dyDescent="0.25">
      <c r="A6263">
        <v>2015</v>
      </c>
      <c r="B6263" t="s">
        <v>3784</v>
      </c>
      <c r="C6263" t="s">
        <v>3785</v>
      </c>
      <c r="E6263" t="s">
        <v>38</v>
      </c>
      <c r="F6263" t="s">
        <v>39</v>
      </c>
      <c r="G6263" t="s">
        <v>3361</v>
      </c>
      <c r="H6263" t="s">
        <v>28</v>
      </c>
      <c r="I6263" t="s">
        <v>35</v>
      </c>
      <c r="J6263" s="1">
        <v>167958.45</v>
      </c>
      <c r="K6263" s="10">
        <f>IFERROR(J6263*VLOOKUP(A6263,IPCA_Fatores!$A$2:$C$10,3,FALSE),J6263)</f>
        <v>285639.5671557163</v>
      </c>
    </row>
    <row r="6264" spans="1:11" x14ac:dyDescent="0.25">
      <c r="A6264">
        <v>2021</v>
      </c>
      <c r="B6264" t="s">
        <v>3784</v>
      </c>
      <c r="C6264" t="s">
        <v>3785</v>
      </c>
      <c r="E6264" t="s">
        <v>38</v>
      </c>
      <c r="F6264" t="s">
        <v>39</v>
      </c>
      <c r="G6264" t="s">
        <v>3361</v>
      </c>
      <c r="H6264" t="s">
        <v>28</v>
      </c>
      <c r="I6264" t="s">
        <v>29</v>
      </c>
      <c r="J6264" s="1">
        <v>428008.07</v>
      </c>
      <c r="K6264" s="10">
        <f>J6264*_xlfn.XLOOKUP(A6264,IPCA_Fatores!$A$2:$A$10,IPCA_Fatores!$C$2:$C$10)</f>
        <v>534326.54166555649</v>
      </c>
    </row>
    <row r="6265" spans="1:11" x14ac:dyDescent="0.25">
      <c r="A6265">
        <v>2022</v>
      </c>
      <c r="B6265" t="s">
        <v>3784</v>
      </c>
      <c r="C6265" t="s">
        <v>3785</v>
      </c>
      <c r="E6265" t="s">
        <v>38</v>
      </c>
      <c r="F6265" t="s">
        <v>39</v>
      </c>
      <c r="G6265" t="s">
        <v>3361</v>
      </c>
      <c r="H6265" t="s">
        <v>28</v>
      </c>
      <c r="I6265" t="s">
        <v>29</v>
      </c>
      <c r="J6265" s="1">
        <v>1518654.56</v>
      </c>
      <c r="K6265" s="10">
        <f>J6265*_xlfn.XLOOKUP(A6265,IPCA_Fatores!$A$2:$A$10,IPCA_Fatores!$C$2:$C$10)</f>
        <v>1792128.6024555336</v>
      </c>
    </row>
    <row r="6266" spans="1:11" x14ac:dyDescent="0.25">
      <c r="A6266">
        <v>2023</v>
      </c>
      <c r="B6266" t="s">
        <v>3784</v>
      </c>
      <c r="C6266" t="s">
        <v>3785</v>
      </c>
      <c r="E6266" t="s">
        <v>38</v>
      </c>
      <c r="F6266" t="s">
        <v>39</v>
      </c>
      <c r="G6266" t="s">
        <v>3361</v>
      </c>
      <c r="H6266" t="s">
        <v>28</v>
      </c>
      <c r="I6266" t="s">
        <v>29</v>
      </c>
      <c r="J6266" s="1">
        <v>6209457.6299999999</v>
      </c>
      <c r="K6266" s="10">
        <f>J6266*_xlfn.XLOOKUP(A6266,IPCA_Fatores!$A$2:$A$10,IPCA_Fatores!$C$2:$C$10)</f>
        <v>7004048.1831330722</v>
      </c>
    </row>
    <row r="6267" spans="1:11" x14ac:dyDescent="0.25">
      <c r="A6267">
        <v>2018</v>
      </c>
      <c r="B6267" t="s">
        <v>3786</v>
      </c>
      <c r="C6267" t="s">
        <v>3787</v>
      </c>
      <c r="E6267" t="s">
        <v>32</v>
      </c>
      <c r="F6267" t="s">
        <v>87</v>
      </c>
      <c r="G6267" t="s">
        <v>84</v>
      </c>
      <c r="H6267" t="s">
        <v>28</v>
      </c>
      <c r="I6267" t="s">
        <v>29</v>
      </c>
      <c r="J6267" s="1">
        <v>6372.5</v>
      </c>
      <c r="K6267" s="10">
        <f>J6267*_xlfn.XLOOKUP(A6267,IPCA_Fatores!$A$2:$A$10,IPCA_Fatores!$C$2:$C$10)</f>
        <v>9545.957333901677</v>
      </c>
    </row>
    <row r="6268" spans="1:11" x14ac:dyDescent="0.25">
      <c r="A6268">
        <v>2016</v>
      </c>
      <c r="B6268" t="s">
        <v>3788</v>
      </c>
      <c r="C6268" t="s">
        <v>3789</v>
      </c>
      <c r="E6268" t="s">
        <v>103</v>
      </c>
      <c r="F6268" t="s">
        <v>104</v>
      </c>
      <c r="G6268" t="s">
        <v>608</v>
      </c>
      <c r="H6268" t="s">
        <v>28</v>
      </c>
      <c r="I6268" t="s">
        <v>29</v>
      </c>
      <c r="J6268" s="1">
        <v>9272.69</v>
      </c>
      <c r="K6268" s="10">
        <f>J6268*_xlfn.XLOOKUP(A6268,IPCA_Fatores!$A$2:$A$10,IPCA_Fatores!$C$2:$C$10)</f>
        <v>14836.444695443863</v>
      </c>
    </row>
    <row r="6269" spans="1:11" x14ac:dyDescent="0.25">
      <c r="A6269">
        <v>2017</v>
      </c>
      <c r="B6269" t="s">
        <v>3788</v>
      </c>
      <c r="C6269" t="s">
        <v>3789</v>
      </c>
      <c r="E6269" t="s">
        <v>103</v>
      </c>
      <c r="F6269" t="s">
        <v>104</v>
      </c>
      <c r="G6269" t="s">
        <v>608</v>
      </c>
      <c r="H6269" t="s">
        <v>28</v>
      </c>
      <c r="I6269" t="s">
        <v>29</v>
      </c>
      <c r="J6269" s="1">
        <v>32418.31</v>
      </c>
      <c r="K6269" s="10">
        <f>J6269*_xlfn.XLOOKUP(A6269,IPCA_Fatores!$A$2:$A$10,IPCA_Fatores!$C$2:$C$10)</f>
        <v>50383.475363019708</v>
      </c>
    </row>
    <row r="6270" spans="1:11" x14ac:dyDescent="0.25">
      <c r="A6270">
        <v>2018</v>
      </c>
      <c r="B6270" t="s">
        <v>3788</v>
      </c>
      <c r="C6270" t="s">
        <v>3789</v>
      </c>
      <c r="E6270" t="s">
        <v>103</v>
      </c>
      <c r="F6270" t="s">
        <v>104</v>
      </c>
      <c r="G6270" t="s">
        <v>608</v>
      </c>
      <c r="H6270" t="s">
        <v>28</v>
      </c>
      <c r="I6270" t="s">
        <v>29</v>
      </c>
      <c r="J6270" s="1">
        <v>43585.77</v>
      </c>
      <c r="K6270" s="10">
        <f>J6270*_xlfn.XLOOKUP(A6270,IPCA_Fatores!$A$2:$A$10,IPCA_Fatores!$C$2:$C$10)</f>
        <v>65291.157439819799</v>
      </c>
    </row>
    <row r="6271" spans="1:11" x14ac:dyDescent="0.25">
      <c r="A6271">
        <v>2022</v>
      </c>
      <c r="B6271" t="s">
        <v>3790</v>
      </c>
      <c r="C6271" t="s">
        <v>3791</v>
      </c>
      <c r="D6271" t="s">
        <v>3792</v>
      </c>
      <c r="E6271" t="s">
        <v>25</v>
      </c>
      <c r="F6271" t="s">
        <v>26</v>
      </c>
      <c r="G6271" t="s">
        <v>1054</v>
      </c>
      <c r="H6271" t="s">
        <v>28</v>
      </c>
      <c r="I6271" t="s">
        <v>29</v>
      </c>
      <c r="J6271" s="1">
        <v>444478.1</v>
      </c>
      <c r="K6271" s="10">
        <f>J6271*_xlfn.XLOOKUP(A6271,IPCA_Fatores!$A$2:$A$10,IPCA_Fatores!$C$2:$C$10)</f>
        <v>524518.17362276965</v>
      </c>
    </row>
    <row r="6272" spans="1:11" x14ac:dyDescent="0.25">
      <c r="A6272">
        <v>2023</v>
      </c>
      <c r="B6272" t="s">
        <v>3790</v>
      </c>
      <c r="C6272" t="s">
        <v>3791</v>
      </c>
      <c r="D6272" t="s">
        <v>3792</v>
      </c>
      <c r="E6272" t="s">
        <v>25</v>
      </c>
      <c r="F6272" t="s">
        <v>26</v>
      </c>
      <c r="G6272" t="s">
        <v>1054</v>
      </c>
      <c r="H6272" t="s">
        <v>28</v>
      </c>
      <c r="I6272" t="s">
        <v>29</v>
      </c>
      <c r="J6272" s="1">
        <v>177423.68</v>
      </c>
      <c r="K6272" s="10">
        <f>J6272*_xlfn.XLOOKUP(A6272,IPCA_Fatores!$A$2:$A$10,IPCA_Fatores!$C$2:$C$10)</f>
        <v>200127.62427831939</v>
      </c>
    </row>
    <row r="6273" spans="1:11" x14ac:dyDescent="0.25">
      <c r="A6273">
        <v>2018</v>
      </c>
      <c r="B6273" t="s">
        <v>3793</v>
      </c>
      <c r="C6273" t="s">
        <v>3794</v>
      </c>
      <c r="D6273" t="s">
        <v>3795</v>
      </c>
      <c r="E6273" t="s">
        <v>44</v>
      </c>
      <c r="F6273" t="s">
        <v>45</v>
      </c>
      <c r="G6273" t="s">
        <v>1133</v>
      </c>
      <c r="H6273" t="s">
        <v>28</v>
      </c>
      <c r="I6273" t="s">
        <v>29</v>
      </c>
      <c r="J6273" s="1">
        <v>2195138.5600000001</v>
      </c>
      <c r="K6273" s="10">
        <f>J6273*_xlfn.XLOOKUP(A6273,IPCA_Fatores!$A$2:$A$10,IPCA_Fatores!$C$2:$C$10)</f>
        <v>3288301.1433130428</v>
      </c>
    </row>
    <row r="6274" spans="1:11" x14ac:dyDescent="0.25">
      <c r="A6274">
        <v>2019</v>
      </c>
      <c r="B6274" t="s">
        <v>3793</v>
      </c>
      <c r="C6274" t="s">
        <v>3794</v>
      </c>
      <c r="D6274" t="s">
        <v>3795</v>
      </c>
      <c r="E6274" t="s">
        <v>44</v>
      </c>
      <c r="F6274" t="s">
        <v>45</v>
      </c>
      <c r="G6274" t="s">
        <v>1133</v>
      </c>
      <c r="H6274" t="s">
        <v>28</v>
      </c>
      <c r="I6274" t="s">
        <v>29</v>
      </c>
      <c r="J6274" s="1">
        <v>1547822.5</v>
      </c>
      <c r="K6274" s="10">
        <f>J6274*_xlfn.XLOOKUP(A6274,IPCA_Fatores!$A$2:$A$10,IPCA_Fatores!$C$2:$C$10)</f>
        <v>2222822.8619851265</v>
      </c>
    </row>
    <row r="6275" spans="1:11" x14ac:dyDescent="0.25">
      <c r="A6275">
        <v>2020</v>
      </c>
      <c r="B6275" t="s">
        <v>3793</v>
      </c>
      <c r="C6275" t="s">
        <v>3794</v>
      </c>
      <c r="D6275" t="s">
        <v>3795</v>
      </c>
      <c r="E6275" t="s">
        <v>44</v>
      </c>
      <c r="F6275" t="s">
        <v>45</v>
      </c>
      <c r="G6275" t="s">
        <v>1133</v>
      </c>
      <c r="H6275" t="s">
        <v>28</v>
      </c>
      <c r="I6275" t="s">
        <v>29</v>
      </c>
      <c r="J6275" s="1">
        <v>2745911.58</v>
      </c>
      <c r="K6275" s="10">
        <f>J6275*_xlfn.XLOOKUP(A6275,IPCA_Fatores!$A$2:$A$10,IPCA_Fatores!$C$2:$C$10)</f>
        <v>3772861.3625201983</v>
      </c>
    </row>
    <row r="6276" spans="1:11" x14ac:dyDescent="0.25">
      <c r="A6276">
        <v>2020</v>
      </c>
      <c r="B6276" t="s">
        <v>3793</v>
      </c>
      <c r="C6276" t="s">
        <v>3794</v>
      </c>
      <c r="D6276" t="s">
        <v>3795</v>
      </c>
      <c r="E6276" t="s">
        <v>44</v>
      </c>
      <c r="F6276" t="s">
        <v>45</v>
      </c>
      <c r="G6276" t="s">
        <v>1133</v>
      </c>
      <c r="H6276" t="s">
        <v>28</v>
      </c>
      <c r="I6276" t="s">
        <v>35</v>
      </c>
      <c r="J6276" s="1">
        <v>111890.39</v>
      </c>
      <c r="K6276" s="10">
        <f>IFERROR(J6276*VLOOKUP(A6276,IPCA_Fatores!$A$2:$C$10,3,FALSE),J6276)</f>
        <v>153736.5341051209</v>
      </c>
    </row>
    <row r="6277" spans="1:11" x14ac:dyDescent="0.25">
      <c r="A6277">
        <v>2021</v>
      </c>
      <c r="B6277" t="s">
        <v>3793</v>
      </c>
      <c r="C6277" t="s">
        <v>3794</v>
      </c>
      <c r="D6277" t="s">
        <v>3795</v>
      </c>
      <c r="E6277" t="s">
        <v>44</v>
      </c>
      <c r="F6277" t="s">
        <v>45</v>
      </c>
      <c r="G6277" t="s">
        <v>1133</v>
      </c>
      <c r="H6277" t="s">
        <v>28</v>
      </c>
      <c r="I6277" t="s">
        <v>29</v>
      </c>
      <c r="J6277" s="1">
        <v>2179761.44</v>
      </c>
      <c r="K6277" s="10">
        <f>J6277*_xlfn.XLOOKUP(A6277,IPCA_Fatores!$A$2:$A$10,IPCA_Fatores!$C$2:$C$10)</f>
        <v>2721220.6346743256</v>
      </c>
    </row>
    <row r="6278" spans="1:11" x14ac:dyDescent="0.25">
      <c r="A6278">
        <v>2022</v>
      </c>
      <c r="B6278" t="s">
        <v>3793</v>
      </c>
      <c r="C6278" t="s">
        <v>3794</v>
      </c>
      <c r="D6278" t="s">
        <v>3795</v>
      </c>
      <c r="E6278" t="s">
        <v>44</v>
      </c>
      <c r="F6278" t="s">
        <v>45</v>
      </c>
      <c r="G6278" t="s">
        <v>1133</v>
      </c>
      <c r="H6278" t="s">
        <v>28</v>
      </c>
      <c r="I6278" t="s">
        <v>29</v>
      </c>
      <c r="J6278" s="1">
        <v>4968929.62</v>
      </c>
      <c r="K6278" s="10">
        <f>J6278*_xlfn.XLOOKUP(A6278,IPCA_Fatores!$A$2:$A$10,IPCA_Fatores!$C$2:$C$10)</f>
        <v>5863717.2205840582</v>
      </c>
    </row>
    <row r="6279" spans="1:11" x14ac:dyDescent="0.25">
      <c r="A6279">
        <v>2023</v>
      </c>
      <c r="B6279" t="s">
        <v>3793</v>
      </c>
      <c r="C6279" t="s">
        <v>3794</v>
      </c>
      <c r="D6279" t="s">
        <v>3795</v>
      </c>
      <c r="E6279" t="s">
        <v>44</v>
      </c>
      <c r="F6279" t="s">
        <v>45</v>
      </c>
      <c r="G6279" t="s">
        <v>1133</v>
      </c>
      <c r="H6279" t="s">
        <v>28</v>
      </c>
      <c r="I6279" t="s">
        <v>29</v>
      </c>
      <c r="J6279" s="1">
        <v>6333277.7000000002</v>
      </c>
      <c r="K6279" s="10">
        <f>J6279*_xlfn.XLOOKUP(A6279,IPCA_Fatores!$A$2:$A$10,IPCA_Fatores!$C$2:$C$10)</f>
        <v>7143712.8347008638</v>
      </c>
    </row>
    <row r="6280" spans="1:11" x14ac:dyDescent="0.25">
      <c r="A6280">
        <v>2020</v>
      </c>
      <c r="B6280" t="s">
        <v>3796</v>
      </c>
      <c r="C6280" t="s">
        <v>3797</v>
      </c>
      <c r="D6280" t="s">
        <v>3798</v>
      </c>
      <c r="E6280" t="s">
        <v>299</v>
      </c>
      <c r="F6280" t="s">
        <v>858</v>
      </c>
      <c r="G6280" t="s">
        <v>1382</v>
      </c>
      <c r="H6280" t="s">
        <v>28</v>
      </c>
      <c r="I6280" t="s">
        <v>29</v>
      </c>
      <c r="J6280" s="1">
        <v>108032.01</v>
      </c>
      <c r="K6280" s="10">
        <f>J6280*_xlfn.XLOOKUP(A6280,IPCA_Fatores!$A$2:$A$10,IPCA_Fatores!$C$2:$C$10)</f>
        <v>148435.14970150485</v>
      </c>
    </row>
    <row r="6281" spans="1:11" x14ac:dyDescent="0.25">
      <c r="A6281">
        <v>2021</v>
      </c>
      <c r="B6281" t="s">
        <v>3796</v>
      </c>
      <c r="C6281" t="s">
        <v>3797</v>
      </c>
      <c r="D6281" t="s">
        <v>3798</v>
      </c>
      <c r="E6281" t="s">
        <v>299</v>
      </c>
      <c r="F6281" t="s">
        <v>858</v>
      </c>
      <c r="G6281" t="s">
        <v>1382</v>
      </c>
      <c r="H6281" t="s">
        <v>28</v>
      </c>
      <c r="I6281" t="s">
        <v>29</v>
      </c>
      <c r="J6281" s="1">
        <v>365953.35</v>
      </c>
      <c r="K6281" s="10">
        <f>J6281*_xlfn.XLOOKUP(A6281,IPCA_Fatores!$A$2:$A$10,IPCA_Fatores!$C$2:$C$10)</f>
        <v>456857.2455104058</v>
      </c>
    </row>
    <row r="6282" spans="1:11" x14ac:dyDescent="0.25">
      <c r="A6282">
        <v>2022</v>
      </c>
      <c r="B6282" t="s">
        <v>3796</v>
      </c>
      <c r="C6282" t="s">
        <v>3797</v>
      </c>
      <c r="D6282" t="s">
        <v>3798</v>
      </c>
      <c r="E6282" t="s">
        <v>299</v>
      </c>
      <c r="F6282" t="s">
        <v>858</v>
      </c>
      <c r="G6282" t="s">
        <v>1382</v>
      </c>
      <c r="H6282" t="s">
        <v>28</v>
      </c>
      <c r="I6282" t="s">
        <v>29</v>
      </c>
      <c r="J6282" s="1">
        <v>273808.93</v>
      </c>
      <c r="K6282" s="10">
        <f>J6282*_xlfn.XLOOKUP(A6282,IPCA_Fatores!$A$2:$A$10,IPCA_Fatores!$C$2:$C$10)</f>
        <v>323115.49182109261</v>
      </c>
    </row>
    <row r="6283" spans="1:11" x14ac:dyDescent="0.25">
      <c r="A6283">
        <v>2023</v>
      </c>
      <c r="B6283" t="s">
        <v>3796</v>
      </c>
      <c r="C6283" t="s">
        <v>3797</v>
      </c>
      <c r="D6283" t="s">
        <v>3798</v>
      </c>
      <c r="E6283" t="s">
        <v>299</v>
      </c>
      <c r="F6283" t="s">
        <v>858</v>
      </c>
      <c r="G6283" t="s">
        <v>1382</v>
      </c>
      <c r="H6283" t="s">
        <v>28</v>
      </c>
      <c r="I6283" t="s">
        <v>29</v>
      </c>
      <c r="J6283" s="1">
        <v>138363.65</v>
      </c>
      <c r="K6283" s="10">
        <f>J6283*_xlfn.XLOOKUP(A6283,IPCA_Fatores!$A$2:$A$10,IPCA_Fatores!$C$2:$C$10)</f>
        <v>156069.29447623275</v>
      </c>
    </row>
    <row r="6284" spans="1:11" x14ac:dyDescent="0.25">
      <c r="A6284">
        <v>2017</v>
      </c>
      <c r="B6284" t="s">
        <v>3799</v>
      </c>
      <c r="C6284" t="s">
        <v>3800</v>
      </c>
      <c r="E6284" t="s">
        <v>115</v>
      </c>
      <c r="F6284" t="s">
        <v>3801</v>
      </c>
      <c r="G6284" t="s">
        <v>591</v>
      </c>
      <c r="H6284" t="s">
        <v>28</v>
      </c>
      <c r="I6284" t="s">
        <v>29</v>
      </c>
      <c r="J6284" s="1">
        <v>6722914.1500000004</v>
      </c>
      <c r="K6284" s="10">
        <f>J6284*_xlfn.XLOOKUP(A6284,IPCA_Fatores!$A$2:$A$10,IPCA_Fatores!$C$2:$C$10)</f>
        <v>10448532.926121738</v>
      </c>
    </row>
    <row r="6285" spans="1:11" x14ac:dyDescent="0.25">
      <c r="A6285">
        <v>2017</v>
      </c>
      <c r="B6285" t="s">
        <v>3799</v>
      </c>
      <c r="C6285" t="s">
        <v>3800</v>
      </c>
      <c r="E6285" t="s">
        <v>115</v>
      </c>
      <c r="F6285" t="s">
        <v>3801</v>
      </c>
      <c r="G6285" t="s">
        <v>591</v>
      </c>
      <c r="H6285" t="s">
        <v>28</v>
      </c>
      <c r="I6285" t="s">
        <v>35</v>
      </c>
      <c r="J6285" s="1">
        <v>672291.42</v>
      </c>
      <c r="K6285" s="10">
        <f>IFERROR(J6285*VLOOKUP(A6285,IPCA_Fatores!$A$2:$C$10,3,FALSE),J6285)</f>
        <v>1044853.3003830099</v>
      </c>
    </row>
    <row r="6286" spans="1:11" x14ac:dyDescent="0.25">
      <c r="A6286">
        <v>2018</v>
      </c>
      <c r="B6286" t="s">
        <v>3799</v>
      </c>
      <c r="C6286" t="s">
        <v>3800</v>
      </c>
      <c r="E6286" t="s">
        <v>115</v>
      </c>
      <c r="F6286" t="s">
        <v>3801</v>
      </c>
      <c r="G6286" t="s">
        <v>591</v>
      </c>
      <c r="H6286" t="s">
        <v>28</v>
      </c>
      <c r="I6286" t="s">
        <v>29</v>
      </c>
      <c r="J6286" s="1">
        <v>7552942.3499999996</v>
      </c>
      <c r="K6286" s="10">
        <f>J6286*_xlfn.XLOOKUP(A6286,IPCA_Fatores!$A$2:$A$10,IPCA_Fatores!$C$2:$C$10)</f>
        <v>11314251.144530257</v>
      </c>
    </row>
    <row r="6287" spans="1:11" x14ac:dyDescent="0.25">
      <c r="A6287">
        <v>2019</v>
      </c>
      <c r="B6287" t="s">
        <v>3799</v>
      </c>
      <c r="C6287" t="s">
        <v>3800</v>
      </c>
      <c r="E6287" t="s">
        <v>115</v>
      </c>
      <c r="F6287" t="s">
        <v>3801</v>
      </c>
      <c r="G6287" t="s">
        <v>591</v>
      </c>
      <c r="H6287" t="s">
        <v>28</v>
      </c>
      <c r="I6287" t="s">
        <v>29</v>
      </c>
      <c r="J6287" s="1">
        <v>4813448.55</v>
      </c>
      <c r="K6287" s="10">
        <f>J6287*_xlfn.XLOOKUP(A6287,IPCA_Fatores!$A$2:$A$10,IPCA_Fatores!$C$2:$C$10)</f>
        <v>6912577.819439346</v>
      </c>
    </row>
    <row r="6288" spans="1:11" x14ac:dyDescent="0.25">
      <c r="A6288">
        <v>2020</v>
      </c>
      <c r="B6288" t="s">
        <v>3799</v>
      </c>
      <c r="C6288" t="s">
        <v>3800</v>
      </c>
      <c r="E6288" t="s">
        <v>115</v>
      </c>
      <c r="F6288" t="s">
        <v>3801</v>
      </c>
      <c r="G6288" t="s">
        <v>591</v>
      </c>
      <c r="H6288" t="s">
        <v>28</v>
      </c>
      <c r="I6288" t="s">
        <v>29</v>
      </c>
      <c r="J6288" s="1">
        <v>9589050.1799999997</v>
      </c>
      <c r="K6288" s="10">
        <f>J6288*_xlfn.XLOOKUP(A6288,IPCA_Fatores!$A$2:$A$10,IPCA_Fatores!$C$2:$C$10)</f>
        <v>13175281.094589854</v>
      </c>
    </row>
    <row r="6289" spans="1:11" x14ac:dyDescent="0.25">
      <c r="A6289">
        <v>2021</v>
      </c>
      <c r="B6289" t="s">
        <v>3799</v>
      </c>
      <c r="C6289" t="s">
        <v>3800</v>
      </c>
      <c r="E6289" t="s">
        <v>115</v>
      </c>
      <c r="F6289" t="s">
        <v>3801</v>
      </c>
      <c r="G6289" t="s">
        <v>591</v>
      </c>
      <c r="H6289" t="s">
        <v>28</v>
      </c>
      <c r="I6289" t="s">
        <v>29</v>
      </c>
      <c r="J6289" s="1">
        <v>19974421.780000001</v>
      </c>
      <c r="K6289" s="10">
        <f>J6289*_xlfn.XLOOKUP(A6289,IPCA_Fatores!$A$2:$A$10,IPCA_Fatores!$C$2:$C$10)</f>
        <v>24936127.282545324</v>
      </c>
    </row>
    <row r="6290" spans="1:11" x14ac:dyDescent="0.25">
      <c r="A6290">
        <v>2021</v>
      </c>
      <c r="B6290" t="s">
        <v>3799</v>
      </c>
      <c r="C6290" t="s">
        <v>3800</v>
      </c>
      <c r="E6290" t="s">
        <v>115</v>
      </c>
      <c r="F6290" t="s">
        <v>3801</v>
      </c>
      <c r="G6290" t="s">
        <v>591</v>
      </c>
      <c r="H6290" t="s">
        <v>28</v>
      </c>
      <c r="I6290" t="s">
        <v>35</v>
      </c>
      <c r="J6290" s="1">
        <v>4159363.09</v>
      </c>
      <c r="K6290" s="10">
        <f>IFERROR(J6290*VLOOKUP(A6290,IPCA_Fatores!$A$2:$C$10,3,FALSE),J6290)</f>
        <v>5192561.1949584559</v>
      </c>
    </row>
    <row r="6291" spans="1:11" x14ac:dyDescent="0.25">
      <c r="A6291">
        <v>2022</v>
      </c>
      <c r="B6291" t="s">
        <v>3799</v>
      </c>
      <c r="C6291" t="s">
        <v>3800</v>
      </c>
      <c r="E6291" t="s">
        <v>115</v>
      </c>
      <c r="F6291" t="s">
        <v>3801</v>
      </c>
      <c r="G6291" t="s">
        <v>591</v>
      </c>
      <c r="H6291" t="s">
        <v>28</v>
      </c>
      <c r="I6291" t="s">
        <v>29</v>
      </c>
      <c r="J6291" s="1">
        <v>21954779.199999999</v>
      </c>
      <c r="K6291" s="10">
        <f>J6291*_xlfn.XLOOKUP(A6291,IPCA_Fatores!$A$2:$A$10,IPCA_Fatores!$C$2:$C$10)</f>
        <v>25908319.641114313</v>
      </c>
    </row>
    <row r="6292" spans="1:11" x14ac:dyDescent="0.25">
      <c r="A6292">
        <v>2022</v>
      </c>
      <c r="B6292" t="s">
        <v>3799</v>
      </c>
      <c r="C6292" t="s">
        <v>3800</v>
      </c>
      <c r="E6292" t="s">
        <v>115</v>
      </c>
      <c r="F6292" t="s">
        <v>3801</v>
      </c>
      <c r="G6292" t="s">
        <v>591</v>
      </c>
      <c r="H6292" t="s">
        <v>28</v>
      </c>
      <c r="I6292" t="s">
        <v>35</v>
      </c>
      <c r="J6292" s="1">
        <v>5747293.7300000004</v>
      </c>
      <c r="K6292" s="10">
        <f>IFERROR(J6292*VLOOKUP(A6292,IPCA_Fatores!$A$2:$C$10,3,FALSE),J6292)</f>
        <v>6782246.4380881656</v>
      </c>
    </row>
    <row r="6293" spans="1:11" x14ac:dyDescent="0.25">
      <c r="A6293">
        <v>2023</v>
      </c>
      <c r="B6293" t="s">
        <v>3799</v>
      </c>
      <c r="C6293" t="s">
        <v>3800</v>
      </c>
      <c r="E6293" t="s">
        <v>115</v>
      </c>
      <c r="F6293" t="s">
        <v>3801</v>
      </c>
      <c r="G6293" t="s">
        <v>591</v>
      </c>
      <c r="H6293" t="s">
        <v>28</v>
      </c>
      <c r="I6293" t="s">
        <v>29</v>
      </c>
      <c r="J6293" s="1">
        <v>15884234.689999999</v>
      </c>
      <c r="K6293" s="10">
        <f>J6293*_xlfn.XLOOKUP(A6293,IPCA_Fatores!$A$2:$A$10,IPCA_Fatores!$C$2:$C$10)</f>
        <v>17916853.894525055</v>
      </c>
    </row>
    <row r="6294" spans="1:11" x14ac:dyDescent="0.25">
      <c r="A6294">
        <v>2015</v>
      </c>
      <c r="B6294" t="s">
        <v>3802</v>
      </c>
      <c r="C6294" t="s">
        <v>3803</v>
      </c>
      <c r="D6294" t="s">
        <v>3804</v>
      </c>
      <c r="E6294" t="s">
        <v>44</v>
      </c>
      <c r="F6294" t="s">
        <v>3805</v>
      </c>
      <c r="G6294" t="s">
        <v>1046</v>
      </c>
      <c r="H6294" t="s">
        <v>28</v>
      </c>
      <c r="I6294" t="s">
        <v>29</v>
      </c>
      <c r="J6294" s="1">
        <v>10962.89</v>
      </c>
      <c r="K6294" s="10">
        <f>J6294*_xlfn.XLOOKUP(A6294,IPCA_Fatores!$A$2:$A$10,IPCA_Fatores!$C$2:$C$10)</f>
        <v>18644.106053465784</v>
      </c>
    </row>
    <row r="6295" spans="1:11" x14ac:dyDescent="0.25">
      <c r="A6295">
        <v>2017</v>
      </c>
      <c r="B6295" t="s">
        <v>3802</v>
      </c>
      <c r="C6295" t="s">
        <v>3803</v>
      </c>
      <c r="D6295" t="s">
        <v>3804</v>
      </c>
      <c r="E6295" t="s">
        <v>44</v>
      </c>
      <c r="F6295" t="s">
        <v>3805</v>
      </c>
      <c r="G6295" t="s">
        <v>1046</v>
      </c>
      <c r="H6295" t="s">
        <v>28</v>
      </c>
      <c r="I6295" t="s">
        <v>29</v>
      </c>
      <c r="J6295" s="1">
        <v>1643017.71</v>
      </c>
      <c r="K6295" s="10">
        <f>J6295*_xlfn.XLOOKUP(A6295,IPCA_Fatores!$A$2:$A$10,IPCA_Fatores!$C$2:$C$10)</f>
        <v>2553524.2988542602</v>
      </c>
    </row>
    <row r="6296" spans="1:11" x14ac:dyDescent="0.25">
      <c r="A6296">
        <v>2018</v>
      </c>
      <c r="B6296" t="s">
        <v>3802</v>
      </c>
      <c r="C6296" t="s">
        <v>3803</v>
      </c>
      <c r="D6296" t="s">
        <v>3804</v>
      </c>
      <c r="E6296" t="s">
        <v>44</v>
      </c>
      <c r="F6296" t="s">
        <v>3805</v>
      </c>
      <c r="G6296" t="s">
        <v>1046</v>
      </c>
      <c r="H6296" t="s">
        <v>28</v>
      </c>
      <c r="I6296" t="s">
        <v>29</v>
      </c>
      <c r="J6296" s="1">
        <v>3910482.14</v>
      </c>
      <c r="K6296" s="10">
        <f>J6296*_xlfn.XLOOKUP(A6296,IPCA_Fatores!$A$2:$A$10,IPCA_Fatores!$C$2:$C$10)</f>
        <v>5857872.995437352</v>
      </c>
    </row>
    <row r="6297" spans="1:11" x14ac:dyDescent="0.25">
      <c r="A6297">
        <v>2019</v>
      </c>
      <c r="B6297" t="s">
        <v>3802</v>
      </c>
      <c r="C6297" t="s">
        <v>3803</v>
      </c>
      <c r="D6297" t="s">
        <v>3804</v>
      </c>
      <c r="E6297" t="s">
        <v>44</v>
      </c>
      <c r="F6297" t="s">
        <v>3805</v>
      </c>
      <c r="G6297" t="s">
        <v>1046</v>
      </c>
      <c r="H6297" t="s">
        <v>28</v>
      </c>
      <c r="I6297" t="s">
        <v>29</v>
      </c>
      <c r="J6297" s="1">
        <v>22170.26</v>
      </c>
      <c r="K6297" s="10">
        <f>J6297*_xlfn.XLOOKUP(A6297,IPCA_Fatores!$A$2:$A$10,IPCA_Fatores!$C$2:$C$10)</f>
        <v>31838.638334921718</v>
      </c>
    </row>
    <row r="6298" spans="1:11" x14ac:dyDescent="0.25">
      <c r="A6298">
        <v>2020</v>
      </c>
      <c r="B6298" t="s">
        <v>3802</v>
      </c>
      <c r="C6298" t="s">
        <v>3803</v>
      </c>
      <c r="D6298" t="s">
        <v>3804</v>
      </c>
      <c r="E6298" t="s">
        <v>44</v>
      </c>
      <c r="F6298" t="s">
        <v>3805</v>
      </c>
      <c r="G6298" t="s">
        <v>1046</v>
      </c>
      <c r="H6298" t="s">
        <v>28</v>
      </c>
      <c r="I6298" t="s">
        <v>29</v>
      </c>
      <c r="J6298" s="1">
        <v>3564004.63</v>
      </c>
      <c r="K6298" s="10">
        <f>J6298*_xlfn.XLOOKUP(A6298,IPCA_Fatores!$A$2:$A$10,IPCA_Fatores!$C$2:$C$10)</f>
        <v>4896914.9124496188</v>
      </c>
    </row>
    <row r="6299" spans="1:11" x14ac:dyDescent="0.25">
      <c r="A6299">
        <v>2021</v>
      </c>
      <c r="B6299" t="s">
        <v>3802</v>
      </c>
      <c r="C6299" t="s">
        <v>3803</v>
      </c>
      <c r="D6299" t="s">
        <v>3804</v>
      </c>
      <c r="E6299" t="s">
        <v>44</v>
      </c>
      <c r="F6299" t="s">
        <v>3805</v>
      </c>
      <c r="G6299" t="s">
        <v>1046</v>
      </c>
      <c r="H6299" t="s">
        <v>28</v>
      </c>
      <c r="I6299" t="s">
        <v>29</v>
      </c>
      <c r="J6299" s="1">
        <v>3055112.83</v>
      </c>
      <c r="K6299" s="10">
        <f>J6299*_xlfn.XLOOKUP(A6299,IPCA_Fatores!$A$2:$A$10,IPCA_Fatores!$C$2:$C$10)</f>
        <v>3814011.9013456241</v>
      </c>
    </row>
    <row r="6300" spans="1:11" x14ac:dyDescent="0.25">
      <c r="A6300">
        <v>2017</v>
      </c>
      <c r="B6300" t="s">
        <v>3806</v>
      </c>
      <c r="C6300" t="s">
        <v>3807</v>
      </c>
      <c r="E6300" t="s">
        <v>44</v>
      </c>
      <c r="F6300" t="s">
        <v>45</v>
      </c>
      <c r="G6300" t="s">
        <v>1133</v>
      </c>
      <c r="H6300" t="s">
        <v>28</v>
      </c>
      <c r="I6300" t="s">
        <v>29</v>
      </c>
      <c r="J6300" s="1">
        <v>607336.67000000004</v>
      </c>
      <c r="K6300" s="10">
        <f>J6300*_xlfn.XLOOKUP(A6300,IPCA_Fatores!$A$2:$A$10,IPCA_Fatores!$C$2:$C$10)</f>
        <v>943902.75588096457</v>
      </c>
    </row>
    <row r="6301" spans="1:11" x14ac:dyDescent="0.25">
      <c r="A6301">
        <v>2018</v>
      </c>
      <c r="B6301" t="s">
        <v>3806</v>
      </c>
      <c r="C6301" t="s">
        <v>3807</v>
      </c>
      <c r="E6301" t="s">
        <v>44</v>
      </c>
      <c r="F6301" t="s">
        <v>45</v>
      </c>
      <c r="G6301" t="s">
        <v>1133</v>
      </c>
      <c r="H6301" t="s">
        <v>28</v>
      </c>
      <c r="I6301" t="s">
        <v>29</v>
      </c>
      <c r="J6301" s="1">
        <v>1002172.88</v>
      </c>
      <c r="K6301" s="10">
        <f>J6301*_xlfn.XLOOKUP(A6301,IPCA_Fatores!$A$2:$A$10,IPCA_Fatores!$C$2:$C$10)</f>
        <v>1501247.4780185744</v>
      </c>
    </row>
    <row r="6302" spans="1:11" x14ac:dyDescent="0.25">
      <c r="A6302">
        <v>2019</v>
      </c>
      <c r="B6302" t="s">
        <v>3806</v>
      </c>
      <c r="C6302" t="s">
        <v>3807</v>
      </c>
      <c r="E6302" t="s">
        <v>44</v>
      </c>
      <c r="F6302" t="s">
        <v>45</v>
      </c>
      <c r="G6302" t="s">
        <v>1133</v>
      </c>
      <c r="H6302" t="s">
        <v>28</v>
      </c>
      <c r="I6302" t="s">
        <v>29</v>
      </c>
      <c r="J6302" s="1">
        <v>1309564.6399999999</v>
      </c>
      <c r="K6302" s="10">
        <f>J6302*_xlfn.XLOOKUP(A6302,IPCA_Fatores!$A$2:$A$10,IPCA_Fatores!$C$2:$C$10)</f>
        <v>1880661.5235528117</v>
      </c>
    </row>
    <row r="6303" spans="1:11" x14ac:dyDescent="0.25">
      <c r="A6303">
        <v>2020</v>
      </c>
      <c r="B6303" t="s">
        <v>3806</v>
      </c>
      <c r="C6303" t="s">
        <v>3807</v>
      </c>
      <c r="E6303" t="s">
        <v>44</v>
      </c>
      <c r="F6303" t="s">
        <v>45</v>
      </c>
      <c r="G6303" t="s">
        <v>1133</v>
      </c>
      <c r="H6303" t="s">
        <v>28</v>
      </c>
      <c r="I6303" t="s">
        <v>29</v>
      </c>
      <c r="J6303" s="1">
        <v>55192.97</v>
      </c>
      <c r="K6303" s="10">
        <f>J6303*_xlfn.XLOOKUP(A6303,IPCA_Fatores!$A$2:$A$10,IPCA_Fatores!$C$2:$C$10)</f>
        <v>75834.715696029962</v>
      </c>
    </row>
    <row r="6304" spans="1:11" x14ac:dyDescent="0.25">
      <c r="A6304">
        <v>2021</v>
      </c>
      <c r="B6304" t="s">
        <v>3806</v>
      </c>
      <c r="C6304" t="s">
        <v>3807</v>
      </c>
      <c r="E6304" t="s">
        <v>44</v>
      </c>
      <c r="F6304" t="s">
        <v>45</v>
      </c>
      <c r="G6304" t="s">
        <v>1133</v>
      </c>
      <c r="H6304" t="s">
        <v>28</v>
      </c>
      <c r="I6304" t="s">
        <v>29</v>
      </c>
      <c r="J6304" s="1">
        <v>1090374.6599999999</v>
      </c>
      <c r="K6304" s="10">
        <f>J6304*_xlfn.XLOOKUP(A6304,IPCA_Fatores!$A$2:$A$10,IPCA_Fatores!$C$2:$C$10)</f>
        <v>1361226.9534954256</v>
      </c>
    </row>
    <row r="6305" spans="1:11" x14ac:dyDescent="0.25">
      <c r="A6305">
        <v>2022</v>
      </c>
      <c r="B6305" t="s">
        <v>3806</v>
      </c>
      <c r="C6305" t="s">
        <v>3807</v>
      </c>
      <c r="E6305" t="s">
        <v>44</v>
      </c>
      <c r="F6305" t="s">
        <v>45</v>
      </c>
      <c r="G6305" t="s">
        <v>1133</v>
      </c>
      <c r="H6305" t="s">
        <v>28</v>
      </c>
      <c r="I6305" t="s">
        <v>29</v>
      </c>
      <c r="J6305" s="1">
        <v>1521159.54</v>
      </c>
      <c r="K6305" s="10">
        <f>J6305*_xlfn.XLOOKUP(A6305,IPCA_Fatores!$A$2:$A$10,IPCA_Fatores!$C$2:$C$10)</f>
        <v>1795084.6705600398</v>
      </c>
    </row>
    <row r="6306" spans="1:11" x14ac:dyDescent="0.25">
      <c r="A6306">
        <v>2023</v>
      </c>
      <c r="B6306" t="s">
        <v>3806</v>
      </c>
      <c r="C6306" t="s">
        <v>3807</v>
      </c>
      <c r="E6306" t="s">
        <v>44</v>
      </c>
      <c r="F6306" t="s">
        <v>45</v>
      </c>
      <c r="G6306" t="s">
        <v>1133</v>
      </c>
      <c r="H6306" t="s">
        <v>28</v>
      </c>
      <c r="I6306" t="s">
        <v>29</v>
      </c>
      <c r="J6306" s="1">
        <v>2144886.86</v>
      </c>
      <c r="K6306" s="10">
        <f>J6306*_xlfn.XLOOKUP(A6306,IPCA_Fatores!$A$2:$A$10,IPCA_Fatores!$C$2:$C$10)</f>
        <v>2419356.3769931062</v>
      </c>
    </row>
    <row r="6307" spans="1:11" x14ac:dyDescent="0.25">
      <c r="A6307">
        <v>2021</v>
      </c>
      <c r="B6307" t="s">
        <v>3808</v>
      </c>
      <c r="C6307" t="s">
        <v>3809</v>
      </c>
      <c r="E6307" t="s">
        <v>44</v>
      </c>
      <c r="F6307" t="s">
        <v>45</v>
      </c>
      <c r="G6307" t="s">
        <v>1133</v>
      </c>
      <c r="H6307" t="s">
        <v>28</v>
      </c>
      <c r="I6307" t="s">
        <v>29</v>
      </c>
      <c r="J6307" s="1">
        <v>6855770.46</v>
      </c>
      <c r="K6307" s="10">
        <f>J6307*_xlfn.XLOOKUP(A6307,IPCA_Fatores!$A$2:$A$10,IPCA_Fatores!$C$2:$C$10)</f>
        <v>8558764.1381263696</v>
      </c>
    </row>
    <row r="6308" spans="1:11" x14ac:dyDescent="0.25">
      <c r="A6308">
        <v>2022</v>
      </c>
      <c r="B6308" t="s">
        <v>3808</v>
      </c>
      <c r="C6308" t="s">
        <v>3809</v>
      </c>
      <c r="E6308" t="s">
        <v>44</v>
      </c>
      <c r="F6308" t="s">
        <v>45</v>
      </c>
      <c r="G6308" t="s">
        <v>1133</v>
      </c>
      <c r="H6308" t="s">
        <v>28</v>
      </c>
      <c r="I6308" t="s">
        <v>29</v>
      </c>
      <c r="J6308" s="1">
        <v>7031446.8700000001</v>
      </c>
      <c r="K6308" s="10">
        <f>J6308*_xlfn.XLOOKUP(A6308,IPCA_Fatores!$A$2:$A$10,IPCA_Fatores!$C$2:$C$10)</f>
        <v>8297645.418701035</v>
      </c>
    </row>
    <row r="6309" spans="1:11" x14ac:dyDescent="0.25">
      <c r="A6309">
        <v>2023</v>
      </c>
      <c r="B6309" t="s">
        <v>3808</v>
      </c>
      <c r="C6309" t="s">
        <v>3809</v>
      </c>
      <c r="E6309" t="s">
        <v>44</v>
      </c>
      <c r="F6309" t="s">
        <v>45</v>
      </c>
      <c r="G6309" t="s">
        <v>1133</v>
      </c>
      <c r="H6309" t="s">
        <v>28</v>
      </c>
      <c r="I6309" t="s">
        <v>29</v>
      </c>
      <c r="J6309" s="1">
        <v>793071.36</v>
      </c>
      <c r="K6309" s="10">
        <f>J6309*_xlfn.XLOOKUP(A6309,IPCA_Fatores!$A$2:$A$10,IPCA_Fatores!$C$2:$C$10)</f>
        <v>894556.3926978393</v>
      </c>
    </row>
    <row r="6310" spans="1:11" x14ac:dyDescent="0.25">
      <c r="A6310">
        <v>2015</v>
      </c>
      <c r="B6310" t="s">
        <v>3810</v>
      </c>
      <c r="C6310" t="s">
        <v>3811</v>
      </c>
      <c r="E6310" t="s">
        <v>75</v>
      </c>
      <c r="F6310" t="s">
        <v>3812</v>
      </c>
      <c r="G6310" t="s">
        <v>99</v>
      </c>
      <c r="H6310" t="s">
        <v>28</v>
      </c>
      <c r="I6310" t="s">
        <v>29</v>
      </c>
      <c r="J6310" s="1">
        <v>13101.26</v>
      </c>
      <c r="K6310" s="10">
        <f>J6310*_xlfn.XLOOKUP(A6310,IPCA_Fatores!$A$2:$A$10,IPCA_Fatores!$C$2:$C$10)</f>
        <v>22280.738096800127</v>
      </c>
    </row>
    <row r="6311" spans="1:11" x14ac:dyDescent="0.25">
      <c r="A6311">
        <v>2016</v>
      </c>
      <c r="B6311" t="s">
        <v>3810</v>
      </c>
      <c r="C6311" t="s">
        <v>3811</v>
      </c>
      <c r="E6311" t="s">
        <v>75</v>
      </c>
      <c r="F6311" t="s">
        <v>3812</v>
      </c>
      <c r="G6311" t="s">
        <v>99</v>
      </c>
      <c r="H6311" t="s">
        <v>28</v>
      </c>
      <c r="I6311" t="s">
        <v>29</v>
      </c>
      <c r="J6311" s="1">
        <v>43682.3</v>
      </c>
      <c r="K6311" s="10">
        <f>J6311*_xlfn.XLOOKUP(A6311,IPCA_Fatores!$A$2:$A$10,IPCA_Fatores!$C$2:$C$10)</f>
        <v>69892.342795864795</v>
      </c>
    </row>
    <row r="6312" spans="1:11" x14ac:dyDescent="0.25">
      <c r="A6312">
        <v>2016</v>
      </c>
      <c r="B6312" t="s">
        <v>3810</v>
      </c>
      <c r="C6312" t="s">
        <v>3811</v>
      </c>
      <c r="E6312" t="s">
        <v>75</v>
      </c>
      <c r="F6312" t="s">
        <v>3812</v>
      </c>
      <c r="G6312" t="s">
        <v>99</v>
      </c>
      <c r="H6312" t="s">
        <v>28</v>
      </c>
      <c r="I6312" t="s">
        <v>35</v>
      </c>
      <c r="J6312" s="1">
        <v>10379.08</v>
      </c>
      <c r="K6312" s="10">
        <f>IFERROR(J6312*VLOOKUP(A6312,IPCA_Fatores!$A$2:$C$10,3,FALSE),J6312)</f>
        <v>16606.685482808924</v>
      </c>
    </row>
    <row r="6313" spans="1:11" x14ac:dyDescent="0.25">
      <c r="A6313">
        <v>2017</v>
      </c>
      <c r="B6313" t="s">
        <v>3810</v>
      </c>
      <c r="C6313" t="s">
        <v>3811</v>
      </c>
      <c r="E6313" t="s">
        <v>75</v>
      </c>
      <c r="F6313" t="s">
        <v>3812</v>
      </c>
      <c r="G6313" t="s">
        <v>99</v>
      </c>
      <c r="H6313" t="s">
        <v>28</v>
      </c>
      <c r="I6313" t="s">
        <v>29</v>
      </c>
      <c r="J6313" s="1">
        <v>53647.58</v>
      </c>
      <c r="K6313" s="10">
        <f>J6313*_xlfn.XLOOKUP(A6313,IPCA_Fatores!$A$2:$A$10,IPCA_Fatores!$C$2:$C$10)</f>
        <v>83377.311316216947</v>
      </c>
    </row>
    <row r="6314" spans="1:11" x14ac:dyDescent="0.25">
      <c r="A6314">
        <v>2017</v>
      </c>
      <c r="B6314" t="s">
        <v>3810</v>
      </c>
      <c r="C6314" t="s">
        <v>3811</v>
      </c>
      <c r="E6314" t="s">
        <v>75</v>
      </c>
      <c r="F6314" t="s">
        <v>3812</v>
      </c>
      <c r="G6314" t="s">
        <v>99</v>
      </c>
      <c r="H6314" t="s">
        <v>28</v>
      </c>
      <c r="I6314" t="s">
        <v>35</v>
      </c>
      <c r="J6314" s="1">
        <v>11545.06</v>
      </c>
      <c r="K6314" s="10">
        <f>IFERROR(J6314*VLOOKUP(A6314,IPCA_Fatores!$A$2:$C$10,3,FALSE),J6314)</f>
        <v>17942.954030440953</v>
      </c>
    </row>
    <row r="6315" spans="1:11" x14ac:dyDescent="0.25">
      <c r="A6315">
        <v>2020</v>
      </c>
      <c r="B6315" t="s">
        <v>3810</v>
      </c>
      <c r="C6315" t="s">
        <v>3811</v>
      </c>
      <c r="E6315" t="s">
        <v>75</v>
      </c>
      <c r="F6315" t="s">
        <v>3812</v>
      </c>
      <c r="G6315" t="s">
        <v>99</v>
      </c>
      <c r="H6315" t="s">
        <v>28</v>
      </c>
      <c r="I6315" t="s">
        <v>29</v>
      </c>
      <c r="J6315" s="1">
        <v>54305.15</v>
      </c>
      <c r="K6315" s="10">
        <f>J6315*_xlfn.XLOOKUP(A6315,IPCA_Fatores!$A$2:$A$10,IPCA_Fatores!$C$2:$C$10)</f>
        <v>74614.857853821988</v>
      </c>
    </row>
    <row r="6316" spans="1:11" x14ac:dyDescent="0.25">
      <c r="A6316">
        <v>2020</v>
      </c>
      <c r="B6316" t="s">
        <v>3810</v>
      </c>
      <c r="C6316" t="s">
        <v>3811</v>
      </c>
      <c r="E6316" t="s">
        <v>75</v>
      </c>
      <c r="F6316" t="s">
        <v>3812</v>
      </c>
      <c r="G6316" t="s">
        <v>99</v>
      </c>
      <c r="H6316" t="s">
        <v>28</v>
      </c>
      <c r="I6316" t="s">
        <v>35</v>
      </c>
      <c r="J6316" s="1">
        <v>11833.21</v>
      </c>
      <c r="K6316" s="10">
        <f>IFERROR(J6316*VLOOKUP(A6316,IPCA_Fatores!$A$2:$C$10,3,FALSE),J6316)</f>
        <v>16258.739403250425</v>
      </c>
    </row>
    <row r="6317" spans="1:11" x14ac:dyDescent="0.25">
      <c r="A6317">
        <v>2021</v>
      </c>
      <c r="B6317" t="s">
        <v>3810</v>
      </c>
      <c r="C6317" t="s">
        <v>3811</v>
      </c>
      <c r="E6317" t="s">
        <v>75</v>
      </c>
      <c r="F6317" t="s">
        <v>3812</v>
      </c>
      <c r="G6317" t="s">
        <v>99</v>
      </c>
      <c r="H6317" t="s">
        <v>28</v>
      </c>
      <c r="I6317" t="s">
        <v>29</v>
      </c>
      <c r="J6317" s="1">
        <v>46374</v>
      </c>
      <c r="K6317" s="10">
        <f>J6317*_xlfn.XLOOKUP(A6317,IPCA_Fatores!$A$2:$A$10,IPCA_Fatores!$C$2:$C$10)</f>
        <v>57893.438885856791</v>
      </c>
    </row>
    <row r="6318" spans="1:11" x14ac:dyDescent="0.25">
      <c r="A6318">
        <v>2021</v>
      </c>
      <c r="B6318" t="s">
        <v>3810</v>
      </c>
      <c r="C6318" t="s">
        <v>3811</v>
      </c>
      <c r="E6318" t="s">
        <v>75</v>
      </c>
      <c r="F6318" t="s">
        <v>3812</v>
      </c>
      <c r="G6318" t="s">
        <v>99</v>
      </c>
      <c r="H6318" t="s">
        <v>28</v>
      </c>
      <c r="I6318" t="s">
        <v>35</v>
      </c>
      <c r="J6318" s="1">
        <v>9800.57</v>
      </c>
      <c r="K6318" s="10">
        <f>IFERROR(J6318*VLOOKUP(A6318,IPCA_Fatores!$A$2:$C$10,3,FALSE),J6318)</f>
        <v>12235.060601663894</v>
      </c>
    </row>
    <row r="6319" spans="1:11" x14ac:dyDescent="0.25">
      <c r="A6319">
        <v>2022</v>
      </c>
      <c r="B6319" t="s">
        <v>3810</v>
      </c>
      <c r="C6319" t="s">
        <v>3811</v>
      </c>
      <c r="E6319" t="s">
        <v>75</v>
      </c>
      <c r="F6319" t="s">
        <v>3812</v>
      </c>
      <c r="G6319" t="s">
        <v>99</v>
      </c>
      <c r="H6319" t="s">
        <v>28</v>
      </c>
      <c r="I6319" t="s">
        <v>29</v>
      </c>
      <c r="J6319" s="1">
        <v>49555.73</v>
      </c>
      <c r="K6319" s="10">
        <f>J6319*_xlfn.XLOOKUP(A6319,IPCA_Fatores!$A$2:$A$10,IPCA_Fatores!$C$2:$C$10)</f>
        <v>58479.553868105308</v>
      </c>
    </row>
    <row r="6320" spans="1:11" x14ac:dyDescent="0.25">
      <c r="A6320">
        <v>2022</v>
      </c>
      <c r="B6320" t="s">
        <v>3810</v>
      </c>
      <c r="C6320" t="s">
        <v>3811</v>
      </c>
      <c r="E6320" t="s">
        <v>75</v>
      </c>
      <c r="F6320" t="s">
        <v>3812</v>
      </c>
      <c r="G6320" t="s">
        <v>99</v>
      </c>
      <c r="H6320" t="s">
        <v>28</v>
      </c>
      <c r="I6320" t="s">
        <v>35</v>
      </c>
      <c r="J6320" s="1">
        <v>10539.14</v>
      </c>
      <c r="K6320" s="10">
        <f>IFERROR(J6320*VLOOKUP(A6320,IPCA_Fatores!$A$2:$C$10,3,FALSE),J6320)</f>
        <v>12436.99175359748</v>
      </c>
    </row>
    <row r="6321" spans="1:11" x14ac:dyDescent="0.25">
      <c r="A6321">
        <v>2018</v>
      </c>
      <c r="B6321" t="s">
        <v>3813</v>
      </c>
      <c r="C6321" t="s">
        <v>3814</v>
      </c>
      <c r="D6321" t="s">
        <v>3815</v>
      </c>
      <c r="E6321" t="s">
        <v>121</v>
      </c>
      <c r="F6321" t="s">
        <v>965</v>
      </c>
      <c r="G6321" t="s">
        <v>1301</v>
      </c>
      <c r="H6321" t="s">
        <v>28</v>
      </c>
      <c r="I6321" t="s">
        <v>29</v>
      </c>
      <c r="J6321" s="1">
        <v>181412.6</v>
      </c>
      <c r="K6321" s="10">
        <f>J6321*_xlfn.XLOOKUP(A6321,IPCA_Fatores!$A$2:$A$10,IPCA_Fatores!$C$2:$C$10)</f>
        <v>271754.71783949336</v>
      </c>
    </row>
    <row r="6322" spans="1:11" x14ac:dyDescent="0.25">
      <c r="A6322">
        <v>2019</v>
      </c>
      <c r="B6322" t="s">
        <v>3813</v>
      </c>
      <c r="C6322" t="s">
        <v>3814</v>
      </c>
      <c r="D6322" t="s">
        <v>3815</v>
      </c>
      <c r="E6322" t="s">
        <v>121</v>
      </c>
      <c r="F6322" t="s">
        <v>965</v>
      </c>
      <c r="G6322" t="s">
        <v>1301</v>
      </c>
      <c r="H6322" t="s">
        <v>28</v>
      </c>
      <c r="I6322" t="s">
        <v>29</v>
      </c>
      <c r="J6322" s="1">
        <v>122801.4</v>
      </c>
      <c r="K6322" s="10">
        <f>J6322*_xlfn.XLOOKUP(A6322,IPCA_Fatores!$A$2:$A$10,IPCA_Fatores!$C$2:$C$10)</f>
        <v>176354.69144800538</v>
      </c>
    </row>
    <row r="6323" spans="1:11" x14ac:dyDescent="0.25">
      <c r="A6323">
        <v>2020</v>
      </c>
      <c r="B6323" t="s">
        <v>3813</v>
      </c>
      <c r="C6323" t="s">
        <v>3814</v>
      </c>
      <c r="D6323" t="s">
        <v>3815</v>
      </c>
      <c r="E6323" t="s">
        <v>121</v>
      </c>
      <c r="F6323" t="s">
        <v>965</v>
      </c>
      <c r="G6323" t="s">
        <v>1301</v>
      </c>
      <c r="H6323" t="s">
        <v>28</v>
      </c>
      <c r="I6323" t="s">
        <v>29</v>
      </c>
      <c r="J6323" s="1">
        <v>280915.58</v>
      </c>
      <c r="K6323" s="10">
        <f>J6323*_xlfn.XLOOKUP(A6323,IPCA_Fatores!$A$2:$A$10,IPCA_Fatores!$C$2:$C$10)</f>
        <v>385975.8433707293</v>
      </c>
    </row>
    <row r="6324" spans="1:11" x14ac:dyDescent="0.25">
      <c r="A6324">
        <v>2021</v>
      </c>
      <c r="B6324" t="s">
        <v>3813</v>
      </c>
      <c r="C6324" t="s">
        <v>3814</v>
      </c>
      <c r="D6324" t="s">
        <v>3815</v>
      </c>
      <c r="E6324" t="s">
        <v>121</v>
      </c>
      <c r="F6324" t="s">
        <v>965</v>
      </c>
      <c r="G6324" t="s">
        <v>1301</v>
      </c>
      <c r="H6324" t="s">
        <v>28</v>
      </c>
      <c r="I6324" t="s">
        <v>29</v>
      </c>
      <c r="J6324" s="1">
        <v>169309.61</v>
      </c>
      <c r="K6324" s="10">
        <f>J6324*_xlfn.XLOOKUP(A6324,IPCA_Fatores!$A$2:$A$10,IPCA_Fatores!$C$2:$C$10)</f>
        <v>211366.61834914493</v>
      </c>
    </row>
    <row r="6325" spans="1:11" x14ac:dyDescent="0.25">
      <c r="A6325">
        <v>2022</v>
      </c>
      <c r="B6325" t="s">
        <v>3813</v>
      </c>
      <c r="C6325" t="s">
        <v>3814</v>
      </c>
      <c r="D6325" t="s">
        <v>3815</v>
      </c>
      <c r="E6325" t="s">
        <v>121</v>
      </c>
      <c r="F6325" t="s">
        <v>965</v>
      </c>
      <c r="G6325" t="s">
        <v>1301</v>
      </c>
      <c r="H6325" t="s">
        <v>28</v>
      </c>
      <c r="I6325" t="s">
        <v>29</v>
      </c>
      <c r="J6325" s="1">
        <v>163585.10999999999</v>
      </c>
      <c r="K6325" s="10">
        <f>J6325*_xlfn.XLOOKUP(A6325,IPCA_Fatores!$A$2:$A$10,IPCA_Fatores!$C$2:$C$10)</f>
        <v>193042.94886312704</v>
      </c>
    </row>
    <row r="6326" spans="1:11" x14ac:dyDescent="0.25">
      <c r="A6326">
        <v>2021</v>
      </c>
      <c r="B6326" t="s">
        <v>3816</v>
      </c>
      <c r="C6326" t="s">
        <v>3817</v>
      </c>
      <c r="D6326" t="s">
        <v>3818</v>
      </c>
      <c r="E6326" t="s">
        <v>161</v>
      </c>
      <c r="F6326" t="s">
        <v>3819</v>
      </c>
      <c r="G6326" t="s">
        <v>71</v>
      </c>
      <c r="H6326" t="s">
        <v>28</v>
      </c>
      <c r="I6326" t="s">
        <v>29</v>
      </c>
      <c r="J6326" s="1">
        <v>2229328.2000000002</v>
      </c>
      <c r="K6326" s="10">
        <f>J6326*_xlfn.XLOOKUP(A6326,IPCA_Fatores!$A$2:$A$10,IPCA_Fatores!$C$2:$C$10)</f>
        <v>2783099.924596048</v>
      </c>
    </row>
    <row r="6327" spans="1:11" x14ac:dyDescent="0.25">
      <c r="A6327">
        <v>2020</v>
      </c>
      <c r="B6327" t="s">
        <v>3820</v>
      </c>
      <c r="C6327" t="s">
        <v>3821</v>
      </c>
      <c r="D6327" t="s">
        <v>3822</v>
      </c>
      <c r="E6327" t="s">
        <v>121</v>
      </c>
      <c r="F6327" t="s">
        <v>520</v>
      </c>
      <c r="G6327" t="s">
        <v>123</v>
      </c>
      <c r="H6327" t="s">
        <v>28</v>
      </c>
      <c r="I6327" t="s">
        <v>35</v>
      </c>
      <c r="J6327">
        <v>1</v>
      </c>
      <c r="K6327" s="10">
        <f>IFERROR(J6327*VLOOKUP(A6327,IPCA_Fatores!$A$2:$C$10,3,FALSE),J6327)</f>
        <v>1.373992298222581</v>
      </c>
    </row>
    <row r="6328" spans="1:11" x14ac:dyDescent="0.25">
      <c r="A6328">
        <v>2021</v>
      </c>
      <c r="B6328" t="s">
        <v>3820</v>
      </c>
      <c r="C6328" t="s">
        <v>3821</v>
      </c>
      <c r="D6328" t="s">
        <v>3822</v>
      </c>
      <c r="E6328" t="s">
        <v>121</v>
      </c>
      <c r="F6328" t="s">
        <v>520</v>
      </c>
      <c r="G6328" t="s">
        <v>123</v>
      </c>
      <c r="H6328" t="s">
        <v>28</v>
      </c>
      <c r="I6328" t="s">
        <v>29</v>
      </c>
      <c r="J6328" s="1">
        <v>2848433.95</v>
      </c>
      <c r="K6328" s="10">
        <f>J6328*_xlfn.XLOOKUP(A6328,IPCA_Fatores!$A$2:$A$10,IPCA_Fatores!$C$2:$C$10)</f>
        <v>3555993.3757002773</v>
      </c>
    </row>
    <row r="6329" spans="1:11" x14ac:dyDescent="0.25">
      <c r="A6329">
        <v>2022</v>
      </c>
      <c r="B6329" t="s">
        <v>3820</v>
      </c>
      <c r="C6329" t="s">
        <v>3821</v>
      </c>
      <c r="D6329" t="s">
        <v>3822</v>
      </c>
      <c r="E6329" t="s">
        <v>121</v>
      </c>
      <c r="F6329" t="s">
        <v>520</v>
      </c>
      <c r="G6329" t="s">
        <v>123</v>
      </c>
      <c r="H6329" t="s">
        <v>28</v>
      </c>
      <c r="I6329" t="s">
        <v>29</v>
      </c>
      <c r="J6329" s="1">
        <v>591041.44999999995</v>
      </c>
      <c r="K6329" s="10">
        <f>J6329*_xlfn.XLOOKUP(A6329,IPCA_Fatores!$A$2:$A$10,IPCA_Fatores!$C$2:$C$10)</f>
        <v>697474.14302156505</v>
      </c>
    </row>
    <row r="6330" spans="1:11" x14ac:dyDescent="0.25">
      <c r="A6330">
        <v>2023</v>
      </c>
      <c r="B6330" t="s">
        <v>3820</v>
      </c>
      <c r="C6330" t="s">
        <v>3821</v>
      </c>
      <c r="D6330" t="s">
        <v>3822</v>
      </c>
      <c r="E6330" t="s">
        <v>121</v>
      </c>
      <c r="F6330" t="s">
        <v>520</v>
      </c>
      <c r="G6330" t="s">
        <v>123</v>
      </c>
      <c r="H6330" t="s">
        <v>28</v>
      </c>
      <c r="I6330" t="s">
        <v>29</v>
      </c>
      <c r="J6330" s="1">
        <v>2865211.94</v>
      </c>
      <c r="K6330" s="10">
        <f>J6330*_xlfn.XLOOKUP(A6330,IPCA_Fatores!$A$2:$A$10,IPCA_Fatores!$C$2:$C$10)</f>
        <v>3231857.5435143416</v>
      </c>
    </row>
    <row r="6331" spans="1:11" x14ac:dyDescent="0.25">
      <c r="A6331">
        <v>2017</v>
      </c>
      <c r="B6331" t="s">
        <v>3823</v>
      </c>
      <c r="C6331" t="s">
        <v>3824</v>
      </c>
      <c r="D6331" t="s">
        <v>3825</v>
      </c>
      <c r="E6331" t="s">
        <v>121</v>
      </c>
      <c r="F6331" t="s">
        <v>3826</v>
      </c>
      <c r="G6331" t="s">
        <v>71</v>
      </c>
      <c r="H6331" t="s">
        <v>28</v>
      </c>
      <c r="I6331" t="s">
        <v>29</v>
      </c>
      <c r="J6331" s="1">
        <v>2457874.19</v>
      </c>
      <c r="K6331" s="10">
        <f>J6331*_xlfn.XLOOKUP(A6331,IPCA_Fatores!$A$2:$A$10,IPCA_Fatores!$C$2:$C$10)</f>
        <v>3819947.5449913032</v>
      </c>
    </row>
    <row r="6332" spans="1:11" x14ac:dyDescent="0.25">
      <c r="A6332">
        <v>2018</v>
      </c>
      <c r="B6332" t="s">
        <v>3823</v>
      </c>
      <c r="C6332" t="s">
        <v>3824</v>
      </c>
      <c r="D6332" t="s">
        <v>3825</v>
      </c>
      <c r="E6332" t="s">
        <v>121</v>
      </c>
      <c r="F6332" t="s">
        <v>3826</v>
      </c>
      <c r="G6332" t="s">
        <v>71</v>
      </c>
      <c r="H6332" t="s">
        <v>28</v>
      </c>
      <c r="I6332" t="s">
        <v>29</v>
      </c>
      <c r="J6332" s="1">
        <v>1559065.56</v>
      </c>
      <c r="K6332" s="10">
        <f>J6332*_xlfn.XLOOKUP(A6332,IPCA_Fatores!$A$2:$A$10,IPCA_Fatores!$C$2:$C$10)</f>
        <v>2335468.5471189525</v>
      </c>
    </row>
    <row r="6333" spans="1:11" x14ac:dyDescent="0.25">
      <c r="A6333">
        <v>2019</v>
      </c>
      <c r="B6333" t="s">
        <v>3823</v>
      </c>
      <c r="C6333" t="s">
        <v>3824</v>
      </c>
      <c r="D6333" t="s">
        <v>3825</v>
      </c>
      <c r="E6333" t="s">
        <v>121</v>
      </c>
      <c r="F6333" t="s">
        <v>3826</v>
      </c>
      <c r="G6333" t="s">
        <v>71</v>
      </c>
      <c r="H6333" t="s">
        <v>28</v>
      </c>
      <c r="I6333" t="s">
        <v>29</v>
      </c>
      <c r="J6333" s="1">
        <v>1447691.22</v>
      </c>
      <c r="K6333" s="10">
        <f>J6333*_xlfn.XLOOKUP(A6333,IPCA_Fatores!$A$2:$A$10,IPCA_Fatores!$C$2:$C$10)</f>
        <v>2079024.656193549</v>
      </c>
    </row>
    <row r="6334" spans="1:11" x14ac:dyDescent="0.25">
      <c r="A6334">
        <v>2021</v>
      </c>
      <c r="B6334" t="s">
        <v>3823</v>
      </c>
      <c r="C6334" t="s">
        <v>3824</v>
      </c>
      <c r="D6334" t="s">
        <v>3825</v>
      </c>
      <c r="E6334" t="s">
        <v>121</v>
      </c>
      <c r="F6334" t="s">
        <v>3826</v>
      </c>
      <c r="G6334" t="s">
        <v>71</v>
      </c>
      <c r="H6334" t="s">
        <v>28</v>
      </c>
      <c r="I6334" t="s">
        <v>29</v>
      </c>
      <c r="J6334" s="1">
        <v>1381239.14</v>
      </c>
      <c r="K6334" s="10">
        <f>J6334*_xlfn.XLOOKUP(A6334,IPCA_Fatores!$A$2:$A$10,IPCA_Fatores!$C$2:$C$10)</f>
        <v>1724343.031404308</v>
      </c>
    </row>
    <row r="6335" spans="1:11" x14ac:dyDescent="0.25">
      <c r="A6335">
        <v>2022</v>
      </c>
      <c r="B6335" t="s">
        <v>3823</v>
      </c>
      <c r="C6335" t="s">
        <v>3824</v>
      </c>
      <c r="D6335" t="s">
        <v>3825</v>
      </c>
      <c r="E6335" t="s">
        <v>121</v>
      </c>
      <c r="F6335" t="s">
        <v>3826</v>
      </c>
      <c r="G6335" t="s">
        <v>71</v>
      </c>
      <c r="H6335" t="s">
        <v>28</v>
      </c>
      <c r="I6335" t="s">
        <v>29</v>
      </c>
      <c r="J6335" s="1">
        <v>852745.7</v>
      </c>
      <c r="K6335" s="10">
        <f>J6335*_xlfn.XLOOKUP(A6335,IPCA_Fatores!$A$2:$A$10,IPCA_Fatores!$C$2:$C$10)</f>
        <v>1006305.1860792921</v>
      </c>
    </row>
    <row r="6336" spans="1:11" x14ac:dyDescent="0.25">
      <c r="A6336">
        <v>2015</v>
      </c>
      <c r="B6336" t="s">
        <v>3827</v>
      </c>
      <c r="C6336" t="s">
        <v>3828</v>
      </c>
      <c r="D6336" t="s">
        <v>3829</v>
      </c>
      <c r="E6336" t="s">
        <v>121</v>
      </c>
      <c r="F6336" t="s">
        <v>376</v>
      </c>
      <c r="G6336" t="s">
        <v>3830</v>
      </c>
      <c r="H6336" t="s">
        <v>28</v>
      </c>
      <c r="I6336" t="s">
        <v>29</v>
      </c>
      <c r="J6336" s="1">
        <v>73722.55</v>
      </c>
      <c r="K6336" s="10">
        <f>J6336*_xlfn.XLOOKUP(A6336,IPCA_Fatores!$A$2:$A$10,IPCA_Fatores!$C$2:$C$10)</f>
        <v>125376.70639146557</v>
      </c>
    </row>
    <row r="6337" spans="1:11" x14ac:dyDescent="0.25">
      <c r="A6337">
        <v>2016</v>
      </c>
      <c r="B6337" t="s">
        <v>3827</v>
      </c>
      <c r="C6337" t="s">
        <v>3828</v>
      </c>
      <c r="D6337" t="s">
        <v>3829</v>
      </c>
      <c r="E6337" t="s">
        <v>121</v>
      </c>
      <c r="F6337" t="s">
        <v>376</v>
      </c>
      <c r="G6337" t="s">
        <v>3830</v>
      </c>
      <c r="H6337" t="s">
        <v>28</v>
      </c>
      <c r="I6337" t="s">
        <v>29</v>
      </c>
      <c r="J6337" s="1">
        <v>286904.18</v>
      </c>
      <c r="K6337" s="10">
        <f>J6337*_xlfn.XLOOKUP(A6337,IPCA_Fatores!$A$2:$A$10,IPCA_Fatores!$C$2:$C$10)</f>
        <v>459051.04122554197</v>
      </c>
    </row>
    <row r="6338" spans="1:11" x14ac:dyDescent="0.25">
      <c r="A6338">
        <v>2017</v>
      </c>
      <c r="B6338" t="s">
        <v>3827</v>
      </c>
      <c r="C6338" t="s">
        <v>3828</v>
      </c>
      <c r="D6338" t="s">
        <v>3829</v>
      </c>
      <c r="E6338" t="s">
        <v>121</v>
      </c>
      <c r="F6338" t="s">
        <v>376</v>
      </c>
      <c r="G6338" t="s">
        <v>3830</v>
      </c>
      <c r="H6338" t="s">
        <v>28</v>
      </c>
      <c r="I6338" t="s">
        <v>29</v>
      </c>
      <c r="J6338" s="1">
        <v>635383.16</v>
      </c>
      <c r="K6338" s="10">
        <f>J6338*_xlfn.XLOOKUP(A6338,IPCA_Fatores!$A$2:$A$10,IPCA_Fatores!$C$2:$C$10)</f>
        <v>987491.6918228498</v>
      </c>
    </row>
    <row r="6339" spans="1:11" x14ac:dyDescent="0.25">
      <c r="A6339">
        <v>2018</v>
      </c>
      <c r="B6339" t="s">
        <v>3827</v>
      </c>
      <c r="C6339" t="s">
        <v>3828</v>
      </c>
      <c r="D6339" t="s">
        <v>3829</v>
      </c>
      <c r="E6339" t="s">
        <v>121</v>
      </c>
      <c r="F6339" t="s">
        <v>376</v>
      </c>
      <c r="G6339" t="s">
        <v>3830</v>
      </c>
      <c r="H6339" t="s">
        <v>28</v>
      </c>
      <c r="I6339" t="s">
        <v>29</v>
      </c>
      <c r="J6339" s="1">
        <v>399157.09</v>
      </c>
      <c r="K6339" s="10">
        <f>J6339*_xlfn.XLOOKUP(A6339,IPCA_Fatores!$A$2:$A$10,IPCA_Fatores!$C$2:$C$10)</f>
        <v>597934.33513759938</v>
      </c>
    </row>
    <row r="6340" spans="1:11" x14ac:dyDescent="0.25">
      <c r="A6340">
        <v>2015</v>
      </c>
      <c r="B6340" t="s">
        <v>3831</v>
      </c>
      <c r="C6340" t="s">
        <v>3832</v>
      </c>
      <c r="E6340" t="s">
        <v>75</v>
      </c>
      <c r="F6340" t="s">
        <v>75</v>
      </c>
      <c r="G6340" t="s">
        <v>1183</v>
      </c>
      <c r="H6340" t="s">
        <v>28</v>
      </c>
      <c r="I6340" t="s">
        <v>29</v>
      </c>
      <c r="J6340" s="1">
        <v>6643199.4900000002</v>
      </c>
      <c r="K6340" s="10">
        <f>J6340*_xlfn.XLOOKUP(A6340,IPCA_Fatores!$A$2:$A$10,IPCA_Fatores!$C$2:$C$10)</f>
        <v>11297797.918786909</v>
      </c>
    </row>
    <row r="6341" spans="1:11" x14ac:dyDescent="0.25">
      <c r="A6341">
        <v>2016</v>
      </c>
      <c r="B6341" t="s">
        <v>3831</v>
      </c>
      <c r="C6341" t="s">
        <v>3832</v>
      </c>
      <c r="E6341" t="s">
        <v>75</v>
      </c>
      <c r="F6341" t="s">
        <v>75</v>
      </c>
      <c r="G6341" t="s">
        <v>1183</v>
      </c>
      <c r="H6341" t="s">
        <v>28</v>
      </c>
      <c r="I6341" t="s">
        <v>29</v>
      </c>
      <c r="J6341" s="1">
        <v>4769496.71</v>
      </c>
      <c r="K6341" s="10">
        <f>J6341*_xlfn.XLOOKUP(A6341,IPCA_Fatores!$A$2:$A$10,IPCA_Fatores!$C$2:$C$10)</f>
        <v>7631267.104046016</v>
      </c>
    </row>
    <row r="6342" spans="1:11" x14ac:dyDescent="0.25">
      <c r="A6342">
        <v>2017</v>
      </c>
      <c r="B6342" t="s">
        <v>3831</v>
      </c>
      <c r="C6342" t="s">
        <v>3832</v>
      </c>
      <c r="E6342" t="s">
        <v>75</v>
      </c>
      <c r="F6342" t="s">
        <v>75</v>
      </c>
      <c r="G6342" t="s">
        <v>1183</v>
      </c>
      <c r="H6342" t="s">
        <v>28</v>
      </c>
      <c r="I6342" t="s">
        <v>29</v>
      </c>
      <c r="J6342" s="1">
        <v>5817068.0099999998</v>
      </c>
      <c r="K6342" s="10">
        <f>J6342*_xlfn.XLOOKUP(A6342,IPCA_Fatores!$A$2:$A$10,IPCA_Fatores!$C$2:$C$10)</f>
        <v>9040696.5312764626</v>
      </c>
    </row>
    <row r="6343" spans="1:11" x14ac:dyDescent="0.25">
      <c r="A6343">
        <v>2018</v>
      </c>
      <c r="B6343" t="s">
        <v>3831</v>
      </c>
      <c r="C6343" t="s">
        <v>3832</v>
      </c>
      <c r="E6343" t="s">
        <v>75</v>
      </c>
      <c r="F6343" t="s">
        <v>75</v>
      </c>
      <c r="G6343" t="s">
        <v>1183</v>
      </c>
      <c r="H6343" t="s">
        <v>28</v>
      </c>
      <c r="I6343" t="s">
        <v>29</v>
      </c>
      <c r="J6343" s="1">
        <v>1523439.67</v>
      </c>
      <c r="K6343" s="10">
        <f>J6343*_xlfn.XLOOKUP(A6343,IPCA_Fatores!$A$2:$A$10,IPCA_Fatores!$C$2:$C$10)</f>
        <v>2282101.2303794823</v>
      </c>
    </row>
    <row r="6344" spans="1:11" x14ac:dyDescent="0.25">
      <c r="A6344">
        <v>2019</v>
      </c>
      <c r="B6344" t="s">
        <v>3831</v>
      </c>
      <c r="C6344" t="s">
        <v>3832</v>
      </c>
      <c r="E6344" t="s">
        <v>75</v>
      </c>
      <c r="F6344" t="s">
        <v>75</v>
      </c>
      <c r="G6344" t="s">
        <v>1183</v>
      </c>
      <c r="H6344" t="s">
        <v>28</v>
      </c>
      <c r="I6344" t="s">
        <v>29</v>
      </c>
      <c r="J6344" s="1">
        <v>5864074.6600000001</v>
      </c>
      <c r="K6344" s="10">
        <f>J6344*_xlfn.XLOOKUP(A6344,IPCA_Fatores!$A$2:$A$10,IPCA_Fatores!$C$2:$C$10)</f>
        <v>8421378.5615829062</v>
      </c>
    </row>
    <row r="6345" spans="1:11" x14ac:dyDescent="0.25">
      <c r="A6345">
        <v>2020</v>
      </c>
      <c r="B6345" t="s">
        <v>3831</v>
      </c>
      <c r="C6345" t="s">
        <v>3832</v>
      </c>
      <c r="E6345" t="s">
        <v>75</v>
      </c>
      <c r="F6345" t="s">
        <v>75</v>
      </c>
      <c r="G6345" t="s">
        <v>1183</v>
      </c>
      <c r="H6345" t="s">
        <v>28</v>
      </c>
      <c r="I6345" t="s">
        <v>29</v>
      </c>
      <c r="J6345" s="1">
        <v>1206680.08</v>
      </c>
      <c r="K6345" s="10">
        <f>J6345*_xlfn.XLOOKUP(A6345,IPCA_Fatores!$A$2:$A$10,IPCA_Fatores!$C$2:$C$10)</f>
        <v>1657969.1363386079</v>
      </c>
    </row>
    <row r="6346" spans="1:11" x14ac:dyDescent="0.25">
      <c r="A6346">
        <v>2023</v>
      </c>
      <c r="B6346" t="s">
        <v>3831</v>
      </c>
      <c r="C6346" t="s">
        <v>3832</v>
      </c>
      <c r="E6346" t="s">
        <v>75</v>
      </c>
      <c r="F6346" t="s">
        <v>75</v>
      </c>
      <c r="G6346" t="s">
        <v>1183</v>
      </c>
      <c r="H6346" t="s">
        <v>28</v>
      </c>
      <c r="I6346" t="s">
        <v>29</v>
      </c>
      <c r="J6346" s="1">
        <v>10013912.75</v>
      </c>
      <c r="K6346" s="10">
        <f>J6346*_xlfn.XLOOKUP(A6346,IPCA_Fatores!$A$2:$A$10,IPCA_Fatores!$C$2:$C$10)</f>
        <v>11295338.752909826</v>
      </c>
    </row>
    <row r="6347" spans="1:11" x14ac:dyDescent="0.25">
      <c r="A6347">
        <v>2015</v>
      </c>
      <c r="B6347" t="s">
        <v>3833</v>
      </c>
      <c r="C6347" t="s">
        <v>3834</v>
      </c>
      <c r="E6347" t="s">
        <v>103</v>
      </c>
      <c r="F6347" t="s">
        <v>3146</v>
      </c>
      <c r="G6347" t="s">
        <v>1301</v>
      </c>
      <c r="H6347" t="s">
        <v>28</v>
      </c>
      <c r="I6347" t="s">
        <v>29</v>
      </c>
      <c r="J6347" s="1">
        <v>18488.810000000001</v>
      </c>
      <c r="K6347" s="10">
        <f>J6347*_xlfn.XLOOKUP(A6347,IPCA_Fatores!$A$2:$A$10,IPCA_Fatores!$C$2:$C$10)</f>
        <v>31443.108016442631</v>
      </c>
    </row>
    <row r="6348" spans="1:11" x14ac:dyDescent="0.25">
      <c r="A6348">
        <v>2018</v>
      </c>
      <c r="B6348" t="s">
        <v>3835</v>
      </c>
      <c r="C6348" t="s">
        <v>3836</v>
      </c>
      <c r="E6348" t="s">
        <v>714</v>
      </c>
      <c r="F6348" t="s">
        <v>715</v>
      </c>
      <c r="G6348" t="s">
        <v>600</v>
      </c>
      <c r="H6348" t="s">
        <v>28</v>
      </c>
      <c r="I6348" t="s">
        <v>29</v>
      </c>
      <c r="J6348" s="1">
        <v>3123205.06</v>
      </c>
      <c r="K6348" s="10">
        <f>J6348*_xlfn.XLOOKUP(A6348,IPCA_Fatores!$A$2:$A$10,IPCA_Fatores!$C$2:$C$10)</f>
        <v>4678537.818404994</v>
      </c>
    </row>
    <row r="6349" spans="1:11" x14ac:dyDescent="0.25">
      <c r="A6349">
        <v>2019</v>
      </c>
      <c r="B6349" t="s">
        <v>3835</v>
      </c>
      <c r="C6349" t="s">
        <v>3836</v>
      </c>
      <c r="E6349" t="s">
        <v>714</v>
      </c>
      <c r="F6349" t="s">
        <v>715</v>
      </c>
      <c r="G6349" t="s">
        <v>600</v>
      </c>
      <c r="H6349" t="s">
        <v>28</v>
      </c>
      <c r="I6349" t="s">
        <v>29</v>
      </c>
      <c r="J6349" s="1">
        <v>3662047.13</v>
      </c>
      <c r="K6349" s="10">
        <f>J6349*_xlfn.XLOOKUP(A6349,IPCA_Fatores!$A$2:$A$10,IPCA_Fatores!$C$2:$C$10)</f>
        <v>5259053.9821142405</v>
      </c>
    </row>
    <row r="6350" spans="1:11" x14ac:dyDescent="0.25">
      <c r="A6350">
        <v>2020</v>
      </c>
      <c r="B6350" t="s">
        <v>3835</v>
      </c>
      <c r="C6350" t="s">
        <v>3836</v>
      </c>
      <c r="E6350" t="s">
        <v>714</v>
      </c>
      <c r="F6350" t="s">
        <v>715</v>
      </c>
      <c r="G6350" t="s">
        <v>600</v>
      </c>
      <c r="H6350" t="s">
        <v>28</v>
      </c>
      <c r="I6350" t="s">
        <v>29</v>
      </c>
      <c r="J6350" s="1">
        <v>4342557.1100000003</v>
      </c>
      <c r="K6350" s="10">
        <f>J6350*_xlfn.XLOOKUP(A6350,IPCA_Fatores!$A$2:$A$10,IPCA_Fatores!$C$2:$C$10)</f>
        <v>5966640.0237317095</v>
      </c>
    </row>
    <row r="6351" spans="1:11" x14ac:dyDescent="0.25">
      <c r="A6351">
        <v>2021</v>
      </c>
      <c r="B6351" t="s">
        <v>3835</v>
      </c>
      <c r="C6351" t="s">
        <v>3836</v>
      </c>
      <c r="E6351" t="s">
        <v>714</v>
      </c>
      <c r="F6351" t="s">
        <v>715</v>
      </c>
      <c r="G6351" t="s">
        <v>600</v>
      </c>
      <c r="H6351" t="s">
        <v>28</v>
      </c>
      <c r="I6351" t="s">
        <v>29</v>
      </c>
      <c r="J6351" s="1">
        <v>5387280.21</v>
      </c>
      <c r="K6351" s="10">
        <f>J6351*_xlfn.XLOOKUP(A6351,IPCA_Fatores!$A$2:$A$10,IPCA_Fatores!$C$2:$C$10)</f>
        <v>6725496.5626993729</v>
      </c>
    </row>
    <row r="6352" spans="1:11" x14ac:dyDescent="0.25">
      <c r="A6352">
        <v>2022</v>
      </c>
      <c r="B6352" t="s">
        <v>3835</v>
      </c>
      <c r="C6352" t="s">
        <v>3836</v>
      </c>
      <c r="E6352" t="s">
        <v>714</v>
      </c>
      <c r="F6352" t="s">
        <v>715</v>
      </c>
      <c r="G6352" t="s">
        <v>600</v>
      </c>
      <c r="H6352" t="s">
        <v>28</v>
      </c>
      <c r="I6352" t="s">
        <v>29</v>
      </c>
      <c r="J6352" s="1">
        <v>5352545.88</v>
      </c>
      <c r="K6352" s="10">
        <f>J6352*_xlfn.XLOOKUP(A6352,IPCA_Fatores!$A$2:$A$10,IPCA_Fatores!$C$2:$C$10)</f>
        <v>6316413.7652894044</v>
      </c>
    </row>
    <row r="6353" spans="1:11" x14ac:dyDescent="0.25">
      <c r="A6353">
        <v>2023</v>
      </c>
      <c r="B6353" t="s">
        <v>3835</v>
      </c>
      <c r="C6353" t="s">
        <v>3836</v>
      </c>
      <c r="E6353" t="s">
        <v>714</v>
      </c>
      <c r="F6353" t="s">
        <v>715</v>
      </c>
      <c r="G6353" t="s">
        <v>600</v>
      </c>
      <c r="H6353" t="s">
        <v>28</v>
      </c>
      <c r="I6353" t="s">
        <v>29</v>
      </c>
      <c r="J6353" s="1">
        <v>5230714.2</v>
      </c>
      <c r="K6353" s="10">
        <f>J6353*_xlfn.XLOOKUP(A6353,IPCA_Fatores!$A$2:$A$10,IPCA_Fatores!$C$2:$C$10)</f>
        <v>5900060.2745071575</v>
      </c>
    </row>
    <row r="6354" spans="1:11" x14ac:dyDescent="0.25">
      <c r="A6354">
        <v>2015</v>
      </c>
      <c r="B6354" t="s">
        <v>3837</v>
      </c>
      <c r="C6354" t="s">
        <v>3838</v>
      </c>
      <c r="E6354" t="s">
        <v>44</v>
      </c>
      <c r="F6354" t="s">
        <v>45</v>
      </c>
      <c r="G6354" t="s">
        <v>2676</v>
      </c>
      <c r="H6354" t="s">
        <v>28</v>
      </c>
      <c r="I6354" t="s">
        <v>29</v>
      </c>
      <c r="J6354" s="1">
        <v>429825.07</v>
      </c>
      <c r="K6354" s="10">
        <f>J6354*_xlfn.XLOOKUP(A6354,IPCA_Fatores!$A$2:$A$10,IPCA_Fatores!$C$2:$C$10)</f>
        <v>730984.63904302195</v>
      </c>
    </row>
    <row r="6355" spans="1:11" x14ac:dyDescent="0.25">
      <c r="A6355">
        <v>2021</v>
      </c>
      <c r="B6355" t="s">
        <v>3837</v>
      </c>
      <c r="C6355" t="s">
        <v>3838</v>
      </c>
      <c r="E6355" t="s">
        <v>44</v>
      </c>
      <c r="F6355" t="s">
        <v>45</v>
      </c>
      <c r="G6355" t="s">
        <v>2676</v>
      </c>
      <c r="H6355" t="s">
        <v>28</v>
      </c>
      <c r="I6355" t="s">
        <v>29</v>
      </c>
      <c r="J6355" s="1">
        <v>6629129.79</v>
      </c>
      <c r="K6355" s="10">
        <f>J6355*_xlfn.XLOOKUP(A6355,IPCA_Fatores!$A$2:$A$10,IPCA_Fatores!$C$2:$C$10)</f>
        <v>8275825.2547500245</v>
      </c>
    </row>
    <row r="6356" spans="1:11" x14ac:dyDescent="0.25">
      <c r="A6356">
        <v>2022</v>
      </c>
      <c r="B6356" t="s">
        <v>3837</v>
      </c>
      <c r="C6356" t="s">
        <v>3838</v>
      </c>
      <c r="E6356" t="s">
        <v>44</v>
      </c>
      <c r="F6356" t="s">
        <v>45</v>
      </c>
      <c r="G6356" t="s">
        <v>2676</v>
      </c>
      <c r="H6356" t="s">
        <v>28</v>
      </c>
      <c r="I6356" t="s">
        <v>29</v>
      </c>
      <c r="J6356" s="1">
        <v>5094331.99</v>
      </c>
      <c r="K6356" s="10">
        <f>J6356*_xlfn.XLOOKUP(A6356,IPCA_Fatores!$A$2:$A$10,IPCA_Fatores!$C$2:$C$10)</f>
        <v>6011701.6141466806</v>
      </c>
    </row>
    <row r="6357" spans="1:11" x14ac:dyDescent="0.25">
      <c r="A6357">
        <v>2023</v>
      </c>
      <c r="B6357" t="s">
        <v>3837</v>
      </c>
      <c r="C6357" t="s">
        <v>3838</v>
      </c>
      <c r="E6357" t="s">
        <v>44</v>
      </c>
      <c r="F6357" t="s">
        <v>45</v>
      </c>
      <c r="G6357" t="s">
        <v>2676</v>
      </c>
      <c r="H6357" t="s">
        <v>28</v>
      </c>
      <c r="I6357" t="s">
        <v>29</v>
      </c>
      <c r="J6357" s="1">
        <v>6582650.1100000003</v>
      </c>
      <c r="K6357" s="10">
        <f>J6357*_xlfn.XLOOKUP(A6357,IPCA_Fatores!$A$2:$A$10,IPCA_Fatores!$C$2:$C$10)</f>
        <v>7424996.0770158637</v>
      </c>
    </row>
    <row r="6358" spans="1:11" x14ac:dyDescent="0.25">
      <c r="A6358">
        <v>2016</v>
      </c>
      <c r="B6358" t="s">
        <v>3839</v>
      </c>
      <c r="C6358" t="s">
        <v>3840</v>
      </c>
      <c r="E6358" t="s">
        <v>75</v>
      </c>
      <c r="F6358" t="s">
        <v>75</v>
      </c>
      <c r="G6358" t="s">
        <v>1179</v>
      </c>
      <c r="H6358" t="s">
        <v>28</v>
      </c>
      <c r="I6358" t="s">
        <v>29</v>
      </c>
      <c r="J6358" s="1">
        <v>11838604.18</v>
      </c>
      <c r="K6358" s="10">
        <f>J6358*_xlfn.XLOOKUP(A6358,IPCA_Fatores!$A$2:$A$10,IPCA_Fatores!$C$2:$C$10)</f>
        <v>18941946.316313878</v>
      </c>
    </row>
    <row r="6359" spans="1:11" x14ac:dyDescent="0.25">
      <c r="A6359">
        <v>2017</v>
      </c>
      <c r="B6359" t="s">
        <v>3839</v>
      </c>
      <c r="C6359" t="s">
        <v>3840</v>
      </c>
      <c r="E6359" t="s">
        <v>75</v>
      </c>
      <c r="F6359" t="s">
        <v>75</v>
      </c>
      <c r="G6359" t="s">
        <v>1179</v>
      </c>
      <c r="H6359" t="s">
        <v>28</v>
      </c>
      <c r="I6359" t="s">
        <v>29</v>
      </c>
      <c r="J6359" s="1">
        <v>17587936.68</v>
      </c>
      <c r="K6359" s="10">
        <f>J6359*_xlfn.XLOOKUP(A6359,IPCA_Fatores!$A$2:$A$10,IPCA_Fatores!$C$2:$C$10)</f>
        <v>27334594.999033898</v>
      </c>
    </row>
    <row r="6360" spans="1:11" x14ac:dyDescent="0.25">
      <c r="A6360">
        <v>2018</v>
      </c>
      <c r="B6360" t="s">
        <v>3839</v>
      </c>
      <c r="C6360" t="s">
        <v>3840</v>
      </c>
      <c r="E6360" t="s">
        <v>75</v>
      </c>
      <c r="F6360" t="s">
        <v>75</v>
      </c>
      <c r="G6360" t="s">
        <v>1179</v>
      </c>
      <c r="H6360" t="s">
        <v>28</v>
      </c>
      <c r="I6360" t="s">
        <v>29</v>
      </c>
      <c r="J6360" s="1">
        <v>7528927.9000000004</v>
      </c>
      <c r="K6360" s="10">
        <f>J6360*_xlfn.XLOOKUP(A6360,IPCA_Fatores!$A$2:$A$10,IPCA_Fatores!$C$2:$C$10)</f>
        <v>11278277.678057583</v>
      </c>
    </row>
    <row r="6361" spans="1:11" x14ac:dyDescent="0.25">
      <c r="A6361">
        <v>2019</v>
      </c>
      <c r="B6361" t="s">
        <v>3839</v>
      </c>
      <c r="C6361" t="s">
        <v>3840</v>
      </c>
      <c r="E6361" t="s">
        <v>75</v>
      </c>
      <c r="F6361" t="s">
        <v>75</v>
      </c>
      <c r="G6361" t="s">
        <v>1179</v>
      </c>
      <c r="H6361" t="s">
        <v>28</v>
      </c>
      <c r="I6361" t="s">
        <v>29</v>
      </c>
      <c r="J6361" s="1">
        <v>8587600.3300000001</v>
      </c>
      <c r="K6361" s="10">
        <f>J6361*_xlfn.XLOOKUP(A6361,IPCA_Fatores!$A$2:$A$10,IPCA_Fatores!$C$2:$C$10)</f>
        <v>12332624.925089937</v>
      </c>
    </row>
    <row r="6362" spans="1:11" x14ac:dyDescent="0.25">
      <c r="A6362">
        <v>2020</v>
      </c>
      <c r="B6362" t="s">
        <v>3839</v>
      </c>
      <c r="C6362" t="s">
        <v>3840</v>
      </c>
      <c r="E6362" t="s">
        <v>75</v>
      </c>
      <c r="F6362" t="s">
        <v>75</v>
      </c>
      <c r="G6362" t="s">
        <v>1179</v>
      </c>
      <c r="H6362" t="s">
        <v>28</v>
      </c>
      <c r="I6362" t="s">
        <v>29</v>
      </c>
      <c r="J6362" s="1">
        <v>7557960.7000000002</v>
      </c>
      <c r="K6362" s="10">
        <f>J6362*_xlfn.XLOOKUP(A6362,IPCA_Fatores!$A$2:$A$10,IPCA_Fatores!$C$2:$C$10)</f>
        <v>10384579.792068947</v>
      </c>
    </row>
    <row r="6363" spans="1:11" x14ac:dyDescent="0.25">
      <c r="A6363">
        <v>2021</v>
      </c>
      <c r="B6363" t="s">
        <v>3839</v>
      </c>
      <c r="C6363" t="s">
        <v>3840</v>
      </c>
      <c r="E6363" t="s">
        <v>75</v>
      </c>
      <c r="F6363" t="s">
        <v>75</v>
      </c>
      <c r="G6363" t="s">
        <v>1179</v>
      </c>
      <c r="H6363" t="s">
        <v>28</v>
      </c>
      <c r="I6363" t="s">
        <v>29</v>
      </c>
      <c r="J6363" s="1">
        <v>31353400.640000001</v>
      </c>
      <c r="K6363" s="10">
        <f>J6363*_xlfn.XLOOKUP(A6363,IPCA_Fatores!$A$2:$A$10,IPCA_Fatores!$C$2:$C$10)</f>
        <v>39141678.177763902</v>
      </c>
    </row>
    <row r="6364" spans="1:11" x14ac:dyDescent="0.25">
      <c r="A6364">
        <v>2022</v>
      </c>
      <c r="B6364" t="s">
        <v>3839</v>
      </c>
      <c r="C6364" t="s">
        <v>3840</v>
      </c>
      <c r="E6364" t="s">
        <v>75</v>
      </c>
      <c r="F6364" t="s">
        <v>75</v>
      </c>
      <c r="G6364" t="s">
        <v>1179</v>
      </c>
      <c r="H6364" t="s">
        <v>28</v>
      </c>
      <c r="I6364" t="s">
        <v>29</v>
      </c>
      <c r="J6364" s="1">
        <v>44291752.630000003</v>
      </c>
      <c r="K6364" s="10">
        <f>J6364*_xlfn.XLOOKUP(A6364,IPCA_Fatores!$A$2:$A$10,IPCA_Fatores!$C$2:$C$10)</f>
        <v>52267657.722706936</v>
      </c>
    </row>
    <row r="6365" spans="1:11" x14ac:dyDescent="0.25">
      <c r="A6365">
        <v>2023</v>
      </c>
      <c r="B6365" t="s">
        <v>3839</v>
      </c>
      <c r="C6365" t="s">
        <v>3840</v>
      </c>
      <c r="E6365" t="s">
        <v>75</v>
      </c>
      <c r="F6365" t="s">
        <v>75</v>
      </c>
      <c r="G6365" t="s">
        <v>1179</v>
      </c>
      <c r="H6365" t="s">
        <v>28</v>
      </c>
      <c r="I6365" t="s">
        <v>29</v>
      </c>
      <c r="J6365" s="1">
        <v>40544645.869999997</v>
      </c>
      <c r="K6365" s="10">
        <f>J6365*_xlfn.XLOOKUP(A6365,IPCA_Fatores!$A$2:$A$10,IPCA_Fatores!$C$2:$C$10)</f>
        <v>45732923.898145244</v>
      </c>
    </row>
    <row r="6366" spans="1:11" x14ac:dyDescent="0.25">
      <c r="A6366">
        <v>2022</v>
      </c>
      <c r="B6366" t="s">
        <v>3841</v>
      </c>
      <c r="C6366" t="s">
        <v>3842</v>
      </c>
      <c r="E6366" t="s">
        <v>49</v>
      </c>
      <c r="F6366" t="s">
        <v>3843</v>
      </c>
      <c r="G6366" t="s">
        <v>66</v>
      </c>
      <c r="H6366" t="s">
        <v>28</v>
      </c>
      <c r="I6366" t="s">
        <v>29</v>
      </c>
      <c r="J6366" s="1">
        <v>2392041</v>
      </c>
      <c r="K6366" s="10">
        <f>J6366*_xlfn.XLOOKUP(A6366,IPCA_Fatores!$A$2:$A$10,IPCA_Fatores!$C$2:$C$10)</f>
        <v>2822791.4413573663</v>
      </c>
    </row>
    <row r="6367" spans="1:11" x14ac:dyDescent="0.25">
      <c r="A6367">
        <v>2023</v>
      </c>
      <c r="B6367" t="s">
        <v>3841</v>
      </c>
      <c r="C6367" t="s">
        <v>3842</v>
      </c>
      <c r="E6367" t="s">
        <v>49</v>
      </c>
      <c r="F6367" t="s">
        <v>3843</v>
      </c>
      <c r="G6367" t="s">
        <v>66</v>
      </c>
      <c r="H6367" t="s">
        <v>28</v>
      </c>
      <c r="I6367" t="s">
        <v>29</v>
      </c>
      <c r="J6367" s="1">
        <v>4332439.51</v>
      </c>
      <c r="K6367" s="10">
        <f>J6367*_xlfn.XLOOKUP(A6367,IPCA_Fatores!$A$2:$A$10,IPCA_Fatores!$C$2:$C$10)</f>
        <v>4886838.2533032019</v>
      </c>
    </row>
    <row r="6368" spans="1:11" x14ac:dyDescent="0.25">
      <c r="A6368">
        <v>2015</v>
      </c>
      <c r="B6368" t="s">
        <v>3844</v>
      </c>
      <c r="C6368" t="s">
        <v>3845</v>
      </c>
      <c r="E6368" t="s">
        <v>44</v>
      </c>
      <c r="F6368" t="s">
        <v>45</v>
      </c>
      <c r="G6368" t="s">
        <v>608</v>
      </c>
      <c r="H6368" t="s">
        <v>28</v>
      </c>
      <c r="I6368" t="s">
        <v>29</v>
      </c>
      <c r="J6368" s="1">
        <v>555975.43000000005</v>
      </c>
      <c r="K6368" s="10">
        <f>J6368*_xlfn.XLOOKUP(A6368,IPCA_Fatores!$A$2:$A$10,IPCA_Fatores!$C$2:$C$10)</f>
        <v>945523.02176171099</v>
      </c>
    </row>
    <row r="6369" spans="1:11" x14ac:dyDescent="0.25">
      <c r="A6369">
        <v>2017</v>
      </c>
      <c r="B6369" t="s">
        <v>3844</v>
      </c>
      <c r="C6369" t="s">
        <v>3845</v>
      </c>
      <c r="E6369" t="s">
        <v>44</v>
      </c>
      <c r="F6369" t="s">
        <v>45</v>
      </c>
      <c r="G6369" t="s">
        <v>608</v>
      </c>
      <c r="H6369" t="s">
        <v>28</v>
      </c>
      <c r="I6369" t="s">
        <v>29</v>
      </c>
      <c r="J6369" s="1">
        <v>676952.13</v>
      </c>
      <c r="K6369" s="10">
        <f>J6369*_xlfn.XLOOKUP(A6369,IPCA_Fatores!$A$2:$A$10,IPCA_Fatores!$C$2:$C$10)</f>
        <v>1052096.823177973</v>
      </c>
    </row>
    <row r="6370" spans="1:11" x14ac:dyDescent="0.25">
      <c r="A6370">
        <v>2018</v>
      </c>
      <c r="B6370" t="s">
        <v>3844</v>
      </c>
      <c r="C6370" t="s">
        <v>3845</v>
      </c>
      <c r="E6370" t="s">
        <v>44</v>
      </c>
      <c r="F6370" t="s">
        <v>45</v>
      </c>
      <c r="G6370" t="s">
        <v>608</v>
      </c>
      <c r="H6370" t="s">
        <v>28</v>
      </c>
      <c r="I6370" t="s">
        <v>29</v>
      </c>
      <c r="J6370" s="1">
        <v>360659.16</v>
      </c>
      <c r="K6370" s="10">
        <f>J6370*_xlfn.XLOOKUP(A6370,IPCA_Fatores!$A$2:$A$10,IPCA_Fatores!$C$2:$C$10)</f>
        <v>540264.7239608973</v>
      </c>
    </row>
    <row r="6371" spans="1:11" x14ac:dyDescent="0.25">
      <c r="A6371">
        <v>2019</v>
      </c>
      <c r="B6371" t="s">
        <v>3844</v>
      </c>
      <c r="C6371" t="s">
        <v>3845</v>
      </c>
      <c r="E6371" t="s">
        <v>44</v>
      </c>
      <c r="F6371" t="s">
        <v>45</v>
      </c>
      <c r="G6371" t="s">
        <v>608</v>
      </c>
      <c r="H6371" t="s">
        <v>28</v>
      </c>
      <c r="I6371" t="s">
        <v>29</v>
      </c>
      <c r="J6371" s="1">
        <v>462041.03</v>
      </c>
      <c r="K6371" s="10">
        <f>J6371*_xlfn.XLOOKUP(A6371,IPCA_Fatores!$A$2:$A$10,IPCA_Fatores!$C$2:$C$10)</f>
        <v>663535.62159689225</v>
      </c>
    </row>
    <row r="6372" spans="1:11" x14ac:dyDescent="0.25">
      <c r="A6372">
        <v>2020</v>
      </c>
      <c r="B6372" t="s">
        <v>3844</v>
      </c>
      <c r="C6372" t="s">
        <v>3845</v>
      </c>
      <c r="E6372" t="s">
        <v>44</v>
      </c>
      <c r="F6372" t="s">
        <v>45</v>
      </c>
      <c r="G6372" t="s">
        <v>608</v>
      </c>
      <c r="H6372" t="s">
        <v>28</v>
      </c>
      <c r="I6372" t="s">
        <v>29</v>
      </c>
      <c r="J6372" s="1">
        <v>30499.78</v>
      </c>
      <c r="K6372" s="10">
        <f>J6372*_xlfn.XLOOKUP(A6372,IPCA_Fatores!$A$2:$A$10,IPCA_Fatores!$C$2:$C$10)</f>
        <v>41906.462817483109</v>
      </c>
    </row>
    <row r="6373" spans="1:11" x14ac:dyDescent="0.25">
      <c r="A6373">
        <v>2021</v>
      </c>
      <c r="B6373" t="s">
        <v>3844</v>
      </c>
      <c r="C6373" t="s">
        <v>3845</v>
      </c>
      <c r="E6373" t="s">
        <v>44</v>
      </c>
      <c r="F6373" t="s">
        <v>45</v>
      </c>
      <c r="G6373" t="s">
        <v>608</v>
      </c>
      <c r="H6373" t="s">
        <v>28</v>
      </c>
      <c r="I6373" t="s">
        <v>29</v>
      </c>
      <c r="J6373" s="1">
        <v>382936.21</v>
      </c>
      <c r="K6373" s="10">
        <f>J6373*_xlfn.XLOOKUP(A6373,IPCA_Fatores!$A$2:$A$10,IPCA_Fatores!$C$2:$C$10)</f>
        <v>478058.69821056246</v>
      </c>
    </row>
    <row r="6374" spans="1:11" x14ac:dyDescent="0.25">
      <c r="A6374">
        <v>2022</v>
      </c>
      <c r="B6374" t="s">
        <v>3844</v>
      </c>
      <c r="C6374" t="s">
        <v>3845</v>
      </c>
      <c r="E6374" t="s">
        <v>44</v>
      </c>
      <c r="F6374" t="s">
        <v>45</v>
      </c>
      <c r="G6374" t="s">
        <v>608</v>
      </c>
      <c r="H6374" t="s">
        <v>28</v>
      </c>
      <c r="I6374" t="s">
        <v>29</v>
      </c>
      <c r="J6374" s="1">
        <v>2037888.13</v>
      </c>
      <c r="K6374" s="10">
        <f>J6374*_xlfn.XLOOKUP(A6374,IPCA_Fatores!$A$2:$A$10,IPCA_Fatores!$C$2:$C$10)</f>
        <v>2404863.951666283</v>
      </c>
    </row>
    <row r="6375" spans="1:11" x14ac:dyDescent="0.25">
      <c r="A6375">
        <v>2023</v>
      </c>
      <c r="B6375" t="s">
        <v>3844</v>
      </c>
      <c r="C6375" t="s">
        <v>3845</v>
      </c>
      <c r="E6375" t="s">
        <v>44</v>
      </c>
      <c r="F6375" t="s">
        <v>45</v>
      </c>
      <c r="G6375" t="s">
        <v>608</v>
      </c>
      <c r="H6375" t="s">
        <v>28</v>
      </c>
      <c r="I6375" t="s">
        <v>29</v>
      </c>
      <c r="J6375" s="1">
        <v>990900.77</v>
      </c>
      <c r="K6375" s="10">
        <f>J6375*_xlfn.XLOOKUP(A6375,IPCA_Fatores!$A$2:$A$10,IPCA_Fatores!$C$2:$C$10)</f>
        <v>1117700.9573674572</v>
      </c>
    </row>
    <row r="6376" spans="1:11" x14ac:dyDescent="0.25">
      <c r="A6376">
        <v>2018</v>
      </c>
      <c r="B6376" t="s">
        <v>3846</v>
      </c>
      <c r="C6376" t="s">
        <v>3847</v>
      </c>
      <c r="D6376" t="s">
        <v>3848</v>
      </c>
      <c r="E6376" t="s">
        <v>97</v>
      </c>
      <c r="F6376" t="s">
        <v>1626</v>
      </c>
      <c r="G6376" t="s">
        <v>536</v>
      </c>
      <c r="H6376" t="s">
        <v>28</v>
      </c>
      <c r="I6376" t="s">
        <v>29</v>
      </c>
      <c r="J6376" s="1">
        <v>213439.5</v>
      </c>
      <c r="K6376" s="10">
        <f>J6376*_xlfn.XLOOKUP(A6376,IPCA_Fatores!$A$2:$A$10,IPCA_Fatores!$C$2:$C$10)</f>
        <v>319730.77447929495</v>
      </c>
    </row>
    <row r="6377" spans="1:11" x14ac:dyDescent="0.25">
      <c r="A6377">
        <v>2018</v>
      </c>
      <c r="B6377" t="s">
        <v>3846</v>
      </c>
      <c r="C6377" t="s">
        <v>3847</v>
      </c>
      <c r="D6377" t="s">
        <v>3848</v>
      </c>
      <c r="E6377" t="s">
        <v>97</v>
      </c>
      <c r="F6377" t="s">
        <v>1626</v>
      </c>
      <c r="G6377" t="s">
        <v>536</v>
      </c>
      <c r="H6377" t="s">
        <v>28</v>
      </c>
      <c r="I6377" t="s">
        <v>35</v>
      </c>
      <c r="J6377" s="1">
        <v>13616.37</v>
      </c>
      <c r="K6377" s="10">
        <f>IFERROR(J6377*VLOOKUP(A6377,IPCA_Fatores!$A$2:$C$10,3,FALSE),J6377)</f>
        <v>20397.220409983333</v>
      </c>
    </row>
    <row r="6378" spans="1:11" x14ac:dyDescent="0.25">
      <c r="A6378">
        <v>2019</v>
      </c>
      <c r="B6378" t="s">
        <v>3846</v>
      </c>
      <c r="C6378" t="s">
        <v>3847</v>
      </c>
      <c r="D6378" t="s">
        <v>3848</v>
      </c>
      <c r="E6378" t="s">
        <v>97</v>
      </c>
      <c r="F6378" t="s">
        <v>1626</v>
      </c>
      <c r="G6378" t="s">
        <v>536</v>
      </c>
      <c r="H6378" t="s">
        <v>28</v>
      </c>
      <c r="I6378" t="s">
        <v>29</v>
      </c>
      <c r="J6378" s="1">
        <v>249929.65</v>
      </c>
      <c r="K6378" s="10">
        <f>J6378*_xlfn.XLOOKUP(A6378,IPCA_Fatores!$A$2:$A$10,IPCA_Fatores!$C$2:$C$10)</f>
        <v>358923.15811919066</v>
      </c>
    </row>
    <row r="6379" spans="1:11" x14ac:dyDescent="0.25">
      <c r="A6379">
        <v>2019</v>
      </c>
      <c r="B6379" t="s">
        <v>3846</v>
      </c>
      <c r="C6379" t="s">
        <v>3847</v>
      </c>
      <c r="D6379" t="s">
        <v>3848</v>
      </c>
      <c r="E6379" t="s">
        <v>97</v>
      </c>
      <c r="F6379" t="s">
        <v>1626</v>
      </c>
      <c r="G6379" t="s">
        <v>536</v>
      </c>
      <c r="H6379" t="s">
        <v>28</v>
      </c>
      <c r="I6379" t="s">
        <v>35</v>
      </c>
      <c r="J6379" s="1">
        <v>16075.79</v>
      </c>
      <c r="K6379" s="10">
        <f>IFERROR(J6379*VLOOKUP(A6379,IPCA_Fatores!$A$2:$C$10,3,FALSE),J6379)</f>
        <v>23086.389774326115</v>
      </c>
    </row>
    <row r="6380" spans="1:11" x14ac:dyDescent="0.25">
      <c r="A6380">
        <v>2020</v>
      </c>
      <c r="B6380" t="s">
        <v>3846</v>
      </c>
      <c r="C6380" t="s">
        <v>3847</v>
      </c>
      <c r="D6380" t="s">
        <v>3848</v>
      </c>
      <c r="E6380" t="s">
        <v>97</v>
      </c>
      <c r="F6380" t="s">
        <v>1626</v>
      </c>
      <c r="G6380" t="s">
        <v>536</v>
      </c>
      <c r="H6380" t="s">
        <v>28</v>
      </c>
      <c r="I6380" t="s">
        <v>29</v>
      </c>
      <c r="J6380" s="1">
        <v>470659.59</v>
      </c>
      <c r="K6380" s="10">
        <f>J6380*_xlfn.XLOOKUP(A6380,IPCA_Fatores!$A$2:$A$10,IPCA_Fatores!$C$2:$C$10)</f>
        <v>646682.65174459771</v>
      </c>
    </row>
    <row r="6381" spans="1:11" x14ac:dyDescent="0.25">
      <c r="A6381">
        <v>2020</v>
      </c>
      <c r="B6381" t="s">
        <v>3846</v>
      </c>
      <c r="C6381" t="s">
        <v>3847</v>
      </c>
      <c r="D6381" t="s">
        <v>3848</v>
      </c>
      <c r="E6381" t="s">
        <v>97</v>
      </c>
      <c r="F6381" t="s">
        <v>1626</v>
      </c>
      <c r="G6381" t="s">
        <v>536</v>
      </c>
      <c r="H6381" t="s">
        <v>28</v>
      </c>
      <c r="I6381" t="s">
        <v>35</v>
      </c>
      <c r="J6381" s="1">
        <v>29108.06</v>
      </c>
      <c r="K6381" s="10">
        <f>IFERROR(J6381*VLOOKUP(A6381,IPCA_Fatores!$A$2:$C$10,3,FALSE),J6381)</f>
        <v>39994.250256200779</v>
      </c>
    </row>
    <row r="6382" spans="1:11" x14ac:dyDescent="0.25">
      <c r="A6382">
        <v>2021</v>
      </c>
      <c r="B6382" t="s">
        <v>3846</v>
      </c>
      <c r="C6382" t="s">
        <v>3847</v>
      </c>
      <c r="D6382" t="s">
        <v>3848</v>
      </c>
      <c r="E6382" t="s">
        <v>97</v>
      </c>
      <c r="F6382" t="s">
        <v>1626</v>
      </c>
      <c r="G6382" t="s">
        <v>536</v>
      </c>
      <c r="H6382" t="s">
        <v>28</v>
      </c>
      <c r="I6382" t="s">
        <v>29</v>
      </c>
      <c r="J6382" s="1">
        <v>302489.59999999998</v>
      </c>
      <c r="K6382" s="10">
        <f>J6382*_xlfn.XLOOKUP(A6382,IPCA_Fatores!$A$2:$A$10,IPCA_Fatores!$C$2:$C$10)</f>
        <v>377628.91213195462</v>
      </c>
    </row>
    <row r="6383" spans="1:11" x14ac:dyDescent="0.25">
      <c r="A6383">
        <v>2021</v>
      </c>
      <c r="B6383" t="s">
        <v>3846</v>
      </c>
      <c r="C6383" t="s">
        <v>3847</v>
      </c>
      <c r="D6383" t="s">
        <v>3848</v>
      </c>
      <c r="E6383" t="s">
        <v>97</v>
      </c>
      <c r="F6383" t="s">
        <v>1626</v>
      </c>
      <c r="G6383" t="s">
        <v>536</v>
      </c>
      <c r="H6383" t="s">
        <v>28</v>
      </c>
      <c r="I6383" t="s">
        <v>35</v>
      </c>
      <c r="J6383" s="1">
        <v>18959.37</v>
      </c>
      <c r="K6383" s="10">
        <f>IFERROR(J6383*VLOOKUP(A6383,IPCA_Fatores!$A$2:$C$10,3,FALSE),J6383)</f>
        <v>23668.933635428184</v>
      </c>
    </row>
    <row r="6384" spans="1:11" x14ac:dyDescent="0.25">
      <c r="A6384">
        <v>2022</v>
      </c>
      <c r="B6384" t="s">
        <v>3846</v>
      </c>
      <c r="C6384" t="s">
        <v>3847</v>
      </c>
      <c r="D6384" t="s">
        <v>3848</v>
      </c>
      <c r="E6384" t="s">
        <v>97</v>
      </c>
      <c r="F6384" t="s">
        <v>1626</v>
      </c>
      <c r="G6384" t="s">
        <v>536</v>
      </c>
      <c r="H6384" t="s">
        <v>28</v>
      </c>
      <c r="I6384" t="s">
        <v>29</v>
      </c>
      <c r="J6384" s="1">
        <v>454597.81</v>
      </c>
      <c r="K6384" s="10">
        <f>J6384*_xlfn.XLOOKUP(A6384,IPCA_Fatores!$A$2:$A$10,IPCA_Fatores!$C$2:$C$10)</f>
        <v>536460.20587765938</v>
      </c>
    </row>
    <row r="6385" spans="1:11" x14ac:dyDescent="0.25">
      <c r="A6385">
        <v>2022</v>
      </c>
      <c r="B6385" t="s">
        <v>3846</v>
      </c>
      <c r="C6385" t="s">
        <v>3847</v>
      </c>
      <c r="D6385" t="s">
        <v>3848</v>
      </c>
      <c r="E6385" t="s">
        <v>97</v>
      </c>
      <c r="F6385" t="s">
        <v>1626</v>
      </c>
      <c r="G6385" t="s">
        <v>536</v>
      </c>
      <c r="H6385" t="s">
        <v>28</v>
      </c>
      <c r="I6385" t="s">
        <v>35</v>
      </c>
      <c r="J6385" s="1">
        <v>27866.71</v>
      </c>
      <c r="K6385" s="10">
        <f>IFERROR(J6385*VLOOKUP(A6385,IPCA_Fatores!$A$2:$C$10,3,FALSE),J6385)</f>
        <v>32884.850421371426</v>
      </c>
    </row>
    <row r="6386" spans="1:11" x14ac:dyDescent="0.25">
      <c r="A6386">
        <v>2023</v>
      </c>
      <c r="B6386" t="s">
        <v>3846</v>
      </c>
      <c r="C6386" t="s">
        <v>3847</v>
      </c>
      <c r="D6386" t="s">
        <v>3848</v>
      </c>
      <c r="E6386" t="s">
        <v>97</v>
      </c>
      <c r="F6386" t="s">
        <v>1626</v>
      </c>
      <c r="G6386" t="s">
        <v>536</v>
      </c>
      <c r="H6386" t="s">
        <v>28</v>
      </c>
      <c r="I6386" t="s">
        <v>29</v>
      </c>
      <c r="J6386" s="1">
        <v>143385.56</v>
      </c>
      <c r="K6386" s="10">
        <f>J6386*_xlfn.XLOOKUP(A6386,IPCA_Fatores!$A$2:$A$10,IPCA_Fatores!$C$2:$C$10)</f>
        <v>161733.83101182673</v>
      </c>
    </row>
    <row r="6387" spans="1:11" x14ac:dyDescent="0.25">
      <c r="A6387">
        <v>2023</v>
      </c>
      <c r="B6387" t="s">
        <v>3846</v>
      </c>
      <c r="C6387" t="s">
        <v>3847</v>
      </c>
      <c r="D6387" t="s">
        <v>3848</v>
      </c>
      <c r="E6387" t="s">
        <v>97</v>
      </c>
      <c r="F6387" t="s">
        <v>1626</v>
      </c>
      <c r="G6387" t="s">
        <v>536</v>
      </c>
      <c r="H6387" t="s">
        <v>28</v>
      </c>
      <c r="I6387" t="s">
        <v>35</v>
      </c>
      <c r="J6387" s="1">
        <v>9683.14</v>
      </c>
      <c r="K6387" s="10">
        <f>IFERROR(J6387*VLOOKUP(A6387,IPCA_Fatores!$A$2:$C$10,3,FALSE),J6387)</f>
        <v>10922.238811382818</v>
      </c>
    </row>
    <row r="6388" spans="1:11" x14ac:dyDescent="0.25">
      <c r="A6388">
        <v>2020</v>
      </c>
      <c r="B6388" t="s">
        <v>3849</v>
      </c>
      <c r="C6388" t="s">
        <v>3850</v>
      </c>
      <c r="E6388" t="s">
        <v>121</v>
      </c>
      <c r="F6388" t="s">
        <v>171</v>
      </c>
      <c r="G6388" t="s">
        <v>544</v>
      </c>
      <c r="H6388" t="s">
        <v>28</v>
      </c>
      <c r="I6388" t="s">
        <v>29</v>
      </c>
      <c r="J6388" s="1">
        <v>1596824.36</v>
      </c>
      <c r="K6388" s="10">
        <f>J6388*_xlfn.XLOOKUP(A6388,IPCA_Fatores!$A$2:$A$10,IPCA_Fatores!$C$2:$C$10)</f>
        <v>2194024.3722542021</v>
      </c>
    </row>
    <row r="6389" spans="1:11" x14ac:dyDescent="0.25">
      <c r="A6389">
        <v>2021</v>
      </c>
      <c r="B6389" t="s">
        <v>3849</v>
      </c>
      <c r="C6389" t="s">
        <v>3850</v>
      </c>
      <c r="E6389" t="s">
        <v>121</v>
      </c>
      <c r="F6389" t="s">
        <v>171</v>
      </c>
      <c r="G6389" t="s">
        <v>544</v>
      </c>
      <c r="H6389" t="s">
        <v>28</v>
      </c>
      <c r="I6389" t="s">
        <v>29</v>
      </c>
      <c r="J6389" s="1">
        <v>7865046.7400000002</v>
      </c>
      <c r="K6389" s="10">
        <f>J6389*_xlfn.XLOOKUP(A6389,IPCA_Fatores!$A$2:$A$10,IPCA_Fatores!$C$2:$C$10)</f>
        <v>9818747.6339456849</v>
      </c>
    </row>
    <row r="6390" spans="1:11" x14ac:dyDescent="0.25">
      <c r="A6390">
        <v>2016</v>
      </c>
      <c r="B6390" t="s">
        <v>3851</v>
      </c>
      <c r="C6390" t="s">
        <v>3852</v>
      </c>
      <c r="E6390" t="s">
        <v>44</v>
      </c>
      <c r="F6390" t="s">
        <v>45</v>
      </c>
      <c r="G6390" t="s">
        <v>490</v>
      </c>
      <c r="H6390" t="s">
        <v>28</v>
      </c>
      <c r="I6390" t="s">
        <v>29</v>
      </c>
      <c r="J6390" s="1">
        <v>109714.41</v>
      </c>
      <c r="K6390" s="10">
        <f>J6390*_xlfn.XLOOKUP(A6390,IPCA_Fatores!$A$2:$A$10,IPCA_Fatores!$C$2:$C$10)</f>
        <v>175544.72070761054</v>
      </c>
    </row>
    <row r="6391" spans="1:11" x14ac:dyDescent="0.25">
      <c r="A6391">
        <v>2021</v>
      </c>
      <c r="B6391" t="s">
        <v>3851</v>
      </c>
      <c r="C6391" t="s">
        <v>3852</v>
      </c>
      <c r="E6391" t="s">
        <v>44</v>
      </c>
      <c r="F6391" t="s">
        <v>45</v>
      </c>
      <c r="G6391" t="s">
        <v>490</v>
      </c>
      <c r="H6391" t="s">
        <v>28</v>
      </c>
      <c r="I6391" t="s">
        <v>29</v>
      </c>
      <c r="J6391" s="1">
        <v>3240133.87</v>
      </c>
      <c r="K6391" s="10">
        <f>J6391*_xlfn.XLOOKUP(A6391,IPCA_Fatores!$A$2:$A$10,IPCA_Fatores!$C$2:$C$10)</f>
        <v>4044992.7154189772</v>
      </c>
    </row>
    <row r="6392" spans="1:11" x14ac:dyDescent="0.25">
      <c r="A6392">
        <v>2022</v>
      </c>
      <c r="B6392" t="s">
        <v>3851</v>
      </c>
      <c r="C6392" t="s">
        <v>3852</v>
      </c>
      <c r="E6392" t="s">
        <v>44</v>
      </c>
      <c r="F6392" t="s">
        <v>45</v>
      </c>
      <c r="G6392" t="s">
        <v>490</v>
      </c>
      <c r="H6392" t="s">
        <v>28</v>
      </c>
      <c r="I6392" t="s">
        <v>29</v>
      </c>
      <c r="J6392" s="1">
        <v>1735081.19</v>
      </c>
      <c r="K6392" s="10">
        <f>J6392*_xlfn.XLOOKUP(A6392,IPCA_Fatores!$A$2:$A$10,IPCA_Fatores!$C$2:$C$10)</f>
        <v>2047528.5888461585</v>
      </c>
    </row>
    <row r="6393" spans="1:11" x14ac:dyDescent="0.25">
      <c r="A6393">
        <v>2023</v>
      </c>
      <c r="B6393" t="s">
        <v>3853</v>
      </c>
      <c r="C6393" t="s">
        <v>3854</v>
      </c>
      <c r="D6393" t="s">
        <v>3855</v>
      </c>
      <c r="E6393" t="s">
        <v>79</v>
      </c>
      <c r="F6393" t="s">
        <v>80</v>
      </c>
      <c r="G6393" t="s">
        <v>111</v>
      </c>
      <c r="H6393" t="s">
        <v>28</v>
      </c>
      <c r="I6393" t="s">
        <v>29</v>
      </c>
      <c r="J6393" s="1">
        <v>564098.61</v>
      </c>
      <c r="K6393" s="10">
        <f>J6393*_xlfn.XLOOKUP(A6393,IPCA_Fatores!$A$2:$A$10,IPCA_Fatores!$C$2:$C$10)</f>
        <v>636283.24402921996</v>
      </c>
    </row>
    <row r="6394" spans="1:11" x14ac:dyDescent="0.25">
      <c r="A6394">
        <v>2015</v>
      </c>
      <c r="B6394" t="s">
        <v>3856</v>
      </c>
      <c r="C6394" t="s">
        <v>3857</v>
      </c>
      <c r="E6394" t="s">
        <v>161</v>
      </c>
      <c r="F6394" t="s">
        <v>1432</v>
      </c>
      <c r="G6394" t="s">
        <v>813</v>
      </c>
      <c r="H6394" t="s">
        <v>28</v>
      </c>
      <c r="I6394" t="s">
        <v>29</v>
      </c>
      <c r="J6394" s="1">
        <v>2218418.29</v>
      </c>
      <c r="K6394" s="10">
        <f>J6394*_xlfn.XLOOKUP(A6394,IPCA_Fatores!$A$2:$A$10,IPCA_Fatores!$C$2:$C$10)</f>
        <v>3772766.6582176979</v>
      </c>
    </row>
    <row r="6395" spans="1:11" x14ac:dyDescent="0.25">
      <c r="A6395">
        <v>2016</v>
      </c>
      <c r="B6395" t="s">
        <v>3856</v>
      </c>
      <c r="C6395" t="s">
        <v>3857</v>
      </c>
      <c r="E6395" t="s">
        <v>161</v>
      </c>
      <c r="F6395" t="s">
        <v>1432</v>
      </c>
      <c r="G6395" t="s">
        <v>813</v>
      </c>
      <c r="H6395" t="s">
        <v>28</v>
      </c>
      <c r="I6395" t="s">
        <v>29</v>
      </c>
      <c r="J6395" s="1">
        <v>2125352.44</v>
      </c>
      <c r="K6395" s="10">
        <f>J6395*_xlfn.XLOOKUP(A6395,IPCA_Fatores!$A$2:$A$10,IPCA_Fatores!$C$2:$C$10)</f>
        <v>3400596.1521830955</v>
      </c>
    </row>
    <row r="6396" spans="1:11" x14ac:dyDescent="0.25">
      <c r="A6396">
        <v>2017</v>
      </c>
      <c r="B6396" t="s">
        <v>3856</v>
      </c>
      <c r="C6396" t="s">
        <v>3857</v>
      </c>
      <c r="E6396" t="s">
        <v>161</v>
      </c>
      <c r="F6396" t="s">
        <v>1432</v>
      </c>
      <c r="G6396" t="s">
        <v>813</v>
      </c>
      <c r="H6396" t="s">
        <v>28</v>
      </c>
      <c r="I6396" t="s">
        <v>29</v>
      </c>
      <c r="J6396" s="1">
        <v>84457.42</v>
      </c>
      <c r="K6396" s="10">
        <f>J6396*_xlfn.XLOOKUP(A6396,IPCA_Fatores!$A$2:$A$10,IPCA_Fatores!$C$2:$C$10)</f>
        <v>131260.95529946528</v>
      </c>
    </row>
    <row r="6397" spans="1:11" x14ac:dyDescent="0.25">
      <c r="A6397">
        <v>2018</v>
      </c>
      <c r="B6397" t="s">
        <v>3856</v>
      </c>
      <c r="C6397" t="s">
        <v>3857</v>
      </c>
      <c r="E6397" t="s">
        <v>161</v>
      </c>
      <c r="F6397" t="s">
        <v>1432</v>
      </c>
      <c r="G6397" t="s">
        <v>813</v>
      </c>
      <c r="H6397" t="s">
        <v>28</v>
      </c>
      <c r="I6397" t="s">
        <v>29</v>
      </c>
      <c r="J6397" s="1">
        <v>4111.78</v>
      </c>
      <c r="K6397" s="10">
        <f>J6397*_xlfn.XLOOKUP(A6397,IPCA_Fatores!$A$2:$A$10,IPCA_Fatores!$C$2:$C$10)</f>
        <v>6159.4156840157293</v>
      </c>
    </row>
    <row r="6398" spans="1:11" x14ac:dyDescent="0.25">
      <c r="A6398">
        <v>2019</v>
      </c>
      <c r="B6398" t="s">
        <v>3856</v>
      </c>
      <c r="C6398" t="s">
        <v>3857</v>
      </c>
      <c r="E6398" t="s">
        <v>161</v>
      </c>
      <c r="F6398" t="s">
        <v>1432</v>
      </c>
      <c r="G6398" t="s">
        <v>813</v>
      </c>
      <c r="H6398" t="s">
        <v>28</v>
      </c>
      <c r="I6398" t="s">
        <v>29</v>
      </c>
      <c r="J6398" s="1">
        <v>3470597.08</v>
      </c>
      <c r="K6398" s="10">
        <f>J6398*_xlfn.XLOOKUP(A6398,IPCA_Fatores!$A$2:$A$10,IPCA_Fatores!$C$2:$C$10)</f>
        <v>4984113.1875023292</v>
      </c>
    </row>
    <row r="6399" spans="1:11" x14ac:dyDescent="0.25">
      <c r="A6399">
        <v>2020</v>
      </c>
      <c r="B6399" t="s">
        <v>3856</v>
      </c>
      <c r="C6399" t="s">
        <v>3857</v>
      </c>
      <c r="E6399" t="s">
        <v>161</v>
      </c>
      <c r="F6399" t="s">
        <v>1432</v>
      </c>
      <c r="G6399" t="s">
        <v>813</v>
      </c>
      <c r="H6399" t="s">
        <v>28</v>
      </c>
      <c r="I6399" t="s">
        <v>29</v>
      </c>
      <c r="J6399" s="1">
        <v>2305730.36</v>
      </c>
      <c r="K6399" s="10">
        <f>J6399*_xlfn.XLOOKUP(A6399,IPCA_Fatores!$A$2:$A$10,IPCA_Fatores!$C$2:$C$10)</f>
        <v>3168055.7564179786</v>
      </c>
    </row>
    <row r="6400" spans="1:11" x14ac:dyDescent="0.25">
      <c r="A6400">
        <v>2021</v>
      </c>
      <c r="B6400" t="s">
        <v>3856</v>
      </c>
      <c r="C6400" t="s">
        <v>3857</v>
      </c>
      <c r="E6400" t="s">
        <v>161</v>
      </c>
      <c r="F6400" t="s">
        <v>1432</v>
      </c>
      <c r="G6400" t="s">
        <v>813</v>
      </c>
      <c r="H6400" t="s">
        <v>28</v>
      </c>
      <c r="I6400" t="s">
        <v>29</v>
      </c>
      <c r="J6400" s="1">
        <v>1904632.07</v>
      </c>
      <c r="K6400" s="10">
        <f>J6400*_xlfn.XLOOKUP(A6400,IPCA_Fatores!$A$2:$A$10,IPCA_Fatores!$C$2:$C$10)</f>
        <v>2377748.3146717539</v>
      </c>
    </row>
    <row r="6401" spans="1:11" x14ac:dyDescent="0.25">
      <c r="A6401">
        <v>2022</v>
      </c>
      <c r="B6401" t="s">
        <v>3856</v>
      </c>
      <c r="C6401" t="s">
        <v>3857</v>
      </c>
      <c r="E6401" t="s">
        <v>161</v>
      </c>
      <c r="F6401" t="s">
        <v>1432</v>
      </c>
      <c r="G6401" t="s">
        <v>813</v>
      </c>
      <c r="H6401" t="s">
        <v>28</v>
      </c>
      <c r="I6401" t="s">
        <v>29</v>
      </c>
      <c r="J6401" s="1">
        <v>2460292.67</v>
      </c>
      <c r="K6401" s="10">
        <f>J6401*_xlfn.XLOOKUP(A6401,IPCA_Fatores!$A$2:$A$10,IPCA_Fatores!$C$2:$C$10)</f>
        <v>2903333.6352137201</v>
      </c>
    </row>
    <row r="6402" spans="1:11" x14ac:dyDescent="0.25">
      <c r="A6402">
        <v>2023</v>
      </c>
      <c r="B6402" t="s">
        <v>3856</v>
      </c>
      <c r="C6402" t="s">
        <v>3857</v>
      </c>
      <c r="E6402" t="s">
        <v>161</v>
      </c>
      <c r="F6402" t="s">
        <v>1432</v>
      </c>
      <c r="G6402" t="s">
        <v>813</v>
      </c>
      <c r="H6402" t="s">
        <v>28</v>
      </c>
      <c r="I6402" t="s">
        <v>29</v>
      </c>
      <c r="J6402" s="1">
        <v>1698696.07</v>
      </c>
      <c r="K6402" s="10">
        <f>J6402*_xlfn.XLOOKUP(A6402,IPCA_Fatores!$A$2:$A$10,IPCA_Fatores!$C$2:$C$10)</f>
        <v>1916068.9760240447</v>
      </c>
    </row>
    <row r="6403" spans="1:11" x14ac:dyDescent="0.25">
      <c r="A6403">
        <v>2022</v>
      </c>
      <c r="B6403" t="s">
        <v>3858</v>
      </c>
      <c r="C6403" t="s">
        <v>3859</v>
      </c>
      <c r="D6403" t="s">
        <v>3860</v>
      </c>
      <c r="E6403" t="s">
        <v>25</v>
      </c>
      <c r="F6403" t="s">
        <v>265</v>
      </c>
      <c r="G6403" t="s">
        <v>27</v>
      </c>
      <c r="H6403" t="s">
        <v>28</v>
      </c>
      <c r="I6403" t="s">
        <v>29</v>
      </c>
      <c r="J6403" s="1">
        <v>732554.4</v>
      </c>
      <c r="K6403" s="10">
        <f>J6403*_xlfn.XLOOKUP(A6403,IPCA_Fatores!$A$2:$A$10,IPCA_Fatores!$C$2:$C$10)</f>
        <v>864470.25391650083</v>
      </c>
    </row>
    <row r="6404" spans="1:11" x14ac:dyDescent="0.25">
      <c r="A6404">
        <v>2015</v>
      </c>
      <c r="B6404" t="s">
        <v>3861</v>
      </c>
      <c r="C6404" t="s">
        <v>3862</v>
      </c>
      <c r="D6404" t="s">
        <v>3863</v>
      </c>
      <c r="E6404" t="s">
        <v>103</v>
      </c>
      <c r="F6404" t="s">
        <v>581</v>
      </c>
      <c r="G6404" t="s">
        <v>2052</v>
      </c>
      <c r="H6404" t="s">
        <v>28</v>
      </c>
      <c r="I6404" t="s">
        <v>29</v>
      </c>
      <c r="J6404" s="1">
        <v>61941.24</v>
      </c>
      <c r="K6404" s="10">
        <f>J6404*_xlfn.XLOOKUP(A6404,IPCA_Fatores!$A$2:$A$10,IPCA_Fatores!$C$2:$C$10)</f>
        <v>105340.74935014188</v>
      </c>
    </row>
    <row r="6405" spans="1:11" x14ac:dyDescent="0.25">
      <c r="A6405">
        <v>2015</v>
      </c>
      <c r="B6405" t="s">
        <v>3861</v>
      </c>
      <c r="C6405" t="s">
        <v>3862</v>
      </c>
      <c r="D6405" t="s">
        <v>3863</v>
      </c>
      <c r="E6405" t="s">
        <v>103</v>
      </c>
      <c r="F6405" t="s">
        <v>581</v>
      </c>
      <c r="G6405" t="s">
        <v>2052</v>
      </c>
      <c r="H6405" t="s">
        <v>28</v>
      </c>
      <c r="I6405" t="s">
        <v>35</v>
      </c>
      <c r="J6405" s="1">
        <v>17288.57</v>
      </c>
      <c r="K6405" s="10">
        <f>IFERROR(J6405*VLOOKUP(A6405,IPCA_Fatores!$A$2:$C$10,3,FALSE),J6405)</f>
        <v>29401.91250598765</v>
      </c>
    </row>
    <row r="6406" spans="1:11" x14ac:dyDescent="0.25">
      <c r="A6406">
        <v>2016</v>
      </c>
      <c r="B6406" t="s">
        <v>3861</v>
      </c>
      <c r="C6406" t="s">
        <v>3862</v>
      </c>
      <c r="D6406" t="s">
        <v>3863</v>
      </c>
      <c r="E6406" t="s">
        <v>103</v>
      </c>
      <c r="F6406" t="s">
        <v>581</v>
      </c>
      <c r="G6406" t="s">
        <v>2052</v>
      </c>
      <c r="H6406" t="s">
        <v>28</v>
      </c>
      <c r="I6406" t="s">
        <v>29</v>
      </c>
      <c r="J6406" s="1">
        <v>188412.56</v>
      </c>
      <c r="K6406" s="10">
        <f>J6406*_xlfn.XLOOKUP(A6406,IPCA_Fatores!$A$2:$A$10,IPCA_Fatores!$C$2:$C$10)</f>
        <v>301462.95480243582</v>
      </c>
    </row>
    <row r="6407" spans="1:11" x14ac:dyDescent="0.25">
      <c r="A6407">
        <v>2016</v>
      </c>
      <c r="B6407" t="s">
        <v>3861</v>
      </c>
      <c r="C6407" t="s">
        <v>3862</v>
      </c>
      <c r="D6407" t="s">
        <v>3863</v>
      </c>
      <c r="E6407" t="s">
        <v>103</v>
      </c>
      <c r="F6407" t="s">
        <v>581</v>
      </c>
      <c r="G6407" t="s">
        <v>2052</v>
      </c>
      <c r="H6407" t="s">
        <v>28</v>
      </c>
      <c r="I6407" t="s">
        <v>35</v>
      </c>
      <c r="J6407" s="1">
        <v>22595.91</v>
      </c>
      <c r="K6407" s="10">
        <f>IFERROR(J6407*VLOOKUP(A6407,IPCA_Fatores!$A$2:$C$10,3,FALSE),J6407)</f>
        <v>36153.798849980631</v>
      </c>
    </row>
    <row r="6408" spans="1:11" x14ac:dyDescent="0.25">
      <c r="A6408">
        <v>2017</v>
      </c>
      <c r="B6408" t="s">
        <v>3861</v>
      </c>
      <c r="C6408" t="s">
        <v>3862</v>
      </c>
      <c r="D6408" t="s">
        <v>3863</v>
      </c>
      <c r="E6408" t="s">
        <v>103</v>
      </c>
      <c r="F6408" t="s">
        <v>581</v>
      </c>
      <c r="G6408" t="s">
        <v>2052</v>
      </c>
      <c r="H6408" t="s">
        <v>28</v>
      </c>
      <c r="I6408" t="s">
        <v>29</v>
      </c>
      <c r="J6408" s="1">
        <v>356311.08</v>
      </c>
      <c r="K6408" s="10">
        <f>J6408*_xlfn.XLOOKUP(A6408,IPCA_Fatores!$A$2:$A$10,IPCA_Fatores!$C$2:$C$10)</f>
        <v>553767.00761856325</v>
      </c>
    </row>
    <row r="6409" spans="1:11" x14ac:dyDescent="0.25">
      <c r="A6409">
        <v>2017</v>
      </c>
      <c r="B6409" t="s">
        <v>3861</v>
      </c>
      <c r="C6409" t="s">
        <v>3862</v>
      </c>
      <c r="D6409" t="s">
        <v>3863</v>
      </c>
      <c r="E6409" t="s">
        <v>103</v>
      </c>
      <c r="F6409" t="s">
        <v>581</v>
      </c>
      <c r="G6409" t="s">
        <v>2052</v>
      </c>
      <c r="H6409" t="s">
        <v>28</v>
      </c>
      <c r="I6409" t="s">
        <v>35</v>
      </c>
      <c r="J6409" s="1">
        <v>32917.31</v>
      </c>
      <c r="K6409" s="10">
        <f>IFERROR(J6409*VLOOKUP(A6409,IPCA_Fatores!$A$2:$C$10,3,FALSE),J6409)</f>
        <v>51159.004815546585</v>
      </c>
    </row>
    <row r="6410" spans="1:11" x14ac:dyDescent="0.25">
      <c r="A6410">
        <v>2018</v>
      </c>
      <c r="B6410" t="s">
        <v>3861</v>
      </c>
      <c r="C6410" t="s">
        <v>3862</v>
      </c>
      <c r="D6410" t="s">
        <v>3863</v>
      </c>
      <c r="E6410" t="s">
        <v>103</v>
      </c>
      <c r="F6410" t="s">
        <v>581</v>
      </c>
      <c r="G6410" t="s">
        <v>2052</v>
      </c>
      <c r="H6410" t="s">
        <v>28</v>
      </c>
      <c r="I6410" t="s">
        <v>29</v>
      </c>
      <c r="J6410" s="1">
        <v>327457.57</v>
      </c>
      <c r="K6410" s="10">
        <f>J6410*_xlfn.XLOOKUP(A6410,IPCA_Fatores!$A$2:$A$10,IPCA_Fatores!$C$2:$C$10)</f>
        <v>490528.99048773979</v>
      </c>
    </row>
    <row r="6411" spans="1:11" x14ac:dyDescent="0.25">
      <c r="A6411">
        <v>2018</v>
      </c>
      <c r="B6411" t="s">
        <v>3861</v>
      </c>
      <c r="C6411" t="s">
        <v>3862</v>
      </c>
      <c r="D6411" t="s">
        <v>3863</v>
      </c>
      <c r="E6411" t="s">
        <v>103</v>
      </c>
      <c r="F6411" t="s">
        <v>581</v>
      </c>
      <c r="G6411" t="s">
        <v>2052</v>
      </c>
      <c r="H6411" t="s">
        <v>28</v>
      </c>
      <c r="I6411" t="s">
        <v>35</v>
      </c>
      <c r="J6411" s="1">
        <v>35267.83</v>
      </c>
      <c r="K6411" s="10">
        <f>IFERROR(J6411*VLOOKUP(A6411,IPCA_Fatores!$A$2:$C$10,3,FALSE),J6411)</f>
        <v>52830.945537747757</v>
      </c>
    </row>
    <row r="6412" spans="1:11" x14ac:dyDescent="0.25">
      <c r="A6412">
        <v>2019</v>
      </c>
      <c r="B6412" t="s">
        <v>3861</v>
      </c>
      <c r="C6412" t="s">
        <v>3862</v>
      </c>
      <c r="D6412" t="s">
        <v>3863</v>
      </c>
      <c r="E6412" t="s">
        <v>103</v>
      </c>
      <c r="F6412" t="s">
        <v>581</v>
      </c>
      <c r="G6412" t="s">
        <v>2052</v>
      </c>
      <c r="H6412" t="s">
        <v>28</v>
      </c>
      <c r="I6412" t="s">
        <v>29</v>
      </c>
      <c r="J6412" s="1">
        <v>531951.82999999996</v>
      </c>
      <c r="K6412" s="10">
        <f>J6412*_xlfn.XLOOKUP(A6412,IPCA_Fatores!$A$2:$A$10,IPCA_Fatores!$C$2:$C$10)</f>
        <v>763934.29427394003</v>
      </c>
    </row>
    <row r="6413" spans="1:11" x14ac:dyDescent="0.25">
      <c r="A6413">
        <v>2019</v>
      </c>
      <c r="B6413" t="s">
        <v>3861</v>
      </c>
      <c r="C6413" t="s">
        <v>3862</v>
      </c>
      <c r="D6413" t="s">
        <v>3863</v>
      </c>
      <c r="E6413" t="s">
        <v>103</v>
      </c>
      <c r="F6413" t="s">
        <v>581</v>
      </c>
      <c r="G6413" t="s">
        <v>2052</v>
      </c>
      <c r="H6413" t="s">
        <v>28</v>
      </c>
      <c r="I6413" t="s">
        <v>35</v>
      </c>
      <c r="J6413" s="1">
        <v>41212.75</v>
      </c>
      <c r="K6413" s="10">
        <f>IFERROR(J6413*VLOOKUP(A6413,IPCA_Fatores!$A$2:$C$10,3,FALSE),J6413)</f>
        <v>59185.496337776152</v>
      </c>
    </row>
    <row r="6414" spans="1:11" x14ac:dyDescent="0.25">
      <c r="A6414">
        <v>2020</v>
      </c>
      <c r="B6414" t="s">
        <v>3861</v>
      </c>
      <c r="C6414" t="s">
        <v>3862</v>
      </c>
      <c r="D6414" t="s">
        <v>3863</v>
      </c>
      <c r="E6414" t="s">
        <v>103</v>
      </c>
      <c r="F6414" t="s">
        <v>581</v>
      </c>
      <c r="G6414" t="s">
        <v>2052</v>
      </c>
      <c r="H6414" t="s">
        <v>28</v>
      </c>
      <c r="I6414" t="s">
        <v>29</v>
      </c>
      <c r="J6414" s="1">
        <v>684366.59</v>
      </c>
      <c r="K6414" s="10">
        <f>J6414*_xlfn.XLOOKUP(A6414,IPCA_Fatores!$A$2:$A$10,IPCA_Fatores!$C$2:$C$10)</f>
        <v>940314.42382085079</v>
      </c>
    </row>
    <row r="6415" spans="1:11" x14ac:dyDescent="0.25">
      <c r="A6415">
        <v>2020</v>
      </c>
      <c r="B6415" t="s">
        <v>3861</v>
      </c>
      <c r="C6415" t="s">
        <v>3862</v>
      </c>
      <c r="D6415" t="s">
        <v>3863</v>
      </c>
      <c r="E6415" t="s">
        <v>103</v>
      </c>
      <c r="F6415" t="s">
        <v>581</v>
      </c>
      <c r="G6415" t="s">
        <v>2052</v>
      </c>
      <c r="H6415" t="s">
        <v>28</v>
      </c>
      <c r="I6415" t="s">
        <v>35</v>
      </c>
      <c r="J6415" s="1">
        <v>42024.959999999999</v>
      </c>
      <c r="K6415" s="10">
        <f>IFERROR(J6415*VLOOKUP(A6415,IPCA_Fatores!$A$2:$C$10,3,FALSE),J6415)</f>
        <v>57741.971373112036</v>
      </c>
    </row>
    <row r="6416" spans="1:11" x14ac:dyDescent="0.25">
      <c r="A6416">
        <v>2021</v>
      </c>
      <c r="B6416" t="s">
        <v>3861</v>
      </c>
      <c r="C6416" t="s">
        <v>3862</v>
      </c>
      <c r="D6416" t="s">
        <v>3863</v>
      </c>
      <c r="E6416" t="s">
        <v>103</v>
      </c>
      <c r="F6416" t="s">
        <v>581</v>
      </c>
      <c r="G6416" t="s">
        <v>2052</v>
      </c>
      <c r="H6416" t="s">
        <v>28</v>
      </c>
      <c r="I6416" t="s">
        <v>29</v>
      </c>
      <c r="J6416" s="1">
        <v>603883.75</v>
      </c>
      <c r="K6416" s="10">
        <f>J6416*_xlfn.XLOOKUP(A6416,IPCA_Fatores!$A$2:$A$10,IPCA_Fatores!$C$2:$C$10)</f>
        <v>753890.26124093286</v>
      </c>
    </row>
    <row r="6417" spans="1:11" x14ac:dyDescent="0.25">
      <c r="A6417">
        <v>2021</v>
      </c>
      <c r="B6417" t="s">
        <v>3861</v>
      </c>
      <c r="C6417" t="s">
        <v>3862</v>
      </c>
      <c r="D6417" t="s">
        <v>3863</v>
      </c>
      <c r="E6417" t="s">
        <v>103</v>
      </c>
      <c r="F6417" t="s">
        <v>581</v>
      </c>
      <c r="G6417" t="s">
        <v>2052</v>
      </c>
      <c r="H6417" t="s">
        <v>28</v>
      </c>
      <c r="I6417" t="s">
        <v>35</v>
      </c>
      <c r="J6417" s="1">
        <v>37146.47</v>
      </c>
      <c r="K6417" s="10">
        <f>IFERROR(J6417*VLOOKUP(A6417,IPCA_Fatores!$A$2:$C$10,3,FALSE),J6417)</f>
        <v>46373.763116623813</v>
      </c>
    </row>
    <row r="6418" spans="1:11" x14ac:dyDescent="0.25">
      <c r="A6418">
        <v>2022</v>
      </c>
      <c r="B6418" t="s">
        <v>3861</v>
      </c>
      <c r="C6418" t="s">
        <v>3862</v>
      </c>
      <c r="D6418" t="s">
        <v>3863</v>
      </c>
      <c r="E6418" t="s">
        <v>103</v>
      </c>
      <c r="F6418" t="s">
        <v>581</v>
      </c>
      <c r="G6418" t="s">
        <v>2052</v>
      </c>
      <c r="H6418" t="s">
        <v>28</v>
      </c>
      <c r="I6418" t="s">
        <v>29</v>
      </c>
      <c r="J6418" s="1">
        <v>688058.42</v>
      </c>
      <c r="K6418" s="10">
        <f>J6418*_xlfn.XLOOKUP(A6418,IPCA_Fatores!$A$2:$A$10,IPCA_Fatores!$C$2:$C$10)</f>
        <v>811961.5922678049</v>
      </c>
    </row>
    <row r="6419" spans="1:11" x14ac:dyDescent="0.25">
      <c r="A6419">
        <v>2022</v>
      </c>
      <c r="B6419" t="s">
        <v>3861</v>
      </c>
      <c r="C6419" t="s">
        <v>3862</v>
      </c>
      <c r="D6419" t="s">
        <v>3863</v>
      </c>
      <c r="E6419" t="s">
        <v>103</v>
      </c>
      <c r="F6419" t="s">
        <v>581</v>
      </c>
      <c r="G6419" t="s">
        <v>2052</v>
      </c>
      <c r="H6419" t="s">
        <v>28</v>
      </c>
      <c r="I6419" t="s">
        <v>35</v>
      </c>
      <c r="J6419" s="1">
        <v>42140.35</v>
      </c>
      <c r="K6419" s="10">
        <f>IFERROR(J6419*VLOOKUP(A6419,IPCA_Fatores!$A$2:$C$10,3,FALSE),J6419)</f>
        <v>49728.837973849062</v>
      </c>
    </row>
    <row r="6420" spans="1:11" x14ac:dyDescent="0.25">
      <c r="A6420">
        <v>2023</v>
      </c>
      <c r="B6420" t="s">
        <v>3861</v>
      </c>
      <c r="C6420" t="s">
        <v>3862</v>
      </c>
      <c r="D6420" t="s">
        <v>3863</v>
      </c>
      <c r="E6420" t="s">
        <v>103</v>
      </c>
      <c r="F6420" t="s">
        <v>581</v>
      </c>
      <c r="G6420" t="s">
        <v>2052</v>
      </c>
      <c r="H6420" t="s">
        <v>28</v>
      </c>
      <c r="I6420" t="s">
        <v>29</v>
      </c>
      <c r="J6420" s="1">
        <v>646469.14</v>
      </c>
      <c r="K6420" s="10">
        <f>J6420*_xlfn.XLOOKUP(A6420,IPCA_Fatores!$A$2:$A$10,IPCA_Fatores!$C$2:$C$10)</f>
        <v>729194.28318389214</v>
      </c>
    </row>
    <row r="6421" spans="1:11" x14ac:dyDescent="0.25">
      <c r="A6421">
        <v>2023</v>
      </c>
      <c r="B6421" t="s">
        <v>3861</v>
      </c>
      <c r="C6421" t="s">
        <v>3862</v>
      </c>
      <c r="D6421" t="s">
        <v>3863</v>
      </c>
      <c r="E6421" t="s">
        <v>103</v>
      </c>
      <c r="F6421" t="s">
        <v>581</v>
      </c>
      <c r="G6421" t="s">
        <v>2052</v>
      </c>
      <c r="H6421" t="s">
        <v>28</v>
      </c>
      <c r="I6421" t="s">
        <v>35</v>
      </c>
      <c r="J6421" s="1">
        <v>98787.4</v>
      </c>
      <c r="K6421" s="10">
        <f>IFERROR(J6421*VLOOKUP(A6421,IPCA_Fatores!$A$2:$C$10,3,FALSE),J6421)</f>
        <v>111428.68680568483</v>
      </c>
    </row>
    <row r="6422" spans="1:11" x14ac:dyDescent="0.25">
      <c r="A6422">
        <v>2015</v>
      </c>
      <c r="B6422" t="s">
        <v>3864</v>
      </c>
      <c r="C6422" t="s">
        <v>3865</v>
      </c>
      <c r="D6422" t="s">
        <v>3866</v>
      </c>
      <c r="E6422" t="s">
        <v>109</v>
      </c>
      <c r="F6422" t="s">
        <v>294</v>
      </c>
      <c r="G6422" t="s">
        <v>295</v>
      </c>
      <c r="H6422" t="s">
        <v>28</v>
      </c>
      <c r="I6422" t="s">
        <v>29</v>
      </c>
      <c r="J6422" s="1">
        <v>74487.149999999994</v>
      </c>
      <c r="K6422" s="10">
        <f>J6422*_xlfn.XLOOKUP(A6422,IPCA_Fatores!$A$2:$A$10,IPCA_Fatores!$C$2:$C$10)</f>
        <v>126677.02806654212</v>
      </c>
    </row>
    <row r="6423" spans="1:11" x14ac:dyDescent="0.25">
      <c r="A6423">
        <v>2015</v>
      </c>
      <c r="B6423" t="s">
        <v>3864</v>
      </c>
      <c r="C6423" t="s">
        <v>3865</v>
      </c>
      <c r="D6423" t="s">
        <v>3866</v>
      </c>
      <c r="E6423" t="s">
        <v>109</v>
      </c>
      <c r="F6423" t="s">
        <v>294</v>
      </c>
      <c r="G6423" t="s">
        <v>295</v>
      </c>
      <c r="H6423" t="s">
        <v>28</v>
      </c>
      <c r="I6423" t="s">
        <v>35</v>
      </c>
      <c r="J6423" s="1">
        <v>5173.63</v>
      </c>
      <c r="K6423" s="10">
        <f>IFERROR(J6423*VLOOKUP(A6423,IPCA_Fatores!$A$2:$C$10,3,FALSE),J6423)</f>
        <v>8798.5655608504858</v>
      </c>
    </row>
    <row r="6424" spans="1:11" x14ac:dyDescent="0.25">
      <c r="A6424">
        <v>2016</v>
      </c>
      <c r="B6424" t="s">
        <v>3864</v>
      </c>
      <c r="C6424" t="s">
        <v>3865</v>
      </c>
      <c r="D6424" t="s">
        <v>3866</v>
      </c>
      <c r="E6424" t="s">
        <v>109</v>
      </c>
      <c r="F6424" t="s">
        <v>294</v>
      </c>
      <c r="G6424" t="s">
        <v>295</v>
      </c>
      <c r="H6424" t="s">
        <v>28</v>
      </c>
      <c r="I6424" t="s">
        <v>29</v>
      </c>
      <c r="J6424" s="1">
        <v>256383.78</v>
      </c>
      <c r="K6424" s="10">
        <f>J6424*_xlfn.XLOOKUP(A6424,IPCA_Fatores!$A$2:$A$10,IPCA_Fatores!$C$2:$C$10)</f>
        <v>410217.93813648965</v>
      </c>
    </row>
    <row r="6425" spans="1:11" x14ac:dyDescent="0.25">
      <c r="A6425">
        <v>2016</v>
      </c>
      <c r="B6425" t="s">
        <v>3864</v>
      </c>
      <c r="C6425" t="s">
        <v>3865</v>
      </c>
      <c r="D6425" t="s">
        <v>3866</v>
      </c>
      <c r="E6425" t="s">
        <v>109</v>
      </c>
      <c r="F6425" t="s">
        <v>294</v>
      </c>
      <c r="G6425" t="s">
        <v>295</v>
      </c>
      <c r="H6425" t="s">
        <v>28</v>
      </c>
      <c r="I6425" t="s">
        <v>35</v>
      </c>
      <c r="J6425" s="1">
        <v>23324.55</v>
      </c>
      <c r="K6425" s="10">
        <f>IFERROR(J6425*VLOOKUP(A6425,IPCA_Fatores!$A$2:$C$10,3,FALSE),J6425)</f>
        <v>37319.633905707524</v>
      </c>
    </row>
    <row r="6426" spans="1:11" x14ac:dyDescent="0.25">
      <c r="A6426">
        <v>2017</v>
      </c>
      <c r="B6426" t="s">
        <v>3864</v>
      </c>
      <c r="C6426" t="s">
        <v>3865</v>
      </c>
      <c r="D6426" t="s">
        <v>3866</v>
      </c>
      <c r="E6426" t="s">
        <v>109</v>
      </c>
      <c r="F6426" t="s">
        <v>294</v>
      </c>
      <c r="G6426" t="s">
        <v>295</v>
      </c>
      <c r="H6426" t="s">
        <v>28</v>
      </c>
      <c r="I6426" t="s">
        <v>29</v>
      </c>
      <c r="J6426" s="1">
        <v>228968.68</v>
      </c>
      <c r="K6426" s="10">
        <f>J6426*_xlfn.XLOOKUP(A6426,IPCA_Fatores!$A$2:$A$10,IPCA_Fatores!$C$2:$C$10)</f>
        <v>355855.6213350771</v>
      </c>
    </row>
    <row r="6427" spans="1:11" x14ac:dyDescent="0.25">
      <c r="A6427">
        <v>2017</v>
      </c>
      <c r="B6427" t="s">
        <v>3864</v>
      </c>
      <c r="C6427" t="s">
        <v>3865</v>
      </c>
      <c r="D6427" t="s">
        <v>3866</v>
      </c>
      <c r="E6427" t="s">
        <v>109</v>
      </c>
      <c r="F6427" t="s">
        <v>294</v>
      </c>
      <c r="G6427" t="s">
        <v>295</v>
      </c>
      <c r="H6427" t="s">
        <v>28</v>
      </c>
      <c r="I6427" t="s">
        <v>35</v>
      </c>
      <c r="J6427" s="1">
        <v>23292.51</v>
      </c>
      <c r="K6427" s="10">
        <f>IFERROR(J6427*VLOOKUP(A6427,IPCA_Fatores!$A$2:$C$10,3,FALSE),J6427)</f>
        <v>36200.455968490955</v>
      </c>
    </row>
    <row r="6428" spans="1:11" x14ac:dyDescent="0.25">
      <c r="A6428">
        <v>2018</v>
      </c>
      <c r="B6428" t="s">
        <v>3864</v>
      </c>
      <c r="C6428" t="s">
        <v>3865</v>
      </c>
      <c r="D6428" t="s">
        <v>3866</v>
      </c>
      <c r="E6428" t="s">
        <v>109</v>
      </c>
      <c r="F6428" t="s">
        <v>294</v>
      </c>
      <c r="G6428" t="s">
        <v>295</v>
      </c>
      <c r="H6428" t="s">
        <v>28</v>
      </c>
      <c r="I6428" t="s">
        <v>29</v>
      </c>
      <c r="J6428" s="1">
        <v>20778.63</v>
      </c>
      <c r="K6428" s="10">
        <f>J6428*_xlfn.XLOOKUP(A6428,IPCA_Fatores!$A$2:$A$10,IPCA_Fatores!$C$2:$C$10)</f>
        <v>31126.232316505204</v>
      </c>
    </row>
    <row r="6429" spans="1:11" x14ac:dyDescent="0.25">
      <c r="A6429">
        <v>2018</v>
      </c>
      <c r="B6429" t="s">
        <v>3864</v>
      </c>
      <c r="C6429" t="s">
        <v>3865</v>
      </c>
      <c r="D6429" t="s">
        <v>3866</v>
      </c>
      <c r="E6429" t="s">
        <v>109</v>
      </c>
      <c r="F6429" t="s">
        <v>294</v>
      </c>
      <c r="G6429" t="s">
        <v>295</v>
      </c>
      <c r="H6429" t="s">
        <v>28</v>
      </c>
      <c r="I6429" t="s">
        <v>35</v>
      </c>
      <c r="J6429" s="1">
        <v>2077.87</v>
      </c>
      <c r="K6429" s="10">
        <f>IFERROR(J6429*VLOOKUP(A6429,IPCA_Fatores!$A$2:$C$10,3,FALSE),J6429)</f>
        <v>3112.6337175981603</v>
      </c>
    </row>
    <row r="6430" spans="1:11" x14ac:dyDescent="0.25">
      <c r="A6430">
        <v>2019</v>
      </c>
      <c r="B6430" t="s">
        <v>3864</v>
      </c>
      <c r="C6430" t="s">
        <v>3865</v>
      </c>
      <c r="D6430" t="s">
        <v>3866</v>
      </c>
      <c r="E6430" t="s">
        <v>109</v>
      </c>
      <c r="F6430" t="s">
        <v>294</v>
      </c>
      <c r="G6430" t="s">
        <v>295</v>
      </c>
      <c r="H6430" t="s">
        <v>28</v>
      </c>
      <c r="I6430" t="s">
        <v>29</v>
      </c>
      <c r="J6430" s="1">
        <v>361947.95</v>
      </c>
      <c r="K6430" s="10">
        <f>J6430*_xlfn.XLOOKUP(A6430,IPCA_Fatores!$A$2:$A$10,IPCA_Fatores!$C$2:$C$10)</f>
        <v>519792.27470116859</v>
      </c>
    </row>
    <row r="6431" spans="1:11" x14ac:dyDescent="0.25">
      <c r="A6431">
        <v>2019</v>
      </c>
      <c r="B6431" t="s">
        <v>3864</v>
      </c>
      <c r="C6431" t="s">
        <v>3865</v>
      </c>
      <c r="D6431" t="s">
        <v>3866</v>
      </c>
      <c r="E6431" t="s">
        <v>109</v>
      </c>
      <c r="F6431" t="s">
        <v>294</v>
      </c>
      <c r="G6431" t="s">
        <v>295</v>
      </c>
      <c r="H6431" t="s">
        <v>28</v>
      </c>
      <c r="I6431" t="s">
        <v>35</v>
      </c>
      <c r="J6431" s="1">
        <v>30611.439999999999</v>
      </c>
      <c r="K6431" s="10">
        <f>IFERROR(J6431*VLOOKUP(A6431,IPCA_Fatores!$A$2:$C$10,3,FALSE),J6431)</f>
        <v>43960.989499949756</v>
      </c>
    </row>
    <row r="6432" spans="1:11" x14ac:dyDescent="0.25">
      <c r="A6432">
        <v>2015</v>
      </c>
      <c r="B6432" t="s">
        <v>3867</v>
      </c>
      <c r="C6432" t="s">
        <v>3868</v>
      </c>
      <c r="D6432" t="s">
        <v>3869</v>
      </c>
      <c r="E6432" t="s">
        <v>69</v>
      </c>
      <c r="F6432" t="s">
        <v>240</v>
      </c>
      <c r="G6432" t="s">
        <v>1717</v>
      </c>
      <c r="H6432" t="s">
        <v>28</v>
      </c>
      <c r="I6432" t="s">
        <v>29</v>
      </c>
      <c r="J6432" s="1">
        <v>93134.51</v>
      </c>
      <c r="K6432" s="10">
        <f>J6432*_xlfn.XLOOKUP(A6432,IPCA_Fatores!$A$2:$A$10,IPCA_Fatores!$C$2:$C$10)</f>
        <v>158389.77511199779</v>
      </c>
    </row>
    <row r="6433" spans="1:11" x14ac:dyDescent="0.25">
      <c r="A6433">
        <v>2016</v>
      </c>
      <c r="B6433" t="s">
        <v>3867</v>
      </c>
      <c r="C6433" t="s">
        <v>3868</v>
      </c>
      <c r="D6433" t="s">
        <v>3869</v>
      </c>
      <c r="E6433" t="s">
        <v>69</v>
      </c>
      <c r="F6433" t="s">
        <v>240</v>
      </c>
      <c r="G6433" t="s">
        <v>1717</v>
      </c>
      <c r="H6433" t="s">
        <v>28</v>
      </c>
      <c r="I6433" t="s">
        <v>29</v>
      </c>
      <c r="J6433" s="1">
        <v>40510.86</v>
      </c>
      <c r="K6433" s="10">
        <f>J6433*_xlfn.XLOOKUP(A6433,IPCA_Fatores!$A$2:$A$10,IPCA_Fatores!$C$2:$C$10)</f>
        <v>64817.990675291527</v>
      </c>
    </row>
    <row r="6434" spans="1:11" x14ac:dyDescent="0.25">
      <c r="A6434">
        <v>2023</v>
      </c>
      <c r="B6434" t="s">
        <v>3867</v>
      </c>
      <c r="C6434" t="s">
        <v>3868</v>
      </c>
      <c r="D6434" t="s">
        <v>3869</v>
      </c>
      <c r="E6434" t="s">
        <v>69</v>
      </c>
      <c r="F6434" t="s">
        <v>240</v>
      </c>
      <c r="G6434" t="s">
        <v>1717</v>
      </c>
      <c r="H6434" t="s">
        <v>28</v>
      </c>
      <c r="I6434" t="s">
        <v>29</v>
      </c>
      <c r="J6434" s="1">
        <v>119315.18</v>
      </c>
      <c r="K6434" s="10">
        <f>J6434*_xlfn.XLOOKUP(A6434,IPCA_Fatores!$A$2:$A$10,IPCA_Fatores!$C$2:$C$10)</f>
        <v>134583.29527231117</v>
      </c>
    </row>
    <row r="6435" spans="1:11" x14ac:dyDescent="0.25">
      <c r="A6435">
        <v>2023</v>
      </c>
      <c r="B6435" t="s">
        <v>3870</v>
      </c>
      <c r="C6435" t="s">
        <v>3871</v>
      </c>
      <c r="D6435" t="s">
        <v>3872</v>
      </c>
      <c r="E6435" t="s">
        <v>115</v>
      </c>
      <c r="F6435" t="s">
        <v>116</v>
      </c>
      <c r="G6435" t="s">
        <v>181</v>
      </c>
      <c r="H6435" t="s">
        <v>28</v>
      </c>
      <c r="I6435" t="s">
        <v>29</v>
      </c>
      <c r="J6435" s="1">
        <v>1748523.52</v>
      </c>
      <c r="K6435" s="10">
        <f>J6435*_xlfn.XLOOKUP(A6435,IPCA_Fatores!$A$2:$A$10,IPCA_Fatores!$C$2:$C$10)</f>
        <v>1972272.5740575581</v>
      </c>
    </row>
    <row r="6436" spans="1:11" x14ac:dyDescent="0.25">
      <c r="A6436">
        <v>2019</v>
      </c>
      <c r="B6436" t="s">
        <v>3873</v>
      </c>
      <c r="C6436" t="s">
        <v>3874</v>
      </c>
      <c r="E6436" t="s">
        <v>49</v>
      </c>
      <c r="F6436" t="s">
        <v>49</v>
      </c>
      <c r="G6436" t="s">
        <v>71</v>
      </c>
      <c r="H6436" t="s">
        <v>28</v>
      </c>
      <c r="I6436" t="s">
        <v>29</v>
      </c>
      <c r="J6436" s="1">
        <v>314722.78000000003</v>
      </c>
      <c r="K6436" s="10">
        <f>J6436*_xlfn.XLOOKUP(A6436,IPCA_Fatores!$A$2:$A$10,IPCA_Fatores!$C$2:$C$10)</f>
        <v>451972.36154114275</v>
      </c>
    </row>
    <row r="6437" spans="1:11" x14ac:dyDescent="0.25">
      <c r="A6437">
        <v>2020</v>
      </c>
      <c r="B6437" t="s">
        <v>3873</v>
      </c>
      <c r="C6437" t="s">
        <v>3874</v>
      </c>
      <c r="E6437" t="s">
        <v>49</v>
      </c>
      <c r="F6437" t="s">
        <v>49</v>
      </c>
      <c r="G6437" t="s">
        <v>71</v>
      </c>
      <c r="H6437" t="s">
        <v>28</v>
      </c>
      <c r="I6437" t="s">
        <v>29</v>
      </c>
      <c r="J6437" s="1">
        <v>194462.34</v>
      </c>
      <c r="K6437" s="10">
        <f>J6437*_xlfn.XLOOKUP(A6437,IPCA_Fatores!$A$2:$A$10,IPCA_Fatores!$C$2:$C$10)</f>
        <v>267189.75745434093</v>
      </c>
    </row>
    <row r="6438" spans="1:11" x14ac:dyDescent="0.25">
      <c r="A6438">
        <v>2021</v>
      </c>
      <c r="B6438" t="s">
        <v>3873</v>
      </c>
      <c r="C6438" t="s">
        <v>3874</v>
      </c>
      <c r="E6438" t="s">
        <v>49</v>
      </c>
      <c r="F6438" t="s">
        <v>49</v>
      </c>
      <c r="G6438" t="s">
        <v>71</v>
      </c>
      <c r="H6438" t="s">
        <v>28</v>
      </c>
      <c r="I6438" t="s">
        <v>29</v>
      </c>
      <c r="J6438" s="1">
        <v>469635.29</v>
      </c>
      <c r="K6438" s="10">
        <f>J6438*_xlfn.XLOOKUP(A6438,IPCA_Fatores!$A$2:$A$10,IPCA_Fatores!$C$2:$C$10)</f>
        <v>586294.08634701837</v>
      </c>
    </row>
    <row r="6439" spans="1:11" x14ac:dyDescent="0.25">
      <c r="A6439">
        <v>2017</v>
      </c>
      <c r="B6439" t="s">
        <v>3875</v>
      </c>
      <c r="C6439" t="s">
        <v>3876</v>
      </c>
      <c r="D6439" t="s">
        <v>3876</v>
      </c>
      <c r="E6439" t="s">
        <v>44</v>
      </c>
      <c r="F6439" t="s">
        <v>45</v>
      </c>
      <c r="G6439" t="s">
        <v>490</v>
      </c>
      <c r="H6439" t="s">
        <v>28</v>
      </c>
      <c r="I6439" t="s">
        <v>29</v>
      </c>
      <c r="J6439" s="1">
        <v>496696.82</v>
      </c>
      <c r="K6439" s="10">
        <f>J6439*_xlfn.XLOOKUP(A6439,IPCA_Fatores!$A$2:$A$10,IPCA_Fatores!$C$2:$C$10)</f>
        <v>771949.92562413751</v>
      </c>
    </row>
    <row r="6440" spans="1:11" x14ac:dyDescent="0.25">
      <c r="A6440">
        <v>2018</v>
      </c>
      <c r="B6440" t="s">
        <v>3875</v>
      </c>
      <c r="C6440" t="s">
        <v>3876</v>
      </c>
      <c r="D6440" t="s">
        <v>3876</v>
      </c>
      <c r="E6440" t="s">
        <v>44</v>
      </c>
      <c r="F6440" t="s">
        <v>45</v>
      </c>
      <c r="G6440" t="s">
        <v>490</v>
      </c>
      <c r="H6440" t="s">
        <v>28</v>
      </c>
      <c r="I6440" t="s">
        <v>29</v>
      </c>
      <c r="J6440" s="1">
        <v>32870.07</v>
      </c>
      <c r="K6440" s="10">
        <f>J6440*_xlfn.XLOOKUP(A6440,IPCA_Fatores!$A$2:$A$10,IPCA_Fatores!$C$2:$C$10)</f>
        <v>49239.118992916672</v>
      </c>
    </row>
    <row r="6441" spans="1:11" x14ac:dyDescent="0.25">
      <c r="A6441">
        <v>2019</v>
      </c>
      <c r="B6441" t="s">
        <v>3875</v>
      </c>
      <c r="C6441" t="s">
        <v>3876</v>
      </c>
      <c r="D6441" t="s">
        <v>3876</v>
      </c>
      <c r="E6441" t="s">
        <v>44</v>
      </c>
      <c r="F6441" t="s">
        <v>45</v>
      </c>
      <c r="G6441" t="s">
        <v>490</v>
      </c>
      <c r="H6441" t="s">
        <v>28</v>
      </c>
      <c r="I6441" t="s">
        <v>29</v>
      </c>
      <c r="J6441" s="1">
        <v>978047.17</v>
      </c>
      <c r="K6441" s="10">
        <f>J6441*_xlfn.XLOOKUP(A6441,IPCA_Fatores!$A$2:$A$10,IPCA_Fatores!$C$2:$C$10)</f>
        <v>1404570.3622836946</v>
      </c>
    </row>
    <row r="6442" spans="1:11" x14ac:dyDescent="0.25">
      <c r="A6442">
        <v>2020</v>
      </c>
      <c r="B6442" t="s">
        <v>3875</v>
      </c>
      <c r="C6442" t="s">
        <v>3876</v>
      </c>
      <c r="D6442" t="s">
        <v>3876</v>
      </c>
      <c r="E6442" t="s">
        <v>44</v>
      </c>
      <c r="F6442" t="s">
        <v>45</v>
      </c>
      <c r="G6442" t="s">
        <v>490</v>
      </c>
      <c r="H6442" t="s">
        <v>28</v>
      </c>
      <c r="I6442" t="s">
        <v>29</v>
      </c>
      <c r="J6442" s="1">
        <v>544571.79</v>
      </c>
      <c r="K6442" s="10">
        <f>J6442*_xlfn.XLOOKUP(A6442,IPCA_Fatores!$A$2:$A$10,IPCA_Fatores!$C$2:$C$10)</f>
        <v>748237.44528928481</v>
      </c>
    </row>
    <row r="6443" spans="1:11" x14ac:dyDescent="0.25">
      <c r="A6443">
        <v>2020</v>
      </c>
      <c r="B6443" t="s">
        <v>3875</v>
      </c>
      <c r="C6443" t="s">
        <v>3876</v>
      </c>
      <c r="D6443" t="s">
        <v>3876</v>
      </c>
      <c r="E6443" t="s">
        <v>44</v>
      </c>
      <c r="F6443" t="s">
        <v>45</v>
      </c>
      <c r="G6443" t="s">
        <v>490</v>
      </c>
      <c r="H6443" t="s">
        <v>28</v>
      </c>
      <c r="I6443" t="s">
        <v>35</v>
      </c>
      <c r="J6443" s="1">
        <v>34593.379999999997</v>
      </c>
      <c r="K6443" s="10">
        <f>IFERROR(J6443*VLOOKUP(A6443,IPCA_Fatores!$A$2:$C$10,3,FALSE),J6443)</f>
        <v>47531.037689487064</v>
      </c>
    </row>
    <row r="6444" spans="1:11" x14ac:dyDescent="0.25">
      <c r="A6444">
        <v>2021</v>
      </c>
      <c r="B6444" t="s">
        <v>3875</v>
      </c>
      <c r="C6444" t="s">
        <v>3876</v>
      </c>
      <c r="D6444" t="s">
        <v>3876</v>
      </c>
      <c r="E6444" t="s">
        <v>44</v>
      </c>
      <c r="F6444" t="s">
        <v>45</v>
      </c>
      <c r="G6444" t="s">
        <v>490</v>
      </c>
      <c r="H6444" t="s">
        <v>28</v>
      </c>
      <c r="I6444" t="s">
        <v>29</v>
      </c>
      <c r="J6444" s="1">
        <v>3027911.97</v>
      </c>
      <c r="K6444" s="10">
        <f>J6444*_xlfn.XLOOKUP(A6444,IPCA_Fatores!$A$2:$A$10,IPCA_Fatores!$C$2:$C$10)</f>
        <v>3780054.267196042</v>
      </c>
    </row>
    <row r="6445" spans="1:11" x14ac:dyDescent="0.25">
      <c r="A6445">
        <v>2022</v>
      </c>
      <c r="B6445" t="s">
        <v>3875</v>
      </c>
      <c r="C6445" t="s">
        <v>3876</v>
      </c>
      <c r="D6445" t="s">
        <v>3876</v>
      </c>
      <c r="E6445" t="s">
        <v>44</v>
      </c>
      <c r="F6445" t="s">
        <v>45</v>
      </c>
      <c r="G6445" t="s">
        <v>490</v>
      </c>
      <c r="H6445" t="s">
        <v>28</v>
      </c>
      <c r="I6445" t="s">
        <v>29</v>
      </c>
      <c r="J6445" s="1">
        <v>518925</v>
      </c>
      <c r="K6445" s="10">
        <f>J6445*_xlfn.XLOOKUP(A6445,IPCA_Fatores!$A$2:$A$10,IPCA_Fatores!$C$2:$C$10)</f>
        <v>612371.21299608634</v>
      </c>
    </row>
    <row r="6446" spans="1:11" x14ac:dyDescent="0.25">
      <c r="A6446">
        <v>2023</v>
      </c>
      <c r="B6446" t="s">
        <v>3875</v>
      </c>
      <c r="C6446" t="s">
        <v>3876</v>
      </c>
      <c r="D6446" t="s">
        <v>3876</v>
      </c>
      <c r="E6446" t="s">
        <v>44</v>
      </c>
      <c r="F6446" t="s">
        <v>45</v>
      </c>
      <c r="G6446" t="s">
        <v>490</v>
      </c>
      <c r="H6446" t="s">
        <v>28</v>
      </c>
      <c r="I6446" t="s">
        <v>29</v>
      </c>
      <c r="J6446" s="1">
        <v>29276.799999999999</v>
      </c>
      <c r="K6446" s="10">
        <f>J6446*_xlfn.XLOOKUP(A6446,IPCA_Fatores!$A$2:$A$10,IPCA_Fatores!$C$2:$C$10)</f>
        <v>33023.193017253958</v>
      </c>
    </row>
    <row r="6447" spans="1:11" x14ac:dyDescent="0.25">
      <c r="A6447">
        <v>2017</v>
      </c>
      <c r="B6447" t="s">
        <v>3877</v>
      </c>
      <c r="C6447" t="s">
        <v>3878</v>
      </c>
      <c r="D6447" t="s">
        <v>3879</v>
      </c>
      <c r="E6447" t="s">
        <v>44</v>
      </c>
      <c r="F6447" t="s">
        <v>45</v>
      </c>
      <c r="G6447" t="s">
        <v>105</v>
      </c>
      <c r="H6447" t="s">
        <v>28</v>
      </c>
      <c r="I6447" t="s">
        <v>29</v>
      </c>
      <c r="J6447" s="1">
        <v>267012.17</v>
      </c>
      <c r="K6447" s="10">
        <f>J6447*_xlfn.XLOOKUP(A6447,IPCA_Fatores!$A$2:$A$10,IPCA_Fatores!$C$2:$C$10)</f>
        <v>414981.56717057206</v>
      </c>
    </row>
    <row r="6448" spans="1:11" x14ac:dyDescent="0.25">
      <c r="A6448">
        <v>2018</v>
      </c>
      <c r="B6448" t="s">
        <v>3877</v>
      </c>
      <c r="C6448" t="s">
        <v>3878</v>
      </c>
      <c r="D6448" t="s">
        <v>3879</v>
      </c>
      <c r="E6448" t="s">
        <v>44</v>
      </c>
      <c r="F6448" t="s">
        <v>45</v>
      </c>
      <c r="G6448" t="s">
        <v>105</v>
      </c>
      <c r="H6448" t="s">
        <v>28</v>
      </c>
      <c r="I6448" t="s">
        <v>29</v>
      </c>
      <c r="J6448" s="1">
        <v>132424.1</v>
      </c>
      <c r="K6448" s="10">
        <f>J6448*_xlfn.XLOOKUP(A6448,IPCA_Fatores!$A$2:$A$10,IPCA_Fatores!$C$2:$C$10)</f>
        <v>198370.31127192295</v>
      </c>
    </row>
    <row r="6449" spans="1:11" x14ac:dyDescent="0.25">
      <c r="A6449">
        <v>2019</v>
      </c>
      <c r="B6449" t="s">
        <v>3877</v>
      </c>
      <c r="C6449" t="s">
        <v>3878</v>
      </c>
      <c r="D6449" t="s">
        <v>3879</v>
      </c>
      <c r="E6449" t="s">
        <v>44</v>
      </c>
      <c r="F6449" t="s">
        <v>45</v>
      </c>
      <c r="G6449" t="s">
        <v>105</v>
      </c>
      <c r="H6449" t="s">
        <v>28</v>
      </c>
      <c r="I6449" t="s">
        <v>29</v>
      </c>
      <c r="J6449" s="1">
        <v>541707.56000000006</v>
      </c>
      <c r="K6449" s="10">
        <f>J6449*_xlfn.XLOOKUP(A6449,IPCA_Fatores!$A$2:$A$10,IPCA_Fatores!$C$2:$C$10)</f>
        <v>777944.4664218151</v>
      </c>
    </row>
    <row r="6450" spans="1:11" x14ac:dyDescent="0.25">
      <c r="A6450">
        <v>2020</v>
      </c>
      <c r="B6450" t="s">
        <v>3877</v>
      </c>
      <c r="C6450" t="s">
        <v>3878</v>
      </c>
      <c r="D6450" t="s">
        <v>3879</v>
      </c>
      <c r="E6450" t="s">
        <v>44</v>
      </c>
      <c r="F6450" t="s">
        <v>45</v>
      </c>
      <c r="G6450" t="s">
        <v>105</v>
      </c>
      <c r="H6450" t="s">
        <v>28</v>
      </c>
      <c r="I6450" t="s">
        <v>29</v>
      </c>
      <c r="J6450" s="1">
        <v>842429.48</v>
      </c>
      <c r="K6450" s="10">
        <f>J6450*_xlfn.XLOOKUP(A6450,IPCA_Fatores!$A$2:$A$10,IPCA_Fatores!$C$2:$C$10)</f>
        <v>1157491.6173156537</v>
      </c>
    </row>
    <row r="6451" spans="1:11" x14ac:dyDescent="0.25">
      <c r="A6451">
        <v>2020</v>
      </c>
      <c r="B6451" t="s">
        <v>3877</v>
      </c>
      <c r="C6451" t="s">
        <v>3878</v>
      </c>
      <c r="D6451" t="s">
        <v>3879</v>
      </c>
      <c r="E6451" t="s">
        <v>44</v>
      </c>
      <c r="F6451" t="s">
        <v>45</v>
      </c>
      <c r="G6451" t="s">
        <v>105</v>
      </c>
      <c r="H6451" t="s">
        <v>28</v>
      </c>
      <c r="I6451" t="s">
        <v>35</v>
      </c>
      <c r="J6451" s="1">
        <v>132763.5</v>
      </c>
      <c r="K6451" s="10">
        <f>IFERROR(J6451*VLOOKUP(A6451,IPCA_Fatores!$A$2:$C$10,3,FALSE),J6451)</f>
        <v>182416.02648507361</v>
      </c>
    </row>
    <row r="6452" spans="1:11" x14ac:dyDescent="0.25">
      <c r="A6452">
        <v>2021</v>
      </c>
      <c r="B6452" t="s">
        <v>3877</v>
      </c>
      <c r="C6452" t="s">
        <v>3878</v>
      </c>
      <c r="D6452" t="s">
        <v>3879</v>
      </c>
      <c r="E6452" t="s">
        <v>44</v>
      </c>
      <c r="F6452" t="s">
        <v>45</v>
      </c>
      <c r="G6452" t="s">
        <v>105</v>
      </c>
      <c r="H6452" t="s">
        <v>28</v>
      </c>
      <c r="I6452" t="s">
        <v>29</v>
      </c>
      <c r="J6452" s="1">
        <v>1235473.48</v>
      </c>
      <c r="K6452" s="10">
        <f>J6452*_xlfn.XLOOKUP(A6452,IPCA_Fatores!$A$2:$A$10,IPCA_Fatores!$C$2:$C$10)</f>
        <v>1542368.7499348086</v>
      </c>
    </row>
    <row r="6453" spans="1:11" x14ac:dyDescent="0.25">
      <c r="A6453">
        <v>2022</v>
      </c>
      <c r="B6453" t="s">
        <v>3877</v>
      </c>
      <c r="C6453" t="s">
        <v>3878</v>
      </c>
      <c r="D6453" t="s">
        <v>3879</v>
      </c>
      <c r="E6453" t="s">
        <v>44</v>
      </c>
      <c r="F6453" t="s">
        <v>45</v>
      </c>
      <c r="G6453" t="s">
        <v>105</v>
      </c>
      <c r="H6453" t="s">
        <v>28</v>
      </c>
      <c r="I6453" t="s">
        <v>29</v>
      </c>
      <c r="J6453" s="1">
        <v>1093783.19</v>
      </c>
      <c r="K6453" s="10">
        <f>J6453*_xlfn.XLOOKUP(A6453,IPCA_Fatores!$A$2:$A$10,IPCA_Fatores!$C$2:$C$10)</f>
        <v>1290747.8707231849</v>
      </c>
    </row>
    <row r="6454" spans="1:11" x14ac:dyDescent="0.25">
      <c r="A6454">
        <v>2023</v>
      </c>
      <c r="B6454" t="s">
        <v>3877</v>
      </c>
      <c r="C6454" t="s">
        <v>3878</v>
      </c>
      <c r="D6454" t="s">
        <v>3879</v>
      </c>
      <c r="E6454" t="s">
        <v>44</v>
      </c>
      <c r="F6454" t="s">
        <v>45</v>
      </c>
      <c r="G6454" t="s">
        <v>105</v>
      </c>
      <c r="H6454" t="s">
        <v>28</v>
      </c>
      <c r="I6454" t="s">
        <v>29</v>
      </c>
      <c r="J6454" s="1">
        <v>34383.519999999997</v>
      </c>
      <c r="K6454" s="10">
        <f>J6454*_xlfn.XLOOKUP(A6454,IPCA_Fatores!$A$2:$A$10,IPCA_Fatores!$C$2:$C$10)</f>
        <v>38783.39222772338</v>
      </c>
    </row>
    <row r="6455" spans="1:11" x14ac:dyDescent="0.25">
      <c r="A6455">
        <v>2015</v>
      </c>
      <c r="B6455" t="s">
        <v>3880</v>
      </c>
      <c r="C6455" t="s">
        <v>3881</v>
      </c>
      <c r="D6455" t="s">
        <v>3882</v>
      </c>
      <c r="E6455" t="s">
        <v>25</v>
      </c>
      <c r="F6455" t="s">
        <v>26</v>
      </c>
      <c r="G6455" t="s">
        <v>66</v>
      </c>
      <c r="H6455" t="s">
        <v>28</v>
      </c>
      <c r="I6455" t="s">
        <v>29</v>
      </c>
      <c r="J6455" s="1">
        <v>23085.29</v>
      </c>
      <c r="K6455" s="10">
        <f>J6455*_xlfn.XLOOKUP(A6455,IPCA_Fatores!$A$2:$A$10,IPCA_Fatores!$C$2:$C$10)</f>
        <v>39260.139893314001</v>
      </c>
    </row>
    <row r="6456" spans="1:11" x14ac:dyDescent="0.25">
      <c r="A6456">
        <v>2015</v>
      </c>
      <c r="B6456" t="s">
        <v>3883</v>
      </c>
      <c r="C6456" t="s">
        <v>3884</v>
      </c>
      <c r="E6456" t="s">
        <v>32</v>
      </c>
      <c r="F6456" t="s">
        <v>1057</v>
      </c>
      <c r="G6456" t="s">
        <v>66</v>
      </c>
      <c r="H6456" t="s">
        <v>28</v>
      </c>
      <c r="I6456" t="s">
        <v>29</v>
      </c>
      <c r="J6456" s="1">
        <v>907862.41</v>
      </c>
      <c r="K6456" s="10">
        <f>J6456*_xlfn.XLOOKUP(A6456,IPCA_Fatores!$A$2:$A$10,IPCA_Fatores!$C$2:$C$10)</f>
        <v>1543961.7704816009</v>
      </c>
    </row>
    <row r="6457" spans="1:11" x14ac:dyDescent="0.25">
      <c r="A6457">
        <v>2017</v>
      </c>
      <c r="B6457" t="s">
        <v>3883</v>
      </c>
      <c r="C6457" t="s">
        <v>3884</v>
      </c>
      <c r="E6457" t="s">
        <v>32</v>
      </c>
      <c r="F6457" t="s">
        <v>1057</v>
      </c>
      <c r="G6457" t="s">
        <v>66</v>
      </c>
      <c r="H6457" t="s">
        <v>28</v>
      </c>
      <c r="I6457" t="s">
        <v>29</v>
      </c>
      <c r="J6457" s="1">
        <v>193676.23</v>
      </c>
      <c r="K6457" s="10">
        <f>J6457*_xlfn.XLOOKUP(A6457,IPCA_Fatores!$A$2:$A$10,IPCA_Fatores!$C$2:$C$10)</f>
        <v>301005.25174222648</v>
      </c>
    </row>
    <row r="6458" spans="1:11" x14ac:dyDescent="0.25">
      <c r="A6458">
        <v>2018</v>
      </c>
      <c r="B6458" t="s">
        <v>3883</v>
      </c>
      <c r="C6458" t="s">
        <v>3884</v>
      </c>
      <c r="E6458" t="s">
        <v>32</v>
      </c>
      <c r="F6458" t="s">
        <v>1057</v>
      </c>
      <c r="G6458" t="s">
        <v>66</v>
      </c>
      <c r="H6458" t="s">
        <v>28</v>
      </c>
      <c r="I6458" t="s">
        <v>29</v>
      </c>
      <c r="J6458" s="1">
        <v>1047015.89</v>
      </c>
      <c r="K6458" s="10">
        <f>J6458*_xlfn.XLOOKUP(A6458,IPCA_Fatores!$A$2:$A$10,IPCA_Fatores!$C$2:$C$10)</f>
        <v>1568421.9715742788</v>
      </c>
    </row>
    <row r="6459" spans="1:11" x14ac:dyDescent="0.25">
      <c r="A6459">
        <v>2020</v>
      </c>
      <c r="B6459" t="s">
        <v>3883</v>
      </c>
      <c r="C6459" t="s">
        <v>3884</v>
      </c>
      <c r="E6459" t="s">
        <v>32</v>
      </c>
      <c r="F6459" t="s">
        <v>1057</v>
      </c>
      <c r="G6459" t="s">
        <v>66</v>
      </c>
      <c r="H6459" t="s">
        <v>28</v>
      </c>
      <c r="I6459" t="s">
        <v>29</v>
      </c>
      <c r="J6459" s="1">
        <v>141426.31</v>
      </c>
      <c r="K6459" s="10">
        <f>J6459*_xlfn.XLOOKUP(A6459,IPCA_Fatores!$A$2:$A$10,IPCA_Fatores!$C$2:$C$10)</f>
        <v>194318.66070603917</v>
      </c>
    </row>
    <row r="6460" spans="1:11" x14ac:dyDescent="0.25">
      <c r="A6460">
        <v>2021</v>
      </c>
      <c r="B6460" t="s">
        <v>3883</v>
      </c>
      <c r="C6460" t="s">
        <v>3884</v>
      </c>
      <c r="E6460" t="s">
        <v>32</v>
      </c>
      <c r="F6460" t="s">
        <v>1057</v>
      </c>
      <c r="G6460" t="s">
        <v>66</v>
      </c>
      <c r="H6460" t="s">
        <v>28</v>
      </c>
      <c r="I6460" t="s">
        <v>29</v>
      </c>
      <c r="J6460" s="1">
        <v>841740.59</v>
      </c>
      <c r="K6460" s="10">
        <f>J6460*_xlfn.XLOOKUP(A6460,IPCA_Fatores!$A$2:$A$10,IPCA_Fatores!$C$2:$C$10)</f>
        <v>1050831.4444496923</v>
      </c>
    </row>
    <row r="6461" spans="1:11" x14ac:dyDescent="0.25">
      <c r="A6461">
        <v>2022</v>
      </c>
      <c r="B6461" t="s">
        <v>3883</v>
      </c>
      <c r="C6461" t="s">
        <v>3884</v>
      </c>
      <c r="E6461" t="s">
        <v>32</v>
      </c>
      <c r="F6461" t="s">
        <v>1057</v>
      </c>
      <c r="G6461" t="s">
        <v>66</v>
      </c>
      <c r="H6461" t="s">
        <v>28</v>
      </c>
      <c r="I6461" t="s">
        <v>29</v>
      </c>
      <c r="J6461" s="1">
        <v>1655706.51</v>
      </c>
      <c r="K6461" s="10">
        <f>J6461*_xlfn.XLOOKUP(A6461,IPCA_Fatores!$A$2:$A$10,IPCA_Fatores!$C$2:$C$10)</f>
        <v>1953860.391953012</v>
      </c>
    </row>
    <row r="6462" spans="1:11" x14ac:dyDescent="0.25">
      <c r="A6462">
        <v>2023</v>
      </c>
      <c r="B6462" t="s">
        <v>3883</v>
      </c>
      <c r="C6462" t="s">
        <v>3884</v>
      </c>
      <c r="E6462" t="s">
        <v>32</v>
      </c>
      <c r="F6462" t="s">
        <v>1057</v>
      </c>
      <c r="G6462" t="s">
        <v>66</v>
      </c>
      <c r="H6462" t="s">
        <v>28</v>
      </c>
      <c r="I6462" t="s">
        <v>29</v>
      </c>
      <c r="J6462" s="1">
        <v>2416896.5299999998</v>
      </c>
      <c r="K6462" s="10">
        <f>J6462*_xlfn.XLOOKUP(A6462,IPCA_Fatores!$A$2:$A$10,IPCA_Fatores!$C$2:$C$10)</f>
        <v>2726173.6464682384</v>
      </c>
    </row>
    <row r="6463" spans="1:11" x14ac:dyDescent="0.25">
      <c r="A6463">
        <v>2019</v>
      </c>
      <c r="B6463" t="s">
        <v>3885</v>
      </c>
      <c r="C6463" t="s">
        <v>3886</v>
      </c>
      <c r="D6463" t="s">
        <v>3887</v>
      </c>
      <c r="E6463" t="s">
        <v>38</v>
      </c>
      <c r="F6463" t="s">
        <v>3888</v>
      </c>
      <c r="G6463" t="s">
        <v>341</v>
      </c>
      <c r="H6463" t="s">
        <v>28</v>
      </c>
      <c r="I6463" t="s">
        <v>29</v>
      </c>
      <c r="J6463" s="1">
        <v>119994.41</v>
      </c>
      <c r="K6463" s="10">
        <f>J6463*_xlfn.XLOOKUP(A6463,IPCA_Fatores!$A$2:$A$10,IPCA_Fatores!$C$2:$C$10)</f>
        <v>172323.5822314359</v>
      </c>
    </row>
    <row r="6464" spans="1:11" x14ac:dyDescent="0.25">
      <c r="A6464">
        <v>2020</v>
      </c>
      <c r="B6464" t="s">
        <v>3885</v>
      </c>
      <c r="C6464" t="s">
        <v>3886</v>
      </c>
      <c r="D6464" t="s">
        <v>3887</v>
      </c>
      <c r="E6464" t="s">
        <v>38</v>
      </c>
      <c r="F6464" t="s">
        <v>3888</v>
      </c>
      <c r="G6464" t="s">
        <v>341</v>
      </c>
      <c r="H6464" t="s">
        <v>28</v>
      </c>
      <c r="I6464" t="s">
        <v>29</v>
      </c>
      <c r="J6464" s="1">
        <v>324388.92</v>
      </c>
      <c r="K6464" s="10">
        <f>J6464*_xlfn.XLOOKUP(A6464,IPCA_Fatores!$A$2:$A$10,IPCA_Fatores!$C$2:$C$10)</f>
        <v>445707.87770874094</v>
      </c>
    </row>
    <row r="6465" spans="1:11" x14ac:dyDescent="0.25">
      <c r="A6465">
        <v>2021</v>
      </c>
      <c r="B6465" t="s">
        <v>3885</v>
      </c>
      <c r="C6465" t="s">
        <v>3886</v>
      </c>
      <c r="D6465" t="s">
        <v>3887</v>
      </c>
      <c r="E6465" t="s">
        <v>38</v>
      </c>
      <c r="F6465" t="s">
        <v>3888</v>
      </c>
      <c r="G6465" t="s">
        <v>341</v>
      </c>
      <c r="H6465" t="s">
        <v>28</v>
      </c>
      <c r="I6465" t="s">
        <v>29</v>
      </c>
      <c r="J6465" s="1">
        <v>130179.22</v>
      </c>
      <c r="K6465" s="10">
        <f>J6465*_xlfn.XLOOKUP(A6465,IPCA_Fatores!$A$2:$A$10,IPCA_Fatores!$C$2:$C$10)</f>
        <v>162516.12363131292</v>
      </c>
    </row>
    <row r="6466" spans="1:11" x14ac:dyDescent="0.25">
      <c r="A6466">
        <v>2022</v>
      </c>
      <c r="B6466" t="s">
        <v>3885</v>
      </c>
      <c r="C6466" t="s">
        <v>3886</v>
      </c>
      <c r="D6466" t="s">
        <v>3887</v>
      </c>
      <c r="E6466" t="s">
        <v>38</v>
      </c>
      <c r="F6466" t="s">
        <v>3888</v>
      </c>
      <c r="G6466" t="s">
        <v>341</v>
      </c>
      <c r="H6466" t="s">
        <v>28</v>
      </c>
      <c r="I6466" t="s">
        <v>29</v>
      </c>
      <c r="J6466" s="1">
        <v>389074.53</v>
      </c>
      <c r="K6466" s="10">
        <f>J6466*_xlfn.XLOOKUP(A6466,IPCA_Fatores!$A$2:$A$10,IPCA_Fatores!$C$2:$C$10)</f>
        <v>459137.72102323495</v>
      </c>
    </row>
    <row r="6467" spans="1:11" x14ac:dyDescent="0.25">
      <c r="A6467">
        <v>2023</v>
      </c>
      <c r="B6467" t="s">
        <v>3885</v>
      </c>
      <c r="C6467" t="s">
        <v>3886</v>
      </c>
      <c r="D6467" t="s">
        <v>3887</v>
      </c>
      <c r="E6467" t="s">
        <v>38</v>
      </c>
      <c r="F6467" t="s">
        <v>3888</v>
      </c>
      <c r="G6467" t="s">
        <v>341</v>
      </c>
      <c r="H6467" t="s">
        <v>28</v>
      </c>
      <c r="I6467" t="s">
        <v>29</v>
      </c>
      <c r="J6467" s="1">
        <v>336900.63</v>
      </c>
      <c r="K6467" s="10">
        <f>J6467*_xlfn.XLOOKUP(A6467,IPCA_Fatores!$A$2:$A$10,IPCA_Fatores!$C$2:$C$10)</f>
        <v>380011.97303409048</v>
      </c>
    </row>
    <row r="6468" spans="1:11" x14ac:dyDescent="0.25">
      <c r="A6468">
        <v>2016</v>
      </c>
      <c r="B6468" t="s">
        <v>3889</v>
      </c>
      <c r="C6468" t="s">
        <v>3890</v>
      </c>
      <c r="D6468" t="s">
        <v>3891</v>
      </c>
      <c r="E6468" t="s">
        <v>161</v>
      </c>
      <c r="F6468" t="s">
        <v>162</v>
      </c>
      <c r="G6468" t="s">
        <v>71</v>
      </c>
      <c r="H6468" t="s">
        <v>28</v>
      </c>
      <c r="I6468" t="s">
        <v>29</v>
      </c>
      <c r="J6468" s="1">
        <v>864448.67</v>
      </c>
      <c r="K6468" s="10">
        <f>J6468*_xlfn.XLOOKUP(A6468,IPCA_Fatores!$A$2:$A$10,IPCA_Fatores!$C$2:$C$10)</f>
        <v>1383130.9883652967</v>
      </c>
    </row>
    <row r="6469" spans="1:11" x14ac:dyDescent="0.25">
      <c r="A6469">
        <v>2017</v>
      </c>
      <c r="B6469" t="s">
        <v>3889</v>
      </c>
      <c r="C6469" t="s">
        <v>3890</v>
      </c>
      <c r="D6469" t="s">
        <v>3891</v>
      </c>
      <c r="E6469" t="s">
        <v>161</v>
      </c>
      <c r="F6469" t="s">
        <v>162</v>
      </c>
      <c r="G6469" t="s">
        <v>71</v>
      </c>
      <c r="H6469" t="s">
        <v>28</v>
      </c>
      <c r="I6469" t="s">
        <v>29</v>
      </c>
      <c r="J6469" s="1">
        <v>324672.17</v>
      </c>
      <c r="K6469" s="10">
        <f>J6469*_xlfn.XLOOKUP(A6469,IPCA_Fatores!$A$2:$A$10,IPCA_Fatores!$C$2:$C$10)</f>
        <v>504594.85020203539</v>
      </c>
    </row>
    <row r="6470" spans="1:11" x14ac:dyDescent="0.25">
      <c r="A6470">
        <v>2018</v>
      </c>
      <c r="B6470" t="s">
        <v>3889</v>
      </c>
      <c r="C6470" t="s">
        <v>3890</v>
      </c>
      <c r="D6470" t="s">
        <v>3891</v>
      </c>
      <c r="E6470" t="s">
        <v>161</v>
      </c>
      <c r="F6470" t="s">
        <v>162</v>
      </c>
      <c r="G6470" t="s">
        <v>71</v>
      </c>
      <c r="H6470" t="s">
        <v>28</v>
      </c>
      <c r="I6470" t="s">
        <v>29</v>
      </c>
      <c r="J6470" s="1">
        <v>361823.85</v>
      </c>
      <c r="K6470" s="10">
        <f>J6470*_xlfn.XLOOKUP(A6470,IPCA_Fatores!$A$2:$A$10,IPCA_Fatores!$C$2:$C$10)</f>
        <v>542009.42086905299</v>
      </c>
    </row>
    <row r="6471" spans="1:11" x14ac:dyDescent="0.25">
      <c r="A6471">
        <v>2019</v>
      </c>
      <c r="B6471" t="s">
        <v>3889</v>
      </c>
      <c r="C6471" t="s">
        <v>3890</v>
      </c>
      <c r="D6471" t="s">
        <v>3891</v>
      </c>
      <c r="E6471" t="s">
        <v>161</v>
      </c>
      <c r="F6471" t="s">
        <v>162</v>
      </c>
      <c r="G6471" t="s">
        <v>71</v>
      </c>
      <c r="H6471" t="s">
        <v>28</v>
      </c>
      <c r="I6471" t="s">
        <v>29</v>
      </c>
      <c r="J6471" s="1">
        <v>415726.27</v>
      </c>
      <c r="K6471" s="10">
        <f>J6471*_xlfn.XLOOKUP(A6471,IPCA_Fatores!$A$2:$A$10,IPCA_Fatores!$C$2:$C$10)</f>
        <v>597023.14527912694</v>
      </c>
    </row>
    <row r="6472" spans="1:11" x14ac:dyDescent="0.25">
      <c r="A6472">
        <v>2020</v>
      </c>
      <c r="B6472" t="s">
        <v>3889</v>
      </c>
      <c r="C6472" t="s">
        <v>3890</v>
      </c>
      <c r="D6472" t="s">
        <v>3891</v>
      </c>
      <c r="E6472" t="s">
        <v>161</v>
      </c>
      <c r="F6472" t="s">
        <v>162</v>
      </c>
      <c r="G6472" t="s">
        <v>71</v>
      </c>
      <c r="H6472" t="s">
        <v>28</v>
      </c>
      <c r="I6472" t="s">
        <v>29</v>
      </c>
      <c r="J6472" s="1">
        <v>401980.95</v>
      </c>
      <c r="K6472" s="10">
        <f>J6472*_xlfn.XLOOKUP(A6472,IPCA_Fatores!$A$2:$A$10,IPCA_Fatores!$C$2:$C$10)</f>
        <v>552318.72933219641</v>
      </c>
    </row>
    <row r="6473" spans="1:11" x14ac:dyDescent="0.25">
      <c r="A6473">
        <v>2021</v>
      </c>
      <c r="B6473" t="s">
        <v>3889</v>
      </c>
      <c r="C6473" t="s">
        <v>3890</v>
      </c>
      <c r="D6473" t="s">
        <v>3891</v>
      </c>
      <c r="E6473" t="s">
        <v>161</v>
      </c>
      <c r="F6473" t="s">
        <v>162</v>
      </c>
      <c r="G6473" t="s">
        <v>71</v>
      </c>
      <c r="H6473" t="s">
        <v>28</v>
      </c>
      <c r="I6473" t="s">
        <v>29</v>
      </c>
      <c r="J6473" s="1">
        <v>476065.91</v>
      </c>
      <c r="K6473" s="10">
        <f>J6473*_xlfn.XLOOKUP(A6473,IPCA_Fatores!$A$2:$A$10,IPCA_Fatores!$C$2:$C$10)</f>
        <v>594322.09139226284</v>
      </c>
    </row>
    <row r="6474" spans="1:11" x14ac:dyDescent="0.25">
      <c r="A6474">
        <v>2022</v>
      </c>
      <c r="B6474" t="s">
        <v>3889</v>
      </c>
      <c r="C6474" t="s">
        <v>3890</v>
      </c>
      <c r="D6474" t="s">
        <v>3891</v>
      </c>
      <c r="E6474" t="s">
        <v>161</v>
      </c>
      <c r="F6474" t="s">
        <v>162</v>
      </c>
      <c r="G6474" t="s">
        <v>71</v>
      </c>
      <c r="H6474" t="s">
        <v>28</v>
      </c>
      <c r="I6474" t="s">
        <v>29</v>
      </c>
      <c r="J6474" s="1">
        <v>687498.7</v>
      </c>
      <c r="K6474" s="10">
        <f>J6474*_xlfn.XLOOKUP(A6474,IPCA_Fatores!$A$2:$A$10,IPCA_Fatores!$C$2:$C$10)</f>
        <v>811301.07983279356</v>
      </c>
    </row>
    <row r="6475" spans="1:11" x14ac:dyDescent="0.25">
      <c r="A6475">
        <v>2019</v>
      </c>
      <c r="B6475" t="s">
        <v>3892</v>
      </c>
      <c r="C6475" t="s">
        <v>3893</v>
      </c>
      <c r="E6475" t="s">
        <v>103</v>
      </c>
      <c r="F6475" t="s">
        <v>134</v>
      </c>
      <c r="G6475" t="s">
        <v>3894</v>
      </c>
      <c r="H6475" t="s">
        <v>28</v>
      </c>
      <c r="I6475" t="s">
        <v>29</v>
      </c>
      <c r="J6475" s="1">
        <v>5538.98</v>
      </c>
      <c r="K6475" s="10">
        <f>J6475*_xlfn.XLOOKUP(A6475,IPCA_Fatores!$A$2:$A$10,IPCA_Fatores!$C$2:$C$10)</f>
        <v>7954.5111768813131</v>
      </c>
    </row>
    <row r="6476" spans="1:11" x14ac:dyDescent="0.25">
      <c r="A6476">
        <v>2020</v>
      </c>
      <c r="B6476" t="s">
        <v>3892</v>
      </c>
      <c r="C6476" t="s">
        <v>3893</v>
      </c>
      <c r="E6476" t="s">
        <v>103</v>
      </c>
      <c r="F6476" t="s">
        <v>134</v>
      </c>
      <c r="G6476" t="s">
        <v>3894</v>
      </c>
      <c r="H6476" t="s">
        <v>28</v>
      </c>
      <c r="I6476" t="s">
        <v>29</v>
      </c>
      <c r="J6476" s="1">
        <v>815859.02</v>
      </c>
      <c r="K6476" s="10">
        <f>J6476*_xlfn.XLOOKUP(A6476,IPCA_Fatores!$A$2:$A$10,IPCA_Fatores!$C$2:$C$10)</f>
        <v>1120984.0099154226</v>
      </c>
    </row>
    <row r="6477" spans="1:11" x14ac:dyDescent="0.25">
      <c r="A6477">
        <v>2021</v>
      </c>
      <c r="B6477" t="s">
        <v>3892</v>
      </c>
      <c r="C6477" t="s">
        <v>3893</v>
      </c>
      <c r="E6477" t="s">
        <v>103</v>
      </c>
      <c r="F6477" t="s">
        <v>134</v>
      </c>
      <c r="G6477" t="s">
        <v>3894</v>
      </c>
      <c r="H6477" t="s">
        <v>28</v>
      </c>
      <c r="I6477" t="s">
        <v>29</v>
      </c>
      <c r="J6477" s="1">
        <v>814109.49</v>
      </c>
      <c r="K6477" s="10">
        <f>J6477*_xlfn.XLOOKUP(A6477,IPCA_Fatores!$A$2:$A$10,IPCA_Fatores!$C$2:$C$10)</f>
        <v>1016336.6974104247</v>
      </c>
    </row>
    <row r="6478" spans="1:11" x14ac:dyDescent="0.25">
      <c r="A6478">
        <v>2022</v>
      </c>
      <c r="B6478" t="s">
        <v>3892</v>
      </c>
      <c r="C6478" t="s">
        <v>3893</v>
      </c>
      <c r="E6478" t="s">
        <v>103</v>
      </c>
      <c r="F6478" t="s">
        <v>134</v>
      </c>
      <c r="G6478" t="s">
        <v>3894</v>
      </c>
      <c r="H6478" t="s">
        <v>28</v>
      </c>
      <c r="I6478" t="s">
        <v>29</v>
      </c>
      <c r="J6478" s="1">
        <v>203252.22</v>
      </c>
      <c r="K6478" s="10">
        <f>J6478*_xlfn.XLOOKUP(A6478,IPCA_Fatores!$A$2:$A$10,IPCA_Fatores!$C$2:$C$10)</f>
        <v>239853.17436151157</v>
      </c>
    </row>
    <row r="6479" spans="1:11" x14ac:dyDescent="0.25">
      <c r="A6479">
        <v>2023</v>
      </c>
      <c r="B6479" t="s">
        <v>3892</v>
      </c>
      <c r="C6479" t="s">
        <v>3893</v>
      </c>
      <c r="E6479" t="s">
        <v>103</v>
      </c>
      <c r="F6479" t="s">
        <v>134</v>
      </c>
      <c r="G6479" t="s">
        <v>3894</v>
      </c>
      <c r="H6479" t="s">
        <v>28</v>
      </c>
      <c r="I6479" t="s">
        <v>29</v>
      </c>
      <c r="J6479" s="1">
        <v>101655.19</v>
      </c>
      <c r="K6479" s="10">
        <f>J6479*_xlfn.XLOOKUP(A6479,IPCA_Fatores!$A$2:$A$10,IPCA_Fatores!$C$2:$C$10)</f>
        <v>114663.45230952921</v>
      </c>
    </row>
    <row r="6480" spans="1:11" x14ac:dyDescent="0.25">
      <c r="A6480">
        <v>2015</v>
      </c>
      <c r="B6480" t="s">
        <v>3895</v>
      </c>
      <c r="C6480" t="s">
        <v>3896</v>
      </c>
      <c r="D6480" t="s">
        <v>3897</v>
      </c>
      <c r="E6480" t="s">
        <v>44</v>
      </c>
      <c r="F6480" t="s">
        <v>45</v>
      </c>
      <c r="G6480" t="s">
        <v>608</v>
      </c>
      <c r="H6480" t="s">
        <v>28</v>
      </c>
      <c r="I6480" t="s">
        <v>29</v>
      </c>
      <c r="J6480" s="1">
        <v>9496.2099999999991</v>
      </c>
      <c r="K6480" s="10">
        <f>J6480*_xlfn.XLOOKUP(A6480,IPCA_Fatores!$A$2:$A$10,IPCA_Fatores!$C$2:$C$10)</f>
        <v>16149.787724403173</v>
      </c>
    </row>
    <row r="6481" spans="1:11" x14ac:dyDescent="0.25">
      <c r="A6481">
        <v>2016</v>
      </c>
      <c r="B6481" t="s">
        <v>3895</v>
      </c>
      <c r="C6481" t="s">
        <v>3896</v>
      </c>
      <c r="D6481" t="s">
        <v>3897</v>
      </c>
      <c r="E6481" t="s">
        <v>44</v>
      </c>
      <c r="F6481" t="s">
        <v>45</v>
      </c>
      <c r="G6481" t="s">
        <v>608</v>
      </c>
      <c r="H6481" t="s">
        <v>28</v>
      </c>
      <c r="I6481" t="s">
        <v>29</v>
      </c>
      <c r="J6481" s="1">
        <v>175286.87</v>
      </c>
      <c r="K6481" s="10">
        <f>J6481*_xlfn.XLOOKUP(A6481,IPCA_Fatores!$A$2:$A$10,IPCA_Fatores!$C$2:$C$10)</f>
        <v>280461.6516450413</v>
      </c>
    </row>
    <row r="6482" spans="1:11" x14ac:dyDescent="0.25">
      <c r="A6482">
        <v>2018</v>
      </c>
      <c r="B6482" t="s">
        <v>3898</v>
      </c>
      <c r="C6482" t="s">
        <v>3899</v>
      </c>
      <c r="E6482" t="s">
        <v>103</v>
      </c>
      <c r="F6482" t="s">
        <v>581</v>
      </c>
      <c r="G6482" t="s">
        <v>3900</v>
      </c>
      <c r="H6482" t="s">
        <v>28</v>
      </c>
      <c r="I6482" t="s">
        <v>29</v>
      </c>
      <c r="J6482" s="1">
        <v>885865.23</v>
      </c>
      <c r="K6482" s="10">
        <f>J6482*_xlfn.XLOOKUP(A6482,IPCA_Fatores!$A$2:$A$10,IPCA_Fatores!$C$2:$C$10)</f>
        <v>1327019.4882961153</v>
      </c>
    </row>
    <row r="6483" spans="1:11" x14ac:dyDescent="0.25">
      <c r="A6483">
        <v>2019</v>
      </c>
      <c r="B6483" t="s">
        <v>3898</v>
      </c>
      <c r="C6483" t="s">
        <v>3899</v>
      </c>
      <c r="E6483" t="s">
        <v>103</v>
      </c>
      <c r="F6483" t="s">
        <v>581</v>
      </c>
      <c r="G6483" t="s">
        <v>3900</v>
      </c>
      <c r="H6483" t="s">
        <v>28</v>
      </c>
      <c r="I6483" t="s">
        <v>29</v>
      </c>
      <c r="J6483" s="1">
        <v>23951.63</v>
      </c>
      <c r="K6483" s="10">
        <f>J6483*_xlfn.XLOOKUP(A6483,IPCA_Fatores!$A$2:$A$10,IPCA_Fatores!$C$2:$C$10)</f>
        <v>34396.858002651352</v>
      </c>
    </row>
    <row r="6484" spans="1:11" x14ac:dyDescent="0.25">
      <c r="A6484">
        <v>2020</v>
      </c>
      <c r="B6484" t="s">
        <v>3898</v>
      </c>
      <c r="C6484" t="s">
        <v>3899</v>
      </c>
      <c r="E6484" t="s">
        <v>103</v>
      </c>
      <c r="F6484" t="s">
        <v>581</v>
      </c>
      <c r="G6484" t="s">
        <v>3900</v>
      </c>
      <c r="H6484" t="s">
        <v>28</v>
      </c>
      <c r="I6484" t="s">
        <v>29</v>
      </c>
      <c r="J6484" s="1">
        <v>48910.86</v>
      </c>
      <c r="K6484" s="10">
        <f>J6484*_xlfn.XLOOKUP(A6484,IPCA_Fatores!$A$2:$A$10,IPCA_Fatores!$C$2:$C$10)</f>
        <v>67203.144939442907</v>
      </c>
    </row>
    <row r="6485" spans="1:11" x14ac:dyDescent="0.25">
      <c r="A6485">
        <v>2021</v>
      </c>
      <c r="B6485" t="s">
        <v>3898</v>
      </c>
      <c r="C6485" t="s">
        <v>3899</v>
      </c>
      <c r="E6485" t="s">
        <v>103</v>
      </c>
      <c r="F6485" t="s">
        <v>581</v>
      </c>
      <c r="G6485" t="s">
        <v>3900</v>
      </c>
      <c r="H6485" t="s">
        <v>28</v>
      </c>
      <c r="I6485" t="s">
        <v>29</v>
      </c>
      <c r="J6485" s="1">
        <v>1007772.28</v>
      </c>
      <c r="K6485" s="10">
        <f>J6485*_xlfn.XLOOKUP(A6485,IPCA_Fatores!$A$2:$A$10,IPCA_Fatores!$C$2:$C$10)</f>
        <v>1258105.8977668642</v>
      </c>
    </row>
    <row r="6486" spans="1:11" x14ac:dyDescent="0.25">
      <c r="A6486">
        <v>2022</v>
      </c>
      <c r="B6486" t="s">
        <v>3898</v>
      </c>
      <c r="C6486" t="s">
        <v>3899</v>
      </c>
      <c r="E6486" t="s">
        <v>103</v>
      </c>
      <c r="F6486" t="s">
        <v>581</v>
      </c>
      <c r="G6486" t="s">
        <v>3900</v>
      </c>
      <c r="H6486" t="s">
        <v>28</v>
      </c>
      <c r="I6486" t="s">
        <v>29</v>
      </c>
      <c r="J6486" s="1">
        <v>735825.14</v>
      </c>
      <c r="K6486" s="10">
        <f>J6486*_xlfn.XLOOKUP(A6486,IPCA_Fatores!$A$2:$A$10,IPCA_Fatores!$C$2:$C$10)</f>
        <v>868329.97742412682</v>
      </c>
    </row>
    <row r="6487" spans="1:11" x14ac:dyDescent="0.25">
      <c r="A6487">
        <v>2023</v>
      </c>
      <c r="B6487" t="s">
        <v>3898</v>
      </c>
      <c r="C6487" t="s">
        <v>3899</v>
      </c>
      <c r="E6487" t="s">
        <v>103</v>
      </c>
      <c r="F6487" t="s">
        <v>581</v>
      </c>
      <c r="G6487" t="s">
        <v>3900</v>
      </c>
      <c r="H6487" t="s">
        <v>28</v>
      </c>
      <c r="I6487" t="s">
        <v>29</v>
      </c>
      <c r="J6487" s="1">
        <v>1882748.96</v>
      </c>
      <c r="K6487" s="10">
        <f>J6487*_xlfn.XLOOKUP(A6487,IPCA_Fatores!$A$2:$A$10,IPCA_Fatores!$C$2:$C$10)</f>
        <v>2123674.1142855147</v>
      </c>
    </row>
    <row r="6488" spans="1:11" x14ac:dyDescent="0.25">
      <c r="A6488">
        <v>2018</v>
      </c>
      <c r="B6488" t="s">
        <v>3901</v>
      </c>
      <c r="C6488" t="s">
        <v>3902</v>
      </c>
      <c r="E6488" t="s">
        <v>103</v>
      </c>
      <c r="F6488" t="s">
        <v>581</v>
      </c>
      <c r="G6488" t="s">
        <v>862</v>
      </c>
      <c r="H6488" t="s">
        <v>28</v>
      </c>
      <c r="I6488" t="s">
        <v>29</v>
      </c>
      <c r="J6488" s="1">
        <v>1245415.8700000001</v>
      </c>
      <c r="K6488" s="10">
        <f>J6488*_xlfn.XLOOKUP(A6488,IPCA_Fatores!$A$2:$A$10,IPCA_Fatores!$C$2:$C$10)</f>
        <v>1865623.6575887075</v>
      </c>
    </row>
    <row r="6489" spans="1:11" x14ac:dyDescent="0.25">
      <c r="A6489">
        <v>2019</v>
      </c>
      <c r="B6489" t="s">
        <v>3901</v>
      </c>
      <c r="C6489" t="s">
        <v>3902</v>
      </c>
      <c r="E6489" t="s">
        <v>103</v>
      </c>
      <c r="F6489" t="s">
        <v>581</v>
      </c>
      <c r="G6489" t="s">
        <v>862</v>
      </c>
      <c r="H6489" t="s">
        <v>28</v>
      </c>
      <c r="I6489" t="s">
        <v>29</v>
      </c>
      <c r="J6489" s="1">
        <v>181778.39</v>
      </c>
      <c r="K6489" s="10">
        <f>J6489*_xlfn.XLOOKUP(A6489,IPCA_Fatores!$A$2:$A$10,IPCA_Fatores!$C$2:$C$10)</f>
        <v>261051.35511781782</v>
      </c>
    </row>
    <row r="6490" spans="1:11" x14ac:dyDescent="0.25">
      <c r="A6490">
        <v>2022</v>
      </c>
      <c r="B6490" t="s">
        <v>3901</v>
      </c>
      <c r="C6490" t="s">
        <v>3902</v>
      </c>
      <c r="E6490" t="s">
        <v>103</v>
      </c>
      <c r="F6490" t="s">
        <v>581</v>
      </c>
      <c r="G6490" t="s">
        <v>862</v>
      </c>
      <c r="H6490" t="s">
        <v>28</v>
      </c>
      <c r="I6490" t="s">
        <v>29</v>
      </c>
      <c r="J6490" s="1">
        <v>56947.4</v>
      </c>
      <c r="K6490" s="10">
        <f>J6490*_xlfn.XLOOKUP(A6490,IPCA_Fatores!$A$2:$A$10,IPCA_Fatores!$C$2:$C$10)</f>
        <v>67202.290147850508</v>
      </c>
    </row>
    <row r="6491" spans="1:11" x14ac:dyDescent="0.25">
      <c r="A6491">
        <v>2023</v>
      </c>
      <c r="B6491" t="s">
        <v>3901</v>
      </c>
      <c r="C6491" t="s">
        <v>3902</v>
      </c>
      <c r="E6491" t="s">
        <v>103</v>
      </c>
      <c r="F6491" t="s">
        <v>581</v>
      </c>
      <c r="G6491" t="s">
        <v>862</v>
      </c>
      <c r="H6491" t="s">
        <v>28</v>
      </c>
      <c r="I6491" t="s">
        <v>29</v>
      </c>
      <c r="J6491" s="1">
        <v>1029799.99</v>
      </c>
      <c r="K6491" s="10">
        <f>J6491*_xlfn.XLOOKUP(A6491,IPCA_Fatores!$A$2:$A$10,IPCA_Fatores!$C$2:$C$10)</f>
        <v>1161577.8991876228</v>
      </c>
    </row>
    <row r="6492" spans="1:11" x14ac:dyDescent="0.25">
      <c r="A6492">
        <v>2019</v>
      </c>
      <c r="B6492" t="s">
        <v>3903</v>
      </c>
      <c r="C6492" t="s">
        <v>3904</v>
      </c>
      <c r="D6492" t="s">
        <v>3905</v>
      </c>
      <c r="E6492" t="s">
        <v>121</v>
      </c>
      <c r="F6492" t="s">
        <v>204</v>
      </c>
      <c r="G6492" t="s">
        <v>840</v>
      </c>
      <c r="H6492" t="s">
        <v>28</v>
      </c>
      <c r="I6492" t="s">
        <v>29</v>
      </c>
      <c r="J6492" s="1">
        <v>1579280.84</v>
      </c>
      <c r="K6492" s="10">
        <f>J6492*_xlfn.XLOOKUP(A6492,IPCA_Fatores!$A$2:$A$10,IPCA_Fatores!$C$2:$C$10)</f>
        <v>2268000.0818227381</v>
      </c>
    </row>
    <row r="6493" spans="1:11" x14ac:dyDescent="0.25">
      <c r="A6493">
        <v>2020</v>
      </c>
      <c r="B6493" t="s">
        <v>3903</v>
      </c>
      <c r="C6493" t="s">
        <v>3904</v>
      </c>
      <c r="D6493" t="s">
        <v>3905</v>
      </c>
      <c r="E6493" t="s">
        <v>121</v>
      </c>
      <c r="F6493" t="s">
        <v>204</v>
      </c>
      <c r="G6493" t="s">
        <v>840</v>
      </c>
      <c r="H6493" t="s">
        <v>28</v>
      </c>
      <c r="I6493" t="s">
        <v>29</v>
      </c>
      <c r="J6493" s="1">
        <v>3689504.05</v>
      </c>
      <c r="K6493" s="10">
        <f>J6493*_xlfn.XLOOKUP(A6493,IPCA_Fatores!$A$2:$A$10,IPCA_Fatores!$C$2:$C$10)</f>
        <v>5069350.1489610197</v>
      </c>
    </row>
    <row r="6494" spans="1:11" x14ac:dyDescent="0.25">
      <c r="A6494">
        <v>2021</v>
      </c>
      <c r="B6494" t="s">
        <v>3903</v>
      </c>
      <c r="C6494" t="s">
        <v>3904</v>
      </c>
      <c r="D6494" t="s">
        <v>3905</v>
      </c>
      <c r="E6494" t="s">
        <v>121</v>
      </c>
      <c r="F6494" t="s">
        <v>204</v>
      </c>
      <c r="G6494" t="s">
        <v>840</v>
      </c>
      <c r="H6494" t="s">
        <v>28</v>
      </c>
      <c r="I6494" t="s">
        <v>29</v>
      </c>
      <c r="J6494" s="1">
        <v>5439565.3499999996</v>
      </c>
      <c r="K6494" s="10">
        <f>J6494*_xlfn.XLOOKUP(A6494,IPCA_Fatores!$A$2:$A$10,IPCA_Fatores!$C$2:$C$10)</f>
        <v>6790769.4862606023</v>
      </c>
    </row>
    <row r="6495" spans="1:11" x14ac:dyDescent="0.25">
      <c r="A6495">
        <v>2022</v>
      </c>
      <c r="B6495" t="s">
        <v>3903</v>
      </c>
      <c r="C6495" t="s">
        <v>3904</v>
      </c>
      <c r="D6495" t="s">
        <v>3905</v>
      </c>
      <c r="E6495" t="s">
        <v>121</v>
      </c>
      <c r="F6495" t="s">
        <v>204</v>
      </c>
      <c r="G6495" t="s">
        <v>840</v>
      </c>
      <c r="H6495" t="s">
        <v>28</v>
      </c>
      <c r="I6495" t="s">
        <v>29</v>
      </c>
      <c r="J6495" s="1">
        <v>25596433.879999999</v>
      </c>
      <c r="K6495" s="10">
        <f>J6495*_xlfn.XLOOKUP(A6495,IPCA_Fatores!$A$2:$A$10,IPCA_Fatores!$C$2:$C$10)</f>
        <v>30205750.857001916</v>
      </c>
    </row>
    <row r="6496" spans="1:11" x14ac:dyDescent="0.25">
      <c r="A6496">
        <v>2023</v>
      </c>
      <c r="B6496" t="s">
        <v>3903</v>
      </c>
      <c r="C6496" t="s">
        <v>3904</v>
      </c>
      <c r="D6496" t="s">
        <v>3905</v>
      </c>
      <c r="E6496" t="s">
        <v>121</v>
      </c>
      <c r="F6496" t="s">
        <v>204</v>
      </c>
      <c r="G6496" t="s">
        <v>840</v>
      </c>
      <c r="H6496" t="s">
        <v>28</v>
      </c>
      <c r="I6496" t="s">
        <v>29</v>
      </c>
      <c r="J6496" s="1">
        <v>26140086.91</v>
      </c>
      <c r="K6496" s="10">
        <f>J6496*_xlfn.XLOOKUP(A6496,IPCA_Fatores!$A$2:$A$10,IPCA_Fatores!$C$2:$C$10)</f>
        <v>29485091.796805788</v>
      </c>
    </row>
    <row r="6497" spans="1:11" x14ac:dyDescent="0.25">
      <c r="A6497">
        <v>2017</v>
      </c>
      <c r="B6497" t="s">
        <v>3906</v>
      </c>
      <c r="C6497" t="s">
        <v>3907</v>
      </c>
      <c r="E6497" t="s">
        <v>121</v>
      </c>
      <c r="F6497" t="s">
        <v>204</v>
      </c>
      <c r="G6497" t="s">
        <v>849</v>
      </c>
      <c r="H6497" t="s">
        <v>28</v>
      </c>
      <c r="I6497" t="s">
        <v>29</v>
      </c>
      <c r="J6497" s="1">
        <v>5061086.21</v>
      </c>
      <c r="K6497" s="10">
        <f>J6497*_xlfn.XLOOKUP(A6497,IPCA_Fatores!$A$2:$A$10,IPCA_Fatores!$C$2:$C$10)</f>
        <v>7865774.3840333987</v>
      </c>
    </row>
    <row r="6498" spans="1:11" x14ac:dyDescent="0.25">
      <c r="A6498">
        <v>2018</v>
      </c>
      <c r="B6498" t="s">
        <v>3906</v>
      </c>
      <c r="C6498" t="s">
        <v>3907</v>
      </c>
      <c r="E6498" t="s">
        <v>121</v>
      </c>
      <c r="F6498" t="s">
        <v>204</v>
      </c>
      <c r="G6498" t="s">
        <v>849</v>
      </c>
      <c r="H6498" t="s">
        <v>28</v>
      </c>
      <c r="I6498" t="s">
        <v>29</v>
      </c>
      <c r="J6498" s="1">
        <v>176549659.88999999</v>
      </c>
      <c r="K6498" s="10">
        <f>J6498*_xlfn.XLOOKUP(A6498,IPCA_Fatores!$A$2:$A$10,IPCA_Fatores!$C$2:$C$10)</f>
        <v>264470069.92935145</v>
      </c>
    </row>
    <row r="6499" spans="1:11" x14ac:dyDescent="0.25">
      <c r="A6499">
        <v>2019</v>
      </c>
      <c r="B6499" t="s">
        <v>3906</v>
      </c>
      <c r="C6499" t="s">
        <v>3907</v>
      </c>
      <c r="E6499" t="s">
        <v>121</v>
      </c>
      <c r="F6499" t="s">
        <v>204</v>
      </c>
      <c r="G6499" t="s">
        <v>849</v>
      </c>
      <c r="H6499" t="s">
        <v>28</v>
      </c>
      <c r="I6499" t="s">
        <v>29</v>
      </c>
      <c r="J6499" s="1">
        <v>1181887.98</v>
      </c>
      <c r="K6499" s="10">
        <f>J6499*_xlfn.XLOOKUP(A6499,IPCA_Fatores!$A$2:$A$10,IPCA_Fatores!$C$2:$C$10)</f>
        <v>1697305.4870629029</v>
      </c>
    </row>
    <row r="6500" spans="1:11" x14ac:dyDescent="0.25">
      <c r="A6500">
        <v>2020</v>
      </c>
      <c r="B6500" t="s">
        <v>3906</v>
      </c>
      <c r="C6500" t="s">
        <v>3907</v>
      </c>
      <c r="E6500" t="s">
        <v>121</v>
      </c>
      <c r="F6500" t="s">
        <v>204</v>
      </c>
      <c r="G6500" t="s">
        <v>849</v>
      </c>
      <c r="H6500" t="s">
        <v>28</v>
      </c>
      <c r="I6500" t="s">
        <v>29</v>
      </c>
      <c r="J6500" s="1">
        <v>5001408.38</v>
      </c>
      <c r="K6500" s="10">
        <f>J6500*_xlfn.XLOOKUP(A6500,IPCA_Fatores!$A$2:$A$10,IPCA_Fatores!$C$2:$C$10)</f>
        <v>6871896.5943858754</v>
      </c>
    </row>
    <row r="6501" spans="1:11" x14ac:dyDescent="0.25">
      <c r="A6501">
        <v>2021</v>
      </c>
      <c r="B6501" t="s">
        <v>3906</v>
      </c>
      <c r="C6501" t="s">
        <v>3907</v>
      </c>
      <c r="E6501" t="s">
        <v>121</v>
      </c>
      <c r="F6501" t="s">
        <v>204</v>
      </c>
      <c r="G6501" t="s">
        <v>849</v>
      </c>
      <c r="H6501" t="s">
        <v>28</v>
      </c>
      <c r="I6501" t="s">
        <v>29</v>
      </c>
      <c r="J6501" s="1">
        <v>33201533.530000001</v>
      </c>
      <c r="K6501" s="10">
        <f>J6501*_xlfn.XLOOKUP(A6501,IPCA_Fatores!$A$2:$A$10,IPCA_Fatores!$C$2:$C$10)</f>
        <v>41448892.748863161</v>
      </c>
    </row>
    <row r="6502" spans="1:11" x14ac:dyDescent="0.25">
      <c r="A6502">
        <v>2022</v>
      </c>
      <c r="B6502" t="s">
        <v>3906</v>
      </c>
      <c r="C6502" t="s">
        <v>3907</v>
      </c>
      <c r="E6502" t="s">
        <v>121</v>
      </c>
      <c r="F6502" t="s">
        <v>204</v>
      </c>
      <c r="G6502" t="s">
        <v>849</v>
      </c>
      <c r="H6502" t="s">
        <v>28</v>
      </c>
      <c r="I6502" t="s">
        <v>29</v>
      </c>
      <c r="J6502" s="1">
        <v>23935022.43</v>
      </c>
      <c r="K6502" s="10">
        <f>J6502*_xlfn.XLOOKUP(A6502,IPCA_Fatores!$A$2:$A$10,IPCA_Fatores!$C$2:$C$10)</f>
        <v>28245158.199253518</v>
      </c>
    </row>
    <row r="6503" spans="1:11" x14ac:dyDescent="0.25">
      <c r="A6503">
        <v>2021</v>
      </c>
      <c r="B6503" t="s">
        <v>3908</v>
      </c>
      <c r="C6503" t="s">
        <v>3909</v>
      </c>
      <c r="D6503" t="s">
        <v>3910</v>
      </c>
      <c r="E6503" t="s">
        <v>32</v>
      </c>
      <c r="F6503" t="s">
        <v>87</v>
      </c>
      <c r="G6503" t="s">
        <v>279</v>
      </c>
      <c r="H6503" t="s">
        <v>28</v>
      </c>
      <c r="I6503" t="s">
        <v>29</v>
      </c>
      <c r="J6503" s="1">
        <v>408484.07</v>
      </c>
      <c r="K6503" s="10">
        <f>J6503*_xlfn.XLOOKUP(A6503,IPCA_Fatores!$A$2:$A$10,IPCA_Fatores!$C$2:$C$10)</f>
        <v>509952.72226659436</v>
      </c>
    </row>
    <row r="6504" spans="1:11" x14ac:dyDescent="0.25">
      <c r="A6504">
        <v>2021</v>
      </c>
      <c r="B6504" t="s">
        <v>3908</v>
      </c>
      <c r="C6504" t="s">
        <v>3909</v>
      </c>
      <c r="D6504" t="s">
        <v>3910</v>
      </c>
      <c r="E6504" t="s">
        <v>32</v>
      </c>
      <c r="F6504" t="s">
        <v>87</v>
      </c>
      <c r="G6504" t="s">
        <v>279</v>
      </c>
      <c r="H6504" t="s">
        <v>28</v>
      </c>
      <c r="I6504" t="s">
        <v>35</v>
      </c>
      <c r="J6504" s="1">
        <v>24137.51</v>
      </c>
      <c r="K6504" s="10">
        <f>IFERROR(J6504*VLOOKUP(A6504,IPCA_Fatores!$A$2:$C$10,3,FALSE),J6504)</f>
        <v>30133.338940823673</v>
      </c>
    </row>
    <row r="6505" spans="1:11" x14ac:dyDescent="0.25">
      <c r="A6505">
        <v>2022</v>
      </c>
      <c r="B6505" t="s">
        <v>3908</v>
      </c>
      <c r="C6505" t="s">
        <v>3909</v>
      </c>
      <c r="D6505" t="s">
        <v>3910</v>
      </c>
      <c r="E6505" t="s">
        <v>32</v>
      </c>
      <c r="F6505" t="s">
        <v>87</v>
      </c>
      <c r="G6505" t="s">
        <v>279</v>
      </c>
      <c r="H6505" t="s">
        <v>28</v>
      </c>
      <c r="I6505" t="s">
        <v>29</v>
      </c>
      <c r="J6505" s="1">
        <v>453002.41</v>
      </c>
      <c r="K6505" s="10">
        <f>J6505*_xlfn.XLOOKUP(A6505,IPCA_Fatores!$A$2:$A$10,IPCA_Fatores!$C$2:$C$10)</f>
        <v>534577.51178272464</v>
      </c>
    </row>
    <row r="6506" spans="1:11" x14ac:dyDescent="0.25">
      <c r="A6506">
        <v>2022</v>
      </c>
      <c r="B6506" t="s">
        <v>3908</v>
      </c>
      <c r="C6506" t="s">
        <v>3909</v>
      </c>
      <c r="D6506" t="s">
        <v>3910</v>
      </c>
      <c r="E6506" t="s">
        <v>32</v>
      </c>
      <c r="F6506" t="s">
        <v>87</v>
      </c>
      <c r="G6506" t="s">
        <v>279</v>
      </c>
      <c r="H6506" t="s">
        <v>28</v>
      </c>
      <c r="I6506" t="s">
        <v>35</v>
      </c>
      <c r="J6506" s="1">
        <v>36734.699999999997</v>
      </c>
      <c r="K6506" s="10">
        <f>IFERROR(J6506*VLOOKUP(A6506,IPCA_Fatores!$A$2:$C$10,3,FALSE),J6506)</f>
        <v>43349.757282935549</v>
      </c>
    </row>
    <row r="6507" spans="1:11" x14ac:dyDescent="0.25">
      <c r="A6507">
        <v>2023</v>
      </c>
      <c r="B6507" t="s">
        <v>3908</v>
      </c>
      <c r="C6507" t="s">
        <v>3909</v>
      </c>
      <c r="D6507" t="s">
        <v>3910</v>
      </c>
      <c r="E6507" t="s">
        <v>32</v>
      </c>
      <c r="F6507" t="s">
        <v>87</v>
      </c>
      <c r="G6507" t="s">
        <v>279</v>
      </c>
      <c r="H6507" t="s">
        <v>28</v>
      </c>
      <c r="I6507" t="s">
        <v>29</v>
      </c>
      <c r="J6507" s="1">
        <v>122639.23</v>
      </c>
      <c r="K6507" s="10">
        <f>J6507*_xlfn.XLOOKUP(A6507,IPCA_Fatores!$A$2:$A$10,IPCA_Fatores!$C$2:$C$10)</f>
        <v>138332.70588921613</v>
      </c>
    </row>
    <row r="6508" spans="1:11" x14ac:dyDescent="0.25">
      <c r="A6508">
        <v>2023</v>
      </c>
      <c r="B6508" t="s">
        <v>3908</v>
      </c>
      <c r="C6508" t="s">
        <v>3909</v>
      </c>
      <c r="D6508" t="s">
        <v>3910</v>
      </c>
      <c r="E6508" t="s">
        <v>32</v>
      </c>
      <c r="F6508" t="s">
        <v>87</v>
      </c>
      <c r="G6508" t="s">
        <v>279</v>
      </c>
      <c r="H6508" t="s">
        <v>28</v>
      </c>
      <c r="I6508" t="s">
        <v>35</v>
      </c>
      <c r="J6508" s="1">
        <v>8076.69</v>
      </c>
      <c r="K6508" s="10">
        <f>IFERROR(J6508*VLOOKUP(A6508,IPCA_Fatores!$A$2:$C$10,3,FALSE),J6508)</f>
        <v>9110.2201337074021</v>
      </c>
    </row>
    <row r="6509" spans="1:11" x14ac:dyDescent="0.25">
      <c r="A6509">
        <v>2018</v>
      </c>
      <c r="B6509" t="s">
        <v>3911</v>
      </c>
      <c r="C6509" t="s">
        <v>3912</v>
      </c>
      <c r="D6509" t="s">
        <v>3913</v>
      </c>
      <c r="E6509" t="s">
        <v>32</v>
      </c>
      <c r="F6509" t="s">
        <v>87</v>
      </c>
      <c r="G6509" t="s">
        <v>275</v>
      </c>
      <c r="H6509" t="s">
        <v>28</v>
      </c>
      <c r="I6509" t="s">
        <v>29</v>
      </c>
      <c r="J6509" s="1">
        <v>373965.77</v>
      </c>
      <c r="K6509" s="10">
        <f>J6509*_xlfn.XLOOKUP(A6509,IPCA_Fatores!$A$2:$A$10,IPCA_Fatores!$C$2:$C$10)</f>
        <v>560197.92620787572</v>
      </c>
    </row>
    <row r="6510" spans="1:11" x14ac:dyDescent="0.25">
      <c r="A6510">
        <v>2020</v>
      </c>
      <c r="B6510" t="s">
        <v>3911</v>
      </c>
      <c r="C6510" t="s">
        <v>3912</v>
      </c>
      <c r="D6510" t="s">
        <v>3913</v>
      </c>
      <c r="E6510" t="s">
        <v>32</v>
      </c>
      <c r="F6510" t="s">
        <v>87</v>
      </c>
      <c r="G6510" t="s">
        <v>275</v>
      </c>
      <c r="H6510" t="s">
        <v>28</v>
      </c>
      <c r="I6510" t="s">
        <v>29</v>
      </c>
      <c r="J6510" s="1">
        <v>656103.57999999996</v>
      </c>
      <c r="K6510" s="10">
        <f>J6510*_xlfn.XLOOKUP(A6510,IPCA_Fatores!$A$2:$A$10,IPCA_Fatores!$C$2:$C$10)</f>
        <v>901481.26575626293</v>
      </c>
    </row>
    <row r="6511" spans="1:11" x14ac:dyDescent="0.25">
      <c r="A6511">
        <v>2015</v>
      </c>
      <c r="B6511" t="s">
        <v>3914</v>
      </c>
      <c r="C6511" t="s">
        <v>3915</v>
      </c>
      <c r="E6511" t="s">
        <v>79</v>
      </c>
      <c r="F6511" t="s">
        <v>3916</v>
      </c>
      <c r="G6511" t="s">
        <v>341</v>
      </c>
      <c r="H6511" t="s">
        <v>28</v>
      </c>
      <c r="I6511" t="s">
        <v>29</v>
      </c>
      <c r="J6511" s="1">
        <v>3216211.06</v>
      </c>
      <c r="K6511" s="10">
        <f>J6511*_xlfn.XLOOKUP(A6511,IPCA_Fatores!$A$2:$A$10,IPCA_Fatores!$C$2:$C$10)</f>
        <v>5469669.0464804089</v>
      </c>
    </row>
    <row r="6512" spans="1:11" x14ac:dyDescent="0.25">
      <c r="A6512">
        <v>2016</v>
      </c>
      <c r="B6512" t="s">
        <v>3914</v>
      </c>
      <c r="C6512" t="s">
        <v>3915</v>
      </c>
      <c r="E6512" t="s">
        <v>79</v>
      </c>
      <c r="F6512" t="s">
        <v>3916</v>
      </c>
      <c r="G6512" t="s">
        <v>341</v>
      </c>
      <c r="H6512" t="s">
        <v>28</v>
      </c>
      <c r="I6512" t="s">
        <v>29</v>
      </c>
      <c r="J6512" s="1">
        <v>3199823.83</v>
      </c>
      <c r="K6512" s="10">
        <f>J6512*_xlfn.XLOOKUP(A6512,IPCA_Fatores!$A$2:$A$10,IPCA_Fatores!$C$2:$C$10)</f>
        <v>5119766.6792439269</v>
      </c>
    </row>
    <row r="6513" spans="1:11" x14ac:dyDescent="0.25">
      <c r="A6513">
        <v>2017</v>
      </c>
      <c r="B6513" t="s">
        <v>3914</v>
      </c>
      <c r="C6513" t="s">
        <v>3915</v>
      </c>
      <c r="E6513" t="s">
        <v>79</v>
      </c>
      <c r="F6513" t="s">
        <v>3916</v>
      </c>
      <c r="G6513" t="s">
        <v>341</v>
      </c>
      <c r="H6513" t="s">
        <v>28</v>
      </c>
      <c r="I6513" t="s">
        <v>29</v>
      </c>
      <c r="J6513" s="1">
        <v>3047642.49</v>
      </c>
      <c r="K6513" s="10">
        <f>J6513*_xlfn.XLOOKUP(A6513,IPCA_Fatores!$A$2:$A$10,IPCA_Fatores!$C$2:$C$10)</f>
        <v>4736546.1157662766</v>
      </c>
    </row>
    <row r="6514" spans="1:11" x14ac:dyDescent="0.25">
      <c r="A6514">
        <v>2018</v>
      </c>
      <c r="B6514" t="s">
        <v>3914</v>
      </c>
      <c r="C6514" t="s">
        <v>3915</v>
      </c>
      <c r="E6514" t="s">
        <v>79</v>
      </c>
      <c r="F6514" t="s">
        <v>3916</v>
      </c>
      <c r="G6514" t="s">
        <v>341</v>
      </c>
      <c r="H6514" t="s">
        <v>28</v>
      </c>
      <c r="I6514" t="s">
        <v>29</v>
      </c>
      <c r="J6514" s="1">
        <v>4257756.2300000004</v>
      </c>
      <c r="K6514" s="10">
        <f>J6514*_xlfn.XLOOKUP(A6514,IPCA_Fatores!$A$2:$A$10,IPCA_Fatores!$C$2:$C$10)</f>
        <v>6378086.98465815</v>
      </c>
    </row>
    <row r="6515" spans="1:11" x14ac:dyDescent="0.25">
      <c r="A6515">
        <v>2019</v>
      </c>
      <c r="B6515" t="s">
        <v>3914</v>
      </c>
      <c r="C6515" t="s">
        <v>3915</v>
      </c>
      <c r="E6515" t="s">
        <v>79</v>
      </c>
      <c r="F6515" t="s">
        <v>3916</v>
      </c>
      <c r="G6515" t="s">
        <v>341</v>
      </c>
      <c r="H6515" t="s">
        <v>28</v>
      </c>
      <c r="I6515" t="s">
        <v>29</v>
      </c>
      <c r="J6515" s="1">
        <v>3106346.52</v>
      </c>
      <c r="K6515" s="10">
        <f>J6515*_xlfn.XLOOKUP(A6515,IPCA_Fatores!$A$2:$A$10,IPCA_Fatores!$C$2:$C$10)</f>
        <v>4461014.1420634072</v>
      </c>
    </row>
    <row r="6516" spans="1:11" x14ac:dyDescent="0.25">
      <c r="A6516">
        <v>2020</v>
      </c>
      <c r="B6516" t="s">
        <v>3914</v>
      </c>
      <c r="C6516" t="s">
        <v>3915</v>
      </c>
      <c r="E6516" t="s">
        <v>79</v>
      </c>
      <c r="F6516" t="s">
        <v>3916</v>
      </c>
      <c r="G6516" t="s">
        <v>341</v>
      </c>
      <c r="H6516" t="s">
        <v>28</v>
      </c>
      <c r="I6516" t="s">
        <v>29</v>
      </c>
      <c r="J6516" s="1">
        <v>5134285.84</v>
      </c>
      <c r="K6516" s="10">
        <f>J6516*_xlfn.XLOOKUP(A6516,IPCA_Fatores!$A$2:$A$10,IPCA_Fatores!$C$2:$C$10)</f>
        <v>7054469.2010332542</v>
      </c>
    </row>
    <row r="6517" spans="1:11" x14ac:dyDescent="0.25">
      <c r="A6517">
        <v>2021</v>
      </c>
      <c r="B6517" t="s">
        <v>3914</v>
      </c>
      <c r="C6517" t="s">
        <v>3915</v>
      </c>
      <c r="E6517" t="s">
        <v>79</v>
      </c>
      <c r="F6517" t="s">
        <v>3916</v>
      </c>
      <c r="G6517" t="s">
        <v>341</v>
      </c>
      <c r="H6517" t="s">
        <v>28</v>
      </c>
      <c r="I6517" t="s">
        <v>29</v>
      </c>
      <c r="J6517" s="1">
        <v>2702114.08</v>
      </c>
      <c r="K6517" s="10">
        <f>J6517*_xlfn.XLOOKUP(A6517,IPCA_Fatores!$A$2:$A$10,IPCA_Fatores!$C$2:$C$10)</f>
        <v>3373327.2168260911</v>
      </c>
    </row>
    <row r="6518" spans="1:11" x14ac:dyDescent="0.25">
      <c r="A6518">
        <v>2022</v>
      </c>
      <c r="B6518" t="s">
        <v>3914</v>
      </c>
      <c r="C6518" t="s">
        <v>3915</v>
      </c>
      <c r="E6518" t="s">
        <v>79</v>
      </c>
      <c r="F6518" t="s">
        <v>3916</v>
      </c>
      <c r="G6518" t="s">
        <v>341</v>
      </c>
      <c r="H6518" t="s">
        <v>28</v>
      </c>
      <c r="I6518" t="s">
        <v>29</v>
      </c>
      <c r="J6518" s="1">
        <v>5367000.74</v>
      </c>
      <c r="K6518" s="10">
        <f>J6518*_xlfn.XLOOKUP(A6518,IPCA_Fatores!$A$2:$A$10,IPCA_Fatores!$C$2:$C$10)</f>
        <v>6333471.6063105324</v>
      </c>
    </row>
    <row r="6519" spans="1:11" x14ac:dyDescent="0.25">
      <c r="A6519">
        <v>2023</v>
      </c>
      <c r="B6519" t="s">
        <v>3914</v>
      </c>
      <c r="C6519" t="s">
        <v>3915</v>
      </c>
      <c r="E6519" t="s">
        <v>79</v>
      </c>
      <c r="F6519" t="s">
        <v>3916</v>
      </c>
      <c r="G6519" t="s">
        <v>341</v>
      </c>
      <c r="H6519" t="s">
        <v>28</v>
      </c>
      <c r="I6519" t="s">
        <v>29</v>
      </c>
      <c r="J6519" s="1">
        <v>6893719.9400000004</v>
      </c>
      <c r="K6519" s="10">
        <f>J6519*_xlfn.XLOOKUP(A6519,IPCA_Fatores!$A$2:$A$10,IPCA_Fatores!$C$2:$C$10)</f>
        <v>7775871.8229284761</v>
      </c>
    </row>
    <row r="6520" spans="1:11" x14ac:dyDescent="0.25">
      <c r="A6520">
        <v>2020</v>
      </c>
      <c r="B6520" t="s">
        <v>3917</v>
      </c>
      <c r="C6520" t="s">
        <v>3918</v>
      </c>
      <c r="D6520" t="s">
        <v>3919</v>
      </c>
      <c r="E6520" t="s">
        <v>38</v>
      </c>
      <c r="F6520" t="s">
        <v>3920</v>
      </c>
      <c r="G6520" t="s">
        <v>341</v>
      </c>
      <c r="H6520" t="s">
        <v>28</v>
      </c>
      <c r="I6520" t="s">
        <v>29</v>
      </c>
      <c r="J6520" s="1">
        <v>6250.6</v>
      </c>
      <c r="K6520" s="10">
        <f>J6520*_xlfn.XLOOKUP(A6520,IPCA_Fatores!$A$2:$A$10,IPCA_Fatores!$C$2:$C$10)</f>
        <v>8588.2762592700656</v>
      </c>
    </row>
    <row r="6521" spans="1:11" x14ac:dyDescent="0.25">
      <c r="A6521">
        <v>2021</v>
      </c>
      <c r="B6521" t="s">
        <v>3917</v>
      </c>
      <c r="C6521" t="s">
        <v>3918</v>
      </c>
      <c r="D6521" t="s">
        <v>3919</v>
      </c>
      <c r="E6521" t="s">
        <v>38</v>
      </c>
      <c r="F6521" t="s">
        <v>3920</v>
      </c>
      <c r="G6521" t="s">
        <v>341</v>
      </c>
      <c r="H6521" t="s">
        <v>28</v>
      </c>
      <c r="I6521" t="s">
        <v>29</v>
      </c>
      <c r="J6521" s="1">
        <v>69738.06</v>
      </c>
      <c r="K6521" s="10">
        <f>J6521*_xlfn.XLOOKUP(A6521,IPCA_Fatores!$A$2:$A$10,IPCA_Fatores!$C$2:$C$10)</f>
        <v>87061.200556954631</v>
      </c>
    </row>
    <row r="6522" spans="1:11" x14ac:dyDescent="0.25">
      <c r="A6522">
        <v>2023</v>
      </c>
      <c r="B6522" t="s">
        <v>3917</v>
      </c>
      <c r="C6522" t="s">
        <v>3918</v>
      </c>
      <c r="D6522" t="s">
        <v>3919</v>
      </c>
      <c r="E6522" t="s">
        <v>38</v>
      </c>
      <c r="F6522" t="s">
        <v>3920</v>
      </c>
      <c r="G6522" t="s">
        <v>341</v>
      </c>
      <c r="H6522" t="s">
        <v>28</v>
      </c>
      <c r="I6522" t="s">
        <v>29</v>
      </c>
      <c r="J6522" s="1">
        <v>13176.93</v>
      </c>
      <c r="K6522" s="10">
        <f>J6522*_xlfn.XLOOKUP(A6522,IPCA_Fatores!$A$2:$A$10,IPCA_Fatores!$C$2:$C$10)</f>
        <v>14863.110133786624</v>
      </c>
    </row>
    <row r="6523" spans="1:11" x14ac:dyDescent="0.25">
      <c r="A6523">
        <v>2018</v>
      </c>
      <c r="B6523" t="s">
        <v>3921</v>
      </c>
      <c r="C6523" t="s">
        <v>3922</v>
      </c>
      <c r="D6523" t="s">
        <v>3923</v>
      </c>
      <c r="E6523" t="s">
        <v>121</v>
      </c>
      <c r="F6523" t="s">
        <v>3924</v>
      </c>
      <c r="G6523" t="s">
        <v>341</v>
      </c>
      <c r="H6523" t="s">
        <v>28</v>
      </c>
      <c r="I6523" t="s">
        <v>29</v>
      </c>
      <c r="J6523" s="1">
        <v>338429.37</v>
      </c>
      <c r="K6523" s="10">
        <f>J6523*_xlfn.XLOOKUP(A6523,IPCA_Fatores!$A$2:$A$10,IPCA_Fatores!$C$2:$C$10)</f>
        <v>506964.66481902299</v>
      </c>
    </row>
    <row r="6524" spans="1:11" x14ac:dyDescent="0.25">
      <c r="A6524">
        <v>2019</v>
      </c>
      <c r="B6524" t="s">
        <v>3921</v>
      </c>
      <c r="C6524" t="s">
        <v>3922</v>
      </c>
      <c r="D6524" t="s">
        <v>3923</v>
      </c>
      <c r="E6524" t="s">
        <v>121</v>
      </c>
      <c r="F6524" t="s">
        <v>3924</v>
      </c>
      <c r="G6524" t="s">
        <v>341</v>
      </c>
      <c r="H6524" t="s">
        <v>28</v>
      </c>
      <c r="I6524" t="s">
        <v>29</v>
      </c>
      <c r="J6524" s="1">
        <v>64218.07</v>
      </c>
      <c r="K6524" s="10">
        <f>J6524*_xlfn.XLOOKUP(A6524,IPCA_Fatores!$A$2:$A$10,IPCA_Fatores!$C$2:$C$10)</f>
        <v>92223.361624838246</v>
      </c>
    </row>
    <row r="6525" spans="1:11" x14ac:dyDescent="0.25">
      <c r="A6525">
        <v>2020</v>
      </c>
      <c r="B6525" t="s">
        <v>3921</v>
      </c>
      <c r="C6525" t="s">
        <v>3922</v>
      </c>
      <c r="D6525" t="s">
        <v>3923</v>
      </c>
      <c r="E6525" t="s">
        <v>121</v>
      </c>
      <c r="F6525" t="s">
        <v>3924</v>
      </c>
      <c r="G6525" t="s">
        <v>341</v>
      </c>
      <c r="H6525" t="s">
        <v>28</v>
      </c>
      <c r="I6525" t="s">
        <v>29</v>
      </c>
      <c r="J6525" s="1">
        <v>10058.85</v>
      </c>
      <c r="K6525" s="10">
        <f>J6525*_xlfn.XLOOKUP(A6525,IPCA_Fatores!$A$2:$A$10,IPCA_Fatores!$C$2:$C$10)</f>
        <v>13820.782428976208</v>
      </c>
    </row>
    <row r="6526" spans="1:11" x14ac:dyDescent="0.25">
      <c r="A6526">
        <v>2015</v>
      </c>
      <c r="B6526" t="s">
        <v>3925</v>
      </c>
      <c r="C6526" t="s">
        <v>3926</v>
      </c>
      <c r="D6526" t="s">
        <v>3927</v>
      </c>
      <c r="E6526" t="s">
        <v>121</v>
      </c>
      <c r="F6526" t="s">
        <v>734</v>
      </c>
      <c r="G6526" t="s">
        <v>341</v>
      </c>
      <c r="H6526" t="s">
        <v>28</v>
      </c>
      <c r="I6526" t="s">
        <v>29</v>
      </c>
      <c r="J6526" s="1">
        <v>399628.04</v>
      </c>
      <c r="K6526" s="10">
        <f>J6526*_xlfn.XLOOKUP(A6526,IPCA_Fatores!$A$2:$A$10,IPCA_Fatores!$C$2:$C$10)</f>
        <v>679629.87494161364</v>
      </c>
    </row>
    <row r="6527" spans="1:11" x14ac:dyDescent="0.25">
      <c r="A6527">
        <v>2016</v>
      </c>
      <c r="B6527" t="s">
        <v>3925</v>
      </c>
      <c r="C6527" t="s">
        <v>3926</v>
      </c>
      <c r="D6527" t="s">
        <v>3927</v>
      </c>
      <c r="E6527" t="s">
        <v>121</v>
      </c>
      <c r="F6527" t="s">
        <v>734</v>
      </c>
      <c r="G6527" t="s">
        <v>341</v>
      </c>
      <c r="H6527" t="s">
        <v>28</v>
      </c>
      <c r="I6527" t="s">
        <v>29</v>
      </c>
      <c r="J6527" s="1">
        <v>473160.3</v>
      </c>
      <c r="K6527" s="10">
        <f>J6527*_xlfn.XLOOKUP(A6527,IPCA_Fatores!$A$2:$A$10,IPCA_Fatores!$C$2:$C$10)</f>
        <v>757063.65930810012</v>
      </c>
    </row>
    <row r="6528" spans="1:11" x14ac:dyDescent="0.25">
      <c r="A6528">
        <v>2017</v>
      </c>
      <c r="B6528" t="s">
        <v>3925</v>
      </c>
      <c r="C6528" t="s">
        <v>3926</v>
      </c>
      <c r="D6528" t="s">
        <v>3927</v>
      </c>
      <c r="E6528" t="s">
        <v>121</v>
      </c>
      <c r="F6528" t="s">
        <v>734</v>
      </c>
      <c r="G6528" t="s">
        <v>341</v>
      </c>
      <c r="H6528" t="s">
        <v>28</v>
      </c>
      <c r="I6528" t="s">
        <v>29</v>
      </c>
      <c r="J6528" s="1">
        <v>477490.03</v>
      </c>
      <c r="K6528" s="10">
        <f>J6528*_xlfn.XLOOKUP(A6528,IPCA_Fatores!$A$2:$A$10,IPCA_Fatores!$C$2:$C$10)</f>
        <v>742099.3618295507</v>
      </c>
    </row>
    <row r="6529" spans="1:11" x14ac:dyDescent="0.25">
      <c r="A6529">
        <v>2018</v>
      </c>
      <c r="B6529" t="s">
        <v>3925</v>
      </c>
      <c r="C6529" t="s">
        <v>3926</v>
      </c>
      <c r="D6529" t="s">
        <v>3927</v>
      </c>
      <c r="E6529" t="s">
        <v>121</v>
      </c>
      <c r="F6529" t="s">
        <v>734</v>
      </c>
      <c r="G6529" t="s">
        <v>341</v>
      </c>
      <c r="H6529" t="s">
        <v>28</v>
      </c>
      <c r="I6529" t="s">
        <v>29</v>
      </c>
      <c r="J6529" s="1">
        <v>435871.71</v>
      </c>
      <c r="K6529" s="10">
        <f>J6529*_xlfn.XLOOKUP(A6529,IPCA_Fatores!$A$2:$A$10,IPCA_Fatores!$C$2:$C$10)</f>
        <v>652932.5612734037</v>
      </c>
    </row>
    <row r="6530" spans="1:11" x14ac:dyDescent="0.25">
      <c r="A6530">
        <v>2019</v>
      </c>
      <c r="B6530" t="s">
        <v>3925</v>
      </c>
      <c r="C6530" t="s">
        <v>3926</v>
      </c>
      <c r="D6530" t="s">
        <v>3927</v>
      </c>
      <c r="E6530" t="s">
        <v>121</v>
      </c>
      <c r="F6530" t="s">
        <v>734</v>
      </c>
      <c r="G6530" t="s">
        <v>341</v>
      </c>
      <c r="H6530" t="s">
        <v>28</v>
      </c>
      <c r="I6530" t="s">
        <v>29</v>
      </c>
      <c r="J6530" s="1">
        <v>240473.51</v>
      </c>
      <c r="K6530" s="10">
        <f>J6530*_xlfn.XLOOKUP(A6530,IPCA_Fatores!$A$2:$A$10,IPCA_Fatores!$C$2:$C$10)</f>
        <v>345343.22619667888</v>
      </c>
    </row>
    <row r="6531" spans="1:11" x14ac:dyDescent="0.25">
      <c r="A6531">
        <v>2020</v>
      </c>
      <c r="B6531" t="s">
        <v>3925</v>
      </c>
      <c r="C6531" t="s">
        <v>3926</v>
      </c>
      <c r="D6531" t="s">
        <v>3927</v>
      </c>
      <c r="E6531" t="s">
        <v>121</v>
      </c>
      <c r="F6531" t="s">
        <v>734</v>
      </c>
      <c r="G6531" t="s">
        <v>341</v>
      </c>
      <c r="H6531" t="s">
        <v>28</v>
      </c>
      <c r="I6531" t="s">
        <v>29</v>
      </c>
      <c r="J6531" s="1">
        <v>255124.5</v>
      </c>
      <c r="K6531" s="10">
        <f>J6531*_xlfn.XLOOKUP(A6531,IPCA_Fatores!$A$2:$A$10,IPCA_Fatores!$C$2:$C$10)</f>
        <v>350539.09808788687</v>
      </c>
    </row>
    <row r="6532" spans="1:11" x14ac:dyDescent="0.25">
      <c r="A6532">
        <v>2022</v>
      </c>
      <c r="B6532" t="s">
        <v>3928</v>
      </c>
      <c r="C6532" t="s">
        <v>3929</v>
      </c>
      <c r="D6532" t="s">
        <v>3930</v>
      </c>
      <c r="E6532" t="s">
        <v>38</v>
      </c>
      <c r="F6532" t="s">
        <v>584</v>
      </c>
      <c r="G6532" t="s">
        <v>3931</v>
      </c>
      <c r="H6532" t="s">
        <v>28</v>
      </c>
      <c r="I6532" t="s">
        <v>29</v>
      </c>
      <c r="J6532" s="1">
        <v>9224.2099999999991</v>
      </c>
      <c r="K6532" s="10">
        <f>J6532*_xlfn.XLOOKUP(A6532,IPCA_Fatores!$A$2:$A$10,IPCA_Fatores!$C$2:$C$10)</f>
        <v>10885.273722851334</v>
      </c>
    </row>
    <row r="6533" spans="1:11" x14ac:dyDescent="0.25">
      <c r="A6533">
        <v>2023</v>
      </c>
      <c r="B6533" t="s">
        <v>3928</v>
      </c>
      <c r="C6533" t="s">
        <v>3929</v>
      </c>
      <c r="D6533" t="s">
        <v>3930</v>
      </c>
      <c r="E6533" t="s">
        <v>38</v>
      </c>
      <c r="F6533" t="s">
        <v>584</v>
      </c>
      <c r="G6533" t="s">
        <v>3931</v>
      </c>
      <c r="H6533" t="s">
        <v>28</v>
      </c>
      <c r="I6533" t="s">
        <v>29</v>
      </c>
      <c r="J6533" s="1">
        <v>7580.35</v>
      </c>
      <c r="K6533" s="10">
        <f>J6533*_xlfn.XLOOKUP(A6533,IPCA_Fatores!$A$2:$A$10,IPCA_Fatores!$C$2:$C$10)</f>
        <v>8550.3662008259471</v>
      </c>
    </row>
    <row r="6534" spans="1:11" x14ac:dyDescent="0.25">
      <c r="A6534">
        <v>2023</v>
      </c>
      <c r="B6534" t="s">
        <v>3932</v>
      </c>
      <c r="C6534" t="s">
        <v>3933</v>
      </c>
      <c r="D6534" t="s">
        <v>3934</v>
      </c>
      <c r="E6534" t="s">
        <v>69</v>
      </c>
      <c r="F6534" t="s">
        <v>3935</v>
      </c>
      <c r="G6534" t="s">
        <v>341</v>
      </c>
      <c r="H6534" t="s">
        <v>28</v>
      </c>
      <c r="I6534" t="s">
        <v>29</v>
      </c>
      <c r="J6534" s="1">
        <v>401575.97</v>
      </c>
      <c r="K6534" s="10">
        <f>J6534*_xlfn.XLOOKUP(A6534,IPCA_Fatores!$A$2:$A$10,IPCA_Fatores!$C$2:$C$10)</f>
        <v>452963.46487324382</v>
      </c>
    </row>
    <row r="6535" spans="1:11" x14ac:dyDescent="0.25">
      <c r="A6535">
        <v>2021</v>
      </c>
      <c r="B6535" t="s">
        <v>3936</v>
      </c>
      <c r="C6535" t="s">
        <v>3937</v>
      </c>
      <c r="D6535" t="s">
        <v>3938</v>
      </c>
      <c r="E6535" t="s">
        <v>38</v>
      </c>
      <c r="F6535" t="s">
        <v>3939</v>
      </c>
      <c r="G6535" t="s">
        <v>341</v>
      </c>
      <c r="H6535" t="s">
        <v>28</v>
      </c>
      <c r="I6535" t="s">
        <v>29</v>
      </c>
      <c r="J6535" s="1">
        <v>208386.65</v>
      </c>
      <c r="K6535" s="10">
        <f>J6535*_xlfn.XLOOKUP(A6535,IPCA_Fatores!$A$2:$A$10,IPCA_Fatores!$C$2:$C$10)</f>
        <v>260150.51076903931</v>
      </c>
    </row>
    <row r="6536" spans="1:11" x14ac:dyDescent="0.25">
      <c r="A6536">
        <v>2022</v>
      </c>
      <c r="B6536" t="s">
        <v>3936</v>
      </c>
      <c r="C6536" t="s">
        <v>3937</v>
      </c>
      <c r="D6536" t="s">
        <v>3938</v>
      </c>
      <c r="E6536" t="s">
        <v>38</v>
      </c>
      <c r="F6536" t="s">
        <v>3939</v>
      </c>
      <c r="G6536" t="s">
        <v>341</v>
      </c>
      <c r="H6536" t="s">
        <v>28</v>
      </c>
      <c r="I6536" t="s">
        <v>29</v>
      </c>
      <c r="J6536" s="1">
        <v>2306.2600000000002</v>
      </c>
      <c r="K6536" s="10">
        <f>J6536*_xlfn.XLOOKUP(A6536,IPCA_Fatores!$A$2:$A$10,IPCA_Fatores!$C$2:$C$10)</f>
        <v>2721.5632965926757</v>
      </c>
    </row>
    <row r="6537" spans="1:11" x14ac:dyDescent="0.25">
      <c r="A6537">
        <v>2016</v>
      </c>
      <c r="B6537" t="s">
        <v>3940</v>
      </c>
      <c r="C6537" t="s">
        <v>3941</v>
      </c>
      <c r="D6537" t="s">
        <v>3942</v>
      </c>
      <c r="E6537" t="s">
        <v>109</v>
      </c>
      <c r="F6537" t="s">
        <v>3943</v>
      </c>
      <c r="G6537" t="s">
        <v>341</v>
      </c>
      <c r="H6537" t="s">
        <v>28</v>
      </c>
      <c r="I6537" t="s">
        <v>29</v>
      </c>
      <c r="J6537" s="1">
        <v>167519.63</v>
      </c>
      <c r="K6537" s="10">
        <f>J6537*_xlfn.XLOOKUP(A6537,IPCA_Fatores!$A$2:$A$10,IPCA_Fatores!$C$2:$C$10)</f>
        <v>268033.94979193941</v>
      </c>
    </row>
    <row r="6538" spans="1:11" x14ac:dyDescent="0.25">
      <c r="A6538">
        <v>2016</v>
      </c>
      <c r="B6538" t="s">
        <v>3940</v>
      </c>
      <c r="C6538" t="s">
        <v>3941</v>
      </c>
      <c r="D6538" t="s">
        <v>3942</v>
      </c>
      <c r="E6538" t="s">
        <v>109</v>
      </c>
      <c r="F6538" t="s">
        <v>3943</v>
      </c>
      <c r="G6538" t="s">
        <v>341</v>
      </c>
      <c r="H6538" t="s">
        <v>28</v>
      </c>
      <c r="I6538" t="s">
        <v>35</v>
      </c>
      <c r="J6538" s="1">
        <v>16751.96</v>
      </c>
      <c r="K6538" s="10">
        <f>IFERROR(J6538*VLOOKUP(A6538,IPCA_Fatores!$A$2:$C$10,3,FALSE),J6538)</f>
        <v>26803.39017914842</v>
      </c>
    </row>
    <row r="6539" spans="1:11" x14ac:dyDescent="0.25">
      <c r="A6539">
        <v>2018</v>
      </c>
      <c r="B6539" t="s">
        <v>3940</v>
      </c>
      <c r="C6539" t="s">
        <v>3941</v>
      </c>
      <c r="D6539" t="s">
        <v>3942</v>
      </c>
      <c r="E6539" t="s">
        <v>109</v>
      </c>
      <c r="F6539" t="s">
        <v>3943</v>
      </c>
      <c r="G6539" t="s">
        <v>341</v>
      </c>
      <c r="H6539" t="s">
        <v>28</v>
      </c>
      <c r="I6539" t="s">
        <v>29</v>
      </c>
      <c r="J6539" s="1">
        <v>276095.76</v>
      </c>
      <c r="K6539" s="10">
        <f>J6539*_xlfn.XLOOKUP(A6539,IPCA_Fatores!$A$2:$A$10,IPCA_Fatores!$C$2:$C$10)</f>
        <v>413589.38329245307</v>
      </c>
    </row>
    <row r="6540" spans="1:11" x14ac:dyDescent="0.25">
      <c r="A6540">
        <v>2018</v>
      </c>
      <c r="B6540" t="s">
        <v>3940</v>
      </c>
      <c r="C6540" t="s">
        <v>3941</v>
      </c>
      <c r="D6540" t="s">
        <v>3942</v>
      </c>
      <c r="E6540" t="s">
        <v>109</v>
      </c>
      <c r="F6540" t="s">
        <v>3943</v>
      </c>
      <c r="G6540" t="s">
        <v>341</v>
      </c>
      <c r="H6540" t="s">
        <v>28</v>
      </c>
      <c r="I6540" t="s">
        <v>35</v>
      </c>
      <c r="J6540" s="1">
        <v>27609.58</v>
      </c>
      <c r="K6540" s="10">
        <f>IFERROR(J6540*VLOOKUP(A6540,IPCA_Fatores!$A$2:$C$10,3,FALSE),J6540)</f>
        <v>41358.944321215393</v>
      </c>
    </row>
    <row r="6541" spans="1:11" x14ac:dyDescent="0.25">
      <c r="A6541">
        <v>2019</v>
      </c>
      <c r="B6541" t="s">
        <v>3940</v>
      </c>
      <c r="C6541" t="s">
        <v>3941</v>
      </c>
      <c r="D6541" t="s">
        <v>3942</v>
      </c>
      <c r="E6541" t="s">
        <v>109</v>
      </c>
      <c r="F6541" t="s">
        <v>3943</v>
      </c>
      <c r="G6541" t="s">
        <v>341</v>
      </c>
      <c r="H6541" t="s">
        <v>28</v>
      </c>
      <c r="I6541" t="s">
        <v>29</v>
      </c>
      <c r="J6541" s="1">
        <v>173912.21</v>
      </c>
      <c r="K6541" s="10">
        <f>J6541*_xlfn.XLOOKUP(A6541,IPCA_Fatores!$A$2:$A$10,IPCA_Fatores!$C$2:$C$10)</f>
        <v>249754.75958409853</v>
      </c>
    </row>
    <row r="6542" spans="1:11" x14ac:dyDescent="0.25">
      <c r="A6542">
        <v>2021</v>
      </c>
      <c r="B6542" t="s">
        <v>3940</v>
      </c>
      <c r="C6542" t="s">
        <v>3941</v>
      </c>
      <c r="D6542" t="s">
        <v>3942</v>
      </c>
      <c r="E6542" t="s">
        <v>109</v>
      </c>
      <c r="F6542" t="s">
        <v>3943</v>
      </c>
      <c r="G6542" t="s">
        <v>341</v>
      </c>
      <c r="H6542" t="s">
        <v>28</v>
      </c>
      <c r="I6542" t="s">
        <v>29</v>
      </c>
      <c r="J6542" s="1">
        <v>263253.37</v>
      </c>
      <c r="K6542" s="10">
        <f>J6542*_xlfn.XLOOKUP(A6542,IPCA_Fatores!$A$2:$A$10,IPCA_Fatores!$C$2:$C$10)</f>
        <v>328646.28644479328</v>
      </c>
    </row>
    <row r="6543" spans="1:11" x14ac:dyDescent="0.25">
      <c r="A6543">
        <v>2021</v>
      </c>
      <c r="B6543" t="s">
        <v>3940</v>
      </c>
      <c r="C6543" t="s">
        <v>3941</v>
      </c>
      <c r="D6543" t="s">
        <v>3942</v>
      </c>
      <c r="E6543" t="s">
        <v>109</v>
      </c>
      <c r="F6543" t="s">
        <v>3943</v>
      </c>
      <c r="G6543" t="s">
        <v>341</v>
      </c>
      <c r="H6543" t="s">
        <v>28</v>
      </c>
      <c r="I6543" t="s">
        <v>35</v>
      </c>
      <c r="J6543" s="1">
        <v>26325.34</v>
      </c>
      <c r="K6543" s="10">
        <f>IFERROR(J6543*VLOOKUP(A6543,IPCA_Fatores!$A$2:$C$10,3,FALSE),J6543)</f>
        <v>32864.63238968821</v>
      </c>
    </row>
    <row r="6544" spans="1:11" x14ac:dyDescent="0.25">
      <c r="A6544">
        <v>2022</v>
      </c>
      <c r="B6544" t="s">
        <v>3944</v>
      </c>
      <c r="C6544" t="s">
        <v>3945</v>
      </c>
      <c r="D6544" t="s">
        <v>3946</v>
      </c>
      <c r="E6544" t="s">
        <v>38</v>
      </c>
      <c r="F6544" t="s">
        <v>3947</v>
      </c>
      <c r="G6544" t="s">
        <v>341</v>
      </c>
      <c r="H6544" t="s">
        <v>28</v>
      </c>
      <c r="I6544" t="s">
        <v>29</v>
      </c>
      <c r="J6544" s="1">
        <v>109029.49</v>
      </c>
      <c r="K6544" s="10">
        <f>J6544*_xlfn.XLOOKUP(A6544,IPCA_Fatores!$A$2:$A$10,IPCA_Fatores!$C$2:$C$10)</f>
        <v>128663.14215665976</v>
      </c>
    </row>
    <row r="6545" spans="1:11" x14ac:dyDescent="0.25">
      <c r="A6545">
        <v>2023</v>
      </c>
      <c r="B6545" t="s">
        <v>3944</v>
      </c>
      <c r="C6545" t="s">
        <v>3945</v>
      </c>
      <c r="D6545" t="s">
        <v>3946</v>
      </c>
      <c r="E6545" t="s">
        <v>38</v>
      </c>
      <c r="F6545" t="s">
        <v>3947</v>
      </c>
      <c r="G6545" t="s">
        <v>341</v>
      </c>
      <c r="H6545" t="s">
        <v>28</v>
      </c>
      <c r="I6545" t="s">
        <v>29</v>
      </c>
      <c r="J6545" s="1">
        <v>308706.51</v>
      </c>
      <c r="K6545" s="10">
        <f>J6545*_xlfn.XLOOKUP(A6545,IPCA_Fatores!$A$2:$A$10,IPCA_Fatores!$C$2:$C$10)</f>
        <v>348210.00469357445</v>
      </c>
    </row>
    <row r="6546" spans="1:11" x14ac:dyDescent="0.25">
      <c r="A6546">
        <v>2018</v>
      </c>
      <c r="B6546" t="s">
        <v>3948</v>
      </c>
      <c r="C6546" t="s">
        <v>3949</v>
      </c>
      <c r="D6546" t="s">
        <v>3950</v>
      </c>
      <c r="E6546" t="s">
        <v>38</v>
      </c>
      <c r="F6546" t="s">
        <v>3951</v>
      </c>
      <c r="G6546" t="s">
        <v>341</v>
      </c>
      <c r="H6546" t="s">
        <v>28</v>
      </c>
      <c r="I6546" t="s">
        <v>29</v>
      </c>
      <c r="J6546" s="1">
        <v>168336.76</v>
      </c>
      <c r="K6546" s="10">
        <f>J6546*_xlfn.XLOOKUP(A6546,IPCA_Fatores!$A$2:$A$10,IPCA_Fatores!$C$2:$C$10)</f>
        <v>252167.20732636272</v>
      </c>
    </row>
    <row r="6547" spans="1:11" x14ac:dyDescent="0.25">
      <c r="A6547">
        <v>2020</v>
      </c>
      <c r="B6547" t="s">
        <v>3948</v>
      </c>
      <c r="C6547" t="s">
        <v>3949</v>
      </c>
      <c r="D6547" t="s">
        <v>3950</v>
      </c>
      <c r="E6547" t="s">
        <v>38</v>
      </c>
      <c r="F6547" t="s">
        <v>3951</v>
      </c>
      <c r="G6547" t="s">
        <v>341</v>
      </c>
      <c r="H6547" t="s">
        <v>28</v>
      </c>
      <c r="I6547" t="s">
        <v>29</v>
      </c>
      <c r="J6547" s="1">
        <v>337020.19</v>
      </c>
      <c r="K6547" s="10">
        <f>J6547*_xlfn.XLOOKUP(A6547,IPCA_Fatores!$A$2:$A$10,IPCA_Fatores!$C$2:$C$10)</f>
        <v>463063.14540551091</v>
      </c>
    </row>
    <row r="6548" spans="1:11" x14ac:dyDescent="0.25">
      <c r="A6548">
        <v>2021</v>
      </c>
      <c r="B6548" t="s">
        <v>3948</v>
      </c>
      <c r="C6548" t="s">
        <v>3949</v>
      </c>
      <c r="D6548" t="s">
        <v>3950</v>
      </c>
      <c r="E6548" t="s">
        <v>38</v>
      </c>
      <c r="F6548" t="s">
        <v>3951</v>
      </c>
      <c r="G6548" t="s">
        <v>341</v>
      </c>
      <c r="H6548" t="s">
        <v>28</v>
      </c>
      <c r="I6548" t="s">
        <v>29</v>
      </c>
      <c r="J6548" s="1">
        <v>102422.73</v>
      </c>
      <c r="K6548" s="10">
        <f>J6548*_xlfn.XLOOKUP(A6548,IPCA_Fatores!$A$2:$A$10,IPCA_Fatores!$C$2:$C$10)</f>
        <v>127864.83934484</v>
      </c>
    </row>
    <row r="6549" spans="1:11" x14ac:dyDescent="0.25">
      <c r="A6549">
        <v>2022</v>
      </c>
      <c r="B6549" t="s">
        <v>3948</v>
      </c>
      <c r="C6549" t="s">
        <v>3949</v>
      </c>
      <c r="D6549" t="s">
        <v>3950</v>
      </c>
      <c r="E6549" t="s">
        <v>38</v>
      </c>
      <c r="F6549" t="s">
        <v>3951</v>
      </c>
      <c r="G6549" t="s">
        <v>341</v>
      </c>
      <c r="H6549" t="s">
        <v>28</v>
      </c>
      <c r="I6549" t="s">
        <v>29</v>
      </c>
      <c r="J6549" s="1">
        <v>615261.07999999996</v>
      </c>
      <c r="K6549" s="10">
        <f>J6549*_xlfn.XLOOKUP(A6549,IPCA_Fatores!$A$2:$A$10,IPCA_Fatores!$C$2:$C$10)</f>
        <v>726055.15993425262</v>
      </c>
    </row>
    <row r="6550" spans="1:11" x14ac:dyDescent="0.25">
      <c r="A6550">
        <v>2023</v>
      </c>
      <c r="B6550" t="s">
        <v>3948</v>
      </c>
      <c r="C6550" t="s">
        <v>3949</v>
      </c>
      <c r="D6550" t="s">
        <v>3950</v>
      </c>
      <c r="E6550" t="s">
        <v>38</v>
      </c>
      <c r="F6550" t="s">
        <v>3951</v>
      </c>
      <c r="G6550" t="s">
        <v>341</v>
      </c>
      <c r="H6550" t="s">
        <v>28</v>
      </c>
      <c r="I6550" t="s">
        <v>29</v>
      </c>
      <c r="J6550" s="1">
        <v>401742.16</v>
      </c>
      <c r="K6550" s="10">
        <f>J6550*_xlfn.XLOOKUP(A6550,IPCA_Fatores!$A$2:$A$10,IPCA_Fatores!$C$2:$C$10)</f>
        <v>453150.92130453204</v>
      </c>
    </row>
    <row r="6551" spans="1:11" x14ac:dyDescent="0.25">
      <c r="A6551">
        <v>2018</v>
      </c>
      <c r="B6551" t="s">
        <v>3952</v>
      </c>
      <c r="C6551" t="s">
        <v>3953</v>
      </c>
      <c r="E6551" t="s">
        <v>32</v>
      </c>
      <c r="F6551" t="s">
        <v>87</v>
      </c>
      <c r="G6551" t="s">
        <v>341</v>
      </c>
      <c r="H6551" t="s">
        <v>28</v>
      </c>
      <c r="I6551" t="s">
        <v>29</v>
      </c>
      <c r="J6551" s="1">
        <v>131862.76</v>
      </c>
      <c r="K6551" s="10">
        <f>J6551*_xlfn.XLOOKUP(A6551,IPCA_Fatores!$A$2:$A$10,IPCA_Fatores!$C$2:$C$10)</f>
        <v>197529.4281507284</v>
      </c>
    </row>
    <row r="6552" spans="1:11" x14ac:dyDescent="0.25">
      <c r="A6552">
        <v>2019</v>
      </c>
      <c r="B6552" t="s">
        <v>3952</v>
      </c>
      <c r="C6552" t="s">
        <v>3953</v>
      </c>
      <c r="E6552" t="s">
        <v>32</v>
      </c>
      <c r="F6552" t="s">
        <v>87</v>
      </c>
      <c r="G6552" t="s">
        <v>341</v>
      </c>
      <c r="H6552" t="s">
        <v>28</v>
      </c>
      <c r="I6552" t="s">
        <v>29</v>
      </c>
      <c r="J6552" s="1">
        <v>241615.64</v>
      </c>
      <c r="K6552" s="10">
        <f>J6552*_xlfn.XLOOKUP(A6552,IPCA_Fatores!$A$2:$A$10,IPCA_Fatores!$C$2:$C$10)</f>
        <v>346983.43537787313</v>
      </c>
    </row>
    <row r="6553" spans="1:11" x14ac:dyDescent="0.25">
      <c r="A6553">
        <v>2020</v>
      </c>
      <c r="B6553" t="s">
        <v>3952</v>
      </c>
      <c r="C6553" t="s">
        <v>3953</v>
      </c>
      <c r="E6553" t="s">
        <v>32</v>
      </c>
      <c r="F6553" t="s">
        <v>87</v>
      </c>
      <c r="G6553" t="s">
        <v>341</v>
      </c>
      <c r="H6553" t="s">
        <v>28</v>
      </c>
      <c r="I6553" t="s">
        <v>29</v>
      </c>
      <c r="J6553" s="1">
        <v>430248.78</v>
      </c>
      <c r="K6553" s="10">
        <f>J6553*_xlfn.XLOOKUP(A6553,IPCA_Fatores!$A$2:$A$10,IPCA_Fatores!$C$2:$C$10)</f>
        <v>591158.51003966166</v>
      </c>
    </row>
    <row r="6554" spans="1:11" x14ac:dyDescent="0.25">
      <c r="A6554">
        <v>2021</v>
      </c>
      <c r="B6554" t="s">
        <v>3952</v>
      </c>
      <c r="C6554" t="s">
        <v>3953</v>
      </c>
      <c r="E6554" t="s">
        <v>32</v>
      </c>
      <c r="F6554" t="s">
        <v>87</v>
      </c>
      <c r="G6554" t="s">
        <v>341</v>
      </c>
      <c r="H6554" t="s">
        <v>28</v>
      </c>
      <c r="I6554" t="s">
        <v>29</v>
      </c>
      <c r="J6554" s="1">
        <v>440047.4</v>
      </c>
      <c r="K6554" s="10">
        <f>J6554*_xlfn.XLOOKUP(A6554,IPCA_Fatores!$A$2:$A$10,IPCA_Fatores!$C$2:$C$10)</f>
        <v>549356.4768788584</v>
      </c>
    </row>
    <row r="6555" spans="1:11" x14ac:dyDescent="0.25">
      <c r="A6555">
        <v>2022</v>
      </c>
      <c r="B6555" t="s">
        <v>3952</v>
      </c>
      <c r="C6555" t="s">
        <v>3953</v>
      </c>
      <c r="E6555" t="s">
        <v>32</v>
      </c>
      <c r="F6555" t="s">
        <v>87</v>
      </c>
      <c r="G6555" t="s">
        <v>341</v>
      </c>
      <c r="H6555" t="s">
        <v>28</v>
      </c>
      <c r="I6555" t="s">
        <v>29</v>
      </c>
      <c r="J6555" s="1">
        <v>472368</v>
      </c>
      <c r="K6555" s="10">
        <f>J6555*_xlfn.XLOOKUP(A6555,IPCA_Fatores!$A$2:$A$10,IPCA_Fatores!$C$2:$C$10)</f>
        <v>557430.39001885685</v>
      </c>
    </row>
    <row r="6556" spans="1:11" x14ac:dyDescent="0.25">
      <c r="A6556">
        <v>2023</v>
      </c>
      <c r="B6556" t="s">
        <v>3952</v>
      </c>
      <c r="C6556" t="s">
        <v>3953</v>
      </c>
      <c r="E6556" t="s">
        <v>32</v>
      </c>
      <c r="F6556" t="s">
        <v>87</v>
      </c>
      <c r="G6556" t="s">
        <v>341</v>
      </c>
      <c r="H6556" t="s">
        <v>28</v>
      </c>
      <c r="I6556" t="s">
        <v>29</v>
      </c>
      <c r="J6556" s="1">
        <v>347873.95</v>
      </c>
      <c r="K6556" s="10">
        <f>J6556*_xlfn.XLOOKUP(A6556,IPCA_Fatores!$A$2:$A$10,IPCA_Fatores!$C$2:$C$10)</f>
        <v>392389.48916973692</v>
      </c>
    </row>
    <row r="6557" spans="1:11" x14ac:dyDescent="0.25">
      <c r="A6557">
        <v>2015</v>
      </c>
      <c r="B6557" t="s">
        <v>3954</v>
      </c>
      <c r="C6557" t="s">
        <v>3955</v>
      </c>
      <c r="D6557" t="s">
        <v>3956</v>
      </c>
      <c r="E6557" t="s">
        <v>339</v>
      </c>
      <c r="F6557" t="s">
        <v>3957</v>
      </c>
      <c r="G6557" t="s">
        <v>341</v>
      </c>
      <c r="H6557" t="s">
        <v>28</v>
      </c>
      <c r="I6557" t="s">
        <v>29</v>
      </c>
      <c r="J6557" s="1">
        <v>25127.279999999999</v>
      </c>
      <c r="K6557" s="10">
        <f>J6557*_xlfn.XLOOKUP(A6557,IPCA_Fatores!$A$2:$A$10,IPCA_Fatores!$C$2:$C$10)</f>
        <v>42732.862699081146</v>
      </c>
    </row>
    <row r="6558" spans="1:11" x14ac:dyDescent="0.25">
      <c r="A6558">
        <v>2016</v>
      </c>
      <c r="B6558" t="s">
        <v>3954</v>
      </c>
      <c r="C6558" t="s">
        <v>3955</v>
      </c>
      <c r="D6558" t="s">
        <v>3956</v>
      </c>
      <c r="E6558" t="s">
        <v>339</v>
      </c>
      <c r="F6558" t="s">
        <v>3957</v>
      </c>
      <c r="G6558" t="s">
        <v>341</v>
      </c>
      <c r="H6558" t="s">
        <v>28</v>
      </c>
      <c r="I6558" t="s">
        <v>29</v>
      </c>
      <c r="J6558" s="1">
        <v>1715161.24</v>
      </c>
      <c r="K6558" s="10">
        <f>J6558*_xlfn.XLOOKUP(A6558,IPCA_Fatores!$A$2:$A$10,IPCA_Fatores!$C$2:$C$10)</f>
        <v>2744284.0083113872</v>
      </c>
    </row>
    <row r="6559" spans="1:11" x14ac:dyDescent="0.25">
      <c r="A6559">
        <v>2017</v>
      </c>
      <c r="B6559" t="s">
        <v>3954</v>
      </c>
      <c r="C6559" t="s">
        <v>3955</v>
      </c>
      <c r="D6559" t="s">
        <v>3956</v>
      </c>
      <c r="E6559" t="s">
        <v>339</v>
      </c>
      <c r="F6559" t="s">
        <v>3957</v>
      </c>
      <c r="G6559" t="s">
        <v>341</v>
      </c>
      <c r="H6559" t="s">
        <v>28</v>
      </c>
      <c r="I6559" t="s">
        <v>29</v>
      </c>
      <c r="J6559" s="1">
        <v>812022.23</v>
      </c>
      <c r="K6559" s="10">
        <f>J6559*_xlfn.XLOOKUP(A6559,IPCA_Fatores!$A$2:$A$10,IPCA_Fatores!$C$2:$C$10)</f>
        <v>1262018.347638397</v>
      </c>
    </row>
    <row r="6560" spans="1:11" x14ac:dyDescent="0.25">
      <c r="A6560">
        <v>2019</v>
      </c>
      <c r="B6560" t="s">
        <v>3954</v>
      </c>
      <c r="C6560" t="s">
        <v>3955</v>
      </c>
      <c r="D6560" t="s">
        <v>3956</v>
      </c>
      <c r="E6560" t="s">
        <v>339</v>
      </c>
      <c r="F6560" t="s">
        <v>3957</v>
      </c>
      <c r="G6560" t="s">
        <v>341</v>
      </c>
      <c r="H6560" t="s">
        <v>28</v>
      </c>
      <c r="I6560" t="s">
        <v>29</v>
      </c>
      <c r="J6560" s="1">
        <v>691133.9</v>
      </c>
      <c r="K6560" s="10">
        <f>J6560*_xlfn.XLOOKUP(A6560,IPCA_Fatores!$A$2:$A$10,IPCA_Fatores!$C$2:$C$10)</f>
        <v>992535.14767548756</v>
      </c>
    </row>
    <row r="6561" spans="1:11" x14ac:dyDescent="0.25">
      <c r="A6561">
        <v>2020</v>
      </c>
      <c r="B6561" t="s">
        <v>3954</v>
      </c>
      <c r="C6561" t="s">
        <v>3955</v>
      </c>
      <c r="D6561" t="s">
        <v>3956</v>
      </c>
      <c r="E6561" t="s">
        <v>339</v>
      </c>
      <c r="F6561" t="s">
        <v>3957</v>
      </c>
      <c r="G6561" t="s">
        <v>341</v>
      </c>
      <c r="H6561" t="s">
        <v>28</v>
      </c>
      <c r="I6561" t="s">
        <v>29</v>
      </c>
      <c r="J6561" s="1">
        <v>534389.46</v>
      </c>
      <c r="K6561" s="10">
        <f>J6561*_xlfn.XLOOKUP(A6561,IPCA_Fatores!$A$2:$A$10,IPCA_Fatores!$C$2:$C$10)</f>
        <v>734247.00229132397</v>
      </c>
    </row>
    <row r="6562" spans="1:11" x14ac:dyDescent="0.25">
      <c r="A6562">
        <v>2022</v>
      </c>
      <c r="B6562" t="s">
        <v>3954</v>
      </c>
      <c r="C6562" t="s">
        <v>3955</v>
      </c>
      <c r="D6562" t="s">
        <v>3956</v>
      </c>
      <c r="E6562" t="s">
        <v>339</v>
      </c>
      <c r="F6562" t="s">
        <v>3957</v>
      </c>
      <c r="G6562" t="s">
        <v>341</v>
      </c>
      <c r="H6562" t="s">
        <v>28</v>
      </c>
      <c r="I6562" t="s">
        <v>29</v>
      </c>
      <c r="J6562" s="1">
        <v>1370635.01</v>
      </c>
      <c r="K6562" s="10">
        <f>J6562*_xlfn.XLOOKUP(A6562,IPCA_Fatores!$A$2:$A$10,IPCA_Fatores!$C$2:$C$10)</f>
        <v>1617454.2056146897</v>
      </c>
    </row>
    <row r="6563" spans="1:11" x14ac:dyDescent="0.25">
      <c r="A6563">
        <v>2023</v>
      </c>
      <c r="B6563" t="s">
        <v>3958</v>
      </c>
      <c r="C6563" t="s">
        <v>3959</v>
      </c>
      <c r="D6563" t="s">
        <v>3960</v>
      </c>
      <c r="E6563" t="s">
        <v>38</v>
      </c>
      <c r="F6563" t="s">
        <v>3961</v>
      </c>
      <c r="G6563" t="s">
        <v>341</v>
      </c>
      <c r="H6563" t="s">
        <v>28</v>
      </c>
      <c r="I6563" t="s">
        <v>29</v>
      </c>
      <c r="J6563" s="1">
        <v>1535194.19</v>
      </c>
      <c r="K6563" s="10">
        <f>J6563*_xlfn.XLOOKUP(A6563,IPCA_Fatores!$A$2:$A$10,IPCA_Fatores!$C$2:$C$10)</f>
        <v>1731644.6488460777</v>
      </c>
    </row>
    <row r="6564" spans="1:11" x14ac:dyDescent="0.25">
      <c r="A6564">
        <v>2015</v>
      </c>
      <c r="B6564" t="s">
        <v>3962</v>
      </c>
      <c r="C6564" t="s">
        <v>3963</v>
      </c>
      <c r="E6564" t="s">
        <v>32</v>
      </c>
      <c r="F6564" t="s">
        <v>3964</v>
      </c>
      <c r="G6564" t="s">
        <v>341</v>
      </c>
      <c r="H6564" t="s">
        <v>28</v>
      </c>
      <c r="I6564" t="s">
        <v>29</v>
      </c>
      <c r="J6564" s="1">
        <v>926785.62</v>
      </c>
      <c r="K6564" s="10">
        <f>J6564*_xlfn.XLOOKUP(A6564,IPCA_Fatores!$A$2:$A$10,IPCA_Fatores!$C$2:$C$10)</f>
        <v>1576143.6435198237</v>
      </c>
    </row>
    <row r="6565" spans="1:11" x14ac:dyDescent="0.25">
      <c r="A6565">
        <v>2016</v>
      </c>
      <c r="B6565" t="s">
        <v>3962</v>
      </c>
      <c r="C6565" t="s">
        <v>3963</v>
      </c>
      <c r="E6565" t="s">
        <v>32</v>
      </c>
      <c r="F6565" t="s">
        <v>3964</v>
      </c>
      <c r="G6565" t="s">
        <v>341</v>
      </c>
      <c r="H6565" t="s">
        <v>28</v>
      </c>
      <c r="I6565" t="s">
        <v>29</v>
      </c>
      <c r="J6565" s="1">
        <v>2301282.62</v>
      </c>
      <c r="K6565" s="10">
        <f>J6565*_xlfn.XLOOKUP(A6565,IPCA_Fatores!$A$2:$A$10,IPCA_Fatores!$C$2:$C$10)</f>
        <v>3682087.1095891437</v>
      </c>
    </row>
    <row r="6566" spans="1:11" x14ac:dyDescent="0.25">
      <c r="A6566">
        <v>2021</v>
      </c>
      <c r="B6566" t="s">
        <v>3962</v>
      </c>
      <c r="C6566" t="s">
        <v>3963</v>
      </c>
      <c r="E6566" t="s">
        <v>32</v>
      </c>
      <c r="F6566" t="s">
        <v>3964</v>
      </c>
      <c r="G6566" t="s">
        <v>341</v>
      </c>
      <c r="H6566" t="s">
        <v>28</v>
      </c>
      <c r="I6566" t="s">
        <v>29</v>
      </c>
      <c r="J6566" s="1">
        <v>60222.34</v>
      </c>
      <c r="K6566" s="10">
        <f>J6566*_xlfn.XLOOKUP(A6566,IPCA_Fatores!$A$2:$A$10,IPCA_Fatores!$C$2:$C$10)</f>
        <v>75181.747538562311</v>
      </c>
    </row>
    <row r="6567" spans="1:11" x14ac:dyDescent="0.25">
      <c r="A6567">
        <v>2019</v>
      </c>
      <c r="B6567" t="s">
        <v>3965</v>
      </c>
      <c r="C6567" t="s">
        <v>3966</v>
      </c>
      <c r="D6567" t="s">
        <v>3967</v>
      </c>
      <c r="E6567" t="s">
        <v>299</v>
      </c>
      <c r="F6567" t="s">
        <v>900</v>
      </c>
      <c r="G6567" t="s">
        <v>341</v>
      </c>
      <c r="H6567" t="s">
        <v>28</v>
      </c>
      <c r="I6567" t="s">
        <v>29</v>
      </c>
      <c r="J6567" s="1">
        <v>3099368.33</v>
      </c>
      <c r="K6567" s="10">
        <f>J6567*_xlfn.XLOOKUP(A6567,IPCA_Fatores!$A$2:$A$10,IPCA_Fatores!$C$2:$C$10)</f>
        <v>4450992.7860828117</v>
      </c>
    </row>
    <row r="6568" spans="1:11" x14ac:dyDescent="0.25">
      <c r="A6568">
        <v>2020</v>
      </c>
      <c r="B6568" t="s">
        <v>3965</v>
      </c>
      <c r="C6568" t="s">
        <v>3966</v>
      </c>
      <c r="D6568" t="s">
        <v>3967</v>
      </c>
      <c r="E6568" t="s">
        <v>299</v>
      </c>
      <c r="F6568" t="s">
        <v>900</v>
      </c>
      <c r="G6568" t="s">
        <v>341</v>
      </c>
      <c r="H6568" t="s">
        <v>28</v>
      </c>
      <c r="I6568" t="s">
        <v>29</v>
      </c>
      <c r="J6568" s="1">
        <v>8364260.1100000003</v>
      </c>
      <c r="K6568" s="10">
        <f>J6568*_xlfn.XLOOKUP(A6568,IPCA_Fatores!$A$2:$A$10,IPCA_Fatores!$C$2:$C$10)</f>
        <v>11492428.971470358</v>
      </c>
    </row>
    <row r="6569" spans="1:11" x14ac:dyDescent="0.25">
      <c r="A6569">
        <v>2021</v>
      </c>
      <c r="B6569" t="s">
        <v>3965</v>
      </c>
      <c r="C6569" t="s">
        <v>3966</v>
      </c>
      <c r="D6569" t="s">
        <v>3967</v>
      </c>
      <c r="E6569" t="s">
        <v>299</v>
      </c>
      <c r="F6569" t="s">
        <v>900</v>
      </c>
      <c r="G6569" t="s">
        <v>341</v>
      </c>
      <c r="H6569" t="s">
        <v>28</v>
      </c>
      <c r="I6569" t="s">
        <v>29</v>
      </c>
      <c r="J6569" s="1">
        <v>1839413.81</v>
      </c>
      <c r="K6569" s="10">
        <f>J6569*_xlfn.XLOOKUP(A6569,IPCA_Fatores!$A$2:$A$10,IPCA_Fatores!$C$2:$C$10)</f>
        <v>2296329.6458152412</v>
      </c>
    </row>
    <row r="6570" spans="1:11" x14ac:dyDescent="0.25">
      <c r="A6570">
        <v>2022</v>
      </c>
      <c r="B6570" t="s">
        <v>3965</v>
      </c>
      <c r="C6570" t="s">
        <v>3966</v>
      </c>
      <c r="D6570" t="s">
        <v>3967</v>
      </c>
      <c r="E6570" t="s">
        <v>299</v>
      </c>
      <c r="F6570" t="s">
        <v>900</v>
      </c>
      <c r="G6570" t="s">
        <v>341</v>
      </c>
      <c r="H6570" t="s">
        <v>28</v>
      </c>
      <c r="I6570" t="s">
        <v>29</v>
      </c>
      <c r="J6570" s="1">
        <v>7158210.54</v>
      </c>
      <c r="K6570" s="10">
        <f>J6570*_xlfn.XLOOKUP(A6570,IPCA_Fatores!$A$2:$A$10,IPCA_Fatores!$C$2:$C$10)</f>
        <v>8447236.2504430693</v>
      </c>
    </row>
    <row r="6571" spans="1:11" x14ac:dyDescent="0.25">
      <c r="A6571">
        <v>2022</v>
      </c>
      <c r="B6571" t="s">
        <v>3968</v>
      </c>
      <c r="C6571" t="s">
        <v>3969</v>
      </c>
      <c r="D6571" t="s">
        <v>3970</v>
      </c>
      <c r="E6571" t="s">
        <v>339</v>
      </c>
      <c r="F6571" t="s">
        <v>3971</v>
      </c>
      <c r="G6571" t="s">
        <v>341</v>
      </c>
      <c r="H6571" t="s">
        <v>28</v>
      </c>
      <c r="I6571" t="s">
        <v>29</v>
      </c>
      <c r="J6571" s="1">
        <v>500913.96</v>
      </c>
      <c r="K6571" s="10">
        <f>J6571*_xlfn.XLOOKUP(A6571,IPCA_Fatores!$A$2:$A$10,IPCA_Fatores!$C$2:$C$10)</f>
        <v>591116.80742279335</v>
      </c>
    </row>
    <row r="6572" spans="1:11" x14ac:dyDescent="0.25">
      <c r="A6572">
        <v>2023</v>
      </c>
      <c r="B6572" t="s">
        <v>3968</v>
      </c>
      <c r="C6572" t="s">
        <v>3969</v>
      </c>
      <c r="D6572" t="s">
        <v>3970</v>
      </c>
      <c r="E6572" t="s">
        <v>339</v>
      </c>
      <c r="F6572" t="s">
        <v>3971</v>
      </c>
      <c r="G6572" t="s">
        <v>341</v>
      </c>
      <c r="H6572" t="s">
        <v>28</v>
      </c>
      <c r="I6572" t="s">
        <v>29</v>
      </c>
      <c r="J6572" s="1">
        <v>23672.43</v>
      </c>
      <c r="K6572" s="10">
        <f>J6572*_xlfn.XLOOKUP(A6572,IPCA_Fatores!$A$2:$A$10,IPCA_Fatores!$C$2:$C$10)</f>
        <v>26701.662240321115</v>
      </c>
    </row>
    <row r="6573" spans="1:11" x14ac:dyDescent="0.25">
      <c r="A6573">
        <v>2015</v>
      </c>
      <c r="B6573" t="s">
        <v>3972</v>
      </c>
      <c r="C6573" t="s">
        <v>3973</v>
      </c>
      <c r="D6573" t="s">
        <v>3974</v>
      </c>
      <c r="E6573" t="s">
        <v>339</v>
      </c>
      <c r="F6573" t="s">
        <v>3975</v>
      </c>
      <c r="G6573" t="s">
        <v>341</v>
      </c>
      <c r="H6573" t="s">
        <v>28</v>
      </c>
      <c r="I6573" t="s">
        <v>29</v>
      </c>
      <c r="J6573" s="1">
        <v>163811</v>
      </c>
      <c r="K6573" s="10">
        <f>J6573*_xlfn.XLOOKUP(A6573,IPCA_Fatores!$A$2:$A$10,IPCA_Fatores!$C$2:$C$10)</f>
        <v>278586.18089977035</v>
      </c>
    </row>
    <row r="6574" spans="1:11" x14ac:dyDescent="0.25">
      <c r="A6574">
        <v>2016</v>
      </c>
      <c r="B6574" t="s">
        <v>3972</v>
      </c>
      <c r="C6574" t="s">
        <v>3973</v>
      </c>
      <c r="D6574" t="s">
        <v>3974</v>
      </c>
      <c r="E6574" t="s">
        <v>339</v>
      </c>
      <c r="F6574" t="s">
        <v>3975</v>
      </c>
      <c r="G6574" t="s">
        <v>341</v>
      </c>
      <c r="H6574" t="s">
        <v>28</v>
      </c>
      <c r="I6574" t="s">
        <v>29</v>
      </c>
      <c r="J6574" s="1">
        <v>1036362.67</v>
      </c>
      <c r="K6574" s="10">
        <f>J6574*_xlfn.XLOOKUP(A6574,IPCA_Fatores!$A$2:$A$10,IPCA_Fatores!$C$2:$C$10)</f>
        <v>1658195.9968334474</v>
      </c>
    </row>
    <row r="6575" spans="1:11" x14ac:dyDescent="0.25">
      <c r="A6575">
        <v>2019</v>
      </c>
      <c r="B6575" t="s">
        <v>3976</v>
      </c>
      <c r="C6575" t="s">
        <v>3977</v>
      </c>
      <c r="D6575" t="s">
        <v>3978</v>
      </c>
      <c r="E6575" t="s">
        <v>121</v>
      </c>
      <c r="F6575" t="s">
        <v>122</v>
      </c>
      <c r="G6575" t="s">
        <v>341</v>
      </c>
      <c r="H6575" t="s">
        <v>28</v>
      </c>
      <c r="I6575" t="s">
        <v>29</v>
      </c>
      <c r="J6575" s="1">
        <v>107860.88</v>
      </c>
      <c r="K6575" s="10">
        <f>J6575*_xlfn.XLOOKUP(A6575,IPCA_Fatores!$A$2:$A$10,IPCA_Fatores!$C$2:$C$10)</f>
        <v>154898.65923116787</v>
      </c>
    </row>
    <row r="6576" spans="1:11" x14ac:dyDescent="0.25">
      <c r="A6576">
        <v>2020</v>
      </c>
      <c r="B6576" t="s">
        <v>3976</v>
      </c>
      <c r="C6576" t="s">
        <v>3977</v>
      </c>
      <c r="D6576" t="s">
        <v>3978</v>
      </c>
      <c r="E6576" t="s">
        <v>121</v>
      </c>
      <c r="F6576" t="s">
        <v>122</v>
      </c>
      <c r="G6576" t="s">
        <v>341</v>
      </c>
      <c r="H6576" t="s">
        <v>28</v>
      </c>
      <c r="I6576" t="s">
        <v>29</v>
      </c>
      <c r="J6576" s="1">
        <v>1179.8499999999999</v>
      </c>
      <c r="K6576" s="10">
        <f>J6576*_xlfn.XLOOKUP(A6576,IPCA_Fatores!$A$2:$A$10,IPCA_Fatores!$C$2:$C$10)</f>
        <v>1621.104813057912</v>
      </c>
    </row>
    <row r="6577" spans="1:11" x14ac:dyDescent="0.25">
      <c r="A6577">
        <v>2021</v>
      </c>
      <c r="B6577" t="s">
        <v>3976</v>
      </c>
      <c r="C6577" t="s">
        <v>3977</v>
      </c>
      <c r="D6577" t="s">
        <v>3978</v>
      </c>
      <c r="E6577" t="s">
        <v>121</v>
      </c>
      <c r="F6577" t="s">
        <v>122</v>
      </c>
      <c r="G6577" t="s">
        <v>341</v>
      </c>
      <c r="H6577" t="s">
        <v>28</v>
      </c>
      <c r="I6577" t="s">
        <v>29</v>
      </c>
      <c r="J6577" s="1">
        <v>25409.07</v>
      </c>
      <c r="K6577" s="10">
        <f>J6577*_xlfn.XLOOKUP(A6577,IPCA_Fatores!$A$2:$A$10,IPCA_Fatores!$C$2:$C$10)</f>
        <v>31720.758209157226</v>
      </c>
    </row>
    <row r="6578" spans="1:11" x14ac:dyDescent="0.25">
      <c r="A6578">
        <v>2022</v>
      </c>
      <c r="B6578" t="s">
        <v>3976</v>
      </c>
      <c r="C6578" t="s">
        <v>3977</v>
      </c>
      <c r="D6578" t="s">
        <v>3978</v>
      </c>
      <c r="E6578" t="s">
        <v>121</v>
      </c>
      <c r="F6578" t="s">
        <v>122</v>
      </c>
      <c r="G6578" t="s">
        <v>341</v>
      </c>
      <c r="H6578" t="s">
        <v>28</v>
      </c>
      <c r="I6578" t="s">
        <v>29</v>
      </c>
      <c r="J6578" s="1">
        <v>180550.2</v>
      </c>
      <c r="K6578" s="10">
        <f>J6578*_xlfn.XLOOKUP(A6578,IPCA_Fatores!$A$2:$A$10,IPCA_Fatores!$C$2:$C$10)</f>
        <v>213063.05339054004</v>
      </c>
    </row>
    <row r="6579" spans="1:11" x14ac:dyDescent="0.25">
      <c r="A6579">
        <v>2022</v>
      </c>
      <c r="B6579" t="s">
        <v>3976</v>
      </c>
      <c r="C6579" t="s">
        <v>3977</v>
      </c>
      <c r="D6579" t="s">
        <v>3978</v>
      </c>
      <c r="E6579" t="s">
        <v>121</v>
      </c>
      <c r="F6579" t="s">
        <v>122</v>
      </c>
      <c r="G6579" t="s">
        <v>341</v>
      </c>
      <c r="H6579" t="s">
        <v>28</v>
      </c>
      <c r="I6579" t="s">
        <v>35</v>
      </c>
      <c r="J6579" s="1">
        <v>6413.52</v>
      </c>
      <c r="K6579" s="10">
        <f>IFERROR(J6579*VLOOKUP(A6579,IPCA_Fatores!$A$2:$C$10,3,FALSE),J6579)</f>
        <v>7568.4444225555899</v>
      </c>
    </row>
    <row r="6580" spans="1:11" x14ac:dyDescent="0.25">
      <c r="A6580">
        <v>2023</v>
      </c>
      <c r="B6580" t="s">
        <v>3976</v>
      </c>
      <c r="C6580" t="s">
        <v>3977</v>
      </c>
      <c r="D6580" t="s">
        <v>3978</v>
      </c>
      <c r="E6580" t="s">
        <v>121</v>
      </c>
      <c r="F6580" t="s">
        <v>122</v>
      </c>
      <c r="G6580" t="s">
        <v>341</v>
      </c>
      <c r="H6580" t="s">
        <v>28</v>
      </c>
      <c r="I6580" t="s">
        <v>29</v>
      </c>
      <c r="J6580" s="1">
        <v>28572.32</v>
      </c>
      <c r="K6580" s="10">
        <f>J6580*_xlfn.XLOOKUP(A6580,IPCA_Fatores!$A$2:$A$10,IPCA_Fatores!$C$2:$C$10)</f>
        <v>32228.564539524323</v>
      </c>
    </row>
    <row r="6581" spans="1:11" x14ac:dyDescent="0.25">
      <c r="A6581">
        <v>2022</v>
      </c>
      <c r="B6581" t="s">
        <v>3979</v>
      </c>
      <c r="C6581" t="s">
        <v>3980</v>
      </c>
      <c r="E6581" t="s">
        <v>1027</v>
      </c>
      <c r="F6581" t="s">
        <v>1186</v>
      </c>
      <c r="G6581" t="s">
        <v>241</v>
      </c>
      <c r="H6581" t="s">
        <v>28</v>
      </c>
      <c r="I6581" t="s">
        <v>29</v>
      </c>
      <c r="J6581" s="1">
        <v>8733187.8599999994</v>
      </c>
      <c r="K6581" s="10">
        <f>J6581*_xlfn.XLOOKUP(A6581,IPCA_Fatores!$A$2:$A$10,IPCA_Fatores!$C$2:$C$10)</f>
        <v>10305830.020043155</v>
      </c>
    </row>
    <row r="6582" spans="1:11" x14ac:dyDescent="0.25">
      <c r="A6582">
        <v>2023</v>
      </c>
      <c r="B6582" t="s">
        <v>3979</v>
      </c>
      <c r="C6582" t="s">
        <v>3980</v>
      </c>
      <c r="E6582" t="s">
        <v>1027</v>
      </c>
      <c r="F6582" t="s">
        <v>1186</v>
      </c>
      <c r="G6582" t="s">
        <v>241</v>
      </c>
      <c r="H6582" t="s">
        <v>28</v>
      </c>
      <c r="I6582" t="s">
        <v>29</v>
      </c>
      <c r="J6582" s="1">
        <v>1590535.93</v>
      </c>
      <c r="K6582" s="10">
        <f>J6582*_xlfn.XLOOKUP(A6582,IPCA_Fatores!$A$2:$A$10,IPCA_Fatores!$C$2:$C$10)</f>
        <v>1794068.1706083838</v>
      </c>
    </row>
    <row r="6583" spans="1:11" x14ac:dyDescent="0.25">
      <c r="A6583">
        <v>2022</v>
      </c>
      <c r="B6583" t="s">
        <v>3981</v>
      </c>
      <c r="C6583" t="s">
        <v>3982</v>
      </c>
      <c r="E6583" t="s">
        <v>25</v>
      </c>
      <c r="F6583" t="s">
        <v>3983</v>
      </c>
      <c r="G6583" t="s">
        <v>3984</v>
      </c>
      <c r="H6583" t="s">
        <v>28</v>
      </c>
      <c r="I6583" t="s">
        <v>35</v>
      </c>
      <c r="J6583" s="1">
        <v>1363994.17</v>
      </c>
      <c r="K6583" s="10">
        <f>IFERROR(J6583*VLOOKUP(A6583,IPCA_Fatores!$A$2:$C$10,3,FALSE),J6583)</f>
        <v>1609617.5061954809</v>
      </c>
    </row>
    <row r="6584" spans="1:11" x14ac:dyDescent="0.25">
      <c r="A6584">
        <v>2019</v>
      </c>
      <c r="B6584" t="s">
        <v>3985</v>
      </c>
      <c r="C6584" t="s">
        <v>3986</v>
      </c>
      <c r="D6584" t="s">
        <v>3987</v>
      </c>
      <c r="E6584" t="s">
        <v>75</v>
      </c>
      <c r="F6584" t="s">
        <v>3812</v>
      </c>
      <c r="G6584" t="s">
        <v>779</v>
      </c>
      <c r="H6584" t="s">
        <v>28</v>
      </c>
      <c r="I6584" t="s">
        <v>29</v>
      </c>
      <c r="J6584" s="1">
        <v>120387.67</v>
      </c>
      <c r="K6584" s="10">
        <f>J6584*_xlfn.XLOOKUP(A6584,IPCA_Fatores!$A$2:$A$10,IPCA_Fatores!$C$2:$C$10)</f>
        <v>172888.34163938111</v>
      </c>
    </row>
    <row r="6585" spans="1:11" x14ac:dyDescent="0.25">
      <c r="A6585">
        <v>2022</v>
      </c>
      <c r="B6585" t="s">
        <v>3985</v>
      </c>
      <c r="C6585" t="s">
        <v>3986</v>
      </c>
      <c r="D6585" t="s">
        <v>3987</v>
      </c>
      <c r="E6585" t="s">
        <v>75</v>
      </c>
      <c r="F6585" t="s">
        <v>3812</v>
      </c>
      <c r="G6585" t="s">
        <v>779</v>
      </c>
      <c r="H6585" t="s">
        <v>28</v>
      </c>
      <c r="I6585" t="s">
        <v>29</v>
      </c>
      <c r="J6585" s="1">
        <v>20150.87</v>
      </c>
      <c r="K6585" s="10">
        <f>J6585*_xlfn.XLOOKUP(A6585,IPCA_Fatores!$A$2:$A$10,IPCA_Fatores!$C$2:$C$10)</f>
        <v>23779.568733104868</v>
      </c>
    </row>
    <row r="6586" spans="1:11" x14ac:dyDescent="0.25">
      <c r="A6586">
        <v>2023</v>
      </c>
      <c r="B6586" t="s">
        <v>3985</v>
      </c>
      <c r="C6586" t="s">
        <v>3986</v>
      </c>
      <c r="D6586" t="s">
        <v>3987</v>
      </c>
      <c r="E6586" t="s">
        <v>75</v>
      </c>
      <c r="F6586" t="s">
        <v>3812</v>
      </c>
      <c r="G6586" t="s">
        <v>779</v>
      </c>
      <c r="H6586" t="s">
        <v>28</v>
      </c>
      <c r="I6586" t="s">
        <v>29</v>
      </c>
      <c r="J6586" s="1">
        <v>195593.39</v>
      </c>
      <c r="K6586" s="10">
        <f>J6586*_xlfn.XLOOKUP(A6586,IPCA_Fatores!$A$2:$A$10,IPCA_Fatores!$C$2:$C$10)</f>
        <v>220622.41333988111</v>
      </c>
    </row>
    <row r="6587" spans="1:11" x14ac:dyDescent="0.25">
      <c r="A6587">
        <v>2016</v>
      </c>
      <c r="B6587" t="s">
        <v>3988</v>
      </c>
      <c r="C6587" t="s">
        <v>3989</v>
      </c>
      <c r="D6587" t="s">
        <v>3990</v>
      </c>
      <c r="E6587" t="s">
        <v>121</v>
      </c>
      <c r="F6587" t="s">
        <v>1372</v>
      </c>
      <c r="G6587" t="s">
        <v>637</v>
      </c>
      <c r="H6587" t="s">
        <v>28</v>
      </c>
      <c r="I6587" t="s">
        <v>29</v>
      </c>
      <c r="J6587" s="1">
        <v>96730.83</v>
      </c>
      <c r="K6587" s="10">
        <f>J6587*_xlfn.XLOOKUP(A6587,IPCA_Fatores!$A$2:$A$10,IPCA_Fatores!$C$2:$C$10)</f>
        <v>154770.79570646511</v>
      </c>
    </row>
    <row r="6588" spans="1:11" x14ac:dyDescent="0.25">
      <c r="A6588">
        <v>2018</v>
      </c>
      <c r="B6588" t="s">
        <v>3991</v>
      </c>
      <c r="C6588" t="s">
        <v>3992</v>
      </c>
      <c r="D6588" t="s">
        <v>3993</v>
      </c>
      <c r="E6588" t="s">
        <v>44</v>
      </c>
      <c r="F6588" t="s">
        <v>45</v>
      </c>
      <c r="G6588" t="s">
        <v>3257</v>
      </c>
      <c r="H6588" t="s">
        <v>28</v>
      </c>
      <c r="I6588" t="s">
        <v>29</v>
      </c>
      <c r="J6588" s="1">
        <v>58653.74</v>
      </c>
      <c r="K6588" s="10">
        <f>J6588*_xlfn.XLOOKUP(A6588,IPCA_Fatores!$A$2:$A$10,IPCA_Fatores!$C$2:$C$10)</f>
        <v>87862.863791881071</v>
      </c>
    </row>
    <row r="6589" spans="1:11" x14ac:dyDescent="0.25">
      <c r="A6589">
        <v>2019</v>
      </c>
      <c r="B6589" t="s">
        <v>3991</v>
      </c>
      <c r="C6589" t="s">
        <v>3992</v>
      </c>
      <c r="D6589" t="s">
        <v>3993</v>
      </c>
      <c r="E6589" t="s">
        <v>44</v>
      </c>
      <c r="F6589" t="s">
        <v>45</v>
      </c>
      <c r="G6589" t="s">
        <v>3257</v>
      </c>
      <c r="H6589" t="s">
        <v>28</v>
      </c>
      <c r="I6589" t="s">
        <v>29</v>
      </c>
      <c r="J6589" s="1">
        <v>81715.37</v>
      </c>
      <c r="K6589" s="10">
        <f>J6589*_xlfn.XLOOKUP(A6589,IPCA_Fatores!$A$2:$A$10,IPCA_Fatores!$C$2:$C$10)</f>
        <v>117351.17729040219</v>
      </c>
    </row>
    <row r="6590" spans="1:11" x14ac:dyDescent="0.25">
      <c r="A6590">
        <v>2020</v>
      </c>
      <c r="B6590" t="s">
        <v>3991</v>
      </c>
      <c r="C6590" t="s">
        <v>3992</v>
      </c>
      <c r="D6590" t="s">
        <v>3993</v>
      </c>
      <c r="E6590" t="s">
        <v>44</v>
      </c>
      <c r="F6590" t="s">
        <v>45</v>
      </c>
      <c r="G6590" t="s">
        <v>3257</v>
      </c>
      <c r="H6590" t="s">
        <v>28</v>
      </c>
      <c r="I6590" t="s">
        <v>29</v>
      </c>
      <c r="J6590" s="1">
        <v>207376.56</v>
      </c>
      <c r="K6590" s="10">
        <f>J6590*_xlfn.XLOOKUP(A6590,IPCA_Fatores!$A$2:$A$10,IPCA_Fatores!$C$2:$C$10)</f>
        <v>284933.79627189296</v>
      </c>
    </row>
    <row r="6591" spans="1:11" x14ac:dyDescent="0.25">
      <c r="A6591">
        <v>2021</v>
      </c>
      <c r="B6591" t="s">
        <v>3991</v>
      </c>
      <c r="C6591" t="s">
        <v>3992</v>
      </c>
      <c r="D6591" t="s">
        <v>3993</v>
      </c>
      <c r="E6591" t="s">
        <v>44</v>
      </c>
      <c r="F6591" t="s">
        <v>45</v>
      </c>
      <c r="G6591" t="s">
        <v>3257</v>
      </c>
      <c r="H6591" t="s">
        <v>28</v>
      </c>
      <c r="I6591" t="s">
        <v>29</v>
      </c>
      <c r="J6591" s="1">
        <v>241881.24</v>
      </c>
      <c r="K6591" s="10">
        <f>J6591*_xlfn.XLOOKUP(A6591,IPCA_Fatores!$A$2:$A$10,IPCA_Fatores!$C$2:$C$10)</f>
        <v>301965.25608261651</v>
      </c>
    </row>
    <row r="6592" spans="1:11" x14ac:dyDescent="0.25">
      <c r="A6592">
        <v>2023</v>
      </c>
      <c r="B6592" t="s">
        <v>3991</v>
      </c>
      <c r="C6592" t="s">
        <v>3992</v>
      </c>
      <c r="D6592" t="s">
        <v>3993</v>
      </c>
      <c r="E6592" t="s">
        <v>44</v>
      </c>
      <c r="F6592" t="s">
        <v>45</v>
      </c>
      <c r="G6592" t="s">
        <v>3257</v>
      </c>
      <c r="H6592" t="s">
        <v>28</v>
      </c>
      <c r="I6592" t="s">
        <v>29</v>
      </c>
      <c r="J6592" s="1">
        <v>222110.3</v>
      </c>
      <c r="K6592" s="10">
        <f>J6592*_xlfn.XLOOKUP(A6592,IPCA_Fatores!$A$2:$A$10,IPCA_Fatores!$C$2:$C$10)</f>
        <v>250532.54823000403</v>
      </c>
    </row>
    <row r="6593" spans="1:11" x14ac:dyDescent="0.25">
      <c r="A6593">
        <v>2017</v>
      </c>
      <c r="B6593" t="s">
        <v>3994</v>
      </c>
      <c r="C6593" t="s">
        <v>3995</v>
      </c>
      <c r="D6593" t="s">
        <v>3996</v>
      </c>
      <c r="E6593" t="s">
        <v>1027</v>
      </c>
      <c r="F6593" t="s">
        <v>3997</v>
      </c>
      <c r="G6593" t="s">
        <v>34</v>
      </c>
      <c r="H6593" t="s">
        <v>28</v>
      </c>
      <c r="I6593" t="s">
        <v>29</v>
      </c>
      <c r="J6593" s="1">
        <v>1059686.81</v>
      </c>
      <c r="K6593" s="10">
        <f>J6593*_xlfn.XLOOKUP(A6593,IPCA_Fatores!$A$2:$A$10,IPCA_Fatores!$C$2:$C$10)</f>
        <v>1646930.524267056</v>
      </c>
    </row>
    <row r="6594" spans="1:11" x14ac:dyDescent="0.25">
      <c r="A6594">
        <v>2018</v>
      </c>
      <c r="B6594" t="s">
        <v>3994</v>
      </c>
      <c r="C6594" t="s">
        <v>3995</v>
      </c>
      <c r="D6594" t="s">
        <v>3996</v>
      </c>
      <c r="E6594" t="s">
        <v>1027</v>
      </c>
      <c r="F6594" t="s">
        <v>3997</v>
      </c>
      <c r="G6594" t="s">
        <v>34</v>
      </c>
      <c r="H6594" t="s">
        <v>28</v>
      </c>
      <c r="I6594" t="s">
        <v>29</v>
      </c>
      <c r="J6594" s="1">
        <v>446258.18</v>
      </c>
      <c r="K6594" s="10">
        <f>J6594*_xlfn.XLOOKUP(A6594,IPCA_Fatores!$A$2:$A$10,IPCA_Fatores!$C$2:$C$10)</f>
        <v>668491.41564293671</v>
      </c>
    </row>
    <row r="6595" spans="1:11" x14ac:dyDescent="0.25">
      <c r="A6595">
        <v>2021</v>
      </c>
      <c r="B6595" t="s">
        <v>3994</v>
      </c>
      <c r="C6595" t="s">
        <v>3995</v>
      </c>
      <c r="D6595" t="s">
        <v>3996</v>
      </c>
      <c r="E6595" t="s">
        <v>1027</v>
      </c>
      <c r="F6595" t="s">
        <v>3997</v>
      </c>
      <c r="G6595" t="s">
        <v>34</v>
      </c>
      <c r="H6595" t="s">
        <v>28</v>
      </c>
      <c r="I6595" t="s">
        <v>29</v>
      </c>
      <c r="J6595" s="1">
        <v>1001753.58</v>
      </c>
      <c r="K6595" s="10">
        <f>J6595*_xlfn.XLOOKUP(A6595,IPCA_Fatores!$A$2:$A$10,IPCA_Fatores!$C$2:$C$10)</f>
        <v>1250592.1348690698</v>
      </c>
    </row>
    <row r="6596" spans="1:11" x14ac:dyDescent="0.25">
      <c r="A6596">
        <v>2017</v>
      </c>
      <c r="B6596" t="s">
        <v>3998</v>
      </c>
      <c r="C6596" t="s">
        <v>3999</v>
      </c>
      <c r="D6596" t="s">
        <v>4000</v>
      </c>
      <c r="E6596" t="s">
        <v>75</v>
      </c>
      <c r="F6596" t="s">
        <v>4001</v>
      </c>
      <c r="G6596" t="s">
        <v>81</v>
      </c>
      <c r="H6596" t="s">
        <v>28</v>
      </c>
      <c r="I6596" t="s">
        <v>29</v>
      </c>
      <c r="J6596" s="1">
        <v>9977263</v>
      </c>
      <c r="K6596" s="10">
        <f>J6596*_xlfn.XLOOKUP(A6596,IPCA_Fatores!$A$2:$A$10,IPCA_Fatores!$C$2:$C$10)</f>
        <v>15506335.294803094</v>
      </c>
    </row>
    <row r="6597" spans="1:11" x14ac:dyDescent="0.25">
      <c r="A6597">
        <v>2018</v>
      </c>
      <c r="B6597" t="s">
        <v>3998</v>
      </c>
      <c r="C6597" t="s">
        <v>3999</v>
      </c>
      <c r="D6597" t="s">
        <v>4000</v>
      </c>
      <c r="E6597" t="s">
        <v>75</v>
      </c>
      <c r="F6597" t="s">
        <v>4001</v>
      </c>
      <c r="G6597" t="s">
        <v>81</v>
      </c>
      <c r="H6597" t="s">
        <v>28</v>
      </c>
      <c r="I6597" t="s">
        <v>29</v>
      </c>
      <c r="J6597" s="1">
        <v>10978192.529999999</v>
      </c>
      <c r="K6597" s="10">
        <f>J6597*_xlfn.XLOOKUP(A6597,IPCA_Fatores!$A$2:$A$10,IPCA_Fatores!$C$2:$C$10)</f>
        <v>16445250.293407312</v>
      </c>
    </row>
    <row r="6598" spans="1:11" x14ac:dyDescent="0.25">
      <c r="A6598">
        <v>2019</v>
      </c>
      <c r="B6598" t="s">
        <v>3998</v>
      </c>
      <c r="C6598" t="s">
        <v>3999</v>
      </c>
      <c r="D6598" t="s">
        <v>4000</v>
      </c>
      <c r="E6598" t="s">
        <v>75</v>
      </c>
      <c r="F6598" t="s">
        <v>4001</v>
      </c>
      <c r="G6598" t="s">
        <v>81</v>
      </c>
      <c r="H6598" t="s">
        <v>28</v>
      </c>
      <c r="I6598" t="s">
        <v>29</v>
      </c>
      <c r="J6598" s="1">
        <v>8737586.8200000003</v>
      </c>
      <c r="K6598" s="10">
        <f>J6598*_xlfn.XLOOKUP(A6598,IPCA_Fatores!$A$2:$A$10,IPCA_Fatores!$C$2:$C$10)</f>
        <v>12548020.035938179</v>
      </c>
    </row>
    <row r="6599" spans="1:11" x14ac:dyDescent="0.25">
      <c r="A6599">
        <v>2021</v>
      </c>
      <c r="B6599" t="s">
        <v>3998</v>
      </c>
      <c r="C6599" t="s">
        <v>3999</v>
      </c>
      <c r="D6599" t="s">
        <v>4000</v>
      </c>
      <c r="E6599" t="s">
        <v>75</v>
      </c>
      <c r="F6599" t="s">
        <v>4001</v>
      </c>
      <c r="G6599" t="s">
        <v>81</v>
      </c>
      <c r="H6599" t="s">
        <v>28</v>
      </c>
      <c r="I6599" t="s">
        <v>29</v>
      </c>
      <c r="J6599" s="1">
        <v>8650420.9199999999</v>
      </c>
      <c r="K6599" s="10">
        <f>J6599*_xlfn.XLOOKUP(A6599,IPCA_Fatores!$A$2:$A$10,IPCA_Fatores!$C$2:$C$10)</f>
        <v>10799211.085283931</v>
      </c>
    </row>
    <row r="6600" spans="1:11" x14ac:dyDescent="0.25">
      <c r="A6600">
        <v>2022</v>
      </c>
      <c r="B6600" t="s">
        <v>3998</v>
      </c>
      <c r="C6600" t="s">
        <v>3999</v>
      </c>
      <c r="D6600" t="s">
        <v>4000</v>
      </c>
      <c r="E6600" t="s">
        <v>75</v>
      </c>
      <c r="F6600" t="s">
        <v>4001</v>
      </c>
      <c r="G6600" t="s">
        <v>81</v>
      </c>
      <c r="H6600" t="s">
        <v>28</v>
      </c>
      <c r="I6600" t="s">
        <v>29</v>
      </c>
      <c r="J6600" s="1">
        <v>9285229.2899999991</v>
      </c>
      <c r="K6600" s="10">
        <f>J6600*_xlfn.XLOOKUP(A6600,IPCA_Fatores!$A$2:$A$10,IPCA_Fatores!$C$2:$C$10)</f>
        <v>10957281.154818304</v>
      </c>
    </row>
    <row r="6601" spans="1:11" x14ac:dyDescent="0.25">
      <c r="A6601">
        <v>2023</v>
      </c>
      <c r="B6601" t="s">
        <v>3998</v>
      </c>
      <c r="C6601" t="s">
        <v>3999</v>
      </c>
      <c r="D6601" t="s">
        <v>4000</v>
      </c>
      <c r="E6601" t="s">
        <v>75</v>
      </c>
      <c r="F6601" t="s">
        <v>4001</v>
      </c>
      <c r="G6601" t="s">
        <v>81</v>
      </c>
      <c r="H6601" t="s">
        <v>28</v>
      </c>
      <c r="I6601" t="s">
        <v>29</v>
      </c>
      <c r="J6601" s="1">
        <v>11693403.27</v>
      </c>
      <c r="K6601" s="10">
        <f>J6601*_xlfn.XLOOKUP(A6601,IPCA_Fatores!$A$2:$A$10,IPCA_Fatores!$C$2:$C$10)</f>
        <v>13189744.549055861</v>
      </c>
    </row>
    <row r="6602" spans="1:11" x14ac:dyDescent="0.25">
      <c r="A6602">
        <v>2022</v>
      </c>
      <c r="B6602" t="s">
        <v>4002</v>
      </c>
      <c r="C6602" t="s">
        <v>4003</v>
      </c>
      <c r="D6602" t="s">
        <v>4004</v>
      </c>
      <c r="E6602" t="s">
        <v>121</v>
      </c>
      <c r="F6602" t="s">
        <v>204</v>
      </c>
      <c r="G6602" t="s">
        <v>4005</v>
      </c>
      <c r="H6602" t="s">
        <v>28</v>
      </c>
      <c r="I6602" t="s">
        <v>29</v>
      </c>
      <c r="J6602" s="1">
        <v>169023.13</v>
      </c>
      <c r="K6602" s="10">
        <f>J6602*_xlfn.XLOOKUP(A6602,IPCA_Fatores!$A$2:$A$10,IPCA_Fatores!$C$2:$C$10)</f>
        <v>199460.22863129582</v>
      </c>
    </row>
    <row r="6603" spans="1:11" x14ac:dyDescent="0.25">
      <c r="A6603">
        <v>2019</v>
      </c>
      <c r="B6603" t="s">
        <v>4006</v>
      </c>
      <c r="C6603" t="s">
        <v>4007</v>
      </c>
      <c r="D6603" t="s">
        <v>4008</v>
      </c>
      <c r="E6603" t="s">
        <v>121</v>
      </c>
      <c r="F6603" t="s">
        <v>1647</v>
      </c>
      <c r="G6603" t="s">
        <v>279</v>
      </c>
      <c r="H6603" t="s">
        <v>28</v>
      </c>
      <c r="I6603" t="s">
        <v>29</v>
      </c>
      <c r="J6603" s="1">
        <v>410744.74</v>
      </c>
      <c r="K6603" s="10">
        <f>J6603*_xlfn.XLOOKUP(A6603,IPCA_Fatores!$A$2:$A$10,IPCA_Fatores!$C$2:$C$10)</f>
        <v>589869.18623559014</v>
      </c>
    </row>
    <row r="6604" spans="1:11" x14ac:dyDescent="0.25">
      <c r="A6604">
        <v>2020</v>
      </c>
      <c r="B6604" t="s">
        <v>4006</v>
      </c>
      <c r="C6604" t="s">
        <v>4007</v>
      </c>
      <c r="D6604" t="s">
        <v>4008</v>
      </c>
      <c r="E6604" t="s">
        <v>121</v>
      </c>
      <c r="F6604" t="s">
        <v>1647</v>
      </c>
      <c r="G6604" t="s">
        <v>279</v>
      </c>
      <c r="H6604" t="s">
        <v>28</v>
      </c>
      <c r="I6604" t="s">
        <v>29</v>
      </c>
      <c r="J6604" s="1">
        <v>154877.29999999999</v>
      </c>
      <c r="K6604" s="10">
        <f>J6604*_xlfn.XLOOKUP(A6604,IPCA_Fatores!$A$2:$A$10,IPCA_Fatores!$C$2:$C$10)</f>
        <v>212800.21736950811</v>
      </c>
    </row>
    <row r="6605" spans="1:11" x14ac:dyDescent="0.25">
      <c r="A6605">
        <v>2022</v>
      </c>
      <c r="B6605" t="s">
        <v>4006</v>
      </c>
      <c r="C6605" t="s">
        <v>4007</v>
      </c>
      <c r="D6605" t="s">
        <v>4008</v>
      </c>
      <c r="E6605" t="s">
        <v>121</v>
      </c>
      <c r="F6605" t="s">
        <v>1647</v>
      </c>
      <c r="G6605" t="s">
        <v>279</v>
      </c>
      <c r="H6605" t="s">
        <v>28</v>
      </c>
      <c r="I6605" t="s">
        <v>29</v>
      </c>
      <c r="J6605" s="1">
        <v>1777327.95</v>
      </c>
      <c r="K6605" s="10">
        <f>J6605*_xlfn.XLOOKUP(A6605,IPCA_Fatores!$A$2:$A$10,IPCA_Fatores!$C$2:$C$10)</f>
        <v>2097382.9987634965</v>
      </c>
    </row>
    <row r="6606" spans="1:11" x14ac:dyDescent="0.25">
      <c r="A6606">
        <v>2023</v>
      </c>
      <c r="B6606" t="s">
        <v>4006</v>
      </c>
      <c r="C6606" t="s">
        <v>4007</v>
      </c>
      <c r="D6606" t="s">
        <v>4008</v>
      </c>
      <c r="E6606" t="s">
        <v>121</v>
      </c>
      <c r="F6606" t="s">
        <v>1647</v>
      </c>
      <c r="G6606" t="s">
        <v>279</v>
      </c>
      <c r="H6606" t="s">
        <v>28</v>
      </c>
      <c r="I6606" t="s">
        <v>29</v>
      </c>
      <c r="J6606" s="1">
        <v>2731842.03</v>
      </c>
      <c r="K6606" s="10">
        <f>J6606*_xlfn.XLOOKUP(A6606,IPCA_Fatores!$A$2:$A$10,IPCA_Fatores!$C$2:$C$10)</f>
        <v>3081421.0108118677</v>
      </c>
    </row>
    <row r="6607" spans="1:11" x14ac:dyDescent="0.25">
      <c r="A6607">
        <v>2015</v>
      </c>
      <c r="B6607" t="s">
        <v>4009</v>
      </c>
      <c r="C6607" t="s">
        <v>4010</v>
      </c>
      <c r="D6607" t="s">
        <v>4011</v>
      </c>
      <c r="E6607" t="s">
        <v>25</v>
      </c>
      <c r="F6607" t="s">
        <v>3036</v>
      </c>
      <c r="G6607" t="s">
        <v>210</v>
      </c>
      <c r="H6607" t="s">
        <v>28</v>
      </c>
      <c r="I6607" t="s">
        <v>29</v>
      </c>
      <c r="J6607" s="1">
        <v>15462.59</v>
      </c>
      <c r="K6607" s="10">
        <f>J6607*_xlfn.XLOOKUP(A6607,IPCA_Fatores!$A$2:$A$10,IPCA_Fatores!$C$2:$C$10)</f>
        <v>26296.54843031897</v>
      </c>
    </row>
    <row r="6608" spans="1:11" x14ac:dyDescent="0.25">
      <c r="A6608">
        <v>2022</v>
      </c>
      <c r="B6608" t="s">
        <v>4012</v>
      </c>
      <c r="C6608" t="s">
        <v>4013</v>
      </c>
      <c r="E6608" t="s">
        <v>25</v>
      </c>
      <c r="F6608" t="s">
        <v>3036</v>
      </c>
      <c r="G6608" t="s">
        <v>962</v>
      </c>
      <c r="H6608" t="s">
        <v>28</v>
      </c>
      <c r="I6608" t="s">
        <v>35</v>
      </c>
      <c r="J6608">
        <v>918.59</v>
      </c>
      <c r="K6608" s="10">
        <f>IFERROR(J6608*VLOOKUP(A6608,IPCA_Fatores!$A$2:$C$10,3,FALSE),J6608)</f>
        <v>1084.0064991011704</v>
      </c>
    </row>
    <row r="6609" spans="1:11" x14ac:dyDescent="0.25">
      <c r="A6609">
        <v>2015</v>
      </c>
      <c r="B6609" t="s">
        <v>4014</v>
      </c>
      <c r="C6609" t="s">
        <v>4015</v>
      </c>
      <c r="E6609" t="s">
        <v>103</v>
      </c>
      <c r="F6609" t="s">
        <v>529</v>
      </c>
      <c r="G6609" t="s">
        <v>2052</v>
      </c>
      <c r="H6609" t="s">
        <v>28</v>
      </c>
      <c r="I6609" t="s">
        <v>29</v>
      </c>
      <c r="J6609" s="1">
        <v>95793.36</v>
      </c>
      <c r="K6609" s="10">
        <f>J6609*_xlfn.XLOOKUP(A6609,IPCA_Fatores!$A$2:$A$10,IPCA_Fatores!$C$2:$C$10)</f>
        <v>162911.56465656657</v>
      </c>
    </row>
    <row r="6610" spans="1:11" x14ac:dyDescent="0.25">
      <c r="A6610">
        <v>2015</v>
      </c>
      <c r="B6610" t="s">
        <v>4014</v>
      </c>
      <c r="C6610" t="s">
        <v>4015</v>
      </c>
      <c r="E6610" t="s">
        <v>103</v>
      </c>
      <c r="F6610" t="s">
        <v>529</v>
      </c>
      <c r="G6610" t="s">
        <v>2052</v>
      </c>
      <c r="H6610" t="s">
        <v>28</v>
      </c>
      <c r="I6610" t="s">
        <v>35</v>
      </c>
      <c r="J6610" s="1">
        <v>25029.81</v>
      </c>
      <c r="K6610" s="10">
        <f>IFERROR(J6610*VLOOKUP(A6610,IPCA_Fatores!$A$2:$C$10,3,FALSE),J6610)</f>
        <v>42567.099746334992</v>
      </c>
    </row>
    <row r="6611" spans="1:11" x14ac:dyDescent="0.25">
      <c r="A6611">
        <v>2016</v>
      </c>
      <c r="B6611" t="s">
        <v>4016</v>
      </c>
      <c r="C6611" t="s">
        <v>4017</v>
      </c>
      <c r="E6611" t="s">
        <v>75</v>
      </c>
      <c r="F6611" t="s">
        <v>4018</v>
      </c>
      <c r="G6611" t="s">
        <v>1024</v>
      </c>
      <c r="H6611" t="s">
        <v>28</v>
      </c>
      <c r="I6611" t="s">
        <v>29</v>
      </c>
      <c r="J6611" s="1">
        <v>9114669.4299999997</v>
      </c>
      <c r="K6611" s="10">
        <f>J6611*_xlfn.XLOOKUP(A6611,IPCA_Fatores!$A$2:$A$10,IPCA_Fatores!$C$2:$C$10)</f>
        <v>14583609.3857821</v>
      </c>
    </row>
    <row r="6612" spans="1:11" x14ac:dyDescent="0.25">
      <c r="A6612">
        <v>2017</v>
      </c>
      <c r="B6612" t="s">
        <v>4016</v>
      </c>
      <c r="C6612" t="s">
        <v>4017</v>
      </c>
      <c r="E6612" t="s">
        <v>75</v>
      </c>
      <c r="F6612" t="s">
        <v>4018</v>
      </c>
      <c r="G6612" t="s">
        <v>1024</v>
      </c>
      <c r="H6612" t="s">
        <v>28</v>
      </c>
      <c r="I6612" t="s">
        <v>29</v>
      </c>
      <c r="J6612" s="1">
        <v>24225164.5</v>
      </c>
      <c r="K6612" s="10">
        <f>J6612*_xlfn.XLOOKUP(A6612,IPCA_Fatores!$A$2:$A$10,IPCA_Fatores!$C$2:$C$10)</f>
        <v>37649957.038193837</v>
      </c>
    </row>
    <row r="6613" spans="1:11" x14ac:dyDescent="0.25">
      <c r="A6613">
        <v>2017</v>
      </c>
      <c r="B6613" t="s">
        <v>4016</v>
      </c>
      <c r="C6613" t="s">
        <v>4017</v>
      </c>
      <c r="E6613" t="s">
        <v>75</v>
      </c>
      <c r="F6613" t="s">
        <v>4018</v>
      </c>
      <c r="G6613" t="s">
        <v>1024</v>
      </c>
      <c r="H6613" t="s">
        <v>28</v>
      </c>
      <c r="I6613" t="s">
        <v>35</v>
      </c>
      <c r="J6613" s="1">
        <v>4986030.78</v>
      </c>
      <c r="K6613" s="10">
        <f>IFERROR(J6613*VLOOKUP(A6613,IPCA_Fatores!$A$2:$C$10,3,FALSE),J6613)</f>
        <v>7749125.6935783494</v>
      </c>
    </row>
    <row r="6614" spans="1:11" x14ac:dyDescent="0.25">
      <c r="A6614">
        <v>2018</v>
      </c>
      <c r="B6614" t="s">
        <v>4016</v>
      </c>
      <c r="C6614" t="s">
        <v>4017</v>
      </c>
      <c r="E6614" t="s">
        <v>75</v>
      </c>
      <c r="F6614" t="s">
        <v>4018</v>
      </c>
      <c r="G6614" t="s">
        <v>1024</v>
      </c>
      <c r="H6614" t="s">
        <v>28</v>
      </c>
      <c r="I6614" t="s">
        <v>29</v>
      </c>
      <c r="J6614" s="1">
        <v>6465419.3700000001</v>
      </c>
      <c r="K6614" s="10">
        <f>J6614*_xlfn.XLOOKUP(A6614,IPCA_Fatores!$A$2:$A$10,IPCA_Fatores!$C$2:$C$10)</f>
        <v>9685149.8551277295</v>
      </c>
    </row>
    <row r="6615" spans="1:11" x14ac:dyDescent="0.25">
      <c r="A6615">
        <v>2018</v>
      </c>
      <c r="B6615" t="s">
        <v>4016</v>
      </c>
      <c r="C6615" t="s">
        <v>4017</v>
      </c>
      <c r="E6615" t="s">
        <v>75</v>
      </c>
      <c r="F6615" t="s">
        <v>4018</v>
      </c>
      <c r="G6615" t="s">
        <v>1024</v>
      </c>
      <c r="H6615" t="s">
        <v>28</v>
      </c>
      <c r="I6615" t="s">
        <v>35</v>
      </c>
      <c r="J6615" s="1">
        <v>4063070.15</v>
      </c>
      <c r="K6615" s="10">
        <f>IFERROR(J6615*VLOOKUP(A6615,IPCA_Fatores!$A$2:$C$10,3,FALSE),J6615)</f>
        <v>6086448.6930638654</v>
      </c>
    </row>
    <row r="6616" spans="1:11" x14ac:dyDescent="0.25">
      <c r="A6616">
        <v>2021</v>
      </c>
      <c r="B6616" t="s">
        <v>4016</v>
      </c>
      <c r="C6616" t="s">
        <v>4017</v>
      </c>
      <c r="E6616" t="s">
        <v>75</v>
      </c>
      <c r="F6616" t="s">
        <v>4018</v>
      </c>
      <c r="G6616" t="s">
        <v>1024</v>
      </c>
      <c r="H6616" t="s">
        <v>28</v>
      </c>
      <c r="I6616" t="s">
        <v>29</v>
      </c>
      <c r="J6616" s="1">
        <v>88316303.609999999</v>
      </c>
      <c r="K6616" s="10">
        <f>J6616*_xlfn.XLOOKUP(A6616,IPCA_Fatores!$A$2:$A$10,IPCA_Fatores!$C$2:$C$10)</f>
        <v>110254334.87881805</v>
      </c>
    </row>
    <row r="6617" spans="1:11" x14ac:dyDescent="0.25">
      <c r="A6617">
        <v>2021</v>
      </c>
      <c r="B6617" t="s">
        <v>4019</v>
      </c>
      <c r="C6617" t="s">
        <v>4020</v>
      </c>
      <c r="E6617" t="s">
        <v>115</v>
      </c>
      <c r="F6617" t="s">
        <v>4021</v>
      </c>
      <c r="G6617" t="s">
        <v>99</v>
      </c>
      <c r="H6617" t="s">
        <v>28</v>
      </c>
      <c r="I6617" t="s">
        <v>29</v>
      </c>
      <c r="J6617" s="1">
        <v>1667694.91</v>
      </c>
      <c r="K6617" s="10">
        <f>J6617*_xlfn.XLOOKUP(A6617,IPCA_Fatores!$A$2:$A$10,IPCA_Fatores!$C$2:$C$10)</f>
        <v>2081955.2626976201</v>
      </c>
    </row>
    <row r="6618" spans="1:11" x14ac:dyDescent="0.25">
      <c r="A6618">
        <v>2021</v>
      </c>
      <c r="B6618" t="s">
        <v>4019</v>
      </c>
      <c r="C6618" t="s">
        <v>4020</v>
      </c>
      <c r="E6618" t="s">
        <v>115</v>
      </c>
      <c r="F6618" t="s">
        <v>4021</v>
      </c>
      <c r="G6618" t="s">
        <v>99</v>
      </c>
      <c r="H6618" t="s">
        <v>28</v>
      </c>
      <c r="I6618" t="s">
        <v>35</v>
      </c>
      <c r="J6618" s="1">
        <v>166769.49</v>
      </c>
      <c r="K6618" s="10">
        <f>IFERROR(J6618*VLOOKUP(A6618,IPCA_Fatores!$A$2:$C$10,3,FALSE),J6618)</f>
        <v>208195.52502135903</v>
      </c>
    </row>
    <row r="6619" spans="1:11" x14ac:dyDescent="0.25">
      <c r="A6619">
        <v>2022</v>
      </c>
      <c r="B6619" t="s">
        <v>4019</v>
      </c>
      <c r="C6619" t="s">
        <v>4020</v>
      </c>
      <c r="E6619" t="s">
        <v>115</v>
      </c>
      <c r="F6619" t="s">
        <v>4021</v>
      </c>
      <c r="G6619" t="s">
        <v>99</v>
      </c>
      <c r="H6619" t="s">
        <v>28</v>
      </c>
      <c r="I6619" t="s">
        <v>29</v>
      </c>
      <c r="J6619" s="1">
        <v>3151314.45</v>
      </c>
      <c r="K6619" s="10">
        <f>J6619*_xlfn.XLOOKUP(A6619,IPCA_Fatores!$A$2:$A$10,IPCA_Fatores!$C$2:$C$10)</f>
        <v>3718792.2190655577</v>
      </c>
    </row>
    <row r="6620" spans="1:11" x14ac:dyDescent="0.25">
      <c r="A6620">
        <v>2022</v>
      </c>
      <c r="B6620" t="s">
        <v>4019</v>
      </c>
      <c r="C6620" t="s">
        <v>4020</v>
      </c>
      <c r="E6620" t="s">
        <v>115</v>
      </c>
      <c r="F6620" t="s">
        <v>4021</v>
      </c>
      <c r="G6620" t="s">
        <v>99</v>
      </c>
      <c r="H6620" t="s">
        <v>28</v>
      </c>
      <c r="I6620" t="s">
        <v>35</v>
      </c>
      <c r="J6620" s="1">
        <v>315131.43</v>
      </c>
      <c r="K6620" s="10">
        <f>IFERROR(J6620*VLOOKUP(A6620,IPCA_Fatores!$A$2:$C$10,3,FALSE),J6620)</f>
        <v>371879.20420540782</v>
      </c>
    </row>
    <row r="6621" spans="1:11" x14ac:dyDescent="0.25">
      <c r="A6621">
        <v>2023</v>
      </c>
      <c r="B6621" t="s">
        <v>4019</v>
      </c>
      <c r="C6621" t="s">
        <v>4020</v>
      </c>
      <c r="E6621" t="s">
        <v>115</v>
      </c>
      <c r="F6621" t="s">
        <v>4021</v>
      </c>
      <c r="G6621" t="s">
        <v>99</v>
      </c>
      <c r="H6621" t="s">
        <v>28</v>
      </c>
      <c r="I6621" t="s">
        <v>29</v>
      </c>
      <c r="J6621" s="1">
        <v>2443897.1800000002</v>
      </c>
      <c r="K6621" s="10">
        <f>J6621*_xlfn.XLOOKUP(A6621,IPCA_Fatores!$A$2:$A$10,IPCA_Fatores!$C$2:$C$10)</f>
        <v>2756629.4229377066</v>
      </c>
    </row>
    <row r="6622" spans="1:11" x14ac:dyDescent="0.25">
      <c r="A6622">
        <v>2023</v>
      </c>
      <c r="B6622" t="s">
        <v>4019</v>
      </c>
      <c r="C6622" t="s">
        <v>4020</v>
      </c>
      <c r="E6622" t="s">
        <v>115</v>
      </c>
      <c r="F6622" t="s">
        <v>4021</v>
      </c>
      <c r="G6622" t="s">
        <v>99</v>
      </c>
      <c r="H6622" t="s">
        <v>28</v>
      </c>
      <c r="I6622" t="s">
        <v>35</v>
      </c>
      <c r="J6622" s="1">
        <v>244390.49</v>
      </c>
      <c r="K6622" s="10">
        <f>IFERROR(J6622*VLOOKUP(A6622,IPCA_Fatores!$A$2:$C$10,3,FALSE),J6622)</f>
        <v>275663.8130824159</v>
      </c>
    </row>
    <row r="6623" spans="1:11" x14ac:dyDescent="0.25">
      <c r="A6623">
        <v>2015</v>
      </c>
      <c r="B6623" t="s">
        <v>4022</v>
      </c>
      <c r="C6623" t="s">
        <v>4023</v>
      </c>
      <c r="D6623" t="s">
        <v>4024</v>
      </c>
      <c r="E6623" t="s">
        <v>32</v>
      </c>
      <c r="F6623" t="s">
        <v>87</v>
      </c>
      <c r="G6623" t="s">
        <v>2676</v>
      </c>
      <c r="H6623" t="s">
        <v>28</v>
      </c>
      <c r="I6623" t="s">
        <v>29</v>
      </c>
      <c r="J6623" s="1">
        <v>223016.04</v>
      </c>
      <c r="K6623" s="10">
        <f>J6623*_xlfn.XLOOKUP(A6623,IPCA_Fatores!$A$2:$A$10,IPCA_Fatores!$C$2:$C$10)</f>
        <v>379273.59495388239</v>
      </c>
    </row>
    <row r="6624" spans="1:11" x14ac:dyDescent="0.25">
      <c r="A6624">
        <v>2016</v>
      </c>
      <c r="B6624" t="s">
        <v>4022</v>
      </c>
      <c r="C6624" t="s">
        <v>4023</v>
      </c>
      <c r="D6624" t="s">
        <v>4024</v>
      </c>
      <c r="E6624" t="s">
        <v>32</v>
      </c>
      <c r="F6624" t="s">
        <v>87</v>
      </c>
      <c r="G6624" t="s">
        <v>2676</v>
      </c>
      <c r="H6624" t="s">
        <v>28</v>
      </c>
      <c r="I6624" t="s">
        <v>29</v>
      </c>
      <c r="J6624" s="1">
        <v>135724</v>
      </c>
      <c r="K6624" s="10">
        <f>J6624*_xlfn.XLOOKUP(A6624,IPCA_Fatores!$A$2:$A$10,IPCA_Fatores!$C$2:$C$10)</f>
        <v>217160.45935369594</v>
      </c>
    </row>
    <row r="6625" spans="1:11" x14ac:dyDescent="0.25">
      <c r="A6625">
        <v>2017</v>
      </c>
      <c r="B6625" t="s">
        <v>4022</v>
      </c>
      <c r="C6625" t="s">
        <v>4023</v>
      </c>
      <c r="D6625" t="s">
        <v>4024</v>
      </c>
      <c r="E6625" t="s">
        <v>32</v>
      </c>
      <c r="F6625" t="s">
        <v>87</v>
      </c>
      <c r="G6625" t="s">
        <v>2676</v>
      </c>
      <c r="H6625" t="s">
        <v>28</v>
      </c>
      <c r="I6625" t="s">
        <v>29</v>
      </c>
      <c r="J6625" s="1">
        <v>78513.39</v>
      </c>
      <c r="K6625" s="10">
        <f>J6625*_xlfn.XLOOKUP(A6625,IPCA_Fatores!$A$2:$A$10,IPCA_Fatores!$C$2:$C$10)</f>
        <v>122022.9386026649</v>
      </c>
    </row>
    <row r="6626" spans="1:11" x14ac:dyDescent="0.25">
      <c r="A6626">
        <v>2018</v>
      </c>
      <c r="B6626" t="s">
        <v>4022</v>
      </c>
      <c r="C6626" t="s">
        <v>4023</v>
      </c>
      <c r="D6626" t="s">
        <v>4024</v>
      </c>
      <c r="E6626" t="s">
        <v>32</v>
      </c>
      <c r="F6626" t="s">
        <v>87</v>
      </c>
      <c r="G6626" t="s">
        <v>2676</v>
      </c>
      <c r="H6626" t="s">
        <v>28</v>
      </c>
      <c r="I6626" t="s">
        <v>29</v>
      </c>
      <c r="J6626" s="1">
        <v>5824.71</v>
      </c>
      <c r="K6626" s="10">
        <f>J6626*_xlfn.XLOOKUP(A6626,IPCA_Fatores!$A$2:$A$10,IPCA_Fatores!$C$2:$C$10)</f>
        <v>8725.3720113535401</v>
      </c>
    </row>
    <row r="6627" spans="1:11" x14ac:dyDescent="0.25">
      <c r="A6627">
        <v>2019</v>
      </c>
      <c r="B6627" t="s">
        <v>4022</v>
      </c>
      <c r="C6627" t="s">
        <v>4023</v>
      </c>
      <c r="D6627" t="s">
        <v>4024</v>
      </c>
      <c r="E6627" t="s">
        <v>32</v>
      </c>
      <c r="F6627" t="s">
        <v>87</v>
      </c>
      <c r="G6627" t="s">
        <v>2676</v>
      </c>
      <c r="H6627" t="s">
        <v>28</v>
      </c>
      <c r="I6627" t="s">
        <v>29</v>
      </c>
      <c r="J6627" s="1">
        <v>39606.89</v>
      </c>
      <c r="K6627" s="10">
        <f>J6627*_xlfn.XLOOKUP(A6627,IPCA_Fatores!$A$2:$A$10,IPCA_Fatores!$C$2:$C$10)</f>
        <v>56879.326010656965</v>
      </c>
    </row>
    <row r="6628" spans="1:11" x14ac:dyDescent="0.25">
      <c r="A6628">
        <v>2020</v>
      </c>
      <c r="B6628" t="s">
        <v>4022</v>
      </c>
      <c r="C6628" t="s">
        <v>4023</v>
      </c>
      <c r="D6628" t="s">
        <v>4024</v>
      </c>
      <c r="E6628" t="s">
        <v>32</v>
      </c>
      <c r="F6628" t="s">
        <v>87</v>
      </c>
      <c r="G6628" t="s">
        <v>2676</v>
      </c>
      <c r="H6628" t="s">
        <v>28</v>
      </c>
      <c r="I6628" t="s">
        <v>29</v>
      </c>
      <c r="J6628" s="1">
        <v>458074.21</v>
      </c>
      <c r="K6628" s="10">
        <f>J6628*_xlfn.XLOOKUP(A6628,IPCA_Fatores!$A$2:$A$10,IPCA_Fatores!$C$2:$C$10)</f>
        <v>629390.43655439315</v>
      </c>
    </row>
    <row r="6629" spans="1:11" x14ac:dyDescent="0.25">
      <c r="A6629">
        <v>2021</v>
      </c>
      <c r="B6629" t="s">
        <v>4022</v>
      </c>
      <c r="C6629" t="s">
        <v>4023</v>
      </c>
      <c r="D6629" t="s">
        <v>4024</v>
      </c>
      <c r="E6629" t="s">
        <v>32</v>
      </c>
      <c r="F6629" t="s">
        <v>87</v>
      </c>
      <c r="G6629" t="s">
        <v>2676</v>
      </c>
      <c r="H6629" t="s">
        <v>28</v>
      </c>
      <c r="I6629" t="s">
        <v>29</v>
      </c>
      <c r="J6629" s="1">
        <v>1042835.6</v>
      </c>
      <c r="K6629" s="10">
        <f>J6629*_xlfn.XLOOKUP(A6629,IPCA_Fatores!$A$2:$A$10,IPCA_Fatores!$C$2:$C$10)</f>
        <v>1301879.0502565186</v>
      </c>
    </row>
    <row r="6630" spans="1:11" x14ac:dyDescent="0.25">
      <c r="A6630">
        <v>2022</v>
      </c>
      <c r="B6630" t="s">
        <v>4022</v>
      </c>
      <c r="C6630" t="s">
        <v>4023</v>
      </c>
      <c r="D6630" t="s">
        <v>4024</v>
      </c>
      <c r="E6630" t="s">
        <v>32</v>
      </c>
      <c r="F6630" t="s">
        <v>87</v>
      </c>
      <c r="G6630" t="s">
        <v>2676</v>
      </c>
      <c r="H6630" t="s">
        <v>28</v>
      </c>
      <c r="I6630" t="s">
        <v>29</v>
      </c>
      <c r="J6630" s="1">
        <v>675663.68</v>
      </c>
      <c r="K6630" s="10">
        <f>J6630*_xlfn.XLOOKUP(A6630,IPCA_Fatores!$A$2:$A$10,IPCA_Fatores!$C$2:$C$10)</f>
        <v>797334.85050633433</v>
      </c>
    </row>
    <row r="6631" spans="1:11" x14ac:dyDescent="0.25">
      <c r="A6631">
        <v>2023</v>
      </c>
      <c r="B6631" t="s">
        <v>4022</v>
      </c>
      <c r="C6631" t="s">
        <v>4023</v>
      </c>
      <c r="D6631" t="s">
        <v>4024</v>
      </c>
      <c r="E6631" t="s">
        <v>32</v>
      </c>
      <c r="F6631" t="s">
        <v>87</v>
      </c>
      <c r="G6631" t="s">
        <v>2676</v>
      </c>
      <c r="H6631" t="s">
        <v>28</v>
      </c>
      <c r="I6631" t="s">
        <v>29</v>
      </c>
      <c r="J6631" s="1">
        <v>449279.81</v>
      </c>
      <c r="K6631" s="10">
        <f>J6631*_xlfn.XLOOKUP(A6631,IPCA_Fatores!$A$2:$A$10,IPCA_Fatores!$C$2:$C$10)</f>
        <v>506771.70607392839</v>
      </c>
    </row>
    <row r="6632" spans="1:11" x14ac:dyDescent="0.25">
      <c r="A6632">
        <v>2017</v>
      </c>
      <c r="B6632" t="s">
        <v>4025</v>
      </c>
      <c r="C6632" t="s">
        <v>4026</v>
      </c>
      <c r="D6632" t="s">
        <v>4027</v>
      </c>
      <c r="E6632" t="s">
        <v>25</v>
      </c>
      <c r="F6632" t="s">
        <v>26</v>
      </c>
      <c r="G6632" t="s">
        <v>111</v>
      </c>
      <c r="H6632" t="s">
        <v>28</v>
      </c>
      <c r="I6632" t="s">
        <v>29</v>
      </c>
      <c r="J6632" s="1">
        <v>711114.98</v>
      </c>
      <c r="K6632" s="10">
        <f>J6632*_xlfn.XLOOKUP(A6632,IPCA_Fatores!$A$2:$A$10,IPCA_Fatores!$C$2:$C$10)</f>
        <v>1105191.6054570472</v>
      </c>
    </row>
    <row r="6633" spans="1:11" x14ac:dyDescent="0.25">
      <c r="A6633">
        <v>2018</v>
      </c>
      <c r="B6633" t="s">
        <v>4025</v>
      </c>
      <c r="C6633" t="s">
        <v>4026</v>
      </c>
      <c r="D6633" t="s">
        <v>4027</v>
      </c>
      <c r="E6633" t="s">
        <v>25</v>
      </c>
      <c r="F6633" t="s">
        <v>26</v>
      </c>
      <c r="G6633" t="s">
        <v>111</v>
      </c>
      <c r="H6633" t="s">
        <v>28</v>
      </c>
      <c r="I6633" t="s">
        <v>29</v>
      </c>
      <c r="J6633" s="1">
        <v>1241002.47</v>
      </c>
      <c r="K6633" s="10">
        <f>J6633*_xlfn.XLOOKUP(A6633,IPCA_Fatores!$A$2:$A$10,IPCA_Fatores!$C$2:$C$10)</f>
        <v>1859012.4174007995</v>
      </c>
    </row>
    <row r="6634" spans="1:11" x14ac:dyDescent="0.25">
      <c r="A6634">
        <v>2019</v>
      </c>
      <c r="B6634" t="s">
        <v>4025</v>
      </c>
      <c r="C6634" t="s">
        <v>4026</v>
      </c>
      <c r="D6634" t="s">
        <v>4027</v>
      </c>
      <c r="E6634" t="s">
        <v>25</v>
      </c>
      <c r="F6634" t="s">
        <v>26</v>
      </c>
      <c r="G6634" t="s">
        <v>111</v>
      </c>
      <c r="H6634" t="s">
        <v>28</v>
      </c>
      <c r="I6634" t="s">
        <v>29</v>
      </c>
      <c r="J6634" s="1">
        <v>1787841.11</v>
      </c>
      <c r="K6634" s="10">
        <f>J6634*_xlfn.XLOOKUP(A6634,IPCA_Fatores!$A$2:$A$10,IPCA_Fatores!$C$2:$C$10)</f>
        <v>2567512.8077701842</v>
      </c>
    </row>
    <row r="6635" spans="1:11" x14ac:dyDescent="0.25">
      <c r="A6635">
        <v>2020</v>
      </c>
      <c r="B6635" t="s">
        <v>4025</v>
      </c>
      <c r="C6635" t="s">
        <v>4026</v>
      </c>
      <c r="D6635" t="s">
        <v>4027</v>
      </c>
      <c r="E6635" t="s">
        <v>25</v>
      </c>
      <c r="F6635" t="s">
        <v>26</v>
      </c>
      <c r="G6635" t="s">
        <v>111</v>
      </c>
      <c r="H6635" t="s">
        <v>28</v>
      </c>
      <c r="I6635" t="s">
        <v>29</v>
      </c>
      <c r="J6635" s="1">
        <v>4049967.66</v>
      </c>
      <c r="K6635" s="10">
        <f>J6635*_xlfn.XLOOKUP(A6635,IPCA_Fatores!$A$2:$A$10,IPCA_Fatores!$C$2:$C$10)</f>
        <v>5564624.3728905283</v>
      </c>
    </row>
    <row r="6636" spans="1:11" x14ac:dyDescent="0.25">
      <c r="A6636">
        <v>2021</v>
      </c>
      <c r="B6636" t="s">
        <v>4025</v>
      </c>
      <c r="C6636" t="s">
        <v>4026</v>
      </c>
      <c r="D6636" t="s">
        <v>4027</v>
      </c>
      <c r="E6636" t="s">
        <v>25</v>
      </c>
      <c r="F6636" t="s">
        <v>26</v>
      </c>
      <c r="G6636" t="s">
        <v>111</v>
      </c>
      <c r="H6636" t="s">
        <v>28</v>
      </c>
      <c r="I6636" t="s">
        <v>29</v>
      </c>
      <c r="J6636" s="1">
        <v>2856850.13</v>
      </c>
      <c r="K6636" s="10">
        <f>J6636*_xlfn.XLOOKUP(A6636,IPCA_Fatores!$A$2:$A$10,IPCA_Fatores!$C$2:$C$10)</f>
        <v>3566500.1597275846</v>
      </c>
    </row>
    <row r="6637" spans="1:11" x14ac:dyDescent="0.25">
      <c r="A6637">
        <v>2022</v>
      </c>
      <c r="B6637" t="s">
        <v>4025</v>
      </c>
      <c r="C6637" t="s">
        <v>4026</v>
      </c>
      <c r="D6637" t="s">
        <v>4027</v>
      </c>
      <c r="E6637" t="s">
        <v>25</v>
      </c>
      <c r="F6637" t="s">
        <v>26</v>
      </c>
      <c r="G6637" t="s">
        <v>111</v>
      </c>
      <c r="H6637" t="s">
        <v>28</v>
      </c>
      <c r="I6637" t="s">
        <v>29</v>
      </c>
      <c r="J6637" s="1">
        <v>1916.47</v>
      </c>
      <c r="K6637" s="10">
        <f>J6637*_xlfn.XLOOKUP(A6637,IPCA_Fatores!$A$2:$A$10,IPCA_Fatores!$C$2:$C$10)</f>
        <v>2261.581266214982</v>
      </c>
    </row>
    <row r="6638" spans="1:11" x14ac:dyDescent="0.25">
      <c r="A6638">
        <v>2017</v>
      </c>
      <c r="B6638" t="s">
        <v>4028</v>
      </c>
      <c r="C6638" t="s">
        <v>4029</v>
      </c>
      <c r="E6638" t="s">
        <v>38</v>
      </c>
      <c r="F6638" t="s">
        <v>1851</v>
      </c>
      <c r="G6638" t="s">
        <v>1685</v>
      </c>
      <c r="H6638" t="s">
        <v>28</v>
      </c>
      <c r="I6638" t="s">
        <v>29</v>
      </c>
      <c r="J6638" s="1">
        <v>43339.28</v>
      </c>
      <c r="K6638" s="10">
        <f>J6638*_xlfn.XLOOKUP(A6638,IPCA_Fatores!$A$2:$A$10,IPCA_Fatores!$C$2:$C$10)</f>
        <v>67356.489160940619</v>
      </c>
    </row>
    <row r="6639" spans="1:11" x14ac:dyDescent="0.25">
      <c r="A6639">
        <v>2018</v>
      </c>
      <c r="B6639" t="s">
        <v>4028</v>
      </c>
      <c r="C6639" t="s">
        <v>4029</v>
      </c>
      <c r="E6639" t="s">
        <v>38</v>
      </c>
      <c r="F6639" t="s">
        <v>1851</v>
      </c>
      <c r="G6639" t="s">
        <v>1685</v>
      </c>
      <c r="H6639" t="s">
        <v>28</v>
      </c>
      <c r="I6639" t="s">
        <v>29</v>
      </c>
      <c r="J6639" s="1">
        <v>7905732.3200000003</v>
      </c>
      <c r="K6639" s="10">
        <f>J6639*_xlfn.XLOOKUP(A6639,IPCA_Fatores!$A$2:$A$10,IPCA_Fatores!$C$2:$C$10)</f>
        <v>11842727.880732447</v>
      </c>
    </row>
    <row r="6640" spans="1:11" x14ac:dyDescent="0.25">
      <c r="A6640">
        <v>2019</v>
      </c>
      <c r="B6640" t="s">
        <v>4028</v>
      </c>
      <c r="C6640" t="s">
        <v>4029</v>
      </c>
      <c r="E6640" t="s">
        <v>38</v>
      </c>
      <c r="F6640" t="s">
        <v>1851</v>
      </c>
      <c r="G6640" t="s">
        <v>1685</v>
      </c>
      <c r="H6640" t="s">
        <v>28</v>
      </c>
      <c r="I6640" t="s">
        <v>29</v>
      </c>
      <c r="J6640" s="1">
        <v>1555000.18</v>
      </c>
      <c r="K6640" s="10">
        <f>J6640*_xlfn.XLOOKUP(A6640,IPCA_Fatores!$A$2:$A$10,IPCA_Fatores!$C$2:$C$10)</f>
        <v>2233130.7049064003</v>
      </c>
    </row>
    <row r="6641" spans="1:11" x14ac:dyDescent="0.25">
      <c r="A6641">
        <v>2020</v>
      </c>
      <c r="B6641" t="s">
        <v>4028</v>
      </c>
      <c r="C6641" t="s">
        <v>4029</v>
      </c>
      <c r="E6641" t="s">
        <v>38</v>
      </c>
      <c r="F6641" t="s">
        <v>1851</v>
      </c>
      <c r="G6641" t="s">
        <v>1685</v>
      </c>
      <c r="H6641" t="s">
        <v>28</v>
      </c>
      <c r="I6641" t="s">
        <v>29</v>
      </c>
      <c r="J6641" s="1">
        <v>847131.22</v>
      </c>
      <c r="K6641" s="10">
        <f>J6641*_xlfn.XLOOKUP(A6641,IPCA_Fatores!$A$2:$A$10,IPCA_Fatores!$C$2:$C$10)</f>
        <v>1163951.7718638987</v>
      </c>
    </row>
    <row r="6642" spans="1:11" x14ac:dyDescent="0.25">
      <c r="A6642">
        <v>2021</v>
      </c>
      <c r="B6642" t="s">
        <v>4028</v>
      </c>
      <c r="C6642" t="s">
        <v>4029</v>
      </c>
      <c r="E6642" t="s">
        <v>38</v>
      </c>
      <c r="F6642" t="s">
        <v>1851</v>
      </c>
      <c r="G6642" t="s">
        <v>1685</v>
      </c>
      <c r="H6642" t="s">
        <v>28</v>
      </c>
      <c r="I6642" t="s">
        <v>29</v>
      </c>
      <c r="J6642" s="1">
        <v>37872500.200000003</v>
      </c>
      <c r="K6642" s="10">
        <f>J6642*_xlfn.XLOOKUP(A6642,IPCA_Fatores!$A$2:$A$10,IPCA_Fatores!$C$2:$C$10)</f>
        <v>47280141.367647804</v>
      </c>
    </row>
    <row r="6643" spans="1:11" x14ac:dyDescent="0.25">
      <c r="A6643">
        <v>2021</v>
      </c>
      <c r="B6643" t="s">
        <v>4028</v>
      </c>
      <c r="C6643" t="s">
        <v>4029</v>
      </c>
      <c r="E6643" t="s">
        <v>38</v>
      </c>
      <c r="F6643" t="s">
        <v>1851</v>
      </c>
      <c r="G6643" t="s">
        <v>1685</v>
      </c>
      <c r="H6643" t="s">
        <v>28</v>
      </c>
      <c r="I6643" t="s">
        <v>35</v>
      </c>
      <c r="J6643" s="1">
        <v>1928807.94</v>
      </c>
      <c r="K6643" s="10">
        <f>IFERROR(J6643*VLOOKUP(A6643,IPCA_Fatores!$A$2:$C$10,3,FALSE),J6643)</f>
        <v>2407929.5423501385</v>
      </c>
    </row>
    <row r="6644" spans="1:11" x14ac:dyDescent="0.25">
      <c r="A6644">
        <v>2022</v>
      </c>
      <c r="B6644" t="s">
        <v>4028</v>
      </c>
      <c r="C6644" t="s">
        <v>4029</v>
      </c>
      <c r="E6644" t="s">
        <v>38</v>
      </c>
      <c r="F6644" t="s">
        <v>1851</v>
      </c>
      <c r="G6644" t="s">
        <v>1685</v>
      </c>
      <c r="H6644" t="s">
        <v>28</v>
      </c>
      <c r="I6644" t="s">
        <v>29</v>
      </c>
      <c r="J6644" s="1">
        <v>103479040.05</v>
      </c>
      <c r="K6644" s="10">
        <f>J6644*_xlfn.XLOOKUP(A6644,IPCA_Fatores!$A$2:$A$10,IPCA_Fatores!$C$2:$C$10)</f>
        <v>122113186.44329931</v>
      </c>
    </row>
    <row r="6645" spans="1:11" x14ac:dyDescent="0.25">
      <c r="A6645">
        <v>2022</v>
      </c>
      <c r="B6645" t="s">
        <v>4028</v>
      </c>
      <c r="C6645" t="s">
        <v>4029</v>
      </c>
      <c r="E6645" t="s">
        <v>38</v>
      </c>
      <c r="F6645" t="s">
        <v>1851</v>
      </c>
      <c r="G6645" t="s">
        <v>1685</v>
      </c>
      <c r="H6645" t="s">
        <v>28</v>
      </c>
      <c r="I6645" t="s">
        <v>35</v>
      </c>
      <c r="J6645" s="1">
        <v>6378364.9400000004</v>
      </c>
      <c r="K6645" s="10">
        <f>IFERROR(J6645*VLOOKUP(A6645,IPCA_Fatores!$A$2:$C$10,3,FALSE),J6645)</f>
        <v>7526958.7613614863</v>
      </c>
    </row>
    <row r="6646" spans="1:11" x14ac:dyDescent="0.25">
      <c r="A6646">
        <v>2015</v>
      </c>
      <c r="B6646" t="s">
        <v>4030</v>
      </c>
      <c r="C6646" t="s">
        <v>4031</v>
      </c>
      <c r="E6646" t="s">
        <v>103</v>
      </c>
      <c r="F6646" t="s">
        <v>1305</v>
      </c>
      <c r="G6646" t="s">
        <v>536</v>
      </c>
      <c r="H6646" t="s">
        <v>28</v>
      </c>
      <c r="I6646" t="s">
        <v>29</v>
      </c>
      <c r="J6646" s="1">
        <v>168459.94</v>
      </c>
      <c r="K6646" s="10">
        <f>J6646*_xlfn.XLOOKUP(A6646,IPCA_Fatores!$A$2:$A$10,IPCA_Fatores!$C$2:$C$10)</f>
        <v>286492.42919708975</v>
      </c>
    </row>
    <row r="6647" spans="1:11" x14ac:dyDescent="0.25">
      <c r="A6647">
        <v>2016</v>
      </c>
      <c r="B6647" t="s">
        <v>4030</v>
      </c>
      <c r="C6647" t="s">
        <v>4031</v>
      </c>
      <c r="E6647" t="s">
        <v>103</v>
      </c>
      <c r="F6647" t="s">
        <v>1305</v>
      </c>
      <c r="G6647" t="s">
        <v>536</v>
      </c>
      <c r="H6647" t="s">
        <v>28</v>
      </c>
      <c r="I6647" t="s">
        <v>29</v>
      </c>
      <c r="J6647" s="1">
        <v>263368.32000000001</v>
      </c>
      <c r="K6647" s="10">
        <f>J6647*_xlfn.XLOOKUP(A6647,IPCA_Fatores!$A$2:$A$10,IPCA_Fatores!$C$2:$C$10)</f>
        <v>421393.30811360694</v>
      </c>
    </row>
    <row r="6648" spans="1:11" x14ac:dyDescent="0.25">
      <c r="A6648">
        <v>2017</v>
      </c>
      <c r="B6648" t="s">
        <v>4030</v>
      </c>
      <c r="C6648" t="s">
        <v>4031</v>
      </c>
      <c r="E6648" t="s">
        <v>103</v>
      </c>
      <c r="F6648" t="s">
        <v>1305</v>
      </c>
      <c r="G6648" t="s">
        <v>536</v>
      </c>
      <c r="H6648" t="s">
        <v>28</v>
      </c>
      <c r="I6648" t="s">
        <v>29</v>
      </c>
      <c r="J6648" s="1">
        <v>91702.82</v>
      </c>
      <c r="K6648" s="10">
        <f>J6648*_xlfn.XLOOKUP(A6648,IPCA_Fatores!$A$2:$A$10,IPCA_Fatores!$C$2:$C$10)</f>
        <v>142521.51861677648</v>
      </c>
    </row>
    <row r="6649" spans="1:11" x14ac:dyDescent="0.25">
      <c r="A6649">
        <v>2018</v>
      </c>
      <c r="B6649" t="s">
        <v>4030</v>
      </c>
      <c r="C6649" t="s">
        <v>4031</v>
      </c>
      <c r="E6649" t="s">
        <v>103</v>
      </c>
      <c r="F6649" t="s">
        <v>1305</v>
      </c>
      <c r="G6649" t="s">
        <v>536</v>
      </c>
      <c r="H6649" t="s">
        <v>28</v>
      </c>
      <c r="I6649" t="s">
        <v>29</v>
      </c>
      <c r="J6649" s="1">
        <v>116760.8</v>
      </c>
      <c r="K6649" s="10">
        <f>J6649*_xlfn.XLOOKUP(A6649,IPCA_Fatores!$A$2:$A$10,IPCA_Fatores!$C$2:$C$10)</f>
        <v>174906.80503291124</v>
      </c>
    </row>
    <row r="6650" spans="1:11" x14ac:dyDescent="0.25">
      <c r="A6650">
        <v>2019</v>
      </c>
      <c r="B6650" t="s">
        <v>4030</v>
      </c>
      <c r="C6650" t="s">
        <v>4031</v>
      </c>
      <c r="E6650" t="s">
        <v>103</v>
      </c>
      <c r="F6650" t="s">
        <v>1305</v>
      </c>
      <c r="G6650" t="s">
        <v>536</v>
      </c>
      <c r="H6650" t="s">
        <v>28</v>
      </c>
      <c r="I6650" t="s">
        <v>29</v>
      </c>
      <c r="J6650" s="1">
        <v>90593.18</v>
      </c>
      <c r="K6650" s="10">
        <f>J6650*_xlfn.XLOOKUP(A6650,IPCA_Fatores!$A$2:$A$10,IPCA_Fatores!$C$2:$C$10)</f>
        <v>130100.57137942738</v>
      </c>
    </row>
    <row r="6651" spans="1:11" x14ac:dyDescent="0.25">
      <c r="A6651">
        <v>2020</v>
      </c>
      <c r="B6651" t="s">
        <v>4030</v>
      </c>
      <c r="C6651" t="s">
        <v>4031</v>
      </c>
      <c r="E6651" t="s">
        <v>103</v>
      </c>
      <c r="F6651" t="s">
        <v>1305</v>
      </c>
      <c r="G6651" t="s">
        <v>536</v>
      </c>
      <c r="H6651" t="s">
        <v>28</v>
      </c>
      <c r="I6651" t="s">
        <v>29</v>
      </c>
      <c r="J6651" s="1">
        <v>220721.61</v>
      </c>
      <c r="K6651" s="10">
        <f>J6651*_xlfn.XLOOKUP(A6651,IPCA_Fatores!$A$2:$A$10,IPCA_Fatores!$C$2:$C$10)</f>
        <v>303269.7921912882</v>
      </c>
    </row>
    <row r="6652" spans="1:11" x14ac:dyDescent="0.25">
      <c r="A6652">
        <v>2021</v>
      </c>
      <c r="B6652" t="s">
        <v>4030</v>
      </c>
      <c r="C6652" t="s">
        <v>4031</v>
      </c>
      <c r="E6652" t="s">
        <v>103</v>
      </c>
      <c r="F6652" t="s">
        <v>1305</v>
      </c>
      <c r="G6652" t="s">
        <v>536</v>
      </c>
      <c r="H6652" t="s">
        <v>28</v>
      </c>
      <c r="I6652" t="s">
        <v>29</v>
      </c>
      <c r="J6652" s="1">
        <v>550778.79</v>
      </c>
      <c r="K6652" s="10">
        <f>J6652*_xlfn.XLOOKUP(A6652,IPCA_Fatores!$A$2:$A$10,IPCA_Fatores!$C$2:$C$10)</f>
        <v>687593.87196470331</v>
      </c>
    </row>
    <row r="6653" spans="1:11" x14ac:dyDescent="0.25">
      <c r="A6653">
        <v>2022</v>
      </c>
      <c r="B6653" t="s">
        <v>4030</v>
      </c>
      <c r="C6653" t="s">
        <v>4031</v>
      </c>
      <c r="E6653" t="s">
        <v>103</v>
      </c>
      <c r="F6653" t="s">
        <v>1305</v>
      </c>
      <c r="G6653" t="s">
        <v>536</v>
      </c>
      <c r="H6653" t="s">
        <v>28</v>
      </c>
      <c r="I6653" t="s">
        <v>29</v>
      </c>
      <c r="J6653" s="1">
        <v>1604352.62</v>
      </c>
      <c r="K6653" s="10">
        <f>J6653*_xlfn.XLOOKUP(A6653,IPCA_Fatores!$A$2:$A$10,IPCA_Fatores!$C$2:$C$10)</f>
        <v>1893258.8716728799</v>
      </c>
    </row>
    <row r="6654" spans="1:11" x14ac:dyDescent="0.25">
      <c r="A6654">
        <v>2023</v>
      </c>
      <c r="B6654" t="s">
        <v>4030</v>
      </c>
      <c r="C6654" t="s">
        <v>4031</v>
      </c>
      <c r="E6654" t="s">
        <v>103</v>
      </c>
      <c r="F6654" t="s">
        <v>1305</v>
      </c>
      <c r="G6654" t="s">
        <v>536</v>
      </c>
      <c r="H6654" t="s">
        <v>28</v>
      </c>
      <c r="I6654" t="s">
        <v>29</v>
      </c>
      <c r="J6654" s="1">
        <v>1567793.17</v>
      </c>
      <c r="K6654" s="10">
        <f>J6654*_xlfn.XLOOKUP(A6654,IPCA_Fatores!$A$2:$A$10,IPCA_Fatores!$C$2:$C$10)</f>
        <v>1768415.1431864975</v>
      </c>
    </row>
    <row r="6655" spans="1:11" x14ac:dyDescent="0.25">
      <c r="A6655">
        <v>2021</v>
      </c>
      <c r="B6655" t="s">
        <v>4032</v>
      </c>
      <c r="C6655" t="s">
        <v>4033</v>
      </c>
      <c r="E6655" t="s">
        <v>121</v>
      </c>
      <c r="F6655" t="s">
        <v>204</v>
      </c>
      <c r="G6655" t="s">
        <v>188</v>
      </c>
      <c r="H6655" t="s">
        <v>28</v>
      </c>
      <c r="I6655" t="s">
        <v>29</v>
      </c>
      <c r="J6655" s="1">
        <v>382531.66</v>
      </c>
      <c r="K6655" s="10">
        <f>J6655*_xlfn.XLOOKUP(A6655,IPCA_Fatores!$A$2:$A$10,IPCA_Fatores!$C$2:$C$10)</f>
        <v>477553.65679293021</v>
      </c>
    </row>
    <row r="6656" spans="1:11" x14ac:dyDescent="0.25">
      <c r="A6656">
        <v>2022</v>
      </c>
      <c r="B6656" t="s">
        <v>4032</v>
      </c>
      <c r="C6656" t="s">
        <v>4033</v>
      </c>
      <c r="E6656" t="s">
        <v>121</v>
      </c>
      <c r="F6656" t="s">
        <v>204</v>
      </c>
      <c r="G6656" t="s">
        <v>188</v>
      </c>
      <c r="H6656" t="s">
        <v>28</v>
      </c>
      <c r="I6656" t="s">
        <v>29</v>
      </c>
      <c r="J6656" s="1">
        <v>1790095.06</v>
      </c>
      <c r="K6656" s="10">
        <f>J6656*_xlfn.XLOOKUP(A6656,IPCA_Fatores!$A$2:$A$10,IPCA_Fatores!$C$2:$C$10)</f>
        <v>2112449.1656222036</v>
      </c>
    </row>
    <row r="6657" spans="1:11" x14ac:dyDescent="0.25">
      <c r="A6657">
        <v>2023</v>
      </c>
      <c r="B6657" t="s">
        <v>4032</v>
      </c>
      <c r="C6657" t="s">
        <v>4033</v>
      </c>
      <c r="E6657" t="s">
        <v>121</v>
      </c>
      <c r="F6657" t="s">
        <v>204</v>
      </c>
      <c r="G6657" t="s">
        <v>188</v>
      </c>
      <c r="H6657" t="s">
        <v>28</v>
      </c>
      <c r="I6657" t="s">
        <v>29</v>
      </c>
      <c r="J6657" s="1">
        <v>4649842.3099999996</v>
      </c>
      <c r="K6657" s="10">
        <f>J6657*_xlfn.XLOOKUP(A6657,IPCA_Fatores!$A$2:$A$10,IPCA_Fatores!$C$2:$C$10)</f>
        <v>5244857.3649758175</v>
      </c>
    </row>
    <row r="6658" spans="1:11" x14ac:dyDescent="0.25">
      <c r="A6658">
        <v>2021</v>
      </c>
      <c r="B6658" t="s">
        <v>4034</v>
      </c>
      <c r="C6658" t="s">
        <v>4035</v>
      </c>
      <c r="E6658" t="s">
        <v>75</v>
      </c>
      <c r="F6658" t="s">
        <v>3587</v>
      </c>
      <c r="G6658" t="s">
        <v>1762</v>
      </c>
      <c r="H6658" t="s">
        <v>28</v>
      </c>
      <c r="I6658" t="s">
        <v>29</v>
      </c>
      <c r="J6658" s="1">
        <v>298934.08</v>
      </c>
      <c r="K6658" s="10">
        <f>J6658*_xlfn.XLOOKUP(A6658,IPCA_Fatores!$A$2:$A$10,IPCA_Fatores!$C$2:$C$10)</f>
        <v>373190.19043817278</v>
      </c>
    </row>
    <row r="6659" spans="1:11" x14ac:dyDescent="0.25">
      <c r="A6659">
        <v>2022</v>
      </c>
      <c r="B6659" t="s">
        <v>4034</v>
      </c>
      <c r="C6659" t="s">
        <v>4035</v>
      </c>
      <c r="E6659" t="s">
        <v>75</v>
      </c>
      <c r="F6659" t="s">
        <v>3587</v>
      </c>
      <c r="G6659" t="s">
        <v>1762</v>
      </c>
      <c r="H6659" t="s">
        <v>28</v>
      </c>
      <c r="I6659" t="s">
        <v>29</v>
      </c>
      <c r="J6659" s="1">
        <v>223655.22</v>
      </c>
      <c r="K6659" s="10">
        <f>J6659*_xlfn.XLOOKUP(A6659,IPCA_Fatores!$A$2:$A$10,IPCA_Fatores!$C$2:$C$10)</f>
        <v>263930.27578996297</v>
      </c>
    </row>
    <row r="6660" spans="1:11" x14ac:dyDescent="0.25">
      <c r="A6660">
        <v>2023</v>
      </c>
      <c r="B6660" t="s">
        <v>4034</v>
      </c>
      <c r="C6660" t="s">
        <v>4035</v>
      </c>
      <c r="E6660" t="s">
        <v>75</v>
      </c>
      <c r="F6660" t="s">
        <v>3587</v>
      </c>
      <c r="G6660" t="s">
        <v>1762</v>
      </c>
      <c r="H6660" t="s">
        <v>28</v>
      </c>
      <c r="I6660" t="s">
        <v>29</v>
      </c>
      <c r="J6660" s="1">
        <v>213645.34</v>
      </c>
      <c r="K6660" s="10">
        <f>J6660*_xlfn.XLOOKUP(A6660,IPCA_Fatores!$A$2:$A$10,IPCA_Fatores!$C$2:$C$10)</f>
        <v>240984.37329410482</v>
      </c>
    </row>
    <row r="6661" spans="1:11" x14ac:dyDescent="0.25">
      <c r="A6661">
        <v>2015</v>
      </c>
      <c r="B6661" t="s">
        <v>4036</v>
      </c>
      <c r="C6661" t="s">
        <v>4037</v>
      </c>
      <c r="D6661" t="s">
        <v>4037</v>
      </c>
      <c r="E6661" t="s">
        <v>32</v>
      </c>
      <c r="F6661" t="s">
        <v>87</v>
      </c>
      <c r="G6661" t="s">
        <v>66</v>
      </c>
      <c r="H6661" t="s">
        <v>28</v>
      </c>
      <c r="I6661" t="s">
        <v>29</v>
      </c>
      <c r="J6661" s="1">
        <v>94878.07</v>
      </c>
      <c r="K6661" s="10">
        <f>J6661*_xlfn.XLOOKUP(A6661,IPCA_Fatores!$A$2:$A$10,IPCA_Fatores!$C$2:$C$10)</f>
        <v>161354.97110963904</v>
      </c>
    </row>
    <row r="6662" spans="1:11" x14ac:dyDescent="0.25">
      <c r="A6662">
        <v>2016</v>
      </c>
      <c r="B6662" t="s">
        <v>4036</v>
      </c>
      <c r="C6662" t="s">
        <v>4037</v>
      </c>
      <c r="D6662" t="s">
        <v>4037</v>
      </c>
      <c r="E6662" t="s">
        <v>32</v>
      </c>
      <c r="F6662" t="s">
        <v>87</v>
      </c>
      <c r="G6662" t="s">
        <v>66</v>
      </c>
      <c r="H6662" t="s">
        <v>28</v>
      </c>
      <c r="I6662" t="s">
        <v>29</v>
      </c>
      <c r="J6662" s="1">
        <v>4133690.82</v>
      </c>
      <c r="K6662" s="10">
        <f>J6662*_xlfn.XLOOKUP(A6662,IPCA_Fatores!$A$2:$A$10,IPCA_Fatores!$C$2:$C$10)</f>
        <v>6613968.0329002682</v>
      </c>
    </row>
    <row r="6663" spans="1:11" x14ac:dyDescent="0.25">
      <c r="A6663">
        <v>2017</v>
      </c>
      <c r="B6663" t="s">
        <v>4036</v>
      </c>
      <c r="C6663" t="s">
        <v>4037</v>
      </c>
      <c r="D6663" t="s">
        <v>4037</v>
      </c>
      <c r="E6663" t="s">
        <v>32</v>
      </c>
      <c r="F6663" t="s">
        <v>87</v>
      </c>
      <c r="G6663" t="s">
        <v>66</v>
      </c>
      <c r="H6663" t="s">
        <v>28</v>
      </c>
      <c r="I6663" t="s">
        <v>29</v>
      </c>
      <c r="J6663" s="1">
        <v>9469467.1099999994</v>
      </c>
      <c r="K6663" s="10">
        <f>J6663*_xlfn.XLOOKUP(A6663,IPCA_Fatores!$A$2:$A$10,IPCA_Fatores!$C$2:$C$10)</f>
        <v>14717135.558195673</v>
      </c>
    </row>
    <row r="6664" spans="1:11" x14ac:dyDescent="0.25">
      <c r="A6664">
        <v>2018</v>
      </c>
      <c r="B6664" t="s">
        <v>4036</v>
      </c>
      <c r="C6664" t="s">
        <v>4037</v>
      </c>
      <c r="D6664" t="s">
        <v>4037</v>
      </c>
      <c r="E6664" t="s">
        <v>32</v>
      </c>
      <c r="F6664" t="s">
        <v>87</v>
      </c>
      <c r="G6664" t="s">
        <v>66</v>
      </c>
      <c r="H6664" t="s">
        <v>28</v>
      </c>
      <c r="I6664" t="s">
        <v>29</v>
      </c>
      <c r="J6664" s="1">
        <v>7819962.2599999998</v>
      </c>
      <c r="K6664" s="10">
        <f>J6664*_xlfn.XLOOKUP(A6664,IPCA_Fatores!$A$2:$A$10,IPCA_Fatores!$C$2:$C$10)</f>
        <v>11714244.972409781</v>
      </c>
    </row>
    <row r="6665" spans="1:11" x14ac:dyDescent="0.25">
      <c r="A6665">
        <v>2019</v>
      </c>
      <c r="B6665" t="s">
        <v>4036</v>
      </c>
      <c r="C6665" t="s">
        <v>4037</v>
      </c>
      <c r="D6665" t="s">
        <v>4037</v>
      </c>
      <c r="E6665" t="s">
        <v>32</v>
      </c>
      <c r="F6665" t="s">
        <v>87</v>
      </c>
      <c r="G6665" t="s">
        <v>66</v>
      </c>
      <c r="H6665" t="s">
        <v>28</v>
      </c>
      <c r="I6665" t="s">
        <v>29</v>
      </c>
      <c r="J6665" s="1">
        <v>7752163.3700000001</v>
      </c>
      <c r="K6665" s="10">
        <f>J6665*_xlfn.XLOOKUP(A6665,IPCA_Fatores!$A$2:$A$10,IPCA_Fatores!$C$2:$C$10)</f>
        <v>11132856.621918641</v>
      </c>
    </row>
    <row r="6666" spans="1:11" x14ac:dyDescent="0.25">
      <c r="A6666">
        <v>2020</v>
      </c>
      <c r="B6666" t="s">
        <v>4036</v>
      </c>
      <c r="C6666" t="s">
        <v>4037</v>
      </c>
      <c r="D6666" t="s">
        <v>4037</v>
      </c>
      <c r="E6666" t="s">
        <v>32</v>
      </c>
      <c r="F6666" t="s">
        <v>87</v>
      </c>
      <c r="G6666" t="s">
        <v>66</v>
      </c>
      <c r="H6666" t="s">
        <v>28</v>
      </c>
      <c r="I6666" t="s">
        <v>29</v>
      </c>
      <c r="J6666" s="1">
        <v>10025959.16</v>
      </c>
      <c r="K6666" s="10">
        <f>J6666*_xlfn.XLOOKUP(A6666,IPCA_Fatores!$A$2:$A$10,IPCA_Fatores!$C$2:$C$10)</f>
        <v>13775590.668134138</v>
      </c>
    </row>
    <row r="6667" spans="1:11" x14ac:dyDescent="0.25">
      <c r="A6667">
        <v>2021</v>
      </c>
      <c r="B6667" t="s">
        <v>4036</v>
      </c>
      <c r="C6667" t="s">
        <v>4037</v>
      </c>
      <c r="D6667" t="s">
        <v>4037</v>
      </c>
      <c r="E6667" t="s">
        <v>32</v>
      </c>
      <c r="F6667" t="s">
        <v>87</v>
      </c>
      <c r="G6667" t="s">
        <v>66</v>
      </c>
      <c r="H6667" t="s">
        <v>28</v>
      </c>
      <c r="I6667" t="s">
        <v>29</v>
      </c>
      <c r="J6667" s="1">
        <v>23803535.870000001</v>
      </c>
      <c r="K6667" s="10">
        <f>J6667*_xlfn.XLOOKUP(A6667,IPCA_Fatores!$A$2:$A$10,IPCA_Fatores!$C$2:$C$10)</f>
        <v>29716404.648232736</v>
      </c>
    </row>
    <row r="6668" spans="1:11" x14ac:dyDescent="0.25">
      <c r="A6668">
        <v>2022</v>
      </c>
      <c r="B6668" t="s">
        <v>4036</v>
      </c>
      <c r="C6668" t="s">
        <v>4037</v>
      </c>
      <c r="D6668" t="s">
        <v>4037</v>
      </c>
      <c r="E6668" t="s">
        <v>32</v>
      </c>
      <c r="F6668" t="s">
        <v>87</v>
      </c>
      <c r="G6668" t="s">
        <v>66</v>
      </c>
      <c r="H6668" t="s">
        <v>28</v>
      </c>
      <c r="I6668" t="s">
        <v>29</v>
      </c>
      <c r="J6668" s="1">
        <v>14146211.74</v>
      </c>
      <c r="K6668" s="10">
        <f>J6668*_xlfn.XLOOKUP(A6668,IPCA_Fatores!$A$2:$A$10,IPCA_Fatores!$C$2:$C$10)</f>
        <v>16693612.453674955</v>
      </c>
    </row>
    <row r="6669" spans="1:11" x14ac:dyDescent="0.25">
      <c r="A6669">
        <v>2023</v>
      </c>
      <c r="B6669" t="s">
        <v>4036</v>
      </c>
      <c r="C6669" t="s">
        <v>4037</v>
      </c>
      <c r="D6669" t="s">
        <v>4037</v>
      </c>
      <c r="E6669" t="s">
        <v>32</v>
      </c>
      <c r="F6669" t="s">
        <v>87</v>
      </c>
      <c r="G6669" t="s">
        <v>66</v>
      </c>
      <c r="H6669" t="s">
        <v>28</v>
      </c>
      <c r="I6669" t="s">
        <v>29</v>
      </c>
      <c r="J6669" s="1">
        <v>48988218.200000003</v>
      </c>
      <c r="K6669" s="10">
        <f>J6669*_xlfn.XLOOKUP(A6669,IPCA_Fatores!$A$2:$A$10,IPCA_Fatores!$C$2:$C$10)</f>
        <v>55256974.300126843</v>
      </c>
    </row>
    <row r="6670" spans="1:11" x14ac:dyDescent="0.25">
      <c r="A6670">
        <v>2019</v>
      </c>
      <c r="B6670" t="s">
        <v>4038</v>
      </c>
      <c r="C6670" t="s">
        <v>4039</v>
      </c>
      <c r="E6670" t="s">
        <v>38</v>
      </c>
      <c r="F6670" t="s">
        <v>4040</v>
      </c>
      <c r="G6670" t="s">
        <v>66</v>
      </c>
      <c r="H6670" t="s">
        <v>28</v>
      </c>
      <c r="I6670" t="s">
        <v>29</v>
      </c>
      <c r="J6670" s="1">
        <v>2758385.21</v>
      </c>
      <c r="K6670" s="10">
        <f>J6670*_xlfn.XLOOKUP(A6670,IPCA_Fatores!$A$2:$A$10,IPCA_Fatores!$C$2:$C$10)</f>
        <v>3961308.0356110889</v>
      </c>
    </row>
    <row r="6671" spans="1:11" x14ac:dyDescent="0.25">
      <c r="A6671">
        <v>2020</v>
      </c>
      <c r="B6671" t="s">
        <v>4038</v>
      </c>
      <c r="C6671" t="s">
        <v>4039</v>
      </c>
      <c r="E6671" t="s">
        <v>38</v>
      </c>
      <c r="F6671" t="s">
        <v>4040</v>
      </c>
      <c r="G6671" t="s">
        <v>66</v>
      </c>
      <c r="H6671" t="s">
        <v>28</v>
      </c>
      <c r="I6671" t="s">
        <v>29</v>
      </c>
      <c r="J6671" s="1">
        <v>733911.14</v>
      </c>
      <c r="K6671" s="10">
        <f>J6671*_xlfn.XLOOKUP(A6671,IPCA_Fatores!$A$2:$A$10,IPCA_Fatores!$C$2:$C$10)</f>
        <v>1008388.2539397543</v>
      </c>
    </row>
    <row r="6672" spans="1:11" x14ac:dyDescent="0.25">
      <c r="A6672">
        <v>2023</v>
      </c>
      <c r="B6672" t="s">
        <v>4038</v>
      </c>
      <c r="C6672" t="s">
        <v>4039</v>
      </c>
      <c r="E6672" t="s">
        <v>38</v>
      </c>
      <c r="F6672" t="s">
        <v>4040</v>
      </c>
      <c r="G6672" t="s">
        <v>66</v>
      </c>
      <c r="H6672" t="s">
        <v>28</v>
      </c>
      <c r="I6672" t="s">
        <v>29</v>
      </c>
      <c r="J6672" s="1">
        <v>5380415.0700000003</v>
      </c>
      <c r="K6672" s="10">
        <f>J6672*_xlfn.XLOOKUP(A6672,IPCA_Fatores!$A$2:$A$10,IPCA_Fatores!$C$2:$C$10)</f>
        <v>6068917.5514247455</v>
      </c>
    </row>
    <row r="6673" spans="1:11" x14ac:dyDescent="0.25">
      <c r="A6673">
        <v>2019</v>
      </c>
      <c r="B6673" t="s">
        <v>4041</v>
      </c>
      <c r="C6673" t="s">
        <v>4042</v>
      </c>
      <c r="E6673" t="s">
        <v>38</v>
      </c>
      <c r="F6673" t="s">
        <v>4040</v>
      </c>
      <c r="G6673" t="s">
        <v>66</v>
      </c>
      <c r="H6673" t="s">
        <v>28</v>
      </c>
      <c r="I6673" t="s">
        <v>29</v>
      </c>
      <c r="J6673" s="1">
        <v>4271338.8600000003</v>
      </c>
      <c r="K6673" s="10">
        <f>J6673*_xlfn.XLOOKUP(A6673,IPCA_Fatores!$A$2:$A$10,IPCA_Fatores!$C$2:$C$10)</f>
        <v>6134055.8554314133</v>
      </c>
    </row>
    <row r="6674" spans="1:11" x14ac:dyDescent="0.25">
      <c r="A6674">
        <v>2020</v>
      </c>
      <c r="B6674" t="s">
        <v>4041</v>
      </c>
      <c r="C6674" t="s">
        <v>4042</v>
      </c>
      <c r="E6674" t="s">
        <v>38</v>
      </c>
      <c r="F6674" t="s">
        <v>4040</v>
      </c>
      <c r="G6674" t="s">
        <v>66</v>
      </c>
      <c r="H6674" t="s">
        <v>28</v>
      </c>
      <c r="I6674" t="s">
        <v>29</v>
      </c>
      <c r="J6674" s="1">
        <v>2276285.4300000002</v>
      </c>
      <c r="K6674" s="10">
        <f>J6674*_xlfn.XLOOKUP(A6674,IPCA_Fatores!$A$2:$A$10,IPCA_Fatores!$C$2:$C$10)</f>
        <v>3127598.6493762759</v>
      </c>
    </row>
    <row r="6675" spans="1:11" x14ac:dyDescent="0.25">
      <c r="A6675">
        <v>2023</v>
      </c>
      <c r="B6675" t="s">
        <v>4041</v>
      </c>
      <c r="C6675" t="s">
        <v>4042</v>
      </c>
      <c r="E6675" t="s">
        <v>38</v>
      </c>
      <c r="F6675" t="s">
        <v>4040</v>
      </c>
      <c r="G6675" t="s">
        <v>66</v>
      </c>
      <c r="H6675" t="s">
        <v>28</v>
      </c>
      <c r="I6675" t="s">
        <v>29</v>
      </c>
      <c r="J6675" s="1">
        <v>5299466.34</v>
      </c>
      <c r="K6675" s="10">
        <f>J6675*_xlfn.XLOOKUP(A6675,IPCA_Fatores!$A$2:$A$10,IPCA_Fatores!$C$2:$C$10)</f>
        <v>5977610.2522905646</v>
      </c>
    </row>
    <row r="6676" spans="1:11" x14ac:dyDescent="0.25">
      <c r="A6676">
        <v>2018</v>
      </c>
      <c r="B6676" t="s">
        <v>4043</v>
      </c>
      <c r="C6676" t="s">
        <v>4044</v>
      </c>
      <c r="E6676" t="s">
        <v>121</v>
      </c>
      <c r="F6676" t="s">
        <v>127</v>
      </c>
      <c r="G6676" t="s">
        <v>1024</v>
      </c>
      <c r="H6676" t="s">
        <v>28</v>
      </c>
      <c r="I6676" t="s">
        <v>29</v>
      </c>
      <c r="J6676">
        <v>207.7</v>
      </c>
      <c r="K6676" s="10">
        <f>J6676*_xlfn.XLOOKUP(A6676,IPCA_Fatores!$A$2:$A$10,IPCA_Fatores!$C$2:$C$10)</f>
        <v>311.13304641057329</v>
      </c>
    </row>
    <row r="6677" spans="1:11" x14ac:dyDescent="0.25">
      <c r="A6677">
        <v>2021</v>
      </c>
      <c r="B6677" t="s">
        <v>4043</v>
      </c>
      <c r="C6677" t="s">
        <v>4044</v>
      </c>
      <c r="E6677" t="s">
        <v>121</v>
      </c>
      <c r="F6677" t="s">
        <v>127</v>
      </c>
      <c r="G6677" t="s">
        <v>1024</v>
      </c>
      <c r="H6677" t="s">
        <v>28</v>
      </c>
      <c r="I6677" t="s">
        <v>29</v>
      </c>
      <c r="J6677" s="1">
        <v>35236.68</v>
      </c>
      <c r="K6677" s="10">
        <f>J6677*_xlfn.XLOOKUP(A6677,IPCA_Fatores!$A$2:$A$10,IPCA_Fatores!$C$2:$C$10)</f>
        <v>43989.575626870494</v>
      </c>
    </row>
    <row r="6678" spans="1:11" x14ac:dyDescent="0.25">
      <c r="A6678">
        <v>2022</v>
      </c>
      <c r="B6678" t="s">
        <v>4043</v>
      </c>
      <c r="C6678" t="s">
        <v>4044</v>
      </c>
      <c r="E6678" t="s">
        <v>121</v>
      </c>
      <c r="F6678" t="s">
        <v>127</v>
      </c>
      <c r="G6678" t="s">
        <v>1024</v>
      </c>
      <c r="H6678" t="s">
        <v>28</v>
      </c>
      <c r="I6678" t="s">
        <v>29</v>
      </c>
      <c r="J6678" s="1">
        <v>19290.91</v>
      </c>
      <c r="K6678" s="10">
        <f>J6678*_xlfn.XLOOKUP(A6678,IPCA_Fatores!$A$2:$A$10,IPCA_Fatores!$C$2:$C$10)</f>
        <v>22764.750120919845</v>
      </c>
    </row>
    <row r="6679" spans="1:11" x14ac:dyDescent="0.25">
      <c r="A6679">
        <v>2023</v>
      </c>
      <c r="B6679" t="s">
        <v>4043</v>
      </c>
      <c r="C6679" t="s">
        <v>4044</v>
      </c>
      <c r="E6679" t="s">
        <v>121</v>
      </c>
      <c r="F6679" t="s">
        <v>127</v>
      </c>
      <c r="G6679" t="s">
        <v>1024</v>
      </c>
      <c r="H6679" t="s">
        <v>28</v>
      </c>
      <c r="I6679" t="s">
        <v>29</v>
      </c>
      <c r="J6679" s="1">
        <v>46267.99</v>
      </c>
      <c r="K6679" s="10">
        <f>J6679*_xlfn.XLOOKUP(A6679,IPCA_Fatores!$A$2:$A$10,IPCA_Fatores!$C$2:$C$10)</f>
        <v>52188.653278035032</v>
      </c>
    </row>
    <row r="6680" spans="1:11" x14ac:dyDescent="0.25">
      <c r="A6680">
        <v>2016</v>
      </c>
      <c r="B6680" t="s">
        <v>4045</v>
      </c>
      <c r="C6680" t="s">
        <v>4046</v>
      </c>
      <c r="E6680" t="s">
        <v>121</v>
      </c>
      <c r="F6680" t="s">
        <v>4047</v>
      </c>
      <c r="G6680" t="s">
        <v>4048</v>
      </c>
      <c r="H6680" t="s">
        <v>28</v>
      </c>
      <c r="I6680" t="s">
        <v>35</v>
      </c>
      <c r="J6680" s="1">
        <v>76553.009999999995</v>
      </c>
      <c r="K6680" s="10">
        <f>IFERROR(J6680*VLOOKUP(A6680,IPCA_Fatores!$A$2:$C$10,3,FALSE),J6680)</f>
        <v>122485.97754640356</v>
      </c>
    </row>
    <row r="6681" spans="1:11" x14ac:dyDescent="0.25">
      <c r="A6681">
        <v>2017</v>
      </c>
      <c r="B6681" t="s">
        <v>4045</v>
      </c>
      <c r="C6681" t="s">
        <v>4046</v>
      </c>
      <c r="E6681" t="s">
        <v>121</v>
      </c>
      <c r="F6681" t="s">
        <v>4047</v>
      </c>
      <c r="G6681" t="s">
        <v>4048</v>
      </c>
      <c r="H6681" t="s">
        <v>28</v>
      </c>
      <c r="I6681" t="s">
        <v>29</v>
      </c>
      <c r="J6681" s="1">
        <v>8504346.7300000004</v>
      </c>
      <c r="K6681" s="10">
        <f>J6681*_xlfn.XLOOKUP(A6681,IPCA_Fatores!$A$2:$A$10,IPCA_Fatores!$C$2:$C$10)</f>
        <v>13217177.081394194</v>
      </c>
    </row>
    <row r="6682" spans="1:11" x14ac:dyDescent="0.25">
      <c r="A6682">
        <v>2019</v>
      </c>
      <c r="B6682" t="s">
        <v>4045</v>
      </c>
      <c r="C6682" t="s">
        <v>4046</v>
      </c>
      <c r="E6682" t="s">
        <v>121</v>
      </c>
      <c r="F6682" t="s">
        <v>4047</v>
      </c>
      <c r="G6682" t="s">
        <v>4048</v>
      </c>
      <c r="H6682" t="s">
        <v>28</v>
      </c>
      <c r="I6682" t="s">
        <v>29</v>
      </c>
      <c r="J6682" s="1">
        <v>809782.45</v>
      </c>
      <c r="K6682" s="10">
        <f>J6682*_xlfn.XLOOKUP(A6682,IPCA_Fatores!$A$2:$A$10,IPCA_Fatores!$C$2:$C$10)</f>
        <v>1162925.9447348309</v>
      </c>
    </row>
    <row r="6683" spans="1:11" x14ac:dyDescent="0.25">
      <c r="A6683">
        <v>2021</v>
      </c>
      <c r="B6683" t="s">
        <v>4045</v>
      </c>
      <c r="C6683" t="s">
        <v>4046</v>
      </c>
      <c r="E6683" t="s">
        <v>121</v>
      </c>
      <c r="F6683" t="s">
        <v>4047</v>
      </c>
      <c r="G6683" t="s">
        <v>4048</v>
      </c>
      <c r="H6683" t="s">
        <v>28</v>
      </c>
      <c r="I6683" t="s">
        <v>29</v>
      </c>
      <c r="J6683" s="1">
        <v>2383158.17</v>
      </c>
      <c r="K6683" s="10">
        <f>J6683*_xlfn.XLOOKUP(A6683,IPCA_Fatores!$A$2:$A$10,IPCA_Fatores!$C$2:$C$10)</f>
        <v>2975141.7145431773</v>
      </c>
    </row>
    <row r="6684" spans="1:11" x14ac:dyDescent="0.25">
      <c r="A6684">
        <v>2015</v>
      </c>
      <c r="B6684" t="s">
        <v>4049</v>
      </c>
      <c r="C6684" t="s">
        <v>4050</v>
      </c>
      <c r="E6684" t="s">
        <v>75</v>
      </c>
      <c r="F6684" t="s">
        <v>75</v>
      </c>
      <c r="G6684" t="s">
        <v>942</v>
      </c>
      <c r="H6684" t="s">
        <v>28</v>
      </c>
      <c r="I6684" t="s">
        <v>29</v>
      </c>
      <c r="J6684" s="1">
        <v>2397319.4</v>
      </c>
      <c r="K6684" s="10">
        <f>J6684*_xlfn.XLOOKUP(A6684,IPCA_Fatores!$A$2:$A$10,IPCA_Fatores!$C$2:$C$10)</f>
        <v>4077015.9271534206</v>
      </c>
    </row>
    <row r="6685" spans="1:11" x14ac:dyDescent="0.25">
      <c r="A6685">
        <v>2016</v>
      </c>
      <c r="B6685" t="s">
        <v>4049</v>
      </c>
      <c r="C6685" t="s">
        <v>4050</v>
      </c>
      <c r="E6685" t="s">
        <v>75</v>
      </c>
      <c r="F6685" t="s">
        <v>75</v>
      </c>
      <c r="G6685" t="s">
        <v>942</v>
      </c>
      <c r="H6685" t="s">
        <v>28</v>
      </c>
      <c r="I6685" t="s">
        <v>29</v>
      </c>
      <c r="J6685" s="1">
        <v>4970598.05</v>
      </c>
      <c r="K6685" s="10">
        <f>J6685*_xlfn.XLOOKUP(A6685,IPCA_Fatores!$A$2:$A$10,IPCA_Fatores!$C$2:$C$10)</f>
        <v>7953032.2993765678</v>
      </c>
    </row>
    <row r="6686" spans="1:11" x14ac:dyDescent="0.25">
      <c r="A6686">
        <v>2016</v>
      </c>
      <c r="B6686" t="s">
        <v>4049</v>
      </c>
      <c r="C6686" t="s">
        <v>4050</v>
      </c>
      <c r="E6686" t="s">
        <v>75</v>
      </c>
      <c r="F6686" t="s">
        <v>75</v>
      </c>
      <c r="G6686" t="s">
        <v>942</v>
      </c>
      <c r="H6686" t="s">
        <v>28</v>
      </c>
      <c r="I6686" t="s">
        <v>35</v>
      </c>
      <c r="J6686" s="1">
        <v>759521.07</v>
      </c>
      <c r="K6686" s="10">
        <f>IFERROR(J6686*VLOOKUP(A6686,IPCA_Fatores!$A$2:$C$10,3,FALSE),J6686)</f>
        <v>1215245.2362884283</v>
      </c>
    </row>
    <row r="6687" spans="1:11" x14ac:dyDescent="0.25">
      <c r="A6687">
        <v>2017</v>
      </c>
      <c r="B6687" t="s">
        <v>4049</v>
      </c>
      <c r="C6687" t="s">
        <v>4050</v>
      </c>
      <c r="E6687" t="s">
        <v>75</v>
      </c>
      <c r="F6687" t="s">
        <v>75</v>
      </c>
      <c r="G6687" t="s">
        <v>942</v>
      </c>
      <c r="H6687" t="s">
        <v>28</v>
      </c>
      <c r="I6687" t="s">
        <v>29</v>
      </c>
      <c r="J6687" s="1">
        <v>1415519.86</v>
      </c>
      <c r="K6687" s="10">
        <f>J6687*_xlfn.XLOOKUP(A6687,IPCA_Fatores!$A$2:$A$10,IPCA_Fatores!$C$2:$C$10)</f>
        <v>2199954.5933201057</v>
      </c>
    </row>
    <row r="6688" spans="1:11" x14ac:dyDescent="0.25">
      <c r="A6688">
        <v>2018</v>
      </c>
      <c r="B6688" t="s">
        <v>4049</v>
      </c>
      <c r="C6688" t="s">
        <v>4050</v>
      </c>
      <c r="E6688" t="s">
        <v>75</v>
      </c>
      <c r="F6688" t="s">
        <v>75</v>
      </c>
      <c r="G6688" t="s">
        <v>942</v>
      </c>
      <c r="H6688" t="s">
        <v>28</v>
      </c>
      <c r="I6688" t="s">
        <v>29</v>
      </c>
      <c r="J6688" s="1">
        <v>5747022.9299999997</v>
      </c>
      <c r="K6688" s="10">
        <f>J6688*_xlfn.XLOOKUP(A6688,IPCA_Fatores!$A$2:$A$10,IPCA_Fatores!$C$2:$C$10)</f>
        <v>8608997.3615903649</v>
      </c>
    </row>
    <row r="6689" spans="1:11" x14ac:dyDescent="0.25">
      <c r="A6689">
        <v>2018</v>
      </c>
      <c r="B6689" t="s">
        <v>4049</v>
      </c>
      <c r="C6689" t="s">
        <v>4050</v>
      </c>
      <c r="E6689" t="s">
        <v>75</v>
      </c>
      <c r="F6689" t="s">
        <v>75</v>
      </c>
      <c r="G6689" t="s">
        <v>942</v>
      </c>
      <c r="H6689" t="s">
        <v>28</v>
      </c>
      <c r="I6689" t="s">
        <v>35</v>
      </c>
      <c r="J6689" s="1">
        <v>728361.29</v>
      </c>
      <c r="K6689" s="10">
        <f>IFERROR(J6689*VLOOKUP(A6689,IPCA_Fatores!$A$2:$C$10,3,FALSE),J6689)</f>
        <v>1091079.764300602</v>
      </c>
    </row>
    <row r="6690" spans="1:11" x14ac:dyDescent="0.25">
      <c r="A6690">
        <v>2019</v>
      </c>
      <c r="B6690" t="s">
        <v>4049</v>
      </c>
      <c r="C6690" t="s">
        <v>4050</v>
      </c>
      <c r="E6690" t="s">
        <v>75</v>
      </c>
      <c r="F6690" t="s">
        <v>75</v>
      </c>
      <c r="G6690" t="s">
        <v>942</v>
      </c>
      <c r="H6690" t="s">
        <v>28</v>
      </c>
      <c r="I6690" t="s">
        <v>29</v>
      </c>
      <c r="J6690" s="1">
        <v>3747249.52</v>
      </c>
      <c r="K6690" s="10">
        <f>J6690*_xlfn.XLOOKUP(A6690,IPCA_Fatores!$A$2:$A$10,IPCA_Fatores!$C$2:$C$10)</f>
        <v>5381412.8574941847</v>
      </c>
    </row>
    <row r="6691" spans="1:11" x14ac:dyDescent="0.25">
      <c r="A6691">
        <v>2019</v>
      </c>
      <c r="B6691" t="s">
        <v>4049</v>
      </c>
      <c r="C6691" t="s">
        <v>4050</v>
      </c>
      <c r="E6691" t="s">
        <v>75</v>
      </c>
      <c r="F6691" t="s">
        <v>75</v>
      </c>
      <c r="G6691" t="s">
        <v>942</v>
      </c>
      <c r="H6691" t="s">
        <v>28</v>
      </c>
      <c r="I6691" t="s">
        <v>35</v>
      </c>
      <c r="J6691" s="1">
        <v>357650.29</v>
      </c>
      <c r="K6691" s="10">
        <f>IFERROR(J6691*VLOOKUP(A6691,IPCA_Fatores!$A$2:$C$10,3,FALSE),J6691)</f>
        <v>513620.41914212418</v>
      </c>
    </row>
    <row r="6692" spans="1:11" x14ac:dyDescent="0.25">
      <c r="A6692">
        <v>2020</v>
      </c>
      <c r="B6692" t="s">
        <v>4049</v>
      </c>
      <c r="C6692" t="s">
        <v>4050</v>
      </c>
      <c r="E6692" t="s">
        <v>75</v>
      </c>
      <c r="F6692" t="s">
        <v>75</v>
      </c>
      <c r="G6692" t="s">
        <v>942</v>
      </c>
      <c r="H6692" t="s">
        <v>28</v>
      </c>
      <c r="I6692" t="s">
        <v>29</v>
      </c>
      <c r="J6692" s="1">
        <v>8578973.6300000008</v>
      </c>
      <c r="K6692" s="10">
        <f>J6692*_xlfn.XLOOKUP(A6692,IPCA_Fatores!$A$2:$A$10,IPCA_Fatores!$C$2:$C$10)</f>
        <v>11787443.694274619</v>
      </c>
    </row>
    <row r="6693" spans="1:11" x14ac:dyDescent="0.25">
      <c r="A6693">
        <v>2020</v>
      </c>
      <c r="B6693" t="s">
        <v>4049</v>
      </c>
      <c r="C6693" t="s">
        <v>4050</v>
      </c>
      <c r="E6693" t="s">
        <v>75</v>
      </c>
      <c r="F6693" t="s">
        <v>75</v>
      </c>
      <c r="G6693" t="s">
        <v>942</v>
      </c>
      <c r="H6693" t="s">
        <v>28</v>
      </c>
      <c r="I6693" t="s">
        <v>35</v>
      </c>
      <c r="J6693" s="1">
        <v>518548.97</v>
      </c>
      <c r="K6693" s="10">
        <f>IFERROR(J6693*VLOOKUP(A6693,IPCA_Fatores!$A$2:$C$10,3,FALSE),J6693)</f>
        <v>712482.29103125213</v>
      </c>
    </row>
    <row r="6694" spans="1:11" x14ac:dyDescent="0.25">
      <c r="A6694">
        <v>2021</v>
      </c>
      <c r="B6694" t="s">
        <v>4049</v>
      </c>
      <c r="C6694" t="s">
        <v>4050</v>
      </c>
      <c r="E6694" t="s">
        <v>75</v>
      </c>
      <c r="F6694" t="s">
        <v>75</v>
      </c>
      <c r="G6694" t="s">
        <v>942</v>
      </c>
      <c r="H6694" t="s">
        <v>28</v>
      </c>
      <c r="I6694" t="s">
        <v>29</v>
      </c>
      <c r="J6694" s="1">
        <v>6547669.6799999997</v>
      </c>
      <c r="K6694" s="10">
        <f>J6694*_xlfn.XLOOKUP(A6694,IPCA_Fatores!$A$2:$A$10,IPCA_Fatores!$C$2:$C$10)</f>
        <v>8174130.212271045</v>
      </c>
    </row>
    <row r="6695" spans="1:11" x14ac:dyDescent="0.25">
      <c r="A6695">
        <v>2021</v>
      </c>
      <c r="B6695" t="s">
        <v>4049</v>
      </c>
      <c r="C6695" t="s">
        <v>4050</v>
      </c>
      <c r="E6695" t="s">
        <v>75</v>
      </c>
      <c r="F6695" t="s">
        <v>75</v>
      </c>
      <c r="G6695" t="s">
        <v>942</v>
      </c>
      <c r="H6695" t="s">
        <v>28</v>
      </c>
      <c r="I6695" t="s">
        <v>35</v>
      </c>
      <c r="J6695" s="1">
        <v>407775.7</v>
      </c>
      <c r="K6695" s="10">
        <f>IFERROR(J6695*VLOOKUP(A6695,IPCA_Fatores!$A$2:$C$10,3,FALSE),J6695)</f>
        <v>509068.39106153173</v>
      </c>
    </row>
    <row r="6696" spans="1:11" x14ac:dyDescent="0.25">
      <c r="A6696">
        <v>2022</v>
      </c>
      <c r="B6696" t="s">
        <v>4049</v>
      </c>
      <c r="C6696" t="s">
        <v>4050</v>
      </c>
      <c r="E6696" t="s">
        <v>75</v>
      </c>
      <c r="F6696" t="s">
        <v>75</v>
      </c>
      <c r="G6696" t="s">
        <v>942</v>
      </c>
      <c r="H6696" t="s">
        <v>28</v>
      </c>
      <c r="I6696" t="s">
        <v>29</v>
      </c>
      <c r="J6696" s="1">
        <v>21446904.34</v>
      </c>
      <c r="K6696" s="10">
        <f>J6696*_xlfn.XLOOKUP(A6696,IPCA_Fatores!$A$2:$A$10,IPCA_Fatores!$C$2:$C$10)</f>
        <v>25308988.438978326</v>
      </c>
    </row>
    <row r="6697" spans="1:11" x14ac:dyDescent="0.25">
      <c r="A6697">
        <v>2022</v>
      </c>
      <c r="B6697" t="s">
        <v>4049</v>
      </c>
      <c r="C6697" t="s">
        <v>4050</v>
      </c>
      <c r="E6697" t="s">
        <v>75</v>
      </c>
      <c r="F6697" t="s">
        <v>75</v>
      </c>
      <c r="G6697" t="s">
        <v>942</v>
      </c>
      <c r="H6697" t="s">
        <v>28</v>
      </c>
      <c r="I6697" t="s">
        <v>35</v>
      </c>
      <c r="J6697" s="1">
        <v>1396611.23</v>
      </c>
      <c r="K6697" s="10">
        <f>IFERROR(J6697*VLOOKUP(A6697,IPCA_Fatores!$A$2:$C$10,3,FALSE),J6697)</f>
        <v>1648108.1331580789</v>
      </c>
    </row>
    <row r="6698" spans="1:11" x14ac:dyDescent="0.25">
      <c r="A6698">
        <v>2019</v>
      </c>
      <c r="B6698" t="s">
        <v>4051</v>
      </c>
      <c r="C6698" t="s">
        <v>4052</v>
      </c>
      <c r="D6698" t="s">
        <v>4053</v>
      </c>
      <c r="E6698" t="s">
        <v>44</v>
      </c>
      <c r="F6698" t="s">
        <v>45</v>
      </c>
      <c r="G6698" t="s">
        <v>783</v>
      </c>
      <c r="H6698" t="s">
        <v>28</v>
      </c>
      <c r="I6698" t="s">
        <v>29</v>
      </c>
      <c r="J6698" s="1">
        <v>1875129.8</v>
      </c>
      <c r="K6698" s="10">
        <f>J6698*_xlfn.XLOOKUP(A6698,IPCA_Fatores!$A$2:$A$10,IPCA_Fatores!$C$2:$C$10)</f>
        <v>2692867.8117998661</v>
      </c>
    </row>
    <row r="6699" spans="1:11" x14ac:dyDescent="0.25">
      <c r="A6699">
        <v>2020</v>
      </c>
      <c r="B6699" t="s">
        <v>4051</v>
      </c>
      <c r="C6699" t="s">
        <v>4052</v>
      </c>
      <c r="D6699" t="s">
        <v>4053</v>
      </c>
      <c r="E6699" t="s">
        <v>44</v>
      </c>
      <c r="F6699" t="s">
        <v>45</v>
      </c>
      <c r="G6699" t="s">
        <v>783</v>
      </c>
      <c r="H6699" t="s">
        <v>28</v>
      </c>
      <c r="I6699" t="s">
        <v>29</v>
      </c>
      <c r="J6699" s="1">
        <v>2876045.59</v>
      </c>
      <c r="K6699" s="10">
        <f>J6699*_xlfn.XLOOKUP(A6699,IPCA_Fatores!$A$2:$A$10,IPCA_Fatores!$C$2:$C$10)</f>
        <v>3951664.4899970186</v>
      </c>
    </row>
    <row r="6700" spans="1:11" x14ac:dyDescent="0.25">
      <c r="A6700">
        <v>2021</v>
      </c>
      <c r="B6700" t="s">
        <v>4051</v>
      </c>
      <c r="C6700" t="s">
        <v>4052</v>
      </c>
      <c r="D6700" t="s">
        <v>4053</v>
      </c>
      <c r="E6700" t="s">
        <v>44</v>
      </c>
      <c r="F6700" t="s">
        <v>45</v>
      </c>
      <c r="G6700" t="s">
        <v>783</v>
      </c>
      <c r="H6700" t="s">
        <v>28</v>
      </c>
      <c r="I6700" t="s">
        <v>29</v>
      </c>
      <c r="J6700" s="1">
        <v>3817055.53</v>
      </c>
      <c r="K6700" s="10">
        <f>J6700*_xlfn.XLOOKUP(A6700,IPCA_Fatores!$A$2:$A$10,IPCA_Fatores!$C$2:$C$10)</f>
        <v>4765223.4236851828</v>
      </c>
    </row>
    <row r="6701" spans="1:11" x14ac:dyDescent="0.25">
      <c r="A6701">
        <v>2022</v>
      </c>
      <c r="B6701" t="s">
        <v>4051</v>
      </c>
      <c r="C6701" t="s">
        <v>4052</v>
      </c>
      <c r="D6701" t="s">
        <v>4053</v>
      </c>
      <c r="E6701" t="s">
        <v>44</v>
      </c>
      <c r="F6701" t="s">
        <v>45</v>
      </c>
      <c r="G6701" t="s">
        <v>783</v>
      </c>
      <c r="H6701" t="s">
        <v>28</v>
      </c>
      <c r="I6701" t="s">
        <v>29</v>
      </c>
      <c r="J6701" s="1">
        <v>1263898.92</v>
      </c>
      <c r="K6701" s="10">
        <f>J6701*_xlfn.XLOOKUP(A6701,IPCA_Fatores!$A$2:$A$10,IPCA_Fatores!$C$2:$C$10)</f>
        <v>1491497.4509704551</v>
      </c>
    </row>
    <row r="6702" spans="1:11" x14ac:dyDescent="0.25">
      <c r="A6702">
        <v>2023</v>
      </c>
      <c r="B6702" t="s">
        <v>4051</v>
      </c>
      <c r="C6702" t="s">
        <v>4052</v>
      </c>
      <c r="D6702" t="s">
        <v>4053</v>
      </c>
      <c r="E6702" t="s">
        <v>44</v>
      </c>
      <c r="F6702" t="s">
        <v>45</v>
      </c>
      <c r="G6702" t="s">
        <v>783</v>
      </c>
      <c r="H6702" t="s">
        <v>28</v>
      </c>
      <c r="I6702" t="s">
        <v>29</v>
      </c>
      <c r="J6702" s="1">
        <v>1148687.49</v>
      </c>
      <c r="K6702" s="10">
        <f>J6702*_xlfn.XLOOKUP(A6702,IPCA_Fatores!$A$2:$A$10,IPCA_Fatores!$C$2:$C$10)</f>
        <v>1295678.7865741809</v>
      </c>
    </row>
    <row r="6703" spans="1:11" x14ac:dyDescent="0.25">
      <c r="A6703">
        <v>2023</v>
      </c>
      <c r="B6703" t="s">
        <v>4054</v>
      </c>
      <c r="C6703" t="s">
        <v>4055</v>
      </c>
      <c r="D6703" t="s">
        <v>4056</v>
      </c>
      <c r="E6703" t="s">
        <v>75</v>
      </c>
      <c r="F6703" t="s">
        <v>2308</v>
      </c>
      <c r="G6703" t="s">
        <v>4057</v>
      </c>
      <c r="H6703" t="s">
        <v>28</v>
      </c>
      <c r="I6703" t="s">
        <v>35</v>
      </c>
      <c r="J6703" s="1">
        <v>654016.26</v>
      </c>
      <c r="K6703" s="10">
        <f>IFERROR(J6703*VLOOKUP(A6703,IPCA_Fatores!$A$2:$C$10,3,FALSE),J6703)</f>
        <v>737707.16712217696</v>
      </c>
    </row>
    <row r="6704" spans="1:11" x14ac:dyDescent="0.25">
      <c r="A6704">
        <v>2015</v>
      </c>
      <c r="B6704" t="s">
        <v>4058</v>
      </c>
      <c r="C6704" t="s">
        <v>4059</v>
      </c>
      <c r="D6704" t="s">
        <v>4060</v>
      </c>
      <c r="E6704" t="s">
        <v>121</v>
      </c>
      <c r="F6704" t="s">
        <v>127</v>
      </c>
      <c r="G6704" t="s">
        <v>3046</v>
      </c>
      <c r="H6704" t="s">
        <v>28</v>
      </c>
      <c r="I6704" t="s">
        <v>29</v>
      </c>
      <c r="J6704" s="1">
        <v>508068.23</v>
      </c>
      <c r="K6704" s="10">
        <f>J6704*_xlfn.XLOOKUP(A6704,IPCA_Fatores!$A$2:$A$10,IPCA_Fatores!$C$2:$C$10)</f>
        <v>864049.34853096644</v>
      </c>
    </row>
    <row r="6705" spans="1:11" x14ac:dyDescent="0.25">
      <c r="A6705">
        <v>2016</v>
      </c>
      <c r="B6705" t="s">
        <v>4058</v>
      </c>
      <c r="C6705" t="s">
        <v>4059</v>
      </c>
      <c r="D6705" t="s">
        <v>4060</v>
      </c>
      <c r="E6705" t="s">
        <v>121</v>
      </c>
      <c r="F6705" t="s">
        <v>127</v>
      </c>
      <c r="G6705" t="s">
        <v>3046</v>
      </c>
      <c r="H6705" t="s">
        <v>28</v>
      </c>
      <c r="I6705" t="s">
        <v>35</v>
      </c>
      <c r="J6705" s="1">
        <v>518672.56</v>
      </c>
      <c r="K6705" s="10">
        <f>IFERROR(J6705*VLOOKUP(A6705,IPCA_Fatores!$A$2:$C$10,3,FALSE),J6705)</f>
        <v>829883.96587012918</v>
      </c>
    </row>
    <row r="6706" spans="1:11" x14ac:dyDescent="0.25">
      <c r="A6706">
        <v>2018</v>
      </c>
      <c r="B6706" t="s">
        <v>4058</v>
      </c>
      <c r="C6706" t="s">
        <v>4059</v>
      </c>
      <c r="D6706" t="s">
        <v>4060</v>
      </c>
      <c r="E6706" t="s">
        <v>121</v>
      </c>
      <c r="F6706" t="s">
        <v>127</v>
      </c>
      <c r="G6706" t="s">
        <v>3046</v>
      </c>
      <c r="H6706" t="s">
        <v>28</v>
      </c>
      <c r="I6706" t="s">
        <v>29</v>
      </c>
      <c r="J6706" s="1">
        <v>607678.37</v>
      </c>
      <c r="K6706" s="10">
        <f>J6706*_xlfn.XLOOKUP(A6706,IPCA_Fatores!$A$2:$A$10,IPCA_Fatores!$C$2:$C$10)</f>
        <v>910297.65284502413</v>
      </c>
    </row>
    <row r="6707" spans="1:11" x14ac:dyDescent="0.25">
      <c r="A6707">
        <v>2019</v>
      </c>
      <c r="B6707" t="s">
        <v>4058</v>
      </c>
      <c r="C6707" t="s">
        <v>4059</v>
      </c>
      <c r="D6707" t="s">
        <v>4060</v>
      </c>
      <c r="E6707" t="s">
        <v>121</v>
      </c>
      <c r="F6707" t="s">
        <v>127</v>
      </c>
      <c r="G6707" t="s">
        <v>3046</v>
      </c>
      <c r="H6707" t="s">
        <v>28</v>
      </c>
      <c r="I6707" t="s">
        <v>29</v>
      </c>
      <c r="J6707" s="1">
        <v>627175.84</v>
      </c>
      <c r="K6707" s="10">
        <f>J6707*_xlfn.XLOOKUP(A6707,IPCA_Fatores!$A$2:$A$10,IPCA_Fatores!$C$2:$C$10)</f>
        <v>900685.18556664337</v>
      </c>
    </row>
    <row r="6708" spans="1:11" x14ac:dyDescent="0.25">
      <c r="A6708">
        <v>2020</v>
      </c>
      <c r="B6708" t="s">
        <v>4058</v>
      </c>
      <c r="C6708" t="s">
        <v>4059</v>
      </c>
      <c r="D6708" t="s">
        <v>4060</v>
      </c>
      <c r="E6708" t="s">
        <v>121</v>
      </c>
      <c r="F6708" t="s">
        <v>127</v>
      </c>
      <c r="G6708" t="s">
        <v>3046</v>
      </c>
      <c r="H6708" t="s">
        <v>28</v>
      </c>
      <c r="I6708" t="s">
        <v>29</v>
      </c>
      <c r="J6708" s="1">
        <v>5546647.0599999996</v>
      </c>
      <c r="K6708" s="10">
        <f>J6708*_xlfn.XLOOKUP(A6708,IPCA_Fatores!$A$2:$A$10,IPCA_Fatores!$C$2:$C$10)</f>
        <v>7621050.3413989209</v>
      </c>
    </row>
    <row r="6709" spans="1:11" x14ac:dyDescent="0.25">
      <c r="A6709">
        <v>2021</v>
      </c>
      <c r="B6709" t="s">
        <v>4058</v>
      </c>
      <c r="C6709" t="s">
        <v>4059</v>
      </c>
      <c r="D6709" t="s">
        <v>4060</v>
      </c>
      <c r="E6709" t="s">
        <v>121</v>
      </c>
      <c r="F6709" t="s">
        <v>127</v>
      </c>
      <c r="G6709" t="s">
        <v>3046</v>
      </c>
      <c r="H6709" t="s">
        <v>28</v>
      </c>
      <c r="I6709" t="s">
        <v>29</v>
      </c>
      <c r="J6709" s="1">
        <v>4062906.35</v>
      </c>
      <c r="K6709" s="10">
        <f>J6709*_xlfn.XLOOKUP(A6709,IPCA_Fatores!$A$2:$A$10,IPCA_Fatores!$C$2:$C$10)</f>
        <v>5072144.3151913676</v>
      </c>
    </row>
    <row r="6710" spans="1:11" x14ac:dyDescent="0.25">
      <c r="A6710">
        <v>2022</v>
      </c>
      <c r="B6710" t="s">
        <v>4058</v>
      </c>
      <c r="C6710" t="s">
        <v>4059</v>
      </c>
      <c r="D6710" t="s">
        <v>4060</v>
      </c>
      <c r="E6710" t="s">
        <v>121</v>
      </c>
      <c r="F6710" t="s">
        <v>127</v>
      </c>
      <c r="G6710" t="s">
        <v>3046</v>
      </c>
      <c r="H6710" t="s">
        <v>28</v>
      </c>
      <c r="I6710" t="s">
        <v>29</v>
      </c>
      <c r="J6710" s="1">
        <v>504859.99</v>
      </c>
      <c r="K6710" s="10">
        <f>J6710*_xlfn.XLOOKUP(A6710,IPCA_Fatores!$A$2:$A$10,IPCA_Fatores!$C$2:$C$10)</f>
        <v>595773.42480992817</v>
      </c>
    </row>
    <row r="6711" spans="1:11" x14ac:dyDescent="0.25">
      <c r="A6711">
        <v>2017</v>
      </c>
      <c r="B6711" t="s">
        <v>4061</v>
      </c>
      <c r="C6711" t="s">
        <v>4062</v>
      </c>
      <c r="E6711" t="s">
        <v>25</v>
      </c>
      <c r="F6711" t="s">
        <v>543</v>
      </c>
      <c r="G6711" t="s">
        <v>608</v>
      </c>
      <c r="H6711" t="s">
        <v>28</v>
      </c>
      <c r="I6711" t="s">
        <v>29</v>
      </c>
      <c r="J6711" s="1">
        <v>16619583.439999999</v>
      </c>
      <c r="K6711" s="10">
        <f>J6711*_xlfn.XLOOKUP(A6711,IPCA_Fatores!$A$2:$A$10,IPCA_Fatores!$C$2:$C$10)</f>
        <v>25829612.117130421</v>
      </c>
    </row>
    <row r="6712" spans="1:11" x14ac:dyDescent="0.25">
      <c r="A6712">
        <v>2018</v>
      </c>
      <c r="B6712" t="s">
        <v>4061</v>
      </c>
      <c r="C6712" t="s">
        <v>4062</v>
      </c>
      <c r="E6712" t="s">
        <v>25</v>
      </c>
      <c r="F6712" t="s">
        <v>543</v>
      </c>
      <c r="G6712" t="s">
        <v>608</v>
      </c>
      <c r="H6712" t="s">
        <v>28</v>
      </c>
      <c r="I6712" t="s">
        <v>29</v>
      </c>
      <c r="J6712" s="1">
        <v>4118068.84</v>
      </c>
      <c r="K6712" s="10">
        <f>J6712*_xlfn.XLOOKUP(A6712,IPCA_Fatores!$A$2:$A$10,IPCA_Fatores!$C$2:$C$10)</f>
        <v>6168836.3192954054</v>
      </c>
    </row>
    <row r="6713" spans="1:11" x14ac:dyDescent="0.25">
      <c r="A6713">
        <v>2019</v>
      </c>
      <c r="B6713" t="s">
        <v>4061</v>
      </c>
      <c r="C6713" t="s">
        <v>4062</v>
      </c>
      <c r="E6713" t="s">
        <v>25</v>
      </c>
      <c r="F6713" t="s">
        <v>543</v>
      </c>
      <c r="G6713" t="s">
        <v>608</v>
      </c>
      <c r="H6713" t="s">
        <v>28</v>
      </c>
      <c r="I6713" t="s">
        <v>29</v>
      </c>
      <c r="J6713" s="1">
        <v>1109467.19</v>
      </c>
      <c r="K6713" s="10">
        <f>J6713*_xlfn.XLOOKUP(A6713,IPCA_Fatores!$A$2:$A$10,IPCA_Fatores!$C$2:$C$10)</f>
        <v>1593302.2259040659</v>
      </c>
    </row>
    <row r="6714" spans="1:11" x14ac:dyDescent="0.25">
      <c r="A6714">
        <v>2020</v>
      </c>
      <c r="B6714" t="s">
        <v>4061</v>
      </c>
      <c r="C6714" t="s">
        <v>4062</v>
      </c>
      <c r="E6714" t="s">
        <v>25</v>
      </c>
      <c r="F6714" t="s">
        <v>543</v>
      </c>
      <c r="G6714" t="s">
        <v>608</v>
      </c>
      <c r="H6714" t="s">
        <v>28</v>
      </c>
      <c r="I6714" t="s">
        <v>29</v>
      </c>
      <c r="J6714" s="1">
        <v>1886860.28</v>
      </c>
      <c r="K6714" s="10">
        <f>J6714*_xlfn.XLOOKUP(A6714,IPCA_Fatores!$A$2:$A$10,IPCA_Fatores!$C$2:$C$10)</f>
        <v>2592531.4925421025</v>
      </c>
    </row>
    <row r="6715" spans="1:11" x14ac:dyDescent="0.25">
      <c r="A6715">
        <v>2019</v>
      </c>
      <c r="B6715" t="s">
        <v>4063</v>
      </c>
      <c r="C6715" t="s">
        <v>4064</v>
      </c>
      <c r="E6715" t="s">
        <v>121</v>
      </c>
      <c r="F6715" t="s">
        <v>376</v>
      </c>
      <c r="G6715" t="s">
        <v>870</v>
      </c>
      <c r="H6715" t="s">
        <v>28</v>
      </c>
      <c r="I6715" t="s">
        <v>29</v>
      </c>
      <c r="J6715" s="1">
        <v>211564.45</v>
      </c>
      <c r="K6715" s="10">
        <f>J6715*_xlfn.XLOOKUP(A6715,IPCA_Fatores!$A$2:$A$10,IPCA_Fatores!$C$2:$C$10)</f>
        <v>303827.01908216818</v>
      </c>
    </row>
    <row r="6716" spans="1:11" x14ac:dyDescent="0.25">
      <c r="A6716">
        <v>2020</v>
      </c>
      <c r="B6716" t="s">
        <v>4063</v>
      </c>
      <c r="C6716" t="s">
        <v>4064</v>
      </c>
      <c r="E6716" t="s">
        <v>121</v>
      </c>
      <c r="F6716" t="s">
        <v>376</v>
      </c>
      <c r="G6716" t="s">
        <v>870</v>
      </c>
      <c r="H6716" t="s">
        <v>28</v>
      </c>
      <c r="I6716" t="s">
        <v>29</v>
      </c>
      <c r="J6716" s="1">
        <v>382726.74</v>
      </c>
      <c r="K6716" s="10">
        <f>J6716*_xlfn.XLOOKUP(A6716,IPCA_Fatores!$A$2:$A$10,IPCA_Fatores!$C$2:$C$10)</f>
        <v>525863.59308383614</v>
      </c>
    </row>
    <row r="6717" spans="1:11" x14ac:dyDescent="0.25">
      <c r="A6717">
        <v>2021</v>
      </c>
      <c r="B6717" t="s">
        <v>4063</v>
      </c>
      <c r="C6717" t="s">
        <v>4064</v>
      </c>
      <c r="E6717" t="s">
        <v>121</v>
      </c>
      <c r="F6717" t="s">
        <v>376</v>
      </c>
      <c r="G6717" t="s">
        <v>870</v>
      </c>
      <c r="H6717" t="s">
        <v>28</v>
      </c>
      <c r="I6717" t="s">
        <v>29</v>
      </c>
      <c r="J6717" s="1">
        <v>170831.4</v>
      </c>
      <c r="K6717" s="10">
        <f>J6717*_xlfn.XLOOKUP(A6717,IPCA_Fatores!$A$2:$A$10,IPCA_Fatores!$C$2:$C$10)</f>
        <v>213266.42549026082</v>
      </c>
    </row>
    <row r="6718" spans="1:11" x14ac:dyDescent="0.25">
      <c r="A6718">
        <v>2023</v>
      </c>
      <c r="B6718" t="s">
        <v>4063</v>
      </c>
      <c r="C6718" t="s">
        <v>4064</v>
      </c>
      <c r="E6718" t="s">
        <v>121</v>
      </c>
      <c r="F6718" t="s">
        <v>376</v>
      </c>
      <c r="G6718" t="s">
        <v>870</v>
      </c>
      <c r="H6718" t="s">
        <v>28</v>
      </c>
      <c r="I6718" t="s">
        <v>29</v>
      </c>
      <c r="J6718" s="1">
        <v>570314.14</v>
      </c>
      <c r="K6718" s="10">
        <f>J6718*_xlfn.XLOOKUP(A6718,IPCA_Fatores!$A$2:$A$10,IPCA_Fatores!$C$2:$C$10)</f>
        <v>643294.141630547</v>
      </c>
    </row>
    <row r="6719" spans="1:11" x14ac:dyDescent="0.25">
      <c r="A6719">
        <v>2023</v>
      </c>
      <c r="B6719" t="s">
        <v>4063</v>
      </c>
      <c r="C6719" t="s">
        <v>4064</v>
      </c>
      <c r="E6719" t="s">
        <v>121</v>
      </c>
      <c r="F6719" t="s">
        <v>376</v>
      </c>
      <c r="G6719" t="s">
        <v>870</v>
      </c>
      <c r="H6719" t="s">
        <v>28</v>
      </c>
      <c r="I6719" t="s">
        <v>35</v>
      </c>
      <c r="J6719" s="1">
        <v>5751.25</v>
      </c>
      <c r="K6719" s="10">
        <f>IFERROR(J6719*VLOOKUP(A6719,IPCA_Fatores!$A$2:$C$10,3,FALSE),J6719)</f>
        <v>6487.2062124440463</v>
      </c>
    </row>
    <row r="6720" spans="1:11" x14ac:dyDescent="0.25">
      <c r="A6720">
        <v>2021</v>
      </c>
      <c r="B6720" t="s">
        <v>4065</v>
      </c>
      <c r="C6720" t="s">
        <v>4066</v>
      </c>
      <c r="E6720" t="s">
        <v>25</v>
      </c>
      <c r="F6720" t="s">
        <v>543</v>
      </c>
      <c r="G6720" t="s">
        <v>4067</v>
      </c>
      <c r="H6720" t="s">
        <v>28</v>
      </c>
      <c r="I6720" t="s">
        <v>29</v>
      </c>
      <c r="J6720" s="1">
        <v>154978.51999999999</v>
      </c>
      <c r="K6720" s="10">
        <f>J6720*_xlfn.XLOOKUP(A6720,IPCA_Fatores!$A$2:$A$10,IPCA_Fatores!$C$2:$C$10)</f>
        <v>193475.64316730353</v>
      </c>
    </row>
    <row r="6721" spans="1:11" x14ac:dyDescent="0.25">
      <c r="A6721">
        <v>2022</v>
      </c>
      <c r="B6721" t="s">
        <v>4065</v>
      </c>
      <c r="C6721" t="s">
        <v>4066</v>
      </c>
      <c r="E6721" t="s">
        <v>25</v>
      </c>
      <c r="F6721" t="s">
        <v>543</v>
      </c>
      <c r="G6721" t="s">
        <v>4067</v>
      </c>
      <c r="H6721" t="s">
        <v>28</v>
      </c>
      <c r="I6721" t="s">
        <v>29</v>
      </c>
      <c r="J6721" s="1">
        <v>59710.32</v>
      </c>
      <c r="K6721" s="10">
        <f>J6721*_xlfn.XLOOKUP(A6721,IPCA_Fatores!$A$2:$A$10,IPCA_Fatores!$C$2:$C$10)</f>
        <v>70462.747192338909</v>
      </c>
    </row>
    <row r="6722" spans="1:11" x14ac:dyDescent="0.25">
      <c r="A6722">
        <v>2023</v>
      </c>
      <c r="B6722" t="s">
        <v>4065</v>
      </c>
      <c r="C6722" t="s">
        <v>4066</v>
      </c>
      <c r="E6722" t="s">
        <v>25</v>
      </c>
      <c r="F6722" t="s">
        <v>543</v>
      </c>
      <c r="G6722" t="s">
        <v>4067</v>
      </c>
      <c r="H6722" t="s">
        <v>28</v>
      </c>
      <c r="I6722" t="s">
        <v>29</v>
      </c>
      <c r="J6722" s="1">
        <v>192358.18</v>
      </c>
      <c r="K6722" s="10">
        <f>J6722*_xlfn.XLOOKUP(A6722,IPCA_Fatores!$A$2:$A$10,IPCA_Fatores!$C$2:$C$10)</f>
        <v>216973.21109505411</v>
      </c>
    </row>
    <row r="6723" spans="1:11" x14ac:dyDescent="0.25">
      <c r="A6723">
        <v>2015</v>
      </c>
      <c r="B6723" t="s">
        <v>4068</v>
      </c>
      <c r="C6723" t="s">
        <v>4069</v>
      </c>
      <c r="E6723" t="s">
        <v>121</v>
      </c>
      <c r="F6723" t="s">
        <v>204</v>
      </c>
      <c r="G6723" t="s">
        <v>1669</v>
      </c>
      <c r="H6723" t="s">
        <v>28</v>
      </c>
      <c r="I6723" t="s">
        <v>29</v>
      </c>
      <c r="J6723" s="1">
        <v>35842.230000000003</v>
      </c>
      <c r="K6723" s="10">
        <f>J6723*_xlfn.XLOOKUP(A6723,IPCA_Fatores!$A$2:$A$10,IPCA_Fatores!$C$2:$C$10)</f>
        <v>60955.308072297819</v>
      </c>
    </row>
    <row r="6724" spans="1:11" x14ac:dyDescent="0.25">
      <c r="A6724">
        <v>2016</v>
      </c>
      <c r="B6724" t="s">
        <v>4068</v>
      </c>
      <c r="C6724" t="s">
        <v>4069</v>
      </c>
      <c r="E6724" t="s">
        <v>121</v>
      </c>
      <c r="F6724" t="s">
        <v>204</v>
      </c>
      <c r="G6724" t="s">
        <v>1669</v>
      </c>
      <c r="H6724" t="s">
        <v>28</v>
      </c>
      <c r="I6724" t="s">
        <v>29</v>
      </c>
      <c r="J6724" s="1">
        <v>11784.09</v>
      </c>
      <c r="K6724" s="10">
        <f>J6724*_xlfn.XLOOKUP(A6724,IPCA_Fatores!$A$2:$A$10,IPCA_Fatores!$C$2:$C$10)</f>
        <v>18854.722801164826</v>
      </c>
    </row>
    <row r="6725" spans="1:11" x14ac:dyDescent="0.25">
      <c r="A6725">
        <v>2020</v>
      </c>
      <c r="B6725" t="s">
        <v>4068</v>
      </c>
      <c r="C6725" t="s">
        <v>4069</v>
      </c>
      <c r="E6725" t="s">
        <v>121</v>
      </c>
      <c r="F6725" t="s">
        <v>204</v>
      </c>
      <c r="G6725" t="s">
        <v>1669</v>
      </c>
      <c r="H6725" t="s">
        <v>28</v>
      </c>
      <c r="I6725" t="s">
        <v>29</v>
      </c>
      <c r="J6725" s="1">
        <v>2748.38</v>
      </c>
      <c r="K6725" s="10">
        <f>J6725*_xlfn.XLOOKUP(A6725,IPCA_Fatores!$A$2:$A$10,IPCA_Fatores!$C$2:$C$10)</f>
        <v>3776.2529525889772</v>
      </c>
    </row>
    <row r="6726" spans="1:11" x14ac:dyDescent="0.25">
      <c r="A6726">
        <v>2021</v>
      </c>
      <c r="B6726" t="s">
        <v>4068</v>
      </c>
      <c r="C6726" t="s">
        <v>4069</v>
      </c>
      <c r="E6726" t="s">
        <v>121</v>
      </c>
      <c r="F6726" t="s">
        <v>204</v>
      </c>
      <c r="G6726" t="s">
        <v>1669</v>
      </c>
      <c r="H6726" t="s">
        <v>28</v>
      </c>
      <c r="I6726" t="s">
        <v>29</v>
      </c>
      <c r="J6726" s="1">
        <v>47758.95</v>
      </c>
      <c r="K6726" s="10">
        <f>J6726*_xlfn.XLOOKUP(A6726,IPCA_Fatores!$A$2:$A$10,IPCA_Fatores!$C$2:$C$10)</f>
        <v>59622.414565870742</v>
      </c>
    </row>
    <row r="6727" spans="1:11" x14ac:dyDescent="0.25">
      <c r="A6727">
        <v>2016</v>
      </c>
      <c r="B6727" t="s">
        <v>4070</v>
      </c>
      <c r="C6727" t="s">
        <v>4071</v>
      </c>
      <c r="D6727" t="s">
        <v>4072</v>
      </c>
      <c r="E6727" t="s">
        <v>121</v>
      </c>
      <c r="F6727" t="s">
        <v>376</v>
      </c>
      <c r="G6727" t="s">
        <v>870</v>
      </c>
      <c r="H6727" t="s">
        <v>28</v>
      </c>
      <c r="I6727" t="s">
        <v>29</v>
      </c>
      <c r="J6727" s="1">
        <v>444768.14</v>
      </c>
      <c r="K6727" s="10">
        <f>J6727*_xlfn.XLOOKUP(A6727,IPCA_Fatores!$A$2:$A$10,IPCA_Fatores!$C$2:$C$10)</f>
        <v>711635.77251104405</v>
      </c>
    </row>
    <row r="6728" spans="1:11" x14ac:dyDescent="0.25">
      <c r="A6728">
        <v>2017</v>
      </c>
      <c r="B6728" t="s">
        <v>4070</v>
      </c>
      <c r="C6728" t="s">
        <v>4071</v>
      </c>
      <c r="D6728" t="s">
        <v>4072</v>
      </c>
      <c r="E6728" t="s">
        <v>121</v>
      </c>
      <c r="F6728" t="s">
        <v>376</v>
      </c>
      <c r="G6728" t="s">
        <v>870</v>
      </c>
      <c r="H6728" t="s">
        <v>28</v>
      </c>
      <c r="I6728" t="s">
        <v>29</v>
      </c>
      <c r="J6728" s="1">
        <v>546268.66</v>
      </c>
      <c r="K6728" s="10">
        <f>J6728*_xlfn.XLOOKUP(A6728,IPCA_Fatores!$A$2:$A$10,IPCA_Fatores!$C$2:$C$10)</f>
        <v>848992.85535550094</v>
      </c>
    </row>
    <row r="6729" spans="1:11" x14ac:dyDescent="0.25">
      <c r="A6729">
        <v>2020</v>
      </c>
      <c r="B6729" t="s">
        <v>4070</v>
      </c>
      <c r="C6729" t="s">
        <v>4071</v>
      </c>
      <c r="D6729" t="s">
        <v>4072</v>
      </c>
      <c r="E6729" t="s">
        <v>121</v>
      </c>
      <c r="F6729" t="s">
        <v>376</v>
      </c>
      <c r="G6729" t="s">
        <v>870</v>
      </c>
      <c r="H6729" t="s">
        <v>28</v>
      </c>
      <c r="I6729" t="s">
        <v>29</v>
      </c>
      <c r="J6729" s="1">
        <v>42635.4</v>
      </c>
      <c r="K6729" s="10">
        <f>J6729*_xlfn.XLOOKUP(A6729,IPCA_Fatores!$A$2:$A$10,IPCA_Fatores!$C$2:$C$10)</f>
        <v>58580.711231639027</v>
      </c>
    </row>
    <row r="6730" spans="1:11" x14ac:dyDescent="0.25">
      <c r="A6730">
        <v>2022</v>
      </c>
      <c r="B6730" t="s">
        <v>4073</v>
      </c>
      <c r="C6730" t="s">
        <v>4074</v>
      </c>
      <c r="D6730" t="s">
        <v>4075</v>
      </c>
      <c r="E6730" t="s">
        <v>1027</v>
      </c>
      <c r="F6730" t="s">
        <v>1186</v>
      </c>
      <c r="G6730" t="s">
        <v>71</v>
      </c>
      <c r="H6730" t="s">
        <v>28</v>
      </c>
      <c r="I6730" t="s">
        <v>35</v>
      </c>
      <c r="J6730" s="1">
        <v>6410.65</v>
      </c>
      <c r="K6730" s="10">
        <f>IFERROR(J6730*VLOOKUP(A6730,IPCA_Fatores!$A$2:$C$10,3,FALSE),J6730)</f>
        <v>7565.0576029163376</v>
      </c>
    </row>
    <row r="6731" spans="1:11" x14ac:dyDescent="0.25">
      <c r="A6731">
        <v>2022</v>
      </c>
      <c r="B6731" t="s">
        <v>4076</v>
      </c>
      <c r="C6731" t="s">
        <v>4077</v>
      </c>
      <c r="D6731" t="s">
        <v>4078</v>
      </c>
      <c r="E6731" t="s">
        <v>49</v>
      </c>
      <c r="F6731" t="s">
        <v>49</v>
      </c>
      <c r="G6731" t="s">
        <v>71</v>
      </c>
      <c r="H6731" t="s">
        <v>28</v>
      </c>
      <c r="I6731" t="s">
        <v>35</v>
      </c>
      <c r="J6731" s="1">
        <v>2788.04</v>
      </c>
      <c r="K6731" s="10">
        <f>IFERROR(J6731*VLOOKUP(A6731,IPCA_Fatores!$A$2:$C$10,3,FALSE),J6731)</f>
        <v>3290.1005669058309</v>
      </c>
    </row>
    <row r="6732" spans="1:11" x14ac:dyDescent="0.25">
      <c r="A6732">
        <v>2023</v>
      </c>
      <c r="B6732" t="s">
        <v>4079</v>
      </c>
      <c r="C6732" t="s">
        <v>4080</v>
      </c>
      <c r="D6732" t="s">
        <v>3860</v>
      </c>
      <c r="E6732" t="s">
        <v>121</v>
      </c>
      <c r="F6732" t="s">
        <v>269</v>
      </c>
      <c r="G6732" t="s">
        <v>27</v>
      </c>
      <c r="H6732" t="s">
        <v>28</v>
      </c>
      <c r="I6732" t="s">
        <v>29</v>
      </c>
      <c r="J6732" s="1">
        <v>1038977.54</v>
      </c>
      <c r="K6732" s="10">
        <f>J6732*_xlfn.XLOOKUP(A6732,IPCA_Fatores!$A$2:$A$10,IPCA_Fatores!$C$2:$C$10)</f>
        <v>1171929.8503938853</v>
      </c>
    </row>
    <row r="6733" spans="1:11" x14ac:dyDescent="0.25">
      <c r="A6733">
        <v>2022</v>
      </c>
      <c r="B6733" t="s">
        <v>4081</v>
      </c>
      <c r="C6733" t="s">
        <v>4082</v>
      </c>
      <c r="D6733" t="s">
        <v>4083</v>
      </c>
      <c r="E6733" t="s">
        <v>79</v>
      </c>
      <c r="F6733" t="s">
        <v>80</v>
      </c>
      <c r="G6733" t="s">
        <v>71</v>
      </c>
      <c r="H6733" t="s">
        <v>28</v>
      </c>
      <c r="I6733" t="s">
        <v>35</v>
      </c>
      <c r="J6733" s="1">
        <v>38563.5</v>
      </c>
      <c r="K6733" s="10">
        <f>IFERROR(J6733*VLOOKUP(A6733,IPCA_Fatores!$A$2:$C$10,3,FALSE),J6733)</f>
        <v>45507.881239821887</v>
      </c>
    </row>
    <row r="6734" spans="1:11" x14ac:dyDescent="0.25">
      <c r="A6734">
        <v>2015</v>
      </c>
      <c r="B6734" t="s">
        <v>4084</v>
      </c>
      <c r="C6734" t="s">
        <v>4085</v>
      </c>
      <c r="E6734" t="s">
        <v>103</v>
      </c>
      <c r="F6734" t="s">
        <v>804</v>
      </c>
      <c r="G6734" t="s">
        <v>637</v>
      </c>
      <c r="H6734" t="s">
        <v>28</v>
      </c>
      <c r="I6734" t="s">
        <v>29</v>
      </c>
      <c r="J6734" s="1">
        <v>1800624.54</v>
      </c>
      <c r="K6734" s="10">
        <f>J6734*_xlfn.XLOOKUP(A6734,IPCA_Fatores!$A$2:$A$10,IPCA_Fatores!$C$2:$C$10)</f>
        <v>3062243.1572544323</v>
      </c>
    </row>
    <row r="6735" spans="1:11" x14ac:dyDescent="0.25">
      <c r="A6735">
        <v>2015</v>
      </c>
      <c r="B6735" t="s">
        <v>4084</v>
      </c>
      <c r="C6735" t="s">
        <v>4085</v>
      </c>
      <c r="E6735" t="s">
        <v>103</v>
      </c>
      <c r="F6735" t="s">
        <v>804</v>
      </c>
      <c r="G6735" t="s">
        <v>637</v>
      </c>
      <c r="H6735" t="s">
        <v>28</v>
      </c>
      <c r="I6735" t="s">
        <v>35</v>
      </c>
      <c r="J6735" s="1">
        <v>388006.64</v>
      </c>
      <c r="K6735" s="10">
        <f>IFERROR(J6735*VLOOKUP(A6735,IPCA_Fatores!$A$2:$C$10,3,FALSE),J6735)</f>
        <v>659865.86982163647</v>
      </c>
    </row>
    <row r="6736" spans="1:11" x14ac:dyDescent="0.25">
      <c r="A6736">
        <v>2016</v>
      </c>
      <c r="B6736" t="s">
        <v>4084</v>
      </c>
      <c r="C6736" t="s">
        <v>4085</v>
      </c>
      <c r="E6736" t="s">
        <v>103</v>
      </c>
      <c r="F6736" t="s">
        <v>804</v>
      </c>
      <c r="G6736" t="s">
        <v>637</v>
      </c>
      <c r="H6736" t="s">
        <v>28</v>
      </c>
      <c r="I6736" t="s">
        <v>29</v>
      </c>
      <c r="J6736" s="1">
        <v>2538328.2999999998</v>
      </c>
      <c r="K6736" s="10">
        <f>J6736*_xlfn.XLOOKUP(A6736,IPCA_Fatores!$A$2:$A$10,IPCA_Fatores!$C$2:$C$10)</f>
        <v>4061363.7943067257</v>
      </c>
    </row>
    <row r="6737" spans="1:11" x14ac:dyDescent="0.25">
      <c r="A6737">
        <v>2016</v>
      </c>
      <c r="B6737" t="s">
        <v>4084</v>
      </c>
      <c r="C6737" t="s">
        <v>4085</v>
      </c>
      <c r="E6737" t="s">
        <v>103</v>
      </c>
      <c r="F6737" t="s">
        <v>804</v>
      </c>
      <c r="G6737" t="s">
        <v>637</v>
      </c>
      <c r="H6737" t="s">
        <v>28</v>
      </c>
      <c r="I6737" t="s">
        <v>35</v>
      </c>
      <c r="J6737" s="1">
        <v>254513.32</v>
      </c>
      <c r="K6737" s="10">
        <f>IFERROR(J6737*VLOOKUP(A6737,IPCA_Fatores!$A$2:$C$10,3,FALSE),J6737)</f>
        <v>407225.17375581479</v>
      </c>
    </row>
    <row r="6738" spans="1:11" x14ac:dyDescent="0.25">
      <c r="A6738">
        <v>2017</v>
      </c>
      <c r="B6738" t="s">
        <v>4084</v>
      </c>
      <c r="C6738" t="s">
        <v>4085</v>
      </c>
      <c r="E6738" t="s">
        <v>103</v>
      </c>
      <c r="F6738" t="s">
        <v>804</v>
      </c>
      <c r="G6738" t="s">
        <v>637</v>
      </c>
      <c r="H6738" t="s">
        <v>28</v>
      </c>
      <c r="I6738" t="s">
        <v>29</v>
      </c>
      <c r="J6738" s="1">
        <v>4549377.22</v>
      </c>
      <c r="K6738" s="10">
        <f>J6738*_xlfn.XLOOKUP(A6738,IPCA_Fatores!$A$2:$A$10,IPCA_Fatores!$C$2:$C$10)</f>
        <v>7070493.035600963</v>
      </c>
    </row>
    <row r="6739" spans="1:11" x14ac:dyDescent="0.25">
      <c r="A6739">
        <v>2017</v>
      </c>
      <c r="B6739" t="s">
        <v>4084</v>
      </c>
      <c r="C6739" t="s">
        <v>4085</v>
      </c>
      <c r="E6739" t="s">
        <v>103</v>
      </c>
      <c r="F6739" t="s">
        <v>804</v>
      </c>
      <c r="G6739" t="s">
        <v>637</v>
      </c>
      <c r="H6739" t="s">
        <v>28</v>
      </c>
      <c r="I6739" t="s">
        <v>35</v>
      </c>
      <c r="J6739" s="1">
        <v>401546.8</v>
      </c>
      <c r="K6739" s="10">
        <f>IFERROR(J6739*VLOOKUP(A6739,IPCA_Fatores!$A$2:$C$10,3,FALSE),J6739)</f>
        <v>624070.88169924344</v>
      </c>
    </row>
    <row r="6740" spans="1:11" x14ac:dyDescent="0.25">
      <c r="A6740">
        <v>2018</v>
      </c>
      <c r="B6740" t="s">
        <v>4084</v>
      </c>
      <c r="C6740" t="s">
        <v>4085</v>
      </c>
      <c r="E6740" t="s">
        <v>103</v>
      </c>
      <c r="F6740" t="s">
        <v>804</v>
      </c>
      <c r="G6740" t="s">
        <v>637</v>
      </c>
      <c r="H6740" t="s">
        <v>28</v>
      </c>
      <c r="I6740" t="s">
        <v>29</v>
      </c>
      <c r="J6740" s="1">
        <v>5383010.6900000004</v>
      </c>
      <c r="K6740" s="10">
        <f>J6740*_xlfn.XLOOKUP(A6740,IPCA_Fatores!$A$2:$A$10,IPCA_Fatores!$C$2:$C$10)</f>
        <v>8063709.7488704007</v>
      </c>
    </row>
    <row r="6741" spans="1:11" x14ac:dyDescent="0.25">
      <c r="A6741">
        <v>2018</v>
      </c>
      <c r="B6741" t="s">
        <v>4084</v>
      </c>
      <c r="C6741" t="s">
        <v>4085</v>
      </c>
      <c r="E6741" t="s">
        <v>103</v>
      </c>
      <c r="F6741" t="s">
        <v>804</v>
      </c>
      <c r="G6741" t="s">
        <v>637</v>
      </c>
      <c r="H6741" t="s">
        <v>28</v>
      </c>
      <c r="I6741" t="s">
        <v>35</v>
      </c>
      <c r="J6741" s="1">
        <v>108351.85</v>
      </c>
      <c r="K6741" s="10">
        <f>IFERROR(J6741*VLOOKUP(A6741,IPCA_Fatores!$A$2:$C$10,3,FALSE),J6741)</f>
        <v>162310.26083159112</v>
      </c>
    </row>
    <row r="6742" spans="1:11" x14ac:dyDescent="0.25">
      <c r="A6742">
        <v>2019</v>
      </c>
      <c r="B6742" t="s">
        <v>4084</v>
      </c>
      <c r="C6742" t="s">
        <v>4085</v>
      </c>
      <c r="E6742" t="s">
        <v>103</v>
      </c>
      <c r="F6742" t="s">
        <v>804</v>
      </c>
      <c r="G6742" t="s">
        <v>637</v>
      </c>
      <c r="H6742" t="s">
        <v>28</v>
      </c>
      <c r="I6742" t="s">
        <v>29</v>
      </c>
      <c r="J6742" s="1">
        <v>3430674.4</v>
      </c>
      <c r="K6742" s="10">
        <f>J6742*_xlfn.XLOOKUP(A6742,IPCA_Fatores!$A$2:$A$10,IPCA_Fatores!$C$2:$C$10)</f>
        <v>4926780.3564989567</v>
      </c>
    </row>
    <row r="6743" spans="1:11" x14ac:dyDescent="0.25">
      <c r="A6743">
        <v>2020</v>
      </c>
      <c r="B6743" t="s">
        <v>4084</v>
      </c>
      <c r="C6743" t="s">
        <v>4085</v>
      </c>
      <c r="E6743" t="s">
        <v>103</v>
      </c>
      <c r="F6743" t="s">
        <v>804</v>
      </c>
      <c r="G6743" t="s">
        <v>637</v>
      </c>
      <c r="H6743" t="s">
        <v>28</v>
      </c>
      <c r="I6743" t="s">
        <v>29</v>
      </c>
      <c r="J6743" s="1">
        <v>3068054.3</v>
      </c>
      <c r="K6743" s="10">
        <f>J6743*_xlfn.XLOOKUP(A6743,IPCA_Fatores!$A$2:$A$10,IPCA_Fatores!$C$2:$C$10)</f>
        <v>4215482.9787286716</v>
      </c>
    </row>
    <row r="6744" spans="1:11" x14ac:dyDescent="0.25">
      <c r="A6744">
        <v>2021</v>
      </c>
      <c r="B6744" t="s">
        <v>4084</v>
      </c>
      <c r="C6744" t="s">
        <v>4085</v>
      </c>
      <c r="E6744" t="s">
        <v>103</v>
      </c>
      <c r="F6744" t="s">
        <v>804</v>
      </c>
      <c r="G6744" t="s">
        <v>637</v>
      </c>
      <c r="H6744" t="s">
        <v>28</v>
      </c>
      <c r="I6744" t="s">
        <v>29</v>
      </c>
      <c r="J6744" s="1">
        <v>7921485.2699999996</v>
      </c>
      <c r="K6744" s="10">
        <f>J6744*_xlfn.XLOOKUP(A6744,IPCA_Fatores!$A$2:$A$10,IPCA_Fatores!$C$2:$C$10)</f>
        <v>9889205.6618786324</v>
      </c>
    </row>
    <row r="6745" spans="1:11" x14ac:dyDescent="0.25">
      <c r="A6745">
        <v>2022</v>
      </c>
      <c r="B6745" t="s">
        <v>4084</v>
      </c>
      <c r="C6745" t="s">
        <v>4085</v>
      </c>
      <c r="E6745" t="s">
        <v>103</v>
      </c>
      <c r="F6745" t="s">
        <v>804</v>
      </c>
      <c r="G6745" t="s">
        <v>637</v>
      </c>
      <c r="H6745" t="s">
        <v>28</v>
      </c>
      <c r="I6745" t="s">
        <v>29</v>
      </c>
      <c r="J6745" s="1">
        <v>12014315.970000001</v>
      </c>
      <c r="K6745" s="10">
        <f>J6745*_xlfn.XLOOKUP(A6745,IPCA_Fatores!$A$2:$A$10,IPCA_Fatores!$C$2:$C$10)</f>
        <v>14177812.292464521</v>
      </c>
    </row>
    <row r="6746" spans="1:11" x14ac:dyDescent="0.25">
      <c r="A6746">
        <v>2023</v>
      </c>
      <c r="B6746" t="s">
        <v>4084</v>
      </c>
      <c r="C6746" t="s">
        <v>4085</v>
      </c>
      <c r="E6746" t="s">
        <v>103</v>
      </c>
      <c r="F6746" t="s">
        <v>804</v>
      </c>
      <c r="G6746" t="s">
        <v>637</v>
      </c>
      <c r="H6746" t="s">
        <v>28</v>
      </c>
      <c r="I6746" t="s">
        <v>29</v>
      </c>
      <c r="J6746" s="1">
        <v>5461222.1399999997</v>
      </c>
      <c r="K6746" s="10">
        <f>J6746*_xlfn.XLOOKUP(A6746,IPCA_Fatores!$A$2:$A$10,IPCA_Fatores!$C$2:$C$10)</f>
        <v>6160065.0630984511</v>
      </c>
    </row>
    <row r="6747" spans="1:11" x14ac:dyDescent="0.25">
      <c r="A6747">
        <v>2015</v>
      </c>
      <c r="B6747" t="s">
        <v>4086</v>
      </c>
      <c r="C6747" t="s">
        <v>4087</v>
      </c>
      <c r="E6747" t="s">
        <v>103</v>
      </c>
      <c r="F6747" t="s">
        <v>581</v>
      </c>
      <c r="G6747" t="s">
        <v>71</v>
      </c>
      <c r="H6747" t="s">
        <v>28</v>
      </c>
      <c r="I6747" t="s">
        <v>29</v>
      </c>
      <c r="J6747" s="1">
        <v>790825.01</v>
      </c>
      <c r="K6747" s="10">
        <f>J6747*_xlfn.XLOOKUP(A6747,IPCA_Fatores!$A$2:$A$10,IPCA_Fatores!$C$2:$C$10)</f>
        <v>1344921.3990264556</v>
      </c>
    </row>
    <row r="6748" spans="1:11" x14ac:dyDescent="0.25">
      <c r="A6748">
        <v>2015</v>
      </c>
      <c r="B6748" t="s">
        <v>4086</v>
      </c>
      <c r="C6748" t="s">
        <v>4087</v>
      </c>
      <c r="E6748" t="s">
        <v>103</v>
      </c>
      <c r="F6748" t="s">
        <v>581</v>
      </c>
      <c r="G6748" t="s">
        <v>71</v>
      </c>
      <c r="H6748" t="s">
        <v>28</v>
      </c>
      <c r="I6748" t="s">
        <v>35</v>
      </c>
      <c r="J6748" s="1">
        <v>133128.48000000001</v>
      </c>
      <c r="K6748" s="10">
        <f>IFERROR(J6748*VLOOKUP(A6748,IPCA_Fatores!$A$2:$C$10,3,FALSE),J6748)</f>
        <v>226405.76525502844</v>
      </c>
    </row>
    <row r="6749" spans="1:11" x14ac:dyDescent="0.25">
      <c r="A6749">
        <v>2016</v>
      </c>
      <c r="B6749" t="s">
        <v>4086</v>
      </c>
      <c r="C6749" t="s">
        <v>4087</v>
      </c>
      <c r="E6749" t="s">
        <v>103</v>
      </c>
      <c r="F6749" t="s">
        <v>581</v>
      </c>
      <c r="G6749" t="s">
        <v>71</v>
      </c>
      <c r="H6749" t="s">
        <v>28</v>
      </c>
      <c r="I6749" t="s">
        <v>29</v>
      </c>
      <c r="J6749" s="1">
        <v>459631.14</v>
      </c>
      <c r="K6749" s="10">
        <f>J6749*_xlfn.XLOOKUP(A6749,IPCA_Fatores!$A$2:$A$10,IPCA_Fatores!$C$2:$C$10)</f>
        <v>735416.7980288153</v>
      </c>
    </row>
    <row r="6750" spans="1:11" x14ac:dyDescent="0.25">
      <c r="A6750">
        <v>2016</v>
      </c>
      <c r="B6750" t="s">
        <v>4086</v>
      </c>
      <c r="C6750" t="s">
        <v>4087</v>
      </c>
      <c r="E6750" t="s">
        <v>103</v>
      </c>
      <c r="F6750" t="s">
        <v>581</v>
      </c>
      <c r="G6750" t="s">
        <v>71</v>
      </c>
      <c r="H6750" t="s">
        <v>28</v>
      </c>
      <c r="I6750" t="s">
        <v>35</v>
      </c>
      <c r="J6750" s="1">
        <v>81177.05</v>
      </c>
      <c r="K6750" s="10">
        <f>IFERROR(J6750*VLOOKUP(A6750,IPCA_Fatores!$A$2:$C$10,3,FALSE),J6750)</f>
        <v>129884.51170742052</v>
      </c>
    </row>
    <row r="6751" spans="1:11" x14ac:dyDescent="0.25">
      <c r="A6751">
        <v>2017</v>
      </c>
      <c r="B6751" t="s">
        <v>4086</v>
      </c>
      <c r="C6751" t="s">
        <v>4087</v>
      </c>
      <c r="E6751" t="s">
        <v>103</v>
      </c>
      <c r="F6751" t="s">
        <v>581</v>
      </c>
      <c r="G6751" t="s">
        <v>71</v>
      </c>
      <c r="H6751" t="s">
        <v>28</v>
      </c>
      <c r="I6751" t="s">
        <v>29</v>
      </c>
      <c r="J6751" s="1">
        <v>366126.09</v>
      </c>
      <c r="K6751" s="10">
        <f>J6751*_xlfn.XLOOKUP(A6751,IPCA_Fatores!$A$2:$A$10,IPCA_Fatores!$C$2:$C$10)</f>
        <v>569021.17461625044</v>
      </c>
    </row>
    <row r="6752" spans="1:11" x14ac:dyDescent="0.25">
      <c r="A6752">
        <v>2017</v>
      </c>
      <c r="B6752" t="s">
        <v>4086</v>
      </c>
      <c r="C6752" t="s">
        <v>4087</v>
      </c>
      <c r="E6752" t="s">
        <v>103</v>
      </c>
      <c r="F6752" t="s">
        <v>581</v>
      </c>
      <c r="G6752" t="s">
        <v>71</v>
      </c>
      <c r="H6752" t="s">
        <v>28</v>
      </c>
      <c r="I6752" t="s">
        <v>35</v>
      </c>
      <c r="J6752" s="1">
        <v>75404.2</v>
      </c>
      <c r="K6752" s="10">
        <f>IFERROR(J6752*VLOOKUP(A6752,IPCA_Fatores!$A$2:$C$10,3,FALSE),J6752)</f>
        <v>117190.7373631818</v>
      </c>
    </row>
    <row r="6753" spans="1:11" x14ac:dyDescent="0.25">
      <c r="A6753">
        <v>2018</v>
      </c>
      <c r="B6753" t="s">
        <v>4086</v>
      </c>
      <c r="C6753" t="s">
        <v>4087</v>
      </c>
      <c r="E6753" t="s">
        <v>103</v>
      </c>
      <c r="F6753" t="s">
        <v>581</v>
      </c>
      <c r="G6753" t="s">
        <v>71</v>
      </c>
      <c r="H6753" t="s">
        <v>28</v>
      </c>
      <c r="I6753" t="s">
        <v>29</v>
      </c>
      <c r="J6753" s="1">
        <v>218517.82</v>
      </c>
      <c r="K6753" s="10">
        <f>J6753*_xlfn.XLOOKUP(A6753,IPCA_Fatores!$A$2:$A$10,IPCA_Fatores!$C$2:$C$10)</f>
        <v>327338.05985362205</v>
      </c>
    </row>
    <row r="6754" spans="1:11" x14ac:dyDescent="0.25">
      <c r="A6754">
        <v>2018</v>
      </c>
      <c r="B6754" t="s">
        <v>4086</v>
      </c>
      <c r="C6754" t="s">
        <v>4087</v>
      </c>
      <c r="E6754" t="s">
        <v>103</v>
      </c>
      <c r="F6754" t="s">
        <v>581</v>
      </c>
      <c r="G6754" t="s">
        <v>71</v>
      </c>
      <c r="H6754" t="s">
        <v>28</v>
      </c>
      <c r="I6754" t="s">
        <v>35</v>
      </c>
      <c r="J6754" s="1">
        <v>40694.629999999997</v>
      </c>
      <c r="K6754" s="10">
        <f>IFERROR(J6754*VLOOKUP(A6754,IPCA_Fatores!$A$2:$C$10,3,FALSE),J6754)</f>
        <v>60960.251345455501</v>
      </c>
    </row>
    <row r="6755" spans="1:11" x14ac:dyDescent="0.25">
      <c r="A6755">
        <v>2019</v>
      </c>
      <c r="B6755" t="s">
        <v>4086</v>
      </c>
      <c r="C6755" t="s">
        <v>4087</v>
      </c>
      <c r="E6755" t="s">
        <v>103</v>
      </c>
      <c r="F6755" t="s">
        <v>581</v>
      </c>
      <c r="G6755" t="s">
        <v>71</v>
      </c>
      <c r="H6755" t="s">
        <v>28</v>
      </c>
      <c r="I6755" t="s">
        <v>29</v>
      </c>
      <c r="J6755" s="1">
        <v>152447.76999999999</v>
      </c>
      <c r="K6755" s="10">
        <f>J6755*_xlfn.XLOOKUP(A6755,IPCA_Fatores!$A$2:$A$10,IPCA_Fatores!$C$2:$C$10)</f>
        <v>218929.74705733397</v>
      </c>
    </row>
    <row r="6756" spans="1:11" x14ac:dyDescent="0.25">
      <c r="A6756">
        <v>2022</v>
      </c>
      <c r="B6756" t="s">
        <v>4086</v>
      </c>
      <c r="C6756" t="s">
        <v>4087</v>
      </c>
      <c r="E6756" t="s">
        <v>103</v>
      </c>
      <c r="F6756" t="s">
        <v>581</v>
      </c>
      <c r="G6756" t="s">
        <v>71</v>
      </c>
      <c r="H6756" t="s">
        <v>28</v>
      </c>
      <c r="I6756" t="s">
        <v>29</v>
      </c>
      <c r="J6756" s="1">
        <v>199066.94</v>
      </c>
      <c r="K6756" s="10">
        <f>J6756*_xlfn.XLOOKUP(A6756,IPCA_Fatores!$A$2:$A$10,IPCA_Fatores!$C$2:$C$10)</f>
        <v>234914.22366472828</v>
      </c>
    </row>
    <row r="6757" spans="1:11" x14ac:dyDescent="0.25">
      <c r="A6757">
        <v>2020</v>
      </c>
      <c r="B6757" t="s">
        <v>4088</v>
      </c>
      <c r="C6757" t="s">
        <v>4089</v>
      </c>
      <c r="D6757" t="s">
        <v>4090</v>
      </c>
      <c r="E6757" t="s">
        <v>458</v>
      </c>
      <c r="F6757" t="s">
        <v>459</v>
      </c>
      <c r="G6757" t="s">
        <v>84</v>
      </c>
      <c r="H6757" t="s">
        <v>28</v>
      </c>
      <c r="I6757" t="s">
        <v>29</v>
      </c>
      <c r="J6757" s="1">
        <v>1042028.08</v>
      </c>
      <c r="K6757" s="10">
        <f>J6757*_xlfn.XLOOKUP(A6757,IPCA_Fatores!$A$2:$A$10,IPCA_Fatores!$C$2:$C$10)</f>
        <v>1431738.5564516634</v>
      </c>
    </row>
    <row r="6758" spans="1:11" x14ac:dyDescent="0.25">
      <c r="A6758">
        <v>2020</v>
      </c>
      <c r="B6758" t="s">
        <v>4088</v>
      </c>
      <c r="C6758" t="s">
        <v>4089</v>
      </c>
      <c r="D6758" t="s">
        <v>4090</v>
      </c>
      <c r="E6758" t="s">
        <v>458</v>
      </c>
      <c r="F6758" t="s">
        <v>459</v>
      </c>
      <c r="G6758" t="s">
        <v>84</v>
      </c>
      <c r="H6758" t="s">
        <v>28</v>
      </c>
      <c r="I6758" t="s">
        <v>35</v>
      </c>
      <c r="J6758" s="1">
        <v>54463.31</v>
      </c>
      <c r="K6758" s="10">
        <f>IFERROR(J6758*VLOOKUP(A6758,IPCA_Fatores!$A$2:$C$10,3,FALSE),J6758)</f>
        <v>74832.168475708866</v>
      </c>
    </row>
    <row r="6759" spans="1:11" x14ac:dyDescent="0.25">
      <c r="A6759">
        <v>2021</v>
      </c>
      <c r="B6759" t="s">
        <v>4088</v>
      </c>
      <c r="C6759" t="s">
        <v>4089</v>
      </c>
      <c r="D6759" t="s">
        <v>4090</v>
      </c>
      <c r="E6759" t="s">
        <v>458</v>
      </c>
      <c r="F6759" t="s">
        <v>459</v>
      </c>
      <c r="G6759" t="s">
        <v>84</v>
      </c>
      <c r="H6759" t="s">
        <v>28</v>
      </c>
      <c r="I6759" t="s">
        <v>29</v>
      </c>
      <c r="J6759" s="1">
        <v>1061833.54</v>
      </c>
      <c r="K6759" s="10">
        <f>J6759*_xlfn.XLOOKUP(A6759,IPCA_Fatores!$A$2:$A$10,IPCA_Fatores!$C$2:$C$10)</f>
        <v>1325596.1347941298</v>
      </c>
    </row>
    <row r="6760" spans="1:11" x14ac:dyDescent="0.25">
      <c r="A6760">
        <v>2021</v>
      </c>
      <c r="B6760" t="s">
        <v>4088</v>
      </c>
      <c r="C6760" t="s">
        <v>4089</v>
      </c>
      <c r="D6760" t="s">
        <v>4090</v>
      </c>
      <c r="E6760" t="s">
        <v>458</v>
      </c>
      <c r="F6760" t="s">
        <v>459</v>
      </c>
      <c r="G6760" t="s">
        <v>84</v>
      </c>
      <c r="H6760" t="s">
        <v>28</v>
      </c>
      <c r="I6760" t="s">
        <v>35</v>
      </c>
      <c r="J6760" s="1">
        <v>102613.16</v>
      </c>
      <c r="K6760" s="10">
        <f>IFERROR(J6760*VLOOKUP(A6760,IPCA_Fatores!$A$2:$C$10,3,FALSE),J6760)</f>
        <v>128102.57272059009</v>
      </c>
    </row>
    <row r="6761" spans="1:11" x14ac:dyDescent="0.25">
      <c r="A6761">
        <v>2022</v>
      </c>
      <c r="B6761" t="s">
        <v>4088</v>
      </c>
      <c r="C6761" t="s">
        <v>4089</v>
      </c>
      <c r="D6761" t="s">
        <v>4090</v>
      </c>
      <c r="E6761" t="s">
        <v>458</v>
      </c>
      <c r="F6761" t="s">
        <v>459</v>
      </c>
      <c r="G6761" t="s">
        <v>84</v>
      </c>
      <c r="H6761" t="s">
        <v>28</v>
      </c>
      <c r="I6761" t="s">
        <v>29</v>
      </c>
      <c r="J6761" s="1">
        <v>938592.6</v>
      </c>
      <c r="K6761" s="10">
        <f>J6761*_xlfn.XLOOKUP(A6761,IPCA_Fatores!$A$2:$A$10,IPCA_Fatores!$C$2:$C$10)</f>
        <v>1107611.0978872678</v>
      </c>
    </row>
    <row r="6762" spans="1:11" x14ac:dyDescent="0.25">
      <c r="A6762">
        <v>2022</v>
      </c>
      <c r="B6762" t="s">
        <v>4088</v>
      </c>
      <c r="C6762" t="s">
        <v>4089</v>
      </c>
      <c r="D6762" t="s">
        <v>4090</v>
      </c>
      <c r="E6762" t="s">
        <v>458</v>
      </c>
      <c r="F6762" t="s">
        <v>459</v>
      </c>
      <c r="G6762" t="s">
        <v>84</v>
      </c>
      <c r="H6762" t="s">
        <v>28</v>
      </c>
      <c r="I6762" t="s">
        <v>35</v>
      </c>
      <c r="J6762" s="1">
        <v>57773.46</v>
      </c>
      <c r="K6762" s="10">
        <f>IFERROR(J6762*VLOOKUP(A6762,IPCA_Fatores!$A$2:$C$10,3,FALSE),J6762)</f>
        <v>68177.104165690369</v>
      </c>
    </row>
    <row r="6763" spans="1:11" x14ac:dyDescent="0.25">
      <c r="A6763">
        <v>2023</v>
      </c>
      <c r="B6763" t="s">
        <v>4088</v>
      </c>
      <c r="C6763" t="s">
        <v>4089</v>
      </c>
      <c r="D6763" t="s">
        <v>4090</v>
      </c>
      <c r="E6763" t="s">
        <v>458</v>
      </c>
      <c r="F6763" t="s">
        <v>459</v>
      </c>
      <c r="G6763" t="s">
        <v>84</v>
      </c>
      <c r="H6763" t="s">
        <v>28</v>
      </c>
      <c r="I6763" t="s">
        <v>29</v>
      </c>
      <c r="J6763" s="1">
        <v>1060904.44</v>
      </c>
      <c r="K6763" s="10">
        <f>J6763*_xlfn.XLOOKUP(A6763,IPCA_Fatores!$A$2:$A$10,IPCA_Fatores!$C$2:$C$10)</f>
        <v>1196662.6166446374</v>
      </c>
    </row>
    <row r="6764" spans="1:11" x14ac:dyDescent="0.25">
      <c r="A6764">
        <v>2023</v>
      </c>
      <c r="B6764" t="s">
        <v>4088</v>
      </c>
      <c r="C6764" t="s">
        <v>4089</v>
      </c>
      <c r="D6764" t="s">
        <v>4090</v>
      </c>
      <c r="E6764" t="s">
        <v>458</v>
      </c>
      <c r="F6764" t="s">
        <v>459</v>
      </c>
      <c r="G6764" t="s">
        <v>84</v>
      </c>
      <c r="H6764" t="s">
        <v>28</v>
      </c>
      <c r="I6764" t="s">
        <v>35</v>
      </c>
      <c r="J6764" s="1">
        <v>387034.78</v>
      </c>
      <c r="K6764" s="10">
        <f>IFERROR(J6764*VLOOKUP(A6764,IPCA_Fatores!$A$2:$C$10,3,FALSE),J6764)</f>
        <v>436561.51780011557</v>
      </c>
    </row>
    <row r="6765" spans="1:11" x14ac:dyDescent="0.25">
      <c r="A6765">
        <v>2016</v>
      </c>
      <c r="B6765" t="s">
        <v>4091</v>
      </c>
      <c r="C6765" t="s">
        <v>4092</v>
      </c>
      <c r="E6765" t="s">
        <v>25</v>
      </c>
      <c r="F6765" t="s">
        <v>1721</v>
      </c>
      <c r="G6765" t="s">
        <v>66</v>
      </c>
      <c r="H6765" t="s">
        <v>28</v>
      </c>
      <c r="I6765" t="s">
        <v>29</v>
      </c>
      <c r="J6765" s="1">
        <v>23120.799999999999</v>
      </c>
      <c r="K6765" s="10">
        <f>J6765*_xlfn.XLOOKUP(A6765,IPCA_Fatores!$A$2:$A$10,IPCA_Fatores!$C$2:$C$10)</f>
        <v>36993.630814188597</v>
      </c>
    </row>
    <row r="6766" spans="1:11" x14ac:dyDescent="0.25">
      <c r="A6766">
        <v>2017</v>
      </c>
      <c r="B6766" t="s">
        <v>4093</v>
      </c>
      <c r="C6766" t="s">
        <v>4094</v>
      </c>
      <c r="D6766" t="s">
        <v>4095</v>
      </c>
      <c r="E6766" t="s">
        <v>143</v>
      </c>
      <c r="F6766" t="s">
        <v>1894</v>
      </c>
      <c r="G6766" t="s">
        <v>71</v>
      </c>
      <c r="H6766" t="s">
        <v>28</v>
      </c>
      <c r="I6766" t="s">
        <v>29</v>
      </c>
      <c r="J6766" s="1">
        <v>154258.37</v>
      </c>
      <c r="K6766" s="10">
        <f>J6766*_xlfn.XLOOKUP(A6766,IPCA_Fatores!$A$2:$A$10,IPCA_Fatores!$C$2:$C$10)</f>
        <v>239743.30507773472</v>
      </c>
    </row>
    <row r="6767" spans="1:11" x14ac:dyDescent="0.25">
      <c r="A6767">
        <v>2018</v>
      </c>
      <c r="B6767" t="s">
        <v>4093</v>
      </c>
      <c r="C6767" t="s">
        <v>4094</v>
      </c>
      <c r="D6767" t="s">
        <v>4095</v>
      </c>
      <c r="E6767" t="s">
        <v>143</v>
      </c>
      <c r="F6767" t="s">
        <v>1894</v>
      </c>
      <c r="G6767" t="s">
        <v>71</v>
      </c>
      <c r="H6767" t="s">
        <v>28</v>
      </c>
      <c r="I6767" t="s">
        <v>29</v>
      </c>
      <c r="J6767" s="1">
        <v>199346.22</v>
      </c>
      <c r="K6767" s="10">
        <f>J6767*_xlfn.XLOOKUP(A6767,IPCA_Fatores!$A$2:$A$10,IPCA_Fatores!$C$2:$C$10)</f>
        <v>298619.14645658329</v>
      </c>
    </row>
    <row r="6768" spans="1:11" x14ac:dyDescent="0.25">
      <c r="A6768">
        <v>2019</v>
      </c>
      <c r="B6768" t="s">
        <v>4093</v>
      </c>
      <c r="C6768" t="s">
        <v>4094</v>
      </c>
      <c r="D6768" t="s">
        <v>4095</v>
      </c>
      <c r="E6768" t="s">
        <v>143</v>
      </c>
      <c r="F6768" t="s">
        <v>1894</v>
      </c>
      <c r="G6768" t="s">
        <v>71</v>
      </c>
      <c r="H6768" t="s">
        <v>28</v>
      </c>
      <c r="I6768" t="s">
        <v>29</v>
      </c>
      <c r="J6768" s="1">
        <v>170736.91</v>
      </c>
      <c r="K6768" s="10">
        <f>J6768*_xlfn.XLOOKUP(A6768,IPCA_Fatores!$A$2:$A$10,IPCA_Fatores!$C$2:$C$10)</f>
        <v>245194.72157349889</v>
      </c>
    </row>
    <row r="6769" spans="1:11" x14ac:dyDescent="0.25">
      <c r="A6769">
        <v>2021</v>
      </c>
      <c r="B6769" t="s">
        <v>4093</v>
      </c>
      <c r="C6769" t="s">
        <v>4094</v>
      </c>
      <c r="D6769" t="s">
        <v>4095</v>
      </c>
      <c r="E6769" t="s">
        <v>143</v>
      </c>
      <c r="F6769" t="s">
        <v>1894</v>
      </c>
      <c r="G6769" t="s">
        <v>71</v>
      </c>
      <c r="H6769" t="s">
        <v>28</v>
      </c>
      <c r="I6769" t="s">
        <v>29</v>
      </c>
      <c r="J6769" s="1">
        <v>536340.25</v>
      </c>
      <c r="K6769" s="10">
        <f>J6769*_xlfn.XLOOKUP(A6769,IPCA_Fatores!$A$2:$A$10,IPCA_Fatores!$C$2:$C$10)</f>
        <v>669568.75588476623</v>
      </c>
    </row>
    <row r="6770" spans="1:11" x14ac:dyDescent="0.25">
      <c r="A6770">
        <v>2022</v>
      </c>
      <c r="B6770" t="s">
        <v>4093</v>
      </c>
      <c r="C6770" t="s">
        <v>4094</v>
      </c>
      <c r="D6770" t="s">
        <v>4095</v>
      </c>
      <c r="E6770" t="s">
        <v>143</v>
      </c>
      <c r="F6770" t="s">
        <v>1894</v>
      </c>
      <c r="G6770" t="s">
        <v>71</v>
      </c>
      <c r="H6770" t="s">
        <v>28</v>
      </c>
      <c r="I6770" t="s">
        <v>29</v>
      </c>
      <c r="J6770" s="1">
        <v>235725</v>
      </c>
      <c r="K6770" s="10">
        <f>J6770*_xlfn.XLOOKUP(A6770,IPCA_Fatores!$A$2:$A$10,IPCA_Fatores!$C$2:$C$10)</f>
        <v>278173.53988245397</v>
      </c>
    </row>
    <row r="6771" spans="1:11" x14ac:dyDescent="0.25">
      <c r="A6771">
        <v>2019</v>
      </c>
      <c r="B6771" t="s">
        <v>4096</v>
      </c>
      <c r="C6771" t="s">
        <v>4097</v>
      </c>
      <c r="E6771" t="s">
        <v>161</v>
      </c>
      <c r="F6771" t="s">
        <v>162</v>
      </c>
      <c r="G6771" t="s">
        <v>71</v>
      </c>
      <c r="H6771" t="s">
        <v>28</v>
      </c>
      <c r="I6771" t="s">
        <v>29</v>
      </c>
      <c r="J6771" s="1">
        <v>114891.59</v>
      </c>
      <c r="K6771" s="10">
        <f>J6771*_xlfn.XLOOKUP(A6771,IPCA_Fatores!$A$2:$A$10,IPCA_Fatores!$C$2:$C$10)</f>
        <v>164995.43901307919</v>
      </c>
    </row>
    <row r="6772" spans="1:11" x14ac:dyDescent="0.25">
      <c r="A6772">
        <v>2020</v>
      </c>
      <c r="B6772" t="s">
        <v>4096</v>
      </c>
      <c r="C6772" t="s">
        <v>4097</v>
      </c>
      <c r="E6772" t="s">
        <v>161</v>
      </c>
      <c r="F6772" t="s">
        <v>162</v>
      </c>
      <c r="G6772" t="s">
        <v>71</v>
      </c>
      <c r="H6772" t="s">
        <v>28</v>
      </c>
      <c r="I6772" t="s">
        <v>29</v>
      </c>
      <c r="J6772" s="1">
        <v>131224.28</v>
      </c>
      <c r="K6772" s="10">
        <f>J6772*_xlfn.XLOOKUP(A6772,IPCA_Fatores!$A$2:$A$10,IPCA_Fatores!$C$2:$C$10)</f>
        <v>180301.15005980348</v>
      </c>
    </row>
    <row r="6773" spans="1:11" x14ac:dyDescent="0.25">
      <c r="A6773">
        <v>2021</v>
      </c>
      <c r="B6773" t="s">
        <v>4096</v>
      </c>
      <c r="C6773" t="s">
        <v>4097</v>
      </c>
      <c r="E6773" t="s">
        <v>161</v>
      </c>
      <c r="F6773" t="s">
        <v>162</v>
      </c>
      <c r="G6773" t="s">
        <v>71</v>
      </c>
      <c r="H6773" t="s">
        <v>28</v>
      </c>
      <c r="I6773" t="s">
        <v>29</v>
      </c>
      <c r="J6773" s="1">
        <v>81022.06</v>
      </c>
      <c r="K6773" s="10">
        <f>J6773*_xlfn.XLOOKUP(A6773,IPCA_Fatores!$A$2:$A$10,IPCA_Fatores!$C$2:$C$10)</f>
        <v>101148.17956217323</v>
      </c>
    </row>
    <row r="6774" spans="1:11" x14ac:dyDescent="0.25">
      <c r="A6774">
        <v>2022</v>
      </c>
      <c r="B6774" t="s">
        <v>4096</v>
      </c>
      <c r="C6774" t="s">
        <v>4097</v>
      </c>
      <c r="E6774" t="s">
        <v>161</v>
      </c>
      <c r="F6774" t="s">
        <v>162</v>
      </c>
      <c r="G6774" t="s">
        <v>71</v>
      </c>
      <c r="H6774" t="s">
        <v>28</v>
      </c>
      <c r="I6774" t="s">
        <v>29</v>
      </c>
      <c r="J6774" s="1">
        <v>94015.55</v>
      </c>
      <c r="K6774" s="10">
        <f>J6774*_xlfn.XLOOKUP(A6774,IPCA_Fatores!$A$2:$A$10,IPCA_Fatores!$C$2:$C$10)</f>
        <v>110945.54394949984</v>
      </c>
    </row>
    <row r="6775" spans="1:11" x14ac:dyDescent="0.25">
      <c r="A6775">
        <v>2020</v>
      </c>
      <c r="B6775" t="s">
        <v>4098</v>
      </c>
      <c r="C6775" t="s">
        <v>4099</v>
      </c>
      <c r="D6775" t="s">
        <v>4100</v>
      </c>
      <c r="E6775" t="s">
        <v>25</v>
      </c>
      <c r="F6775" t="s">
        <v>4101</v>
      </c>
      <c r="G6775" t="s">
        <v>66</v>
      </c>
      <c r="H6775" t="s">
        <v>28</v>
      </c>
      <c r="I6775" t="s">
        <v>29</v>
      </c>
      <c r="J6775" s="1">
        <v>515809.9</v>
      </c>
      <c r="K6775" s="10">
        <f>J6775*_xlfn.XLOOKUP(A6775,IPCA_Fatores!$A$2:$A$10,IPCA_Fatores!$C$2:$C$10)</f>
        <v>708718.82994695974</v>
      </c>
    </row>
    <row r="6776" spans="1:11" x14ac:dyDescent="0.25">
      <c r="A6776">
        <v>2021</v>
      </c>
      <c r="B6776" t="s">
        <v>4098</v>
      </c>
      <c r="C6776" t="s">
        <v>4099</v>
      </c>
      <c r="D6776" t="s">
        <v>4100</v>
      </c>
      <c r="E6776" t="s">
        <v>25</v>
      </c>
      <c r="F6776" t="s">
        <v>4101</v>
      </c>
      <c r="G6776" t="s">
        <v>66</v>
      </c>
      <c r="H6776" t="s">
        <v>28</v>
      </c>
      <c r="I6776" t="s">
        <v>29</v>
      </c>
      <c r="J6776" s="1">
        <v>107521.66</v>
      </c>
      <c r="K6776" s="10">
        <f>J6776*_xlfn.XLOOKUP(A6776,IPCA_Fatores!$A$2:$A$10,IPCA_Fatores!$C$2:$C$10)</f>
        <v>134230.35865174176</v>
      </c>
    </row>
    <row r="6777" spans="1:11" x14ac:dyDescent="0.25">
      <c r="A6777">
        <v>2023</v>
      </c>
      <c r="B6777" t="s">
        <v>4098</v>
      </c>
      <c r="C6777" t="s">
        <v>4099</v>
      </c>
      <c r="D6777" t="s">
        <v>4100</v>
      </c>
      <c r="E6777" t="s">
        <v>25</v>
      </c>
      <c r="F6777" t="s">
        <v>4101</v>
      </c>
      <c r="G6777" t="s">
        <v>66</v>
      </c>
      <c r="H6777" t="s">
        <v>28</v>
      </c>
      <c r="I6777" t="s">
        <v>29</v>
      </c>
      <c r="J6777" s="1">
        <v>811886.99</v>
      </c>
      <c r="K6777" s="10">
        <f>J6777*_xlfn.XLOOKUP(A6777,IPCA_Fatores!$A$2:$A$10,IPCA_Fatores!$C$2:$C$10)</f>
        <v>915779.75663212291</v>
      </c>
    </row>
    <row r="6778" spans="1:11" x14ac:dyDescent="0.25">
      <c r="A6778">
        <v>2015</v>
      </c>
      <c r="B6778" t="s">
        <v>4102</v>
      </c>
      <c r="C6778" t="s">
        <v>4103</v>
      </c>
      <c r="D6778" t="s">
        <v>4104</v>
      </c>
      <c r="E6778" t="s">
        <v>103</v>
      </c>
      <c r="F6778" t="s">
        <v>104</v>
      </c>
      <c r="G6778" t="s">
        <v>3090</v>
      </c>
      <c r="H6778" t="s">
        <v>28</v>
      </c>
      <c r="I6778" t="s">
        <v>29</v>
      </c>
      <c r="J6778" s="1">
        <v>57955403.969999999</v>
      </c>
      <c r="K6778" s="10">
        <f>J6778*_xlfn.XLOOKUP(A6778,IPCA_Fatores!$A$2:$A$10,IPCA_Fatores!$C$2:$C$10)</f>
        <v>98562212.882563993</v>
      </c>
    </row>
    <row r="6779" spans="1:11" x14ac:dyDescent="0.25">
      <c r="A6779">
        <v>2016</v>
      </c>
      <c r="B6779" t="s">
        <v>4102</v>
      </c>
      <c r="C6779" t="s">
        <v>4103</v>
      </c>
      <c r="D6779" t="s">
        <v>4104</v>
      </c>
      <c r="E6779" t="s">
        <v>103</v>
      </c>
      <c r="F6779" t="s">
        <v>104</v>
      </c>
      <c r="G6779" t="s">
        <v>3090</v>
      </c>
      <c r="H6779" t="s">
        <v>28</v>
      </c>
      <c r="I6779" t="s">
        <v>29</v>
      </c>
      <c r="J6779" s="1">
        <v>96043035.269999996</v>
      </c>
      <c r="K6779" s="10">
        <f>J6779*_xlfn.XLOOKUP(A6779,IPCA_Fatores!$A$2:$A$10,IPCA_Fatores!$C$2:$C$10)</f>
        <v>153670313.70248756</v>
      </c>
    </row>
    <row r="6780" spans="1:11" x14ac:dyDescent="0.25">
      <c r="A6780">
        <v>2016</v>
      </c>
      <c r="B6780" t="s">
        <v>4102</v>
      </c>
      <c r="C6780" t="s">
        <v>4103</v>
      </c>
      <c r="D6780" t="s">
        <v>4104</v>
      </c>
      <c r="E6780" t="s">
        <v>103</v>
      </c>
      <c r="F6780" t="s">
        <v>104</v>
      </c>
      <c r="G6780" t="s">
        <v>3090</v>
      </c>
      <c r="H6780" t="s">
        <v>28</v>
      </c>
      <c r="I6780" t="s">
        <v>35</v>
      </c>
      <c r="J6780" s="1">
        <v>5763662.1200000001</v>
      </c>
      <c r="K6780" s="10">
        <f>IFERROR(J6780*VLOOKUP(A6780,IPCA_Fatores!$A$2:$C$10,3,FALSE),J6780)</f>
        <v>9221946.8446162585</v>
      </c>
    </row>
    <row r="6781" spans="1:11" x14ac:dyDescent="0.25">
      <c r="A6781">
        <v>2017</v>
      </c>
      <c r="B6781" t="s">
        <v>4102</v>
      </c>
      <c r="C6781" t="s">
        <v>4103</v>
      </c>
      <c r="D6781" t="s">
        <v>4104</v>
      </c>
      <c r="E6781" t="s">
        <v>103</v>
      </c>
      <c r="F6781" t="s">
        <v>104</v>
      </c>
      <c r="G6781" t="s">
        <v>3090</v>
      </c>
      <c r="H6781" t="s">
        <v>28</v>
      </c>
      <c r="I6781" t="s">
        <v>29</v>
      </c>
      <c r="J6781" s="1">
        <v>105155081.31</v>
      </c>
      <c r="K6781" s="10">
        <f>J6781*_xlfn.XLOOKUP(A6781,IPCA_Fatores!$A$2:$A$10,IPCA_Fatores!$C$2:$C$10)</f>
        <v>163428582.44241354</v>
      </c>
    </row>
    <row r="6782" spans="1:11" x14ac:dyDescent="0.25">
      <c r="A6782">
        <v>2018</v>
      </c>
      <c r="B6782" t="s">
        <v>4102</v>
      </c>
      <c r="C6782" t="s">
        <v>4103</v>
      </c>
      <c r="D6782" t="s">
        <v>4104</v>
      </c>
      <c r="E6782" t="s">
        <v>103</v>
      </c>
      <c r="F6782" t="s">
        <v>104</v>
      </c>
      <c r="G6782" t="s">
        <v>3090</v>
      </c>
      <c r="H6782" t="s">
        <v>28</v>
      </c>
      <c r="I6782" t="s">
        <v>29</v>
      </c>
      <c r="J6782" s="1">
        <v>76998553.780000001</v>
      </c>
      <c r="K6782" s="10">
        <f>J6782*_xlfn.XLOOKUP(A6782,IPCA_Fatores!$A$2:$A$10,IPCA_Fatores!$C$2:$C$10)</f>
        <v>115343257.61569457</v>
      </c>
    </row>
    <row r="6783" spans="1:11" x14ac:dyDescent="0.25">
      <c r="A6783">
        <v>2019</v>
      </c>
      <c r="B6783" t="s">
        <v>4102</v>
      </c>
      <c r="C6783" t="s">
        <v>4103</v>
      </c>
      <c r="D6783" t="s">
        <v>4104</v>
      </c>
      <c r="E6783" t="s">
        <v>103</v>
      </c>
      <c r="F6783" t="s">
        <v>104</v>
      </c>
      <c r="G6783" t="s">
        <v>3090</v>
      </c>
      <c r="H6783" t="s">
        <v>28</v>
      </c>
      <c r="I6783" t="s">
        <v>29</v>
      </c>
      <c r="J6783" s="1">
        <v>29714998.5</v>
      </c>
      <c r="K6783" s="10">
        <f>J6783*_xlfn.XLOOKUP(A6783,IPCA_Fatores!$A$2:$A$10,IPCA_Fatores!$C$2:$C$10)</f>
        <v>42673612.775142983</v>
      </c>
    </row>
    <row r="6784" spans="1:11" x14ac:dyDescent="0.25">
      <c r="A6784">
        <v>2019</v>
      </c>
      <c r="B6784" t="s">
        <v>4102</v>
      </c>
      <c r="C6784" t="s">
        <v>4103</v>
      </c>
      <c r="D6784" t="s">
        <v>4104</v>
      </c>
      <c r="E6784" t="s">
        <v>103</v>
      </c>
      <c r="F6784" t="s">
        <v>104</v>
      </c>
      <c r="G6784" t="s">
        <v>3090</v>
      </c>
      <c r="H6784" t="s">
        <v>28</v>
      </c>
      <c r="I6784" t="s">
        <v>35</v>
      </c>
      <c r="J6784" s="1">
        <v>1777982.8</v>
      </c>
      <c r="K6784" s="10">
        <f>IFERROR(J6784*VLOOKUP(A6784,IPCA_Fatores!$A$2:$C$10,3,FALSE),J6784)</f>
        <v>2553355.3208176838</v>
      </c>
    </row>
    <row r="6785" spans="1:11" x14ac:dyDescent="0.25">
      <c r="A6785">
        <v>2020</v>
      </c>
      <c r="B6785" t="s">
        <v>4102</v>
      </c>
      <c r="C6785" t="s">
        <v>4103</v>
      </c>
      <c r="D6785" t="s">
        <v>4104</v>
      </c>
      <c r="E6785" t="s">
        <v>103</v>
      </c>
      <c r="F6785" t="s">
        <v>104</v>
      </c>
      <c r="G6785" t="s">
        <v>3090</v>
      </c>
      <c r="H6785" t="s">
        <v>28</v>
      </c>
      <c r="I6785" t="s">
        <v>29</v>
      </c>
      <c r="J6785" s="1">
        <v>36755671.899999999</v>
      </c>
      <c r="K6785" s="10">
        <f>J6785*_xlfn.XLOOKUP(A6785,IPCA_Fatores!$A$2:$A$10,IPCA_Fatores!$C$2:$C$10)</f>
        <v>50502010.106596135</v>
      </c>
    </row>
    <row r="6786" spans="1:11" x14ac:dyDescent="0.25">
      <c r="A6786">
        <v>2022</v>
      </c>
      <c r="B6786" t="s">
        <v>4105</v>
      </c>
      <c r="C6786" t="s">
        <v>4106</v>
      </c>
      <c r="D6786" t="s">
        <v>4107</v>
      </c>
      <c r="E6786" t="s">
        <v>458</v>
      </c>
      <c r="F6786" t="s">
        <v>459</v>
      </c>
      <c r="G6786" t="s">
        <v>117</v>
      </c>
      <c r="H6786" t="s">
        <v>28</v>
      </c>
      <c r="I6786" t="s">
        <v>29</v>
      </c>
      <c r="J6786" s="1">
        <v>516120.63</v>
      </c>
      <c r="K6786" s="10">
        <f>J6786*_xlfn.XLOOKUP(A6786,IPCA_Fatores!$A$2:$A$10,IPCA_Fatores!$C$2:$C$10)</f>
        <v>609061.84177945612</v>
      </c>
    </row>
    <row r="6787" spans="1:11" x14ac:dyDescent="0.25">
      <c r="A6787">
        <v>2023</v>
      </c>
      <c r="B6787" t="s">
        <v>4105</v>
      </c>
      <c r="C6787" t="s">
        <v>4106</v>
      </c>
      <c r="D6787" t="s">
        <v>4107</v>
      </c>
      <c r="E6787" t="s">
        <v>458</v>
      </c>
      <c r="F6787" t="s">
        <v>459</v>
      </c>
      <c r="G6787" t="s">
        <v>117</v>
      </c>
      <c r="H6787" t="s">
        <v>28</v>
      </c>
      <c r="I6787" t="s">
        <v>29</v>
      </c>
      <c r="J6787" s="1">
        <v>450828.86</v>
      </c>
      <c r="K6787" s="10">
        <f>J6787*_xlfn.XLOOKUP(A6787,IPCA_Fatores!$A$2:$A$10,IPCA_Fatores!$C$2:$C$10)</f>
        <v>508518.97958549304</v>
      </c>
    </row>
    <row r="6788" spans="1:11" x14ac:dyDescent="0.25">
      <c r="A6788">
        <v>2021</v>
      </c>
      <c r="B6788" t="s">
        <v>4108</v>
      </c>
      <c r="C6788" t="s">
        <v>4109</v>
      </c>
      <c r="D6788" t="s">
        <v>4110</v>
      </c>
      <c r="E6788" t="s">
        <v>32</v>
      </c>
      <c r="F6788" t="s">
        <v>87</v>
      </c>
      <c r="G6788" t="s">
        <v>1783</v>
      </c>
      <c r="H6788" t="s">
        <v>28</v>
      </c>
      <c r="I6788" t="s">
        <v>29</v>
      </c>
      <c r="J6788" s="1">
        <v>5252413.68</v>
      </c>
      <c r="K6788" s="10">
        <f>J6788*_xlfn.XLOOKUP(A6788,IPCA_Fatores!$A$2:$A$10,IPCA_Fatores!$C$2:$C$10)</f>
        <v>6557128.7873877203</v>
      </c>
    </row>
    <row r="6789" spans="1:11" x14ac:dyDescent="0.25">
      <c r="A6789">
        <v>2022</v>
      </c>
      <c r="B6789" t="s">
        <v>4108</v>
      </c>
      <c r="C6789" t="s">
        <v>4109</v>
      </c>
      <c r="D6789" t="s">
        <v>4110</v>
      </c>
      <c r="E6789" t="s">
        <v>32</v>
      </c>
      <c r="F6789" t="s">
        <v>87</v>
      </c>
      <c r="G6789" t="s">
        <v>1783</v>
      </c>
      <c r="H6789" t="s">
        <v>28</v>
      </c>
      <c r="I6789" t="s">
        <v>29</v>
      </c>
      <c r="J6789" s="1">
        <v>1802118.32</v>
      </c>
      <c r="K6789" s="10">
        <f>J6789*_xlfn.XLOOKUP(A6789,IPCA_Fatores!$A$2:$A$10,IPCA_Fatores!$C$2:$C$10)</f>
        <v>2126637.5325545487</v>
      </c>
    </row>
    <row r="6790" spans="1:11" x14ac:dyDescent="0.25">
      <c r="A6790">
        <v>2023</v>
      </c>
      <c r="B6790" t="s">
        <v>4108</v>
      </c>
      <c r="C6790" t="s">
        <v>4109</v>
      </c>
      <c r="D6790" t="s">
        <v>4110</v>
      </c>
      <c r="E6790" t="s">
        <v>32</v>
      </c>
      <c r="F6790" t="s">
        <v>87</v>
      </c>
      <c r="G6790" t="s">
        <v>1783</v>
      </c>
      <c r="H6790" t="s">
        <v>28</v>
      </c>
      <c r="I6790" t="s">
        <v>29</v>
      </c>
      <c r="J6790" s="1">
        <v>1533501.18</v>
      </c>
      <c r="K6790" s="10">
        <f>J6790*_xlfn.XLOOKUP(A6790,IPCA_Fatores!$A$2:$A$10,IPCA_Fatores!$C$2:$C$10)</f>
        <v>1729734.9935555358</v>
      </c>
    </row>
    <row r="6791" spans="1:11" x14ac:dyDescent="0.25">
      <c r="A6791">
        <v>2015</v>
      </c>
      <c r="B6791" t="s">
        <v>4111</v>
      </c>
      <c r="C6791" t="s">
        <v>4112</v>
      </c>
      <c r="D6791" t="s">
        <v>4113</v>
      </c>
      <c r="E6791" t="s">
        <v>69</v>
      </c>
      <c r="F6791" t="s">
        <v>240</v>
      </c>
      <c r="G6791" t="s">
        <v>1717</v>
      </c>
      <c r="H6791" t="s">
        <v>28</v>
      </c>
      <c r="I6791" t="s">
        <v>29</v>
      </c>
      <c r="J6791" s="1">
        <v>71814.16</v>
      </c>
      <c r="K6791" s="10">
        <f>J6791*_xlfn.XLOOKUP(A6791,IPCA_Fatores!$A$2:$A$10,IPCA_Fatores!$C$2:$C$10)</f>
        <v>122131.19124433069</v>
      </c>
    </row>
    <row r="6792" spans="1:11" x14ac:dyDescent="0.25">
      <c r="A6792">
        <v>2019</v>
      </c>
      <c r="B6792" t="s">
        <v>4114</v>
      </c>
      <c r="C6792" t="s">
        <v>4115</v>
      </c>
      <c r="D6792" t="s">
        <v>4116</v>
      </c>
      <c r="E6792" t="s">
        <v>25</v>
      </c>
      <c r="F6792" t="s">
        <v>4117</v>
      </c>
      <c r="G6792" t="s">
        <v>1050</v>
      </c>
      <c r="H6792" t="s">
        <v>28</v>
      </c>
      <c r="I6792" t="s">
        <v>29</v>
      </c>
      <c r="J6792" s="1">
        <v>113925.78</v>
      </c>
      <c r="K6792" s="10">
        <f>J6792*_xlfn.XLOOKUP(A6792,IPCA_Fatores!$A$2:$A$10,IPCA_Fatores!$C$2:$C$10)</f>
        <v>163608.44241086295</v>
      </c>
    </row>
    <row r="6793" spans="1:11" x14ac:dyDescent="0.25">
      <c r="A6793">
        <v>2023</v>
      </c>
      <c r="B6793" t="s">
        <v>4118</v>
      </c>
      <c r="C6793" t="s">
        <v>4119</v>
      </c>
      <c r="E6793" t="s">
        <v>75</v>
      </c>
      <c r="F6793" t="s">
        <v>75</v>
      </c>
      <c r="G6793" t="s">
        <v>4120</v>
      </c>
      <c r="H6793" t="s">
        <v>28</v>
      </c>
      <c r="I6793" t="s">
        <v>35</v>
      </c>
      <c r="J6793" s="1">
        <v>809998.56</v>
      </c>
      <c r="K6793" s="10">
        <f>IFERROR(J6793*VLOOKUP(A6793,IPCA_Fatores!$A$2:$C$10,3,FALSE),J6793)</f>
        <v>913649.67450601724</v>
      </c>
    </row>
    <row r="6794" spans="1:11" x14ac:dyDescent="0.25">
      <c r="A6794">
        <v>2019</v>
      </c>
      <c r="B6794" t="s">
        <v>4121</v>
      </c>
      <c r="C6794" t="s">
        <v>4122</v>
      </c>
      <c r="D6794" t="s">
        <v>4123</v>
      </c>
      <c r="E6794" t="s">
        <v>161</v>
      </c>
      <c r="F6794" t="s">
        <v>162</v>
      </c>
      <c r="G6794" t="s">
        <v>71</v>
      </c>
      <c r="H6794" t="s">
        <v>28</v>
      </c>
      <c r="I6794" t="s">
        <v>29</v>
      </c>
      <c r="J6794" s="1">
        <v>491772.97</v>
      </c>
      <c r="K6794" s="10">
        <f>J6794*_xlfn.XLOOKUP(A6794,IPCA_Fatores!$A$2:$A$10,IPCA_Fatores!$C$2:$C$10)</f>
        <v>706233.56400512706</v>
      </c>
    </row>
    <row r="6795" spans="1:11" x14ac:dyDescent="0.25">
      <c r="A6795">
        <v>2020</v>
      </c>
      <c r="B6795" t="s">
        <v>4121</v>
      </c>
      <c r="C6795" t="s">
        <v>4122</v>
      </c>
      <c r="D6795" t="s">
        <v>4123</v>
      </c>
      <c r="E6795" t="s">
        <v>161</v>
      </c>
      <c r="F6795" t="s">
        <v>162</v>
      </c>
      <c r="G6795" t="s">
        <v>71</v>
      </c>
      <c r="H6795" t="s">
        <v>28</v>
      </c>
      <c r="I6795" t="s">
        <v>29</v>
      </c>
      <c r="J6795" s="1">
        <v>447712.39</v>
      </c>
      <c r="K6795" s="10">
        <f>J6795*_xlfn.XLOOKUP(A6795,IPCA_Fatores!$A$2:$A$10,IPCA_Fatores!$C$2:$C$10)</f>
        <v>615153.37567882449</v>
      </c>
    </row>
    <row r="6796" spans="1:11" x14ac:dyDescent="0.25">
      <c r="A6796">
        <v>2021</v>
      </c>
      <c r="B6796" t="s">
        <v>4121</v>
      </c>
      <c r="C6796" t="s">
        <v>4122</v>
      </c>
      <c r="D6796" t="s">
        <v>4123</v>
      </c>
      <c r="E6796" t="s">
        <v>161</v>
      </c>
      <c r="F6796" t="s">
        <v>162</v>
      </c>
      <c r="G6796" t="s">
        <v>71</v>
      </c>
      <c r="H6796" t="s">
        <v>28</v>
      </c>
      <c r="I6796" t="s">
        <v>29</v>
      </c>
      <c r="J6796" s="1">
        <v>312145.56</v>
      </c>
      <c r="K6796" s="10">
        <f>J6796*_xlfn.XLOOKUP(A6796,IPCA_Fatores!$A$2:$A$10,IPCA_Fatores!$C$2:$C$10)</f>
        <v>389683.4411815143</v>
      </c>
    </row>
    <row r="6797" spans="1:11" x14ac:dyDescent="0.25">
      <c r="A6797">
        <v>2022</v>
      </c>
      <c r="B6797" t="s">
        <v>4121</v>
      </c>
      <c r="C6797" t="s">
        <v>4122</v>
      </c>
      <c r="D6797" t="s">
        <v>4123</v>
      </c>
      <c r="E6797" t="s">
        <v>161</v>
      </c>
      <c r="F6797" t="s">
        <v>162</v>
      </c>
      <c r="G6797" t="s">
        <v>71</v>
      </c>
      <c r="H6797" t="s">
        <v>28</v>
      </c>
      <c r="I6797" t="s">
        <v>29</v>
      </c>
      <c r="J6797" s="1">
        <v>336042.83</v>
      </c>
      <c r="K6797" s="10">
        <f>J6797*_xlfn.XLOOKUP(A6797,IPCA_Fatores!$A$2:$A$10,IPCA_Fatores!$C$2:$C$10)</f>
        <v>396556.25654138386</v>
      </c>
    </row>
    <row r="6798" spans="1:11" x14ac:dyDescent="0.25">
      <c r="A6798">
        <v>2019</v>
      </c>
      <c r="B6798" t="s">
        <v>4124</v>
      </c>
      <c r="C6798" t="s">
        <v>4125</v>
      </c>
      <c r="E6798" t="s">
        <v>115</v>
      </c>
      <c r="F6798" t="s">
        <v>4126</v>
      </c>
      <c r="G6798" t="s">
        <v>181</v>
      </c>
      <c r="H6798" t="s">
        <v>28</v>
      </c>
      <c r="I6798" t="s">
        <v>29</v>
      </c>
      <c r="J6798" s="1">
        <v>505637.84</v>
      </c>
      <c r="K6798" s="10">
        <f>J6798*_xlfn.XLOOKUP(A6798,IPCA_Fatores!$A$2:$A$10,IPCA_Fatores!$C$2:$C$10)</f>
        <v>726144.85875271715</v>
      </c>
    </row>
    <row r="6799" spans="1:11" x14ac:dyDescent="0.25">
      <c r="A6799">
        <v>2020</v>
      </c>
      <c r="B6799" t="s">
        <v>4124</v>
      </c>
      <c r="C6799" t="s">
        <v>4125</v>
      </c>
      <c r="E6799" t="s">
        <v>115</v>
      </c>
      <c r="F6799" t="s">
        <v>4126</v>
      </c>
      <c r="G6799" t="s">
        <v>181</v>
      </c>
      <c r="H6799" t="s">
        <v>28</v>
      </c>
      <c r="I6799" t="s">
        <v>29</v>
      </c>
      <c r="J6799" s="1">
        <v>1187437.0900000001</v>
      </c>
      <c r="K6799" s="10">
        <f>J6799*_xlfn.XLOOKUP(A6799,IPCA_Fatores!$A$2:$A$10,IPCA_Fatores!$C$2:$C$10)</f>
        <v>1631529.4162838338</v>
      </c>
    </row>
    <row r="6800" spans="1:11" x14ac:dyDescent="0.25">
      <c r="A6800">
        <v>2020</v>
      </c>
      <c r="B6800" t="s">
        <v>4124</v>
      </c>
      <c r="C6800" t="s">
        <v>4125</v>
      </c>
      <c r="E6800" t="s">
        <v>115</v>
      </c>
      <c r="F6800" t="s">
        <v>4126</v>
      </c>
      <c r="G6800" t="s">
        <v>181</v>
      </c>
      <c r="H6800" t="s">
        <v>28</v>
      </c>
      <c r="I6800" t="s">
        <v>35</v>
      </c>
      <c r="J6800" s="1">
        <v>39805.75</v>
      </c>
      <c r="K6800" s="10">
        <f>IFERROR(J6800*VLOOKUP(A6800,IPCA_Fatores!$A$2:$C$10,3,FALSE),J6800)</f>
        <v>54692.793924973499</v>
      </c>
    </row>
    <row r="6801" spans="1:11" x14ac:dyDescent="0.25">
      <c r="A6801">
        <v>2021</v>
      </c>
      <c r="B6801" t="s">
        <v>4124</v>
      </c>
      <c r="C6801" t="s">
        <v>4125</v>
      </c>
      <c r="E6801" t="s">
        <v>115</v>
      </c>
      <c r="F6801" t="s">
        <v>4126</v>
      </c>
      <c r="G6801" t="s">
        <v>181</v>
      </c>
      <c r="H6801" t="s">
        <v>28</v>
      </c>
      <c r="I6801" t="s">
        <v>29</v>
      </c>
      <c r="J6801" s="1">
        <v>2390325.29</v>
      </c>
      <c r="K6801" s="10">
        <f>J6801*_xlfn.XLOOKUP(A6801,IPCA_Fatores!$A$2:$A$10,IPCA_Fatores!$C$2:$C$10)</f>
        <v>2984089.1683687605</v>
      </c>
    </row>
    <row r="6802" spans="1:11" x14ac:dyDescent="0.25">
      <c r="A6802">
        <v>2021</v>
      </c>
      <c r="B6802" t="s">
        <v>4124</v>
      </c>
      <c r="C6802" t="s">
        <v>4125</v>
      </c>
      <c r="E6802" t="s">
        <v>115</v>
      </c>
      <c r="F6802" t="s">
        <v>4126</v>
      </c>
      <c r="G6802" t="s">
        <v>181</v>
      </c>
      <c r="H6802" t="s">
        <v>28</v>
      </c>
      <c r="I6802" t="s">
        <v>35</v>
      </c>
      <c r="J6802" s="1">
        <v>144466.81</v>
      </c>
      <c r="K6802" s="10">
        <f>IFERROR(J6802*VLOOKUP(A6802,IPCA_Fatores!$A$2:$C$10,3,FALSE),J6802)</f>
        <v>180352.79328437668</v>
      </c>
    </row>
    <row r="6803" spans="1:11" x14ac:dyDescent="0.25">
      <c r="A6803">
        <v>2022</v>
      </c>
      <c r="B6803" t="s">
        <v>4124</v>
      </c>
      <c r="C6803" t="s">
        <v>4125</v>
      </c>
      <c r="E6803" t="s">
        <v>115</v>
      </c>
      <c r="F6803" t="s">
        <v>4126</v>
      </c>
      <c r="G6803" t="s">
        <v>181</v>
      </c>
      <c r="H6803" t="s">
        <v>28</v>
      </c>
      <c r="I6803" t="s">
        <v>29</v>
      </c>
      <c r="J6803" s="1">
        <v>2172360.59</v>
      </c>
      <c r="K6803" s="10">
        <f>J6803*_xlfn.XLOOKUP(A6803,IPCA_Fatores!$A$2:$A$10,IPCA_Fatores!$C$2:$C$10)</f>
        <v>2563551.7455570525</v>
      </c>
    </row>
    <row r="6804" spans="1:11" x14ac:dyDescent="0.25">
      <c r="A6804">
        <v>2022</v>
      </c>
      <c r="B6804" t="s">
        <v>4124</v>
      </c>
      <c r="C6804" t="s">
        <v>4125</v>
      </c>
      <c r="E6804" t="s">
        <v>115</v>
      </c>
      <c r="F6804" t="s">
        <v>4126</v>
      </c>
      <c r="G6804" t="s">
        <v>181</v>
      </c>
      <c r="H6804" t="s">
        <v>28</v>
      </c>
      <c r="I6804" t="s">
        <v>35</v>
      </c>
      <c r="J6804" s="1">
        <v>131310.18</v>
      </c>
      <c r="K6804" s="10">
        <f>IFERROR(J6804*VLOOKUP(A6804,IPCA_Fatores!$A$2:$C$10,3,FALSE),J6804)</f>
        <v>154956.0614835177</v>
      </c>
    </row>
    <row r="6805" spans="1:11" x14ac:dyDescent="0.25">
      <c r="A6805">
        <v>2023</v>
      </c>
      <c r="B6805" t="s">
        <v>4124</v>
      </c>
      <c r="C6805" t="s">
        <v>4125</v>
      </c>
      <c r="E6805" t="s">
        <v>115</v>
      </c>
      <c r="F6805" t="s">
        <v>4126</v>
      </c>
      <c r="G6805" t="s">
        <v>181</v>
      </c>
      <c r="H6805" t="s">
        <v>28</v>
      </c>
      <c r="I6805" t="s">
        <v>29</v>
      </c>
      <c r="J6805" s="1">
        <v>1437238.51</v>
      </c>
      <c r="K6805" s="10">
        <f>J6805*_xlfn.XLOOKUP(A6805,IPCA_Fatores!$A$2:$A$10,IPCA_Fatores!$C$2:$C$10)</f>
        <v>1621154.1127295499</v>
      </c>
    </row>
    <row r="6806" spans="1:11" x14ac:dyDescent="0.25">
      <c r="A6806">
        <v>2023</v>
      </c>
      <c r="B6806" t="s">
        <v>4124</v>
      </c>
      <c r="C6806" t="s">
        <v>4125</v>
      </c>
      <c r="E6806" t="s">
        <v>115</v>
      </c>
      <c r="F6806" t="s">
        <v>4126</v>
      </c>
      <c r="G6806" t="s">
        <v>181</v>
      </c>
      <c r="H6806" t="s">
        <v>28</v>
      </c>
      <c r="I6806" t="s">
        <v>35</v>
      </c>
      <c r="J6806" s="1">
        <v>87219.39</v>
      </c>
      <c r="K6806" s="10">
        <f>IFERROR(J6806*VLOOKUP(A6806,IPCA_Fatores!$A$2:$C$10,3,FALSE),J6806)</f>
        <v>98380.381422052611</v>
      </c>
    </row>
    <row r="6807" spans="1:11" x14ac:dyDescent="0.25">
      <c r="A6807">
        <v>2017</v>
      </c>
      <c r="B6807" t="s">
        <v>4127</v>
      </c>
      <c r="C6807" t="s">
        <v>4128</v>
      </c>
      <c r="D6807" t="s">
        <v>4129</v>
      </c>
      <c r="E6807" t="s">
        <v>109</v>
      </c>
      <c r="F6807" t="s">
        <v>294</v>
      </c>
      <c r="G6807" t="s">
        <v>813</v>
      </c>
      <c r="H6807" t="s">
        <v>28</v>
      </c>
      <c r="I6807" t="s">
        <v>29</v>
      </c>
      <c r="J6807" s="1">
        <v>5559.29</v>
      </c>
      <c r="K6807" s="10">
        <f>J6807*_xlfn.XLOOKUP(A6807,IPCA_Fatores!$A$2:$A$10,IPCA_Fatores!$C$2:$C$10)</f>
        <v>8640.066393062496</v>
      </c>
    </row>
    <row r="6808" spans="1:11" x14ac:dyDescent="0.25">
      <c r="A6808">
        <v>2019</v>
      </c>
      <c r="B6808" t="s">
        <v>4127</v>
      </c>
      <c r="C6808" t="s">
        <v>4128</v>
      </c>
      <c r="D6808" t="s">
        <v>4129</v>
      </c>
      <c r="E6808" t="s">
        <v>109</v>
      </c>
      <c r="F6808" t="s">
        <v>294</v>
      </c>
      <c r="G6808" t="s">
        <v>813</v>
      </c>
      <c r="H6808" t="s">
        <v>28</v>
      </c>
      <c r="I6808" t="s">
        <v>29</v>
      </c>
      <c r="J6808" s="1">
        <v>54910.59</v>
      </c>
      <c r="K6808" s="10">
        <f>J6808*_xlfn.XLOOKUP(A6808,IPCA_Fatores!$A$2:$A$10,IPCA_Fatores!$C$2:$C$10)</f>
        <v>78856.919845196637</v>
      </c>
    </row>
    <row r="6809" spans="1:11" x14ac:dyDescent="0.25">
      <c r="A6809">
        <v>2020</v>
      </c>
      <c r="B6809" t="s">
        <v>4127</v>
      </c>
      <c r="C6809" t="s">
        <v>4128</v>
      </c>
      <c r="D6809" t="s">
        <v>4129</v>
      </c>
      <c r="E6809" t="s">
        <v>109</v>
      </c>
      <c r="F6809" t="s">
        <v>294</v>
      </c>
      <c r="G6809" t="s">
        <v>813</v>
      </c>
      <c r="H6809" t="s">
        <v>28</v>
      </c>
      <c r="I6809" t="s">
        <v>29</v>
      </c>
      <c r="J6809" s="1">
        <v>77054</v>
      </c>
      <c r="K6809" s="10">
        <f>J6809*_xlfn.XLOOKUP(A6809,IPCA_Fatores!$A$2:$A$10,IPCA_Fatores!$C$2:$C$10)</f>
        <v>105871.60254724276</v>
      </c>
    </row>
    <row r="6810" spans="1:11" x14ac:dyDescent="0.25">
      <c r="A6810">
        <v>2021</v>
      </c>
      <c r="B6810" t="s">
        <v>4127</v>
      </c>
      <c r="C6810" t="s">
        <v>4128</v>
      </c>
      <c r="D6810" t="s">
        <v>4129</v>
      </c>
      <c r="E6810" t="s">
        <v>109</v>
      </c>
      <c r="F6810" t="s">
        <v>294</v>
      </c>
      <c r="G6810" t="s">
        <v>813</v>
      </c>
      <c r="H6810" t="s">
        <v>28</v>
      </c>
      <c r="I6810" t="s">
        <v>29</v>
      </c>
      <c r="J6810" s="1">
        <v>189665.26</v>
      </c>
      <c r="K6810" s="10">
        <f>J6810*_xlfn.XLOOKUP(A6810,IPCA_Fatores!$A$2:$A$10,IPCA_Fatores!$C$2:$C$10)</f>
        <v>236778.67207012849</v>
      </c>
    </row>
    <row r="6811" spans="1:11" x14ac:dyDescent="0.25">
      <c r="A6811">
        <v>2022</v>
      </c>
      <c r="B6811" t="s">
        <v>4127</v>
      </c>
      <c r="C6811" t="s">
        <v>4128</v>
      </c>
      <c r="D6811" t="s">
        <v>4129</v>
      </c>
      <c r="E6811" t="s">
        <v>109</v>
      </c>
      <c r="F6811" t="s">
        <v>294</v>
      </c>
      <c r="G6811" t="s">
        <v>813</v>
      </c>
      <c r="H6811" t="s">
        <v>28</v>
      </c>
      <c r="I6811" t="s">
        <v>29</v>
      </c>
      <c r="J6811" s="1">
        <v>183393.27</v>
      </c>
      <c r="K6811" s="10">
        <f>J6811*_xlfn.XLOOKUP(A6811,IPCA_Fatores!$A$2:$A$10,IPCA_Fatores!$C$2:$C$10)</f>
        <v>216418.0935688563</v>
      </c>
    </row>
    <row r="6812" spans="1:11" x14ac:dyDescent="0.25">
      <c r="A6812">
        <v>2023</v>
      </c>
      <c r="B6812" t="s">
        <v>4127</v>
      </c>
      <c r="C6812" t="s">
        <v>4128</v>
      </c>
      <c r="D6812" t="s">
        <v>4129</v>
      </c>
      <c r="E6812" t="s">
        <v>109</v>
      </c>
      <c r="F6812" t="s">
        <v>294</v>
      </c>
      <c r="G6812" t="s">
        <v>813</v>
      </c>
      <c r="H6812" t="s">
        <v>28</v>
      </c>
      <c r="I6812" t="s">
        <v>29</v>
      </c>
      <c r="J6812" s="1">
        <v>514475.06</v>
      </c>
      <c r="K6812" s="10">
        <f>J6812*_xlfn.XLOOKUP(A6812,IPCA_Fatores!$A$2:$A$10,IPCA_Fatores!$C$2:$C$10)</f>
        <v>580309.63797079306</v>
      </c>
    </row>
    <row r="6813" spans="1:11" x14ac:dyDescent="0.25">
      <c r="A6813">
        <v>2017</v>
      </c>
      <c r="B6813" t="s">
        <v>4130</v>
      </c>
      <c r="C6813" t="s">
        <v>4131</v>
      </c>
      <c r="D6813" t="s">
        <v>4132</v>
      </c>
      <c r="E6813" t="s">
        <v>103</v>
      </c>
      <c r="F6813" t="s">
        <v>581</v>
      </c>
      <c r="G6813" t="s">
        <v>71</v>
      </c>
      <c r="H6813" t="s">
        <v>28</v>
      </c>
      <c r="I6813" t="s">
        <v>29</v>
      </c>
      <c r="J6813" s="1">
        <v>732458.52</v>
      </c>
      <c r="K6813" s="10">
        <f>J6813*_xlfn.XLOOKUP(A6813,IPCA_Fatores!$A$2:$A$10,IPCA_Fatores!$C$2:$C$10)</f>
        <v>1138363.0361007061</v>
      </c>
    </row>
    <row r="6814" spans="1:11" x14ac:dyDescent="0.25">
      <c r="A6814">
        <v>2017</v>
      </c>
      <c r="B6814" t="s">
        <v>4130</v>
      </c>
      <c r="C6814" t="s">
        <v>4131</v>
      </c>
      <c r="D6814" t="s">
        <v>4132</v>
      </c>
      <c r="E6814" t="s">
        <v>103</v>
      </c>
      <c r="F6814" t="s">
        <v>581</v>
      </c>
      <c r="G6814" t="s">
        <v>71</v>
      </c>
      <c r="H6814" t="s">
        <v>28</v>
      </c>
      <c r="I6814" t="s">
        <v>35</v>
      </c>
      <c r="J6814" s="1">
        <v>74102.06</v>
      </c>
      <c r="K6814" s="10">
        <f>IFERROR(J6814*VLOOKUP(A6814,IPCA_Fatores!$A$2:$C$10,3,FALSE),J6814)</f>
        <v>115166.99403389652</v>
      </c>
    </row>
    <row r="6815" spans="1:11" x14ac:dyDescent="0.25">
      <c r="A6815">
        <v>2018</v>
      </c>
      <c r="B6815" t="s">
        <v>4130</v>
      </c>
      <c r="C6815" t="s">
        <v>4131</v>
      </c>
      <c r="D6815" t="s">
        <v>4132</v>
      </c>
      <c r="E6815" t="s">
        <v>103</v>
      </c>
      <c r="F6815" t="s">
        <v>581</v>
      </c>
      <c r="G6815" t="s">
        <v>71</v>
      </c>
      <c r="H6815" t="s">
        <v>28</v>
      </c>
      <c r="I6815" t="s">
        <v>29</v>
      </c>
      <c r="J6815" s="1">
        <v>783299.38</v>
      </c>
      <c r="K6815" s="10">
        <f>J6815*_xlfn.XLOOKUP(A6815,IPCA_Fatores!$A$2:$A$10,IPCA_Fatores!$C$2:$C$10)</f>
        <v>1173376.6121854275</v>
      </c>
    </row>
    <row r="6816" spans="1:11" x14ac:dyDescent="0.25">
      <c r="A6816">
        <v>2018</v>
      </c>
      <c r="B6816" t="s">
        <v>4130</v>
      </c>
      <c r="C6816" t="s">
        <v>4131</v>
      </c>
      <c r="D6816" t="s">
        <v>4132</v>
      </c>
      <c r="E6816" t="s">
        <v>103</v>
      </c>
      <c r="F6816" t="s">
        <v>581</v>
      </c>
      <c r="G6816" t="s">
        <v>71</v>
      </c>
      <c r="H6816" t="s">
        <v>28</v>
      </c>
      <c r="I6816" t="s">
        <v>35</v>
      </c>
      <c r="J6816" s="1">
        <v>78925.710000000006</v>
      </c>
      <c r="K6816" s="10">
        <f>IFERROR(J6816*VLOOKUP(A6816,IPCA_Fatores!$A$2:$C$10,3,FALSE),J6816)</f>
        <v>118230.12321818704</v>
      </c>
    </row>
    <row r="6817" spans="1:11" x14ac:dyDescent="0.25">
      <c r="A6817">
        <v>2019</v>
      </c>
      <c r="B6817" t="s">
        <v>4130</v>
      </c>
      <c r="C6817" t="s">
        <v>4131</v>
      </c>
      <c r="D6817" t="s">
        <v>4132</v>
      </c>
      <c r="E6817" t="s">
        <v>103</v>
      </c>
      <c r="F6817" t="s">
        <v>581</v>
      </c>
      <c r="G6817" t="s">
        <v>71</v>
      </c>
      <c r="H6817" t="s">
        <v>28</v>
      </c>
      <c r="I6817" t="s">
        <v>29</v>
      </c>
      <c r="J6817" s="1">
        <v>1249098.57</v>
      </c>
      <c r="K6817" s="10">
        <f>J6817*_xlfn.XLOOKUP(A6817,IPCA_Fatores!$A$2:$A$10,IPCA_Fatores!$C$2:$C$10)</f>
        <v>1793826.3969343572</v>
      </c>
    </row>
    <row r="6818" spans="1:11" x14ac:dyDescent="0.25">
      <c r="A6818">
        <v>2019</v>
      </c>
      <c r="B6818" t="s">
        <v>4130</v>
      </c>
      <c r="C6818" t="s">
        <v>4131</v>
      </c>
      <c r="D6818" t="s">
        <v>4132</v>
      </c>
      <c r="E6818" t="s">
        <v>103</v>
      </c>
      <c r="F6818" t="s">
        <v>581</v>
      </c>
      <c r="G6818" t="s">
        <v>71</v>
      </c>
      <c r="H6818" t="s">
        <v>28</v>
      </c>
      <c r="I6818" t="s">
        <v>35</v>
      </c>
      <c r="J6818" s="1">
        <v>90142.12</v>
      </c>
      <c r="K6818" s="10">
        <f>IFERROR(J6818*VLOOKUP(A6818,IPCA_Fatores!$A$2:$C$10,3,FALSE),J6818)</f>
        <v>129452.80557932626</v>
      </c>
    </row>
    <row r="6819" spans="1:11" x14ac:dyDescent="0.25">
      <c r="A6819">
        <v>2020</v>
      </c>
      <c r="B6819" t="s">
        <v>4130</v>
      </c>
      <c r="C6819" t="s">
        <v>4131</v>
      </c>
      <c r="D6819" t="s">
        <v>4132</v>
      </c>
      <c r="E6819" t="s">
        <v>103</v>
      </c>
      <c r="F6819" t="s">
        <v>581</v>
      </c>
      <c r="G6819" t="s">
        <v>71</v>
      </c>
      <c r="H6819" t="s">
        <v>28</v>
      </c>
      <c r="I6819" t="s">
        <v>29</v>
      </c>
      <c r="J6819" s="1">
        <v>601108.11</v>
      </c>
      <c r="K6819" s="10">
        <f>J6819*_xlfn.XLOOKUP(A6819,IPCA_Fatores!$A$2:$A$10,IPCA_Fatores!$C$2:$C$10)</f>
        <v>825917.91353913199</v>
      </c>
    </row>
    <row r="6820" spans="1:11" x14ac:dyDescent="0.25">
      <c r="A6820">
        <v>2020</v>
      </c>
      <c r="B6820" t="s">
        <v>4130</v>
      </c>
      <c r="C6820" t="s">
        <v>4131</v>
      </c>
      <c r="D6820" t="s">
        <v>4132</v>
      </c>
      <c r="E6820" t="s">
        <v>103</v>
      </c>
      <c r="F6820" t="s">
        <v>581</v>
      </c>
      <c r="G6820" t="s">
        <v>71</v>
      </c>
      <c r="H6820" t="s">
        <v>28</v>
      </c>
      <c r="I6820" t="s">
        <v>35</v>
      </c>
      <c r="J6820" s="1">
        <v>60461.17</v>
      </c>
      <c r="K6820" s="10">
        <f>IFERROR(J6820*VLOOKUP(A6820,IPCA_Fatores!$A$2:$C$10,3,FALSE),J6820)</f>
        <v>83073.181921526164</v>
      </c>
    </row>
    <row r="6821" spans="1:11" x14ac:dyDescent="0.25">
      <c r="A6821">
        <v>2021</v>
      </c>
      <c r="B6821" t="s">
        <v>4130</v>
      </c>
      <c r="C6821" t="s">
        <v>4131</v>
      </c>
      <c r="D6821" t="s">
        <v>4132</v>
      </c>
      <c r="E6821" t="s">
        <v>103</v>
      </c>
      <c r="F6821" t="s">
        <v>581</v>
      </c>
      <c r="G6821" t="s">
        <v>71</v>
      </c>
      <c r="H6821" t="s">
        <v>28</v>
      </c>
      <c r="I6821" t="s">
        <v>29</v>
      </c>
      <c r="J6821" s="1">
        <v>585474.57999999996</v>
      </c>
      <c r="K6821" s="10">
        <f>J6821*_xlfn.XLOOKUP(A6821,IPCA_Fatores!$A$2:$A$10,IPCA_Fatores!$C$2:$C$10)</f>
        <v>730908.19891431986</v>
      </c>
    </row>
    <row r="6822" spans="1:11" x14ac:dyDescent="0.25">
      <c r="A6822">
        <v>2021</v>
      </c>
      <c r="B6822" t="s">
        <v>4130</v>
      </c>
      <c r="C6822" t="s">
        <v>4131</v>
      </c>
      <c r="D6822" t="s">
        <v>4132</v>
      </c>
      <c r="E6822" t="s">
        <v>103</v>
      </c>
      <c r="F6822" t="s">
        <v>581</v>
      </c>
      <c r="G6822" t="s">
        <v>71</v>
      </c>
      <c r="H6822" t="s">
        <v>28</v>
      </c>
      <c r="I6822" t="s">
        <v>35</v>
      </c>
      <c r="J6822" s="1">
        <v>58396.17</v>
      </c>
      <c r="K6822" s="10">
        <f>IFERROR(J6822*VLOOKUP(A6822,IPCA_Fatores!$A$2:$C$10,3,FALSE),J6822)</f>
        <v>72901.95150435812</v>
      </c>
    </row>
    <row r="6823" spans="1:11" x14ac:dyDescent="0.25">
      <c r="A6823">
        <v>2022</v>
      </c>
      <c r="B6823" t="s">
        <v>4130</v>
      </c>
      <c r="C6823" t="s">
        <v>4131</v>
      </c>
      <c r="D6823" t="s">
        <v>4132</v>
      </c>
      <c r="E6823" t="s">
        <v>103</v>
      </c>
      <c r="F6823" t="s">
        <v>581</v>
      </c>
      <c r="G6823" t="s">
        <v>71</v>
      </c>
      <c r="H6823" t="s">
        <v>28</v>
      </c>
      <c r="I6823" t="s">
        <v>29</v>
      </c>
      <c r="J6823" s="1">
        <v>385608.91</v>
      </c>
      <c r="K6823" s="10">
        <f>J6823*_xlfn.XLOOKUP(A6823,IPCA_Fatores!$A$2:$A$10,IPCA_Fatores!$C$2:$C$10)</f>
        <v>455048.02420156798</v>
      </c>
    </row>
    <row r="6824" spans="1:11" x14ac:dyDescent="0.25">
      <c r="A6824">
        <v>2022</v>
      </c>
      <c r="B6824" t="s">
        <v>4130</v>
      </c>
      <c r="C6824" t="s">
        <v>4131</v>
      </c>
      <c r="D6824" t="s">
        <v>4132</v>
      </c>
      <c r="E6824" t="s">
        <v>103</v>
      </c>
      <c r="F6824" t="s">
        <v>581</v>
      </c>
      <c r="G6824" t="s">
        <v>71</v>
      </c>
      <c r="H6824" t="s">
        <v>28</v>
      </c>
      <c r="I6824" t="s">
        <v>35</v>
      </c>
      <c r="J6824" s="1">
        <v>38422.42</v>
      </c>
      <c r="K6824" s="10">
        <f>IFERROR(J6824*VLOOKUP(A6824,IPCA_Fatores!$A$2:$C$10,3,FALSE),J6824)</f>
        <v>45341.396043060333</v>
      </c>
    </row>
    <row r="6825" spans="1:11" x14ac:dyDescent="0.25">
      <c r="A6825">
        <v>2018</v>
      </c>
      <c r="B6825" t="s">
        <v>4133</v>
      </c>
      <c r="C6825" t="s">
        <v>4134</v>
      </c>
      <c r="E6825" t="s">
        <v>75</v>
      </c>
      <c r="F6825" t="s">
        <v>4135</v>
      </c>
      <c r="G6825" t="s">
        <v>81</v>
      </c>
      <c r="H6825" t="s">
        <v>28</v>
      </c>
      <c r="I6825" t="s">
        <v>29</v>
      </c>
      <c r="J6825" s="1">
        <v>6534122.0099999998</v>
      </c>
      <c r="K6825" s="10">
        <f>J6825*_xlfn.XLOOKUP(A6825,IPCA_Fatores!$A$2:$A$10,IPCA_Fatores!$C$2:$C$10)</f>
        <v>9788065.8959541563</v>
      </c>
    </row>
    <row r="6826" spans="1:11" x14ac:dyDescent="0.25">
      <c r="A6826">
        <v>2019</v>
      </c>
      <c r="B6826" t="s">
        <v>4133</v>
      </c>
      <c r="C6826" t="s">
        <v>4134</v>
      </c>
      <c r="E6826" t="s">
        <v>75</v>
      </c>
      <c r="F6826" t="s">
        <v>4135</v>
      </c>
      <c r="G6826" t="s">
        <v>81</v>
      </c>
      <c r="H6826" t="s">
        <v>28</v>
      </c>
      <c r="I6826" t="s">
        <v>29</v>
      </c>
      <c r="J6826" s="1">
        <v>5777094.71</v>
      </c>
      <c r="K6826" s="10">
        <f>J6826*_xlfn.XLOOKUP(A6826,IPCA_Fatores!$A$2:$A$10,IPCA_Fatores!$C$2:$C$10)</f>
        <v>8296466.9380638516</v>
      </c>
    </row>
    <row r="6827" spans="1:11" x14ac:dyDescent="0.25">
      <c r="A6827">
        <v>2015</v>
      </c>
      <c r="B6827" t="s">
        <v>4136</v>
      </c>
      <c r="C6827" t="s">
        <v>4137</v>
      </c>
      <c r="D6827" t="s">
        <v>4138</v>
      </c>
      <c r="E6827" t="s">
        <v>103</v>
      </c>
      <c r="F6827" t="s">
        <v>581</v>
      </c>
      <c r="G6827" t="s">
        <v>71</v>
      </c>
      <c r="H6827" t="s">
        <v>28</v>
      </c>
      <c r="I6827" t="s">
        <v>29</v>
      </c>
      <c r="J6827" s="1">
        <v>1193386.21</v>
      </c>
      <c r="K6827" s="10">
        <f>J6827*_xlfn.XLOOKUP(A6827,IPCA_Fatores!$A$2:$A$10,IPCA_Fatores!$C$2:$C$10)</f>
        <v>2029539.5704949689</v>
      </c>
    </row>
    <row r="6828" spans="1:11" x14ac:dyDescent="0.25">
      <c r="A6828">
        <v>2015</v>
      </c>
      <c r="B6828" t="s">
        <v>4136</v>
      </c>
      <c r="C6828" t="s">
        <v>4137</v>
      </c>
      <c r="D6828" t="s">
        <v>4138</v>
      </c>
      <c r="E6828" t="s">
        <v>103</v>
      </c>
      <c r="F6828" t="s">
        <v>581</v>
      </c>
      <c r="G6828" t="s">
        <v>71</v>
      </c>
      <c r="H6828" t="s">
        <v>28</v>
      </c>
      <c r="I6828" t="s">
        <v>35</v>
      </c>
      <c r="J6828" s="1">
        <v>136997.32999999999</v>
      </c>
      <c r="K6828" s="10">
        <f>IFERROR(J6828*VLOOKUP(A6828,IPCA_Fatores!$A$2:$C$10,3,FALSE),J6828)</f>
        <v>232985.34871385642</v>
      </c>
    </row>
    <row r="6829" spans="1:11" x14ac:dyDescent="0.25">
      <c r="A6829">
        <v>2016</v>
      </c>
      <c r="B6829" t="s">
        <v>4136</v>
      </c>
      <c r="C6829" t="s">
        <v>4137</v>
      </c>
      <c r="D6829" t="s">
        <v>4138</v>
      </c>
      <c r="E6829" t="s">
        <v>103</v>
      </c>
      <c r="F6829" t="s">
        <v>581</v>
      </c>
      <c r="G6829" t="s">
        <v>71</v>
      </c>
      <c r="H6829" t="s">
        <v>28</v>
      </c>
      <c r="I6829" t="s">
        <v>29</v>
      </c>
      <c r="J6829" s="1">
        <v>818588.49</v>
      </c>
      <c r="K6829" s="10">
        <f>J6829*_xlfn.XLOOKUP(A6829,IPCA_Fatores!$A$2:$A$10,IPCA_Fatores!$C$2:$C$10)</f>
        <v>1309754.0045242428</v>
      </c>
    </row>
    <row r="6830" spans="1:11" x14ac:dyDescent="0.25">
      <c r="A6830">
        <v>2016</v>
      </c>
      <c r="B6830" t="s">
        <v>4136</v>
      </c>
      <c r="C6830" t="s">
        <v>4137</v>
      </c>
      <c r="D6830" t="s">
        <v>4138</v>
      </c>
      <c r="E6830" t="s">
        <v>103</v>
      </c>
      <c r="F6830" t="s">
        <v>581</v>
      </c>
      <c r="G6830" t="s">
        <v>71</v>
      </c>
      <c r="H6830" t="s">
        <v>28</v>
      </c>
      <c r="I6830" t="s">
        <v>35</v>
      </c>
      <c r="J6830" s="1">
        <v>83671.14</v>
      </c>
      <c r="K6830" s="10">
        <f>IFERROR(J6830*VLOOKUP(A6830,IPCA_Fatores!$A$2:$C$10,3,FALSE),J6830)</f>
        <v>133875.09355049513</v>
      </c>
    </row>
    <row r="6831" spans="1:11" x14ac:dyDescent="0.25">
      <c r="A6831">
        <v>2017</v>
      </c>
      <c r="B6831" t="s">
        <v>4136</v>
      </c>
      <c r="C6831" t="s">
        <v>4137</v>
      </c>
      <c r="D6831" t="s">
        <v>4138</v>
      </c>
      <c r="E6831" t="s">
        <v>103</v>
      </c>
      <c r="F6831" t="s">
        <v>581</v>
      </c>
      <c r="G6831" t="s">
        <v>71</v>
      </c>
      <c r="H6831" t="s">
        <v>28</v>
      </c>
      <c r="I6831" t="s">
        <v>29</v>
      </c>
      <c r="J6831" s="1">
        <v>843221.52</v>
      </c>
      <c r="K6831" s="10">
        <f>J6831*_xlfn.XLOOKUP(A6831,IPCA_Fatores!$A$2:$A$10,IPCA_Fatores!$C$2:$C$10)</f>
        <v>1310507.2620530813</v>
      </c>
    </row>
    <row r="6832" spans="1:11" x14ac:dyDescent="0.25">
      <c r="A6832">
        <v>2017</v>
      </c>
      <c r="B6832" t="s">
        <v>4136</v>
      </c>
      <c r="C6832" t="s">
        <v>4137</v>
      </c>
      <c r="D6832" t="s">
        <v>4138</v>
      </c>
      <c r="E6832" t="s">
        <v>103</v>
      </c>
      <c r="F6832" t="s">
        <v>581</v>
      </c>
      <c r="G6832" t="s">
        <v>71</v>
      </c>
      <c r="H6832" t="s">
        <v>28</v>
      </c>
      <c r="I6832" t="s">
        <v>35</v>
      </c>
      <c r="J6832" s="1">
        <v>89407.98</v>
      </c>
      <c r="K6832" s="10">
        <f>IFERROR(J6832*VLOOKUP(A6832,IPCA_Fatores!$A$2:$C$10,3,FALSE),J6832)</f>
        <v>138954.95346880693</v>
      </c>
    </row>
    <row r="6833" spans="1:11" x14ac:dyDescent="0.25">
      <c r="A6833">
        <v>2018</v>
      </c>
      <c r="B6833" t="s">
        <v>4136</v>
      </c>
      <c r="C6833" t="s">
        <v>4137</v>
      </c>
      <c r="D6833" t="s">
        <v>4138</v>
      </c>
      <c r="E6833" t="s">
        <v>103</v>
      </c>
      <c r="F6833" t="s">
        <v>581</v>
      </c>
      <c r="G6833" t="s">
        <v>71</v>
      </c>
      <c r="H6833" t="s">
        <v>28</v>
      </c>
      <c r="I6833" t="s">
        <v>29</v>
      </c>
      <c r="J6833" s="1">
        <v>1294315.79</v>
      </c>
      <c r="K6833" s="10">
        <f>J6833*_xlfn.XLOOKUP(A6833,IPCA_Fatores!$A$2:$A$10,IPCA_Fatores!$C$2:$C$10)</f>
        <v>1938875.3719788534</v>
      </c>
    </row>
    <row r="6834" spans="1:11" x14ac:dyDescent="0.25">
      <c r="A6834">
        <v>2018</v>
      </c>
      <c r="B6834" t="s">
        <v>4136</v>
      </c>
      <c r="C6834" t="s">
        <v>4137</v>
      </c>
      <c r="D6834" t="s">
        <v>4138</v>
      </c>
      <c r="E6834" t="s">
        <v>103</v>
      </c>
      <c r="F6834" t="s">
        <v>581</v>
      </c>
      <c r="G6834" t="s">
        <v>71</v>
      </c>
      <c r="H6834" t="s">
        <v>28</v>
      </c>
      <c r="I6834" t="s">
        <v>35</v>
      </c>
      <c r="J6834" s="1">
        <v>131211.93</v>
      </c>
      <c r="K6834" s="10">
        <f>IFERROR(J6834*VLOOKUP(A6834,IPCA_Fatores!$A$2:$C$10,3,FALSE),J6834)</f>
        <v>196554.48967891617</v>
      </c>
    </row>
    <row r="6835" spans="1:11" x14ac:dyDescent="0.25">
      <c r="A6835">
        <v>2019</v>
      </c>
      <c r="B6835" t="s">
        <v>4136</v>
      </c>
      <c r="C6835" t="s">
        <v>4137</v>
      </c>
      <c r="D6835" t="s">
        <v>4138</v>
      </c>
      <c r="E6835" t="s">
        <v>103</v>
      </c>
      <c r="F6835" t="s">
        <v>581</v>
      </c>
      <c r="G6835" t="s">
        <v>71</v>
      </c>
      <c r="H6835" t="s">
        <v>28</v>
      </c>
      <c r="I6835" t="s">
        <v>29</v>
      </c>
      <c r="J6835" s="1">
        <v>920894.07</v>
      </c>
      <c r="K6835" s="10">
        <f>J6835*_xlfn.XLOOKUP(A6835,IPCA_Fatores!$A$2:$A$10,IPCA_Fatores!$C$2:$C$10)</f>
        <v>1322492.9811154259</v>
      </c>
    </row>
    <row r="6836" spans="1:11" x14ac:dyDescent="0.25">
      <c r="A6836">
        <v>2019</v>
      </c>
      <c r="B6836" t="s">
        <v>4136</v>
      </c>
      <c r="C6836" t="s">
        <v>4137</v>
      </c>
      <c r="D6836" t="s">
        <v>4138</v>
      </c>
      <c r="E6836" t="s">
        <v>103</v>
      </c>
      <c r="F6836" t="s">
        <v>581</v>
      </c>
      <c r="G6836" t="s">
        <v>71</v>
      </c>
      <c r="H6836" t="s">
        <v>28</v>
      </c>
      <c r="I6836" t="s">
        <v>35</v>
      </c>
      <c r="J6836" s="1">
        <v>72135.19</v>
      </c>
      <c r="K6836" s="10">
        <f>IFERROR(J6836*VLOOKUP(A6836,IPCA_Fatores!$A$2:$C$10,3,FALSE),J6836)</f>
        <v>103593.11192700772</v>
      </c>
    </row>
    <row r="6837" spans="1:11" x14ac:dyDescent="0.25">
      <c r="A6837">
        <v>2020</v>
      </c>
      <c r="B6837" t="s">
        <v>4136</v>
      </c>
      <c r="C6837" t="s">
        <v>4137</v>
      </c>
      <c r="D6837" t="s">
        <v>4138</v>
      </c>
      <c r="E6837" t="s">
        <v>103</v>
      </c>
      <c r="F6837" t="s">
        <v>581</v>
      </c>
      <c r="G6837" t="s">
        <v>71</v>
      </c>
      <c r="H6837" t="s">
        <v>28</v>
      </c>
      <c r="I6837" t="s">
        <v>29</v>
      </c>
      <c r="J6837" s="1">
        <v>242147.1</v>
      </c>
      <c r="K6837" s="10">
        <f>J6837*_xlfn.XLOOKUP(A6837,IPCA_Fatores!$A$2:$A$10,IPCA_Fatores!$C$2:$C$10)</f>
        <v>332708.25043693313</v>
      </c>
    </row>
    <row r="6838" spans="1:11" x14ac:dyDescent="0.25">
      <c r="A6838">
        <v>2020</v>
      </c>
      <c r="B6838" t="s">
        <v>4136</v>
      </c>
      <c r="C6838" t="s">
        <v>4137</v>
      </c>
      <c r="D6838" t="s">
        <v>4138</v>
      </c>
      <c r="E6838" t="s">
        <v>103</v>
      </c>
      <c r="F6838" t="s">
        <v>581</v>
      </c>
      <c r="G6838" t="s">
        <v>71</v>
      </c>
      <c r="H6838" t="s">
        <v>28</v>
      </c>
      <c r="I6838" t="s">
        <v>35</v>
      </c>
      <c r="J6838" s="1">
        <v>24510.54</v>
      </c>
      <c r="K6838" s="10">
        <f>IFERROR(J6838*VLOOKUP(A6838,IPCA_Fatores!$A$2:$C$10,3,FALSE),J6838)</f>
        <v>33677.293185276503</v>
      </c>
    </row>
    <row r="6839" spans="1:11" x14ac:dyDescent="0.25">
      <c r="A6839">
        <v>2021</v>
      </c>
      <c r="B6839" t="s">
        <v>4136</v>
      </c>
      <c r="C6839" t="s">
        <v>4137</v>
      </c>
      <c r="D6839" t="s">
        <v>4138</v>
      </c>
      <c r="E6839" t="s">
        <v>103</v>
      </c>
      <c r="F6839" t="s">
        <v>581</v>
      </c>
      <c r="G6839" t="s">
        <v>71</v>
      </c>
      <c r="H6839" t="s">
        <v>28</v>
      </c>
      <c r="I6839" t="s">
        <v>29</v>
      </c>
      <c r="J6839" s="1">
        <v>437833.58</v>
      </c>
      <c r="K6839" s="10">
        <f>J6839*_xlfn.XLOOKUP(A6839,IPCA_Fatores!$A$2:$A$10,IPCA_Fatores!$C$2:$C$10)</f>
        <v>546592.73743705289</v>
      </c>
    </row>
    <row r="6840" spans="1:11" x14ac:dyDescent="0.25">
      <c r="A6840">
        <v>2021</v>
      </c>
      <c r="B6840" t="s">
        <v>4136</v>
      </c>
      <c r="C6840" t="s">
        <v>4137</v>
      </c>
      <c r="D6840" t="s">
        <v>4138</v>
      </c>
      <c r="E6840" t="s">
        <v>103</v>
      </c>
      <c r="F6840" t="s">
        <v>581</v>
      </c>
      <c r="G6840" t="s">
        <v>71</v>
      </c>
      <c r="H6840" t="s">
        <v>28</v>
      </c>
      <c r="I6840" t="s">
        <v>35</v>
      </c>
      <c r="J6840" s="1">
        <v>45052.32</v>
      </c>
      <c r="K6840" s="10">
        <f>IFERROR(J6840*VLOOKUP(A6840,IPCA_Fatores!$A$2:$C$10,3,FALSE),J6840)</f>
        <v>56243.449661147701</v>
      </c>
    </row>
    <row r="6841" spans="1:11" x14ac:dyDescent="0.25">
      <c r="A6841">
        <v>2022</v>
      </c>
      <c r="B6841" t="s">
        <v>4136</v>
      </c>
      <c r="C6841" t="s">
        <v>4137</v>
      </c>
      <c r="D6841" t="s">
        <v>4138</v>
      </c>
      <c r="E6841" t="s">
        <v>103</v>
      </c>
      <c r="F6841" t="s">
        <v>581</v>
      </c>
      <c r="G6841" t="s">
        <v>71</v>
      </c>
      <c r="H6841" t="s">
        <v>28</v>
      </c>
      <c r="I6841" t="s">
        <v>29</v>
      </c>
      <c r="J6841" s="1">
        <v>327860.15000000002</v>
      </c>
      <c r="K6841" s="10">
        <f>J6841*_xlfn.XLOOKUP(A6841,IPCA_Fatores!$A$2:$A$10,IPCA_Fatores!$C$2:$C$10)</f>
        <v>386900.06792615273</v>
      </c>
    </row>
    <row r="6842" spans="1:11" x14ac:dyDescent="0.25">
      <c r="A6842">
        <v>2022</v>
      </c>
      <c r="B6842" t="s">
        <v>4136</v>
      </c>
      <c r="C6842" t="s">
        <v>4137</v>
      </c>
      <c r="D6842" t="s">
        <v>4138</v>
      </c>
      <c r="E6842" t="s">
        <v>103</v>
      </c>
      <c r="F6842" t="s">
        <v>581</v>
      </c>
      <c r="G6842" t="s">
        <v>71</v>
      </c>
      <c r="H6842" t="s">
        <v>28</v>
      </c>
      <c r="I6842" t="s">
        <v>35</v>
      </c>
      <c r="J6842" s="1">
        <v>32064.74</v>
      </c>
      <c r="K6842" s="10">
        <f>IFERROR(J6842*VLOOKUP(A6842,IPCA_Fatores!$A$2:$C$10,3,FALSE),J6842)</f>
        <v>37838.847093903991</v>
      </c>
    </row>
    <row r="6843" spans="1:11" x14ac:dyDescent="0.25">
      <c r="A6843">
        <v>2015</v>
      </c>
      <c r="B6843" t="s">
        <v>4139</v>
      </c>
      <c r="C6843" t="s">
        <v>4140</v>
      </c>
      <c r="E6843" t="s">
        <v>103</v>
      </c>
      <c r="F6843" t="s">
        <v>581</v>
      </c>
      <c r="G6843" t="s">
        <v>71</v>
      </c>
      <c r="H6843" t="s">
        <v>28</v>
      </c>
      <c r="I6843" t="s">
        <v>29</v>
      </c>
      <c r="J6843" s="1">
        <v>314485.84000000003</v>
      </c>
      <c r="K6843" s="10">
        <f>J6843*_xlfn.XLOOKUP(A6843,IPCA_Fatores!$A$2:$A$10,IPCA_Fatores!$C$2:$C$10)</f>
        <v>534832.27080389136</v>
      </c>
    </row>
    <row r="6844" spans="1:11" x14ac:dyDescent="0.25">
      <c r="A6844">
        <v>2015</v>
      </c>
      <c r="B6844" t="s">
        <v>4139</v>
      </c>
      <c r="C6844" t="s">
        <v>4140</v>
      </c>
      <c r="E6844" t="s">
        <v>103</v>
      </c>
      <c r="F6844" t="s">
        <v>581</v>
      </c>
      <c r="G6844" t="s">
        <v>71</v>
      </c>
      <c r="H6844" t="s">
        <v>28</v>
      </c>
      <c r="I6844" t="s">
        <v>35</v>
      </c>
      <c r="J6844" s="1">
        <v>33043.83</v>
      </c>
      <c r="K6844" s="10">
        <f>IFERROR(J6844*VLOOKUP(A6844,IPCA_Fatores!$A$2:$C$10,3,FALSE),J6844)</f>
        <v>56196.191965138234</v>
      </c>
    </row>
    <row r="6845" spans="1:11" x14ac:dyDescent="0.25">
      <c r="A6845">
        <v>2016</v>
      </c>
      <c r="B6845" t="s">
        <v>4139</v>
      </c>
      <c r="C6845" t="s">
        <v>4140</v>
      </c>
      <c r="E6845" t="s">
        <v>103</v>
      </c>
      <c r="F6845" t="s">
        <v>581</v>
      </c>
      <c r="G6845" t="s">
        <v>71</v>
      </c>
      <c r="H6845" t="s">
        <v>28</v>
      </c>
      <c r="I6845" t="s">
        <v>29</v>
      </c>
      <c r="J6845" s="1">
        <v>332670.73</v>
      </c>
      <c r="K6845" s="10">
        <f>J6845*_xlfn.XLOOKUP(A6845,IPCA_Fatores!$A$2:$A$10,IPCA_Fatores!$C$2:$C$10)</f>
        <v>532278.21564593841</v>
      </c>
    </row>
    <row r="6846" spans="1:11" x14ac:dyDescent="0.25">
      <c r="A6846">
        <v>2016</v>
      </c>
      <c r="B6846" t="s">
        <v>4139</v>
      </c>
      <c r="C6846" t="s">
        <v>4140</v>
      </c>
      <c r="E6846" t="s">
        <v>103</v>
      </c>
      <c r="F6846" t="s">
        <v>581</v>
      </c>
      <c r="G6846" t="s">
        <v>71</v>
      </c>
      <c r="H6846" t="s">
        <v>28</v>
      </c>
      <c r="I6846" t="s">
        <v>35</v>
      </c>
      <c r="J6846" s="1">
        <v>36251.56</v>
      </c>
      <c r="K6846" s="10">
        <f>IFERROR(J6846*VLOOKUP(A6846,IPCA_Fatores!$A$2:$C$10,3,FALSE),J6846)</f>
        <v>58003.046048510718</v>
      </c>
    </row>
    <row r="6847" spans="1:11" x14ac:dyDescent="0.25">
      <c r="A6847">
        <v>2017</v>
      </c>
      <c r="B6847" t="s">
        <v>4139</v>
      </c>
      <c r="C6847" t="s">
        <v>4140</v>
      </c>
      <c r="E6847" t="s">
        <v>103</v>
      </c>
      <c r="F6847" t="s">
        <v>581</v>
      </c>
      <c r="G6847" t="s">
        <v>71</v>
      </c>
      <c r="H6847" t="s">
        <v>28</v>
      </c>
      <c r="I6847" t="s">
        <v>29</v>
      </c>
      <c r="J6847" s="1">
        <v>393909.08</v>
      </c>
      <c r="K6847" s="10">
        <f>J6847*_xlfn.XLOOKUP(A6847,IPCA_Fatores!$A$2:$A$10,IPCA_Fatores!$C$2:$C$10)</f>
        <v>612200.58749051881</v>
      </c>
    </row>
    <row r="6848" spans="1:11" x14ac:dyDescent="0.25">
      <c r="A6848">
        <v>2017</v>
      </c>
      <c r="B6848" t="s">
        <v>4139</v>
      </c>
      <c r="C6848" t="s">
        <v>4140</v>
      </c>
      <c r="E6848" t="s">
        <v>103</v>
      </c>
      <c r="F6848" t="s">
        <v>581</v>
      </c>
      <c r="G6848" t="s">
        <v>71</v>
      </c>
      <c r="H6848" t="s">
        <v>28</v>
      </c>
      <c r="I6848" t="s">
        <v>35</v>
      </c>
      <c r="J6848" s="1">
        <v>41328.120000000003</v>
      </c>
      <c r="K6848" s="10">
        <f>IFERROR(J6848*VLOOKUP(A6848,IPCA_Fatores!$A$2:$C$10,3,FALSE),J6848)</f>
        <v>64230.810175481762</v>
      </c>
    </row>
    <row r="6849" spans="1:11" x14ac:dyDescent="0.25">
      <c r="A6849">
        <v>2018</v>
      </c>
      <c r="B6849" t="s">
        <v>4139</v>
      </c>
      <c r="C6849" t="s">
        <v>4140</v>
      </c>
      <c r="E6849" t="s">
        <v>103</v>
      </c>
      <c r="F6849" t="s">
        <v>581</v>
      </c>
      <c r="G6849" t="s">
        <v>71</v>
      </c>
      <c r="H6849" t="s">
        <v>28</v>
      </c>
      <c r="I6849" t="s">
        <v>29</v>
      </c>
      <c r="J6849" s="1">
        <v>270326.65000000002</v>
      </c>
      <c r="K6849" s="10">
        <f>J6849*_xlfn.XLOOKUP(A6849,IPCA_Fatores!$A$2:$A$10,IPCA_Fatores!$C$2:$C$10)</f>
        <v>404947.29966521333</v>
      </c>
    </row>
    <row r="6850" spans="1:11" x14ac:dyDescent="0.25">
      <c r="A6850">
        <v>2018</v>
      </c>
      <c r="B6850" t="s">
        <v>4139</v>
      </c>
      <c r="C6850" t="s">
        <v>4140</v>
      </c>
      <c r="E6850" t="s">
        <v>103</v>
      </c>
      <c r="F6850" t="s">
        <v>581</v>
      </c>
      <c r="G6850" t="s">
        <v>71</v>
      </c>
      <c r="H6850" t="s">
        <v>28</v>
      </c>
      <c r="I6850" t="s">
        <v>35</v>
      </c>
      <c r="J6850" s="1">
        <v>28895.94</v>
      </c>
      <c r="K6850" s="10">
        <f>IFERROR(J6850*VLOOKUP(A6850,IPCA_Fatores!$A$2:$C$10,3,FALSE),J6850)</f>
        <v>43285.901979283299</v>
      </c>
    </row>
    <row r="6851" spans="1:11" x14ac:dyDescent="0.25">
      <c r="A6851">
        <v>2019</v>
      </c>
      <c r="B6851" t="s">
        <v>4139</v>
      </c>
      <c r="C6851" t="s">
        <v>4140</v>
      </c>
      <c r="E6851" t="s">
        <v>103</v>
      </c>
      <c r="F6851" t="s">
        <v>581</v>
      </c>
      <c r="G6851" t="s">
        <v>71</v>
      </c>
      <c r="H6851" t="s">
        <v>28</v>
      </c>
      <c r="I6851" t="s">
        <v>29</v>
      </c>
      <c r="J6851" s="1">
        <v>282975.13</v>
      </c>
      <c r="K6851" s="10">
        <f>J6851*_xlfn.XLOOKUP(A6851,IPCA_Fatores!$A$2:$A$10,IPCA_Fatores!$C$2:$C$10)</f>
        <v>406379.66455275932</v>
      </c>
    </row>
    <row r="6852" spans="1:11" x14ac:dyDescent="0.25">
      <c r="A6852">
        <v>2019</v>
      </c>
      <c r="B6852" t="s">
        <v>4139</v>
      </c>
      <c r="C6852" t="s">
        <v>4140</v>
      </c>
      <c r="E6852" t="s">
        <v>103</v>
      </c>
      <c r="F6852" t="s">
        <v>581</v>
      </c>
      <c r="G6852" t="s">
        <v>71</v>
      </c>
      <c r="H6852" t="s">
        <v>28</v>
      </c>
      <c r="I6852" t="s">
        <v>35</v>
      </c>
      <c r="J6852" s="1">
        <v>25358.39</v>
      </c>
      <c r="K6852" s="10">
        <f>IFERROR(J6852*VLOOKUP(A6852,IPCA_Fatores!$A$2:$C$10,3,FALSE),J6852)</f>
        <v>36417.101466825181</v>
      </c>
    </row>
    <row r="6853" spans="1:11" x14ac:dyDescent="0.25">
      <c r="A6853">
        <v>2020</v>
      </c>
      <c r="B6853" t="s">
        <v>4139</v>
      </c>
      <c r="C6853" t="s">
        <v>4140</v>
      </c>
      <c r="E6853" t="s">
        <v>103</v>
      </c>
      <c r="F6853" t="s">
        <v>581</v>
      </c>
      <c r="G6853" t="s">
        <v>71</v>
      </c>
      <c r="H6853" t="s">
        <v>28</v>
      </c>
      <c r="I6853" t="s">
        <v>29</v>
      </c>
      <c r="J6853" s="1">
        <v>92507.13</v>
      </c>
      <c r="K6853" s="10">
        <f>J6853*_xlfn.XLOOKUP(A6853,IPCA_Fatores!$A$2:$A$10,IPCA_Fatores!$C$2:$C$10)</f>
        <v>127104.08415067507</v>
      </c>
    </row>
    <row r="6854" spans="1:11" x14ac:dyDescent="0.25">
      <c r="A6854">
        <v>2020</v>
      </c>
      <c r="B6854" t="s">
        <v>4139</v>
      </c>
      <c r="C6854" t="s">
        <v>4140</v>
      </c>
      <c r="E6854" t="s">
        <v>103</v>
      </c>
      <c r="F6854" t="s">
        <v>581</v>
      </c>
      <c r="G6854" t="s">
        <v>71</v>
      </c>
      <c r="H6854" t="s">
        <v>28</v>
      </c>
      <c r="I6854" t="s">
        <v>35</v>
      </c>
      <c r="J6854" s="1">
        <v>9476.17</v>
      </c>
      <c r="K6854" s="10">
        <f>IFERROR(J6854*VLOOKUP(A6854,IPCA_Fatores!$A$2:$C$10,3,FALSE),J6854)</f>
        <v>13020.184596647876</v>
      </c>
    </row>
    <row r="6855" spans="1:11" x14ac:dyDescent="0.25">
      <c r="A6855">
        <v>2021</v>
      </c>
      <c r="B6855" t="s">
        <v>4139</v>
      </c>
      <c r="C6855" t="s">
        <v>4140</v>
      </c>
      <c r="E6855" t="s">
        <v>103</v>
      </c>
      <c r="F6855" t="s">
        <v>581</v>
      </c>
      <c r="G6855" t="s">
        <v>71</v>
      </c>
      <c r="H6855" t="s">
        <v>28</v>
      </c>
      <c r="I6855" t="s">
        <v>29</v>
      </c>
      <c r="J6855" s="1">
        <v>312026.05</v>
      </c>
      <c r="K6855" s="10">
        <f>J6855*_xlfn.XLOOKUP(A6855,IPCA_Fatores!$A$2:$A$10,IPCA_Fatores!$C$2:$C$10)</f>
        <v>389534.2445437162</v>
      </c>
    </row>
    <row r="6856" spans="1:11" x14ac:dyDescent="0.25">
      <c r="A6856">
        <v>2021</v>
      </c>
      <c r="B6856" t="s">
        <v>4139</v>
      </c>
      <c r="C6856" t="s">
        <v>4140</v>
      </c>
      <c r="E6856" t="s">
        <v>103</v>
      </c>
      <c r="F6856" t="s">
        <v>581</v>
      </c>
      <c r="G6856" t="s">
        <v>71</v>
      </c>
      <c r="H6856" t="s">
        <v>28</v>
      </c>
      <c r="I6856" t="s">
        <v>35</v>
      </c>
      <c r="J6856" s="1">
        <v>10462.64</v>
      </c>
      <c r="K6856" s="10">
        <f>IFERROR(J6856*VLOOKUP(A6856,IPCA_Fatores!$A$2:$C$10,3,FALSE),J6856)</f>
        <v>13061.590749659737</v>
      </c>
    </row>
    <row r="6857" spans="1:11" x14ac:dyDescent="0.25">
      <c r="A6857">
        <v>2017</v>
      </c>
      <c r="B6857" t="s">
        <v>4141</v>
      </c>
      <c r="C6857" t="s">
        <v>4142</v>
      </c>
      <c r="E6857" t="s">
        <v>121</v>
      </c>
      <c r="F6857" t="s">
        <v>746</v>
      </c>
      <c r="G6857" t="s">
        <v>3361</v>
      </c>
      <c r="H6857" t="s">
        <v>28</v>
      </c>
      <c r="I6857" t="s">
        <v>29</v>
      </c>
      <c r="J6857" s="1">
        <v>32086973.120000001</v>
      </c>
      <c r="K6857" s="10">
        <f>J6857*_xlfn.XLOOKUP(A6857,IPCA_Fatores!$A$2:$A$10,IPCA_Fatores!$C$2:$C$10)</f>
        <v>49868522.438874684</v>
      </c>
    </row>
    <row r="6858" spans="1:11" x14ac:dyDescent="0.25">
      <c r="A6858">
        <v>2018</v>
      </c>
      <c r="B6858" t="s">
        <v>4141</v>
      </c>
      <c r="C6858" t="s">
        <v>4142</v>
      </c>
      <c r="E6858" t="s">
        <v>121</v>
      </c>
      <c r="F6858" t="s">
        <v>746</v>
      </c>
      <c r="G6858" t="s">
        <v>3361</v>
      </c>
      <c r="H6858" t="s">
        <v>28</v>
      </c>
      <c r="I6858" t="s">
        <v>29</v>
      </c>
      <c r="J6858" s="1">
        <v>82664688.659999996</v>
      </c>
      <c r="K6858" s="10">
        <f>J6858*_xlfn.XLOOKUP(A6858,IPCA_Fatores!$A$2:$A$10,IPCA_Fatores!$C$2:$C$10)</f>
        <v>123831085.28342499</v>
      </c>
    </row>
    <row r="6859" spans="1:11" x14ac:dyDescent="0.25">
      <c r="A6859">
        <v>2019</v>
      </c>
      <c r="B6859" t="s">
        <v>4141</v>
      </c>
      <c r="C6859" t="s">
        <v>4142</v>
      </c>
      <c r="E6859" t="s">
        <v>121</v>
      </c>
      <c r="F6859" t="s">
        <v>746</v>
      </c>
      <c r="G6859" t="s">
        <v>3361</v>
      </c>
      <c r="H6859" t="s">
        <v>28</v>
      </c>
      <c r="I6859" t="s">
        <v>29</v>
      </c>
      <c r="J6859" s="1">
        <v>39901824.909999996</v>
      </c>
      <c r="K6859" s="10">
        <f>J6859*_xlfn.XLOOKUP(A6859,IPCA_Fatores!$A$2:$A$10,IPCA_Fatores!$C$2:$C$10)</f>
        <v>57302881.076399662</v>
      </c>
    </row>
    <row r="6860" spans="1:11" x14ac:dyDescent="0.25">
      <c r="A6860">
        <v>2021</v>
      </c>
      <c r="B6860" t="s">
        <v>4141</v>
      </c>
      <c r="C6860" t="s">
        <v>4142</v>
      </c>
      <c r="E6860" t="s">
        <v>121</v>
      </c>
      <c r="F6860" t="s">
        <v>746</v>
      </c>
      <c r="G6860" t="s">
        <v>3361</v>
      </c>
      <c r="H6860" t="s">
        <v>28</v>
      </c>
      <c r="I6860" t="s">
        <v>29</v>
      </c>
      <c r="J6860" s="1">
        <v>10261869.24</v>
      </c>
      <c r="K6860" s="10">
        <f>J6860*_xlfn.XLOOKUP(A6860,IPCA_Fatores!$A$2:$A$10,IPCA_Fatores!$C$2:$C$10)</f>
        <v>12810947.938512823</v>
      </c>
    </row>
    <row r="6861" spans="1:11" x14ac:dyDescent="0.25">
      <c r="A6861">
        <v>2022</v>
      </c>
      <c r="B6861" t="s">
        <v>4141</v>
      </c>
      <c r="C6861" t="s">
        <v>4142</v>
      </c>
      <c r="E6861" t="s">
        <v>121</v>
      </c>
      <c r="F6861" t="s">
        <v>746</v>
      </c>
      <c r="G6861" t="s">
        <v>3361</v>
      </c>
      <c r="H6861" t="s">
        <v>28</v>
      </c>
      <c r="I6861" t="s">
        <v>29</v>
      </c>
      <c r="J6861" s="1">
        <v>37559353.130000003</v>
      </c>
      <c r="K6861" s="10">
        <f>J6861*_xlfn.XLOOKUP(A6861,IPCA_Fatores!$A$2:$A$10,IPCA_Fatores!$C$2:$C$10)</f>
        <v>44322911.086508557</v>
      </c>
    </row>
    <row r="6862" spans="1:11" x14ac:dyDescent="0.25">
      <c r="A6862">
        <v>2023</v>
      </c>
      <c r="B6862" t="s">
        <v>4141</v>
      </c>
      <c r="C6862" t="s">
        <v>4142</v>
      </c>
      <c r="E6862" t="s">
        <v>121</v>
      </c>
      <c r="F6862" t="s">
        <v>746</v>
      </c>
      <c r="G6862" t="s">
        <v>3361</v>
      </c>
      <c r="H6862" t="s">
        <v>28</v>
      </c>
      <c r="I6862" t="s">
        <v>29</v>
      </c>
      <c r="J6862" s="1">
        <v>37949971.130000003</v>
      </c>
      <c r="K6862" s="10">
        <f>J6862*_xlfn.XLOOKUP(A6862,IPCA_Fatores!$A$2:$A$10,IPCA_Fatores!$C$2:$C$10)</f>
        <v>42806222.730120964</v>
      </c>
    </row>
    <row r="6863" spans="1:11" x14ac:dyDescent="0.25">
      <c r="A6863">
        <v>2015</v>
      </c>
      <c r="B6863" t="s">
        <v>4143</v>
      </c>
      <c r="C6863" t="s">
        <v>4144</v>
      </c>
      <c r="E6863" t="s">
        <v>103</v>
      </c>
      <c r="F6863" t="s">
        <v>581</v>
      </c>
      <c r="G6863" t="s">
        <v>66</v>
      </c>
      <c r="H6863" t="s">
        <v>28</v>
      </c>
      <c r="I6863" t="s">
        <v>29</v>
      </c>
      <c r="J6863" s="1">
        <v>655748.96</v>
      </c>
      <c r="K6863" s="10">
        <f>J6863*_xlfn.XLOOKUP(A6863,IPCA_Fatores!$A$2:$A$10,IPCA_Fatores!$C$2:$C$10)</f>
        <v>1115203.4869172173</v>
      </c>
    </row>
    <row r="6864" spans="1:11" x14ac:dyDescent="0.25">
      <c r="A6864">
        <v>2019</v>
      </c>
      <c r="B6864" t="s">
        <v>4143</v>
      </c>
      <c r="C6864" t="s">
        <v>4144</v>
      </c>
      <c r="E6864" t="s">
        <v>103</v>
      </c>
      <c r="F6864" t="s">
        <v>581</v>
      </c>
      <c r="G6864" t="s">
        <v>66</v>
      </c>
      <c r="H6864" t="s">
        <v>28</v>
      </c>
      <c r="I6864" t="s">
        <v>29</v>
      </c>
      <c r="J6864" s="1">
        <v>833776.3</v>
      </c>
      <c r="K6864" s="10">
        <f>J6864*_xlfn.XLOOKUP(A6864,IPCA_Fatores!$A$2:$A$10,IPCA_Fatores!$C$2:$C$10)</f>
        <v>1197383.4347422717</v>
      </c>
    </row>
    <row r="6865" spans="1:11" x14ac:dyDescent="0.25">
      <c r="A6865">
        <v>2020</v>
      </c>
      <c r="B6865" t="s">
        <v>4143</v>
      </c>
      <c r="C6865" t="s">
        <v>4144</v>
      </c>
      <c r="E6865" t="s">
        <v>103</v>
      </c>
      <c r="F6865" t="s">
        <v>581</v>
      </c>
      <c r="G6865" t="s">
        <v>66</v>
      </c>
      <c r="H6865" t="s">
        <v>28</v>
      </c>
      <c r="I6865" t="s">
        <v>29</v>
      </c>
      <c r="J6865" s="1">
        <v>2246469.4500000002</v>
      </c>
      <c r="K6865" s="10">
        <f>J6865*_xlfn.XLOOKUP(A6865,IPCA_Fatores!$A$2:$A$10,IPCA_Fatores!$C$2:$C$10)</f>
        <v>3086631.7224923177</v>
      </c>
    </row>
    <row r="6866" spans="1:11" x14ac:dyDescent="0.25">
      <c r="A6866">
        <v>2021</v>
      </c>
      <c r="B6866" t="s">
        <v>4143</v>
      </c>
      <c r="C6866" t="s">
        <v>4144</v>
      </c>
      <c r="E6866" t="s">
        <v>103</v>
      </c>
      <c r="F6866" t="s">
        <v>581</v>
      </c>
      <c r="G6866" t="s">
        <v>66</v>
      </c>
      <c r="H6866" t="s">
        <v>28</v>
      </c>
      <c r="I6866" t="s">
        <v>29</v>
      </c>
      <c r="J6866" s="1">
        <v>2152257.79</v>
      </c>
      <c r="K6866" s="10">
        <f>J6866*_xlfn.XLOOKUP(A6866,IPCA_Fatores!$A$2:$A$10,IPCA_Fatores!$C$2:$C$10)</f>
        <v>2686884.9965923619</v>
      </c>
    </row>
    <row r="6867" spans="1:11" x14ac:dyDescent="0.25">
      <c r="A6867">
        <v>2022</v>
      </c>
      <c r="B6867" t="s">
        <v>4143</v>
      </c>
      <c r="C6867" t="s">
        <v>4144</v>
      </c>
      <c r="E6867" t="s">
        <v>103</v>
      </c>
      <c r="F6867" t="s">
        <v>581</v>
      </c>
      <c r="G6867" t="s">
        <v>66</v>
      </c>
      <c r="H6867" t="s">
        <v>28</v>
      </c>
      <c r="I6867" t="s">
        <v>29</v>
      </c>
      <c r="J6867" s="1">
        <v>2162665.2000000002</v>
      </c>
      <c r="K6867" s="10">
        <f>J6867*_xlfn.XLOOKUP(A6867,IPCA_Fatores!$A$2:$A$10,IPCA_Fatores!$C$2:$C$10)</f>
        <v>2552110.4433750999</v>
      </c>
    </row>
    <row r="6868" spans="1:11" x14ac:dyDescent="0.25">
      <c r="A6868">
        <v>2023</v>
      </c>
      <c r="B6868" t="s">
        <v>4143</v>
      </c>
      <c r="C6868" t="s">
        <v>4144</v>
      </c>
      <c r="E6868" t="s">
        <v>103</v>
      </c>
      <c r="F6868" t="s">
        <v>581</v>
      </c>
      <c r="G6868" t="s">
        <v>66</v>
      </c>
      <c r="H6868" t="s">
        <v>28</v>
      </c>
      <c r="I6868" t="s">
        <v>29</v>
      </c>
      <c r="J6868" s="1">
        <v>2530625.09</v>
      </c>
      <c r="K6868" s="10">
        <f>J6868*_xlfn.XLOOKUP(A6868,IPCA_Fatores!$A$2:$A$10,IPCA_Fatores!$C$2:$C$10)</f>
        <v>2854455.4323346703</v>
      </c>
    </row>
    <row r="6869" spans="1:11" x14ac:dyDescent="0.25">
      <c r="A6869">
        <v>2023</v>
      </c>
      <c r="B6869" t="s">
        <v>4143</v>
      </c>
      <c r="C6869" t="s">
        <v>4144</v>
      </c>
      <c r="E6869" t="s">
        <v>103</v>
      </c>
      <c r="F6869" t="s">
        <v>581</v>
      </c>
      <c r="G6869" t="s">
        <v>66</v>
      </c>
      <c r="H6869" t="s">
        <v>28</v>
      </c>
      <c r="I6869" t="s">
        <v>35</v>
      </c>
      <c r="J6869" s="1">
        <v>152779.56</v>
      </c>
      <c r="K6869" s="10">
        <f>IFERROR(J6869*VLOOKUP(A6869,IPCA_Fatores!$A$2:$C$10,3,FALSE),J6869)</f>
        <v>172329.93014848387</v>
      </c>
    </row>
    <row r="6870" spans="1:11" x14ac:dyDescent="0.25">
      <c r="A6870">
        <v>2015</v>
      </c>
      <c r="B6870" t="s">
        <v>4145</v>
      </c>
      <c r="C6870" t="s">
        <v>4146</v>
      </c>
      <c r="E6870" t="s">
        <v>44</v>
      </c>
      <c r="F6870" t="s">
        <v>45</v>
      </c>
      <c r="G6870" t="s">
        <v>4147</v>
      </c>
      <c r="H6870" t="s">
        <v>28</v>
      </c>
      <c r="I6870" t="s">
        <v>29</v>
      </c>
      <c r="J6870" s="1">
        <v>12527.6</v>
      </c>
      <c r="K6870" s="10">
        <f>J6870*_xlfn.XLOOKUP(A6870,IPCA_Fatores!$A$2:$A$10,IPCA_Fatores!$C$2:$C$10)</f>
        <v>21305.139702705943</v>
      </c>
    </row>
    <row r="6871" spans="1:11" x14ac:dyDescent="0.25">
      <c r="A6871">
        <v>2022</v>
      </c>
      <c r="B6871" t="s">
        <v>4148</v>
      </c>
      <c r="C6871" t="s">
        <v>4149</v>
      </c>
      <c r="E6871" t="s">
        <v>121</v>
      </c>
      <c r="F6871" t="s">
        <v>376</v>
      </c>
      <c r="G6871" t="s">
        <v>490</v>
      </c>
      <c r="H6871" t="s">
        <v>28</v>
      </c>
      <c r="I6871" t="s">
        <v>29</v>
      </c>
      <c r="J6871" s="1">
        <v>2396397.39</v>
      </c>
      <c r="K6871" s="10">
        <f>J6871*_xlfn.XLOOKUP(A6871,IPCA_Fatores!$A$2:$A$10,IPCA_Fatores!$C$2:$C$10)</f>
        <v>2827932.3149490878</v>
      </c>
    </row>
    <row r="6872" spans="1:11" x14ac:dyDescent="0.25">
      <c r="A6872">
        <v>2023</v>
      </c>
      <c r="B6872" t="s">
        <v>4148</v>
      </c>
      <c r="C6872" t="s">
        <v>4149</v>
      </c>
      <c r="E6872" t="s">
        <v>121</v>
      </c>
      <c r="F6872" t="s">
        <v>376</v>
      </c>
      <c r="G6872" t="s">
        <v>490</v>
      </c>
      <c r="H6872" t="s">
        <v>28</v>
      </c>
      <c r="I6872" t="s">
        <v>29</v>
      </c>
      <c r="J6872" s="1">
        <v>3403407.09</v>
      </c>
      <c r="K6872" s="10">
        <f>J6872*_xlfn.XLOOKUP(A6872,IPCA_Fatores!$A$2:$A$10,IPCA_Fatores!$C$2:$C$10)</f>
        <v>3838922.6025166898</v>
      </c>
    </row>
    <row r="6873" spans="1:11" x14ac:dyDescent="0.25">
      <c r="A6873">
        <v>2022</v>
      </c>
      <c r="B6873" t="s">
        <v>4150</v>
      </c>
      <c r="C6873" t="s">
        <v>4151</v>
      </c>
      <c r="D6873" t="s">
        <v>4152</v>
      </c>
      <c r="E6873" t="s">
        <v>103</v>
      </c>
      <c r="F6873" t="s">
        <v>581</v>
      </c>
      <c r="G6873" t="s">
        <v>4153</v>
      </c>
      <c r="H6873" t="s">
        <v>28</v>
      </c>
      <c r="I6873" t="s">
        <v>29</v>
      </c>
      <c r="J6873" s="1">
        <v>2704827.8</v>
      </c>
      <c r="K6873" s="10">
        <f>J6873*_xlfn.XLOOKUP(A6873,IPCA_Fatores!$A$2:$A$10,IPCA_Fatores!$C$2:$C$10)</f>
        <v>3191903.8027297496</v>
      </c>
    </row>
    <row r="6874" spans="1:11" x14ac:dyDescent="0.25">
      <c r="A6874">
        <v>2023</v>
      </c>
      <c r="B6874" t="s">
        <v>4150</v>
      </c>
      <c r="C6874" t="s">
        <v>4151</v>
      </c>
      <c r="D6874" t="s">
        <v>4152</v>
      </c>
      <c r="E6874" t="s">
        <v>103</v>
      </c>
      <c r="F6874" t="s">
        <v>581</v>
      </c>
      <c r="G6874" t="s">
        <v>4153</v>
      </c>
      <c r="H6874" t="s">
        <v>28</v>
      </c>
      <c r="I6874" t="s">
        <v>29</v>
      </c>
      <c r="J6874" s="1">
        <v>5069675.37</v>
      </c>
      <c r="K6874" s="10">
        <f>J6874*_xlfn.XLOOKUP(A6874,IPCA_Fatores!$A$2:$A$10,IPCA_Fatores!$C$2:$C$10)</f>
        <v>5718414.1804544348</v>
      </c>
    </row>
    <row r="6875" spans="1:11" x14ac:dyDescent="0.25">
      <c r="A6875">
        <v>2023</v>
      </c>
      <c r="B6875" t="s">
        <v>4150</v>
      </c>
      <c r="C6875" t="s">
        <v>4151</v>
      </c>
      <c r="D6875" t="s">
        <v>4152</v>
      </c>
      <c r="E6875" t="s">
        <v>103</v>
      </c>
      <c r="F6875" t="s">
        <v>581</v>
      </c>
      <c r="G6875" t="s">
        <v>4153</v>
      </c>
      <c r="H6875" t="s">
        <v>28</v>
      </c>
      <c r="I6875" t="s">
        <v>35</v>
      </c>
      <c r="J6875" s="1">
        <v>1324191.94</v>
      </c>
      <c r="K6875" s="10">
        <f>IFERROR(J6875*VLOOKUP(A6875,IPCA_Fatores!$A$2:$C$10,3,FALSE),J6875)</f>
        <v>1493641.5874177497</v>
      </c>
    </row>
    <row r="6876" spans="1:11" x14ac:dyDescent="0.25">
      <c r="A6876">
        <v>2015</v>
      </c>
      <c r="B6876" t="s">
        <v>4154</v>
      </c>
      <c r="C6876" t="s">
        <v>4155</v>
      </c>
      <c r="D6876" t="s">
        <v>4156</v>
      </c>
      <c r="E6876" t="s">
        <v>44</v>
      </c>
      <c r="F6876" t="s">
        <v>45</v>
      </c>
      <c r="G6876" t="s">
        <v>66</v>
      </c>
      <c r="H6876" t="s">
        <v>28</v>
      </c>
      <c r="I6876" t="s">
        <v>29</v>
      </c>
      <c r="J6876" s="1">
        <v>10008593.810000001</v>
      </c>
      <c r="K6876" s="10">
        <f>J6876*_xlfn.XLOOKUP(A6876,IPCA_Fatores!$A$2:$A$10,IPCA_Fatores!$C$2:$C$10)</f>
        <v>17021176.390504804</v>
      </c>
    </row>
    <row r="6877" spans="1:11" x14ac:dyDescent="0.25">
      <c r="A6877">
        <v>2015</v>
      </c>
      <c r="B6877" t="s">
        <v>4154</v>
      </c>
      <c r="C6877" t="s">
        <v>4155</v>
      </c>
      <c r="D6877" t="s">
        <v>4156</v>
      </c>
      <c r="E6877" t="s">
        <v>44</v>
      </c>
      <c r="F6877" t="s">
        <v>45</v>
      </c>
      <c r="G6877" t="s">
        <v>66</v>
      </c>
      <c r="H6877" t="s">
        <v>28</v>
      </c>
      <c r="I6877" t="s">
        <v>35</v>
      </c>
      <c r="J6877" s="1">
        <v>633688.26</v>
      </c>
      <c r="K6877" s="10">
        <f>IFERROR(J6877*VLOOKUP(A6877,IPCA_Fatores!$A$2:$C$10,3,FALSE),J6877)</f>
        <v>1077685.8222855653</v>
      </c>
    </row>
    <row r="6878" spans="1:11" x14ac:dyDescent="0.25">
      <c r="A6878">
        <v>2016</v>
      </c>
      <c r="B6878" t="s">
        <v>4154</v>
      </c>
      <c r="C6878" t="s">
        <v>4155</v>
      </c>
      <c r="D6878" t="s">
        <v>4156</v>
      </c>
      <c r="E6878" t="s">
        <v>44</v>
      </c>
      <c r="F6878" t="s">
        <v>45</v>
      </c>
      <c r="G6878" t="s">
        <v>66</v>
      </c>
      <c r="H6878" t="s">
        <v>28</v>
      </c>
      <c r="I6878" t="s">
        <v>29</v>
      </c>
      <c r="J6878" s="1">
        <v>12447254.060000001</v>
      </c>
      <c r="K6878" s="10">
        <f>J6878*_xlfn.XLOOKUP(A6878,IPCA_Fatores!$A$2:$A$10,IPCA_Fatores!$C$2:$C$10)</f>
        <v>19915795.359418798</v>
      </c>
    </row>
    <row r="6879" spans="1:11" x14ac:dyDescent="0.25">
      <c r="A6879">
        <v>2016</v>
      </c>
      <c r="B6879" t="s">
        <v>4154</v>
      </c>
      <c r="C6879" t="s">
        <v>4155</v>
      </c>
      <c r="D6879" t="s">
        <v>4156</v>
      </c>
      <c r="E6879" t="s">
        <v>44</v>
      </c>
      <c r="F6879" t="s">
        <v>45</v>
      </c>
      <c r="G6879" t="s">
        <v>66</v>
      </c>
      <c r="H6879" t="s">
        <v>28</v>
      </c>
      <c r="I6879" t="s">
        <v>35</v>
      </c>
      <c r="J6879" s="1">
        <v>815129.18</v>
      </c>
      <c r="K6879" s="10">
        <f>IFERROR(J6879*VLOOKUP(A6879,IPCA_Fatores!$A$2:$C$10,3,FALSE),J6879)</f>
        <v>1304219.0560357897</v>
      </c>
    </row>
    <row r="6880" spans="1:11" x14ac:dyDescent="0.25">
      <c r="A6880">
        <v>2017</v>
      </c>
      <c r="B6880" t="s">
        <v>4154</v>
      </c>
      <c r="C6880" t="s">
        <v>4155</v>
      </c>
      <c r="D6880" t="s">
        <v>4156</v>
      </c>
      <c r="E6880" t="s">
        <v>44</v>
      </c>
      <c r="F6880" t="s">
        <v>45</v>
      </c>
      <c r="G6880" t="s">
        <v>66</v>
      </c>
      <c r="H6880" t="s">
        <v>28</v>
      </c>
      <c r="I6880" t="s">
        <v>29</v>
      </c>
      <c r="J6880" s="1">
        <v>16372705.039999999</v>
      </c>
      <c r="K6880" s="10">
        <f>J6880*_xlfn.XLOOKUP(A6880,IPCA_Fatores!$A$2:$A$10,IPCA_Fatores!$C$2:$C$10)</f>
        <v>25445921.795702137</v>
      </c>
    </row>
    <row r="6881" spans="1:11" x14ac:dyDescent="0.25">
      <c r="A6881">
        <v>2017</v>
      </c>
      <c r="B6881" t="s">
        <v>4154</v>
      </c>
      <c r="C6881" t="s">
        <v>4155</v>
      </c>
      <c r="D6881" t="s">
        <v>4156</v>
      </c>
      <c r="E6881" t="s">
        <v>44</v>
      </c>
      <c r="F6881" t="s">
        <v>45</v>
      </c>
      <c r="G6881" t="s">
        <v>66</v>
      </c>
      <c r="H6881" t="s">
        <v>28</v>
      </c>
      <c r="I6881" t="s">
        <v>35</v>
      </c>
      <c r="J6881" s="1">
        <v>983401.77</v>
      </c>
      <c r="K6881" s="10">
        <f>IFERROR(J6881*VLOOKUP(A6881,IPCA_Fatores!$A$2:$C$10,3,FALSE),J6881)</f>
        <v>1528370.8142326041</v>
      </c>
    </row>
    <row r="6882" spans="1:11" x14ac:dyDescent="0.25">
      <c r="A6882">
        <v>2018</v>
      </c>
      <c r="B6882" t="s">
        <v>4154</v>
      </c>
      <c r="C6882" t="s">
        <v>4155</v>
      </c>
      <c r="D6882" t="s">
        <v>4156</v>
      </c>
      <c r="E6882" t="s">
        <v>44</v>
      </c>
      <c r="F6882" t="s">
        <v>45</v>
      </c>
      <c r="G6882" t="s">
        <v>66</v>
      </c>
      <c r="H6882" t="s">
        <v>28</v>
      </c>
      <c r="I6882" t="s">
        <v>29</v>
      </c>
      <c r="J6882" s="1">
        <v>10638279.619999999</v>
      </c>
      <c r="K6882" s="10">
        <f>J6882*_xlfn.XLOOKUP(A6882,IPCA_Fatores!$A$2:$A$10,IPCA_Fatores!$C$2:$C$10)</f>
        <v>15936063.296765121</v>
      </c>
    </row>
    <row r="6883" spans="1:11" x14ac:dyDescent="0.25">
      <c r="A6883">
        <v>2019</v>
      </c>
      <c r="B6883" t="s">
        <v>4154</v>
      </c>
      <c r="C6883" t="s">
        <v>4155</v>
      </c>
      <c r="D6883" t="s">
        <v>4156</v>
      </c>
      <c r="E6883" t="s">
        <v>44</v>
      </c>
      <c r="F6883" t="s">
        <v>45</v>
      </c>
      <c r="G6883" t="s">
        <v>66</v>
      </c>
      <c r="H6883" t="s">
        <v>28</v>
      </c>
      <c r="I6883" t="s">
        <v>29</v>
      </c>
      <c r="J6883" s="1">
        <v>28529645.73</v>
      </c>
      <c r="K6883" s="10">
        <f>J6883*_xlfn.XLOOKUP(A6883,IPCA_Fatores!$A$2:$A$10,IPCA_Fatores!$C$2:$C$10)</f>
        <v>40971331.514421292</v>
      </c>
    </row>
    <row r="6884" spans="1:11" x14ac:dyDescent="0.25">
      <c r="A6884">
        <v>2020</v>
      </c>
      <c r="B6884" t="s">
        <v>4154</v>
      </c>
      <c r="C6884" t="s">
        <v>4155</v>
      </c>
      <c r="D6884" t="s">
        <v>4156</v>
      </c>
      <c r="E6884" t="s">
        <v>44</v>
      </c>
      <c r="F6884" t="s">
        <v>45</v>
      </c>
      <c r="G6884" t="s">
        <v>66</v>
      </c>
      <c r="H6884" t="s">
        <v>28</v>
      </c>
      <c r="I6884" t="s">
        <v>29</v>
      </c>
      <c r="J6884" s="1">
        <v>49134843.479999997</v>
      </c>
      <c r="K6884" s="10">
        <f>J6884*_xlfn.XLOOKUP(A6884,IPCA_Fatores!$A$2:$A$10,IPCA_Fatores!$C$2:$C$10)</f>
        <v>67510896.515891999</v>
      </c>
    </row>
    <row r="6885" spans="1:11" x14ac:dyDescent="0.25">
      <c r="A6885">
        <v>2021</v>
      </c>
      <c r="B6885" t="s">
        <v>4154</v>
      </c>
      <c r="C6885" t="s">
        <v>4155</v>
      </c>
      <c r="D6885" t="s">
        <v>4156</v>
      </c>
      <c r="E6885" t="s">
        <v>44</v>
      </c>
      <c r="F6885" t="s">
        <v>45</v>
      </c>
      <c r="G6885" t="s">
        <v>66</v>
      </c>
      <c r="H6885" t="s">
        <v>28</v>
      </c>
      <c r="I6885" t="s">
        <v>29</v>
      </c>
      <c r="J6885" s="1">
        <v>16587388.92</v>
      </c>
      <c r="K6885" s="10">
        <f>J6885*_xlfn.XLOOKUP(A6885,IPCA_Fatores!$A$2:$A$10,IPCA_Fatores!$C$2:$C$10)</f>
        <v>20707745.433129728</v>
      </c>
    </row>
    <row r="6886" spans="1:11" x14ac:dyDescent="0.25">
      <c r="A6886">
        <v>2022</v>
      </c>
      <c r="B6886" t="s">
        <v>4154</v>
      </c>
      <c r="C6886" t="s">
        <v>4155</v>
      </c>
      <c r="D6886" t="s">
        <v>4156</v>
      </c>
      <c r="E6886" t="s">
        <v>44</v>
      </c>
      <c r="F6886" t="s">
        <v>45</v>
      </c>
      <c r="G6886" t="s">
        <v>66</v>
      </c>
      <c r="H6886" t="s">
        <v>28</v>
      </c>
      <c r="I6886" t="s">
        <v>29</v>
      </c>
      <c r="J6886" s="1">
        <v>11088975.359999999</v>
      </c>
      <c r="K6886" s="10">
        <f>J6886*_xlfn.XLOOKUP(A6886,IPCA_Fatores!$A$2:$A$10,IPCA_Fatores!$C$2:$C$10)</f>
        <v>13085839.556943513</v>
      </c>
    </row>
    <row r="6887" spans="1:11" x14ac:dyDescent="0.25">
      <c r="A6887">
        <v>2023</v>
      </c>
      <c r="B6887" t="s">
        <v>4154</v>
      </c>
      <c r="C6887" t="s">
        <v>4155</v>
      </c>
      <c r="D6887" t="s">
        <v>4156</v>
      </c>
      <c r="E6887" t="s">
        <v>44</v>
      </c>
      <c r="F6887" t="s">
        <v>45</v>
      </c>
      <c r="G6887" t="s">
        <v>66</v>
      </c>
      <c r="H6887" t="s">
        <v>28</v>
      </c>
      <c r="I6887" t="s">
        <v>29</v>
      </c>
      <c r="J6887" s="1">
        <v>19569711.399999999</v>
      </c>
      <c r="K6887" s="10">
        <f>J6887*_xlfn.XLOOKUP(A6887,IPCA_Fatores!$A$2:$A$10,IPCA_Fatores!$C$2:$C$10)</f>
        <v>22073941.033656519</v>
      </c>
    </row>
    <row r="6888" spans="1:11" x14ac:dyDescent="0.25">
      <c r="A6888">
        <v>2019</v>
      </c>
      <c r="B6888" t="s">
        <v>4157</v>
      </c>
      <c r="C6888" t="s">
        <v>4158</v>
      </c>
      <c r="E6888" t="s">
        <v>49</v>
      </c>
      <c r="F6888" t="s">
        <v>49</v>
      </c>
      <c r="G6888" t="s">
        <v>66</v>
      </c>
      <c r="H6888" t="s">
        <v>28</v>
      </c>
      <c r="I6888" t="s">
        <v>29</v>
      </c>
      <c r="J6888" s="1">
        <v>14525620.699999999</v>
      </c>
      <c r="K6888" s="10">
        <f>J6888*_xlfn.XLOOKUP(A6888,IPCA_Fatores!$A$2:$A$10,IPCA_Fatores!$C$2:$C$10)</f>
        <v>20860196.680487845</v>
      </c>
    </row>
    <row r="6889" spans="1:11" x14ac:dyDescent="0.25">
      <c r="A6889">
        <v>2020</v>
      </c>
      <c r="B6889" t="s">
        <v>4157</v>
      </c>
      <c r="C6889" t="s">
        <v>4158</v>
      </c>
      <c r="E6889" t="s">
        <v>49</v>
      </c>
      <c r="F6889" t="s">
        <v>49</v>
      </c>
      <c r="G6889" t="s">
        <v>66</v>
      </c>
      <c r="H6889" t="s">
        <v>28</v>
      </c>
      <c r="I6889" t="s">
        <v>29</v>
      </c>
      <c r="J6889" s="1">
        <v>11215494.619999999</v>
      </c>
      <c r="K6889" s="10">
        <f>J6889*_xlfn.XLOOKUP(A6889,IPCA_Fatores!$A$2:$A$10,IPCA_Fatores!$C$2:$C$10)</f>
        <v>15410003.228636792</v>
      </c>
    </row>
    <row r="6890" spans="1:11" x14ac:dyDescent="0.25">
      <c r="A6890">
        <v>2021</v>
      </c>
      <c r="B6890" t="s">
        <v>4157</v>
      </c>
      <c r="C6890" t="s">
        <v>4158</v>
      </c>
      <c r="E6890" t="s">
        <v>49</v>
      </c>
      <c r="F6890" t="s">
        <v>49</v>
      </c>
      <c r="G6890" t="s">
        <v>66</v>
      </c>
      <c r="H6890" t="s">
        <v>28</v>
      </c>
      <c r="I6890" t="s">
        <v>29</v>
      </c>
      <c r="J6890" s="1">
        <v>13171869.51</v>
      </c>
      <c r="K6890" s="10">
        <f>J6890*_xlfn.XLOOKUP(A6890,IPCA_Fatores!$A$2:$A$10,IPCA_Fatores!$C$2:$C$10)</f>
        <v>16443800.890362388</v>
      </c>
    </row>
    <row r="6891" spans="1:11" x14ac:dyDescent="0.25">
      <c r="A6891">
        <v>2022</v>
      </c>
      <c r="B6891" t="s">
        <v>4157</v>
      </c>
      <c r="C6891" t="s">
        <v>4158</v>
      </c>
      <c r="E6891" t="s">
        <v>49</v>
      </c>
      <c r="F6891" t="s">
        <v>49</v>
      </c>
      <c r="G6891" t="s">
        <v>66</v>
      </c>
      <c r="H6891" t="s">
        <v>28</v>
      </c>
      <c r="I6891" t="s">
        <v>29</v>
      </c>
      <c r="J6891" s="1">
        <v>9647189.9100000001</v>
      </c>
      <c r="K6891" s="10">
        <f>J6891*_xlfn.XLOOKUP(A6891,IPCA_Fatores!$A$2:$A$10,IPCA_Fatores!$C$2:$C$10)</f>
        <v>11384422.387031468</v>
      </c>
    </row>
    <row r="6892" spans="1:11" x14ac:dyDescent="0.25">
      <c r="A6892">
        <v>2023</v>
      </c>
      <c r="B6892" t="s">
        <v>4157</v>
      </c>
      <c r="C6892" t="s">
        <v>4158</v>
      </c>
      <c r="E6892" t="s">
        <v>49</v>
      </c>
      <c r="F6892" t="s">
        <v>49</v>
      </c>
      <c r="G6892" t="s">
        <v>66</v>
      </c>
      <c r="H6892" t="s">
        <v>28</v>
      </c>
      <c r="I6892" t="s">
        <v>29</v>
      </c>
      <c r="J6892" s="1">
        <v>12005412.41</v>
      </c>
      <c r="K6892" s="10">
        <f>J6892*_xlfn.XLOOKUP(A6892,IPCA_Fatores!$A$2:$A$10,IPCA_Fatores!$C$2:$C$10)</f>
        <v>13541679.803365329</v>
      </c>
    </row>
    <row r="6893" spans="1:11" x14ac:dyDescent="0.25">
      <c r="A6893">
        <v>2018</v>
      </c>
      <c r="B6893" t="s">
        <v>4159</v>
      </c>
      <c r="C6893" t="s">
        <v>4160</v>
      </c>
      <c r="E6893" t="s">
        <v>49</v>
      </c>
      <c r="F6893" t="s">
        <v>49</v>
      </c>
      <c r="G6893" t="s">
        <v>50</v>
      </c>
      <c r="H6893" t="s">
        <v>28</v>
      </c>
      <c r="I6893" t="s">
        <v>29</v>
      </c>
      <c r="J6893" s="1">
        <v>2886989.98</v>
      </c>
      <c r="K6893" s="10">
        <f>J6893*_xlfn.XLOOKUP(A6893,IPCA_Fatores!$A$2:$A$10,IPCA_Fatores!$C$2:$C$10)</f>
        <v>4324689.3954463173</v>
      </c>
    </row>
    <row r="6894" spans="1:11" x14ac:dyDescent="0.25">
      <c r="A6894">
        <v>2021</v>
      </c>
      <c r="B6894" t="s">
        <v>4159</v>
      </c>
      <c r="C6894" t="s">
        <v>4160</v>
      </c>
      <c r="E6894" t="s">
        <v>49</v>
      </c>
      <c r="F6894" t="s">
        <v>49</v>
      </c>
      <c r="G6894" t="s">
        <v>50</v>
      </c>
      <c r="H6894" t="s">
        <v>28</v>
      </c>
      <c r="I6894" t="s">
        <v>29</v>
      </c>
      <c r="J6894" s="1">
        <v>596761.23</v>
      </c>
      <c r="K6894" s="10">
        <f>J6894*_xlfn.XLOOKUP(A6894,IPCA_Fatores!$A$2:$A$10,IPCA_Fatores!$C$2:$C$10)</f>
        <v>744998.48618738353</v>
      </c>
    </row>
    <row r="6895" spans="1:11" x14ac:dyDescent="0.25">
      <c r="A6895">
        <v>2015</v>
      </c>
      <c r="B6895" t="s">
        <v>4161</v>
      </c>
      <c r="C6895" t="s">
        <v>4162</v>
      </c>
      <c r="E6895" t="s">
        <v>44</v>
      </c>
      <c r="F6895" t="s">
        <v>45</v>
      </c>
      <c r="G6895" t="s">
        <v>140</v>
      </c>
      <c r="H6895" t="s">
        <v>28</v>
      </c>
      <c r="I6895" t="s">
        <v>29</v>
      </c>
      <c r="J6895" s="1">
        <v>237814.25</v>
      </c>
      <c r="K6895" s="10">
        <f>J6895*_xlfn.XLOOKUP(A6895,IPCA_Fatores!$A$2:$A$10,IPCA_Fatores!$C$2:$C$10)</f>
        <v>404440.26146622153</v>
      </c>
    </row>
    <row r="6896" spans="1:11" x14ac:dyDescent="0.25">
      <c r="A6896">
        <v>2017</v>
      </c>
      <c r="B6896" t="s">
        <v>4161</v>
      </c>
      <c r="C6896" t="s">
        <v>4162</v>
      </c>
      <c r="E6896" t="s">
        <v>44</v>
      </c>
      <c r="F6896" t="s">
        <v>45</v>
      </c>
      <c r="G6896" t="s">
        <v>140</v>
      </c>
      <c r="H6896" t="s">
        <v>28</v>
      </c>
      <c r="I6896" t="s">
        <v>29</v>
      </c>
      <c r="J6896" s="1">
        <v>332109.17</v>
      </c>
      <c r="K6896" s="10">
        <f>J6896*_xlfn.XLOOKUP(A6896,IPCA_Fatores!$A$2:$A$10,IPCA_Fatores!$C$2:$C$10)</f>
        <v>516153.19196244108</v>
      </c>
    </row>
    <row r="6897" spans="1:11" x14ac:dyDescent="0.25">
      <c r="A6897">
        <v>2018</v>
      </c>
      <c r="B6897" t="s">
        <v>4161</v>
      </c>
      <c r="C6897" t="s">
        <v>4162</v>
      </c>
      <c r="E6897" t="s">
        <v>44</v>
      </c>
      <c r="F6897" t="s">
        <v>45</v>
      </c>
      <c r="G6897" t="s">
        <v>140</v>
      </c>
      <c r="H6897" t="s">
        <v>28</v>
      </c>
      <c r="I6897" t="s">
        <v>29</v>
      </c>
      <c r="J6897" s="1">
        <v>846809.49</v>
      </c>
      <c r="K6897" s="10">
        <f>J6897*_xlfn.XLOOKUP(A6897,IPCA_Fatores!$A$2:$A$10,IPCA_Fatores!$C$2:$C$10)</f>
        <v>1268514.2819118146</v>
      </c>
    </row>
    <row r="6898" spans="1:11" x14ac:dyDescent="0.25">
      <c r="A6898">
        <v>2019</v>
      </c>
      <c r="B6898" t="s">
        <v>4161</v>
      </c>
      <c r="C6898" t="s">
        <v>4162</v>
      </c>
      <c r="E6898" t="s">
        <v>44</v>
      </c>
      <c r="F6898" t="s">
        <v>45</v>
      </c>
      <c r="G6898" t="s">
        <v>140</v>
      </c>
      <c r="H6898" t="s">
        <v>28</v>
      </c>
      <c r="I6898" t="s">
        <v>29</v>
      </c>
      <c r="J6898" s="1">
        <v>1002419.09</v>
      </c>
      <c r="K6898" s="10">
        <f>J6898*_xlfn.XLOOKUP(A6898,IPCA_Fatores!$A$2:$A$10,IPCA_Fatores!$C$2:$C$10)</f>
        <v>1439570.7973894463</v>
      </c>
    </row>
    <row r="6899" spans="1:11" x14ac:dyDescent="0.25">
      <c r="A6899">
        <v>2020</v>
      </c>
      <c r="B6899" t="s">
        <v>4161</v>
      </c>
      <c r="C6899" t="s">
        <v>4162</v>
      </c>
      <c r="E6899" t="s">
        <v>44</v>
      </c>
      <c r="F6899" t="s">
        <v>45</v>
      </c>
      <c r="G6899" t="s">
        <v>140</v>
      </c>
      <c r="H6899" t="s">
        <v>28</v>
      </c>
      <c r="I6899" t="s">
        <v>29</v>
      </c>
      <c r="J6899" s="1">
        <v>896673.15</v>
      </c>
      <c r="K6899" s="10">
        <f>J6899*_xlfn.XLOOKUP(A6899,IPCA_Fatores!$A$2:$A$10,IPCA_Fatores!$C$2:$C$10)</f>
        <v>1232022.002122981</v>
      </c>
    </row>
    <row r="6900" spans="1:11" x14ac:dyDescent="0.25">
      <c r="A6900">
        <v>2021</v>
      </c>
      <c r="B6900" t="s">
        <v>4161</v>
      </c>
      <c r="C6900" t="s">
        <v>4162</v>
      </c>
      <c r="E6900" t="s">
        <v>44</v>
      </c>
      <c r="F6900" t="s">
        <v>45</v>
      </c>
      <c r="G6900" t="s">
        <v>140</v>
      </c>
      <c r="H6900" t="s">
        <v>28</v>
      </c>
      <c r="I6900" t="s">
        <v>29</v>
      </c>
      <c r="J6900" s="1">
        <v>2271607.9900000002</v>
      </c>
      <c r="K6900" s="10">
        <f>J6900*_xlfn.XLOOKUP(A6900,IPCA_Fatores!$A$2:$A$10,IPCA_Fatores!$C$2:$C$10)</f>
        <v>2835882.1395973819</v>
      </c>
    </row>
    <row r="6901" spans="1:11" x14ac:dyDescent="0.25">
      <c r="A6901">
        <v>2022</v>
      </c>
      <c r="B6901" t="s">
        <v>4161</v>
      </c>
      <c r="C6901" t="s">
        <v>4162</v>
      </c>
      <c r="E6901" t="s">
        <v>44</v>
      </c>
      <c r="F6901" t="s">
        <v>45</v>
      </c>
      <c r="G6901" t="s">
        <v>140</v>
      </c>
      <c r="H6901" t="s">
        <v>28</v>
      </c>
      <c r="I6901" t="s">
        <v>29</v>
      </c>
      <c r="J6901" s="1">
        <v>3772356.3</v>
      </c>
      <c r="K6901" s="10">
        <f>J6901*_xlfn.XLOOKUP(A6901,IPCA_Fatores!$A$2:$A$10,IPCA_Fatores!$C$2:$C$10)</f>
        <v>4451669.1299984157</v>
      </c>
    </row>
    <row r="6902" spans="1:11" x14ac:dyDescent="0.25">
      <c r="A6902">
        <v>2023</v>
      </c>
      <c r="B6902" t="s">
        <v>4161</v>
      </c>
      <c r="C6902" t="s">
        <v>4162</v>
      </c>
      <c r="E6902" t="s">
        <v>44</v>
      </c>
      <c r="F6902" t="s">
        <v>45</v>
      </c>
      <c r="G6902" t="s">
        <v>140</v>
      </c>
      <c r="H6902" t="s">
        <v>28</v>
      </c>
      <c r="I6902" t="s">
        <v>29</v>
      </c>
      <c r="J6902" s="1">
        <v>2100667.0699999998</v>
      </c>
      <c r="K6902" s="10">
        <f>J6902*_xlfn.XLOOKUP(A6902,IPCA_Fatores!$A$2:$A$10,IPCA_Fatores!$C$2:$C$10)</f>
        <v>2369478.0207399488</v>
      </c>
    </row>
    <row r="6903" spans="1:11" x14ac:dyDescent="0.25">
      <c r="A6903">
        <v>2022</v>
      </c>
      <c r="B6903" t="s">
        <v>4163</v>
      </c>
      <c r="C6903" t="s">
        <v>4164</v>
      </c>
      <c r="E6903" t="s">
        <v>49</v>
      </c>
      <c r="F6903" t="s">
        <v>49</v>
      </c>
      <c r="G6903" t="s">
        <v>66</v>
      </c>
      <c r="H6903" t="s">
        <v>28</v>
      </c>
      <c r="I6903" t="s">
        <v>29</v>
      </c>
      <c r="J6903" s="1">
        <v>25173797.32</v>
      </c>
      <c r="K6903" s="10">
        <f>J6903*_xlfn.XLOOKUP(A6903,IPCA_Fatores!$A$2:$A$10,IPCA_Fatores!$C$2:$C$10)</f>
        <v>29707007.372098137</v>
      </c>
    </row>
    <row r="6904" spans="1:11" x14ac:dyDescent="0.25">
      <c r="A6904">
        <v>2015</v>
      </c>
      <c r="B6904" t="s">
        <v>4165</v>
      </c>
      <c r="C6904" t="s">
        <v>4166</v>
      </c>
      <c r="D6904" t="s">
        <v>4167</v>
      </c>
      <c r="E6904" t="s">
        <v>75</v>
      </c>
      <c r="F6904" t="s">
        <v>4168</v>
      </c>
      <c r="G6904" t="s">
        <v>99</v>
      </c>
      <c r="H6904" t="s">
        <v>28</v>
      </c>
      <c r="I6904" t="s">
        <v>29</v>
      </c>
      <c r="J6904" s="1">
        <v>702864.55</v>
      </c>
      <c r="K6904" s="10">
        <f>J6904*_xlfn.XLOOKUP(A6904,IPCA_Fatores!$A$2:$A$10,IPCA_Fatores!$C$2:$C$10)</f>
        <v>1195330.9037508818</v>
      </c>
    </row>
    <row r="6905" spans="1:11" x14ac:dyDescent="0.25">
      <c r="A6905">
        <v>2016</v>
      </c>
      <c r="B6905" t="s">
        <v>4165</v>
      </c>
      <c r="C6905" t="s">
        <v>4166</v>
      </c>
      <c r="D6905" t="s">
        <v>4167</v>
      </c>
      <c r="E6905" t="s">
        <v>75</v>
      </c>
      <c r="F6905" t="s">
        <v>4168</v>
      </c>
      <c r="G6905" t="s">
        <v>99</v>
      </c>
      <c r="H6905" t="s">
        <v>28</v>
      </c>
      <c r="I6905" t="s">
        <v>29</v>
      </c>
      <c r="J6905" s="1">
        <v>1074285.93</v>
      </c>
      <c r="K6905" s="10">
        <f>J6905*_xlfn.XLOOKUP(A6905,IPCA_Fatores!$A$2:$A$10,IPCA_Fatores!$C$2:$C$10)</f>
        <v>1718873.7882468277</v>
      </c>
    </row>
    <row r="6906" spans="1:11" x14ac:dyDescent="0.25">
      <c r="A6906">
        <v>2017</v>
      </c>
      <c r="B6906" t="s">
        <v>4165</v>
      </c>
      <c r="C6906" t="s">
        <v>4166</v>
      </c>
      <c r="D6906" t="s">
        <v>4167</v>
      </c>
      <c r="E6906" t="s">
        <v>75</v>
      </c>
      <c r="F6906" t="s">
        <v>4168</v>
      </c>
      <c r="G6906" t="s">
        <v>99</v>
      </c>
      <c r="H6906" t="s">
        <v>28</v>
      </c>
      <c r="I6906" t="s">
        <v>29</v>
      </c>
      <c r="J6906" s="1">
        <v>1096255.94</v>
      </c>
      <c r="K6906" s="10">
        <f>J6906*_xlfn.XLOOKUP(A6906,IPCA_Fatores!$A$2:$A$10,IPCA_Fatores!$C$2:$C$10)</f>
        <v>1703765.0680912733</v>
      </c>
    </row>
    <row r="6907" spans="1:11" x14ac:dyDescent="0.25">
      <c r="A6907">
        <v>2018</v>
      </c>
      <c r="B6907" t="s">
        <v>4165</v>
      </c>
      <c r="C6907" t="s">
        <v>4166</v>
      </c>
      <c r="D6907" t="s">
        <v>4167</v>
      </c>
      <c r="E6907" t="s">
        <v>75</v>
      </c>
      <c r="F6907" t="s">
        <v>4168</v>
      </c>
      <c r="G6907" t="s">
        <v>99</v>
      </c>
      <c r="H6907" t="s">
        <v>28</v>
      </c>
      <c r="I6907" t="s">
        <v>29</v>
      </c>
      <c r="J6907" s="1">
        <v>1454391.56</v>
      </c>
      <c r="K6907" s="10">
        <f>J6907*_xlfn.XLOOKUP(A6907,IPCA_Fatores!$A$2:$A$10,IPCA_Fatores!$C$2:$C$10)</f>
        <v>2178667.6780771599</v>
      </c>
    </row>
    <row r="6908" spans="1:11" x14ac:dyDescent="0.25">
      <c r="A6908">
        <v>2019</v>
      </c>
      <c r="B6908" t="s">
        <v>4165</v>
      </c>
      <c r="C6908" t="s">
        <v>4166</v>
      </c>
      <c r="D6908" t="s">
        <v>4167</v>
      </c>
      <c r="E6908" t="s">
        <v>75</v>
      </c>
      <c r="F6908" t="s">
        <v>4168</v>
      </c>
      <c r="G6908" t="s">
        <v>99</v>
      </c>
      <c r="H6908" t="s">
        <v>28</v>
      </c>
      <c r="I6908" t="s">
        <v>29</v>
      </c>
      <c r="J6908" s="1">
        <v>756373</v>
      </c>
      <c r="K6908" s="10">
        <f>J6908*_xlfn.XLOOKUP(A6908,IPCA_Fatores!$A$2:$A$10,IPCA_Fatores!$C$2:$C$10)</f>
        <v>1086224.8071650828</v>
      </c>
    </row>
    <row r="6909" spans="1:11" x14ac:dyDescent="0.25">
      <c r="A6909">
        <v>2020</v>
      </c>
      <c r="B6909" t="s">
        <v>4165</v>
      </c>
      <c r="C6909" t="s">
        <v>4166</v>
      </c>
      <c r="D6909" t="s">
        <v>4167</v>
      </c>
      <c r="E6909" t="s">
        <v>75</v>
      </c>
      <c r="F6909" t="s">
        <v>4168</v>
      </c>
      <c r="G6909" t="s">
        <v>99</v>
      </c>
      <c r="H6909" t="s">
        <v>28</v>
      </c>
      <c r="I6909" t="s">
        <v>29</v>
      </c>
      <c r="J6909" s="1">
        <v>1072856.78</v>
      </c>
      <c r="K6909" s="10">
        <f>J6909*_xlfn.XLOOKUP(A6909,IPCA_Fatores!$A$2:$A$10,IPCA_Fatores!$C$2:$C$10)</f>
        <v>1474096.952815878</v>
      </c>
    </row>
    <row r="6910" spans="1:11" x14ac:dyDescent="0.25">
      <c r="A6910">
        <v>2021</v>
      </c>
      <c r="B6910" t="s">
        <v>4165</v>
      </c>
      <c r="C6910" t="s">
        <v>4166</v>
      </c>
      <c r="D6910" t="s">
        <v>4167</v>
      </c>
      <c r="E6910" t="s">
        <v>75</v>
      </c>
      <c r="F6910" t="s">
        <v>4168</v>
      </c>
      <c r="G6910" t="s">
        <v>99</v>
      </c>
      <c r="H6910" t="s">
        <v>28</v>
      </c>
      <c r="I6910" t="s">
        <v>29</v>
      </c>
      <c r="J6910" s="1">
        <v>1093371.96</v>
      </c>
      <c r="K6910" s="10">
        <f>J6910*_xlfn.XLOOKUP(A6910,IPCA_Fatores!$A$2:$A$10,IPCA_Fatores!$C$2:$C$10)</f>
        <v>1364968.7916886499</v>
      </c>
    </row>
    <row r="6911" spans="1:11" x14ac:dyDescent="0.25">
      <c r="A6911">
        <v>2022</v>
      </c>
      <c r="B6911" t="s">
        <v>4165</v>
      </c>
      <c r="C6911" t="s">
        <v>4166</v>
      </c>
      <c r="D6911" t="s">
        <v>4167</v>
      </c>
      <c r="E6911" t="s">
        <v>75</v>
      </c>
      <c r="F6911" t="s">
        <v>4168</v>
      </c>
      <c r="G6911" t="s">
        <v>99</v>
      </c>
      <c r="H6911" t="s">
        <v>28</v>
      </c>
      <c r="I6911" t="s">
        <v>29</v>
      </c>
      <c r="J6911" s="1">
        <v>1154392.81</v>
      </c>
      <c r="K6911" s="10">
        <f>J6911*_xlfn.XLOOKUP(A6911,IPCA_Fatores!$A$2:$A$10,IPCA_Fatores!$C$2:$C$10)</f>
        <v>1362271.8607383738</v>
      </c>
    </row>
    <row r="6912" spans="1:11" x14ac:dyDescent="0.25">
      <c r="A6912">
        <v>2017</v>
      </c>
      <c r="B6912" t="s">
        <v>4169</v>
      </c>
      <c r="C6912" t="s">
        <v>4170</v>
      </c>
      <c r="D6912" t="s">
        <v>4171</v>
      </c>
      <c r="E6912" t="s">
        <v>44</v>
      </c>
      <c r="F6912" t="s">
        <v>45</v>
      </c>
      <c r="G6912" t="s">
        <v>123</v>
      </c>
      <c r="H6912" t="s">
        <v>28</v>
      </c>
      <c r="I6912" t="s">
        <v>29</v>
      </c>
      <c r="J6912" s="1">
        <v>438011.42</v>
      </c>
      <c r="K6912" s="10">
        <f>J6912*_xlfn.XLOOKUP(A6912,IPCA_Fatores!$A$2:$A$10,IPCA_Fatores!$C$2:$C$10)</f>
        <v>680742.99950525723</v>
      </c>
    </row>
    <row r="6913" spans="1:11" x14ac:dyDescent="0.25">
      <c r="A6913">
        <v>2018</v>
      </c>
      <c r="B6913" t="s">
        <v>4169</v>
      </c>
      <c r="C6913" t="s">
        <v>4170</v>
      </c>
      <c r="D6913" t="s">
        <v>4171</v>
      </c>
      <c r="E6913" t="s">
        <v>44</v>
      </c>
      <c r="F6913" t="s">
        <v>45</v>
      </c>
      <c r="G6913" t="s">
        <v>123</v>
      </c>
      <c r="H6913" t="s">
        <v>28</v>
      </c>
      <c r="I6913" t="s">
        <v>29</v>
      </c>
      <c r="J6913" s="1">
        <v>295794.26</v>
      </c>
      <c r="K6913" s="10">
        <f>J6913*_xlfn.XLOOKUP(A6913,IPCA_Fatores!$A$2:$A$10,IPCA_Fatores!$C$2:$C$10)</f>
        <v>443097.5889482965</v>
      </c>
    </row>
    <row r="6914" spans="1:11" x14ac:dyDescent="0.25">
      <c r="A6914">
        <v>2019</v>
      </c>
      <c r="B6914" t="s">
        <v>4169</v>
      </c>
      <c r="C6914" t="s">
        <v>4170</v>
      </c>
      <c r="D6914" t="s">
        <v>4171</v>
      </c>
      <c r="E6914" t="s">
        <v>44</v>
      </c>
      <c r="F6914" t="s">
        <v>45</v>
      </c>
      <c r="G6914" t="s">
        <v>123</v>
      </c>
      <c r="H6914" t="s">
        <v>28</v>
      </c>
      <c r="I6914" t="s">
        <v>29</v>
      </c>
      <c r="J6914" s="1">
        <v>497767.14</v>
      </c>
      <c r="K6914" s="10">
        <f>J6914*_xlfn.XLOOKUP(A6914,IPCA_Fatores!$A$2:$A$10,IPCA_Fatores!$C$2:$C$10)</f>
        <v>714841.77206168743</v>
      </c>
    </row>
    <row r="6915" spans="1:11" x14ac:dyDescent="0.25">
      <c r="A6915">
        <v>2020</v>
      </c>
      <c r="B6915" t="s">
        <v>4169</v>
      </c>
      <c r="C6915" t="s">
        <v>4170</v>
      </c>
      <c r="D6915" t="s">
        <v>4171</v>
      </c>
      <c r="E6915" t="s">
        <v>44</v>
      </c>
      <c r="F6915" t="s">
        <v>45</v>
      </c>
      <c r="G6915" t="s">
        <v>123</v>
      </c>
      <c r="H6915" t="s">
        <v>28</v>
      </c>
      <c r="I6915" t="s">
        <v>29</v>
      </c>
      <c r="J6915" s="1">
        <v>774308.49</v>
      </c>
      <c r="K6915" s="10">
        <f>J6915*_xlfn.XLOOKUP(A6915,IPCA_Fatores!$A$2:$A$10,IPCA_Fatores!$C$2:$C$10)</f>
        <v>1063893.9017083563</v>
      </c>
    </row>
    <row r="6916" spans="1:11" x14ac:dyDescent="0.25">
      <c r="A6916">
        <v>2021</v>
      </c>
      <c r="B6916" t="s">
        <v>4169</v>
      </c>
      <c r="C6916" t="s">
        <v>4170</v>
      </c>
      <c r="D6916" t="s">
        <v>4171</v>
      </c>
      <c r="E6916" t="s">
        <v>44</v>
      </c>
      <c r="F6916" t="s">
        <v>45</v>
      </c>
      <c r="G6916" t="s">
        <v>123</v>
      </c>
      <c r="H6916" t="s">
        <v>28</v>
      </c>
      <c r="I6916" t="s">
        <v>29</v>
      </c>
      <c r="J6916" s="1">
        <v>4681498.22</v>
      </c>
      <c r="K6916" s="10">
        <f>J6916*_xlfn.XLOOKUP(A6916,IPCA_Fatores!$A$2:$A$10,IPCA_Fatores!$C$2:$C$10)</f>
        <v>5844396.2369823027</v>
      </c>
    </row>
    <row r="6917" spans="1:11" x14ac:dyDescent="0.25">
      <c r="A6917">
        <v>2022</v>
      </c>
      <c r="B6917" t="s">
        <v>4169</v>
      </c>
      <c r="C6917" t="s">
        <v>4170</v>
      </c>
      <c r="D6917" t="s">
        <v>4171</v>
      </c>
      <c r="E6917" t="s">
        <v>44</v>
      </c>
      <c r="F6917" t="s">
        <v>45</v>
      </c>
      <c r="G6917" t="s">
        <v>123</v>
      </c>
      <c r="H6917" t="s">
        <v>28</v>
      </c>
      <c r="I6917" t="s">
        <v>29</v>
      </c>
      <c r="J6917" s="1">
        <v>2236872.2799999998</v>
      </c>
      <c r="K6917" s="10">
        <f>J6917*_xlfn.XLOOKUP(A6917,IPCA_Fatores!$A$2:$A$10,IPCA_Fatores!$C$2:$C$10)</f>
        <v>2639680.4767951458</v>
      </c>
    </row>
    <row r="6918" spans="1:11" x14ac:dyDescent="0.25">
      <c r="A6918">
        <v>2023</v>
      </c>
      <c r="B6918" t="s">
        <v>4169</v>
      </c>
      <c r="C6918" t="s">
        <v>4170</v>
      </c>
      <c r="D6918" t="s">
        <v>4171</v>
      </c>
      <c r="E6918" t="s">
        <v>44</v>
      </c>
      <c r="F6918" t="s">
        <v>45</v>
      </c>
      <c r="G6918" t="s">
        <v>123</v>
      </c>
      <c r="H6918" t="s">
        <v>28</v>
      </c>
      <c r="I6918" t="s">
        <v>29</v>
      </c>
      <c r="J6918" s="1">
        <v>1176842.01</v>
      </c>
      <c r="K6918" s="10">
        <f>J6918*_xlfn.XLOOKUP(A6918,IPCA_Fatores!$A$2:$A$10,IPCA_Fatores!$C$2:$C$10)</f>
        <v>1327436.087517868</v>
      </c>
    </row>
    <row r="6919" spans="1:11" x14ac:dyDescent="0.25">
      <c r="A6919">
        <v>2015</v>
      </c>
      <c r="B6919" t="s">
        <v>4172</v>
      </c>
      <c r="C6919" t="s">
        <v>4173</v>
      </c>
      <c r="E6919" t="s">
        <v>44</v>
      </c>
      <c r="F6919" t="s">
        <v>45</v>
      </c>
      <c r="G6919" t="s">
        <v>1805</v>
      </c>
      <c r="H6919" t="s">
        <v>28</v>
      </c>
      <c r="I6919" t="s">
        <v>29</v>
      </c>
      <c r="J6919" s="1">
        <v>219932.36</v>
      </c>
      <c r="K6919" s="10">
        <f>J6919*_xlfn.XLOOKUP(A6919,IPCA_Fatores!$A$2:$A$10,IPCA_Fatores!$C$2:$C$10)</f>
        <v>374029.3156666733</v>
      </c>
    </row>
    <row r="6920" spans="1:11" x14ac:dyDescent="0.25">
      <c r="A6920">
        <v>2019</v>
      </c>
      <c r="B6920" t="s">
        <v>4174</v>
      </c>
      <c r="C6920" t="s">
        <v>4175</v>
      </c>
      <c r="D6920" t="s">
        <v>4176</v>
      </c>
      <c r="E6920" t="s">
        <v>75</v>
      </c>
      <c r="F6920" t="s">
        <v>4177</v>
      </c>
      <c r="G6920" t="s">
        <v>1533</v>
      </c>
      <c r="H6920" t="s">
        <v>28</v>
      </c>
      <c r="I6920" t="s">
        <v>29</v>
      </c>
      <c r="J6920" s="1">
        <v>933326.06</v>
      </c>
      <c r="K6920" s="10">
        <f>J6920*_xlfn.XLOOKUP(A6920,IPCA_Fatores!$A$2:$A$10,IPCA_Fatores!$C$2:$C$10)</f>
        <v>1340346.5215517296</v>
      </c>
    </row>
    <row r="6921" spans="1:11" x14ac:dyDescent="0.25">
      <c r="A6921">
        <v>2020</v>
      </c>
      <c r="B6921" t="s">
        <v>4174</v>
      </c>
      <c r="C6921" t="s">
        <v>4175</v>
      </c>
      <c r="D6921" t="s">
        <v>4176</v>
      </c>
      <c r="E6921" t="s">
        <v>75</v>
      </c>
      <c r="F6921" t="s">
        <v>4177</v>
      </c>
      <c r="G6921" t="s">
        <v>1533</v>
      </c>
      <c r="H6921" t="s">
        <v>28</v>
      </c>
      <c r="I6921" t="s">
        <v>29</v>
      </c>
      <c r="J6921" s="1">
        <v>1334960.57</v>
      </c>
      <c r="K6921" s="10">
        <f>J6921*_xlfn.XLOOKUP(A6921,IPCA_Fatores!$A$2:$A$10,IPCA_Fatores!$C$2:$C$10)</f>
        <v>1834225.5416108267</v>
      </c>
    </row>
    <row r="6922" spans="1:11" x14ac:dyDescent="0.25">
      <c r="A6922">
        <v>2021</v>
      </c>
      <c r="B6922" t="s">
        <v>4174</v>
      </c>
      <c r="C6922" t="s">
        <v>4175</v>
      </c>
      <c r="D6922" t="s">
        <v>4176</v>
      </c>
      <c r="E6922" t="s">
        <v>75</v>
      </c>
      <c r="F6922" t="s">
        <v>4177</v>
      </c>
      <c r="G6922" t="s">
        <v>1533</v>
      </c>
      <c r="H6922" t="s">
        <v>28</v>
      </c>
      <c r="I6922" t="s">
        <v>29</v>
      </c>
      <c r="J6922" s="1">
        <v>3393625.91</v>
      </c>
      <c r="K6922" s="10">
        <f>J6922*_xlfn.XLOOKUP(A6922,IPCA_Fatores!$A$2:$A$10,IPCA_Fatores!$C$2:$C$10)</f>
        <v>4236612.6325536966</v>
      </c>
    </row>
    <row r="6923" spans="1:11" x14ac:dyDescent="0.25">
      <c r="A6923">
        <v>2022</v>
      </c>
      <c r="B6923" t="s">
        <v>4174</v>
      </c>
      <c r="C6923" t="s">
        <v>4175</v>
      </c>
      <c r="D6923" t="s">
        <v>4176</v>
      </c>
      <c r="E6923" t="s">
        <v>75</v>
      </c>
      <c r="F6923" t="s">
        <v>4177</v>
      </c>
      <c r="G6923" t="s">
        <v>1533</v>
      </c>
      <c r="H6923" t="s">
        <v>28</v>
      </c>
      <c r="I6923" t="s">
        <v>29</v>
      </c>
      <c r="J6923" s="1">
        <v>5130163.67</v>
      </c>
      <c r="K6923" s="10">
        <f>J6923*_xlfn.XLOOKUP(A6923,IPCA_Fatores!$A$2:$A$10,IPCA_Fatores!$C$2:$C$10)</f>
        <v>6053985.7387220766</v>
      </c>
    </row>
    <row r="6924" spans="1:11" x14ac:dyDescent="0.25">
      <c r="A6924">
        <v>2023</v>
      </c>
      <c r="B6924" t="s">
        <v>4174</v>
      </c>
      <c r="C6924" t="s">
        <v>4175</v>
      </c>
      <c r="D6924" t="s">
        <v>4176</v>
      </c>
      <c r="E6924" t="s">
        <v>75</v>
      </c>
      <c r="F6924" t="s">
        <v>4177</v>
      </c>
      <c r="G6924" t="s">
        <v>1533</v>
      </c>
      <c r="H6924" t="s">
        <v>28</v>
      </c>
      <c r="I6924" t="s">
        <v>29</v>
      </c>
      <c r="J6924" s="1">
        <v>1913732.25</v>
      </c>
      <c r="K6924" s="10">
        <f>J6924*_xlfn.XLOOKUP(A6924,IPCA_Fatores!$A$2:$A$10,IPCA_Fatores!$C$2:$C$10)</f>
        <v>2158622.1675556656</v>
      </c>
    </row>
    <row r="6925" spans="1:11" x14ac:dyDescent="0.25">
      <c r="A6925">
        <v>2021</v>
      </c>
      <c r="B6925" t="s">
        <v>4178</v>
      </c>
      <c r="C6925" t="s">
        <v>4179</v>
      </c>
      <c r="D6925" t="s">
        <v>4180</v>
      </c>
      <c r="E6925" t="s">
        <v>121</v>
      </c>
      <c r="F6925" t="s">
        <v>204</v>
      </c>
      <c r="G6925" t="s">
        <v>71</v>
      </c>
      <c r="H6925" t="s">
        <v>28</v>
      </c>
      <c r="I6925" t="s">
        <v>29</v>
      </c>
      <c r="J6925" s="1">
        <v>121905.36</v>
      </c>
      <c r="K6925" s="10">
        <f>J6925*_xlfn.XLOOKUP(A6925,IPCA_Fatores!$A$2:$A$10,IPCA_Fatores!$C$2:$C$10)</f>
        <v>152187.01231333011</v>
      </c>
    </row>
    <row r="6926" spans="1:11" x14ac:dyDescent="0.25">
      <c r="A6926">
        <v>2015</v>
      </c>
      <c r="B6926" t="s">
        <v>4181</v>
      </c>
      <c r="C6926" t="s">
        <v>4182</v>
      </c>
      <c r="D6926" t="s">
        <v>4183</v>
      </c>
      <c r="E6926" t="s">
        <v>103</v>
      </c>
      <c r="F6926" t="s">
        <v>804</v>
      </c>
      <c r="G6926" t="s">
        <v>66</v>
      </c>
      <c r="H6926" t="s">
        <v>28</v>
      </c>
      <c r="I6926" t="s">
        <v>29</v>
      </c>
      <c r="J6926" s="1">
        <v>1275057.77</v>
      </c>
      <c r="K6926" s="10">
        <f>J6926*_xlfn.XLOOKUP(A6926,IPCA_Fatores!$A$2:$A$10,IPCA_Fatores!$C$2:$C$10)</f>
        <v>2168434.8094503898</v>
      </c>
    </row>
    <row r="6927" spans="1:11" x14ac:dyDescent="0.25">
      <c r="A6927">
        <v>2016</v>
      </c>
      <c r="B6927" t="s">
        <v>4181</v>
      </c>
      <c r="C6927" t="s">
        <v>4182</v>
      </c>
      <c r="D6927" t="s">
        <v>4183</v>
      </c>
      <c r="E6927" t="s">
        <v>103</v>
      </c>
      <c r="F6927" t="s">
        <v>804</v>
      </c>
      <c r="G6927" t="s">
        <v>66</v>
      </c>
      <c r="H6927" t="s">
        <v>28</v>
      </c>
      <c r="I6927" t="s">
        <v>29</v>
      </c>
      <c r="J6927" s="1">
        <v>1417347.52</v>
      </c>
      <c r="K6927" s="10">
        <f>J6927*_xlfn.XLOOKUP(A6927,IPCA_Fatores!$A$2:$A$10,IPCA_Fatores!$C$2:$C$10)</f>
        <v>2267777.5375543144</v>
      </c>
    </row>
    <row r="6928" spans="1:11" x14ac:dyDescent="0.25">
      <c r="A6928">
        <v>2018</v>
      </c>
      <c r="B6928" t="s">
        <v>4181</v>
      </c>
      <c r="C6928" t="s">
        <v>4182</v>
      </c>
      <c r="D6928" t="s">
        <v>4183</v>
      </c>
      <c r="E6928" t="s">
        <v>103</v>
      </c>
      <c r="F6928" t="s">
        <v>804</v>
      </c>
      <c r="G6928" t="s">
        <v>66</v>
      </c>
      <c r="H6928" t="s">
        <v>28</v>
      </c>
      <c r="I6928" t="s">
        <v>29</v>
      </c>
      <c r="J6928" s="1">
        <v>2131558.67</v>
      </c>
      <c r="K6928" s="10">
        <f>J6928*_xlfn.XLOOKUP(A6928,IPCA_Fatores!$A$2:$A$10,IPCA_Fatores!$C$2:$C$10)</f>
        <v>3193058.9436686076</v>
      </c>
    </row>
    <row r="6929" spans="1:11" x14ac:dyDescent="0.25">
      <c r="A6929">
        <v>2020</v>
      </c>
      <c r="B6929" t="s">
        <v>4181</v>
      </c>
      <c r="C6929" t="s">
        <v>4182</v>
      </c>
      <c r="D6929" t="s">
        <v>4183</v>
      </c>
      <c r="E6929" t="s">
        <v>103</v>
      </c>
      <c r="F6929" t="s">
        <v>804</v>
      </c>
      <c r="G6929" t="s">
        <v>66</v>
      </c>
      <c r="H6929" t="s">
        <v>28</v>
      </c>
      <c r="I6929" t="s">
        <v>29</v>
      </c>
      <c r="J6929" s="1">
        <v>1511749.73</v>
      </c>
      <c r="K6929" s="10">
        <f>J6929*_xlfn.XLOOKUP(A6929,IPCA_Fatores!$A$2:$A$10,IPCA_Fatores!$C$2:$C$10)</f>
        <v>2077132.4858600663</v>
      </c>
    </row>
    <row r="6930" spans="1:11" x14ac:dyDescent="0.25">
      <c r="A6930">
        <v>2021</v>
      </c>
      <c r="B6930" t="s">
        <v>4181</v>
      </c>
      <c r="C6930" t="s">
        <v>4182</v>
      </c>
      <c r="D6930" t="s">
        <v>4183</v>
      </c>
      <c r="E6930" t="s">
        <v>103</v>
      </c>
      <c r="F6930" t="s">
        <v>804</v>
      </c>
      <c r="G6930" t="s">
        <v>66</v>
      </c>
      <c r="H6930" t="s">
        <v>28</v>
      </c>
      <c r="I6930" t="s">
        <v>29</v>
      </c>
      <c r="J6930" s="1">
        <v>2785456.74</v>
      </c>
      <c r="K6930" s="10">
        <f>J6930*_xlfn.XLOOKUP(A6930,IPCA_Fatores!$A$2:$A$10,IPCA_Fatores!$C$2:$C$10)</f>
        <v>3477372.440298182</v>
      </c>
    </row>
    <row r="6931" spans="1:11" x14ac:dyDescent="0.25">
      <c r="A6931">
        <v>2022</v>
      </c>
      <c r="B6931" t="s">
        <v>4181</v>
      </c>
      <c r="C6931" t="s">
        <v>4182</v>
      </c>
      <c r="D6931" t="s">
        <v>4183</v>
      </c>
      <c r="E6931" t="s">
        <v>103</v>
      </c>
      <c r="F6931" t="s">
        <v>804</v>
      </c>
      <c r="G6931" t="s">
        <v>66</v>
      </c>
      <c r="H6931" t="s">
        <v>28</v>
      </c>
      <c r="I6931" t="s">
        <v>29</v>
      </c>
      <c r="J6931" s="1">
        <v>2251661.33</v>
      </c>
      <c r="K6931" s="10">
        <f>J6931*_xlfn.XLOOKUP(A6931,IPCA_Fatores!$A$2:$A$10,IPCA_Fatores!$C$2:$C$10)</f>
        <v>2657132.6875916193</v>
      </c>
    </row>
    <row r="6932" spans="1:11" x14ac:dyDescent="0.25">
      <c r="A6932">
        <v>2022</v>
      </c>
      <c r="B6932" t="s">
        <v>4184</v>
      </c>
      <c r="C6932" t="s">
        <v>4185</v>
      </c>
      <c r="E6932" t="s">
        <v>143</v>
      </c>
      <c r="F6932" t="s">
        <v>1894</v>
      </c>
      <c r="G6932" t="s">
        <v>645</v>
      </c>
      <c r="H6932" t="s">
        <v>28</v>
      </c>
      <c r="I6932" t="s">
        <v>29</v>
      </c>
      <c r="J6932" s="1">
        <v>225883.87</v>
      </c>
      <c r="K6932" s="10">
        <f>J6932*_xlfn.XLOOKUP(A6932,IPCA_Fatores!$A$2:$A$10,IPCA_Fatores!$C$2:$C$10)</f>
        <v>266560.25334711233</v>
      </c>
    </row>
    <row r="6933" spans="1:11" x14ac:dyDescent="0.25">
      <c r="A6933">
        <v>2015</v>
      </c>
      <c r="B6933" t="s">
        <v>4186</v>
      </c>
      <c r="C6933" t="s">
        <v>4187</v>
      </c>
      <c r="D6933" t="s">
        <v>4188</v>
      </c>
      <c r="E6933" t="s">
        <v>143</v>
      </c>
      <c r="F6933" t="s">
        <v>4189</v>
      </c>
      <c r="G6933" t="s">
        <v>1039</v>
      </c>
      <c r="H6933" t="s">
        <v>28</v>
      </c>
      <c r="I6933" t="s">
        <v>29</v>
      </c>
      <c r="J6933" s="1">
        <v>887890.11</v>
      </c>
      <c r="K6933" s="10">
        <f>J6933*_xlfn.XLOOKUP(A6933,IPCA_Fatores!$A$2:$A$10,IPCA_Fatores!$C$2:$C$10)</f>
        <v>1509995.7561065925</v>
      </c>
    </row>
    <row r="6934" spans="1:11" x14ac:dyDescent="0.25">
      <c r="A6934">
        <v>2016</v>
      </c>
      <c r="B6934" t="s">
        <v>4186</v>
      </c>
      <c r="C6934" t="s">
        <v>4187</v>
      </c>
      <c r="D6934" t="s">
        <v>4188</v>
      </c>
      <c r="E6934" t="s">
        <v>143</v>
      </c>
      <c r="F6934" t="s">
        <v>4189</v>
      </c>
      <c r="G6934" t="s">
        <v>1039</v>
      </c>
      <c r="H6934" t="s">
        <v>28</v>
      </c>
      <c r="I6934" t="s">
        <v>29</v>
      </c>
      <c r="J6934" s="1">
        <v>1063863.21</v>
      </c>
      <c r="K6934" s="10">
        <f>J6934*_xlfn.XLOOKUP(A6934,IPCA_Fatores!$A$2:$A$10,IPCA_Fatores!$C$2:$C$10)</f>
        <v>1702197.2781018647</v>
      </c>
    </row>
    <row r="6935" spans="1:11" x14ac:dyDescent="0.25">
      <c r="A6935">
        <v>2019</v>
      </c>
      <c r="B6935" t="s">
        <v>4186</v>
      </c>
      <c r="C6935" t="s">
        <v>4187</v>
      </c>
      <c r="D6935" t="s">
        <v>4188</v>
      </c>
      <c r="E6935" t="s">
        <v>143</v>
      </c>
      <c r="F6935" t="s">
        <v>4189</v>
      </c>
      <c r="G6935" t="s">
        <v>1039</v>
      </c>
      <c r="H6935" t="s">
        <v>28</v>
      </c>
      <c r="I6935" t="s">
        <v>29</v>
      </c>
      <c r="J6935" s="1">
        <v>263486.49</v>
      </c>
      <c r="K6935" s="10">
        <f>J6935*_xlfn.XLOOKUP(A6935,IPCA_Fatores!$A$2:$A$10,IPCA_Fatores!$C$2:$C$10)</f>
        <v>378392.09198484675</v>
      </c>
    </row>
    <row r="6936" spans="1:11" x14ac:dyDescent="0.25">
      <c r="A6936">
        <v>2020</v>
      </c>
      <c r="B6936" t="s">
        <v>4186</v>
      </c>
      <c r="C6936" t="s">
        <v>4187</v>
      </c>
      <c r="D6936" t="s">
        <v>4188</v>
      </c>
      <c r="E6936" t="s">
        <v>143</v>
      </c>
      <c r="F6936" t="s">
        <v>4189</v>
      </c>
      <c r="G6936" t="s">
        <v>1039</v>
      </c>
      <c r="H6936" t="s">
        <v>28</v>
      </c>
      <c r="I6936" t="s">
        <v>29</v>
      </c>
      <c r="J6936" s="1">
        <v>4114892.25</v>
      </c>
      <c r="K6936" s="10">
        <f>J6936*_xlfn.XLOOKUP(A6936,IPCA_Fatores!$A$2:$A$10,IPCA_Fatores!$C$2:$C$10)</f>
        <v>5653830.2595157875</v>
      </c>
    </row>
    <row r="6937" spans="1:11" x14ac:dyDescent="0.25">
      <c r="A6937">
        <v>2021</v>
      </c>
      <c r="B6937" t="s">
        <v>4186</v>
      </c>
      <c r="C6937" t="s">
        <v>4187</v>
      </c>
      <c r="D6937" t="s">
        <v>4188</v>
      </c>
      <c r="E6937" t="s">
        <v>143</v>
      </c>
      <c r="F6937" t="s">
        <v>4189</v>
      </c>
      <c r="G6937" t="s">
        <v>1039</v>
      </c>
      <c r="H6937" t="s">
        <v>28</v>
      </c>
      <c r="I6937" t="s">
        <v>29</v>
      </c>
      <c r="J6937" s="1">
        <v>6634438.6600000001</v>
      </c>
      <c r="K6937" s="10">
        <f>J6937*_xlfn.XLOOKUP(A6937,IPCA_Fatores!$A$2:$A$10,IPCA_Fatores!$C$2:$C$10)</f>
        <v>8282452.8637744347</v>
      </c>
    </row>
    <row r="6938" spans="1:11" x14ac:dyDescent="0.25">
      <c r="A6938">
        <v>2023</v>
      </c>
      <c r="B6938" t="s">
        <v>4186</v>
      </c>
      <c r="C6938" t="s">
        <v>4187</v>
      </c>
      <c r="D6938" t="s">
        <v>4188</v>
      </c>
      <c r="E6938" t="s">
        <v>143</v>
      </c>
      <c r="F6938" t="s">
        <v>4189</v>
      </c>
      <c r="G6938" t="s">
        <v>1039</v>
      </c>
      <c r="H6938" t="s">
        <v>28</v>
      </c>
      <c r="I6938" t="s">
        <v>29</v>
      </c>
      <c r="J6938" s="1">
        <v>200242.74</v>
      </c>
      <c r="K6938" s="10">
        <f>J6938*_xlfn.XLOOKUP(A6938,IPCA_Fatores!$A$2:$A$10,IPCA_Fatores!$C$2:$C$10)</f>
        <v>225866.71539662124</v>
      </c>
    </row>
    <row r="6939" spans="1:11" x14ac:dyDescent="0.25">
      <c r="A6939">
        <v>2015</v>
      </c>
      <c r="B6939" t="s">
        <v>4190</v>
      </c>
      <c r="C6939" t="s">
        <v>4191</v>
      </c>
      <c r="D6939" t="s">
        <v>4192</v>
      </c>
      <c r="E6939" t="s">
        <v>299</v>
      </c>
      <c r="F6939" t="s">
        <v>1973</v>
      </c>
      <c r="G6939" t="s">
        <v>608</v>
      </c>
      <c r="H6939" t="s">
        <v>28</v>
      </c>
      <c r="I6939" t="s">
        <v>29</v>
      </c>
      <c r="J6939" s="1">
        <v>292713.7</v>
      </c>
      <c r="K6939" s="10">
        <f>J6939*_xlfn.XLOOKUP(A6939,IPCA_Fatores!$A$2:$A$10,IPCA_Fatores!$C$2:$C$10)</f>
        <v>497805.34750438685</v>
      </c>
    </row>
    <row r="6940" spans="1:11" x14ac:dyDescent="0.25">
      <c r="A6940">
        <v>2019</v>
      </c>
      <c r="B6940" t="s">
        <v>4190</v>
      </c>
      <c r="C6940" t="s">
        <v>4191</v>
      </c>
      <c r="D6940" t="s">
        <v>4192</v>
      </c>
      <c r="E6940" t="s">
        <v>299</v>
      </c>
      <c r="F6940" t="s">
        <v>1973</v>
      </c>
      <c r="G6940" t="s">
        <v>608</v>
      </c>
      <c r="H6940" t="s">
        <v>28</v>
      </c>
      <c r="I6940" t="s">
        <v>29</v>
      </c>
      <c r="J6940" s="1">
        <v>988150.28</v>
      </c>
      <c r="K6940" s="10">
        <f>J6940*_xlfn.XLOOKUP(A6940,IPCA_Fatores!$A$2:$A$10,IPCA_Fatores!$C$2:$C$10)</f>
        <v>1419079.40572062</v>
      </c>
    </row>
    <row r="6941" spans="1:11" x14ac:dyDescent="0.25">
      <c r="A6941">
        <v>2020</v>
      </c>
      <c r="B6941" t="s">
        <v>4190</v>
      </c>
      <c r="C6941" t="s">
        <v>4191</v>
      </c>
      <c r="D6941" t="s">
        <v>4192</v>
      </c>
      <c r="E6941" t="s">
        <v>299</v>
      </c>
      <c r="F6941" t="s">
        <v>1973</v>
      </c>
      <c r="G6941" t="s">
        <v>608</v>
      </c>
      <c r="H6941" t="s">
        <v>28</v>
      </c>
      <c r="I6941" t="s">
        <v>29</v>
      </c>
      <c r="J6941" s="1">
        <v>698863.64</v>
      </c>
      <c r="K6941" s="10">
        <f>J6941*_xlfn.XLOOKUP(A6941,IPCA_Fatores!$A$2:$A$10,IPCA_Fatores!$C$2:$C$10)</f>
        <v>960233.25886779849</v>
      </c>
    </row>
    <row r="6942" spans="1:11" x14ac:dyDescent="0.25">
      <c r="A6942">
        <v>2021</v>
      </c>
      <c r="B6942" t="s">
        <v>4190</v>
      </c>
      <c r="C6942" t="s">
        <v>4191</v>
      </c>
      <c r="D6942" t="s">
        <v>4192</v>
      </c>
      <c r="E6942" t="s">
        <v>299</v>
      </c>
      <c r="F6942" t="s">
        <v>1973</v>
      </c>
      <c r="G6942" t="s">
        <v>608</v>
      </c>
      <c r="H6942" t="s">
        <v>28</v>
      </c>
      <c r="I6942" t="s">
        <v>29</v>
      </c>
      <c r="J6942" s="1">
        <v>787783.58</v>
      </c>
      <c r="K6942" s="10">
        <f>J6942*_xlfn.XLOOKUP(A6942,IPCA_Fatores!$A$2:$A$10,IPCA_Fatores!$C$2:$C$10)</f>
        <v>983471.35343104904</v>
      </c>
    </row>
    <row r="6943" spans="1:11" x14ac:dyDescent="0.25">
      <c r="A6943">
        <v>2022</v>
      </c>
      <c r="B6943" t="s">
        <v>4190</v>
      </c>
      <c r="C6943" t="s">
        <v>4191</v>
      </c>
      <c r="D6943" t="s">
        <v>4192</v>
      </c>
      <c r="E6943" t="s">
        <v>299</v>
      </c>
      <c r="F6943" t="s">
        <v>1973</v>
      </c>
      <c r="G6943" t="s">
        <v>608</v>
      </c>
      <c r="H6943" t="s">
        <v>28</v>
      </c>
      <c r="I6943" t="s">
        <v>29</v>
      </c>
      <c r="J6943" s="1">
        <v>718653.82</v>
      </c>
      <c r="K6943" s="10">
        <f>J6943*_xlfn.XLOOKUP(A6943,IPCA_Fatores!$A$2:$A$10,IPCA_Fatores!$C$2:$C$10)</f>
        <v>848066.5057140647</v>
      </c>
    </row>
    <row r="6944" spans="1:11" x14ac:dyDescent="0.25">
      <c r="A6944">
        <v>2023</v>
      </c>
      <c r="B6944" t="s">
        <v>4190</v>
      </c>
      <c r="C6944" t="s">
        <v>4191</v>
      </c>
      <c r="D6944" t="s">
        <v>4192</v>
      </c>
      <c r="E6944" t="s">
        <v>299</v>
      </c>
      <c r="F6944" t="s">
        <v>1973</v>
      </c>
      <c r="G6944" t="s">
        <v>608</v>
      </c>
      <c r="H6944" t="s">
        <v>28</v>
      </c>
      <c r="I6944" t="s">
        <v>29</v>
      </c>
      <c r="J6944" s="1">
        <v>2195128.7599999998</v>
      </c>
      <c r="K6944" s="10">
        <f>J6944*_xlfn.XLOOKUP(A6944,IPCA_Fatores!$A$2:$A$10,IPCA_Fatores!$C$2:$C$10)</f>
        <v>2476027.4599411595</v>
      </c>
    </row>
    <row r="6945" spans="1:11" x14ac:dyDescent="0.25">
      <c r="A6945">
        <v>2019</v>
      </c>
      <c r="B6945" t="s">
        <v>4193</v>
      </c>
      <c r="C6945" t="s">
        <v>4194</v>
      </c>
      <c r="D6945" t="s">
        <v>4195</v>
      </c>
      <c r="E6945" t="s">
        <v>299</v>
      </c>
      <c r="F6945" t="s">
        <v>1973</v>
      </c>
      <c r="G6945" t="s">
        <v>490</v>
      </c>
      <c r="H6945" t="s">
        <v>28</v>
      </c>
      <c r="I6945" t="s">
        <v>29</v>
      </c>
      <c r="J6945" s="1">
        <v>565152.67000000004</v>
      </c>
      <c r="K6945" s="10">
        <f>J6945*_xlfn.XLOOKUP(A6945,IPCA_Fatores!$A$2:$A$10,IPCA_Fatores!$C$2:$C$10)</f>
        <v>811613.91269860463</v>
      </c>
    </row>
    <row r="6946" spans="1:11" x14ac:dyDescent="0.25">
      <c r="A6946">
        <v>2015</v>
      </c>
      <c r="B6946" t="s">
        <v>4196</v>
      </c>
      <c r="C6946" t="s">
        <v>4197</v>
      </c>
      <c r="D6946" t="s">
        <v>4198</v>
      </c>
      <c r="E6946" t="s">
        <v>299</v>
      </c>
      <c r="F6946" t="s">
        <v>858</v>
      </c>
      <c r="G6946" t="s">
        <v>157</v>
      </c>
      <c r="H6946" t="s">
        <v>28</v>
      </c>
      <c r="I6946" t="s">
        <v>29</v>
      </c>
      <c r="J6946" s="1">
        <v>2881643.81</v>
      </c>
      <c r="K6946" s="10">
        <f>J6946*_xlfn.XLOOKUP(A6946,IPCA_Fatores!$A$2:$A$10,IPCA_Fatores!$C$2:$C$10)</f>
        <v>4900685.2027114388</v>
      </c>
    </row>
    <row r="6947" spans="1:11" x14ac:dyDescent="0.25">
      <c r="A6947">
        <v>2016</v>
      </c>
      <c r="B6947" t="s">
        <v>4196</v>
      </c>
      <c r="C6947" t="s">
        <v>4197</v>
      </c>
      <c r="D6947" t="s">
        <v>4198</v>
      </c>
      <c r="E6947" t="s">
        <v>299</v>
      </c>
      <c r="F6947" t="s">
        <v>858</v>
      </c>
      <c r="G6947" t="s">
        <v>157</v>
      </c>
      <c r="H6947" t="s">
        <v>28</v>
      </c>
      <c r="I6947" t="s">
        <v>29</v>
      </c>
      <c r="J6947" s="1">
        <v>433318.77</v>
      </c>
      <c r="K6947" s="10">
        <f>J6947*_xlfn.XLOOKUP(A6947,IPCA_Fatores!$A$2:$A$10,IPCA_Fatores!$C$2:$C$10)</f>
        <v>693316.60678861896</v>
      </c>
    </row>
    <row r="6948" spans="1:11" x14ac:dyDescent="0.25">
      <c r="A6948">
        <v>2022</v>
      </c>
      <c r="B6948" t="s">
        <v>4196</v>
      </c>
      <c r="C6948" t="s">
        <v>4197</v>
      </c>
      <c r="D6948" t="s">
        <v>4198</v>
      </c>
      <c r="E6948" t="s">
        <v>299</v>
      </c>
      <c r="F6948" t="s">
        <v>858</v>
      </c>
      <c r="G6948" t="s">
        <v>157</v>
      </c>
      <c r="H6948" t="s">
        <v>28</v>
      </c>
      <c r="I6948" t="s">
        <v>29</v>
      </c>
      <c r="J6948" s="1">
        <v>585169.30000000005</v>
      </c>
      <c r="K6948" s="10">
        <f>J6948*_xlfn.XLOOKUP(A6948,IPCA_Fatores!$A$2:$A$10,IPCA_Fatores!$C$2:$C$10)</f>
        <v>690544.55662970711</v>
      </c>
    </row>
    <row r="6949" spans="1:11" x14ac:dyDescent="0.25">
      <c r="A6949">
        <v>2023</v>
      </c>
      <c r="B6949" t="s">
        <v>4196</v>
      </c>
      <c r="C6949" t="s">
        <v>4197</v>
      </c>
      <c r="D6949" t="s">
        <v>4198</v>
      </c>
      <c r="E6949" t="s">
        <v>299</v>
      </c>
      <c r="F6949" t="s">
        <v>858</v>
      </c>
      <c r="G6949" t="s">
        <v>157</v>
      </c>
      <c r="H6949" t="s">
        <v>28</v>
      </c>
      <c r="I6949" t="s">
        <v>29</v>
      </c>
      <c r="J6949" s="1">
        <v>12422776.25</v>
      </c>
      <c r="K6949" s="10">
        <f>J6949*_xlfn.XLOOKUP(A6949,IPCA_Fatores!$A$2:$A$10,IPCA_Fatores!$C$2:$C$10)</f>
        <v>14012451.426177327</v>
      </c>
    </row>
    <row r="6950" spans="1:11" x14ac:dyDescent="0.25">
      <c r="A6950">
        <v>2016</v>
      </c>
      <c r="B6950" t="s">
        <v>4199</v>
      </c>
      <c r="C6950" t="s">
        <v>4200</v>
      </c>
      <c r="E6950" t="s">
        <v>115</v>
      </c>
      <c r="F6950" t="s">
        <v>4201</v>
      </c>
      <c r="G6950" t="s">
        <v>1216</v>
      </c>
      <c r="H6950" t="s">
        <v>28</v>
      </c>
      <c r="I6950" t="s">
        <v>29</v>
      </c>
      <c r="J6950" s="1">
        <v>2617666.86</v>
      </c>
      <c r="K6950" s="10">
        <f>J6950*_xlfn.XLOOKUP(A6950,IPCA_Fatores!$A$2:$A$10,IPCA_Fatores!$C$2:$C$10)</f>
        <v>4188306.6941185556</v>
      </c>
    </row>
    <row r="6951" spans="1:11" x14ac:dyDescent="0.25">
      <c r="A6951">
        <v>2017</v>
      </c>
      <c r="B6951" t="s">
        <v>4199</v>
      </c>
      <c r="C6951" t="s">
        <v>4200</v>
      </c>
      <c r="E6951" t="s">
        <v>115</v>
      </c>
      <c r="F6951" t="s">
        <v>4201</v>
      </c>
      <c r="G6951" t="s">
        <v>1216</v>
      </c>
      <c r="H6951" t="s">
        <v>28</v>
      </c>
      <c r="I6951" t="s">
        <v>29</v>
      </c>
      <c r="J6951" s="1">
        <v>1666859.9</v>
      </c>
      <c r="K6951" s="10">
        <f>J6951*_xlfn.XLOOKUP(A6951,IPCA_Fatores!$A$2:$A$10,IPCA_Fatores!$C$2:$C$10)</f>
        <v>2590579.0494709774</v>
      </c>
    </row>
    <row r="6952" spans="1:11" x14ac:dyDescent="0.25">
      <c r="A6952">
        <v>2018</v>
      </c>
      <c r="B6952" t="s">
        <v>4199</v>
      </c>
      <c r="C6952" t="s">
        <v>4200</v>
      </c>
      <c r="E6952" t="s">
        <v>115</v>
      </c>
      <c r="F6952" t="s">
        <v>4201</v>
      </c>
      <c r="G6952" t="s">
        <v>1216</v>
      </c>
      <c r="H6952" t="s">
        <v>28</v>
      </c>
      <c r="I6952" t="s">
        <v>29</v>
      </c>
      <c r="J6952" s="1">
        <v>840411.29</v>
      </c>
      <c r="K6952" s="10">
        <f>J6952*_xlfn.XLOOKUP(A6952,IPCA_Fatores!$A$2:$A$10,IPCA_Fatores!$C$2:$C$10)</f>
        <v>1258929.8261701481</v>
      </c>
    </row>
    <row r="6953" spans="1:11" x14ac:dyDescent="0.25">
      <c r="A6953">
        <v>2019</v>
      </c>
      <c r="B6953" t="s">
        <v>4199</v>
      </c>
      <c r="C6953" t="s">
        <v>4200</v>
      </c>
      <c r="E6953" t="s">
        <v>115</v>
      </c>
      <c r="F6953" t="s">
        <v>4201</v>
      </c>
      <c r="G6953" t="s">
        <v>1216</v>
      </c>
      <c r="H6953" t="s">
        <v>28</v>
      </c>
      <c r="I6953" t="s">
        <v>29</v>
      </c>
      <c r="J6953" s="1">
        <v>1309968.6200000001</v>
      </c>
      <c r="K6953" s="10">
        <f>J6953*_xlfn.XLOOKUP(A6953,IPCA_Fatores!$A$2:$A$10,IPCA_Fatores!$C$2:$C$10)</f>
        <v>1881241.6779179182</v>
      </c>
    </row>
    <row r="6954" spans="1:11" x14ac:dyDescent="0.25">
      <c r="A6954">
        <v>2020</v>
      </c>
      <c r="B6954" t="s">
        <v>4199</v>
      </c>
      <c r="C6954" t="s">
        <v>4200</v>
      </c>
      <c r="E6954" t="s">
        <v>115</v>
      </c>
      <c r="F6954" t="s">
        <v>4201</v>
      </c>
      <c r="G6954" t="s">
        <v>1216</v>
      </c>
      <c r="H6954" t="s">
        <v>28</v>
      </c>
      <c r="I6954" t="s">
        <v>29</v>
      </c>
      <c r="J6954" s="1">
        <v>10098407.27</v>
      </c>
      <c r="K6954" s="10">
        <f>J6954*_xlfn.XLOOKUP(A6954,IPCA_Fatores!$A$2:$A$10,IPCA_Fatores!$C$2:$C$10)</f>
        <v>13875133.813294919</v>
      </c>
    </row>
    <row r="6955" spans="1:11" x14ac:dyDescent="0.25">
      <c r="A6955">
        <v>2021</v>
      </c>
      <c r="B6955" t="s">
        <v>4199</v>
      </c>
      <c r="C6955" t="s">
        <v>4200</v>
      </c>
      <c r="E6955" t="s">
        <v>115</v>
      </c>
      <c r="F6955" t="s">
        <v>4201</v>
      </c>
      <c r="G6955" t="s">
        <v>1216</v>
      </c>
      <c r="H6955" t="s">
        <v>28</v>
      </c>
      <c r="I6955" t="s">
        <v>29</v>
      </c>
      <c r="J6955" s="1">
        <v>21189362.73</v>
      </c>
      <c r="K6955" s="10">
        <f>J6955*_xlfn.XLOOKUP(A6955,IPCA_Fatores!$A$2:$A$10,IPCA_Fatores!$C$2:$C$10)</f>
        <v>26452863.16124351</v>
      </c>
    </row>
    <row r="6956" spans="1:11" x14ac:dyDescent="0.25">
      <c r="A6956">
        <v>2021</v>
      </c>
      <c r="B6956" t="s">
        <v>4199</v>
      </c>
      <c r="C6956" t="s">
        <v>4200</v>
      </c>
      <c r="E6956" t="s">
        <v>115</v>
      </c>
      <c r="F6956" t="s">
        <v>4201</v>
      </c>
      <c r="G6956" t="s">
        <v>1216</v>
      </c>
      <c r="H6956" t="s">
        <v>28</v>
      </c>
      <c r="I6956" t="s">
        <v>35</v>
      </c>
      <c r="J6956" s="1">
        <v>657189.43000000005</v>
      </c>
      <c r="K6956" s="10">
        <f>IFERROR(J6956*VLOOKUP(A6956,IPCA_Fatores!$A$2:$C$10,3,FALSE),J6956)</f>
        <v>820437.22995937511</v>
      </c>
    </row>
    <row r="6957" spans="1:11" x14ac:dyDescent="0.25">
      <c r="A6957">
        <v>2022</v>
      </c>
      <c r="B6957" t="s">
        <v>4199</v>
      </c>
      <c r="C6957" t="s">
        <v>4200</v>
      </c>
      <c r="E6957" t="s">
        <v>115</v>
      </c>
      <c r="F6957" t="s">
        <v>4201</v>
      </c>
      <c r="G6957" t="s">
        <v>1216</v>
      </c>
      <c r="H6957" t="s">
        <v>28</v>
      </c>
      <c r="I6957" t="s">
        <v>29</v>
      </c>
      <c r="J6957" s="1">
        <v>41330225.609999999</v>
      </c>
      <c r="K6957" s="10">
        <f>J6957*_xlfn.XLOOKUP(A6957,IPCA_Fatores!$A$2:$A$10,IPCA_Fatores!$C$2:$C$10)</f>
        <v>48772829.195351176</v>
      </c>
    </row>
    <row r="6958" spans="1:11" x14ac:dyDescent="0.25">
      <c r="A6958">
        <v>2022</v>
      </c>
      <c r="B6958" t="s">
        <v>4199</v>
      </c>
      <c r="C6958" t="s">
        <v>4200</v>
      </c>
      <c r="E6958" t="s">
        <v>115</v>
      </c>
      <c r="F6958" t="s">
        <v>4201</v>
      </c>
      <c r="G6958" t="s">
        <v>1216</v>
      </c>
      <c r="H6958" t="s">
        <v>28</v>
      </c>
      <c r="I6958" t="s">
        <v>35</v>
      </c>
      <c r="J6958" s="1">
        <v>4454928.18</v>
      </c>
      <c r="K6958" s="10">
        <f>IFERROR(J6958*VLOOKUP(A6958,IPCA_Fatores!$A$2:$C$10,3,FALSE),J6958)</f>
        <v>5257156.1851848476</v>
      </c>
    </row>
    <row r="6959" spans="1:11" x14ac:dyDescent="0.25">
      <c r="A6959">
        <v>2023</v>
      </c>
      <c r="B6959" t="s">
        <v>4199</v>
      </c>
      <c r="C6959" t="s">
        <v>4200</v>
      </c>
      <c r="E6959" t="s">
        <v>115</v>
      </c>
      <c r="F6959" t="s">
        <v>4201</v>
      </c>
      <c r="G6959" t="s">
        <v>1216</v>
      </c>
      <c r="H6959" t="s">
        <v>28</v>
      </c>
      <c r="I6959" t="s">
        <v>29</v>
      </c>
      <c r="J6959" s="1">
        <v>3664791.53</v>
      </c>
      <c r="K6959" s="10">
        <f>J6959*_xlfn.XLOOKUP(A6959,IPCA_Fatores!$A$2:$A$10,IPCA_Fatores!$C$2:$C$10)</f>
        <v>4133754.9890420898</v>
      </c>
    </row>
    <row r="6960" spans="1:11" x14ac:dyDescent="0.25">
      <c r="A6960">
        <v>2023</v>
      </c>
      <c r="B6960" t="s">
        <v>4199</v>
      </c>
      <c r="C6960" t="s">
        <v>4200</v>
      </c>
      <c r="E6960" t="s">
        <v>115</v>
      </c>
      <c r="F6960" t="s">
        <v>4201</v>
      </c>
      <c r="G6960" t="s">
        <v>1216</v>
      </c>
      <c r="H6960" t="s">
        <v>28</v>
      </c>
      <c r="I6960" t="s">
        <v>35</v>
      </c>
      <c r="J6960" s="1">
        <v>991566.81</v>
      </c>
      <c r="K6960" s="10">
        <f>IFERROR(J6960*VLOOKUP(A6960,IPCA_Fatores!$A$2:$C$10,3,FALSE),J6960)</f>
        <v>1118452.226887255</v>
      </c>
    </row>
    <row r="6961" spans="1:11" x14ac:dyDescent="0.25">
      <c r="A6961">
        <v>2015</v>
      </c>
      <c r="B6961" t="s">
        <v>4202</v>
      </c>
      <c r="C6961" t="s">
        <v>4203</v>
      </c>
      <c r="D6961" t="s">
        <v>4204</v>
      </c>
      <c r="E6961" t="s">
        <v>75</v>
      </c>
      <c r="F6961" t="s">
        <v>3552</v>
      </c>
      <c r="G6961" t="s">
        <v>480</v>
      </c>
      <c r="H6961" t="s">
        <v>28</v>
      </c>
      <c r="I6961" t="s">
        <v>29</v>
      </c>
      <c r="J6961" s="1">
        <v>7944079.6200000001</v>
      </c>
      <c r="K6961" s="10">
        <f>J6961*_xlfn.XLOOKUP(A6961,IPCA_Fatores!$A$2:$A$10,IPCA_Fatores!$C$2:$C$10)</f>
        <v>13510147.682997474</v>
      </c>
    </row>
    <row r="6962" spans="1:11" x14ac:dyDescent="0.25">
      <c r="A6962">
        <v>2015</v>
      </c>
      <c r="B6962" t="s">
        <v>4202</v>
      </c>
      <c r="C6962" t="s">
        <v>4203</v>
      </c>
      <c r="D6962" t="s">
        <v>4204</v>
      </c>
      <c r="E6962" t="s">
        <v>75</v>
      </c>
      <c r="F6962" t="s">
        <v>3552</v>
      </c>
      <c r="G6962" t="s">
        <v>480</v>
      </c>
      <c r="H6962" t="s">
        <v>28</v>
      </c>
      <c r="I6962" t="s">
        <v>35</v>
      </c>
      <c r="J6962" s="1">
        <v>954782.02</v>
      </c>
      <c r="K6962" s="10">
        <f>IFERROR(J6962*VLOOKUP(A6962,IPCA_Fatores!$A$2:$C$10,3,FALSE),J6962)</f>
        <v>1623755.8927274004</v>
      </c>
    </row>
    <row r="6963" spans="1:11" x14ac:dyDescent="0.25">
      <c r="A6963">
        <v>2022</v>
      </c>
      <c r="B6963" t="s">
        <v>4205</v>
      </c>
      <c r="C6963" t="s">
        <v>4206</v>
      </c>
      <c r="D6963" t="s">
        <v>4207</v>
      </c>
      <c r="E6963" t="s">
        <v>570</v>
      </c>
      <c r="F6963" t="s">
        <v>1673</v>
      </c>
      <c r="G6963" t="s">
        <v>313</v>
      </c>
      <c r="H6963" t="s">
        <v>28</v>
      </c>
      <c r="I6963" t="s">
        <v>35</v>
      </c>
      <c r="J6963" s="1">
        <v>1030982.7</v>
      </c>
      <c r="K6963" s="10">
        <f>IFERROR(J6963*VLOOKUP(A6963,IPCA_Fatores!$A$2:$C$10,3,FALSE),J6963)</f>
        <v>1216638.4864421259</v>
      </c>
    </row>
    <row r="6964" spans="1:11" x14ac:dyDescent="0.25">
      <c r="A6964">
        <v>2023</v>
      </c>
      <c r="B6964" t="s">
        <v>4205</v>
      </c>
      <c r="C6964" t="s">
        <v>4206</v>
      </c>
      <c r="D6964" t="s">
        <v>4207</v>
      </c>
      <c r="E6964" t="s">
        <v>570</v>
      </c>
      <c r="F6964" t="s">
        <v>1673</v>
      </c>
      <c r="G6964" t="s">
        <v>313</v>
      </c>
      <c r="H6964" t="s">
        <v>28</v>
      </c>
      <c r="I6964" t="s">
        <v>35</v>
      </c>
      <c r="J6964" s="1">
        <v>212148.53</v>
      </c>
      <c r="K6964" s="10">
        <f>IFERROR(J6964*VLOOKUP(A6964,IPCA_Fatores!$A$2:$C$10,3,FALSE),J6964)</f>
        <v>239296.02465148829</v>
      </c>
    </row>
    <row r="6965" spans="1:11" x14ac:dyDescent="0.25">
      <c r="A6965">
        <v>2018</v>
      </c>
      <c r="B6965" t="s">
        <v>4208</v>
      </c>
      <c r="C6965" t="s">
        <v>4209</v>
      </c>
      <c r="E6965" t="s">
        <v>25</v>
      </c>
      <c r="F6965" t="s">
        <v>194</v>
      </c>
      <c r="G6965" t="s">
        <v>81</v>
      </c>
      <c r="H6965" t="s">
        <v>28</v>
      </c>
      <c r="I6965" t="s">
        <v>29</v>
      </c>
      <c r="J6965" s="1">
        <v>8839639.4900000002</v>
      </c>
      <c r="K6965" s="10">
        <f>J6965*_xlfn.XLOOKUP(A6965,IPCA_Fatores!$A$2:$A$10,IPCA_Fatores!$C$2:$C$10)</f>
        <v>13241713.835796371</v>
      </c>
    </row>
    <row r="6966" spans="1:11" x14ac:dyDescent="0.25">
      <c r="A6966">
        <v>2019</v>
      </c>
      <c r="B6966" t="s">
        <v>4208</v>
      </c>
      <c r="C6966" t="s">
        <v>4209</v>
      </c>
      <c r="E6966" t="s">
        <v>25</v>
      </c>
      <c r="F6966" t="s">
        <v>194</v>
      </c>
      <c r="G6966" t="s">
        <v>81</v>
      </c>
      <c r="H6966" t="s">
        <v>28</v>
      </c>
      <c r="I6966" t="s">
        <v>29</v>
      </c>
      <c r="J6966" s="1">
        <v>13387129.67</v>
      </c>
      <c r="K6966" s="10">
        <f>J6966*_xlfn.XLOOKUP(A6966,IPCA_Fatores!$A$2:$A$10,IPCA_Fatores!$C$2:$C$10)</f>
        <v>19225213.412284292</v>
      </c>
    </row>
    <row r="6967" spans="1:11" x14ac:dyDescent="0.25">
      <c r="A6967">
        <v>2020</v>
      </c>
      <c r="B6967" t="s">
        <v>4208</v>
      </c>
      <c r="C6967" t="s">
        <v>4209</v>
      </c>
      <c r="E6967" t="s">
        <v>25</v>
      </c>
      <c r="F6967" t="s">
        <v>194</v>
      </c>
      <c r="G6967" t="s">
        <v>81</v>
      </c>
      <c r="H6967" t="s">
        <v>28</v>
      </c>
      <c r="I6967" t="s">
        <v>29</v>
      </c>
      <c r="J6967" s="1">
        <v>7867098.0999999996</v>
      </c>
      <c r="K6967" s="10">
        <f>J6967*_xlfn.XLOOKUP(A6967,IPCA_Fatores!$A$2:$A$10,IPCA_Fatores!$C$2:$C$10)</f>
        <v>10809332.1987615</v>
      </c>
    </row>
    <row r="6968" spans="1:11" x14ac:dyDescent="0.25">
      <c r="A6968">
        <v>2021</v>
      </c>
      <c r="B6968" t="s">
        <v>4208</v>
      </c>
      <c r="C6968" t="s">
        <v>4209</v>
      </c>
      <c r="E6968" t="s">
        <v>25</v>
      </c>
      <c r="F6968" t="s">
        <v>194</v>
      </c>
      <c r="G6968" t="s">
        <v>81</v>
      </c>
      <c r="H6968" t="s">
        <v>28</v>
      </c>
      <c r="I6968" t="s">
        <v>29</v>
      </c>
      <c r="J6968" s="1">
        <v>16069517.16</v>
      </c>
      <c r="K6968" s="10">
        <f>J6968*_xlfn.XLOOKUP(A6968,IPCA_Fatores!$A$2:$A$10,IPCA_Fatores!$C$2:$C$10)</f>
        <v>20061232.794835187</v>
      </c>
    </row>
    <row r="6969" spans="1:11" x14ac:dyDescent="0.25">
      <c r="A6969">
        <v>2022</v>
      </c>
      <c r="B6969" t="s">
        <v>4208</v>
      </c>
      <c r="C6969" t="s">
        <v>4209</v>
      </c>
      <c r="E6969" t="s">
        <v>25</v>
      </c>
      <c r="F6969" t="s">
        <v>194</v>
      </c>
      <c r="G6969" t="s">
        <v>81</v>
      </c>
      <c r="H6969" t="s">
        <v>28</v>
      </c>
      <c r="I6969" t="s">
        <v>29</v>
      </c>
      <c r="J6969" s="1">
        <v>11411047.310000001</v>
      </c>
      <c r="K6969" s="10">
        <f>J6969*_xlfn.XLOOKUP(A6969,IPCA_Fatores!$A$2:$A$10,IPCA_Fatores!$C$2:$C$10)</f>
        <v>13465909.105902448</v>
      </c>
    </row>
    <row r="6970" spans="1:11" x14ac:dyDescent="0.25">
      <c r="A6970">
        <v>2023</v>
      </c>
      <c r="B6970" t="s">
        <v>4208</v>
      </c>
      <c r="C6970" t="s">
        <v>4209</v>
      </c>
      <c r="E6970" t="s">
        <v>25</v>
      </c>
      <c r="F6970" t="s">
        <v>194</v>
      </c>
      <c r="G6970" t="s">
        <v>81</v>
      </c>
      <c r="H6970" t="s">
        <v>28</v>
      </c>
      <c r="I6970" t="s">
        <v>29</v>
      </c>
      <c r="J6970" s="1">
        <v>20148377.989999998</v>
      </c>
      <c r="K6970" s="10">
        <f>J6970*_xlfn.XLOOKUP(A6970,IPCA_Fatores!$A$2:$A$10,IPCA_Fatores!$C$2:$C$10)</f>
        <v>22726656.442929603</v>
      </c>
    </row>
    <row r="6971" spans="1:11" x14ac:dyDescent="0.25">
      <c r="A6971">
        <v>2021</v>
      </c>
      <c r="B6971" t="s">
        <v>4210</v>
      </c>
      <c r="C6971" t="s">
        <v>4211</v>
      </c>
      <c r="D6971" t="s">
        <v>4212</v>
      </c>
      <c r="E6971" t="s">
        <v>121</v>
      </c>
      <c r="F6971" t="s">
        <v>990</v>
      </c>
      <c r="G6971" t="s">
        <v>27</v>
      </c>
      <c r="H6971" t="s">
        <v>28</v>
      </c>
      <c r="I6971" t="s">
        <v>29</v>
      </c>
      <c r="J6971" s="1">
        <v>396676.41</v>
      </c>
      <c r="K6971" s="10">
        <f>J6971*_xlfn.XLOOKUP(A6971,IPCA_Fatores!$A$2:$A$10,IPCA_Fatores!$C$2:$C$10)</f>
        <v>495212.0045671296</v>
      </c>
    </row>
    <row r="6972" spans="1:11" x14ac:dyDescent="0.25">
      <c r="A6972">
        <v>2022</v>
      </c>
      <c r="B6972" t="s">
        <v>4210</v>
      </c>
      <c r="C6972" t="s">
        <v>4211</v>
      </c>
      <c r="D6972" t="s">
        <v>4212</v>
      </c>
      <c r="E6972" t="s">
        <v>121</v>
      </c>
      <c r="F6972" t="s">
        <v>990</v>
      </c>
      <c r="G6972" t="s">
        <v>27</v>
      </c>
      <c r="H6972" t="s">
        <v>28</v>
      </c>
      <c r="I6972" t="s">
        <v>29</v>
      </c>
      <c r="J6972" s="1">
        <v>154154.43</v>
      </c>
      <c r="K6972" s="10">
        <f>J6972*_xlfn.XLOOKUP(A6972,IPCA_Fatores!$A$2:$A$10,IPCA_Fatores!$C$2:$C$10)</f>
        <v>181914.02473925956</v>
      </c>
    </row>
    <row r="6973" spans="1:11" x14ac:dyDescent="0.25">
      <c r="A6973">
        <v>2023</v>
      </c>
      <c r="B6973" t="s">
        <v>4210</v>
      </c>
      <c r="C6973" t="s">
        <v>4211</v>
      </c>
      <c r="D6973" t="s">
        <v>4212</v>
      </c>
      <c r="E6973" t="s">
        <v>121</v>
      </c>
      <c r="F6973" t="s">
        <v>990</v>
      </c>
      <c r="G6973" t="s">
        <v>27</v>
      </c>
      <c r="H6973" t="s">
        <v>28</v>
      </c>
      <c r="I6973" t="s">
        <v>29</v>
      </c>
      <c r="J6973" s="1">
        <v>278997.96000000002</v>
      </c>
      <c r="K6973" s="10">
        <f>J6973*_xlfn.XLOOKUP(A6973,IPCA_Fatores!$A$2:$A$10,IPCA_Fatores!$C$2:$C$10)</f>
        <v>314699.81297478208</v>
      </c>
    </row>
    <row r="6974" spans="1:11" x14ac:dyDescent="0.25">
      <c r="A6974">
        <v>2016</v>
      </c>
      <c r="B6974" t="s">
        <v>4213</v>
      </c>
      <c r="C6974" t="s">
        <v>4214</v>
      </c>
      <c r="D6974" t="s">
        <v>4215</v>
      </c>
      <c r="E6974" t="s">
        <v>339</v>
      </c>
      <c r="F6974" t="s">
        <v>340</v>
      </c>
      <c r="G6974" t="s">
        <v>99</v>
      </c>
      <c r="H6974" t="s">
        <v>28</v>
      </c>
      <c r="I6974" t="s">
        <v>29</v>
      </c>
      <c r="J6974" s="1">
        <v>147179.22</v>
      </c>
      <c r="K6974" s="10">
        <f>J6974*_xlfn.XLOOKUP(A6974,IPCA_Fatores!$A$2:$A$10,IPCA_Fatores!$C$2:$C$10)</f>
        <v>235488.98516488369</v>
      </c>
    </row>
    <row r="6975" spans="1:11" x14ac:dyDescent="0.25">
      <c r="A6975">
        <v>2016</v>
      </c>
      <c r="B6975" t="s">
        <v>4213</v>
      </c>
      <c r="C6975" t="s">
        <v>4214</v>
      </c>
      <c r="D6975" t="s">
        <v>4215</v>
      </c>
      <c r="E6975" t="s">
        <v>339</v>
      </c>
      <c r="F6975" t="s">
        <v>340</v>
      </c>
      <c r="G6975" t="s">
        <v>99</v>
      </c>
      <c r="H6975" t="s">
        <v>28</v>
      </c>
      <c r="I6975" t="s">
        <v>35</v>
      </c>
      <c r="J6975" s="1">
        <v>14717.93</v>
      </c>
      <c r="K6975" s="10">
        <f>IFERROR(J6975*VLOOKUP(A6975,IPCA_Fatores!$A$2:$C$10,3,FALSE),J6975)</f>
        <v>23548.911316609752</v>
      </c>
    </row>
    <row r="6976" spans="1:11" x14ac:dyDescent="0.25">
      <c r="A6976">
        <v>2017</v>
      </c>
      <c r="B6976" t="s">
        <v>4213</v>
      </c>
      <c r="C6976" t="s">
        <v>4214</v>
      </c>
      <c r="D6976" t="s">
        <v>4215</v>
      </c>
      <c r="E6976" t="s">
        <v>339</v>
      </c>
      <c r="F6976" t="s">
        <v>340</v>
      </c>
      <c r="G6976" t="s">
        <v>99</v>
      </c>
      <c r="H6976" t="s">
        <v>28</v>
      </c>
      <c r="I6976" t="s">
        <v>29</v>
      </c>
      <c r="J6976" s="1">
        <v>337765.65</v>
      </c>
      <c r="K6976" s="10">
        <f>J6976*_xlfn.XLOOKUP(A6976,IPCA_Fatores!$A$2:$A$10,IPCA_Fatores!$C$2:$C$10)</f>
        <v>524944.30786951387</v>
      </c>
    </row>
    <row r="6977" spans="1:11" x14ac:dyDescent="0.25">
      <c r="A6977">
        <v>2017</v>
      </c>
      <c r="B6977" t="s">
        <v>4213</v>
      </c>
      <c r="C6977" t="s">
        <v>4214</v>
      </c>
      <c r="D6977" t="s">
        <v>4215</v>
      </c>
      <c r="E6977" t="s">
        <v>339</v>
      </c>
      <c r="F6977" t="s">
        <v>340</v>
      </c>
      <c r="G6977" t="s">
        <v>99</v>
      </c>
      <c r="H6977" t="s">
        <v>28</v>
      </c>
      <c r="I6977" t="s">
        <v>35</v>
      </c>
      <c r="J6977" s="1">
        <v>33776.550000000003</v>
      </c>
      <c r="K6977" s="10">
        <f>IFERROR(J6977*VLOOKUP(A6977,IPCA_Fatores!$A$2:$C$10,3,FALSE),J6977)</f>
        <v>52494.407474442793</v>
      </c>
    </row>
    <row r="6978" spans="1:11" x14ac:dyDescent="0.25">
      <c r="A6978">
        <v>2020</v>
      </c>
      <c r="B6978" t="s">
        <v>4213</v>
      </c>
      <c r="C6978" t="s">
        <v>4214</v>
      </c>
      <c r="D6978" t="s">
        <v>4215</v>
      </c>
      <c r="E6978" t="s">
        <v>339</v>
      </c>
      <c r="F6978" t="s">
        <v>340</v>
      </c>
      <c r="G6978" t="s">
        <v>99</v>
      </c>
      <c r="H6978" t="s">
        <v>28</v>
      </c>
      <c r="I6978" t="s">
        <v>29</v>
      </c>
      <c r="J6978" s="1">
        <v>359627.2</v>
      </c>
      <c r="K6978" s="10">
        <f>J6978*_xlfn.XLOOKUP(A6978,IPCA_Fatores!$A$2:$A$10,IPCA_Fatores!$C$2:$C$10)</f>
        <v>494125.00303135178</v>
      </c>
    </row>
    <row r="6979" spans="1:11" x14ac:dyDescent="0.25">
      <c r="A6979">
        <v>2021</v>
      </c>
      <c r="B6979" t="s">
        <v>4213</v>
      </c>
      <c r="C6979" t="s">
        <v>4214</v>
      </c>
      <c r="D6979" t="s">
        <v>4215</v>
      </c>
      <c r="E6979" t="s">
        <v>339</v>
      </c>
      <c r="F6979" t="s">
        <v>340</v>
      </c>
      <c r="G6979" t="s">
        <v>99</v>
      </c>
      <c r="H6979" t="s">
        <v>28</v>
      </c>
      <c r="I6979" t="s">
        <v>29</v>
      </c>
      <c r="J6979" s="1">
        <v>29688.68</v>
      </c>
      <c r="K6979" s="10">
        <f>J6979*_xlfn.XLOOKUP(A6979,IPCA_Fatores!$A$2:$A$10,IPCA_Fatores!$C$2:$C$10)</f>
        <v>37063.436002539325</v>
      </c>
    </row>
    <row r="6980" spans="1:11" x14ac:dyDescent="0.25">
      <c r="A6980">
        <v>2022</v>
      </c>
      <c r="B6980" t="s">
        <v>4213</v>
      </c>
      <c r="C6980" t="s">
        <v>4214</v>
      </c>
      <c r="D6980" t="s">
        <v>4215</v>
      </c>
      <c r="E6980" t="s">
        <v>339</v>
      </c>
      <c r="F6980" t="s">
        <v>340</v>
      </c>
      <c r="G6980" t="s">
        <v>99</v>
      </c>
      <c r="H6980" t="s">
        <v>28</v>
      </c>
      <c r="I6980" t="s">
        <v>29</v>
      </c>
      <c r="J6980" s="1">
        <v>418698.5</v>
      </c>
      <c r="K6980" s="10">
        <f>J6980*_xlfn.XLOOKUP(A6980,IPCA_Fatores!$A$2:$A$10,IPCA_Fatores!$C$2:$C$10)</f>
        <v>494096.27272658254</v>
      </c>
    </row>
    <row r="6981" spans="1:11" x14ac:dyDescent="0.25">
      <c r="A6981">
        <v>2019</v>
      </c>
      <c r="B6981" t="s">
        <v>4216</v>
      </c>
      <c r="C6981" t="s">
        <v>4217</v>
      </c>
      <c r="D6981" t="s">
        <v>4218</v>
      </c>
      <c r="E6981" t="s">
        <v>115</v>
      </c>
      <c r="F6981" t="s">
        <v>604</v>
      </c>
      <c r="G6981" t="s">
        <v>795</v>
      </c>
      <c r="H6981" t="s">
        <v>28</v>
      </c>
      <c r="I6981" t="s">
        <v>29</v>
      </c>
      <c r="J6981" s="1">
        <v>225006.46</v>
      </c>
      <c r="K6981" s="10">
        <f>J6981*_xlfn.XLOOKUP(A6981,IPCA_Fatores!$A$2:$A$10,IPCA_Fatores!$C$2:$C$10)</f>
        <v>323131.04595800996</v>
      </c>
    </row>
    <row r="6982" spans="1:11" x14ac:dyDescent="0.25">
      <c r="A6982">
        <v>2020</v>
      </c>
      <c r="B6982" t="s">
        <v>4216</v>
      </c>
      <c r="C6982" t="s">
        <v>4217</v>
      </c>
      <c r="D6982" t="s">
        <v>4218</v>
      </c>
      <c r="E6982" t="s">
        <v>115</v>
      </c>
      <c r="F6982" t="s">
        <v>604</v>
      </c>
      <c r="G6982" t="s">
        <v>795</v>
      </c>
      <c r="H6982" t="s">
        <v>28</v>
      </c>
      <c r="I6982" t="s">
        <v>29</v>
      </c>
      <c r="J6982" s="1">
        <v>186332.88</v>
      </c>
      <c r="K6982" s="10">
        <f>J6982*_xlfn.XLOOKUP(A6982,IPCA_Fatores!$A$2:$A$10,IPCA_Fatores!$C$2:$C$10)</f>
        <v>256019.94202563239</v>
      </c>
    </row>
    <row r="6983" spans="1:11" x14ac:dyDescent="0.25">
      <c r="A6983">
        <v>2021</v>
      </c>
      <c r="B6983" t="s">
        <v>4216</v>
      </c>
      <c r="C6983" t="s">
        <v>4217</v>
      </c>
      <c r="D6983" t="s">
        <v>4218</v>
      </c>
      <c r="E6983" t="s">
        <v>115</v>
      </c>
      <c r="F6983" t="s">
        <v>604</v>
      </c>
      <c r="G6983" t="s">
        <v>795</v>
      </c>
      <c r="H6983" t="s">
        <v>28</v>
      </c>
      <c r="I6983" t="s">
        <v>29</v>
      </c>
      <c r="J6983" s="1">
        <v>309802.34999999998</v>
      </c>
      <c r="K6983" s="10">
        <f>J6983*_xlfn.XLOOKUP(A6983,IPCA_Fatores!$A$2:$A$10,IPCA_Fatores!$C$2:$C$10)</f>
        <v>386758.17088066187</v>
      </c>
    </row>
    <row r="6984" spans="1:11" x14ac:dyDescent="0.25">
      <c r="A6984">
        <v>2022</v>
      </c>
      <c r="B6984" t="s">
        <v>4216</v>
      </c>
      <c r="C6984" t="s">
        <v>4217</v>
      </c>
      <c r="D6984" t="s">
        <v>4218</v>
      </c>
      <c r="E6984" t="s">
        <v>115</v>
      </c>
      <c r="F6984" t="s">
        <v>604</v>
      </c>
      <c r="G6984" t="s">
        <v>795</v>
      </c>
      <c r="H6984" t="s">
        <v>28</v>
      </c>
      <c r="I6984" t="s">
        <v>29</v>
      </c>
      <c r="J6984" s="1">
        <v>128955.63</v>
      </c>
      <c r="K6984" s="10">
        <f>J6984*_xlfn.XLOOKUP(A6984,IPCA_Fatores!$A$2:$A$10,IPCA_Fatores!$C$2:$C$10)</f>
        <v>152177.51229132243</v>
      </c>
    </row>
    <row r="6985" spans="1:11" x14ac:dyDescent="0.25">
      <c r="A6985">
        <v>2023</v>
      </c>
      <c r="B6985" t="s">
        <v>4216</v>
      </c>
      <c r="C6985" t="s">
        <v>4217</v>
      </c>
      <c r="D6985" t="s">
        <v>4218</v>
      </c>
      <c r="E6985" t="s">
        <v>115</v>
      </c>
      <c r="F6985" t="s">
        <v>604</v>
      </c>
      <c r="G6985" t="s">
        <v>795</v>
      </c>
      <c r="H6985" t="s">
        <v>28</v>
      </c>
      <c r="I6985" t="s">
        <v>29</v>
      </c>
      <c r="J6985" s="1">
        <v>131882.34</v>
      </c>
      <c r="K6985" s="10">
        <f>J6985*_xlfn.XLOOKUP(A6985,IPCA_Fatores!$A$2:$A$10,IPCA_Fatores!$C$2:$C$10)</f>
        <v>148758.60645245083</v>
      </c>
    </row>
    <row r="6986" spans="1:11" x14ac:dyDescent="0.25">
      <c r="A6986">
        <v>2015</v>
      </c>
      <c r="B6986" t="s">
        <v>4219</v>
      </c>
      <c r="C6986" t="s">
        <v>4220</v>
      </c>
      <c r="D6986" t="s">
        <v>4221</v>
      </c>
      <c r="E6986" t="s">
        <v>109</v>
      </c>
      <c r="F6986" t="s">
        <v>294</v>
      </c>
      <c r="G6986" t="s">
        <v>117</v>
      </c>
      <c r="H6986" t="s">
        <v>28</v>
      </c>
      <c r="I6986" t="s">
        <v>29</v>
      </c>
      <c r="J6986" s="1">
        <v>790330.29</v>
      </c>
      <c r="K6986" s="10">
        <f>J6986*_xlfn.XLOOKUP(A6986,IPCA_Fatores!$A$2:$A$10,IPCA_Fatores!$C$2:$C$10)</f>
        <v>1344080.0504270652</v>
      </c>
    </row>
    <row r="6987" spans="1:11" x14ac:dyDescent="0.25">
      <c r="A6987">
        <v>2019</v>
      </c>
      <c r="B6987" t="s">
        <v>4219</v>
      </c>
      <c r="C6987" t="s">
        <v>4220</v>
      </c>
      <c r="D6987" t="s">
        <v>4221</v>
      </c>
      <c r="E6987" t="s">
        <v>109</v>
      </c>
      <c r="F6987" t="s">
        <v>294</v>
      </c>
      <c r="G6987" t="s">
        <v>117</v>
      </c>
      <c r="H6987" t="s">
        <v>28</v>
      </c>
      <c r="I6987" t="s">
        <v>29</v>
      </c>
      <c r="J6987" s="1">
        <v>1031952.01</v>
      </c>
      <c r="K6987" s="10">
        <f>J6987*_xlfn.XLOOKUP(A6987,IPCA_Fatores!$A$2:$A$10,IPCA_Fatores!$C$2:$C$10)</f>
        <v>1481982.9278224758</v>
      </c>
    </row>
    <row r="6988" spans="1:11" x14ac:dyDescent="0.25">
      <c r="A6988">
        <v>2020</v>
      </c>
      <c r="B6988" t="s">
        <v>4219</v>
      </c>
      <c r="C6988" t="s">
        <v>4220</v>
      </c>
      <c r="D6988" t="s">
        <v>4221</v>
      </c>
      <c r="E6988" t="s">
        <v>109</v>
      </c>
      <c r="F6988" t="s">
        <v>294</v>
      </c>
      <c r="G6988" t="s">
        <v>117</v>
      </c>
      <c r="H6988" t="s">
        <v>28</v>
      </c>
      <c r="I6988" t="s">
        <v>29</v>
      </c>
      <c r="J6988" s="1">
        <v>958536.95</v>
      </c>
      <c r="K6988" s="10">
        <f>J6988*_xlfn.XLOOKUP(A6988,IPCA_Fatores!$A$2:$A$10,IPCA_Fatores!$C$2:$C$10)</f>
        <v>1317022.3868617632</v>
      </c>
    </row>
    <row r="6989" spans="1:11" x14ac:dyDescent="0.25">
      <c r="A6989">
        <v>2017</v>
      </c>
      <c r="B6989" t="s">
        <v>4222</v>
      </c>
      <c r="C6989" t="s">
        <v>4223</v>
      </c>
      <c r="E6989" t="s">
        <v>103</v>
      </c>
      <c r="F6989" t="s">
        <v>581</v>
      </c>
      <c r="G6989" t="s">
        <v>71</v>
      </c>
      <c r="H6989" t="s">
        <v>28</v>
      </c>
      <c r="I6989" t="s">
        <v>29</v>
      </c>
      <c r="J6989" s="1">
        <v>96410.69</v>
      </c>
      <c r="K6989" s="10">
        <f>J6989*_xlfn.XLOOKUP(A6989,IPCA_Fatores!$A$2:$A$10,IPCA_Fatores!$C$2:$C$10)</f>
        <v>149838.33593875592</v>
      </c>
    </row>
    <row r="6990" spans="1:11" x14ac:dyDescent="0.25">
      <c r="A6990">
        <v>2018</v>
      </c>
      <c r="B6990" t="s">
        <v>4222</v>
      </c>
      <c r="C6990" t="s">
        <v>4223</v>
      </c>
      <c r="E6990" t="s">
        <v>103</v>
      </c>
      <c r="F6990" t="s">
        <v>581</v>
      </c>
      <c r="G6990" t="s">
        <v>71</v>
      </c>
      <c r="H6990" t="s">
        <v>28</v>
      </c>
      <c r="I6990" t="s">
        <v>29</v>
      </c>
      <c r="J6990" s="1">
        <v>304516.31</v>
      </c>
      <c r="K6990" s="10">
        <f>J6990*_xlfn.XLOOKUP(A6990,IPCA_Fatores!$A$2:$A$10,IPCA_Fatores!$C$2:$C$10)</f>
        <v>456163.15460763854</v>
      </c>
    </row>
    <row r="6991" spans="1:11" x14ac:dyDescent="0.25">
      <c r="A6991">
        <v>2019</v>
      </c>
      <c r="B6991" t="s">
        <v>4222</v>
      </c>
      <c r="C6991" t="s">
        <v>4223</v>
      </c>
      <c r="E6991" t="s">
        <v>103</v>
      </c>
      <c r="F6991" t="s">
        <v>581</v>
      </c>
      <c r="G6991" t="s">
        <v>71</v>
      </c>
      <c r="H6991" t="s">
        <v>28</v>
      </c>
      <c r="I6991" t="s">
        <v>29</v>
      </c>
      <c r="J6991" s="1">
        <v>559977.56000000006</v>
      </c>
      <c r="K6991" s="10">
        <f>J6991*_xlfn.XLOOKUP(A6991,IPCA_Fatores!$A$2:$A$10,IPCA_Fatores!$C$2:$C$10)</f>
        <v>804181.95404618303</v>
      </c>
    </row>
    <row r="6992" spans="1:11" x14ac:dyDescent="0.25">
      <c r="A6992">
        <v>2021</v>
      </c>
      <c r="B6992" t="s">
        <v>4222</v>
      </c>
      <c r="C6992" t="s">
        <v>4223</v>
      </c>
      <c r="E6992" t="s">
        <v>103</v>
      </c>
      <c r="F6992" t="s">
        <v>581</v>
      </c>
      <c r="G6992" t="s">
        <v>71</v>
      </c>
      <c r="H6992" t="s">
        <v>28</v>
      </c>
      <c r="I6992" t="s">
        <v>29</v>
      </c>
      <c r="J6992" s="1">
        <v>395661.4</v>
      </c>
      <c r="K6992" s="10">
        <f>J6992*_xlfn.XLOOKUP(A6992,IPCA_Fatores!$A$2:$A$10,IPCA_Fatores!$C$2:$C$10)</f>
        <v>493944.86307828821</v>
      </c>
    </row>
    <row r="6993" spans="1:11" x14ac:dyDescent="0.25">
      <c r="A6993">
        <v>2022</v>
      </c>
      <c r="B6993" t="s">
        <v>4224</v>
      </c>
      <c r="C6993" t="s">
        <v>4225</v>
      </c>
      <c r="D6993" t="s">
        <v>4225</v>
      </c>
      <c r="E6993" t="s">
        <v>103</v>
      </c>
      <c r="F6993" t="s">
        <v>581</v>
      </c>
      <c r="G6993" t="s">
        <v>66</v>
      </c>
      <c r="H6993" t="s">
        <v>28</v>
      </c>
      <c r="I6993" t="s">
        <v>29</v>
      </c>
      <c r="J6993" s="1">
        <v>1327666.79</v>
      </c>
      <c r="K6993" s="10">
        <f>J6993*_xlfn.XLOOKUP(A6993,IPCA_Fatores!$A$2:$A$10,IPCA_Fatores!$C$2:$C$10)</f>
        <v>1566748.4176844826</v>
      </c>
    </row>
    <row r="6994" spans="1:11" x14ac:dyDescent="0.25">
      <c r="A6994">
        <v>2023</v>
      </c>
      <c r="B6994" t="s">
        <v>4224</v>
      </c>
      <c r="C6994" t="s">
        <v>4225</v>
      </c>
      <c r="D6994" t="s">
        <v>4225</v>
      </c>
      <c r="E6994" t="s">
        <v>103</v>
      </c>
      <c r="F6994" t="s">
        <v>581</v>
      </c>
      <c r="G6994" t="s">
        <v>66</v>
      </c>
      <c r="H6994" t="s">
        <v>28</v>
      </c>
      <c r="I6994" t="s">
        <v>29</v>
      </c>
      <c r="J6994" s="1">
        <v>1023656.04</v>
      </c>
      <c r="K6994" s="10">
        <f>J6994*_xlfn.XLOOKUP(A6994,IPCA_Fatores!$A$2:$A$10,IPCA_Fatores!$C$2:$C$10)</f>
        <v>1154647.7412899581</v>
      </c>
    </row>
    <row r="6995" spans="1:11" x14ac:dyDescent="0.25">
      <c r="A6995">
        <v>2015</v>
      </c>
      <c r="B6995" t="s">
        <v>4226</v>
      </c>
      <c r="C6995" t="s">
        <v>4227</v>
      </c>
      <c r="E6995" t="s">
        <v>69</v>
      </c>
      <c r="F6995" t="s">
        <v>70</v>
      </c>
      <c r="G6995" t="s">
        <v>71</v>
      </c>
      <c r="H6995" t="s">
        <v>28</v>
      </c>
      <c r="I6995" t="s">
        <v>29</v>
      </c>
      <c r="J6995" s="1">
        <v>274598.65999999997</v>
      </c>
      <c r="K6995" s="10">
        <f>J6995*_xlfn.XLOOKUP(A6995,IPCA_Fatores!$A$2:$A$10,IPCA_Fatores!$C$2:$C$10)</f>
        <v>466997.89372871502</v>
      </c>
    </row>
    <row r="6996" spans="1:11" x14ac:dyDescent="0.25">
      <c r="A6996">
        <v>2015</v>
      </c>
      <c r="B6996" t="s">
        <v>4226</v>
      </c>
      <c r="C6996" t="s">
        <v>4227</v>
      </c>
      <c r="E6996" t="s">
        <v>69</v>
      </c>
      <c r="F6996" t="s">
        <v>70</v>
      </c>
      <c r="G6996" t="s">
        <v>71</v>
      </c>
      <c r="H6996" t="s">
        <v>28</v>
      </c>
      <c r="I6996" t="s">
        <v>35</v>
      </c>
      <c r="J6996" s="1">
        <v>5716.52</v>
      </c>
      <c r="K6996" s="10">
        <f>IFERROR(J6996*VLOOKUP(A6996,IPCA_Fatores!$A$2:$C$10,3,FALSE),J6996)</f>
        <v>9721.8347659018964</v>
      </c>
    </row>
    <row r="6997" spans="1:11" x14ac:dyDescent="0.25">
      <c r="A6997">
        <v>2016</v>
      </c>
      <c r="B6997" t="s">
        <v>4226</v>
      </c>
      <c r="C6997" t="s">
        <v>4227</v>
      </c>
      <c r="E6997" t="s">
        <v>69</v>
      </c>
      <c r="F6997" t="s">
        <v>70</v>
      </c>
      <c r="G6997" t="s">
        <v>71</v>
      </c>
      <c r="H6997" t="s">
        <v>28</v>
      </c>
      <c r="I6997" t="s">
        <v>29</v>
      </c>
      <c r="J6997" s="1">
        <v>285431.78999999998</v>
      </c>
      <c r="K6997" s="10">
        <f>J6997*_xlfn.XLOOKUP(A6997,IPCA_Fatores!$A$2:$A$10,IPCA_Fatores!$C$2:$C$10)</f>
        <v>456695.19488482265</v>
      </c>
    </row>
    <row r="6998" spans="1:11" x14ac:dyDescent="0.25">
      <c r="A6998">
        <v>2016</v>
      </c>
      <c r="B6998" t="s">
        <v>4226</v>
      </c>
      <c r="C6998" t="s">
        <v>4227</v>
      </c>
      <c r="E6998" t="s">
        <v>69</v>
      </c>
      <c r="F6998" t="s">
        <v>70</v>
      </c>
      <c r="G6998" t="s">
        <v>71</v>
      </c>
      <c r="H6998" t="s">
        <v>28</v>
      </c>
      <c r="I6998" t="s">
        <v>35</v>
      </c>
      <c r="J6998" s="1">
        <v>30596.82</v>
      </c>
      <c r="K6998" s="10">
        <f>IFERROR(J6998*VLOOKUP(A6998,IPCA_Fatores!$A$2:$C$10,3,FALSE),J6998)</f>
        <v>48955.376248580578</v>
      </c>
    </row>
    <row r="6999" spans="1:11" x14ac:dyDescent="0.25">
      <c r="A6999">
        <v>2017</v>
      </c>
      <c r="B6999" t="s">
        <v>4226</v>
      </c>
      <c r="C6999" t="s">
        <v>4227</v>
      </c>
      <c r="E6999" t="s">
        <v>69</v>
      </c>
      <c r="F6999" t="s">
        <v>70</v>
      </c>
      <c r="G6999" t="s">
        <v>71</v>
      </c>
      <c r="H6999" t="s">
        <v>28</v>
      </c>
      <c r="I6999" t="s">
        <v>29</v>
      </c>
      <c r="J6999" s="1">
        <v>117599.19</v>
      </c>
      <c r="K6999" s="10">
        <f>J6999*_xlfn.XLOOKUP(A6999,IPCA_Fatores!$A$2:$A$10,IPCA_Fatores!$C$2:$C$10)</f>
        <v>182768.8084935974</v>
      </c>
    </row>
    <row r="7000" spans="1:11" x14ac:dyDescent="0.25">
      <c r="A7000">
        <v>2017</v>
      </c>
      <c r="B7000" t="s">
        <v>4226</v>
      </c>
      <c r="C7000" t="s">
        <v>4227</v>
      </c>
      <c r="E7000" t="s">
        <v>69</v>
      </c>
      <c r="F7000" t="s">
        <v>70</v>
      </c>
      <c r="G7000" t="s">
        <v>71</v>
      </c>
      <c r="H7000" t="s">
        <v>28</v>
      </c>
      <c r="I7000" t="s">
        <v>35</v>
      </c>
      <c r="J7000" s="1">
        <v>12649.42</v>
      </c>
      <c r="K7000" s="10">
        <f>IFERROR(J7000*VLOOKUP(A7000,IPCA_Fatores!$A$2:$C$10,3,FALSE),J7000)</f>
        <v>19659.314163091436</v>
      </c>
    </row>
    <row r="7001" spans="1:11" x14ac:dyDescent="0.25">
      <c r="A7001">
        <v>2018</v>
      </c>
      <c r="B7001" t="s">
        <v>4226</v>
      </c>
      <c r="C7001" t="s">
        <v>4227</v>
      </c>
      <c r="E7001" t="s">
        <v>69</v>
      </c>
      <c r="F7001" t="s">
        <v>70</v>
      </c>
      <c r="G7001" t="s">
        <v>71</v>
      </c>
      <c r="H7001" t="s">
        <v>28</v>
      </c>
      <c r="I7001" t="s">
        <v>29</v>
      </c>
      <c r="J7001" s="1">
        <v>104330.6</v>
      </c>
      <c r="K7001" s="10">
        <f>J7001*_xlfn.XLOOKUP(A7001,IPCA_Fatores!$A$2:$A$10,IPCA_Fatores!$C$2:$C$10)</f>
        <v>156286.45841041385</v>
      </c>
    </row>
    <row r="7002" spans="1:11" x14ac:dyDescent="0.25">
      <c r="A7002">
        <v>2018</v>
      </c>
      <c r="B7002" t="s">
        <v>4226</v>
      </c>
      <c r="C7002" t="s">
        <v>4227</v>
      </c>
      <c r="E7002" t="s">
        <v>69</v>
      </c>
      <c r="F7002" t="s">
        <v>70</v>
      </c>
      <c r="G7002" t="s">
        <v>71</v>
      </c>
      <c r="H7002" t="s">
        <v>28</v>
      </c>
      <c r="I7002" t="s">
        <v>35</v>
      </c>
      <c r="J7002" s="1">
        <v>11333.06</v>
      </c>
      <c r="K7002" s="10">
        <f>IFERROR(J7002*VLOOKUP(A7002,IPCA_Fatores!$A$2:$C$10,3,FALSE),J7002)</f>
        <v>16976.839109069868</v>
      </c>
    </row>
    <row r="7003" spans="1:11" x14ac:dyDescent="0.25">
      <c r="A7003">
        <v>2019</v>
      </c>
      <c r="B7003" t="s">
        <v>4226</v>
      </c>
      <c r="C7003" t="s">
        <v>4227</v>
      </c>
      <c r="E7003" t="s">
        <v>69</v>
      </c>
      <c r="F7003" t="s">
        <v>70</v>
      </c>
      <c r="G7003" t="s">
        <v>71</v>
      </c>
      <c r="H7003" t="s">
        <v>28</v>
      </c>
      <c r="I7003" t="s">
        <v>29</v>
      </c>
      <c r="J7003" s="1">
        <v>178624.67</v>
      </c>
      <c r="K7003" s="10">
        <f>J7003*_xlfn.XLOOKUP(A7003,IPCA_Fatores!$A$2:$A$10,IPCA_Fatores!$C$2:$C$10)</f>
        <v>256522.30807508537</v>
      </c>
    </row>
    <row r="7004" spans="1:11" x14ac:dyDescent="0.25">
      <c r="A7004">
        <v>2020</v>
      </c>
      <c r="B7004" t="s">
        <v>4226</v>
      </c>
      <c r="C7004" t="s">
        <v>4227</v>
      </c>
      <c r="E7004" t="s">
        <v>69</v>
      </c>
      <c r="F7004" t="s">
        <v>70</v>
      </c>
      <c r="G7004" t="s">
        <v>71</v>
      </c>
      <c r="H7004" t="s">
        <v>28</v>
      </c>
      <c r="I7004" t="s">
        <v>29</v>
      </c>
      <c r="J7004" s="1">
        <v>166963.01</v>
      </c>
      <c r="K7004" s="10">
        <f>J7004*_xlfn.XLOOKUP(A7004,IPCA_Fatores!$A$2:$A$10,IPCA_Fatores!$C$2:$C$10)</f>
        <v>229405.88982805979</v>
      </c>
    </row>
    <row r="7005" spans="1:11" x14ac:dyDescent="0.25">
      <c r="A7005">
        <v>2020</v>
      </c>
      <c r="B7005" t="s">
        <v>4226</v>
      </c>
      <c r="C7005" t="s">
        <v>4227</v>
      </c>
      <c r="E7005" t="s">
        <v>69</v>
      </c>
      <c r="F7005" t="s">
        <v>70</v>
      </c>
      <c r="G7005" t="s">
        <v>71</v>
      </c>
      <c r="H7005" t="s">
        <v>28</v>
      </c>
      <c r="I7005" t="s">
        <v>35</v>
      </c>
      <c r="J7005" s="1">
        <v>17596.3</v>
      </c>
      <c r="K7005" s="10">
        <f>IFERROR(J7005*VLOOKUP(A7005,IPCA_Fatores!$A$2:$C$10,3,FALSE),J7005)</f>
        <v>24177.180677214001</v>
      </c>
    </row>
    <row r="7006" spans="1:11" x14ac:dyDescent="0.25">
      <c r="A7006">
        <v>2021</v>
      </c>
      <c r="B7006" t="s">
        <v>4226</v>
      </c>
      <c r="C7006" t="s">
        <v>4227</v>
      </c>
      <c r="E7006" t="s">
        <v>69</v>
      </c>
      <c r="F7006" t="s">
        <v>70</v>
      </c>
      <c r="G7006" t="s">
        <v>71</v>
      </c>
      <c r="H7006" t="s">
        <v>28</v>
      </c>
      <c r="I7006" t="s">
        <v>29</v>
      </c>
      <c r="J7006" s="1">
        <v>85329.77</v>
      </c>
      <c r="K7006" s="10">
        <f>J7006*_xlfn.XLOOKUP(A7006,IPCA_Fatores!$A$2:$A$10,IPCA_Fatores!$C$2:$C$10)</f>
        <v>106525.93747874275</v>
      </c>
    </row>
    <row r="7007" spans="1:11" x14ac:dyDescent="0.25">
      <c r="A7007">
        <v>2021</v>
      </c>
      <c r="B7007" t="s">
        <v>4226</v>
      </c>
      <c r="C7007" t="s">
        <v>4227</v>
      </c>
      <c r="E7007" t="s">
        <v>69</v>
      </c>
      <c r="F7007" t="s">
        <v>70</v>
      </c>
      <c r="G7007" t="s">
        <v>71</v>
      </c>
      <c r="H7007" t="s">
        <v>28</v>
      </c>
      <c r="I7007" t="s">
        <v>35</v>
      </c>
      <c r="J7007" s="1">
        <v>11431.34</v>
      </c>
      <c r="K7007" s="10">
        <f>IFERROR(J7007*VLOOKUP(A7007,IPCA_Fatores!$A$2:$C$10,3,FALSE),J7007)</f>
        <v>14270.918697404799</v>
      </c>
    </row>
    <row r="7008" spans="1:11" x14ac:dyDescent="0.25">
      <c r="A7008">
        <v>2015</v>
      </c>
      <c r="B7008" t="s">
        <v>4228</v>
      </c>
      <c r="C7008" t="s">
        <v>4229</v>
      </c>
      <c r="D7008" t="s">
        <v>4230</v>
      </c>
      <c r="E7008" t="s">
        <v>103</v>
      </c>
      <c r="F7008" t="s">
        <v>915</v>
      </c>
      <c r="G7008" t="s">
        <v>1262</v>
      </c>
      <c r="H7008" t="s">
        <v>28</v>
      </c>
      <c r="I7008" t="s">
        <v>29</v>
      </c>
      <c r="J7008" s="1">
        <v>672565.76000000001</v>
      </c>
      <c r="K7008" s="10">
        <f>J7008*_xlfn.XLOOKUP(A7008,IPCA_Fatores!$A$2:$A$10,IPCA_Fatores!$C$2:$C$10)</f>
        <v>1143803.0808819404</v>
      </c>
    </row>
    <row r="7009" spans="1:11" x14ac:dyDescent="0.25">
      <c r="A7009">
        <v>2015</v>
      </c>
      <c r="B7009" t="s">
        <v>4228</v>
      </c>
      <c r="C7009" t="s">
        <v>4229</v>
      </c>
      <c r="D7009" t="s">
        <v>4230</v>
      </c>
      <c r="E7009" t="s">
        <v>103</v>
      </c>
      <c r="F7009" t="s">
        <v>915</v>
      </c>
      <c r="G7009" t="s">
        <v>1262</v>
      </c>
      <c r="H7009" t="s">
        <v>28</v>
      </c>
      <c r="I7009" t="s">
        <v>35</v>
      </c>
      <c r="J7009" s="1">
        <v>40488.19</v>
      </c>
      <c r="K7009" s="10">
        <f>IFERROR(J7009*VLOOKUP(A7009,IPCA_Fatores!$A$2:$C$10,3,FALSE),J7009)</f>
        <v>68856.488414357242</v>
      </c>
    </row>
    <row r="7010" spans="1:11" x14ac:dyDescent="0.25">
      <c r="A7010">
        <v>2016</v>
      </c>
      <c r="B7010" t="s">
        <v>4228</v>
      </c>
      <c r="C7010" t="s">
        <v>4229</v>
      </c>
      <c r="D7010" t="s">
        <v>4230</v>
      </c>
      <c r="E7010" t="s">
        <v>103</v>
      </c>
      <c r="F7010" t="s">
        <v>915</v>
      </c>
      <c r="G7010" t="s">
        <v>1262</v>
      </c>
      <c r="H7010" t="s">
        <v>28</v>
      </c>
      <c r="I7010" t="s">
        <v>29</v>
      </c>
      <c r="J7010" s="1">
        <v>1350131.88</v>
      </c>
      <c r="K7010" s="10">
        <f>J7010*_xlfn.XLOOKUP(A7010,IPCA_Fatores!$A$2:$A$10,IPCA_Fatores!$C$2:$C$10)</f>
        <v>2160231.4936847505</v>
      </c>
    </row>
    <row r="7011" spans="1:11" x14ac:dyDescent="0.25">
      <c r="A7011">
        <v>2016</v>
      </c>
      <c r="B7011" t="s">
        <v>4228</v>
      </c>
      <c r="C7011" t="s">
        <v>4229</v>
      </c>
      <c r="D7011" t="s">
        <v>4230</v>
      </c>
      <c r="E7011" t="s">
        <v>103</v>
      </c>
      <c r="F7011" t="s">
        <v>915</v>
      </c>
      <c r="G7011" t="s">
        <v>1262</v>
      </c>
      <c r="H7011" t="s">
        <v>28</v>
      </c>
      <c r="I7011" t="s">
        <v>35</v>
      </c>
      <c r="J7011" s="1">
        <v>81628.06</v>
      </c>
      <c r="K7011" s="10">
        <f>IFERROR(J7011*VLOOKUP(A7011,IPCA_Fatores!$A$2:$C$10,3,FALSE),J7011)</f>
        <v>130606.13455063992</v>
      </c>
    </row>
    <row r="7012" spans="1:11" x14ac:dyDescent="0.25">
      <c r="A7012">
        <v>2017</v>
      </c>
      <c r="B7012" t="s">
        <v>4228</v>
      </c>
      <c r="C7012" t="s">
        <v>4229</v>
      </c>
      <c r="D7012" t="s">
        <v>4230</v>
      </c>
      <c r="E7012" t="s">
        <v>103</v>
      </c>
      <c r="F7012" t="s">
        <v>915</v>
      </c>
      <c r="G7012" t="s">
        <v>1262</v>
      </c>
      <c r="H7012" t="s">
        <v>28</v>
      </c>
      <c r="I7012" t="s">
        <v>29</v>
      </c>
      <c r="J7012" s="1">
        <v>1349766.19</v>
      </c>
      <c r="K7012" s="10">
        <f>J7012*_xlfn.XLOOKUP(A7012,IPCA_Fatores!$A$2:$A$10,IPCA_Fatores!$C$2:$C$10)</f>
        <v>2097762.3935270524</v>
      </c>
    </row>
    <row r="7013" spans="1:11" x14ac:dyDescent="0.25">
      <c r="A7013">
        <v>2017</v>
      </c>
      <c r="B7013" t="s">
        <v>4228</v>
      </c>
      <c r="C7013" t="s">
        <v>4229</v>
      </c>
      <c r="D7013" t="s">
        <v>4230</v>
      </c>
      <c r="E7013" t="s">
        <v>103</v>
      </c>
      <c r="F7013" t="s">
        <v>915</v>
      </c>
      <c r="G7013" t="s">
        <v>1262</v>
      </c>
      <c r="H7013" t="s">
        <v>28</v>
      </c>
      <c r="I7013" t="s">
        <v>35</v>
      </c>
      <c r="J7013" s="1">
        <v>81979.33</v>
      </c>
      <c r="K7013" s="10">
        <f>IFERROR(J7013*VLOOKUP(A7013,IPCA_Fatores!$A$2:$C$10,3,FALSE),J7013)</f>
        <v>127409.58900485134</v>
      </c>
    </row>
    <row r="7014" spans="1:11" x14ac:dyDescent="0.25">
      <c r="A7014">
        <v>2018</v>
      </c>
      <c r="B7014" t="s">
        <v>4228</v>
      </c>
      <c r="C7014" t="s">
        <v>4229</v>
      </c>
      <c r="D7014" t="s">
        <v>4230</v>
      </c>
      <c r="E7014" t="s">
        <v>103</v>
      </c>
      <c r="F7014" t="s">
        <v>915</v>
      </c>
      <c r="G7014" t="s">
        <v>1262</v>
      </c>
      <c r="H7014" t="s">
        <v>28</v>
      </c>
      <c r="I7014" t="s">
        <v>29</v>
      </c>
      <c r="J7014" s="1">
        <v>791683.81</v>
      </c>
      <c r="K7014" s="10">
        <f>J7014*_xlfn.XLOOKUP(A7014,IPCA_Fatores!$A$2:$A$10,IPCA_Fatores!$C$2:$C$10)</f>
        <v>1185936.4256101565</v>
      </c>
    </row>
    <row r="7015" spans="1:11" x14ac:dyDescent="0.25">
      <c r="A7015">
        <v>2018</v>
      </c>
      <c r="B7015" t="s">
        <v>4228</v>
      </c>
      <c r="C7015" t="s">
        <v>4229</v>
      </c>
      <c r="D7015" t="s">
        <v>4230</v>
      </c>
      <c r="E7015" t="s">
        <v>103</v>
      </c>
      <c r="F7015" t="s">
        <v>915</v>
      </c>
      <c r="G7015" t="s">
        <v>1262</v>
      </c>
      <c r="H7015" t="s">
        <v>28</v>
      </c>
      <c r="I7015" t="s">
        <v>35</v>
      </c>
      <c r="J7015" s="1">
        <v>48499.839999999997</v>
      </c>
      <c r="K7015" s="10">
        <f>IFERROR(J7015*VLOOKUP(A7015,IPCA_Fatores!$A$2:$C$10,3,FALSE),J7015)</f>
        <v>72652.39754273172</v>
      </c>
    </row>
    <row r="7016" spans="1:11" x14ac:dyDescent="0.25">
      <c r="A7016">
        <v>2019</v>
      </c>
      <c r="B7016" t="s">
        <v>4228</v>
      </c>
      <c r="C7016" t="s">
        <v>4229</v>
      </c>
      <c r="D7016" t="s">
        <v>4230</v>
      </c>
      <c r="E7016" t="s">
        <v>103</v>
      </c>
      <c r="F7016" t="s">
        <v>915</v>
      </c>
      <c r="G7016" t="s">
        <v>1262</v>
      </c>
      <c r="H7016" t="s">
        <v>28</v>
      </c>
      <c r="I7016" t="s">
        <v>29</v>
      </c>
      <c r="J7016" s="1">
        <v>984726.72</v>
      </c>
      <c r="K7016" s="10">
        <f>J7016*_xlfn.XLOOKUP(A7016,IPCA_Fatores!$A$2:$A$10,IPCA_Fatores!$C$2:$C$10)</f>
        <v>1414162.84233084</v>
      </c>
    </row>
    <row r="7017" spans="1:11" x14ac:dyDescent="0.25">
      <c r="A7017">
        <v>2021</v>
      </c>
      <c r="B7017" t="s">
        <v>4228</v>
      </c>
      <c r="C7017" t="s">
        <v>4229</v>
      </c>
      <c r="D7017" t="s">
        <v>4230</v>
      </c>
      <c r="E7017" t="s">
        <v>103</v>
      </c>
      <c r="F7017" t="s">
        <v>915</v>
      </c>
      <c r="G7017" t="s">
        <v>1262</v>
      </c>
      <c r="H7017" t="s">
        <v>28</v>
      </c>
      <c r="I7017" t="s">
        <v>29</v>
      </c>
      <c r="J7017" s="1">
        <v>552006.5</v>
      </c>
      <c r="K7017" s="10">
        <f>J7017*_xlfn.XLOOKUP(A7017,IPCA_Fatores!$A$2:$A$10,IPCA_Fatores!$C$2:$C$10)</f>
        <v>689126.54876322299</v>
      </c>
    </row>
    <row r="7018" spans="1:11" x14ac:dyDescent="0.25">
      <c r="A7018">
        <v>2021</v>
      </c>
      <c r="B7018" t="s">
        <v>4228</v>
      </c>
      <c r="C7018" t="s">
        <v>4229</v>
      </c>
      <c r="D7018" t="s">
        <v>4230</v>
      </c>
      <c r="E7018" t="s">
        <v>103</v>
      </c>
      <c r="F7018" t="s">
        <v>915</v>
      </c>
      <c r="G7018" t="s">
        <v>1262</v>
      </c>
      <c r="H7018" t="s">
        <v>28</v>
      </c>
      <c r="I7018" t="s">
        <v>35</v>
      </c>
      <c r="J7018" s="1">
        <v>43513.73</v>
      </c>
      <c r="K7018" s="10">
        <f>IFERROR(J7018*VLOOKUP(A7018,IPCA_Fatores!$A$2:$C$10,3,FALSE),J7018)</f>
        <v>54322.669350297001</v>
      </c>
    </row>
    <row r="7019" spans="1:11" x14ac:dyDescent="0.25">
      <c r="A7019">
        <v>2022</v>
      </c>
      <c r="B7019" t="s">
        <v>4228</v>
      </c>
      <c r="C7019" t="s">
        <v>4229</v>
      </c>
      <c r="D7019" t="s">
        <v>4230</v>
      </c>
      <c r="E7019" t="s">
        <v>103</v>
      </c>
      <c r="F7019" t="s">
        <v>915</v>
      </c>
      <c r="G7019" t="s">
        <v>1262</v>
      </c>
      <c r="H7019" t="s">
        <v>28</v>
      </c>
      <c r="I7019" t="s">
        <v>29</v>
      </c>
      <c r="J7019" s="1">
        <v>834331.55</v>
      </c>
      <c r="K7019" s="10">
        <f>J7019*_xlfn.XLOOKUP(A7019,IPCA_Fatores!$A$2:$A$10,IPCA_Fatores!$C$2:$C$10)</f>
        <v>984575.07985625067</v>
      </c>
    </row>
    <row r="7020" spans="1:11" x14ac:dyDescent="0.25">
      <c r="A7020">
        <v>2022</v>
      </c>
      <c r="B7020" t="s">
        <v>4228</v>
      </c>
      <c r="C7020" t="s">
        <v>4229</v>
      </c>
      <c r="D7020" t="s">
        <v>4230</v>
      </c>
      <c r="E7020" t="s">
        <v>103</v>
      </c>
      <c r="F7020" t="s">
        <v>915</v>
      </c>
      <c r="G7020" t="s">
        <v>1262</v>
      </c>
      <c r="H7020" t="s">
        <v>28</v>
      </c>
      <c r="I7020" t="s">
        <v>35</v>
      </c>
      <c r="J7020" s="1">
        <v>51139.58</v>
      </c>
      <c r="K7020" s="10">
        <f>IFERROR(J7020*VLOOKUP(A7020,IPCA_Fatores!$A$2:$C$10,3,FALSE),J7020)</f>
        <v>60348.618079125874</v>
      </c>
    </row>
    <row r="7021" spans="1:11" x14ac:dyDescent="0.25">
      <c r="A7021">
        <v>2023</v>
      </c>
      <c r="B7021" t="s">
        <v>4228</v>
      </c>
      <c r="C7021" t="s">
        <v>4229</v>
      </c>
      <c r="D7021" t="s">
        <v>4230</v>
      </c>
      <c r="E7021" t="s">
        <v>103</v>
      </c>
      <c r="F7021" t="s">
        <v>915</v>
      </c>
      <c r="G7021" t="s">
        <v>1262</v>
      </c>
      <c r="H7021" t="s">
        <v>28</v>
      </c>
      <c r="I7021" t="s">
        <v>29</v>
      </c>
      <c r="J7021" s="1">
        <v>1654260.95</v>
      </c>
      <c r="K7021" s="10">
        <f>J7021*_xlfn.XLOOKUP(A7021,IPCA_Fatores!$A$2:$A$10,IPCA_Fatores!$C$2:$C$10)</f>
        <v>1865947.7351608067</v>
      </c>
    </row>
    <row r="7022" spans="1:11" x14ac:dyDescent="0.25">
      <c r="A7022">
        <v>2023</v>
      </c>
      <c r="B7022" t="s">
        <v>4228</v>
      </c>
      <c r="C7022" t="s">
        <v>4229</v>
      </c>
      <c r="D7022" t="s">
        <v>4230</v>
      </c>
      <c r="E7022" t="s">
        <v>103</v>
      </c>
      <c r="F7022" t="s">
        <v>915</v>
      </c>
      <c r="G7022" t="s">
        <v>1262</v>
      </c>
      <c r="H7022" t="s">
        <v>28</v>
      </c>
      <c r="I7022" t="s">
        <v>35</v>
      </c>
      <c r="J7022" s="1">
        <v>100173.05</v>
      </c>
      <c r="K7022" s="10">
        <f>IFERROR(J7022*VLOOKUP(A7022,IPCA_Fatores!$A$2:$C$10,3,FALSE),J7022)</f>
        <v>112991.6509071016</v>
      </c>
    </row>
    <row r="7023" spans="1:11" x14ac:dyDescent="0.25">
      <c r="A7023">
        <v>2022</v>
      </c>
      <c r="B7023" t="s">
        <v>4231</v>
      </c>
      <c r="C7023" t="s">
        <v>4232</v>
      </c>
      <c r="E7023" t="s">
        <v>115</v>
      </c>
      <c r="F7023" t="s">
        <v>4233</v>
      </c>
      <c r="G7023" t="s">
        <v>1109</v>
      </c>
      <c r="H7023" t="s">
        <v>28</v>
      </c>
      <c r="I7023" t="s">
        <v>35</v>
      </c>
      <c r="J7023" s="1">
        <v>2273462.9900000002</v>
      </c>
      <c r="K7023" s="10">
        <f>IFERROR(J7023*VLOOKUP(A7023,IPCA_Fatores!$A$2:$C$10,3,FALSE),J7023)</f>
        <v>2682860.3148586201</v>
      </c>
    </row>
    <row r="7024" spans="1:11" x14ac:dyDescent="0.25">
      <c r="A7024">
        <v>2023</v>
      </c>
      <c r="B7024" t="s">
        <v>4231</v>
      </c>
      <c r="C7024" t="s">
        <v>4232</v>
      </c>
      <c r="E7024" t="s">
        <v>115</v>
      </c>
      <c r="F7024" t="s">
        <v>4233</v>
      </c>
      <c r="G7024" t="s">
        <v>1109</v>
      </c>
      <c r="H7024" t="s">
        <v>28</v>
      </c>
      <c r="I7024" t="s">
        <v>29</v>
      </c>
      <c r="J7024" s="1">
        <v>9772311.9100000001</v>
      </c>
      <c r="K7024" s="10">
        <f>J7024*_xlfn.XLOOKUP(A7024,IPCA_Fatores!$A$2:$A$10,IPCA_Fatores!$C$2:$C$10)</f>
        <v>11022821.566180037</v>
      </c>
    </row>
    <row r="7025" spans="1:11" x14ac:dyDescent="0.25">
      <c r="A7025">
        <v>2023</v>
      </c>
      <c r="B7025" t="s">
        <v>4231</v>
      </c>
      <c r="C7025" t="s">
        <v>4232</v>
      </c>
      <c r="E7025" t="s">
        <v>115</v>
      </c>
      <c r="F7025" t="s">
        <v>4233</v>
      </c>
      <c r="G7025" t="s">
        <v>1109</v>
      </c>
      <c r="H7025" t="s">
        <v>28</v>
      </c>
      <c r="I7025" t="s">
        <v>35</v>
      </c>
      <c r="J7025" s="1">
        <v>1056522.1000000001</v>
      </c>
      <c r="K7025" s="10">
        <f>IFERROR(J7025*VLOOKUP(A7025,IPCA_Fatores!$A$2:$C$10,3,FALSE),J7025)</f>
        <v>1191719.492406769</v>
      </c>
    </row>
    <row r="7026" spans="1:11" x14ac:dyDescent="0.25">
      <c r="A7026">
        <v>2021</v>
      </c>
      <c r="B7026" t="s">
        <v>4234</v>
      </c>
      <c r="C7026" t="s">
        <v>4235</v>
      </c>
      <c r="E7026" t="s">
        <v>44</v>
      </c>
      <c r="F7026" t="s">
        <v>45</v>
      </c>
      <c r="G7026" t="s">
        <v>608</v>
      </c>
      <c r="H7026" t="s">
        <v>28</v>
      </c>
      <c r="I7026" t="s">
        <v>29</v>
      </c>
      <c r="J7026" s="1">
        <v>91172.71</v>
      </c>
      <c r="K7026" s="10">
        <f>J7026*_xlfn.XLOOKUP(A7026,IPCA_Fatores!$A$2:$A$10,IPCA_Fatores!$C$2:$C$10)</f>
        <v>113820.28107221599</v>
      </c>
    </row>
    <row r="7027" spans="1:11" x14ac:dyDescent="0.25">
      <c r="A7027">
        <v>2023</v>
      </c>
      <c r="B7027" t="s">
        <v>4234</v>
      </c>
      <c r="C7027" t="s">
        <v>4235</v>
      </c>
      <c r="E7027" t="s">
        <v>44</v>
      </c>
      <c r="F7027" t="s">
        <v>45</v>
      </c>
      <c r="G7027" t="s">
        <v>608</v>
      </c>
      <c r="H7027" t="s">
        <v>28</v>
      </c>
      <c r="I7027" t="s">
        <v>29</v>
      </c>
      <c r="J7027" s="1">
        <v>3293990.21</v>
      </c>
      <c r="K7027" s="10">
        <f>J7027*_xlfn.XLOOKUP(A7027,IPCA_Fatores!$A$2:$A$10,IPCA_Fatores!$C$2:$C$10)</f>
        <v>3715504.2389118657</v>
      </c>
    </row>
    <row r="7028" spans="1:11" x14ac:dyDescent="0.25">
      <c r="A7028">
        <v>2023</v>
      </c>
      <c r="B7028" t="s">
        <v>4236</v>
      </c>
      <c r="C7028" t="s">
        <v>4237</v>
      </c>
      <c r="D7028" t="s">
        <v>4238</v>
      </c>
      <c r="E7028" t="s">
        <v>25</v>
      </c>
      <c r="F7028" t="s">
        <v>3439</v>
      </c>
      <c r="G7028" t="s">
        <v>66</v>
      </c>
      <c r="H7028" t="s">
        <v>28</v>
      </c>
      <c r="I7028" t="s">
        <v>29</v>
      </c>
      <c r="J7028" s="1">
        <v>81709.279999999999</v>
      </c>
      <c r="K7028" s="10">
        <f>J7028*_xlfn.XLOOKUP(A7028,IPCA_Fatores!$A$2:$A$10,IPCA_Fatores!$C$2:$C$10)</f>
        <v>92165.172585147579</v>
      </c>
    </row>
    <row r="7029" spans="1:11" x14ac:dyDescent="0.25">
      <c r="A7029">
        <v>2022</v>
      </c>
      <c r="B7029" t="s">
        <v>4239</v>
      </c>
      <c r="C7029" t="s">
        <v>4240</v>
      </c>
      <c r="D7029" t="s">
        <v>4241</v>
      </c>
      <c r="E7029" t="s">
        <v>69</v>
      </c>
      <c r="F7029" t="s">
        <v>3935</v>
      </c>
      <c r="G7029" t="s">
        <v>1722</v>
      </c>
      <c r="H7029" t="s">
        <v>28</v>
      </c>
      <c r="I7029" t="s">
        <v>29</v>
      </c>
      <c r="J7029" s="1">
        <v>1661778.53</v>
      </c>
      <c r="K7029" s="10">
        <f>J7029*_xlfn.XLOOKUP(A7029,IPCA_Fatores!$A$2:$A$10,IPCA_Fatores!$C$2:$C$10)</f>
        <v>1961025.8402407924</v>
      </c>
    </row>
    <row r="7030" spans="1:11" x14ac:dyDescent="0.25">
      <c r="A7030">
        <v>2023</v>
      </c>
      <c r="B7030" t="s">
        <v>4239</v>
      </c>
      <c r="C7030" t="s">
        <v>4240</v>
      </c>
      <c r="D7030" t="s">
        <v>4241</v>
      </c>
      <c r="E7030" t="s">
        <v>69</v>
      </c>
      <c r="F7030" t="s">
        <v>3935</v>
      </c>
      <c r="G7030" t="s">
        <v>1722</v>
      </c>
      <c r="H7030" t="s">
        <v>28</v>
      </c>
      <c r="I7030" t="s">
        <v>29</v>
      </c>
      <c r="J7030" s="1">
        <v>1660042.73</v>
      </c>
      <c r="K7030" s="10">
        <f>J7030*_xlfn.XLOOKUP(A7030,IPCA_Fatores!$A$2:$A$10,IPCA_Fatores!$C$2:$C$10)</f>
        <v>1872469.3781314625</v>
      </c>
    </row>
    <row r="7031" spans="1:11" x14ac:dyDescent="0.25">
      <c r="A7031">
        <v>2015</v>
      </c>
      <c r="B7031" t="s">
        <v>4242</v>
      </c>
      <c r="C7031" t="s">
        <v>4243</v>
      </c>
      <c r="D7031" t="s">
        <v>4244</v>
      </c>
      <c r="E7031" t="s">
        <v>121</v>
      </c>
      <c r="F7031" t="s">
        <v>204</v>
      </c>
      <c r="G7031" t="s">
        <v>1518</v>
      </c>
      <c r="H7031" t="s">
        <v>28</v>
      </c>
      <c r="I7031" t="s">
        <v>29</v>
      </c>
      <c r="J7031" s="1">
        <v>134397.32999999999</v>
      </c>
      <c r="K7031" s="10">
        <f>J7031*_xlfn.XLOOKUP(A7031,IPCA_Fatores!$A$2:$A$10,IPCA_Fatores!$C$2:$C$10)</f>
        <v>228563.64278239026</v>
      </c>
    </row>
    <row r="7032" spans="1:11" x14ac:dyDescent="0.25">
      <c r="A7032">
        <v>2016</v>
      </c>
      <c r="B7032" t="s">
        <v>4242</v>
      </c>
      <c r="C7032" t="s">
        <v>4243</v>
      </c>
      <c r="D7032" t="s">
        <v>4244</v>
      </c>
      <c r="E7032" t="s">
        <v>121</v>
      </c>
      <c r="F7032" t="s">
        <v>204</v>
      </c>
      <c r="G7032" t="s">
        <v>1518</v>
      </c>
      <c r="H7032" t="s">
        <v>28</v>
      </c>
      <c r="I7032" t="s">
        <v>29</v>
      </c>
      <c r="J7032" s="1">
        <v>17924.759999999998</v>
      </c>
      <c r="K7032" s="10">
        <f>J7032*_xlfn.XLOOKUP(A7032,IPCA_Fatores!$A$2:$A$10,IPCA_Fatores!$C$2:$C$10)</f>
        <v>28679.887974158988</v>
      </c>
    </row>
    <row r="7033" spans="1:11" x14ac:dyDescent="0.25">
      <c r="A7033">
        <v>2023</v>
      </c>
      <c r="B7033" t="s">
        <v>4245</v>
      </c>
      <c r="C7033" t="s">
        <v>4246</v>
      </c>
      <c r="D7033" t="s">
        <v>4247</v>
      </c>
      <c r="E7033" t="s">
        <v>115</v>
      </c>
      <c r="F7033" t="s">
        <v>4248</v>
      </c>
      <c r="G7033" t="s">
        <v>228</v>
      </c>
      <c r="H7033" t="s">
        <v>28</v>
      </c>
      <c r="I7033" t="s">
        <v>29</v>
      </c>
      <c r="J7033" s="1">
        <v>656736.89</v>
      </c>
      <c r="K7033" s="10">
        <f>J7033*_xlfn.XLOOKUP(A7033,IPCA_Fatores!$A$2:$A$10,IPCA_Fatores!$C$2:$C$10)</f>
        <v>740775.94136043161</v>
      </c>
    </row>
    <row r="7034" spans="1:11" x14ac:dyDescent="0.25">
      <c r="A7034">
        <v>2023</v>
      </c>
      <c r="B7034" t="s">
        <v>4245</v>
      </c>
      <c r="C7034" t="s">
        <v>4246</v>
      </c>
      <c r="D7034" t="s">
        <v>4247</v>
      </c>
      <c r="E7034" t="s">
        <v>115</v>
      </c>
      <c r="F7034" t="s">
        <v>4248</v>
      </c>
      <c r="G7034" t="s">
        <v>228</v>
      </c>
      <c r="H7034" t="s">
        <v>28</v>
      </c>
      <c r="I7034" t="s">
        <v>35</v>
      </c>
      <c r="J7034" s="1">
        <v>557120.36</v>
      </c>
      <c r="K7034" s="10">
        <f>IFERROR(J7034*VLOOKUP(A7034,IPCA_Fatores!$A$2:$C$10,3,FALSE),J7034)</f>
        <v>628412.0252938167</v>
      </c>
    </row>
    <row r="7035" spans="1:11" x14ac:dyDescent="0.25">
      <c r="A7035">
        <v>2015</v>
      </c>
      <c r="B7035" t="s">
        <v>4249</v>
      </c>
      <c r="C7035" t="s">
        <v>4250</v>
      </c>
      <c r="D7035" t="s">
        <v>4251</v>
      </c>
      <c r="E7035" t="s">
        <v>25</v>
      </c>
      <c r="F7035" t="s">
        <v>26</v>
      </c>
      <c r="G7035" t="s">
        <v>4252</v>
      </c>
      <c r="H7035" t="s">
        <v>28</v>
      </c>
      <c r="I7035" t="s">
        <v>29</v>
      </c>
      <c r="J7035" s="1">
        <v>1211783.46</v>
      </c>
      <c r="K7035" s="10">
        <f>J7035*_xlfn.XLOOKUP(A7035,IPCA_Fatores!$A$2:$A$10,IPCA_Fatores!$C$2:$C$10)</f>
        <v>2060826.9664363789</v>
      </c>
    </row>
    <row r="7036" spans="1:11" x14ac:dyDescent="0.25">
      <c r="A7036">
        <v>2015</v>
      </c>
      <c r="B7036" t="s">
        <v>4249</v>
      </c>
      <c r="C7036" t="s">
        <v>4250</v>
      </c>
      <c r="D7036" t="s">
        <v>4251</v>
      </c>
      <c r="E7036" t="s">
        <v>25</v>
      </c>
      <c r="F7036" t="s">
        <v>26</v>
      </c>
      <c r="G7036" t="s">
        <v>4252</v>
      </c>
      <c r="H7036" t="s">
        <v>28</v>
      </c>
      <c r="I7036" t="s">
        <v>35</v>
      </c>
      <c r="J7036" s="1">
        <v>4975.01</v>
      </c>
      <c r="K7036" s="10">
        <f>IFERROR(J7036*VLOOKUP(A7036,IPCA_Fatores!$A$2:$C$10,3,FALSE),J7036)</f>
        <v>8460.7812408090213</v>
      </c>
    </row>
    <row r="7037" spans="1:11" x14ac:dyDescent="0.25">
      <c r="A7037">
        <v>2016</v>
      </c>
      <c r="B7037" t="s">
        <v>4249</v>
      </c>
      <c r="C7037" t="s">
        <v>4250</v>
      </c>
      <c r="D7037" t="s">
        <v>4251</v>
      </c>
      <c r="E7037" t="s">
        <v>25</v>
      </c>
      <c r="F7037" t="s">
        <v>26</v>
      </c>
      <c r="G7037" t="s">
        <v>4252</v>
      </c>
      <c r="H7037" t="s">
        <v>28</v>
      </c>
      <c r="I7037" t="s">
        <v>29</v>
      </c>
      <c r="J7037" s="1">
        <v>2306833.63</v>
      </c>
      <c r="K7037" s="10">
        <f>J7037*_xlfn.XLOOKUP(A7037,IPCA_Fatores!$A$2:$A$10,IPCA_Fatores!$C$2:$C$10)</f>
        <v>3690968.8098151679</v>
      </c>
    </row>
    <row r="7038" spans="1:11" x14ac:dyDescent="0.25">
      <c r="A7038">
        <v>2017</v>
      </c>
      <c r="B7038" t="s">
        <v>4249</v>
      </c>
      <c r="C7038" t="s">
        <v>4250</v>
      </c>
      <c r="D7038" t="s">
        <v>4251</v>
      </c>
      <c r="E7038" t="s">
        <v>25</v>
      </c>
      <c r="F7038" t="s">
        <v>26</v>
      </c>
      <c r="G7038" t="s">
        <v>4252</v>
      </c>
      <c r="H7038" t="s">
        <v>28</v>
      </c>
      <c r="I7038" t="s">
        <v>29</v>
      </c>
      <c r="J7038" s="1">
        <v>3487622.77</v>
      </c>
      <c r="K7038" s="10">
        <f>J7038*_xlfn.XLOOKUP(A7038,IPCA_Fatores!$A$2:$A$10,IPCA_Fatores!$C$2:$C$10)</f>
        <v>5420349.0529827606</v>
      </c>
    </row>
    <row r="7039" spans="1:11" x14ac:dyDescent="0.25">
      <c r="A7039">
        <v>2020</v>
      </c>
      <c r="B7039" t="s">
        <v>4249</v>
      </c>
      <c r="C7039" t="s">
        <v>4250</v>
      </c>
      <c r="D7039" t="s">
        <v>4251</v>
      </c>
      <c r="E7039" t="s">
        <v>25</v>
      </c>
      <c r="F7039" t="s">
        <v>26</v>
      </c>
      <c r="G7039" t="s">
        <v>4252</v>
      </c>
      <c r="H7039" t="s">
        <v>28</v>
      </c>
      <c r="I7039" t="s">
        <v>29</v>
      </c>
      <c r="J7039" s="1">
        <v>7036138.8899999997</v>
      </c>
      <c r="K7039" s="10">
        <f>J7039*_xlfn.XLOOKUP(A7039,IPCA_Fatores!$A$2:$A$10,IPCA_Fatores!$C$2:$C$10)</f>
        <v>9667600.6440843791</v>
      </c>
    </row>
    <row r="7040" spans="1:11" x14ac:dyDescent="0.25">
      <c r="A7040">
        <v>2020</v>
      </c>
      <c r="B7040" t="s">
        <v>4249</v>
      </c>
      <c r="C7040" t="s">
        <v>4250</v>
      </c>
      <c r="D7040" t="s">
        <v>4251</v>
      </c>
      <c r="E7040" t="s">
        <v>25</v>
      </c>
      <c r="F7040" t="s">
        <v>26</v>
      </c>
      <c r="G7040" t="s">
        <v>4252</v>
      </c>
      <c r="H7040" t="s">
        <v>28</v>
      </c>
      <c r="I7040" t="s">
        <v>35</v>
      </c>
      <c r="J7040" s="1">
        <v>57815.11</v>
      </c>
      <c r="K7040" s="10">
        <f>IFERROR(J7040*VLOOKUP(A7040,IPCA_Fatores!$A$2:$C$10,3,FALSE),J7040)</f>
        <v>79437.515860891319</v>
      </c>
    </row>
    <row r="7041" spans="1:11" x14ac:dyDescent="0.25">
      <c r="A7041">
        <v>2022</v>
      </c>
      <c r="B7041" t="s">
        <v>4249</v>
      </c>
      <c r="C7041" t="s">
        <v>4250</v>
      </c>
      <c r="D7041" t="s">
        <v>4251</v>
      </c>
      <c r="E7041" t="s">
        <v>25</v>
      </c>
      <c r="F7041" t="s">
        <v>26</v>
      </c>
      <c r="G7041" t="s">
        <v>4252</v>
      </c>
      <c r="H7041" t="s">
        <v>28</v>
      </c>
      <c r="I7041" t="s">
        <v>29</v>
      </c>
      <c r="J7041" s="1">
        <v>2118405.7400000002</v>
      </c>
      <c r="K7041" s="10">
        <f>J7041*_xlfn.XLOOKUP(A7041,IPCA_Fatores!$A$2:$A$10,IPCA_Fatores!$C$2:$C$10)</f>
        <v>2499880.893427127</v>
      </c>
    </row>
    <row r="7042" spans="1:11" x14ac:dyDescent="0.25">
      <c r="A7042">
        <v>2022</v>
      </c>
      <c r="B7042" t="s">
        <v>4253</v>
      </c>
      <c r="C7042" t="s">
        <v>4254</v>
      </c>
      <c r="D7042" t="s">
        <v>4255</v>
      </c>
      <c r="E7042" t="s">
        <v>44</v>
      </c>
      <c r="F7042" t="s">
        <v>45</v>
      </c>
      <c r="G7042" t="s">
        <v>128</v>
      </c>
      <c r="H7042" t="s">
        <v>28</v>
      </c>
      <c r="I7042" t="s">
        <v>29</v>
      </c>
      <c r="J7042" s="1">
        <v>904958.39</v>
      </c>
      <c r="K7042" s="10">
        <f>J7042*_xlfn.XLOOKUP(A7042,IPCA_Fatores!$A$2:$A$10,IPCA_Fatores!$C$2:$C$10)</f>
        <v>1067920.1560828353</v>
      </c>
    </row>
    <row r="7043" spans="1:11" x14ac:dyDescent="0.25">
      <c r="A7043">
        <v>2023</v>
      </c>
      <c r="B7043" t="s">
        <v>4253</v>
      </c>
      <c r="C7043" t="s">
        <v>4254</v>
      </c>
      <c r="D7043" t="s">
        <v>4255</v>
      </c>
      <c r="E7043" t="s">
        <v>44</v>
      </c>
      <c r="F7043" t="s">
        <v>45</v>
      </c>
      <c r="G7043" t="s">
        <v>128</v>
      </c>
      <c r="H7043" t="s">
        <v>28</v>
      </c>
      <c r="I7043" t="s">
        <v>29</v>
      </c>
      <c r="J7043" s="1">
        <v>1102827.02</v>
      </c>
      <c r="K7043" s="10">
        <f>J7043*_xlfn.XLOOKUP(A7043,IPCA_Fatores!$A$2:$A$10,IPCA_Fatores!$C$2:$C$10)</f>
        <v>1243949.8014162406</v>
      </c>
    </row>
    <row r="7044" spans="1:11" x14ac:dyDescent="0.25">
      <c r="A7044">
        <v>2015</v>
      </c>
      <c r="B7044" t="s">
        <v>4256</v>
      </c>
      <c r="C7044" t="s">
        <v>4257</v>
      </c>
      <c r="E7044" t="s">
        <v>121</v>
      </c>
      <c r="F7044" t="s">
        <v>4258</v>
      </c>
      <c r="G7044" t="s">
        <v>1039</v>
      </c>
      <c r="H7044" t="s">
        <v>28</v>
      </c>
      <c r="I7044" t="s">
        <v>29</v>
      </c>
      <c r="J7044" s="1">
        <v>12951545.58</v>
      </c>
      <c r="K7044" s="10">
        <f>J7044*_xlfn.XLOOKUP(A7044,IPCA_Fatores!$A$2:$A$10,IPCA_Fatores!$C$2:$C$10)</f>
        <v>22026125.351053968</v>
      </c>
    </row>
    <row r="7045" spans="1:11" x14ac:dyDescent="0.25">
      <c r="A7045">
        <v>2016</v>
      </c>
      <c r="B7045" t="s">
        <v>4256</v>
      </c>
      <c r="C7045" t="s">
        <v>4257</v>
      </c>
      <c r="E7045" t="s">
        <v>121</v>
      </c>
      <c r="F7045" t="s">
        <v>4258</v>
      </c>
      <c r="G7045" t="s">
        <v>1039</v>
      </c>
      <c r="H7045" t="s">
        <v>28</v>
      </c>
      <c r="I7045" t="s">
        <v>29</v>
      </c>
      <c r="J7045" s="1">
        <v>6277988.0599999996</v>
      </c>
      <c r="K7045" s="10">
        <f>J7045*_xlfn.XLOOKUP(A7045,IPCA_Fatores!$A$2:$A$10,IPCA_Fatores!$C$2:$C$10)</f>
        <v>10044876.15253469</v>
      </c>
    </row>
    <row r="7046" spans="1:11" x14ac:dyDescent="0.25">
      <c r="A7046">
        <v>2017</v>
      </c>
      <c r="B7046" t="s">
        <v>4256</v>
      </c>
      <c r="C7046" t="s">
        <v>4257</v>
      </c>
      <c r="E7046" t="s">
        <v>121</v>
      </c>
      <c r="F7046" t="s">
        <v>4258</v>
      </c>
      <c r="G7046" t="s">
        <v>1039</v>
      </c>
      <c r="H7046" t="s">
        <v>28</v>
      </c>
      <c r="I7046" t="s">
        <v>29</v>
      </c>
      <c r="J7046" s="1">
        <v>7798982.7800000003</v>
      </c>
      <c r="K7046" s="10">
        <f>J7046*_xlfn.XLOOKUP(A7046,IPCA_Fatores!$A$2:$A$10,IPCA_Fatores!$C$2:$C$10)</f>
        <v>12120923.538356718</v>
      </c>
    </row>
    <row r="7047" spans="1:11" x14ac:dyDescent="0.25">
      <c r="A7047">
        <v>2018</v>
      </c>
      <c r="B7047" t="s">
        <v>4256</v>
      </c>
      <c r="C7047" t="s">
        <v>4257</v>
      </c>
      <c r="E7047" t="s">
        <v>121</v>
      </c>
      <c r="F7047" t="s">
        <v>4258</v>
      </c>
      <c r="G7047" t="s">
        <v>1039</v>
      </c>
      <c r="H7047" t="s">
        <v>28</v>
      </c>
      <c r="I7047" t="s">
        <v>29</v>
      </c>
      <c r="J7047" s="1">
        <v>12337133.810000001</v>
      </c>
      <c r="K7047" s="10">
        <f>J7047*_xlfn.XLOOKUP(A7047,IPCA_Fatores!$A$2:$A$10,IPCA_Fatores!$C$2:$C$10)</f>
        <v>18480934.166009545</v>
      </c>
    </row>
    <row r="7048" spans="1:11" x14ac:dyDescent="0.25">
      <c r="A7048">
        <v>2019</v>
      </c>
      <c r="B7048" t="s">
        <v>4256</v>
      </c>
      <c r="C7048" t="s">
        <v>4257</v>
      </c>
      <c r="E7048" t="s">
        <v>121</v>
      </c>
      <c r="F7048" t="s">
        <v>4258</v>
      </c>
      <c r="G7048" t="s">
        <v>1039</v>
      </c>
      <c r="H7048" t="s">
        <v>28</v>
      </c>
      <c r="I7048" t="s">
        <v>29</v>
      </c>
      <c r="J7048" s="1">
        <v>6105040.1699999999</v>
      </c>
      <c r="K7048" s="10">
        <f>J7048*_xlfn.XLOOKUP(A7048,IPCA_Fatores!$A$2:$A$10,IPCA_Fatores!$C$2:$C$10)</f>
        <v>8767428.3473806363</v>
      </c>
    </row>
    <row r="7049" spans="1:11" x14ac:dyDescent="0.25">
      <c r="A7049">
        <v>2020</v>
      </c>
      <c r="B7049" t="s">
        <v>4256</v>
      </c>
      <c r="C7049" t="s">
        <v>4257</v>
      </c>
      <c r="E7049" t="s">
        <v>121</v>
      </c>
      <c r="F7049" t="s">
        <v>4258</v>
      </c>
      <c r="G7049" t="s">
        <v>1039</v>
      </c>
      <c r="H7049" t="s">
        <v>28</v>
      </c>
      <c r="I7049" t="s">
        <v>29</v>
      </c>
      <c r="J7049" s="1">
        <v>15964826.369999999</v>
      </c>
      <c r="K7049" s="10">
        <f>J7049*_xlfn.XLOOKUP(A7049,IPCA_Fatores!$A$2:$A$10,IPCA_Fatores!$C$2:$C$10)</f>
        <v>21935548.474840764</v>
      </c>
    </row>
    <row r="7050" spans="1:11" x14ac:dyDescent="0.25">
      <c r="A7050">
        <v>2021</v>
      </c>
      <c r="B7050" t="s">
        <v>4256</v>
      </c>
      <c r="C7050" t="s">
        <v>4257</v>
      </c>
      <c r="E7050" t="s">
        <v>121</v>
      </c>
      <c r="F7050" t="s">
        <v>4258</v>
      </c>
      <c r="G7050" t="s">
        <v>1039</v>
      </c>
      <c r="H7050" t="s">
        <v>28</v>
      </c>
      <c r="I7050" t="s">
        <v>29</v>
      </c>
      <c r="J7050" s="1">
        <v>9798531.6099999994</v>
      </c>
      <c r="K7050" s="10">
        <f>J7050*_xlfn.XLOOKUP(A7050,IPCA_Fatores!$A$2:$A$10,IPCA_Fatores!$C$2:$C$10)</f>
        <v>12232515.869553432</v>
      </c>
    </row>
    <row r="7051" spans="1:11" x14ac:dyDescent="0.25">
      <c r="A7051">
        <v>2021</v>
      </c>
      <c r="B7051" t="s">
        <v>4256</v>
      </c>
      <c r="C7051" t="s">
        <v>4257</v>
      </c>
      <c r="E7051" t="s">
        <v>121</v>
      </c>
      <c r="F7051" t="s">
        <v>4258</v>
      </c>
      <c r="G7051" t="s">
        <v>1039</v>
      </c>
      <c r="H7051" t="s">
        <v>28</v>
      </c>
      <c r="I7051" t="s">
        <v>35</v>
      </c>
      <c r="J7051">
        <v>15</v>
      </c>
      <c r="K7051" s="10">
        <f>IFERROR(J7051*VLOOKUP(A7051,IPCA_Fatores!$A$2:$C$10,3,FALSE),J7051)</f>
        <v>18.726044406086423</v>
      </c>
    </row>
    <row r="7052" spans="1:11" x14ac:dyDescent="0.25">
      <c r="A7052">
        <v>2022</v>
      </c>
      <c r="B7052" t="s">
        <v>4256</v>
      </c>
      <c r="C7052" t="s">
        <v>4257</v>
      </c>
      <c r="E7052" t="s">
        <v>121</v>
      </c>
      <c r="F7052" t="s">
        <v>4258</v>
      </c>
      <c r="G7052" t="s">
        <v>1039</v>
      </c>
      <c r="H7052" t="s">
        <v>28</v>
      </c>
      <c r="I7052" t="s">
        <v>29</v>
      </c>
      <c r="J7052" s="1">
        <v>1189567.9099999999</v>
      </c>
      <c r="K7052" s="10">
        <f>J7052*_xlfn.XLOOKUP(A7052,IPCA_Fatores!$A$2:$A$10,IPCA_Fatores!$C$2:$C$10)</f>
        <v>1403781.1706661254</v>
      </c>
    </row>
    <row r="7053" spans="1:11" x14ac:dyDescent="0.25">
      <c r="A7053">
        <v>2023</v>
      </c>
      <c r="B7053" t="s">
        <v>4256</v>
      </c>
      <c r="C7053" t="s">
        <v>4257</v>
      </c>
      <c r="E7053" t="s">
        <v>121</v>
      </c>
      <c r="F7053" t="s">
        <v>4258</v>
      </c>
      <c r="G7053" t="s">
        <v>1039</v>
      </c>
      <c r="H7053" t="s">
        <v>28</v>
      </c>
      <c r="I7053" t="s">
        <v>29</v>
      </c>
      <c r="J7053" s="1">
        <v>497546.69</v>
      </c>
      <c r="K7053" s="10">
        <f>J7053*_xlfn.XLOOKUP(A7053,IPCA_Fatores!$A$2:$A$10,IPCA_Fatores!$C$2:$C$10)</f>
        <v>561215.0364440725</v>
      </c>
    </row>
    <row r="7054" spans="1:11" x14ac:dyDescent="0.25">
      <c r="A7054">
        <v>2016</v>
      </c>
      <c r="B7054" t="s">
        <v>4259</v>
      </c>
      <c r="C7054" t="s">
        <v>4260</v>
      </c>
      <c r="D7054" t="s">
        <v>4261</v>
      </c>
      <c r="E7054" t="s">
        <v>69</v>
      </c>
      <c r="F7054" t="s">
        <v>240</v>
      </c>
      <c r="G7054" t="s">
        <v>241</v>
      </c>
      <c r="H7054" t="s">
        <v>28</v>
      </c>
      <c r="I7054" t="s">
        <v>35</v>
      </c>
      <c r="J7054" s="1">
        <v>169555.3</v>
      </c>
      <c r="K7054" s="10">
        <f>IFERROR(J7054*VLOOKUP(A7054,IPCA_Fatores!$A$2:$C$10,3,FALSE),J7054)</f>
        <v>271291.05267936195</v>
      </c>
    </row>
    <row r="7055" spans="1:11" x14ac:dyDescent="0.25">
      <c r="A7055">
        <v>2018</v>
      </c>
      <c r="B7055" t="s">
        <v>4259</v>
      </c>
      <c r="C7055" t="s">
        <v>4260</v>
      </c>
      <c r="D7055" t="s">
        <v>4261</v>
      </c>
      <c r="E7055" t="s">
        <v>69</v>
      </c>
      <c r="F7055" t="s">
        <v>240</v>
      </c>
      <c r="G7055" t="s">
        <v>241</v>
      </c>
      <c r="H7055" t="s">
        <v>28</v>
      </c>
      <c r="I7055" t="s">
        <v>29</v>
      </c>
      <c r="J7055" s="1">
        <v>752113.49</v>
      </c>
      <c r="K7055" s="10">
        <f>J7055*_xlfn.XLOOKUP(A7055,IPCA_Fatores!$A$2:$A$10,IPCA_Fatores!$C$2:$C$10)</f>
        <v>1126660.3822348977</v>
      </c>
    </row>
    <row r="7056" spans="1:11" x14ac:dyDescent="0.25">
      <c r="A7056">
        <v>2018</v>
      </c>
      <c r="B7056" t="s">
        <v>4259</v>
      </c>
      <c r="C7056" t="s">
        <v>4260</v>
      </c>
      <c r="D7056" t="s">
        <v>4261</v>
      </c>
      <c r="E7056" t="s">
        <v>69</v>
      </c>
      <c r="F7056" t="s">
        <v>240</v>
      </c>
      <c r="G7056" t="s">
        <v>241</v>
      </c>
      <c r="H7056" t="s">
        <v>28</v>
      </c>
      <c r="I7056" t="s">
        <v>35</v>
      </c>
      <c r="J7056" s="1">
        <v>130149.98</v>
      </c>
      <c r="K7056" s="10">
        <f>IFERROR(J7056*VLOOKUP(A7056,IPCA_Fatores!$A$2:$C$10,3,FALSE),J7056)</f>
        <v>194963.69652226858</v>
      </c>
    </row>
    <row r="7057" spans="1:11" x14ac:dyDescent="0.25">
      <c r="A7057">
        <v>2019</v>
      </c>
      <c r="B7057" t="s">
        <v>4259</v>
      </c>
      <c r="C7057" t="s">
        <v>4260</v>
      </c>
      <c r="D7057" t="s">
        <v>4261</v>
      </c>
      <c r="E7057" t="s">
        <v>69</v>
      </c>
      <c r="F7057" t="s">
        <v>240</v>
      </c>
      <c r="G7057" t="s">
        <v>241</v>
      </c>
      <c r="H7057" t="s">
        <v>28</v>
      </c>
      <c r="I7057" t="s">
        <v>29</v>
      </c>
      <c r="J7057" s="1">
        <v>3179877.83</v>
      </c>
      <c r="K7057" s="10">
        <f>J7057*_xlfn.XLOOKUP(A7057,IPCA_Fatores!$A$2:$A$10,IPCA_Fatores!$C$2:$C$10)</f>
        <v>4566612.2173851682</v>
      </c>
    </row>
    <row r="7058" spans="1:11" x14ac:dyDescent="0.25">
      <c r="A7058">
        <v>2020</v>
      </c>
      <c r="B7058" t="s">
        <v>4259</v>
      </c>
      <c r="C7058" t="s">
        <v>4260</v>
      </c>
      <c r="D7058" t="s">
        <v>4261</v>
      </c>
      <c r="E7058" t="s">
        <v>69</v>
      </c>
      <c r="F7058" t="s">
        <v>240</v>
      </c>
      <c r="G7058" t="s">
        <v>241</v>
      </c>
      <c r="H7058" t="s">
        <v>28</v>
      </c>
      <c r="I7058" t="s">
        <v>29</v>
      </c>
      <c r="J7058" s="1">
        <v>4551540.6500000004</v>
      </c>
      <c r="K7058" s="10">
        <f>J7058*_xlfn.XLOOKUP(A7058,IPCA_Fatores!$A$2:$A$10,IPCA_Fatores!$C$2:$C$10)</f>
        <v>6253781.7981470004</v>
      </c>
    </row>
    <row r="7059" spans="1:11" x14ac:dyDescent="0.25">
      <c r="A7059">
        <v>2021</v>
      </c>
      <c r="B7059" t="s">
        <v>4259</v>
      </c>
      <c r="C7059" t="s">
        <v>4260</v>
      </c>
      <c r="D7059" t="s">
        <v>4261</v>
      </c>
      <c r="E7059" t="s">
        <v>69</v>
      </c>
      <c r="F7059" t="s">
        <v>240</v>
      </c>
      <c r="G7059" t="s">
        <v>241</v>
      </c>
      <c r="H7059" t="s">
        <v>28</v>
      </c>
      <c r="I7059" t="s">
        <v>29</v>
      </c>
      <c r="J7059" s="1">
        <v>3254377.29</v>
      </c>
      <c r="K7059" s="10">
        <f>J7059*_xlfn.XLOOKUP(A7059,IPCA_Fatores!$A$2:$A$10,IPCA_Fatores!$C$2:$C$10)</f>
        <v>4062774.2431132798</v>
      </c>
    </row>
    <row r="7060" spans="1:11" x14ac:dyDescent="0.25">
      <c r="A7060">
        <v>2022</v>
      </c>
      <c r="B7060" t="s">
        <v>4259</v>
      </c>
      <c r="C7060" t="s">
        <v>4260</v>
      </c>
      <c r="D7060" t="s">
        <v>4261</v>
      </c>
      <c r="E7060" t="s">
        <v>69</v>
      </c>
      <c r="F7060" t="s">
        <v>240</v>
      </c>
      <c r="G7060" t="s">
        <v>241</v>
      </c>
      <c r="H7060" t="s">
        <v>28</v>
      </c>
      <c r="I7060" t="s">
        <v>29</v>
      </c>
      <c r="J7060" s="1">
        <v>2152373.33</v>
      </c>
      <c r="K7060" s="10">
        <f>J7060*_xlfn.XLOOKUP(A7060,IPCA_Fatores!$A$2:$A$10,IPCA_Fatores!$C$2:$C$10)</f>
        <v>2539965.249144916</v>
      </c>
    </row>
    <row r="7061" spans="1:11" x14ac:dyDescent="0.25">
      <c r="A7061">
        <v>2023</v>
      </c>
      <c r="B7061" t="s">
        <v>4259</v>
      </c>
      <c r="C7061" t="s">
        <v>4260</v>
      </c>
      <c r="D7061" t="s">
        <v>4261</v>
      </c>
      <c r="E7061" t="s">
        <v>69</v>
      </c>
      <c r="F7061" t="s">
        <v>240</v>
      </c>
      <c r="G7061" t="s">
        <v>241</v>
      </c>
      <c r="H7061" t="s">
        <v>28</v>
      </c>
      <c r="I7061" t="s">
        <v>29</v>
      </c>
      <c r="J7061" s="1">
        <v>3757195.55</v>
      </c>
      <c r="K7061" s="10">
        <f>J7061*_xlfn.XLOOKUP(A7061,IPCA_Fatores!$A$2:$A$10,IPCA_Fatores!$C$2:$C$10)</f>
        <v>4237983.4493939793</v>
      </c>
    </row>
    <row r="7062" spans="1:11" x14ac:dyDescent="0.25">
      <c r="A7062">
        <v>2018</v>
      </c>
      <c r="B7062" t="s">
        <v>4262</v>
      </c>
      <c r="C7062" t="s">
        <v>4263</v>
      </c>
      <c r="D7062" t="s">
        <v>4264</v>
      </c>
      <c r="E7062" t="s">
        <v>49</v>
      </c>
      <c r="F7062" t="s">
        <v>49</v>
      </c>
      <c r="G7062" t="s">
        <v>66</v>
      </c>
      <c r="H7062" t="s">
        <v>28</v>
      </c>
      <c r="I7062" t="s">
        <v>29</v>
      </c>
      <c r="J7062" s="1">
        <v>17084143.73</v>
      </c>
      <c r="K7062" s="10">
        <f>J7062*_xlfn.XLOOKUP(A7062,IPCA_Fatores!$A$2:$A$10,IPCA_Fatores!$C$2:$C$10)</f>
        <v>25591919.518685579</v>
      </c>
    </row>
    <row r="7063" spans="1:11" x14ac:dyDescent="0.25">
      <c r="A7063">
        <v>2019</v>
      </c>
      <c r="B7063" t="s">
        <v>4262</v>
      </c>
      <c r="C7063" t="s">
        <v>4263</v>
      </c>
      <c r="D7063" t="s">
        <v>4264</v>
      </c>
      <c r="E7063" t="s">
        <v>49</v>
      </c>
      <c r="F7063" t="s">
        <v>49</v>
      </c>
      <c r="G7063" t="s">
        <v>66</v>
      </c>
      <c r="H7063" t="s">
        <v>28</v>
      </c>
      <c r="I7063" t="s">
        <v>29</v>
      </c>
      <c r="J7063" s="1">
        <v>16625905.73</v>
      </c>
      <c r="K7063" s="10">
        <f>J7063*_xlfn.XLOOKUP(A7063,IPCA_Fatores!$A$2:$A$10,IPCA_Fatores!$C$2:$C$10)</f>
        <v>23876409.186359234</v>
      </c>
    </row>
    <row r="7064" spans="1:11" x14ac:dyDescent="0.25">
      <c r="A7064">
        <v>2020</v>
      </c>
      <c r="B7064" t="s">
        <v>4262</v>
      </c>
      <c r="C7064" t="s">
        <v>4263</v>
      </c>
      <c r="D7064" t="s">
        <v>4264</v>
      </c>
      <c r="E7064" t="s">
        <v>49</v>
      </c>
      <c r="F7064" t="s">
        <v>49</v>
      </c>
      <c r="G7064" t="s">
        <v>66</v>
      </c>
      <c r="H7064" t="s">
        <v>28</v>
      </c>
      <c r="I7064" t="s">
        <v>29</v>
      </c>
      <c r="J7064" s="1">
        <v>21489894.809999999</v>
      </c>
      <c r="K7064" s="10">
        <f>J7064*_xlfn.XLOOKUP(A7064,IPCA_Fatores!$A$2:$A$10,IPCA_Fatores!$C$2:$C$10)</f>
        <v>29526949.958553411</v>
      </c>
    </row>
    <row r="7065" spans="1:11" x14ac:dyDescent="0.25">
      <c r="A7065">
        <v>2021</v>
      </c>
      <c r="B7065" t="s">
        <v>4262</v>
      </c>
      <c r="C7065" t="s">
        <v>4263</v>
      </c>
      <c r="D7065" t="s">
        <v>4264</v>
      </c>
      <c r="E7065" t="s">
        <v>49</v>
      </c>
      <c r="F7065" t="s">
        <v>49</v>
      </c>
      <c r="G7065" t="s">
        <v>66</v>
      </c>
      <c r="H7065" t="s">
        <v>28</v>
      </c>
      <c r="I7065" t="s">
        <v>29</v>
      </c>
      <c r="J7065" s="1">
        <v>17448006.940000001</v>
      </c>
      <c r="K7065" s="10">
        <f>J7065*_xlfn.XLOOKUP(A7065,IPCA_Fatores!$A$2:$A$10,IPCA_Fatores!$C$2:$C$10)</f>
        <v>21782143.517076276</v>
      </c>
    </row>
    <row r="7066" spans="1:11" x14ac:dyDescent="0.25">
      <c r="A7066">
        <v>2022</v>
      </c>
      <c r="B7066" t="s">
        <v>4262</v>
      </c>
      <c r="C7066" t="s">
        <v>4263</v>
      </c>
      <c r="D7066" t="s">
        <v>4264</v>
      </c>
      <c r="E7066" t="s">
        <v>49</v>
      </c>
      <c r="F7066" t="s">
        <v>49</v>
      </c>
      <c r="G7066" t="s">
        <v>66</v>
      </c>
      <c r="H7066" t="s">
        <v>28</v>
      </c>
      <c r="I7066" t="s">
        <v>29</v>
      </c>
      <c r="J7066" s="1">
        <v>23300591.350000001</v>
      </c>
      <c r="K7066" s="10">
        <f>J7066*_xlfn.XLOOKUP(A7066,IPCA_Fatores!$A$2:$A$10,IPCA_Fatores!$C$2:$C$10)</f>
        <v>27496480.972251512</v>
      </c>
    </row>
    <row r="7067" spans="1:11" x14ac:dyDescent="0.25">
      <c r="A7067">
        <v>2023</v>
      </c>
      <c r="B7067" t="s">
        <v>4262</v>
      </c>
      <c r="C7067" t="s">
        <v>4263</v>
      </c>
      <c r="D7067" t="s">
        <v>4264</v>
      </c>
      <c r="E7067" t="s">
        <v>49</v>
      </c>
      <c r="F7067" t="s">
        <v>49</v>
      </c>
      <c r="G7067" t="s">
        <v>66</v>
      </c>
      <c r="H7067" t="s">
        <v>28</v>
      </c>
      <c r="I7067" t="s">
        <v>29</v>
      </c>
      <c r="J7067" s="1">
        <v>25497223.609999999</v>
      </c>
      <c r="K7067" s="10">
        <f>J7067*_xlfn.XLOOKUP(A7067,IPCA_Fatores!$A$2:$A$10,IPCA_Fatores!$C$2:$C$10)</f>
        <v>28759964.773373961</v>
      </c>
    </row>
    <row r="7068" spans="1:11" x14ac:dyDescent="0.25">
      <c r="A7068">
        <v>2015</v>
      </c>
      <c r="B7068" t="s">
        <v>4265</v>
      </c>
      <c r="C7068" t="s">
        <v>4266</v>
      </c>
      <c r="D7068" t="s">
        <v>4267</v>
      </c>
      <c r="E7068" t="s">
        <v>25</v>
      </c>
      <c r="F7068" t="s">
        <v>1514</v>
      </c>
      <c r="G7068" t="s">
        <v>99</v>
      </c>
      <c r="H7068" t="s">
        <v>28</v>
      </c>
      <c r="I7068" t="s">
        <v>29</v>
      </c>
      <c r="J7068" s="1">
        <v>4894619.0999999996</v>
      </c>
      <c r="K7068" s="10">
        <f>J7068*_xlfn.XLOOKUP(A7068,IPCA_Fatores!$A$2:$A$10,IPCA_Fatores!$C$2:$C$10)</f>
        <v>8324063.9641298279</v>
      </c>
    </row>
    <row r="7069" spans="1:11" x14ac:dyDescent="0.25">
      <c r="A7069">
        <v>2016</v>
      </c>
      <c r="B7069" t="s">
        <v>4265</v>
      </c>
      <c r="C7069" t="s">
        <v>4266</v>
      </c>
      <c r="D7069" t="s">
        <v>4267</v>
      </c>
      <c r="E7069" t="s">
        <v>25</v>
      </c>
      <c r="F7069" t="s">
        <v>1514</v>
      </c>
      <c r="G7069" t="s">
        <v>99</v>
      </c>
      <c r="H7069" t="s">
        <v>28</v>
      </c>
      <c r="I7069" t="s">
        <v>29</v>
      </c>
      <c r="J7069" s="1">
        <v>7630455.4400000004</v>
      </c>
      <c r="K7069" s="10">
        <f>J7069*_xlfn.XLOOKUP(A7069,IPCA_Fatores!$A$2:$A$10,IPCA_Fatores!$C$2:$C$10)</f>
        <v>12208844.481656214</v>
      </c>
    </row>
    <row r="7070" spans="1:11" x14ac:dyDescent="0.25">
      <c r="A7070">
        <v>2017</v>
      </c>
      <c r="B7070" t="s">
        <v>4265</v>
      </c>
      <c r="C7070" t="s">
        <v>4266</v>
      </c>
      <c r="D7070" t="s">
        <v>4267</v>
      </c>
      <c r="E7070" t="s">
        <v>25</v>
      </c>
      <c r="F7070" t="s">
        <v>1514</v>
      </c>
      <c r="G7070" t="s">
        <v>99</v>
      </c>
      <c r="H7070" t="s">
        <v>28</v>
      </c>
      <c r="I7070" t="s">
        <v>29</v>
      </c>
      <c r="J7070" s="1">
        <v>9703976.0099999998</v>
      </c>
      <c r="K7070" s="10">
        <f>J7070*_xlfn.XLOOKUP(A7070,IPCA_Fatores!$A$2:$A$10,IPCA_Fatores!$C$2:$C$10)</f>
        <v>15081601.607954556</v>
      </c>
    </row>
    <row r="7071" spans="1:11" x14ac:dyDescent="0.25">
      <c r="A7071">
        <v>2018</v>
      </c>
      <c r="B7071" t="s">
        <v>4265</v>
      </c>
      <c r="C7071" t="s">
        <v>4266</v>
      </c>
      <c r="D7071" t="s">
        <v>4267</v>
      </c>
      <c r="E7071" t="s">
        <v>25</v>
      </c>
      <c r="F7071" t="s">
        <v>1514</v>
      </c>
      <c r="G7071" t="s">
        <v>99</v>
      </c>
      <c r="H7071" t="s">
        <v>28</v>
      </c>
      <c r="I7071" t="s">
        <v>29</v>
      </c>
      <c r="J7071" s="1">
        <v>7900999.8799999999</v>
      </c>
      <c r="K7071" s="10">
        <f>J7071*_xlfn.XLOOKUP(A7071,IPCA_Fatores!$A$2:$A$10,IPCA_Fatores!$C$2:$C$10)</f>
        <v>11835638.721010948</v>
      </c>
    </row>
    <row r="7072" spans="1:11" x14ac:dyDescent="0.25">
      <c r="A7072">
        <v>2019</v>
      </c>
      <c r="B7072" t="s">
        <v>4265</v>
      </c>
      <c r="C7072" t="s">
        <v>4266</v>
      </c>
      <c r="D7072" t="s">
        <v>4267</v>
      </c>
      <c r="E7072" t="s">
        <v>25</v>
      </c>
      <c r="F7072" t="s">
        <v>1514</v>
      </c>
      <c r="G7072" t="s">
        <v>99</v>
      </c>
      <c r="H7072" t="s">
        <v>28</v>
      </c>
      <c r="I7072" t="s">
        <v>29</v>
      </c>
      <c r="J7072" s="1">
        <v>9711732.3200000003</v>
      </c>
      <c r="K7072" s="10">
        <f>J7072*_xlfn.XLOOKUP(A7072,IPCA_Fatores!$A$2:$A$10,IPCA_Fatores!$C$2:$C$10)</f>
        <v>13946987.222614903</v>
      </c>
    </row>
    <row r="7073" spans="1:11" x14ac:dyDescent="0.25">
      <c r="A7073">
        <v>2020</v>
      </c>
      <c r="B7073" t="s">
        <v>4265</v>
      </c>
      <c r="C7073" t="s">
        <v>4266</v>
      </c>
      <c r="D7073" t="s">
        <v>4267</v>
      </c>
      <c r="E7073" t="s">
        <v>25</v>
      </c>
      <c r="F7073" t="s">
        <v>1514</v>
      </c>
      <c r="G7073" t="s">
        <v>99</v>
      </c>
      <c r="H7073" t="s">
        <v>28</v>
      </c>
      <c r="I7073" t="s">
        <v>29</v>
      </c>
      <c r="J7073" s="1">
        <v>10965901.25</v>
      </c>
      <c r="K7073" s="10">
        <f>J7073*_xlfn.XLOOKUP(A7073,IPCA_Fatores!$A$2:$A$10,IPCA_Fatores!$C$2:$C$10)</f>
        <v>15067063.860569373</v>
      </c>
    </row>
    <row r="7074" spans="1:11" x14ac:dyDescent="0.25">
      <c r="A7074">
        <v>2021</v>
      </c>
      <c r="B7074" t="s">
        <v>4265</v>
      </c>
      <c r="C7074" t="s">
        <v>4266</v>
      </c>
      <c r="D7074" t="s">
        <v>4267</v>
      </c>
      <c r="E7074" t="s">
        <v>25</v>
      </c>
      <c r="F7074" t="s">
        <v>1514</v>
      </c>
      <c r="G7074" t="s">
        <v>99</v>
      </c>
      <c r="H7074" t="s">
        <v>28</v>
      </c>
      <c r="I7074" t="s">
        <v>29</v>
      </c>
      <c r="J7074" s="1">
        <v>13414476.75</v>
      </c>
      <c r="K7074" s="10">
        <f>J7074*_xlfn.XLOOKUP(A7074,IPCA_Fatores!$A$2:$A$10,IPCA_Fatores!$C$2:$C$10)</f>
        <v>16746672.486994259</v>
      </c>
    </row>
    <row r="7075" spans="1:11" x14ac:dyDescent="0.25">
      <c r="A7075">
        <v>2015</v>
      </c>
      <c r="B7075" t="s">
        <v>4268</v>
      </c>
      <c r="C7075" t="s">
        <v>4269</v>
      </c>
      <c r="E7075" t="s">
        <v>25</v>
      </c>
      <c r="F7075" t="s">
        <v>139</v>
      </c>
      <c r="G7075" t="s">
        <v>968</v>
      </c>
      <c r="H7075" t="s">
        <v>28</v>
      </c>
      <c r="I7075" t="s">
        <v>35</v>
      </c>
      <c r="J7075" s="1">
        <v>20528.02</v>
      </c>
      <c r="K7075" s="10">
        <f>IFERROR(J7075*VLOOKUP(A7075,IPCA_Fatores!$A$2:$C$10,3,FALSE),J7075)</f>
        <v>34911.10299817536</v>
      </c>
    </row>
    <row r="7076" spans="1:11" x14ac:dyDescent="0.25">
      <c r="A7076">
        <v>2021</v>
      </c>
      <c r="B7076" t="s">
        <v>4270</v>
      </c>
      <c r="C7076" t="s">
        <v>4271</v>
      </c>
      <c r="D7076" t="s">
        <v>4272</v>
      </c>
      <c r="E7076" t="s">
        <v>121</v>
      </c>
      <c r="F7076" t="s">
        <v>2914</v>
      </c>
      <c r="G7076" t="s">
        <v>27</v>
      </c>
      <c r="H7076" t="s">
        <v>28</v>
      </c>
      <c r="I7076" t="s">
        <v>29</v>
      </c>
      <c r="J7076" s="1">
        <v>274921.02</v>
      </c>
      <c r="K7076" s="10">
        <f>J7076*_xlfn.XLOOKUP(A7076,IPCA_Fatores!$A$2:$A$10,IPCA_Fatores!$C$2:$C$10)</f>
        <v>343212.21524577163</v>
      </c>
    </row>
    <row r="7077" spans="1:11" x14ac:dyDescent="0.25">
      <c r="A7077">
        <v>2017</v>
      </c>
      <c r="B7077" t="s">
        <v>4273</v>
      </c>
      <c r="C7077" t="s">
        <v>4274</v>
      </c>
      <c r="D7077" t="s">
        <v>4275</v>
      </c>
      <c r="E7077" t="s">
        <v>38</v>
      </c>
      <c r="F7077" t="s">
        <v>4276</v>
      </c>
      <c r="G7077" t="s">
        <v>232</v>
      </c>
      <c r="H7077" t="s">
        <v>28</v>
      </c>
      <c r="I7077" t="s">
        <v>29</v>
      </c>
      <c r="J7077" s="1">
        <v>1212028.28</v>
      </c>
      <c r="K7077" s="10">
        <f>J7077*_xlfn.XLOOKUP(A7077,IPCA_Fatores!$A$2:$A$10,IPCA_Fatores!$C$2:$C$10)</f>
        <v>1883694.6461633302</v>
      </c>
    </row>
    <row r="7078" spans="1:11" x14ac:dyDescent="0.25">
      <c r="A7078">
        <v>2015</v>
      </c>
      <c r="B7078" t="s">
        <v>4277</v>
      </c>
      <c r="C7078" t="s">
        <v>4278</v>
      </c>
      <c r="D7078" t="s">
        <v>4279</v>
      </c>
      <c r="E7078" t="s">
        <v>458</v>
      </c>
      <c r="F7078" t="s">
        <v>459</v>
      </c>
      <c r="G7078" t="s">
        <v>71</v>
      </c>
      <c r="H7078" t="s">
        <v>28</v>
      </c>
      <c r="I7078" t="s">
        <v>29</v>
      </c>
      <c r="J7078" s="1">
        <v>349634.32</v>
      </c>
      <c r="K7078" s="10">
        <f>J7078*_xlfn.XLOOKUP(A7078,IPCA_Fatores!$A$2:$A$10,IPCA_Fatores!$C$2:$C$10)</f>
        <v>594607.74868774507</v>
      </c>
    </row>
    <row r="7079" spans="1:11" x14ac:dyDescent="0.25">
      <c r="A7079">
        <v>2016</v>
      </c>
      <c r="B7079" t="s">
        <v>4277</v>
      </c>
      <c r="C7079" t="s">
        <v>4278</v>
      </c>
      <c r="D7079" t="s">
        <v>4279</v>
      </c>
      <c r="E7079" t="s">
        <v>458</v>
      </c>
      <c r="F7079" t="s">
        <v>459</v>
      </c>
      <c r="G7079" t="s">
        <v>71</v>
      </c>
      <c r="H7079" t="s">
        <v>28</v>
      </c>
      <c r="I7079" t="s">
        <v>29</v>
      </c>
      <c r="J7079" s="1">
        <v>85470.71</v>
      </c>
      <c r="K7079" s="10">
        <f>J7079*_xlfn.XLOOKUP(A7079,IPCA_Fatores!$A$2:$A$10,IPCA_Fatores!$C$2:$C$10)</f>
        <v>136754.43285554901</v>
      </c>
    </row>
    <row r="7080" spans="1:11" x14ac:dyDescent="0.25">
      <c r="A7080">
        <v>2017</v>
      </c>
      <c r="B7080" t="s">
        <v>4277</v>
      </c>
      <c r="C7080" t="s">
        <v>4278</v>
      </c>
      <c r="D7080" t="s">
        <v>4279</v>
      </c>
      <c r="E7080" t="s">
        <v>458</v>
      </c>
      <c r="F7080" t="s">
        <v>459</v>
      </c>
      <c r="G7080" t="s">
        <v>71</v>
      </c>
      <c r="H7080" t="s">
        <v>28</v>
      </c>
      <c r="I7080" t="s">
        <v>29</v>
      </c>
      <c r="J7080" s="1">
        <v>1125.01</v>
      </c>
      <c r="K7080" s="10">
        <f>J7080*_xlfn.XLOOKUP(A7080,IPCA_Fatores!$A$2:$A$10,IPCA_Fatores!$C$2:$C$10)</f>
        <v>1748.453686146835</v>
      </c>
    </row>
    <row r="7081" spans="1:11" x14ac:dyDescent="0.25">
      <c r="A7081">
        <v>2022</v>
      </c>
      <c r="B7081" t="s">
        <v>4280</v>
      </c>
      <c r="C7081" t="s">
        <v>4281</v>
      </c>
      <c r="D7081" t="s">
        <v>4282</v>
      </c>
      <c r="E7081" t="s">
        <v>121</v>
      </c>
      <c r="F7081" t="s">
        <v>122</v>
      </c>
      <c r="G7081" t="s">
        <v>123</v>
      </c>
      <c r="H7081" t="s">
        <v>28</v>
      </c>
      <c r="I7081" t="s">
        <v>29</v>
      </c>
      <c r="J7081" s="1">
        <v>195389.66</v>
      </c>
      <c r="K7081" s="10">
        <f>J7081*_xlfn.XLOOKUP(A7081,IPCA_Fatores!$A$2:$A$10,IPCA_Fatores!$C$2:$C$10)</f>
        <v>230574.75184485791</v>
      </c>
    </row>
    <row r="7082" spans="1:11" x14ac:dyDescent="0.25">
      <c r="A7082">
        <v>2023</v>
      </c>
      <c r="B7082" t="s">
        <v>4280</v>
      </c>
      <c r="C7082" t="s">
        <v>4281</v>
      </c>
      <c r="D7082" t="s">
        <v>4282</v>
      </c>
      <c r="E7082" t="s">
        <v>121</v>
      </c>
      <c r="F7082" t="s">
        <v>122</v>
      </c>
      <c r="G7082" t="s">
        <v>123</v>
      </c>
      <c r="H7082" t="s">
        <v>28</v>
      </c>
      <c r="I7082" t="s">
        <v>29</v>
      </c>
      <c r="J7082" s="1">
        <v>658983.62</v>
      </c>
      <c r="K7082" s="10">
        <f>J7082*_xlfn.XLOOKUP(A7082,IPCA_Fatores!$A$2:$A$10,IPCA_Fatores!$C$2:$C$10)</f>
        <v>743310.17319067451</v>
      </c>
    </row>
    <row r="7083" spans="1:11" x14ac:dyDescent="0.25">
      <c r="A7083">
        <v>2018</v>
      </c>
      <c r="B7083" t="s">
        <v>4283</v>
      </c>
      <c r="C7083" t="s">
        <v>4284</v>
      </c>
      <c r="D7083" t="s">
        <v>4285</v>
      </c>
      <c r="E7083" t="s">
        <v>299</v>
      </c>
      <c r="F7083" t="s">
        <v>556</v>
      </c>
      <c r="G7083" t="s">
        <v>1183</v>
      </c>
      <c r="H7083" t="s">
        <v>28</v>
      </c>
      <c r="I7083" t="s">
        <v>29</v>
      </c>
      <c r="J7083" s="1">
        <v>23317.19</v>
      </c>
      <c r="K7083" s="10">
        <f>J7083*_xlfn.XLOOKUP(A7083,IPCA_Fatores!$A$2:$A$10,IPCA_Fatores!$C$2:$C$10)</f>
        <v>34928.976208156739</v>
      </c>
    </row>
    <row r="7084" spans="1:11" x14ac:dyDescent="0.25">
      <c r="A7084">
        <v>2019</v>
      </c>
      <c r="B7084" t="s">
        <v>4283</v>
      </c>
      <c r="C7084" t="s">
        <v>4284</v>
      </c>
      <c r="D7084" t="s">
        <v>4285</v>
      </c>
      <c r="E7084" t="s">
        <v>299</v>
      </c>
      <c r="F7084" t="s">
        <v>556</v>
      </c>
      <c r="G7084" t="s">
        <v>1183</v>
      </c>
      <c r="H7084" t="s">
        <v>28</v>
      </c>
      <c r="I7084" t="s">
        <v>29</v>
      </c>
      <c r="J7084" s="1">
        <v>13956.79</v>
      </c>
      <c r="K7084" s="10">
        <f>J7084*_xlfn.XLOOKUP(A7084,IPCA_Fatores!$A$2:$A$10,IPCA_Fatores!$C$2:$C$10)</f>
        <v>20043.300760859463</v>
      </c>
    </row>
    <row r="7085" spans="1:11" x14ac:dyDescent="0.25">
      <c r="A7085">
        <v>2023</v>
      </c>
      <c r="B7085" t="s">
        <v>4286</v>
      </c>
      <c r="C7085" t="s">
        <v>4287</v>
      </c>
      <c r="D7085" t="s">
        <v>4288</v>
      </c>
      <c r="E7085" t="s">
        <v>299</v>
      </c>
      <c r="F7085" t="s">
        <v>702</v>
      </c>
      <c r="G7085" t="s">
        <v>71</v>
      </c>
      <c r="H7085" t="s">
        <v>28</v>
      </c>
      <c r="I7085" t="s">
        <v>35</v>
      </c>
      <c r="J7085" s="1">
        <v>16000</v>
      </c>
      <c r="K7085" s="10">
        <f>IFERROR(J7085*VLOOKUP(A7085,IPCA_Fatores!$A$2:$C$10,3,FALSE),J7085)</f>
        <v>18047.43306222208</v>
      </c>
    </row>
    <row r="7086" spans="1:11" x14ac:dyDescent="0.25">
      <c r="A7086">
        <v>2022</v>
      </c>
      <c r="B7086" t="s">
        <v>4289</v>
      </c>
      <c r="C7086" t="s">
        <v>4290</v>
      </c>
      <c r="D7086" t="s">
        <v>4291</v>
      </c>
      <c r="E7086" t="s">
        <v>25</v>
      </c>
      <c r="F7086" t="s">
        <v>3036</v>
      </c>
      <c r="G7086" t="s">
        <v>88</v>
      </c>
      <c r="H7086" t="s">
        <v>28</v>
      </c>
      <c r="I7086" t="s">
        <v>29</v>
      </c>
      <c r="J7086" s="1">
        <v>81264.73</v>
      </c>
      <c r="K7086" s="10">
        <f>J7086*_xlfn.XLOOKUP(A7086,IPCA_Fatores!$A$2:$A$10,IPCA_Fatores!$C$2:$C$10)</f>
        <v>95898.600537456165</v>
      </c>
    </row>
    <row r="7087" spans="1:11" x14ac:dyDescent="0.25">
      <c r="A7087">
        <v>2023</v>
      </c>
      <c r="B7087" t="s">
        <v>4289</v>
      </c>
      <c r="C7087" t="s">
        <v>4290</v>
      </c>
      <c r="D7087" t="s">
        <v>4291</v>
      </c>
      <c r="E7087" t="s">
        <v>25</v>
      </c>
      <c r="F7087" t="s">
        <v>3036</v>
      </c>
      <c r="G7087" t="s">
        <v>88</v>
      </c>
      <c r="H7087" t="s">
        <v>28</v>
      </c>
      <c r="I7087" t="s">
        <v>29</v>
      </c>
      <c r="J7087" s="1">
        <v>834418.71</v>
      </c>
      <c r="K7087" s="10">
        <f>J7087*_xlfn.XLOOKUP(A7087,IPCA_Fatores!$A$2:$A$10,IPCA_Fatores!$C$2:$C$10)</f>
        <v>941194.73841191852</v>
      </c>
    </row>
    <row r="7088" spans="1:11" x14ac:dyDescent="0.25">
      <c r="A7088">
        <v>2016</v>
      </c>
      <c r="B7088" t="s">
        <v>4292</v>
      </c>
      <c r="C7088" t="s">
        <v>4293</v>
      </c>
      <c r="E7088" t="s">
        <v>299</v>
      </c>
      <c r="F7088" t="s">
        <v>4294</v>
      </c>
      <c r="G7088" t="s">
        <v>2052</v>
      </c>
      <c r="H7088" t="s">
        <v>28</v>
      </c>
      <c r="I7088" t="s">
        <v>29</v>
      </c>
      <c r="J7088" s="1">
        <v>268137.84999999998</v>
      </c>
      <c r="K7088" s="10">
        <f>J7088*_xlfn.XLOOKUP(A7088,IPCA_Fatores!$A$2:$A$10,IPCA_Fatores!$C$2:$C$10)</f>
        <v>429024.628482158</v>
      </c>
    </row>
    <row r="7089" spans="1:11" x14ac:dyDescent="0.25">
      <c r="A7089">
        <v>2017</v>
      </c>
      <c r="B7089" t="s">
        <v>4292</v>
      </c>
      <c r="C7089" t="s">
        <v>4293</v>
      </c>
      <c r="E7089" t="s">
        <v>299</v>
      </c>
      <c r="F7089" t="s">
        <v>4294</v>
      </c>
      <c r="G7089" t="s">
        <v>2052</v>
      </c>
      <c r="H7089" t="s">
        <v>28</v>
      </c>
      <c r="I7089" t="s">
        <v>29</v>
      </c>
      <c r="J7089" s="1">
        <v>29398.09</v>
      </c>
      <c r="K7089" s="10">
        <f>J7089*_xlfn.XLOOKUP(A7089,IPCA_Fatores!$A$2:$A$10,IPCA_Fatores!$C$2:$C$10)</f>
        <v>45689.548382837849</v>
      </c>
    </row>
    <row r="7090" spans="1:11" x14ac:dyDescent="0.25">
      <c r="A7090">
        <v>2018</v>
      </c>
      <c r="B7090" t="s">
        <v>4292</v>
      </c>
      <c r="C7090" t="s">
        <v>4293</v>
      </c>
      <c r="E7090" t="s">
        <v>299</v>
      </c>
      <c r="F7090" t="s">
        <v>4294</v>
      </c>
      <c r="G7090" t="s">
        <v>2052</v>
      </c>
      <c r="H7090" t="s">
        <v>28</v>
      </c>
      <c r="I7090" t="s">
        <v>29</v>
      </c>
      <c r="J7090" s="1">
        <v>134136.26</v>
      </c>
      <c r="K7090" s="10">
        <f>J7090*_xlfn.XLOOKUP(A7090,IPCA_Fatores!$A$2:$A$10,IPCA_Fatores!$C$2:$C$10)</f>
        <v>200935.11414502034</v>
      </c>
    </row>
    <row r="7091" spans="1:11" x14ac:dyDescent="0.25">
      <c r="A7091">
        <v>2019</v>
      </c>
      <c r="B7091" t="s">
        <v>4292</v>
      </c>
      <c r="C7091" t="s">
        <v>4293</v>
      </c>
      <c r="E7091" t="s">
        <v>299</v>
      </c>
      <c r="F7091" t="s">
        <v>4294</v>
      </c>
      <c r="G7091" t="s">
        <v>2052</v>
      </c>
      <c r="H7091" t="s">
        <v>28</v>
      </c>
      <c r="I7091" t="s">
        <v>29</v>
      </c>
      <c r="J7091" s="1">
        <v>359143.92</v>
      </c>
      <c r="K7091" s="10">
        <f>J7091*_xlfn.XLOOKUP(A7091,IPCA_Fatores!$A$2:$A$10,IPCA_Fatores!$C$2:$C$10)</f>
        <v>515765.41633097938</v>
      </c>
    </row>
    <row r="7092" spans="1:11" x14ac:dyDescent="0.25">
      <c r="A7092">
        <v>2020</v>
      </c>
      <c r="B7092" t="s">
        <v>4292</v>
      </c>
      <c r="C7092" t="s">
        <v>4293</v>
      </c>
      <c r="E7092" t="s">
        <v>299</v>
      </c>
      <c r="F7092" t="s">
        <v>4294</v>
      </c>
      <c r="G7092" t="s">
        <v>2052</v>
      </c>
      <c r="H7092" t="s">
        <v>28</v>
      </c>
      <c r="I7092" t="s">
        <v>29</v>
      </c>
      <c r="J7092" s="1">
        <v>97739.82</v>
      </c>
      <c r="K7092" s="10">
        <f>J7092*_xlfn.XLOOKUP(A7092,IPCA_Fatores!$A$2:$A$10,IPCA_Fatores!$C$2:$C$10)</f>
        <v>134293.7599096614</v>
      </c>
    </row>
    <row r="7093" spans="1:11" x14ac:dyDescent="0.25">
      <c r="A7093">
        <v>2021</v>
      </c>
      <c r="B7093" t="s">
        <v>4292</v>
      </c>
      <c r="C7093" t="s">
        <v>4293</v>
      </c>
      <c r="E7093" t="s">
        <v>299</v>
      </c>
      <c r="F7093" t="s">
        <v>4294</v>
      </c>
      <c r="G7093" t="s">
        <v>2052</v>
      </c>
      <c r="H7093" t="s">
        <v>28</v>
      </c>
      <c r="I7093" t="s">
        <v>29</v>
      </c>
      <c r="J7093" s="1">
        <v>141795.19</v>
      </c>
      <c r="K7093" s="10">
        <f>J7093*_xlfn.XLOOKUP(A7093,IPCA_Fatores!$A$2:$A$10,IPCA_Fatores!$C$2:$C$10)</f>
        <v>177017.53496729746</v>
      </c>
    </row>
    <row r="7094" spans="1:11" x14ac:dyDescent="0.25">
      <c r="A7094">
        <v>2022</v>
      </c>
      <c r="B7094" t="s">
        <v>4292</v>
      </c>
      <c r="C7094" t="s">
        <v>4293</v>
      </c>
      <c r="E7094" t="s">
        <v>299</v>
      </c>
      <c r="F7094" t="s">
        <v>4294</v>
      </c>
      <c r="G7094" t="s">
        <v>2052</v>
      </c>
      <c r="H7094" t="s">
        <v>28</v>
      </c>
      <c r="I7094" t="s">
        <v>29</v>
      </c>
      <c r="J7094" s="1">
        <v>84667.4</v>
      </c>
      <c r="K7094" s="10">
        <f>J7094*_xlfn.XLOOKUP(A7094,IPCA_Fatores!$A$2:$A$10,IPCA_Fatores!$C$2:$C$10)</f>
        <v>99914.011541600106</v>
      </c>
    </row>
    <row r="7095" spans="1:11" x14ac:dyDescent="0.25">
      <c r="A7095">
        <v>2017</v>
      </c>
      <c r="B7095" t="s">
        <v>4295</v>
      </c>
      <c r="C7095" t="s">
        <v>4296</v>
      </c>
      <c r="D7095" t="s">
        <v>4297</v>
      </c>
      <c r="E7095" t="s">
        <v>32</v>
      </c>
      <c r="F7095" t="s">
        <v>223</v>
      </c>
      <c r="G7095" t="s">
        <v>279</v>
      </c>
      <c r="H7095" t="s">
        <v>28</v>
      </c>
      <c r="I7095" t="s">
        <v>29</v>
      </c>
      <c r="J7095" s="1">
        <v>94300.05</v>
      </c>
      <c r="K7095" s="10">
        <f>J7095*_xlfn.XLOOKUP(A7095,IPCA_Fatores!$A$2:$A$10,IPCA_Fatores!$C$2:$C$10)</f>
        <v>146558.04839630835</v>
      </c>
    </row>
    <row r="7096" spans="1:11" x14ac:dyDescent="0.25">
      <c r="A7096">
        <v>2018</v>
      </c>
      <c r="B7096" t="s">
        <v>4295</v>
      </c>
      <c r="C7096" t="s">
        <v>4296</v>
      </c>
      <c r="D7096" t="s">
        <v>4297</v>
      </c>
      <c r="E7096" t="s">
        <v>32</v>
      </c>
      <c r="F7096" t="s">
        <v>223</v>
      </c>
      <c r="G7096" t="s">
        <v>279</v>
      </c>
      <c r="H7096" t="s">
        <v>28</v>
      </c>
      <c r="I7096" t="s">
        <v>29</v>
      </c>
      <c r="J7096" s="1">
        <v>404367.1</v>
      </c>
      <c r="K7096" s="10">
        <f>J7096*_xlfn.XLOOKUP(A7096,IPCA_Fatores!$A$2:$A$10,IPCA_Fatores!$C$2:$C$10)</f>
        <v>605738.89114688931</v>
      </c>
    </row>
    <row r="7097" spans="1:11" x14ac:dyDescent="0.25">
      <c r="A7097">
        <v>2019</v>
      </c>
      <c r="B7097" t="s">
        <v>4295</v>
      </c>
      <c r="C7097" t="s">
        <v>4296</v>
      </c>
      <c r="D7097" t="s">
        <v>4297</v>
      </c>
      <c r="E7097" t="s">
        <v>32</v>
      </c>
      <c r="F7097" t="s">
        <v>223</v>
      </c>
      <c r="G7097" t="s">
        <v>279</v>
      </c>
      <c r="H7097" t="s">
        <v>28</v>
      </c>
      <c r="I7097" t="s">
        <v>29</v>
      </c>
      <c r="J7097" s="1">
        <v>325322.73</v>
      </c>
      <c r="K7097" s="10">
        <f>J7097*_xlfn.XLOOKUP(A7097,IPCA_Fatores!$A$2:$A$10,IPCA_Fatores!$C$2:$C$10)</f>
        <v>467194.91528738895</v>
      </c>
    </row>
    <row r="7098" spans="1:11" x14ac:dyDescent="0.25">
      <c r="A7098">
        <v>2020</v>
      </c>
      <c r="B7098" t="s">
        <v>4295</v>
      </c>
      <c r="C7098" t="s">
        <v>4296</v>
      </c>
      <c r="D7098" t="s">
        <v>4297</v>
      </c>
      <c r="E7098" t="s">
        <v>32</v>
      </c>
      <c r="F7098" t="s">
        <v>223</v>
      </c>
      <c r="G7098" t="s">
        <v>279</v>
      </c>
      <c r="H7098" t="s">
        <v>28</v>
      </c>
      <c r="I7098" t="s">
        <v>29</v>
      </c>
      <c r="J7098" s="1">
        <v>1146194.07</v>
      </c>
      <c r="K7098" s="10">
        <f>J7098*_xlfn.XLOOKUP(A7098,IPCA_Fatores!$A$2:$A$10,IPCA_Fatores!$C$2:$C$10)</f>
        <v>1574861.8244483939</v>
      </c>
    </row>
    <row r="7099" spans="1:11" x14ac:dyDescent="0.25">
      <c r="A7099">
        <v>2020</v>
      </c>
      <c r="B7099" t="s">
        <v>4295</v>
      </c>
      <c r="C7099" t="s">
        <v>4296</v>
      </c>
      <c r="D7099" t="s">
        <v>4297</v>
      </c>
      <c r="E7099" t="s">
        <v>32</v>
      </c>
      <c r="F7099" t="s">
        <v>223</v>
      </c>
      <c r="G7099" t="s">
        <v>279</v>
      </c>
      <c r="H7099" t="s">
        <v>28</v>
      </c>
      <c r="I7099" t="s">
        <v>35</v>
      </c>
      <c r="J7099" s="1">
        <v>66677.36</v>
      </c>
      <c r="K7099" s="10">
        <f>IFERROR(J7099*VLOOKUP(A7099,IPCA_Fatores!$A$2:$C$10,3,FALSE),J7099)</f>
        <v>91614.179105814386</v>
      </c>
    </row>
    <row r="7100" spans="1:11" x14ac:dyDescent="0.25">
      <c r="A7100">
        <v>2021</v>
      </c>
      <c r="B7100" t="s">
        <v>4295</v>
      </c>
      <c r="C7100" t="s">
        <v>4296</v>
      </c>
      <c r="D7100" t="s">
        <v>4297</v>
      </c>
      <c r="E7100" t="s">
        <v>32</v>
      </c>
      <c r="F7100" t="s">
        <v>223</v>
      </c>
      <c r="G7100" t="s">
        <v>279</v>
      </c>
      <c r="H7100" t="s">
        <v>28</v>
      </c>
      <c r="I7100" t="s">
        <v>29</v>
      </c>
      <c r="J7100" s="1">
        <v>2416638.7599999998</v>
      </c>
      <c r="K7100" s="10">
        <f>J7100*_xlfn.XLOOKUP(A7100,IPCA_Fatores!$A$2:$A$10,IPCA_Fatores!$C$2:$C$10)</f>
        <v>3016938.9822153086</v>
      </c>
    </row>
    <row r="7101" spans="1:11" x14ac:dyDescent="0.25">
      <c r="A7101">
        <v>2021</v>
      </c>
      <c r="B7101" t="s">
        <v>4295</v>
      </c>
      <c r="C7101" t="s">
        <v>4296</v>
      </c>
      <c r="D7101" t="s">
        <v>4297</v>
      </c>
      <c r="E7101" t="s">
        <v>32</v>
      </c>
      <c r="F7101" t="s">
        <v>223</v>
      </c>
      <c r="G7101" t="s">
        <v>279</v>
      </c>
      <c r="H7101" t="s">
        <v>28</v>
      </c>
      <c r="I7101" t="s">
        <v>35</v>
      </c>
      <c r="J7101" s="1">
        <v>240343.24</v>
      </c>
      <c r="K7101" s="10">
        <f>IFERROR(J7101*VLOOKUP(A7101,IPCA_Fatores!$A$2:$C$10,3,FALSE),J7101)</f>
        <v>300045.21232951246</v>
      </c>
    </row>
    <row r="7102" spans="1:11" x14ac:dyDescent="0.25">
      <c r="A7102">
        <v>2022</v>
      </c>
      <c r="B7102" t="s">
        <v>4295</v>
      </c>
      <c r="C7102" t="s">
        <v>4296</v>
      </c>
      <c r="D7102" t="s">
        <v>4297</v>
      </c>
      <c r="E7102" t="s">
        <v>32</v>
      </c>
      <c r="F7102" t="s">
        <v>223</v>
      </c>
      <c r="G7102" t="s">
        <v>279</v>
      </c>
      <c r="H7102" t="s">
        <v>28</v>
      </c>
      <c r="I7102" t="s">
        <v>29</v>
      </c>
      <c r="J7102" s="1">
        <v>495731.03</v>
      </c>
      <c r="K7102" s="10">
        <f>J7102*_xlfn.XLOOKUP(A7102,IPCA_Fatores!$A$2:$A$10,IPCA_Fatores!$C$2:$C$10)</f>
        <v>585000.55337649805</v>
      </c>
    </row>
    <row r="7103" spans="1:11" x14ac:dyDescent="0.25">
      <c r="A7103">
        <v>2022</v>
      </c>
      <c r="B7103" t="s">
        <v>4295</v>
      </c>
      <c r="C7103" t="s">
        <v>4296</v>
      </c>
      <c r="D7103" t="s">
        <v>4297</v>
      </c>
      <c r="E7103" t="s">
        <v>32</v>
      </c>
      <c r="F7103" t="s">
        <v>223</v>
      </c>
      <c r="G7103" t="s">
        <v>279</v>
      </c>
      <c r="H7103" t="s">
        <v>28</v>
      </c>
      <c r="I7103" t="s">
        <v>35</v>
      </c>
      <c r="J7103" s="1">
        <v>44977.440000000002</v>
      </c>
      <c r="K7103" s="10">
        <f>IFERROR(J7103*VLOOKUP(A7103,IPCA_Fatores!$A$2:$C$10,3,FALSE),J7103)</f>
        <v>53076.82129451981</v>
      </c>
    </row>
    <row r="7104" spans="1:11" x14ac:dyDescent="0.25">
      <c r="A7104">
        <v>2023</v>
      </c>
      <c r="B7104" t="s">
        <v>4295</v>
      </c>
      <c r="C7104" t="s">
        <v>4296</v>
      </c>
      <c r="D7104" t="s">
        <v>4297</v>
      </c>
      <c r="E7104" t="s">
        <v>32</v>
      </c>
      <c r="F7104" t="s">
        <v>223</v>
      </c>
      <c r="G7104" t="s">
        <v>279</v>
      </c>
      <c r="H7104" t="s">
        <v>28</v>
      </c>
      <c r="I7104" t="s">
        <v>29</v>
      </c>
      <c r="J7104" s="1">
        <v>1403570.92</v>
      </c>
      <c r="K7104" s="10">
        <f>J7104*_xlfn.XLOOKUP(A7104,IPCA_Fatores!$A$2:$A$10,IPCA_Fatores!$C$2:$C$10)</f>
        <v>1583178.2641738413</v>
      </c>
    </row>
    <row r="7105" spans="1:11" x14ac:dyDescent="0.25">
      <c r="A7105">
        <v>2023</v>
      </c>
      <c r="B7105" t="s">
        <v>4295</v>
      </c>
      <c r="C7105" t="s">
        <v>4296</v>
      </c>
      <c r="D7105" t="s">
        <v>4297</v>
      </c>
      <c r="E7105" t="s">
        <v>32</v>
      </c>
      <c r="F7105" t="s">
        <v>223</v>
      </c>
      <c r="G7105" t="s">
        <v>279</v>
      </c>
      <c r="H7105" t="s">
        <v>28</v>
      </c>
      <c r="I7105" t="s">
        <v>35</v>
      </c>
      <c r="J7105" s="1">
        <v>131073.66</v>
      </c>
      <c r="K7105" s="10">
        <f>IFERROR(J7105*VLOOKUP(A7105,IPCA_Fatores!$A$2:$C$10,3,FALSE),J7105)</f>
        <v>147846.4440669035</v>
      </c>
    </row>
    <row r="7106" spans="1:11" x14ac:dyDescent="0.25">
      <c r="A7106">
        <v>2022</v>
      </c>
      <c r="B7106" t="s">
        <v>4298</v>
      </c>
      <c r="C7106" t="s">
        <v>4299</v>
      </c>
      <c r="E7106" t="s">
        <v>75</v>
      </c>
      <c r="F7106" t="s">
        <v>4300</v>
      </c>
      <c r="G7106" t="s">
        <v>46</v>
      </c>
      <c r="H7106" t="s">
        <v>28</v>
      </c>
      <c r="I7106" t="s">
        <v>29</v>
      </c>
      <c r="J7106" s="1">
        <v>523468.55</v>
      </c>
      <c r="K7106" s="10">
        <f>J7106*_xlfn.XLOOKUP(A7106,IPCA_Fatores!$A$2:$A$10,IPCA_Fatores!$C$2:$C$10)</f>
        <v>617732.94971104199</v>
      </c>
    </row>
    <row r="7107" spans="1:11" x14ac:dyDescent="0.25">
      <c r="A7107">
        <v>2023</v>
      </c>
      <c r="B7107" t="s">
        <v>4298</v>
      </c>
      <c r="C7107" t="s">
        <v>4299</v>
      </c>
      <c r="E7107" t="s">
        <v>75</v>
      </c>
      <c r="F7107" t="s">
        <v>4300</v>
      </c>
      <c r="G7107" t="s">
        <v>46</v>
      </c>
      <c r="H7107" t="s">
        <v>28</v>
      </c>
      <c r="I7107" t="s">
        <v>29</v>
      </c>
      <c r="J7107" s="1">
        <v>624728.78</v>
      </c>
      <c r="K7107" s="10">
        <f>J7107*_xlfn.XLOOKUP(A7107,IPCA_Fatores!$A$2:$A$10,IPCA_Fatores!$C$2:$C$10)</f>
        <v>704671.92744335404</v>
      </c>
    </row>
    <row r="7108" spans="1:11" x14ac:dyDescent="0.25">
      <c r="A7108">
        <v>2015</v>
      </c>
      <c r="B7108" t="s">
        <v>4301</v>
      </c>
      <c r="C7108" t="s">
        <v>4302</v>
      </c>
      <c r="D7108" t="s">
        <v>4303</v>
      </c>
      <c r="E7108" t="s">
        <v>161</v>
      </c>
      <c r="F7108" t="s">
        <v>162</v>
      </c>
      <c r="G7108" t="s">
        <v>71</v>
      </c>
      <c r="H7108" t="s">
        <v>28</v>
      </c>
      <c r="I7108" t="s">
        <v>29</v>
      </c>
      <c r="J7108" s="1">
        <v>91786.49</v>
      </c>
      <c r="K7108" s="10">
        <f>J7108*_xlfn.XLOOKUP(A7108,IPCA_Fatores!$A$2:$A$10,IPCA_Fatores!$C$2:$C$10)</f>
        <v>156097.25663902282</v>
      </c>
    </row>
    <row r="7109" spans="1:11" x14ac:dyDescent="0.25">
      <c r="A7109">
        <v>2016</v>
      </c>
      <c r="B7109" t="s">
        <v>4301</v>
      </c>
      <c r="C7109" t="s">
        <v>4302</v>
      </c>
      <c r="D7109" t="s">
        <v>4303</v>
      </c>
      <c r="E7109" t="s">
        <v>161</v>
      </c>
      <c r="F7109" t="s">
        <v>162</v>
      </c>
      <c r="G7109" t="s">
        <v>71</v>
      </c>
      <c r="H7109" t="s">
        <v>28</v>
      </c>
      <c r="I7109" t="s">
        <v>29</v>
      </c>
      <c r="J7109" s="1">
        <v>115860.13</v>
      </c>
      <c r="K7109" s="10">
        <f>J7109*_xlfn.XLOOKUP(A7109,IPCA_Fatores!$A$2:$A$10,IPCA_Fatores!$C$2:$C$10)</f>
        <v>185377.96595722885</v>
      </c>
    </row>
    <row r="7110" spans="1:11" x14ac:dyDescent="0.25">
      <c r="A7110">
        <v>2017</v>
      </c>
      <c r="B7110" t="s">
        <v>4301</v>
      </c>
      <c r="C7110" t="s">
        <v>4302</v>
      </c>
      <c r="D7110" t="s">
        <v>4303</v>
      </c>
      <c r="E7110" t="s">
        <v>161</v>
      </c>
      <c r="F7110" t="s">
        <v>162</v>
      </c>
      <c r="G7110" t="s">
        <v>71</v>
      </c>
      <c r="H7110" t="s">
        <v>28</v>
      </c>
      <c r="I7110" t="s">
        <v>29</v>
      </c>
      <c r="J7110" s="1">
        <v>189820.79999999999</v>
      </c>
      <c r="K7110" s="10">
        <f>J7110*_xlfn.XLOOKUP(A7110,IPCA_Fatores!$A$2:$A$10,IPCA_Fatores!$C$2:$C$10)</f>
        <v>295013.26874191436</v>
      </c>
    </row>
    <row r="7111" spans="1:11" x14ac:dyDescent="0.25">
      <c r="A7111">
        <v>2018</v>
      </c>
      <c r="B7111" t="s">
        <v>4301</v>
      </c>
      <c r="C7111" t="s">
        <v>4302</v>
      </c>
      <c r="D7111" t="s">
        <v>4303</v>
      </c>
      <c r="E7111" t="s">
        <v>161</v>
      </c>
      <c r="F7111" t="s">
        <v>162</v>
      </c>
      <c r="G7111" t="s">
        <v>71</v>
      </c>
      <c r="H7111" t="s">
        <v>28</v>
      </c>
      <c r="I7111" t="s">
        <v>29</v>
      </c>
      <c r="J7111" s="1">
        <v>126702.06</v>
      </c>
      <c r="K7111" s="10">
        <f>J7111*_xlfn.XLOOKUP(A7111,IPCA_Fatores!$A$2:$A$10,IPCA_Fatores!$C$2:$C$10)</f>
        <v>189798.73815260106</v>
      </c>
    </row>
    <row r="7112" spans="1:11" x14ac:dyDescent="0.25">
      <c r="A7112">
        <v>2019</v>
      </c>
      <c r="B7112" t="s">
        <v>4301</v>
      </c>
      <c r="C7112" t="s">
        <v>4302</v>
      </c>
      <c r="D7112" t="s">
        <v>4303</v>
      </c>
      <c r="E7112" t="s">
        <v>161</v>
      </c>
      <c r="F7112" t="s">
        <v>162</v>
      </c>
      <c r="G7112" t="s">
        <v>71</v>
      </c>
      <c r="H7112" t="s">
        <v>28</v>
      </c>
      <c r="I7112" t="s">
        <v>29</v>
      </c>
      <c r="J7112" s="1">
        <v>125811.22</v>
      </c>
      <c r="K7112" s="10">
        <f>J7112*_xlfn.XLOOKUP(A7112,IPCA_Fatores!$A$2:$A$10,IPCA_Fatores!$C$2:$C$10)</f>
        <v>180677.08416839811</v>
      </c>
    </row>
    <row r="7113" spans="1:11" x14ac:dyDescent="0.25">
      <c r="A7113">
        <v>2021</v>
      </c>
      <c r="B7113" t="s">
        <v>4301</v>
      </c>
      <c r="C7113" t="s">
        <v>4302</v>
      </c>
      <c r="D7113" t="s">
        <v>4303</v>
      </c>
      <c r="E7113" t="s">
        <v>161</v>
      </c>
      <c r="F7113" t="s">
        <v>162</v>
      </c>
      <c r="G7113" t="s">
        <v>71</v>
      </c>
      <c r="H7113" t="s">
        <v>28</v>
      </c>
      <c r="I7113" t="s">
        <v>29</v>
      </c>
      <c r="J7113" s="1">
        <v>46011.85</v>
      </c>
      <c r="K7113" s="10">
        <f>J7113*_xlfn.XLOOKUP(A7113,IPCA_Fatores!$A$2:$A$10,IPCA_Fatores!$C$2:$C$10)</f>
        <v>57441.329753745842</v>
      </c>
    </row>
    <row r="7114" spans="1:11" x14ac:dyDescent="0.25">
      <c r="A7114">
        <v>2022</v>
      </c>
      <c r="B7114" t="s">
        <v>4301</v>
      </c>
      <c r="C7114" t="s">
        <v>4302</v>
      </c>
      <c r="D7114" t="s">
        <v>4303</v>
      </c>
      <c r="E7114" t="s">
        <v>161</v>
      </c>
      <c r="F7114" t="s">
        <v>162</v>
      </c>
      <c r="G7114" t="s">
        <v>71</v>
      </c>
      <c r="H7114" t="s">
        <v>28</v>
      </c>
      <c r="I7114" t="s">
        <v>29</v>
      </c>
      <c r="J7114" s="1">
        <v>88372.479999999996</v>
      </c>
      <c r="K7114" s="10">
        <f>J7114*_xlfn.XLOOKUP(A7114,IPCA_Fatores!$A$2:$A$10,IPCA_Fatores!$C$2:$C$10)</f>
        <v>104286.2894889866</v>
      </c>
    </row>
    <row r="7115" spans="1:11" x14ac:dyDescent="0.25">
      <c r="A7115">
        <v>2023</v>
      </c>
      <c r="B7115" t="s">
        <v>4304</v>
      </c>
      <c r="C7115" t="s">
        <v>4305</v>
      </c>
      <c r="E7115" t="s">
        <v>69</v>
      </c>
      <c r="F7115" t="s">
        <v>3555</v>
      </c>
      <c r="G7115" t="s">
        <v>711</v>
      </c>
      <c r="H7115" t="s">
        <v>28</v>
      </c>
      <c r="I7115" t="s">
        <v>29</v>
      </c>
      <c r="J7115" s="1">
        <v>745488.11</v>
      </c>
      <c r="K7115" s="10">
        <f>J7115*_xlfn.XLOOKUP(A7115,IPCA_Fatores!$A$2:$A$10,IPCA_Fatores!$C$2:$C$10)</f>
        <v>840884.1727442157</v>
      </c>
    </row>
    <row r="7116" spans="1:11" x14ac:dyDescent="0.25">
      <c r="A7116">
        <v>2016</v>
      </c>
      <c r="B7116" t="s">
        <v>4306</v>
      </c>
      <c r="C7116" t="s">
        <v>4307</v>
      </c>
      <c r="D7116" t="s">
        <v>4308</v>
      </c>
      <c r="E7116" t="s">
        <v>44</v>
      </c>
      <c r="F7116" t="s">
        <v>45</v>
      </c>
      <c r="G7116" t="s">
        <v>123</v>
      </c>
      <c r="H7116" t="s">
        <v>28</v>
      </c>
      <c r="I7116" t="s">
        <v>29</v>
      </c>
      <c r="J7116" s="1">
        <v>253915.29</v>
      </c>
      <c r="K7116" s="10">
        <f>J7116*_xlfn.XLOOKUP(A7116,IPCA_Fatores!$A$2:$A$10,IPCA_Fatores!$C$2:$C$10)</f>
        <v>406268.31668184639</v>
      </c>
    </row>
    <row r="7117" spans="1:11" x14ac:dyDescent="0.25">
      <c r="A7117">
        <v>2017</v>
      </c>
      <c r="B7117" t="s">
        <v>4306</v>
      </c>
      <c r="C7117" t="s">
        <v>4307</v>
      </c>
      <c r="D7117" t="s">
        <v>4308</v>
      </c>
      <c r="E7117" t="s">
        <v>44</v>
      </c>
      <c r="F7117" t="s">
        <v>45</v>
      </c>
      <c r="G7117" t="s">
        <v>123</v>
      </c>
      <c r="H7117" t="s">
        <v>28</v>
      </c>
      <c r="I7117" t="s">
        <v>29</v>
      </c>
      <c r="J7117" s="1">
        <v>3597707.87</v>
      </c>
      <c r="K7117" s="10">
        <f>J7117*_xlfn.XLOOKUP(A7117,IPCA_Fatores!$A$2:$A$10,IPCA_Fatores!$C$2:$C$10)</f>
        <v>5591439.7089634566</v>
      </c>
    </row>
    <row r="7118" spans="1:11" x14ac:dyDescent="0.25">
      <c r="A7118">
        <v>2018</v>
      </c>
      <c r="B7118" t="s">
        <v>4306</v>
      </c>
      <c r="C7118" t="s">
        <v>4307</v>
      </c>
      <c r="D7118" t="s">
        <v>4308</v>
      </c>
      <c r="E7118" t="s">
        <v>44</v>
      </c>
      <c r="F7118" t="s">
        <v>45</v>
      </c>
      <c r="G7118" t="s">
        <v>123</v>
      </c>
      <c r="H7118" t="s">
        <v>28</v>
      </c>
      <c r="I7118" t="s">
        <v>29</v>
      </c>
      <c r="J7118" s="1">
        <v>5814788.6500000004</v>
      </c>
      <c r="K7118" s="10">
        <f>J7118*_xlfn.XLOOKUP(A7118,IPCA_Fatores!$A$2:$A$10,IPCA_Fatores!$C$2:$C$10)</f>
        <v>8710509.9032649249</v>
      </c>
    </row>
    <row r="7119" spans="1:11" x14ac:dyDescent="0.25">
      <c r="A7119">
        <v>2019</v>
      </c>
      <c r="B7119" t="s">
        <v>4306</v>
      </c>
      <c r="C7119" t="s">
        <v>4307</v>
      </c>
      <c r="D7119" t="s">
        <v>4308</v>
      </c>
      <c r="E7119" t="s">
        <v>44</v>
      </c>
      <c r="F7119" t="s">
        <v>45</v>
      </c>
      <c r="G7119" t="s">
        <v>123</v>
      </c>
      <c r="H7119" t="s">
        <v>28</v>
      </c>
      <c r="I7119" t="s">
        <v>29</v>
      </c>
      <c r="J7119" s="1">
        <v>9646000.6099999994</v>
      </c>
      <c r="K7119" s="10">
        <f>J7119*_xlfn.XLOOKUP(A7119,IPCA_Fatores!$A$2:$A$10,IPCA_Fatores!$C$2:$C$10)</f>
        <v>13852590.127505237</v>
      </c>
    </row>
    <row r="7120" spans="1:11" x14ac:dyDescent="0.25">
      <c r="A7120">
        <v>2020</v>
      </c>
      <c r="B7120" t="s">
        <v>4306</v>
      </c>
      <c r="C7120" t="s">
        <v>4307</v>
      </c>
      <c r="D7120" t="s">
        <v>4308</v>
      </c>
      <c r="E7120" t="s">
        <v>44</v>
      </c>
      <c r="F7120" t="s">
        <v>45</v>
      </c>
      <c r="G7120" t="s">
        <v>123</v>
      </c>
      <c r="H7120" t="s">
        <v>28</v>
      </c>
      <c r="I7120" t="s">
        <v>29</v>
      </c>
      <c r="J7120" s="1">
        <v>702610.85</v>
      </c>
      <c r="K7120" s="10">
        <f>J7120*_xlfn.XLOOKUP(A7120,IPCA_Fatores!$A$2:$A$10,IPCA_Fatores!$C$2:$C$10)</f>
        <v>965381.89654762112</v>
      </c>
    </row>
    <row r="7121" spans="1:11" x14ac:dyDescent="0.25">
      <c r="A7121">
        <v>2021</v>
      </c>
      <c r="B7121" t="s">
        <v>4306</v>
      </c>
      <c r="C7121" t="s">
        <v>4307</v>
      </c>
      <c r="D7121" t="s">
        <v>4308</v>
      </c>
      <c r="E7121" t="s">
        <v>44</v>
      </c>
      <c r="F7121" t="s">
        <v>45</v>
      </c>
      <c r="G7121" t="s">
        <v>123</v>
      </c>
      <c r="H7121" t="s">
        <v>28</v>
      </c>
      <c r="I7121" t="s">
        <v>29</v>
      </c>
      <c r="J7121" s="1">
        <v>7116857.6799999997</v>
      </c>
      <c r="K7121" s="10">
        <f>J7121*_xlfn.XLOOKUP(A7121,IPCA_Fatores!$A$2:$A$10,IPCA_Fatores!$C$2:$C$10)</f>
        <v>8884706.1964984797</v>
      </c>
    </row>
    <row r="7122" spans="1:11" x14ac:dyDescent="0.25">
      <c r="A7122">
        <v>2022</v>
      </c>
      <c r="B7122" t="s">
        <v>4306</v>
      </c>
      <c r="C7122" t="s">
        <v>4307</v>
      </c>
      <c r="D7122" t="s">
        <v>4308</v>
      </c>
      <c r="E7122" t="s">
        <v>44</v>
      </c>
      <c r="F7122" t="s">
        <v>45</v>
      </c>
      <c r="G7122" t="s">
        <v>123</v>
      </c>
      <c r="H7122" t="s">
        <v>28</v>
      </c>
      <c r="I7122" t="s">
        <v>29</v>
      </c>
      <c r="J7122" s="1">
        <v>2010269.58</v>
      </c>
      <c r="K7122" s="10">
        <f>J7122*_xlfn.XLOOKUP(A7122,IPCA_Fatores!$A$2:$A$10,IPCA_Fatores!$C$2:$C$10)</f>
        <v>2372271.9490364366</v>
      </c>
    </row>
    <row r="7123" spans="1:11" x14ac:dyDescent="0.25">
      <c r="A7123">
        <v>2022</v>
      </c>
      <c r="B7123" t="s">
        <v>4306</v>
      </c>
      <c r="C7123" t="s">
        <v>4307</v>
      </c>
      <c r="D7123" t="s">
        <v>4308</v>
      </c>
      <c r="E7123" t="s">
        <v>44</v>
      </c>
      <c r="F7123" t="s">
        <v>45</v>
      </c>
      <c r="G7123" t="s">
        <v>123</v>
      </c>
      <c r="H7123" t="s">
        <v>28</v>
      </c>
      <c r="I7123" t="s">
        <v>35</v>
      </c>
      <c r="J7123" s="1">
        <v>212594.54</v>
      </c>
      <c r="K7123" s="10">
        <f>IFERROR(J7123*VLOOKUP(A7123,IPCA_Fatores!$A$2:$C$10,3,FALSE),J7123)</f>
        <v>250877.82692324516</v>
      </c>
    </row>
    <row r="7124" spans="1:11" x14ac:dyDescent="0.25">
      <c r="A7124">
        <v>2023</v>
      </c>
      <c r="B7124" t="s">
        <v>4309</v>
      </c>
      <c r="C7124" t="s">
        <v>4310</v>
      </c>
      <c r="D7124" t="s">
        <v>4311</v>
      </c>
      <c r="E7124" t="s">
        <v>458</v>
      </c>
      <c r="F7124" t="s">
        <v>3328</v>
      </c>
      <c r="G7124" t="s">
        <v>27</v>
      </c>
      <c r="H7124" t="s">
        <v>28</v>
      </c>
      <c r="I7124" t="s">
        <v>29</v>
      </c>
      <c r="J7124" s="1">
        <v>105234.82</v>
      </c>
      <c r="K7124" s="10">
        <f>J7124*_xlfn.XLOOKUP(A7124,IPCA_Fatores!$A$2:$A$10,IPCA_Fatores!$C$2:$C$10)</f>
        <v>118701.14811031184</v>
      </c>
    </row>
    <row r="7125" spans="1:11" x14ac:dyDescent="0.25">
      <c r="A7125">
        <v>2017</v>
      </c>
      <c r="B7125" t="s">
        <v>4312</v>
      </c>
      <c r="C7125" t="s">
        <v>4313</v>
      </c>
      <c r="E7125" t="s">
        <v>69</v>
      </c>
      <c r="F7125" t="s">
        <v>4314</v>
      </c>
      <c r="G7125" t="s">
        <v>1183</v>
      </c>
      <c r="H7125" t="s">
        <v>28</v>
      </c>
      <c r="I7125" t="s">
        <v>29</v>
      </c>
      <c r="J7125" s="1">
        <v>308280.77</v>
      </c>
      <c r="K7125" s="10">
        <f>J7125*_xlfn.XLOOKUP(A7125,IPCA_Fatores!$A$2:$A$10,IPCA_Fatores!$C$2:$C$10)</f>
        <v>479119.87331195688</v>
      </c>
    </row>
    <row r="7126" spans="1:11" x14ac:dyDescent="0.25">
      <c r="A7126">
        <v>2018</v>
      </c>
      <c r="B7126" t="s">
        <v>4312</v>
      </c>
      <c r="C7126" t="s">
        <v>4313</v>
      </c>
      <c r="E7126" t="s">
        <v>69</v>
      </c>
      <c r="F7126" t="s">
        <v>4314</v>
      </c>
      <c r="G7126" t="s">
        <v>1183</v>
      </c>
      <c r="H7126" t="s">
        <v>28</v>
      </c>
      <c r="I7126" t="s">
        <v>29</v>
      </c>
      <c r="J7126" s="1">
        <v>172983.78</v>
      </c>
      <c r="K7126" s="10">
        <f>J7126*_xlfn.XLOOKUP(A7126,IPCA_Fatores!$A$2:$A$10,IPCA_Fatores!$C$2:$C$10)</f>
        <v>259128.40852680019</v>
      </c>
    </row>
    <row r="7127" spans="1:11" x14ac:dyDescent="0.25">
      <c r="A7127">
        <v>2023</v>
      </c>
      <c r="B7127" t="s">
        <v>4315</v>
      </c>
      <c r="C7127" t="s">
        <v>4316</v>
      </c>
      <c r="D7127" t="s">
        <v>4317</v>
      </c>
      <c r="E7127" t="s">
        <v>32</v>
      </c>
      <c r="F7127" t="s">
        <v>87</v>
      </c>
      <c r="G7127" t="s">
        <v>27</v>
      </c>
      <c r="H7127" t="s">
        <v>28</v>
      </c>
      <c r="I7127" t="s">
        <v>29</v>
      </c>
      <c r="J7127" s="1">
        <v>241917.91</v>
      </c>
      <c r="K7127" s="10">
        <f>J7127*_xlfn.XLOOKUP(A7127,IPCA_Fatores!$A$2:$A$10,IPCA_Fatores!$C$2:$C$10)</f>
        <v>272874.83045485412</v>
      </c>
    </row>
    <row r="7128" spans="1:11" x14ac:dyDescent="0.25">
      <c r="A7128">
        <v>2023</v>
      </c>
      <c r="B7128" t="s">
        <v>4318</v>
      </c>
      <c r="C7128" t="s">
        <v>4319</v>
      </c>
      <c r="E7128" t="s">
        <v>69</v>
      </c>
      <c r="F7128" t="s">
        <v>4320</v>
      </c>
      <c r="G7128" t="s">
        <v>27</v>
      </c>
      <c r="H7128" t="s">
        <v>28</v>
      </c>
      <c r="I7128" t="s">
        <v>29</v>
      </c>
      <c r="J7128" s="1">
        <v>223666.81</v>
      </c>
      <c r="K7128" s="10">
        <f>J7128*_xlfn.XLOOKUP(A7128,IPCA_Fatores!$A$2:$A$10,IPCA_Fatores!$C$2:$C$10)</f>
        <v>252288.23635723401</v>
      </c>
    </row>
    <row r="7129" spans="1:11" x14ac:dyDescent="0.25">
      <c r="A7129">
        <v>2023</v>
      </c>
      <c r="B7129" t="s">
        <v>4318</v>
      </c>
      <c r="C7129" t="s">
        <v>4319</v>
      </c>
      <c r="E7129" t="s">
        <v>69</v>
      </c>
      <c r="F7129" t="s">
        <v>4320</v>
      </c>
      <c r="G7129" t="s">
        <v>27</v>
      </c>
      <c r="H7129" t="s">
        <v>28</v>
      </c>
      <c r="I7129" t="s">
        <v>35</v>
      </c>
      <c r="J7129" s="1">
        <v>14302.82</v>
      </c>
      <c r="K7129" s="10">
        <f>IFERROR(J7129*VLOOKUP(A7129,IPCA_Fatores!$A$2:$C$10,3,FALSE),J7129)</f>
        <v>16133.0741594382</v>
      </c>
    </row>
    <row r="7130" spans="1:11" x14ac:dyDescent="0.25">
      <c r="A7130">
        <v>2015</v>
      </c>
      <c r="B7130" t="s">
        <v>4321</v>
      </c>
      <c r="C7130" t="s">
        <v>4322</v>
      </c>
      <c r="D7130" t="s">
        <v>4323</v>
      </c>
      <c r="E7130" t="s">
        <v>25</v>
      </c>
      <c r="F7130" t="s">
        <v>543</v>
      </c>
      <c r="G7130" t="s">
        <v>71</v>
      </c>
      <c r="H7130" t="s">
        <v>28</v>
      </c>
      <c r="I7130" t="s">
        <v>29</v>
      </c>
      <c r="J7130" s="1">
        <v>2310710.23</v>
      </c>
      <c r="K7130" s="10">
        <f>J7130*_xlfn.XLOOKUP(A7130,IPCA_Fatores!$A$2:$A$10,IPCA_Fatores!$C$2:$C$10)</f>
        <v>3929723.5114963586</v>
      </c>
    </row>
    <row r="7131" spans="1:11" x14ac:dyDescent="0.25">
      <c r="A7131">
        <v>2015</v>
      </c>
      <c r="B7131" t="s">
        <v>4321</v>
      </c>
      <c r="C7131" t="s">
        <v>4322</v>
      </c>
      <c r="D7131" t="s">
        <v>4323</v>
      </c>
      <c r="E7131" t="s">
        <v>25</v>
      </c>
      <c r="F7131" t="s">
        <v>543</v>
      </c>
      <c r="G7131" t="s">
        <v>71</v>
      </c>
      <c r="H7131" t="s">
        <v>28</v>
      </c>
      <c r="I7131" t="s">
        <v>35</v>
      </c>
      <c r="J7131" s="1">
        <v>142247.17000000001</v>
      </c>
      <c r="K7131" s="10">
        <f>IFERROR(J7131*VLOOKUP(A7131,IPCA_Fatores!$A$2:$C$10,3,FALSE),J7131)</f>
        <v>241913.52127818274</v>
      </c>
    </row>
    <row r="7132" spans="1:11" x14ac:dyDescent="0.25">
      <c r="A7132">
        <v>2016</v>
      </c>
      <c r="B7132" t="s">
        <v>4321</v>
      </c>
      <c r="C7132" t="s">
        <v>4322</v>
      </c>
      <c r="D7132" t="s">
        <v>4323</v>
      </c>
      <c r="E7132" t="s">
        <v>25</v>
      </c>
      <c r="F7132" t="s">
        <v>543</v>
      </c>
      <c r="G7132" t="s">
        <v>71</v>
      </c>
      <c r="H7132" t="s">
        <v>28</v>
      </c>
      <c r="I7132" t="s">
        <v>29</v>
      </c>
      <c r="J7132" s="1">
        <v>2300197.94</v>
      </c>
      <c r="K7132" s="10">
        <f>J7132*_xlfn.XLOOKUP(A7132,IPCA_Fatores!$A$2:$A$10,IPCA_Fatores!$C$2:$C$10)</f>
        <v>3680351.6051311861</v>
      </c>
    </row>
    <row r="7133" spans="1:11" x14ac:dyDescent="0.25">
      <c r="A7133">
        <v>2016</v>
      </c>
      <c r="B7133" t="s">
        <v>4321</v>
      </c>
      <c r="C7133" t="s">
        <v>4322</v>
      </c>
      <c r="D7133" t="s">
        <v>4323</v>
      </c>
      <c r="E7133" t="s">
        <v>25</v>
      </c>
      <c r="F7133" t="s">
        <v>543</v>
      </c>
      <c r="G7133" t="s">
        <v>71</v>
      </c>
      <c r="H7133" t="s">
        <v>28</v>
      </c>
      <c r="I7133" t="s">
        <v>35</v>
      </c>
      <c r="J7133" s="1">
        <v>160786.31</v>
      </c>
      <c r="K7133" s="10">
        <f>IFERROR(J7133*VLOOKUP(A7133,IPCA_Fatores!$A$2:$C$10,3,FALSE),J7133)</f>
        <v>257260.53562660806</v>
      </c>
    </row>
    <row r="7134" spans="1:11" x14ac:dyDescent="0.25">
      <c r="A7134">
        <v>2017</v>
      </c>
      <c r="B7134" t="s">
        <v>4321</v>
      </c>
      <c r="C7134" t="s">
        <v>4322</v>
      </c>
      <c r="D7134" t="s">
        <v>4323</v>
      </c>
      <c r="E7134" t="s">
        <v>25</v>
      </c>
      <c r="F7134" t="s">
        <v>543</v>
      </c>
      <c r="G7134" t="s">
        <v>71</v>
      </c>
      <c r="H7134" t="s">
        <v>28</v>
      </c>
      <c r="I7134" t="s">
        <v>29</v>
      </c>
      <c r="J7134" s="1">
        <v>2629638.1800000002</v>
      </c>
      <c r="K7134" s="10">
        <f>J7134*_xlfn.XLOOKUP(A7134,IPCA_Fatores!$A$2:$A$10,IPCA_Fatores!$C$2:$C$10)</f>
        <v>4086897.5111807492</v>
      </c>
    </row>
    <row r="7135" spans="1:11" x14ac:dyDescent="0.25">
      <c r="A7135">
        <v>2017</v>
      </c>
      <c r="B7135" t="s">
        <v>4321</v>
      </c>
      <c r="C7135" t="s">
        <v>4322</v>
      </c>
      <c r="D7135" t="s">
        <v>4323</v>
      </c>
      <c r="E7135" t="s">
        <v>25</v>
      </c>
      <c r="F7135" t="s">
        <v>543</v>
      </c>
      <c r="G7135" t="s">
        <v>71</v>
      </c>
      <c r="H7135" t="s">
        <v>28</v>
      </c>
      <c r="I7135" t="s">
        <v>35</v>
      </c>
      <c r="J7135" s="1">
        <v>161481.42000000001</v>
      </c>
      <c r="K7135" s="10">
        <f>IFERROR(J7135*VLOOKUP(A7135,IPCA_Fatores!$A$2:$C$10,3,FALSE),J7135)</f>
        <v>250969.13275724239</v>
      </c>
    </row>
    <row r="7136" spans="1:11" x14ac:dyDescent="0.25">
      <c r="A7136">
        <v>2018</v>
      </c>
      <c r="B7136" t="s">
        <v>4321</v>
      </c>
      <c r="C7136" t="s">
        <v>4322</v>
      </c>
      <c r="D7136" t="s">
        <v>4323</v>
      </c>
      <c r="E7136" t="s">
        <v>25</v>
      </c>
      <c r="F7136" t="s">
        <v>543</v>
      </c>
      <c r="G7136" t="s">
        <v>71</v>
      </c>
      <c r="H7136" t="s">
        <v>28</v>
      </c>
      <c r="I7136" t="s">
        <v>29</v>
      </c>
      <c r="J7136" s="1">
        <v>1566406.92</v>
      </c>
      <c r="K7136" s="10">
        <f>J7136*_xlfn.XLOOKUP(A7136,IPCA_Fatores!$A$2:$A$10,IPCA_Fatores!$C$2:$C$10)</f>
        <v>2346465.8494858118</v>
      </c>
    </row>
    <row r="7137" spans="1:11" x14ac:dyDescent="0.25">
      <c r="A7137">
        <v>2018</v>
      </c>
      <c r="B7137" t="s">
        <v>4321</v>
      </c>
      <c r="C7137" t="s">
        <v>4322</v>
      </c>
      <c r="D7137" t="s">
        <v>4323</v>
      </c>
      <c r="E7137" t="s">
        <v>25</v>
      </c>
      <c r="F7137" t="s">
        <v>543</v>
      </c>
      <c r="G7137" t="s">
        <v>71</v>
      </c>
      <c r="H7137" t="s">
        <v>28</v>
      </c>
      <c r="I7137" t="s">
        <v>35</v>
      </c>
      <c r="J7137" s="1">
        <v>96897.38</v>
      </c>
      <c r="K7137" s="10">
        <f>IFERROR(J7137*VLOOKUP(A7137,IPCA_Fatores!$A$2:$C$10,3,FALSE),J7137)</f>
        <v>145151.55045066422</v>
      </c>
    </row>
    <row r="7138" spans="1:11" x14ac:dyDescent="0.25">
      <c r="A7138">
        <v>2019</v>
      </c>
      <c r="B7138" t="s">
        <v>4321</v>
      </c>
      <c r="C7138" t="s">
        <v>4322</v>
      </c>
      <c r="D7138" t="s">
        <v>4323</v>
      </c>
      <c r="E7138" t="s">
        <v>25</v>
      </c>
      <c r="F7138" t="s">
        <v>543</v>
      </c>
      <c r="G7138" t="s">
        <v>71</v>
      </c>
      <c r="H7138" t="s">
        <v>28</v>
      </c>
      <c r="I7138" t="s">
        <v>29</v>
      </c>
      <c r="J7138" s="1">
        <v>2022865.85</v>
      </c>
      <c r="K7138" s="10">
        <f>J7138*_xlfn.XLOOKUP(A7138,IPCA_Fatores!$A$2:$A$10,IPCA_Fatores!$C$2:$C$10)</f>
        <v>2905031.0730778086</v>
      </c>
    </row>
    <row r="7139" spans="1:11" x14ac:dyDescent="0.25">
      <c r="A7139">
        <v>2019</v>
      </c>
      <c r="B7139" t="s">
        <v>4321</v>
      </c>
      <c r="C7139" t="s">
        <v>4322</v>
      </c>
      <c r="D7139" t="s">
        <v>4323</v>
      </c>
      <c r="E7139" t="s">
        <v>25</v>
      </c>
      <c r="F7139" t="s">
        <v>543</v>
      </c>
      <c r="G7139" t="s">
        <v>71</v>
      </c>
      <c r="H7139" t="s">
        <v>28</v>
      </c>
      <c r="I7139" t="s">
        <v>35</v>
      </c>
      <c r="J7139" s="1">
        <v>126108.35</v>
      </c>
      <c r="K7139" s="10">
        <f>IFERROR(J7139*VLOOKUP(A7139,IPCA_Fatores!$A$2:$C$10,3,FALSE),J7139)</f>
        <v>181103.79159575602</v>
      </c>
    </row>
    <row r="7140" spans="1:11" x14ac:dyDescent="0.25">
      <c r="A7140">
        <v>2020</v>
      </c>
      <c r="B7140" t="s">
        <v>4321</v>
      </c>
      <c r="C7140" t="s">
        <v>4322</v>
      </c>
      <c r="D7140" t="s">
        <v>4323</v>
      </c>
      <c r="E7140" t="s">
        <v>25</v>
      </c>
      <c r="F7140" t="s">
        <v>543</v>
      </c>
      <c r="G7140" t="s">
        <v>71</v>
      </c>
      <c r="H7140" t="s">
        <v>28</v>
      </c>
      <c r="I7140" t="s">
        <v>29</v>
      </c>
      <c r="J7140" s="1">
        <v>1207992.51</v>
      </c>
      <c r="K7140" s="10">
        <f>J7140*_xlfn.XLOOKUP(A7140,IPCA_Fatores!$A$2:$A$10,IPCA_Fatores!$C$2:$C$10)</f>
        <v>1659772.4050505641</v>
      </c>
    </row>
    <row r="7141" spans="1:11" x14ac:dyDescent="0.25">
      <c r="A7141">
        <v>2021</v>
      </c>
      <c r="B7141" t="s">
        <v>4321</v>
      </c>
      <c r="C7141" t="s">
        <v>4322</v>
      </c>
      <c r="D7141" t="s">
        <v>4323</v>
      </c>
      <c r="E7141" t="s">
        <v>25</v>
      </c>
      <c r="F7141" t="s">
        <v>543</v>
      </c>
      <c r="G7141" t="s">
        <v>71</v>
      </c>
      <c r="H7141" t="s">
        <v>28</v>
      </c>
      <c r="I7141" t="s">
        <v>29</v>
      </c>
      <c r="J7141" s="1">
        <v>4633220.09</v>
      </c>
      <c r="K7141" s="10">
        <f>J7141*_xlfn.XLOOKUP(A7141,IPCA_Fatores!$A$2:$A$10,IPCA_Fatores!$C$2:$C$10)</f>
        <v>5784125.6765674492</v>
      </c>
    </row>
    <row r="7142" spans="1:11" x14ac:dyDescent="0.25">
      <c r="A7142">
        <v>2021</v>
      </c>
      <c r="B7142" t="s">
        <v>4321</v>
      </c>
      <c r="C7142" t="s">
        <v>4322</v>
      </c>
      <c r="D7142" t="s">
        <v>4323</v>
      </c>
      <c r="E7142" t="s">
        <v>25</v>
      </c>
      <c r="F7142" t="s">
        <v>543</v>
      </c>
      <c r="G7142" t="s">
        <v>71</v>
      </c>
      <c r="H7142" t="s">
        <v>28</v>
      </c>
      <c r="I7142" t="s">
        <v>35</v>
      </c>
      <c r="J7142" s="1">
        <v>285971.90999999997</v>
      </c>
      <c r="K7142" s="10">
        <f>IFERROR(J7142*VLOOKUP(A7142,IPCA_Fatores!$A$2:$C$10,3,FALSE),J7142)</f>
        <v>357008.17903688998</v>
      </c>
    </row>
    <row r="7143" spans="1:11" x14ac:dyDescent="0.25">
      <c r="A7143">
        <v>2022</v>
      </c>
      <c r="B7143" t="s">
        <v>4321</v>
      </c>
      <c r="C7143" t="s">
        <v>4322</v>
      </c>
      <c r="D7143" t="s">
        <v>4323</v>
      </c>
      <c r="E7143" t="s">
        <v>25</v>
      </c>
      <c r="F7143" t="s">
        <v>543</v>
      </c>
      <c r="G7143" t="s">
        <v>71</v>
      </c>
      <c r="H7143" t="s">
        <v>28</v>
      </c>
      <c r="I7143" t="s">
        <v>29</v>
      </c>
      <c r="J7143" s="1">
        <v>1233217.3500000001</v>
      </c>
      <c r="K7143" s="10">
        <f>J7143*_xlfn.XLOOKUP(A7143,IPCA_Fatores!$A$2:$A$10,IPCA_Fatores!$C$2:$C$10)</f>
        <v>1455290.8503296606</v>
      </c>
    </row>
    <row r="7144" spans="1:11" x14ac:dyDescent="0.25">
      <c r="A7144">
        <v>2016</v>
      </c>
      <c r="B7144" t="s">
        <v>4324</v>
      </c>
      <c r="C7144" t="s">
        <v>4325</v>
      </c>
      <c r="E7144" t="s">
        <v>115</v>
      </c>
      <c r="F7144" t="s">
        <v>4326</v>
      </c>
      <c r="G7144" t="s">
        <v>4327</v>
      </c>
      <c r="H7144" t="s">
        <v>28</v>
      </c>
      <c r="I7144" t="s">
        <v>29</v>
      </c>
      <c r="J7144" s="1">
        <v>570310.61</v>
      </c>
      <c r="K7144" s="10">
        <f>J7144*_xlfn.XLOOKUP(A7144,IPCA_Fatores!$A$2:$A$10,IPCA_Fatores!$C$2:$C$10)</f>
        <v>912505.62937937677</v>
      </c>
    </row>
    <row r="7145" spans="1:11" x14ac:dyDescent="0.25">
      <c r="A7145">
        <v>2019</v>
      </c>
      <c r="B7145" t="s">
        <v>4328</v>
      </c>
      <c r="C7145" t="s">
        <v>4329</v>
      </c>
      <c r="E7145" t="s">
        <v>103</v>
      </c>
      <c r="F7145" t="s">
        <v>4330</v>
      </c>
      <c r="G7145" t="s">
        <v>1301</v>
      </c>
      <c r="H7145" t="s">
        <v>28</v>
      </c>
      <c r="I7145" t="s">
        <v>29</v>
      </c>
      <c r="J7145" s="1">
        <v>44254.7</v>
      </c>
      <c r="K7145" s="10">
        <f>J7145*_xlfn.XLOOKUP(A7145,IPCA_Fatores!$A$2:$A$10,IPCA_Fatores!$C$2:$C$10)</f>
        <v>63554.030846749658</v>
      </c>
    </row>
    <row r="7146" spans="1:11" x14ac:dyDescent="0.25">
      <c r="A7146">
        <v>2020</v>
      </c>
      <c r="B7146" t="s">
        <v>4328</v>
      </c>
      <c r="C7146" t="s">
        <v>4329</v>
      </c>
      <c r="E7146" t="s">
        <v>103</v>
      </c>
      <c r="F7146" t="s">
        <v>4330</v>
      </c>
      <c r="G7146" t="s">
        <v>1301</v>
      </c>
      <c r="H7146" t="s">
        <v>28</v>
      </c>
      <c r="I7146" t="s">
        <v>29</v>
      </c>
      <c r="J7146" s="1">
        <v>90320.46</v>
      </c>
      <c r="K7146" s="10">
        <f>J7146*_xlfn.XLOOKUP(A7146,IPCA_Fatores!$A$2:$A$10,IPCA_Fatores!$C$2:$C$10)</f>
        <v>124099.61641192071</v>
      </c>
    </row>
    <row r="7147" spans="1:11" x14ac:dyDescent="0.25">
      <c r="A7147">
        <v>2021</v>
      </c>
      <c r="B7147" t="s">
        <v>4328</v>
      </c>
      <c r="C7147" t="s">
        <v>4329</v>
      </c>
      <c r="E7147" t="s">
        <v>103</v>
      </c>
      <c r="F7147" t="s">
        <v>4330</v>
      </c>
      <c r="G7147" t="s">
        <v>1301</v>
      </c>
      <c r="H7147" t="s">
        <v>28</v>
      </c>
      <c r="I7147" t="s">
        <v>29</v>
      </c>
      <c r="J7147" s="1">
        <v>28802.18</v>
      </c>
      <c r="K7147" s="10">
        <f>J7147*_xlfn.XLOOKUP(A7147,IPCA_Fatores!$A$2:$A$10,IPCA_Fatores!$C$2:$C$10)</f>
        <v>35956.726778139622</v>
      </c>
    </row>
    <row r="7148" spans="1:11" x14ac:dyDescent="0.25">
      <c r="A7148">
        <v>2022</v>
      </c>
      <c r="B7148" t="s">
        <v>4328</v>
      </c>
      <c r="C7148" t="s">
        <v>4329</v>
      </c>
      <c r="E7148" t="s">
        <v>103</v>
      </c>
      <c r="F7148" t="s">
        <v>4330</v>
      </c>
      <c r="G7148" t="s">
        <v>1301</v>
      </c>
      <c r="H7148" t="s">
        <v>28</v>
      </c>
      <c r="I7148" t="s">
        <v>29</v>
      </c>
      <c r="J7148" s="1">
        <v>46899.45</v>
      </c>
      <c r="K7148" s="10">
        <f>J7148*_xlfn.XLOOKUP(A7148,IPCA_Fatores!$A$2:$A$10,IPCA_Fatores!$C$2:$C$10)</f>
        <v>55344.940184707419</v>
      </c>
    </row>
    <row r="7149" spans="1:11" x14ac:dyDescent="0.25">
      <c r="A7149">
        <v>2023</v>
      </c>
      <c r="B7149" t="s">
        <v>4328</v>
      </c>
      <c r="C7149" t="s">
        <v>4329</v>
      </c>
      <c r="E7149" t="s">
        <v>103</v>
      </c>
      <c r="F7149" t="s">
        <v>4330</v>
      </c>
      <c r="G7149" t="s">
        <v>1301</v>
      </c>
      <c r="H7149" t="s">
        <v>28</v>
      </c>
      <c r="I7149" t="s">
        <v>29</v>
      </c>
      <c r="J7149" s="1">
        <v>5878.24</v>
      </c>
      <c r="K7149" s="10">
        <f>J7149*_xlfn.XLOOKUP(A7149,IPCA_Fatores!$A$2:$A$10,IPCA_Fatores!$C$2:$C$10)</f>
        <v>6630.4464327297701</v>
      </c>
    </row>
    <row r="7150" spans="1:11" x14ac:dyDescent="0.25">
      <c r="A7150">
        <v>2023</v>
      </c>
      <c r="B7150" t="s">
        <v>4331</v>
      </c>
      <c r="C7150" t="s">
        <v>4332</v>
      </c>
      <c r="D7150" t="s">
        <v>4333</v>
      </c>
      <c r="E7150" t="s">
        <v>25</v>
      </c>
      <c r="F7150" t="s">
        <v>26</v>
      </c>
      <c r="G7150" t="s">
        <v>99</v>
      </c>
      <c r="H7150" t="s">
        <v>28</v>
      </c>
      <c r="I7150" t="s">
        <v>35</v>
      </c>
      <c r="J7150" s="1">
        <v>2214.3200000000002</v>
      </c>
      <c r="K7150" s="10">
        <f>IFERROR(J7150*VLOOKUP(A7150,IPCA_Fatores!$A$2:$C$10,3,FALSE),J7150)</f>
        <v>2497.6744986462249</v>
      </c>
    </row>
    <row r="7151" spans="1:11" x14ac:dyDescent="0.25">
      <c r="A7151">
        <v>2019</v>
      </c>
      <c r="B7151" t="s">
        <v>4334</v>
      </c>
      <c r="C7151" t="s">
        <v>4335</v>
      </c>
      <c r="E7151" t="s">
        <v>44</v>
      </c>
      <c r="F7151" t="s">
        <v>45</v>
      </c>
      <c r="G7151" t="s">
        <v>3012</v>
      </c>
      <c r="H7151" t="s">
        <v>28</v>
      </c>
      <c r="I7151" t="s">
        <v>29</v>
      </c>
      <c r="J7151" s="1">
        <v>1013.98</v>
      </c>
      <c r="K7151" s="10">
        <f>J7151*_xlfn.XLOOKUP(A7151,IPCA_Fatores!$A$2:$A$10,IPCA_Fatores!$C$2:$C$10)</f>
        <v>1456.1733826686709</v>
      </c>
    </row>
    <row r="7152" spans="1:11" x14ac:dyDescent="0.25">
      <c r="A7152">
        <v>2015</v>
      </c>
      <c r="B7152" t="s">
        <v>4336</v>
      </c>
      <c r="C7152" t="s">
        <v>4337</v>
      </c>
      <c r="D7152" t="s">
        <v>4338</v>
      </c>
      <c r="E7152" t="s">
        <v>25</v>
      </c>
      <c r="F7152" t="s">
        <v>3036</v>
      </c>
      <c r="G7152" t="s">
        <v>3292</v>
      </c>
      <c r="H7152" t="s">
        <v>28</v>
      </c>
      <c r="I7152" t="s">
        <v>29</v>
      </c>
      <c r="J7152" s="1">
        <v>2468650.13</v>
      </c>
      <c r="K7152" s="10">
        <f>J7152*_xlfn.XLOOKUP(A7152,IPCA_Fatores!$A$2:$A$10,IPCA_Fatores!$C$2:$C$10)</f>
        <v>4198324.97020604</v>
      </c>
    </row>
    <row r="7153" spans="1:11" x14ac:dyDescent="0.25">
      <c r="A7153">
        <v>2015</v>
      </c>
      <c r="B7153" t="s">
        <v>4336</v>
      </c>
      <c r="C7153" t="s">
        <v>4337</v>
      </c>
      <c r="D7153" t="s">
        <v>4338</v>
      </c>
      <c r="E7153" t="s">
        <v>25</v>
      </c>
      <c r="F7153" t="s">
        <v>3036</v>
      </c>
      <c r="G7153" t="s">
        <v>3292</v>
      </c>
      <c r="H7153" t="s">
        <v>28</v>
      </c>
      <c r="I7153" t="s">
        <v>35</v>
      </c>
      <c r="J7153" s="1">
        <v>324175.24</v>
      </c>
      <c r="K7153" s="10">
        <f>IFERROR(J7153*VLOOKUP(A7153,IPCA_Fatores!$A$2:$C$10,3,FALSE),J7153)</f>
        <v>551310.60828556365</v>
      </c>
    </row>
    <row r="7154" spans="1:11" x14ac:dyDescent="0.25">
      <c r="A7154">
        <v>2016</v>
      </c>
      <c r="B7154" t="s">
        <v>4336</v>
      </c>
      <c r="C7154" t="s">
        <v>4337</v>
      </c>
      <c r="D7154" t="s">
        <v>4338</v>
      </c>
      <c r="E7154" t="s">
        <v>25</v>
      </c>
      <c r="F7154" t="s">
        <v>3036</v>
      </c>
      <c r="G7154" t="s">
        <v>3292</v>
      </c>
      <c r="H7154" t="s">
        <v>28</v>
      </c>
      <c r="I7154" t="s">
        <v>29</v>
      </c>
      <c r="J7154" s="1">
        <v>836444.68</v>
      </c>
      <c r="K7154" s="10">
        <f>J7154*_xlfn.XLOOKUP(A7154,IPCA_Fatores!$A$2:$A$10,IPCA_Fatores!$C$2:$C$10)</f>
        <v>1338324.1794579825</v>
      </c>
    </row>
    <row r="7155" spans="1:11" x14ac:dyDescent="0.25">
      <c r="A7155">
        <v>2016</v>
      </c>
      <c r="B7155" t="s">
        <v>4336</v>
      </c>
      <c r="C7155" t="s">
        <v>4337</v>
      </c>
      <c r="D7155" t="s">
        <v>4338</v>
      </c>
      <c r="E7155" t="s">
        <v>25</v>
      </c>
      <c r="F7155" t="s">
        <v>3036</v>
      </c>
      <c r="G7155" t="s">
        <v>3292</v>
      </c>
      <c r="H7155" t="s">
        <v>28</v>
      </c>
      <c r="I7155" t="s">
        <v>35</v>
      </c>
      <c r="J7155" s="1">
        <v>55116.19</v>
      </c>
      <c r="K7155" s="10">
        <f>IFERROR(J7155*VLOOKUP(A7155,IPCA_Fatores!$A$2:$C$10,3,FALSE),J7155)</f>
        <v>88186.740283410327</v>
      </c>
    </row>
    <row r="7156" spans="1:11" x14ac:dyDescent="0.25">
      <c r="A7156">
        <v>2017</v>
      </c>
      <c r="B7156" t="s">
        <v>4336</v>
      </c>
      <c r="C7156" t="s">
        <v>4337</v>
      </c>
      <c r="D7156" t="s">
        <v>4338</v>
      </c>
      <c r="E7156" t="s">
        <v>25</v>
      </c>
      <c r="F7156" t="s">
        <v>3036</v>
      </c>
      <c r="G7156" t="s">
        <v>3292</v>
      </c>
      <c r="H7156" t="s">
        <v>28</v>
      </c>
      <c r="I7156" t="s">
        <v>35</v>
      </c>
      <c r="J7156" s="1">
        <v>21977.83</v>
      </c>
      <c r="K7156" s="10">
        <f>IFERROR(J7156*VLOOKUP(A7156,IPCA_Fatores!$A$2:$C$10,3,FALSE),J7156)</f>
        <v>34157.223382021934</v>
      </c>
    </row>
    <row r="7157" spans="1:11" x14ac:dyDescent="0.25">
      <c r="A7157">
        <v>2018</v>
      </c>
      <c r="B7157" t="s">
        <v>4336</v>
      </c>
      <c r="C7157" t="s">
        <v>4337</v>
      </c>
      <c r="D7157" t="s">
        <v>4338</v>
      </c>
      <c r="E7157" t="s">
        <v>25</v>
      </c>
      <c r="F7157" t="s">
        <v>3036</v>
      </c>
      <c r="G7157" t="s">
        <v>3292</v>
      </c>
      <c r="H7157" t="s">
        <v>28</v>
      </c>
      <c r="I7157" t="s">
        <v>29</v>
      </c>
      <c r="J7157" s="1">
        <v>1379552.2</v>
      </c>
      <c r="K7157" s="10">
        <f>J7157*_xlfn.XLOOKUP(A7157,IPCA_Fatores!$A$2:$A$10,IPCA_Fatores!$C$2:$C$10)</f>
        <v>2066558.876593204</v>
      </c>
    </row>
    <row r="7158" spans="1:11" x14ac:dyDescent="0.25">
      <c r="A7158">
        <v>2018</v>
      </c>
      <c r="B7158" t="s">
        <v>4336</v>
      </c>
      <c r="C7158" t="s">
        <v>4337</v>
      </c>
      <c r="D7158" t="s">
        <v>4338</v>
      </c>
      <c r="E7158" t="s">
        <v>25</v>
      </c>
      <c r="F7158" t="s">
        <v>3036</v>
      </c>
      <c r="G7158" t="s">
        <v>3292</v>
      </c>
      <c r="H7158" t="s">
        <v>28</v>
      </c>
      <c r="I7158" t="s">
        <v>35</v>
      </c>
      <c r="J7158" s="1">
        <v>118741.72</v>
      </c>
      <c r="K7158" s="10">
        <f>IFERROR(J7158*VLOOKUP(A7158,IPCA_Fatores!$A$2:$C$10,3,FALSE),J7158)</f>
        <v>177874.20837569234</v>
      </c>
    </row>
    <row r="7159" spans="1:11" x14ac:dyDescent="0.25">
      <c r="A7159">
        <v>2019</v>
      </c>
      <c r="B7159" t="s">
        <v>4336</v>
      </c>
      <c r="C7159" t="s">
        <v>4337</v>
      </c>
      <c r="D7159" t="s">
        <v>4338</v>
      </c>
      <c r="E7159" t="s">
        <v>25</v>
      </c>
      <c r="F7159" t="s">
        <v>3036</v>
      </c>
      <c r="G7159" t="s">
        <v>3292</v>
      </c>
      <c r="H7159" t="s">
        <v>28</v>
      </c>
      <c r="I7159" t="s">
        <v>29</v>
      </c>
      <c r="J7159" s="1">
        <v>3232799.43</v>
      </c>
      <c r="K7159" s="10">
        <f>J7159*_xlfn.XLOOKUP(A7159,IPCA_Fatores!$A$2:$A$10,IPCA_Fatores!$C$2:$C$10)</f>
        <v>4642612.755155379</v>
      </c>
    </row>
    <row r="7160" spans="1:11" x14ac:dyDescent="0.25">
      <c r="A7160">
        <v>2019</v>
      </c>
      <c r="B7160" t="s">
        <v>4336</v>
      </c>
      <c r="C7160" t="s">
        <v>4337</v>
      </c>
      <c r="D7160" t="s">
        <v>4338</v>
      </c>
      <c r="E7160" t="s">
        <v>25</v>
      </c>
      <c r="F7160" t="s">
        <v>3036</v>
      </c>
      <c r="G7160" t="s">
        <v>3292</v>
      </c>
      <c r="H7160" t="s">
        <v>28</v>
      </c>
      <c r="I7160" t="s">
        <v>35</v>
      </c>
      <c r="J7160" s="1">
        <v>65043.8</v>
      </c>
      <c r="K7160" s="10">
        <f>IFERROR(J7160*VLOOKUP(A7160,IPCA_Fatores!$A$2:$C$10,3,FALSE),J7160)</f>
        <v>93409.189794300182</v>
      </c>
    </row>
    <row r="7161" spans="1:11" x14ac:dyDescent="0.25">
      <c r="A7161">
        <v>2020</v>
      </c>
      <c r="B7161" t="s">
        <v>4336</v>
      </c>
      <c r="C7161" t="s">
        <v>4337</v>
      </c>
      <c r="D7161" t="s">
        <v>4338</v>
      </c>
      <c r="E7161" t="s">
        <v>25</v>
      </c>
      <c r="F7161" t="s">
        <v>3036</v>
      </c>
      <c r="G7161" t="s">
        <v>3292</v>
      </c>
      <c r="H7161" t="s">
        <v>28</v>
      </c>
      <c r="I7161" t="s">
        <v>29</v>
      </c>
      <c r="J7161" s="1">
        <v>3732394.19</v>
      </c>
      <c r="K7161" s="10">
        <f>J7161*_xlfn.XLOOKUP(A7161,IPCA_Fatores!$A$2:$A$10,IPCA_Fatores!$C$2:$C$10)</f>
        <v>5128280.8709907085</v>
      </c>
    </row>
    <row r="7162" spans="1:11" x14ac:dyDescent="0.25">
      <c r="A7162">
        <v>2020</v>
      </c>
      <c r="B7162" t="s">
        <v>4336</v>
      </c>
      <c r="C7162" t="s">
        <v>4337</v>
      </c>
      <c r="D7162" t="s">
        <v>4338</v>
      </c>
      <c r="E7162" t="s">
        <v>25</v>
      </c>
      <c r="F7162" t="s">
        <v>3036</v>
      </c>
      <c r="G7162" t="s">
        <v>3292</v>
      </c>
      <c r="H7162" t="s">
        <v>28</v>
      </c>
      <c r="I7162" t="s">
        <v>35</v>
      </c>
      <c r="J7162" s="1">
        <v>125583.37</v>
      </c>
      <c r="K7162" s="10">
        <f>IFERROR(J7162*VLOOKUP(A7162,IPCA_Fatores!$A$2:$C$10,3,FALSE),J7162)</f>
        <v>172550.58316483672</v>
      </c>
    </row>
    <row r="7163" spans="1:11" x14ac:dyDescent="0.25">
      <c r="A7163">
        <v>2021</v>
      </c>
      <c r="B7163" t="s">
        <v>4336</v>
      </c>
      <c r="C7163" t="s">
        <v>4337</v>
      </c>
      <c r="D7163" t="s">
        <v>4338</v>
      </c>
      <c r="E7163" t="s">
        <v>25</v>
      </c>
      <c r="F7163" t="s">
        <v>3036</v>
      </c>
      <c r="G7163" t="s">
        <v>3292</v>
      </c>
      <c r="H7163" t="s">
        <v>28</v>
      </c>
      <c r="I7163" t="s">
        <v>29</v>
      </c>
      <c r="J7163" s="1">
        <v>11694546.890000001</v>
      </c>
      <c r="K7163" s="10">
        <f>J7163*_xlfn.XLOOKUP(A7163,IPCA_Fatores!$A$2:$A$10,IPCA_Fatores!$C$2:$C$10)</f>
        <v>14599506.958079994</v>
      </c>
    </row>
    <row r="7164" spans="1:11" x14ac:dyDescent="0.25">
      <c r="A7164">
        <v>2022</v>
      </c>
      <c r="B7164" t="s">
        <v>4336</v>
      </c>
      <c r="C7164" t="s">
        <v>4337</v>
      </c>
      <c r="D7164" t="s">
        <v>4338</v>
      </c>
      <c r="E7164" t="s">
        <v>25</v>
      </c>
      <c r="F7164" t="s">
        <v>3036</v>
      </c>
      <c r="G7164" t="s">
        <v>3292</v>
      </c>
      <c r="H7164" t="s">
        <v>28</v>
      </c>
      <c r="I7164" t="s">
        <v>29</v>
      </c>
      <c r="J7164" s="1">
        <v>6244459.25</v>
      </c>
      <c r="K7164" s="10">
        <f>J7164*_xlfn.XLOOKUP(A7164,IPCA_Fatores!$A$2:$A$10,IPCA_Fatores!$C$2:$C$10)</f>
        <v>7368939.7994452594</v>
      </c>
    </row>
    <row r="7165" spans="1:11" x14ac:dyDescent="0.25">
      <c r="A7165">
        <v>2022</v>
      </c>
      <c r="B7165" t="s">
        <v>4336</v>
      </c>
      <c r="C7165" t="s">
        <v>4337</v>
      </c>
      <c r="D7165" t="s">
        <v>4338</v>
      </c>
      <c r="E7165" t="s">
        <v>25</v>
      </c>
      <c r="F7165" t="s">
        <v>3036</v>
      </c>
      <c r="G7165" t="s">
        <v>3292</v>
      </c>
      <c r="H7165" t="s">
        <v>28</v>
      </c>
      <c r="I7165" t="s">
        <v>35</v>
      </c>
      <c r="J7165" s="1">
        <v>423548.08</v>
      </c>
      <c r="K7165" s="10">
        <f>IFERROR(J7165*VLOOKUP(A7165,IPCA_Fatores!$A$2:$C$10,3,FALSE),J7165)</f>
        <v>499819.14826181706</v>
      </c>
    </row>
    <row r="7166" spans="1:11" x14ac:dyDescent="0.25">
      <c r="A7166">
        <v>2023</v>
      </c>
      <c r="B7166" t="s">
        <v>4336</v>
      </c>
      <c r="C7166" t="s">
        <v>4337</v>
      </c>
      <c r="D7166" t="s">
        <v>4338</v>
      </c>
      <c r="E7166" t="s">
        <v>25</v>
      </c>
      <c r="F7166" t="s">
        <v>3036</v>
      </c>
      <c r="G7166" t="s">
        <v>3292</v>
      </c>
      <c r="H7166" t="s">
        <v>28</v>
      </c>
      <c r="I7166" t="s">
        <v>29</v>
      </c>
      <c r="J7166" s="1">
        <v>8908234.8300000001</v>
      </c>
      <c r="K7166" s="10">
        <f>J7166*_xlfn.XLOOKUP(A7166,IPCA_Fatores!$A$2:$A$10,IPCA_Fatores!$C$2:$C$10)</f>
        <v>10048173.237311268</v>
      </c>
    </row>
    <row r="7167" spans="1:11" x14ac:dyDescent="0.25">
      <c r="A7167">
        <v>2023</v>
      </c>
      <c r="B7167" t="s">
        <v>4336</v>
      </c>
      <c r="C7167" t="s">
        <v>4337</v>
      </c>
      <c r="D7167" t="s">
        <v>4338</v>
      </c>
      <c r="E7167" t="s">
        <v>25</v>
      </c>
      <c r="F7167" t="s">
        <v>3036</v>
      </c>
      <c r="G7167" t="s">
        <v>3292</v>
      </c>
      <c r="H7167" t="s">
        <v>28</v>
      </c>
      <c r="I7167" t="s">
        <v>35</v>
      </c>
      <c r="J7167" s="1">
        <v>1286561.05</v>
      </c>
      <c r="K7167" s="10">
        <f>IFERROR(J7167*VLOOKUP(A7167,IPCA_Fatores!$A$2:$C$10,3,FALSE),J7167)</f>
        <v>1451195.2768960721</v>
      </c>
    </row>
    <row r="7168" spans="1:11" x14ac:dyDescent="0.25">
      <c r="A7168">
        <v>2021</v>
      </c>
      <c r="B7168" t="s">
        <v>4339</v>
      </c>
      <c r="C7168" t="s">
        <v>4340</v>
      </c>
      <c r="D7168" t="s">
        <v>4341</v>
      </c>
      <c r="E7168" t="s">
        <v>75</v>
      </c>
      <c r="F7168" t="s">
        <v>1413</v>
      </c>
      <c r="G7168" t="s">
        <v>1449</v>
      </c>
      <c r="H7168" t="s">
        <v>28</v>
      </c>
      <c r="I7168" t="s">
        <v>29</v>
      </c>
      <c r="J7168" s="1">
        <v>1543147.22</v>
      </c>
      <c r="K7168" s="10">
        <f>J7168*_xlfn.XLOOKUP(A7168,IPCA_Fatores!$A$2:$A$10,IPCA_Fatores!$C$2:$C$10)</f>
        <v>1926469.5577899211</v>
      </c>
    </row>
    <row r="7169" spans="1:11" x14ac:dyDescent="0.25">
      <c r="A7169">
        <v>2022</v>
      </c>
      <c r="B7169" t="s">
        <v>4339</v>
      </c>
      <c r="C7169" t="s">
        <v>4340</v>
      </c>
      <c r="D7169" t="s">
        <v>4341</v>
      </c>
      <c r="E7169" t="s">
        <v>75</v>
      </c>
      <c r="F7169" t="s">
        <v>1413</v>
      </c>
      <c r="G7169" t="s">
        <v>1449</v>
      </c>
      <c r="H7169" t="s">
        <v>28</v>
      </c>
      <c r="I7169" t="s">
        <v>29</v>
      </c>
      <c r="J7169" s="1">
        <v>3094399.9</v>
      </c>
      <c r="K7169" s="10">
        <f>J7169*_xlfn.XLOOKUP(A7169,IPCA_Fatores!$A$2:$A$10,IPCA_Fatores!$C$2:$C$10)</f>
        <v>3651628.6944316966</v>
      </c>
    </row>
    <row r="7170" spans="1:11" x14ac:dyDescent="0.25">
      <c r="A7170">
        <v>2023</v>
      </c>
      <c r="B7170" t="s">
        <v>4339</v>
      </c>
      <c r="C7170" t="s">
        <v>4340</v>
      </c>
      <c r="D7170" t="s">
        <v>4341</v>
      </c>
      <c r="E7170" t="s">
        <v>75</v>
      </c>
      <c r="F7170" t="s">
        <v>1413</v>
      </c>
      <c r="G7170" t="s">
        <v>1449</v>
      </c>
      <c r="H7170" t="s">
        <v>28</v>
      </c>
      <c r="I7170" t="s">
        <v>29</v>
      </c>
      <c r="J7170" s="1">
        <v>3786411.88</v>
      </c>
      <c r="K7170" s="10">
        <f>J7170*_xlfn.XLOOKUP(A7170,IPCA_Fatores!$A$2:$A$10,IPCA_Fatores!$C$2:$C$10)</f>
        <v>4270938.4343939042</v>
      </c>
    </row>
    <row r="7171" spans="1:11" x14ac:dyDescent="0.25">
      <c r="A7171">
        <v>2022</v>
      </c>
      <c r="B7171" t="s">
        <v>4342</v>
      </c>
      <c r="C7171" t="s">
        <v>4343</v>
      </c>
      <c r="D7171" t="s">
        <v>4344</v>
      </c>
      <c r="E7171" t="s">
        <v>25</v>
      </c>
      <c r="F7171" t="s">
        <v>26</v>
      </c>
      <c r="G7171" t="s">
        <v>1013</v>
      </c>
      <c r="H7171" t="s">
        <v>28</v>
      </c>
      <c r="I7171" t="s">
        <v>29</v>
      </c>
      <c r="J7171" s="1">
        <v>3489497.56</v>
      </c>
      <c r="K7171" s="10">
        <f>J7171*_xlfn.XLOOKUP(A7171,IPCA_Fatores!$A$2:$A$10,IPCA_Fatores!$C$2:$C$10)</f>
        <v>4117874.1698011919</v>
      </c>
    </row>
    <row r="7172" spans="1:11" x14ac:dyDescent="0.25">
      <c r="A7172">
        <v>2023</v>
      </c>
      <c r="B7172" t="s">
        <v>4342</v>
      </c>
      <c r="C7172" t="s">
        <v>4343</v>
      </c>
      <c r="D7172" t="s">
        <v>4344</v>
      </c>
      <c r="E7172" t="s">
        <v>25</v>
      </c>
      <c r="F7172" t="s">
        <v>26</v>
      </c>
      <c r="G7172" t="s">
        <v>1013</v>
      </c>
      <c r="H7172" t="s">
        <v>28</v>
      </c>
      <c r="I7172" t="s">
        <v>29</v>
      </c>
      <c r="J7172" s="1">
        <v>5844676.3700000001</v>
      </c>
      <c r="K7172" s="10">
        <f>J7172*_xlfn.XLOOKUP(A7172,IPCA_Fatores!$A$2:$A$10,IPCA_Fatores!$C$2:$C$10)</f>
        <v>6592587.8473703833</v>
      </c>
    </row>
    <row r="7173" spans="1:11" x14ac:dyDescent="0.25">
      <c r="A7173">
        <v>2016</v>
      </c>
      <c r="B7173" t="s">
        <v>4345</v>
      </c>
      <c r="C7173" t="s">
        <v>4346</v>
      </c>
      <c r="E7173" t="s">
        <v>44</v>
      </c>
      <c r="F7173" t="s">
        <v>45</v>
      </c>
      <c r="G7173" t="s">
        <v>4347</v>
      </c>
      <c r="H7173" t="s">
        <v>28</v>
      </c>
      <c r="I7173" t="s">
        <v>29</v>
      </c>
      <c r="J7173" s="1">
        <v>805950.2</v>
      </c>
      <c r="K7173" s="10">
        <f>J7173*_xlfn.XLOOKUP(A7173,IPCA_Fatores!$A$2:$A$10,IPCA_Fatores!$C$2:$C$10)</f>
        <v>1289532.5487622167</v>
      </c>
    </row>
    <row r="7174" spans="1:11" x14ac:dyDescent="0.25">
      <c r="A7174">
        <v>2017</v>
      </c>
      <c r="B7174" t="s">
        <v>4345</v>
      </c>
      <c r="C7174" t="s">
        <v>4346</v>
      </c>
      <c r="E7174" t="s">
        <v>44</v>
      </c>
      <c r="F7174" t="s">
        <v>45</v>
      </c>
      <c r="G7174" t="s">
        <v>4347</v>
      </c>
      <c r="H7174" t="s">
        <v>28</v>
      </c>
      <c r="I7174" t="s">
        <v>29</v>
      </c>
      <c r="J7174" s="1">
        <v>481895.42</v>
      </c>
      <c r="K7174" s="10">
        <f>J7174*_xlfn.XLOOKUP(A7174,IPCA_Fatores!$A$2:$A$10,IPCA_Fatores!$C$2:$C$10)</f>
        <v>748946.07464491623</v>
      </c>
    </row>
    <row r="7175" spans="1:11" x14ac:dyDescent="0.25">
      <c r="A7175">
        <v>2018</v>
      </c>
      <c r="B7175" t="s">
        <v>4345</v>
      </c>
      <c r="C7175" t="s">
        <v>4346</v>
      </c>
      <c r="E7175" t="s">
        <v>44</v>
      </c>
      <c r="F7175" t="s">
        <v>45</v>
      </c>
      <c r="G7175" t="s">
        <v>4347</v>
      </c>
      <c r="H7175" t="s">
        <v>28</v>
      </c>
      <c r="I7175" t="s">
        <v>29</v>
      </c>
      <c r="J7175" s="1">
        <v>434397.32</v>
      </c>
      <c r="K7175" s="10">
        <f>J7175*_xlfn.XLOOKUP(A7175,IPCA_Fatores!$A$2:$A$10,IPCA_Fatores!$C$2:$C$10)</f>
        <v>650723.93608179421</v>
      </c>
    </row>
    <row r="7176" spans="1:11" x14ac:dyDescent="0.25">
      <c r="A7176">
        <v>2019</v>
      </c>
      <c r="B7176" t="s">
        <v>4345</v>
      </c>
      <c r="C7176" t="s">
        <v>4346</v>
      </c>
      <c r="E7176" t="s">
        <v>44</v>
      </c>
      <c r="F7176" t="s">
        <v>45</v>
      </c>
      <c r="G7176" t="s">
        <v>4347</v>
      </c>
      <c r="H7176" t="s">
        <v>28</v>
      </c>
      <c r="I7176" t="s">
        <v>29</v>
      </c>
      <c r="J7176" s="1">
        <v>1026968.05</v>
      </c>
      <c r="K7176" s="10">
        <f>J7176*_xlfn.XLOOKUP(A7176,IPCA_Fatores!$A$2:$A$10,IPCA_Fatores!$C$2:$C$10)</f>
        <v>1474825.4790638364</v>
      </c>
    </row>
    <row r="7177" spans="1:11" x14ac:dyDescent="0.25">
      <c r="A7177">
        <v>2021</v>
      </c>
      <c r="B7177" t="s">
        <v>4345</v>
      </c>
      <c r="C7177" t="s">
        <v>4346</v>
      </c>
      <c r="E7177" t="s">
        <v>44</v>
      </c>
      <c r="F7177" t="s">
        <v>45</v>
      </c>
      <c r="G7177" t="s">
        <v>4347</v>
      </c>
      <c r="H7177" t="s">
        <v>28</v>
      </c>
      <c r="I7177" t="s">
        <v>29</v>
      </c>
      <c r="J7177" s="1">
        <v>1854675.39</v>
      </c>
      <c r="K7177" s="10">
        <f>J7177*_xlfn.XLOOKUP(A7177,IPCA_Fatores!$A$2:$A$10,IPCA_Fatores!$C$2:$C$10)</f>
        <v>2315382.2474677102</v>
      </c>
    </row>
    <row r="7178" spans="1:11" x14ac:dyDescent="0.25">
      <c r="A7178">
        <v>2022</v>
      </c>
      <c r="B7178" t="s">
        <v>4345</v>
      </c>
      <c r="C7178" t="s">
        <v>4346</v>
      </c>
      <c r="E7178" t="s">
        <v>44</v>
      </c>
      <c r="F7178" t="s">
        <v>45</v>
      </c>
      <c r="G7178" t="s">
        <v>4347</v>
      </c>
      <c r="H7178" t="s">
        <v>28</v>
      </c>
      <c r="I7178" t="s">
        <v>29</v>
      </c>
      <c r="J7178" s="1">
        <v>1652936.96</v>
      </c>
      <c r="K7178" s="10">
        <f>J7178*_xlfn.XLOOKUP(A7178,IPCA_Fatores!$A$2:$A$10,IPCA_Fatores!$C$2:$C$10)</f>
        <v>1950592.1110011337</v>
      </c>
    </row>
    <row r="7179" spans="1:11" x14ac:dyDescent="0.25">
      <c r="A7179">
        <v>2023</v>
      </c>
      <c r="B7179" t="s">
        <v>4345</v>
      </c>
      <c r="C7179" t="s">
        <v>4346</v>
      </c>
      <c r="E7179" t="s">
        <v>44</v>
      </c>
      <c r="F7179" t="s">
        <v>45</v>
      </c>
      <c r="G7179" t="s">
        <v>4347</v>
      </c>
      <c r="H7179" t="s">
        <v>28</v>
      </c>
      <c r="I7179" t="s">
        <v>29</v>
      </c>
      <c r="J7179" s="1">
        <v>1462670.4</v>
      </c>
      <c r="K7179" s="10">
        <f>J7179*_xlfn.XLOOKUP(A7179,IPCA_Fatores!$A$2:$A$10,IPCA_Fatores!$C$2:$C$10)</f>
        <v>1649840.3835058496</v>
      </c>
    </row>
    <row r="7180" spans="1:11" x14ac:dyDescent="0.25">
      <c r="A7180">
        <v>2015</v>
      </c>
      <c r="B7180" t="s">
        <v>4348</v>
      </c>
      <c r="C7180" t="s">
        <v>4349</v>
      </c>
      <c r="E7180" t="s">
        <v>44</v>
      </c>
      <c r="F7180" t="s">
        <v>45</v>
      </c>
      <c r="G7180" t="s">
        <v>608</v>
      </c>
      <c r="H7180" t="s">
        <v>28</v>
      </c>
      <c r="I7180" t="s">
        <v>29</v>
      </c>
      <c r="J7180" s="1">
        <v>650568.77</v>
      </c>
      <c r="K7180" s="10">
        <f>J7180*_xlfn.XLOOKUP(A7180,IPCA_Fatores!$A$2:$A$10,IPCA_Fatores!$C$2:$C$10)</f>
        <v>1106393.7650521705</v>
      </c>
    </row>
    <row r="7181" spans="1:11" x14ac:dyDescent="0.25">
      <c r="A7181">
        <v>2019</v>
      </c>
      <c r="B7181" t="s">
        <v>4348</v>
      </c>
      <c r="C7181" t="s">
        <v>4349</v>
      </c>
      <c r="E7181" t="s">
        <v>44</v>
      </c>
      <c r="F7181" t="s">
        <v>45</v>
      </c>
      <c r="G7181" t="s">
        <v>608</v>
      </c>
      <c r="H7181" t="s">
        <v>28</v>
      </c>
      <c r="I7181" t="s">
        <v>29</v>
      </c>
      <c r="J7181" s="1">
        <v>163163.57</v>
      </c>
      <c r="K7181" s="10">
        <f>J7181*_xlfn.XLOOKUP(A7181,IPCA_Fatores!$A$2:$A$10,IPCA_Fatores!$C$2:$C$10)</f>
        <v>234318.67261207959</v>
      </c>
    </row>
    <row r="7182" spans="1:11" x14ac:dyDescent="0.25">
      <c r="A7182">
        <v>2020</v>
      </c>
      <c r="B7182" t="s">
        <v>4348</v>
      </c>
      <c r="C7182" t="s">
        <v>4349</v>
      </c>
      <c r="E7182" t="s">
        <v>44</v>
      </c>
      <c r="F7182" t="s">
        <v>45</v>
      </c>
      <c r="G7182" t="s">
        <v>608</v>
      </c>
      <c r="H7182" t="s">
        <v>28</v>
      </c>
      <c r="I7182" t="s">
        <v>29</v>
      </c>
      <c r="J7182" s="1">
        <v>520171.79</v>
      </c>
      <c r="K7182" s="10">
        <f>J7182*_xlfn.XLOOKUP(A7182,IPCA_Fatores!$A$2:$A$10,IPCA_Fatores!$C$2:$C$10)</f>
        <v>714712.03321265371</v>
      </c>
    </row>
    <row r="7183" spans="1:11" x14ac:dyDescent="0.25">
      <c r="A7183">
        <v>2021</v>
      </c>
      <c r="B7183" t="s">
        <v>4348</v>
      </c>
      <c r="C7183" t="s">
        <v>4349</v>
      </c>
      <c r="E7183" t="s">
        <v>44</v>
      </c>
      <c r="F7183" t="s">
        <v>45</v>
      </c>
      <c r="G7183" t="s">
        <v>608</v>
      </c>
      <c r="H7183" t="s">
        <v>28</v>
      </c>
      <c r="I7183" t="s">
        <v>29</v>
      </c>
      <c r="J7183" s="1">
        <v>944737.9</v>
      </c>
      <c r="K7183" s="10">
        <f>J7183*_xlfn.XLOOKUP(A7183,IPCA_Fatores!$A$2:$A$10,IPCA_Fatores!$C$2:$C$10)</f>
        <v>1179413.5911675224</v>
      </c>
    </row>
    <row r="7184" spans="1:11" x14ac:dyDescent="0.25">
      <c r="A7184">
        <v>2022</v>
      </c>
      <c r="B7184" t="s">
        <v>4348</v>
      </c>
      <c r="C7184" t="s">
        <v>4349</v>
      </c>
      <c r="E7184" t="s">
        <v>44</v>
      </c>
      <c r="F7184" t="s">
        <v>45</v>
      </c>
      <c r="G7184" t="s">
        <v>608</v>
      </c>
      <c r="H7184" t="s">
        <v>28</v>
      </c>
      <c r="I7184" t="s">
        <v>29</v>
      </c>
      <c r="J7184" s="1">
        <v>966899.03</v>
      </c>
      <c r="K7184" s="10">
        <f>J7184*_xlfn.XLOOKUP(A7184,IPCA_Fatores!$A$2:$A$10,IPCA_Fatores!$C$2:$C$10)</f>
        <v>1141014.8515601277</v>
      </c>
    </row>
    <row r="7185" spans="1:11" x14ac:dyDescent="0.25">
      <c r="A7185">
        <v>2023</v>
      </c>
      <c r="B7185" t="s">
        <v>4348</v>
      </c>
      <c r="C7185" t="s">
        <v>4349</v>
      </c>
      <c r="E7185" t="s">
        <v>44</v>
      </c>
      <c r="F7185" t="s">
        <v>45</v>
      </c>
      <c r="G7185" t="s">
        <v>608</v>
      </c>
      <c r="H7185" t="s">
        <v>28</v>
      </c>
      <c r="I7185" t="s">
        <v>29</v>
      </c>
      <c r="J7185" s="1">
        <v>116365.19</v>
      </c>
      <c r="K7185" s="10">
        <f>J7185*_xlfn.XLOOKUP(A7185,IPCA_Fatores!$A$2:$A$10,IPCA_Fatores!$C$2:$C$10)</f>
        <v>131255.81108110963</v>
      </c>
    </row>
    <row r="7186" spans="1:11" x14ac:dyDescent="0.25">
      <c r="A7186">
        <v>2018</v>
      </c>
      <c r="B7186" t="s">
        <v>4350</v>
      </c>
      <c r="C7186" t="s">
        <v>4351</v>
      </c>
      <c r="D7186" t="s">
        <v>4352</v>
      </c>
      <c r="E7186" t="s">
        <v>32</v>
      </c>
      <c r="F7186" t="s">
        <v>1057</v>
      </c>
      <c r="G7186" t="s">
        <v>140</v>
      </c>
      <c r="H7186" t="s">
        <v>28</v>
      </c>
      <c r="I7186" t="s">
        <v>29</v>
      </c>
      <c r="J7186" s="1">
        <v>1473.78</v>
      </c>
      <c r="K7186" s="10">
        <f>J7186*_xlfn.XLOOKUP(A7186,IPCA_Fatores!$A$2:$A$10,IPCA_Fatores!$C$2:$C$10)</f>
        <v>2207.711416172242</v>
      </c>
    </row>
    <row r="7187" spans="1:11" x14ac:dyDescent="0.25">
      <c r="A7187">
        <v>2019</v>
      </c>
      <c r="B7187" t="s">
        <v>4350</v>
      </c>
      <c r="C7187" t="s">
        <v>4351</v>
      </c>
      <c r="D7187" t="s">
        <v>4352</v>
      </c>
      <c r="E7187" t="s">
        <v>32</v>
      </c>
      <c r="F7187" t="s">
        <v>1057</v>
      </c>
      <c r="G7187" t="s">
        <v>140</v>
      </c>
      <c r="H7187" t="s">
        <v>28</v>
      </c>
      <c r="I7187" t="s">
        <v>29</v>
      </c>
      <c r="J7187" s="1">
        <v>170131.85</v>
      </c>
      <c r="K7187" s="10">
        <f>J7187*_xlfn.XLOOKUP(A7187,IPCA_Fatores!$A$2:$A$10,IPCA_Fatores!$C$2:$C$10)</f>
        <v>244325.79687388203</v>
      </c>
    </row>
    <row r="7188" spans="1:11" x14ac:dyDescent="0.25">
      <c r="A7188">
        <v>2019</v>
      </c>
      <c r="B7188" t="s">
        <v>4350</v>
      </c>
      <c r="C7188" t="s">
        <v>4351</v>
      </c>
      <c r="D7188" t="s">
        <v>4352</v>
      </c>
      <c r="E7188" t="s">
        <v>32</v>
      </c>
      <c r="F7188" t="s">
        <v>1057</v>
      </c>
      <c r="G7188" t="s">
        <v>140</v>
      </c>
      <c r="H7188" t="s">
        <v>28</v>
      </c>
      <c r="I7188" t="s">
        <v>35</v>
      </c>
      <c r="J7188" s="1">
        <v>12759.89</v>
      </c>
      <c r="K7188" s="10">
        <f>IFERROR(J7188*VLOOKUP(A7188,IPCA_Fatores!$A$2:$C$10,3,FALSE),J7188)</f>
        <v>18324.436560662089</v>
      </c>
    </row>
    <row r="7189" spans="1:11" x14ac:dyDescent="0.25">
      <c r="A7189">
        <v>2020</v>
      </c>
      <c r="B7189" t="s">
        <v>4350</v>
      </c>
      <c r="C7189" t="s">
        <v>4351</v>
      </c>
      <c r="D7189" t="s">
        <v>4352</v>
      </c>
      <c r="E7189" t="s">
        <v>32</v>
      </c>
      <c r="F7189" t="s">
        <v>1057</v>
      </c>
      <c r="G7189" t="s">
        <v>140</v>
      </c>
      <c r="H7189" t="s">
        <v>28</v>
      </c>
      <c r="I7189" t="s">
        <v>29</v>
      </c>
      <c r="J7189" s="1">
        <v>1532268.32</v>
      </c>
      <c r="K7189" s="10">
        <f>J7189*_xlfn.XLOOKUP(A7189,IPCA_Fatores!$A$2:$A$10,IPCA_Fatores!$C$2:$C$10)</f>
        <v>2105324.8704904532</v>
      </c>
    </row>
    <row r="7190" spans="1:11" x14ac:dyDescent="0.25">
      <c r="A7190">
        <v>2020</v>
      </c>
      <c r="B7190" t="s">
        <v>4350</v>
      </c>
      <c r="C7190" t="s">
        <v>4351</v>
      </c>
      <c r="D7190" t="s">
        <v>4352</v>
      </c>
      <c r="E7190" t="s">
        <v>32</v>
      </c>
      <c r="F7190" t="s">
        <v>1057</v>
      </c>
      <c r="G7190" t="s">
        <v>140</v>
      </c>
      <c r="H7190" t="s">
        <v>28</v>
      </c>
      <c r="I7190" t="s">
        <v>35</v>
      </c>
      <c r="J7190" s="1">
        <v>92597.99</v>
      </c>
      <c r="K7190" s="10">
        <f>IFERROR(J7190*VLOOKUP(A7190,IPCA_Fatores!$A$2:$C$10,3,FALSE),J7190)</f>
        <v>127228.92509089157</v>
      </c>
    </row>
    <row r="7191" spans="1:11" x14ac:dyDescent="0.25">
      <c r="A7191">
        <v>2021</v>
      </c>
      <c r="B7191" t="s">
        <v>4350</v>
      </c>
      <c r="C7191" t="s">
        <v>4351</v>
      </c>
      <c r="D7191" t="s">
        <v>4352</v>
      </c>
      <c r="E7191" t="s">
        <v>32</v>
      </c>
      <c r="F7191" t="s">
        <v>1057</v>
      </c>
      <c r="G7191" t="s">
        <v>140</v>
      </c>
      <c r="H7191" t="s">
        <v>28</v>
      </c>
      <c r="I7191" t="s">
        <v>29</v>
      </c>
      <c r="J7191" s="1">
        <v>3748702.43</v>
      </c>
      <c r="K7191" s="10">
        <f>J7191*_xlfn.XLOOKUP(A7191,IPCA_Fatores!$A$2:$A$10,IPCA_Fatores!$C$2:$C$10)</f>
        <v>4679891.2112922724</v>
      </c>
    </row>
    <row r="7192" spans="1:11" x14ac:dyDescent="0.25">
      <c r="A7192">
        <v>2021</v>
      </c>
      <c r="B7192" t="s">
        <v>4350</v>
      </c>
      <c r="C7192" t="s">
        <v>4351</v>
      </c>
      <c r="D7192" t="s">
        <v>4352</v>
      </c>
      <c r="E7192" t="s">
        <v>32</v>
      </c>
      <c r="F7192" t="s">
        <v>1057</v>
      </c>
      <c r="G7192" t="s">
        <v>140</v>
      </c>
      <c r="H7192" t="s">
        <v>28</v>
      </c>
      <c r="I7192" t="s">
        <v>35</v>
      </c>
      <c r="J7192" s="1">
        <v>225729.95</v>
      </c>
      <c r="K7192" s="10">
        <f>IFERROR(J7192*VLOOKUP(A7192,IPCA_Fatores!$A$2:$C$10,3,FALSE),J7192)</f>
        <v>281801.93783224456</v>
      </c>
    </row>
    <row r="7193" spans="1:11" x14ac:dyDescent="0.25">
      <c r="A7193">
        <v>2022</v>
      </c>
      <c r="B7193" t="s">
        <v>4350</v>
      </c>
      <c r="C7193" t="s">
        <v>4351</v>
      </c>
      <c r="D7193" t="s">
        <v>4352</v>
      </c>
      <c r="E7193" t="s">
        <v>32</v>
      </c>
      <c r="F7193" t="s">
        <v>1057</v>
      </c>
      <c r="G7193" t="s">
        <v>140</v>
      </c>
      <c r="H7193" t="s">
        <v>28</v>
      </c>
      <c r="I7193" t="s">
        <v>29</v>
      </c>
      <c r="J7193" s="1">
        <v>761266.32</v>
      </c>
      <c r="K7193" s="10">
        <f>J7193*_xlfn.XLOOKUP(A7193,IPCA_Fatores!$A$2:$A$10,IPCA_Fatores!$C$2:$C$10)</f>
        <v>898352.51682124927</v>
      </c>
    </row>
    <row r="7194" spans="1:11" x14ac:dyDescent="0.25">
      <c r="A7194">
        <v>2022</v>
      </c>
      <c r="B7194" t="s">
        <v>4350</v>
      </c>
      <c r="C7194" t="s">
        <v>4351</v>
      </c>
      <c r="D7194" t="s">
        <v>4352</v>
      </c>
      <c r="E7194" t="s">
        <v>32</v>
      </c>
      <c r="F7194" t="s">
        <v>1057</v>
      </c>
      <c r="G7194" t="s">
        <v>140</v>
      </c>
      <c r="H7194" t="s">
        <v>28</v>
      </c>
      <c r="I7194" t="s">
        <v>35</v>
      </c>
      <c r="J7194" s="1">
        <v>46278.43</v>
      </c>
      <c r="K7194" s="10">
        <f>IFERROR(J7194*VLOOKUP(A7194,IPCA_Fatores!$A$2:$C$10,3,FALSE),J7194)</f>
        <v>54612.089058446734</v>
      </c>
    </row>
    <row r="7195" spans="1:11" x14ac:dyDescent="0.25">
      <c r="A7195">
        <v>2023</v>
      </c>
      <c r="B7195" t="s">
        <v>4350</v>
      </c>
      <c r="C7195" t="s">
        <v>4351</v>
      </c>
      <c r="D7195" t="s">
        <v>4352</v>
      </c>
      <c r="E7195" t="s">
        <v>32</v>
      </c>
      <c r="F7195" t="s">
        <v>1057</v>
      </c>
      <c r="G7195" t="s">
        <v>140</v>
      </c>
      <c r="H7195" t="s">
        <v>28</v>
      </c>
      <c r="I7195" t="s">
        <v>29</v>
      </c>
      <c r="J7195" s="1">
        <v>84274.28</v>
      </c>
      <c r="K7195" s="10">
        <f>J7195*_xlfn.XLOOKUP(A7195,IPCA_Fatores!$A$2:$A$10,IPCA_Fatores!$C$2:$C$10)</f>
        <v>95058.401697935056</v>
      </c>
    </row>
    <row r="7196" spans="1:11" x14ac:dyDescent="0.25">
      <c r="A7196">
        <v>2023</v>
      </c>
      <c r="B7196" t="s">
        <v>4350</v>
      </c>
      <c r="C7196" t="s">
        <v>4351</v>
      </c>
      <c r="D7196" t="s">
        <v>4352</v>
      </c>
      <c r="E7196" t="s">
        <v>32</v>
      </c>
      <c r="F7196" t="s">
        <v>1057</v>
      </c>
      <c r="G7196" t="s">
        <v>140</v>
      </c>
      <c r="H7196" t="s">
        <v>28</v>
      </c>
      <c r="I7196" t="s">
        <v>35</v>
      </c>
      <c r="J7196">
        <v>205.1</v>
      </c>
      <c r="K7196" s="10">
        <f>IFERROR(J7196*VLOOKUP(A7196,IPCA_Fatores!$A$2:$C$10,3,FALSE),J7196)</f>
        <v>231.34553256635928</v>
      </c>
    </row>
    <row r="7197" spans="1:11" x14ac:dyDescent="0.25">
      <c r="A7197">
        <v>2022</v>
      </c>
      <c r="B7197" t="s">
        <v>4353</v>
      </c>
      <c r="C7197" t="s">
        <v>4354</v>
      </c>
      <c r="D7197" t="s">
        <v>4355</v>
      </c>
      <c r="E7197" t="s">
        <v>38</v>
      </c>
      <c r="F7197" t="s">
        <v>39</v>
      </c>
      <c r="G7197" t="s">
        <v>4347</v>
      </c>
      <c r="H7197" t="s">
        <v>28</v>
      </c>
      <c r="I7197" t="s">
        <v>29</v>
      </c>
      <c r="J7197" s="1">
        <v>20593.54</v>
      </c>
      <c r="K7197" s="10">
        <f>J7197*_xlfn.XLOOKUP(A7197,IPCA_Fatores!$A$2:$A$10,IPCA_Fatores!$C$2:$C$10)</f>
        <v>24301.953210354914</v>
      </c>
    </row>
    <row r="7198" spans="1:11" x14ac:dyDescent="0.25">
      <c r="A7198">
        <v>2023</v>
      </c>
      <c r="B7198" t="s">
        <v>4353</v>
      </c>
      <c r="C7198" t="s">
        <v>4354</v>
      </c>
      <c r="D7198" t="s">
        <v>4355</v>
      </c>
      <c r="E7198" t="s">
        <v>38</v>
      </c>
      <c r="F7198" t="s">
        <v>39</v>
      </c>
      <c r="G7198" t="s">
        <v>4347</v>
      </c>
      <c r="H7198" t="s">
        <v>28</v>
      </c>
      <c r="I7198" t="s">
        <v>29</v>
      </c>
      <c r="J7198" s="1">
        <v>74755.070000000007</v>
      </c>
      <c r="K7198" s="10">
        <f>J7198*_xlfn.XLOOKUP(A7198,IPCA_Fatores!$A$2:$A$10,IPCA_Fatores!$C$2:$C$10)</f>
        <v>84321.070117920375</v>
      </c>
    </row>
    <row r="7199" spans="1:11" x14ac:dyDescent="0.25">
      <c r="A7199">
        <v>2021</v>
      </c>
      <c r="B7199" t="s">
        <v>4356</v>
      </c>
      <c r="C7199" t="s">
        <v>4357</v>
      </c>
      <c r="E7199" t="s">
        <v>247</v>
      </c>
      <c r="F7199" t="s">
        <v>4358</v>
      </c>
      <c r="G7199" t="s">
        <v>4359</v>
      </c>
      <c r="H7199" t="s">
        <v>28</v>
      </c>
      <c r="I7199" t="s">
        <v>29</v>
      </c>
      <c r="J7199" s="1">
        <v>510308.9</v>
      </c>
      <c r="K7199" s="10">
        <f>J7199*_xlfn.XLOOKUP(A7199,IPCA_Fatores!$A$2:$A$10,IPCA_Fatores!$C$2:$C$10)</f>
        <v>637071.1414814078</v>
      </c>
    </row>
    <row r="7200" spans="1:11" x14ac:dyDescent="0.25">
      <c r="A7200">
        <v>2022</v>
      </c>
      <c r="B7200" t="s">
        <v>4356</v>
      </c>
      <c r="C7200" t="s">
        <v>4357</v>
      </c>
      <c r="E7200" t="s">
        <v>247</v>
      </c>
      <c r="F7200" t="s">
        <v>4358</v>
      </c>
      <c r="G7200" t="s">
        <v>4359</v>
      </c>
      <c r="H7200" t="s">
        <v>28</v>
      </c>
      <c r="I7200" t="s">
        <v>29</v>
      </c>
      <c r="J7200" s="1">
        <v>115510.31</v>
      </c>
      <c r="K7200" s="10">
        <f>J7200*_xlfn.XLOOKUP(A7200,IPCA_Fatores!$A$2:$A$10,IPCA_Fatores!$C$2:$C$10)</f>
        <v>136311.00572964101</v>
      </c>
    </row>
    <row r="7201" spans="1:11" x14ac:dyDescent="0.25">
      <c r="A7201">
        <v>2023</v>
      </c>
      <c r="B7201" t="s">
        <v>4356</v>
      </c>
      <c r="C7201" t="s">
        <v>4357</v>
      </c>
      <c r="E7201" t="s">
        <v>247</v>
      </c>
      <c r="F7201" t="s">
        <v>4358</v>
      </c>
      <c r="G7201" t="s">
        <v>4359</v>
      </c>
      <c r="H7201" t="s">
        <v>28</v>
      </c>
      <c r="I7201" t="s">
        <v>29</v>
      </c>
      <c r="J7201" s="1">
        <v>918833.35</v>
      </c>
      <c r="K7201" s="10">
        <f>J7201*_xlfn.XLOOKUP(A7201,IPCA_Fatores!$A$2:$A$10,IPCA_Fatores!$C$2:$C$10)</f>
        <v>1036411.461216392</v>
      </c>
    </row>
    <row r="7202" spans="1:11" x14ac:dyDescent="0.25">
      <c r="A7202">
        <v>2015</v>
      </c>
      <c r="B7202" t="s">
        <v>4360</v>
      </c>
      <c r="C7202" t="s">
        <v>4361</v>
      </c>
      <c r="E7202" t="s">
        <v>44</v>
      </c>
      <c r="F7202" t="s">
        <v>45</v>
      </c>
      <c r="G7202" t="s">
        <v>140</v>
      </c>
      <c r="H7202" t="s">
        <v>28</v>
      </c>
      <c r="I7202" t="s">
        <v>29</v>
      </c>
      <c r="J7202" s="1">
        <v>295254.94</v>
      </c>
      <c r="K7202" s="10">
        <f>J7202*_xlfn.XLOOKUP(A7202,IPCA_Fatores!$A$2:$A$10,IPCA_Fatores!$C$2:$C$10)</f>
        <v>502127.12288180192</v>
      </c>
    </row>
    <row r="7203" spans="1:11" x14ac:dyDescent="0.25">
      <c r="A7203">
        <v>2016</v>
      </c>
      <c r="B7203" t="s">
        <v>4360</v>
      </c>
      <c r="C7203" t="s">
        <v>4361</v>
      </c>
      <c r="E7203" t="s">
        <v>44</v>
      </c>
      <c r="F7203" t="s">
        <v>45</v>
      </c>
      <c r="G7203" t="s">
        <v>140</v>
      </c>
      <c r="H7203" t="s">
        <v>28</v>
      </c>
      <c r="I7203" t="s">
        <v>29</v>
      </c>
      <c r="J7203" s="1">
        <v>1061024.1100000001</v>
      </c>
      <c r="K7203" s="10">
        <f>J7203*_xlfn.XLOOKUP(A7203,IPCA_Fatores!$A$2:$A$10,IPCA_Fatores!$C$2:$C$10)</f>
        <v>1697654.6750239194</v>
      </c>
    </row>
    <row r="7204" spans="1:11" x14ac:dyDescent="0.25">
      <c r="A7204">
        <v>2017</v>
      </c>
      <c r="B7204" t="s">
        <v>4360</v>
      </c>
      <c r="C7204" t="s">
        <v>4361</v>
      </c>
      <c r="E7204" t="s">
        <v>44</v>
      </c>
      <c r="F7204" t="s">
        <v>45</v>
      </c>
      <c r="G7204" t="s">
        <v>140</v>
      </c>
      <c r="H7204" t="s">
        <v>28</v>
      </c>
      <c r="I7204" t="s">
        <v>29</v>
      </c>
      <c r="J7204" s="1">
        <v>858788.28</v>
      </c>
      <c r="K7204" s="10">
        <f>J7204*_xlfn.XLOOKUP(A7204,IPCA_Fatores!$A$2:$A$10,IPCA_Fatores!$C$2:$C$10)</f>
        <v>1334700.6104707515</v>
      </c>
    </row>
    <row r="7205" spans="1:11" x14ac:dyDescent="0.25">
      <c r="A7205">
        <v>2018</v>
      </c>
      <c r="B7205" t="s">
        <v>4360</v>
      </c>
      <c r="C7205" t="s">
        <v>4361</v>
      </c>
      <c r="E7205" t="s">
        <v>44</v>
      </c>
      <c r="F7205" t="s">
        <v>45</v>
      </c>
      <c r="G7205" t="s">
        <v>140</v>
      </c>
      <c r="H7205" t="s">
        <v>28</v>
      </c>
      <c r="I7205" t="s">
        <v>29</v>
      </c>
      <c r="J7205" s="1">
        <v>707532.98</v>
      </c>
      <c r="K7205" s="10">
        <f>J7205*_xlfn.XLOOKUP(A7205,IPCA_Fatores!$A$2:$A$10,IPCA_Fatores!$C$2:$C$10)</f>
        <v>1059879.1117157016</v>
      </c>
    </row>
    <row r="7206" spans="1:11" x14ac:dyDescent="0.25">
      <c r="A7206">
        <v>2019</v>
      </c>
      <c r="B7206" t="s">
        <v>4360</v>
      </c>
      <c r="C7206" t="s">
        <v>4361</v>
      </c>
      <c r="E7206" t="s">
        <v>44</v>
      </c>
      <c r="F7206" t="s">
        <v>45</v>
      </c>
      <c r="G7206" t="s">
        <v>140</v>
      </c>
      <c r="H7206" t="s">
        <v>28</v>
      </c>
      <c r="I7206" t="s">
        <v>29</v>
      </c>
      <c r="J7206" s="1">
        <v>960479.89</v>
      </c>
      <c r="K7206" s="10">
        <f>J7206*_xlfn.XLOOKUP(A7206,IPCA_Fatores!$A$2:$A$10,IPCA_Fatores!$C$2:$C$10)</f>
        <v>1379342.0485675584</v>
      </c>
    </row>
    <row r="7207" spans="1:11" x14ac:dyDescent="0.25">
      <c r="A7207">
        <v>2020</v>
      </c>
      <c r="B7207" t="s">
        <v>4360</v>
      </c>
      <c r="C7207" t="s">
        <v>4361</v>
      </c>
      <c r="E7207" t="s">
        <v>44</v>
      </c>
      <c r="F7207" t="s">
        <v>45</v>
      </c>
      <c r="G7207" t="s">
        <v>140</v>
      </c>
      <c r="H7207" t="s">
        <v>28</v>
      </c>
      <c r="I7207" t="s">
        <v>29</v>
      </c>
      <c r="J7207" s="1">
        <v>918743.81</v>
      </c>
      <c r="K7207" s="10">
        <f>J7207*_xlfn.XLOOKUP(A7207,IPCA_Fatores!$A$2:$A$10,IPCA_Fatores!$C$2:$C$10)</f>
        <v>1262346.9189796704</v>
      </c>
    </row>
    <row r="7208" spans="1:11" x14ac:dyDescent="0.25">
      <c r="A7208">
        <v>2021</v>
      </c>
      <c r="B7208" t="s">
        <v>4360</v>
      </c>
      <c r="C7208" t="s">
        <v>4361</v>
      </c>
      <c r="E7208" t="s">
        <v>44</v>
      </c>
      <c r="F7208" t="s">
        <v>45</v>
      </c>
      <c r="G7208" t="s">
        <v>140</v>
      </c>
      <c r="H7208" t="s">
        <v>28</v>
      </c>
      <c r="I7208" t="s">
        <v>29</v>
      </c>
      <c r="J7208" s="1">
        <v>3262789.9</v>
      </c>
      <c r="K7208" s="10">
        <f>J7208*_xlfn.XLOOKUP(A7208,IPCA_Fatores!$A$2:$A$10,IPCA_Fatores!$C$2:$C$10)</f>
        <v>4073276.5703420187</v>
      </c>
    </row>
    <row r="7209" spans="1:11" x14ac:dyDescent="0.25">
      <c r="A7209">
        <v>2022</v>
      </c>
      <c r="B7209" t="s">
        <v>4360</v>
      </c>
      <c r="C7209" t="s">
        <v>4361</v>
      </c>
      <c r="E7209" t="s">
        <v>44</v>
      </c>
      <c r="F7209" t="s">
        <v>45</v>
      </c>
      <c r="G7209" t="s">
        <v>140</v>
      </c>
      <c r="H7209" t="s">
        <v>28</v>
      </c>
      <c r="I7209" t="s">
        <v>29</v>
      </c>
      <c r="J7209" s="1">
        <v>2961120.38</v>
      </c>
      <c r="K7209" s="10">
        <f>J7209*_xlfn.XLOOKUP(A7209,IPCA_Fatores!$A$2:$A$10,IPCA_Fatores!$C$2:$C$10)</f>
        <v>3494348.6610358567</v>
      </c>
    </row>
    <row r="7210" spans="1:11" x14ac:dyDescent="0.25">
      <c r="A7210">
        <v>2023</v>
      </c>
      <c r="B7210" t="s">
        <v>4360</v>
      </c>
      <c r="C7210" t="s">
        <v>4361</v>
      </c>
      <c r="E7210" t="s">
        <v>44</v>
      </c>
      <c r="F7210" t="s">
        <v>45</v>
      </c>
      <c r="G7210" t="s">
        <v>140</v>
      </c>
      <c r="H7210" t="s">
        <v>28</v>
      </c>
      <c r="I7210" t="s">
        <v>29</v>
      </c>
      <c r="J7210" s="1">
        <v>4804749.93</v>
      </c>
      <c r="K7210" s="10">
        <f>J7210*_xlfn.XLOOKUP(A7210,IPCA_Fatores!$A$2:$A$10,IPCA_Fatores!$C$2:$C$10)</f>
        <v>5419587.6713994509</v>
      </c>
    </row>
    <row r="7211" spans="1:11" x14ac:dyDescent="0.25">
      <c r="A7211">
        <v>2017</v>
      </c>
      <c r="B7211" t="s">
        <v>4362</v>
      </c>
      <c r="C7211" t="s">
        <v>4363</v>
      </c>
      <c r="D7211" t="s">
        <v>4363</v>
      </c>
      <c r="E7211" t="s">
        <v>44</v>
      </c>
      <c r="F7211" t="s">
        <v>45</v>
      </c>
      <c r="G7211" t="s">
        <v>600</v>
      </c>
      <c r="H7211" t="s">
        <v>28</v>
      </c>
      <c r="I7211" t="s">
        <v>29</v>
      </c>
      <c r="J7211" s="1">
        <v>163798.71</v>
      </c>
      <c r="K7211" s="10">
        <f>J7211*_xlfn.XLOOKUP(A7211,IPCA_Fatores!$A$2:$A$10,IPCA_Fatores!$C$2:$C$10)</f>
        <v>254570.5889597394</v>
      </c>
    </row>
    <row r="7212" spans="1:11" x14ac:dyDescent="0.25">
      <c r="A7212">
        <v>2018</v>
      </c>
      <c r="B7212" t="s">
        <v>4362</v>
      </c>
      <c r="C7212" t="s">
        <v>4363</v>
      </c>
      <c r="D7212" t="s">
        <v>4363</v>
      </c>
      <c r="E7212" t="s">
        <v>44</v>
      </c>
      <c r="F7212" t="s">
        <v>45</v>
      </c>
      <c r="G7212" t="s">
        <v>600</v>
      </c>
      <c r="H7212" t="s">
        <v>28</v>
      </c>
      <c r="I7212" t="s">
        <v>29</v>
      </c>
      <c r="J7212" s="1">
        <v>347284.65</v>
      </c>
      <c r="K7212" s="10">
        <f>J7212*_xlfn.XLOOKUP(A7212,IPCA_Fatores!$A$2:$A$10,IPCA_Fatores!$C$2:$C$10)</f>
        <v>520229.80802180886</v>
      </c>
    </row>
    <row r="7213" spans="1:11" x14ac:dyDescent="0.25">
      <c r="A7213">
        <v>2019</v>
      </c>
      <c r="B7213" t="s">
        <v>4362</v>
      </c>
      <c r="C7213" t="s">
        <v>4363</v>
      </c>
      <c r="D7213" t="s">
        <v>4363</v>
      </c>
      <c r="E7213" t="s">
        <v>44</v>
      </c>
      <c r="F7213" t="s">
        <v>45</v>
      </c>
      <c r="G7213" t="s">
        <v>600</v>
      </c>
      <c r="H7213" t="s">
        <v>28</v>
      </c>
      <c r="I7213" t="s">
        <v>29</v>
      </c>
      <c r="J7213" s="1">
        <v>503099.66</v>
      </c>
      <c r="K7213" s="10">
        <f>J7213*_xlfn.XLOOKUP(A7213,IPCA_Fatores!$A$2:$A$10,IPCA_Fatores!$C$2:$C$10)</f>
        <v>722499.78670354257</v>
      </c>
    </row>
    <row r="7214" spans="1:11" x14ac:dyDescent="0.25">
      <c r="A7214">
        <v>2022</v>
      </c>
      <c r="B7214" t="s">
        <v>4362</v>
      </c>
      <c r="C7214" t="s">
        <v>4363</v>
      </c>
      <c r="D7214" t="s">
        <v>4363</v>
      </c>
      <c r="E7214" t="s">
        <v>44</v>
      </c>
      <c r="F7214" t="s">
        <v>45</v>
      </c>
      <c r="G7214" t="s">
        <v>600</v>
      </c>
      <c r="H7214" t="s">
        <v>28</v>
      </c>
      <c r="I7214" t="s">
        <v>29</v>
      </c>
      <c r="J7214" s="1">
        <v>939280.18</v>
      </c>
      <c r="K7214" s="10">
        <f>J7214*_xlfn.XLOOKUP(A7214,IPCA_Fatores!$A$2:$A$10,IPCA_Fatores!$C$2:$C$10)</f>
        <v>1108422.4949073223</v>
      </c>
    </row>
    <row r="7215" spans="1:11" x14ac:dyDescent="0.25">
      <c r="A7215">
        <v>2023</v>
      </c>
      <c r="B7215" t="s">
        <v>4362</v>
      </c>
      <c r="C7215" t="s">
        <v>4363</v>
      </c>
      <c r="D7215" t="s">
        <v>4363</v>
      </c>
      <c r="E7215" t="s">
        <v>44</v>
      </c>
      <c r="F7215" t="s">
        <v>45</v>
      </c>
      <c r="G7215" t="s">
        <v>600</v>
      </c>
      <c r="H7215" t="s">
        <v>28</v>
      </c>
      <c r="I7215" t="s">
        <v>29</v>
      </c>
      <c r="J7215" s="1">
        <v>1647991.91</v>
      </c>
      <c r="K7215" s="10">
        <f>J7215*_xlfn.XLOOKUP(A7215,IPCA_Fatores!$A$2:$A$10,IPCA_Fatores!$C$2:$C$10)</f>
        <v>1858876.4801755319</v>
      </c>
    </row>
    <row r="7216" spans="1:11" x14ac:dyDescent="0.25">
      <c r="A7216">
        <v>2022</v>
      </c>
      <c r="B7216" t="s">
        <v>4364</v>
      </c>
      <c r="C7216" t="s">
        <v>4365</v>
      </c>
      <c r="D7216" t="s">
        <v>4366</v>
      </c>
      <c r="E7216" t="s">
        <v>32</v>
      </c>
      <c r="F7216" t="s">
        <v>1035</v>
      </c>
      <c r="G7216" t="s">
        <v>66</v>
      </c>
      <c r="H7216" t="s">
        <v>28</v>
      </c>
      <c r="I7216" t="s">
        <v>29</v>
      </c>
      <c r="J7216" s="1">
        <v>278230.28000000003</v>
      </c>
      <c r="K7216" s="10">
        <f>J7216*_xlfn.XLOOKUP(A7216,IPCA_Fatores!$A$2:$A$10,IPCA_Fatores!$C$2:$C$10)</f>
        <v>328333.02318416099</v>
      </c>
    </row>
    <row r="7217" spans="1:11" x14ac:dyDescent="0.25">
      <c r="A7217">
        <v>2022</v>
      </c>
      <c r="B7217" t="s">
        <v>4364</v>
      </c>
      <c r="C7217" t="s">
        <v>4365</v>
      </c>
      <c r="D7217" t="s">
        <v>4366</v>
      </c>
      <c r="E7217" t="s">
        <v>32</v>
      </c>
      <c r="F7217" t="s">
        <v>1035</v>
      </c>
      <c r="G7217" t="s">
        <v>66</v>
      </c>
      <c r="H7217" t="s">
        <v>28</v>
      </c>
      <c r="I7217" t="s">
        <v>35</v>
      </c>
      <c r="J7217" s="1">
        <v>21868.81</v>
      </c>
      <c r="K7217" s="10">
        <f>IFERROR(J7217*VLOOKUP(A7217,IPCA_Fatores!$A$2:$C$10,3,FALSE),J7217)</f>
        <v>25806.8694059468</v>
      </c>
    </row>
    <row r="7218" spans="1:11" x14ac:dyDescent="0.25">
      <c r="A7218">
        <v>2023</v>
      </c>
      <c r="B7218" t="s">
        <v>4364</v>
      </c>
      <c r="C7218" t="s">
        <v>4365</v>
      </c>
      <c r="D7218" t="s">
        <v>4366</v>
      </c>
      <c r="E7218" t="s">
        <v>32</v>
      </c>
      <c r="F7218" t="s">
        <v>1035</v>
      </c>
      <c r="G7218" t="s">
        <v>66</v>
      </c>
      <c r="H7218" t="s">
        <v>28</v>
      </c>
      <c r="I7218" t="s">
        <v>29</v>
      </c>
      <c r="J7218" s="1">
        <v>359176.58</v>
      </c>
      <c r="K7218" s="10">
        <f>J7218*_xlfn.XLOOKUP(A7218,IPCA_Fatores!$A$2:$A$10,IPCA_Fatores!$C$2:$C$10)</f>
        <v>405138.4553167409</v>
      </c>
    </row>
    <row r="7219" spans="1:11" x14ac:dyDescent="0.25">
      <c r="A7219">
        <v>2023</v>
      </c>
      <c r="B7219" t="s">
        <v>4364</v>
      </c>
      <c r="C7219" t="s">
        <v>4365</v>
      </c>
      <c r="D7219" t="s">
        <v>4366</v>
      </c>
      <c r="E7219" t="s">
        <v>32</v>
      </c>
      <c r="F7219" t="s">
        <v>1035</v>
      </c>
      <c r="G7219" t="s">
        <v>66</v>
      </c>
      <c r="H7219" t="s">
        <v>28</v>
      </c>
      <c r="I7219" t="s">
        <v>35</v>
      </c>
      <c r="J7219" s="1">
        <v>24315.43</v>
      </c>
      <c r="K7219" s="10">
        <f>IFERROR(J7219*VLOOKUP(A7219,IPCA_Fatores!$A$2:$C$10,3,FALSE),J7219)</f>
        <v>27426.943456509165</v>
      </c>
    </row>
    <row r="7220" spans="1:11" x14ac:dyDescent="0.25">
      <c r="A7220">
        <v>2015</v>
      </c>
      <c r="B7220" t="s">
        <v>4367</v>
      </c>
      <c r="C7220" t="s">
        <v>4368</v>
      </c>
      <c r="D7220" t="s">
        <v>4369</v>
      </c>
      <c r="E7220" t="s">
        <v>458</v>
      </c>
      <c r="F7220" t="s">
        <v>459</v>
      </c>
      <c r="G7220" t="s">
        <v>71</v>
      </c>
      <c r="H7220" t="s">
        <v>28</v>
      </c>
      <c r="I7220" t="s">
        <v>29</v>
      </c>
      <c r="J7220" s="1">
        <v>10567.88</v>
      </c>
      <c r="K7220" s="10">
        <f>J7220*_xlfn.XLOOKUP(A7220,IPCA_Fatores!$A$2:$A$10,IPCA_Fatores!$C$2:$C$10)</f>
        <v>17972.329876547148</v>
      </c>
    </row>
    <row r="7221" spans="1:11" x14ac:dyDescent="0.25">
      <c r="A7221">
        <v>2016</v>
      </c>
      <c r="B7221" t="s">
        <v>4367</v>
      </c>
      <c r="C7221" t="s">
        <v>4368</v>
      </c>
      <c r="D7221" t="s">
        <v>4369</v>
      </c>
      <c r="E7221" t="s">
        <v>458</v>
      </c>
      <c r="F7221" t="s">
        <v>459</v>
      </c>
      <c r="G7221" t="s">
        <v>71</v>
      </c>
      <c r="H7221" t="s">
        <v>28</v>
      </c>
      <c r="I7221" t="s">
        <v>29</v>
      </c>
      <c r="J7221" s="1">
        <v>12266.85</v>
      </c>
      <c r="K7221" s="10">
        <f>J7221*_xlfn.XLOOKUP(A7221,IPCA_Fatores!$A$2:$A$10,IPCA_Fatores!$C$2:$C$10)</f>
        <v>19627.146126130127</v>
      </c>
    </row>
    <row r="7222" spans="1:11" x14ac:dyDescent="0.25">
      <c r="A7222">
        <v>2017</v>
      </c>
      <c r="B7222" t="s">
        <v>4367</v>
      </c>
      <c r="C7222" t="s">
        <v>4368</v>
      </c>
      <c r="D7222" t="s">
        <v>4369</v>
      </c>
      <c r="E7222" t="s">
        <v>458</v>
      </c>
      <c r="F7222" t="s">
        <v>459</v>
      </c>
      <c r="G7222" t="s">
        <v>71</v>
      </c>
      <c r="H7222" t="s">
        <v>28</v>
      </c>
      <c r="I7222" t="s">
        <v>29</v>
      </c>
      <c r="J7222" s="1">
        <v>20841.12</v>
      </c>
      <c r="K7222" s="10">
        <f>J7222*_xlfn.XLOOKUP(A7222,IPCA_Fatores!$A$2:$A$10,IPCA_Fatores!$C$2:$C$10)</f>
        <v>32390.585939172561</v>
      </c>
    </row>
    <row r="7223" spans="1:11" x14ac:dyDescent="0.25">
      <c r="A7223">
        <v>2019</v>
      </c>
      <c r="B7223" t="s">
        <v>4367</v>
      </c>
      <c r="C7223" t="s">
        <v>4368</v>
      </c>
      <c r="D7223" t="s">
        <v>4369</v>
      </c>
      <c r="E7223" t="s">
        <v>458</v>
      </c>
      <c r="F7223" t="s">
        <v>459</v>
      </c>
      <c r="G7223" t="s">
        <v>71</v>
      </c>
      <c r="H7223" t="s">
        <v>28</v>
      </c>
      <c r="I7223" t="s">
        <v>29</v>
      </c>
      <c r="J7223" s="1">
        <v>3601.81</v>
      </c>
      <c r="K7223" s="10">
        <f>J7223*_xlfn.XLOOKUP(A7223,IPCA_Fatores!$A$2:$A$10,IPCA_Fatores!$C$2:$C$10)</f>
        <v>5172.5476354857547</v>
      </c>
    </row>
    <row r="7224" spans="1:11" x14ac:dyDescent="0.25">
      <c r="A7224">
        <v>2021</v>
      </c>
      <c r="B7224" t="s">
        <v>4367</v>
      </c>
      <c r="C7224" t="s">
        <v>4368</v>
      </c>
      <c r="D7224" t="s">
        <v>4369</v>
      </c>
      <c r="E7224" t="s">
        <v>458</v>
      </c>
      <c r="F7224" t="s">
        <v>459</v>
      </c>
      <c r="G7224" t="s">
        <v>71</v>
      </c>
      <c r="H7224" t="s">
        <v>28</v>
      </c>
      <c r="I7224" t="s">
        <v>29</v>
      </c>
      <c r="J7224" s="1">
        <v>1172.32</v>
      </c>
      <c r="K7224" s="10">
        <f>J7224*_xlfn.XLOOKUP(A7224,IPCA_Fatores!$A$2:$A$10,IPCA_Fatores!$C$2:$C$10)</f>
        <v>1463.5277585428823</v>
      </c>
    </row>
    <row r="7225" spans="1:11" x14ac:dyDescent="0.25">
      <c r="A7225">
        <v>2016</v>
      </c>
      <c r="B7225" t="s">
        <v>4370</v>
      </c>
      <c r="C7225" t="s">
        <v>4371</v>
      </c>
      <c r="D7225" t="s">
        <v>4372</v>
      </c>
      <c r="E7225" t="s">
        <v>570</v>
      </c>
      <c r="F7225" t="s">
        <v>946</v>
      </c>
      <c r="G7225" t="s">
        <v>813</v>
      </c>
      <c r="H7225" t="s">
        <v>28</v>
      </c>
      <c r="I7225" t="s">
        <v>29</v>
      </c>
      <c r="J7225" s="1">
        <v>1160381.47</v>
      </c>
      <c r="K7225" s="10">
        <f>J7225*_xlfn.XLOOKUP(A7225,IPCA_Fatores!$A$2:$A$10,IPCA_Fatores!$C$2:$C$10)</f>
        <v>1856627.9585829841</v>
      </c>
    </row>
    <row r="7226" spans="1:11" x14ac:dyDescent="0.25">
      <c r="A7226">
        <v>2016</v>
      </c>
      <c r="B7226" t="s">
        <v>4370</v>
      </c>
      <c r="C7226" t="s">
        <v>4371</v>
      </c>
      <c r="D7226" t="s">
        <v>4372</v>
      </c>
      <c r="E7226" t="s">
        <v>570</v>
      </c>
      <c r="F7226" t="s">
        <v>946</v>
      </c>
      <c r="G7226" t="s">
        <v>813</v>
      </c>
      <c r="H7226" t="s">
        <v>28</v>
      </c>
      <c r="I7226" t="s">
        <v>35</v>
      </c>
      <c r="J7226" s="1">
        <v>98224.02</v>
      </c>
      <c r="K7226" s="10">
        <f>IFERROR(J7226*VLOOKUP(A7226,IPCA_Fatores!$A$2:$C$10,3,FALSE),J7226)</f>
        <v>157159.92236278491</v>
      </c>
    </row>
    <row r="7227" spans="1:11" x14ac:dyDescent="0.25">
      <c r="A7227">
        <v>2021</v>
      </c>
      <c r="B7227" t="s">
        <v>4370</v>
      </c>
      <c r="C7227" t="s">
        <v>4371</v>
      </c>
      <c r="D7227" t="s">
        <v>4372</v>
      </c>
      <c r="E7227" t="s">
        <v>570</v>
      </c>
      <c r="F7227" t="s">
        <v>946</v>
      </c>
      <c r="G7227" t="s">
        <v>813</v>
      </c>
      <c r="H7227" t="s">
        <v>28</v>
      </c>
      <c r="I7227" t="s">
        <v>29</v>
      </c>
      <c r="J7227" s="1">
        <v>3928126</v>
      </c>
      <c r="K7227" s="10">
        <f>J7227*_xlfn.XLOOKUP(A7227,IPCA_Fatores!$A$2:$A$10,IPCA_Fatores!$C$2:$C$10)</f>
        <v>4903884.1272468427</v>
      </c>
    </row>
    <row r="7228" spans="1:11" x14ac:dyDescent="0.25">
      <c r="A7228">
        <v>2021</v>
      </c>
      <c r="B7228" t="s">
        <v>4370</v>
      </c>
      <c r="C7228" t="s">
        <v>4371</v>
      </c>
      <c r="D7228" t="s">
        <v>4372</v>
      </c>
      <c r="E7228" t="s">
        <v>570</v>
      </c>
      <c r="F7228" t="s">
        <v>946</v>
      </c>
      <c r="G7228" t="s">
        <v>813</v>
      </c>
      <c r="H7228" t="s">
        <v>28</v>
      </c>
      <c r="I7228" t="s">
        <v>35</v>
      </c>
      <c r="J7228" s="1">
        <v>298815.82</v>
      </c>
      <c r="K7228" s="10">
        <f>IFERROR(J7228*VLOOKUP(A7228,IPCA_Fatores!$A$2:$C$10,3,FALSE),J7228)</f>
        <v>373042.55430407519</v>
      </c>
    </row>
    <row r="7229" spans="1:11" x14ac:dyDescent="0.25">
      <c r="A7229">
        <v>2022</v>
      </c>
      <c r="B7229" t="s">
        <v>4370</v>
      </c>
      <c r="C7229" t="s">
        <v>4371</v>
      </c>
      <c r="D7229" t="s">
        <v>4372</v>
      </c>
      <c r="E7229" t="s">
        <v>570</v>
      </c>
      <c r="F7229" t="s">
        <v>946</v>
      </c>
      <c r="G7229" t="s">
        <v>813</v>
      </c>
      <c r="H7229" t="s">
        <v>28</v>
      </c>
      <c r="I7229" t="s">
        <v>29</v>
      </c>
      <c r="J7229" s="1">
        <v>897595.26</v>
      </c>
      <c r="K7229" s="10">
        <f>J7229*_xlfn.XLOOKUP(A7229,IPCA_Fatores!$A$2:$A$10,IPCA_Fatores!$C$2:$C$10)</f>
        <v>1059231.0991872379</v>
      </c>
    </row>
    <row r="7230" spans="1:11" x14ac:dyDescent="0.25">
      <c r="A7230">
        <v>2022</v>
      </c>
      <c r="B7230" t="s">
        <v>4370</v>
      </c>
      <c r="C7230" t="s">
        <v>4371</v>
      </c>
      <c r="D7230" t="s">
        <v>4372</v>
      </c>
      <c r="E7230" t="s">
        <v>570</v>
      </c>
      <c r="F7230" t="s">
        <v>946</v>
      </c>
      <c r="G7230" t="s">
        <v>813</v>
      </c>
      <c r="H7230" t="s">
        <v>28</v>
      </c>
      <c r="I7230" t="s">
        <v>35</v>
      </c>
      <c r="J7230" s="1">
        <v>40159.370000000003</v>
      </c>
      <c r="K7230" s="10">
        <f>IFERROR(J7230*VLOOKUP(A7230,IPCA_Fatores!$A$2:$C$10,3,FALSE),J7230)</f>
        <v>47391.129970725327</v>
      </c>
    </row>
    <row r="7231" spans="1:11" x14ac:dyDescent="0.25">
      <c r="A7231">
        <v>2023</v>
      </c>
      <c r="B7231" t="s">
        <v>4370</v>
      </c>
      <c r="C7231" t="s">
        <v>4371</v>
      </c>
      <c r="D7231" t="s">
        <v>4372</v>
      </c>
      <c r="E7231" t="s">
        <v>570</v>
      </c>
      <c r="F7231" t="s">
        <v>946</v>
      </c>
      <c r="G7231" t="s">
        <v>813</v>
      </c>
      <c r="H7231" t="s">
        <v>28</v>
      </c>
      <c r="I7231" t="s">
        <v>29</v>
      </c>
      <c r="J7231" s="1">
        <v>1178204.9099999999</v>
      </c>
      <c r="K7231" s="10">
        <f>J7231*_xlfn.XLOOKUP(A7231,IPCA_Fatores!$A$2:$A$10,IPCA_Fatores!$C$2:$C$10)</f>
        <v>1328973.3904253992</v>
      </c>
    </row>
    <row r="7232" spans="1:11" x14ac:dyDescent="0.25">
      <c r="A7232">
        <v>2023</v>
      </c>
      <c r="B7232" t="s">
        <v>4370</v>
      </c>
      <c r="C7232" t="s">
        <v>4371</v>
      </c>
      <c r="D7232" t="s">
        <v>4372</v>
      </c>
      <c r="E7232" t="s">
        <v>570</v>
      </c>
      <c r="F7232" t="s">
        <v>946</v>
      </c>
      <c r="G7232" t="s">
        <v>813</v>
      </c>
      <c r="H7232" t="s">
        <v>28</v>
      </c>
      <c r="I7232" t="s">
        <v>35</v>
      </c>
      <c r="J7232" s="1">
        <v>65598.899999999994</v>
      </c>
      <c r="K7232" s="10">
        <f>IFERROR(J7232*VLOOKUP(A7232,IPCA_Fatores!$A$2:$C$10,3,FALSE),J7232)</f>
        <v>73993.23479408749</v>
      </c>
    </row>
    <row r="7233" spans="1:11" x14ac:dyDescent="0.25">
      <c r="A7233">
        <v>2015</v>
      </c>
      <c r="B7233" t="s">
        <v>4373</v>
      </c>
      <c r="C7233" t="s">
        <v>4374</v>
      </c>
      <c r="E7233" t="s">
        <v>121</v>
      </c>
      <c r="F7233" t="s">
        <v>204</v>
      </c>
      <c r="G7233" t="s">
        <v>4375</v>
      </c>
      <c r="H7233" t="s">
        <v>28</v>
      </c>
      <c r="I7233" t="s">
        <v>29</v>
      </c>
      <c r="J7233" s="1">
        <v>2016995.02</v>
      </c>
      <c r="K7233" s="10">
        <f>J7233*_xlfn.XLOOKUP(A7233,IPCA_Fatores!$A$2:$A$10,IPCA_Fatores!$C$2:$C$10)</f>
        <v>3430214.9398737322</v>
      </c>
    </row>
    <row r="7234" spans="1:11" x14ac:dyDescent="0.25">
      <c r="A7234">
        <v>2016</v>
      </c>
      <c r="B7234" t="s">
        <v>4373</v>
      </c>
      <c r="C7234" t="s">
        <v>4374</v>
      </c>
      <c r="E7234" t="s">
        <v>121</v>
      </c>
      <c r="F7234" t="s">
        <v>204</v>
      </c>
      <c r="G7234" t="s">
        <v>4375</v>
      </c>
      <c r="H7234" t="s">
        <v>28</v>
      </c>
      <c r="I7234" t="s">
        <v>29</v>
      </c>
      <c r="J7234" s="1">
        <v>1170601.42</v>
      </c>
      <c r="K7234" s="10">
        <f>J7234*_xlfn.XLOOKUP(A7234,IPCA_Fatores!$A$2:$A$10,IPCA_Fatores!$C$2:$C$10)</f>
        <v>1872980.0336512977</v>
      </c>
    </row>
    <row r="7235" spans="1:11" x14ac:dyDescent="0.25">
      <c r="A7235">
        <v>2019</v>
      </c>
      <c r="B7235" t="s">
        <v>4373</v>
      </c>
      <c r="C7235" t="s">
        <v>4374</v>
      </c>
      <c r="E7235" t="s">
        <v>121</v>
      </c>
      <c r="F7235" t="s">
        <v>204</v>
      </c>
      <c r="G7235" t="s">
        <v>4375</v>
      </c>
      <c r="H7235" t="s">
        <v>28</v>
      </c>
      <c r="I7235" t="s">
        <v>29</v>
      </c>
      <c r="J7235" s="1">
        <v>64908.35</v>
      </c>
      <c r="K7235" s="10">
        <f>J7235*_xlfn.XLOOKUP(A7235,IPCA_Fatores!$A$2:$A$10,IPCA_Fatores!$C$2:$C$10)</f>
        <v>93214.670489498822</v>
      </c>
    </row>
    <row r="7236" spans="1:11" x14ac:dyDescent="0.25">
      <c r="A7236">
        <v>2021</v>
      </c>
      <c r="B7236" t="s">
        <v>4373</v>
      </c>
      <c r="C7236" t="s">
        <v>4374</v>
      </c>
      <c r="E7236" t="s">
        <v>121</v>
      </c>
      <c r="F7236" t="s">
        <v>204</v>
      </c>
      <c r="G7236" t="s">
        <v>4375</v>
      </c>
      <c r="H7236" t="s">
        <v>28</v>
      </c>
      <c r="I7236" t="s">
        <v>29</v>
      </c>
      <c r="J7236" s="1">
        <v>1385180.83</v>
      </c>
      <c r="K7236" s="10">
        <f>J7236*_xlfn.XLOOKUP(A7236,IPCA_Fatores!$A$2:$A$10,IPCA_Fatores!$C$2:$C$10)</f>
        <v>1729263.84886931</v>
      </c>
    </row>
    <row r="7237" spans="1:11" x14ac:dyDescent="0.25">
      <c r="A7237">
        <v>2022</v>
      </c>
      <c r="B7237" t="s">
        <v>4373</v>
      </c>
      <c r="C7237" t="s">
        <v>4374</v>
      </c>
      <c r="E7237" t="s">
        <v>121</v>
      </c>
      <c r="F7237" t="s">
        <v>204</v>
      </c>
      <c r="G7237" t="s">
        <v>4375</v>
      </c>
      <c r="H7237" t="s">
        <v>28</v>
      </c>
      <c r="I7237" t="s">
        <v>29</v>
      </c>
      <c r="J7237" s="1">
        <v>3496060.79</v>
      </c>
      <c r="K7237" s="10">
        <f>J7237*_xlfn.XLOOKUP(A7237,IPCA_Fatores!$A$2:$A$10,IPCA_Fatores!$C$2:$C$10)</f>
        <v>4125619.2834809572</v>
      </c>
    </row>
    <row r="7238" spans="1:11" x14ac:dyDescent="0.25">
      <c r="A7238">
        <v>2023</v>
      </c>
      <c r="B7238" t="s">
        <v>4373</v>
      </c>
      <c r="C7238" t="s">
        <v>4374</v>
      </c>
      <c r="E7238" t="s">
        <v>121</v>
      </c>
      <c r="F7238" t="s">
        <v>204</v>
      </c>
      <c r="G7238" t="s">
        <v>4375</v>
      </c>
      <c r="H7238" t="s">
        <v>28</v>
      </c>
      <c r="I7238" t="s">
        <v>29</v>
      </c>
      <c r="J7238" s="1">
        <v>5783473.9400000004</v>
      </c>
      <c r="K7238" s="10">
        <f>J7238*_xlfn.XLOOKUP(A7238,IPCA_Fatores!$A$2:$A$10,IPCA_Fatores!$C$2:$C$10)</f>
        <v>6523553.6749534877</v>
      </c>
    </row>
    <row r="7239" spans="1:11" x14ac:dyDescent="0.25">
      <c r="A7239">
        <v>2015</v>
      </c>
      <c r="B7239" t="s">
        <v>4376</v>
      </c>
      <c r="C7239" t="s">
        <v>4377</v>
      </c>
      <c r="D7239" t="s">
        <v>4378</v>
      </c>
      <c r="E7239" t="s">
        <v>32</v>
      </c>
      <c r="F7239" t="s">
        <v>87</v>
      </c>
      <c r="G7239" t="s">
        <v>88</v>
      </c>
      <c r="H7239" t="s">
        <v>28</v>
      </c>
      <c r="I7239" t="s">
        <v>29</v>
      </c>
      <c r="J7239" s="1">
        <v>130596.84</v>
      </c>
      <c r="K7239" s="10">
        <f>J7239*_xlfn.XLOOKUP(A7239,IPCA_Fatores!$A$2:$A$10,IPCA_Fatores!$C$2:$C$10)</f>
        <v>222100.31617643728</v>
      </c>
    </row>
    <row r="7240" spans="1:11" x14ac:dyDescent="0.25">
      <c r="A7240">
        <v>2016</v>
      </c>
      <c r="B7240" t="s">
        <v>4376</v>
      </c>
      <c r="C7240" t="s">
        <v>4377</v>
      </c>
      <c r="D7240" t="s">
        <v>4378</v>
      </c>
      <c r="E7240" t="s">
        <v>32</v>
      </c>
      <c r="F7240" t="s">
        <v>87</v>
      </c>
      <c r="G7240" t="s">
        <v>88</v>
      </c>
      <c r="H7240" t="s">
        <v>28</v>
      </c>
      <c r="I7240" t="s">
        <v>29</v>
      </c>
      <c r="J7240" s="1">
        <v>67750.94</v>
      </c>
      <c r="K7240" s="10">
        <f>J7240*_xlfn.XLOOKUP(A7240,IPCA_Fatores!$A$2:$A$10,IPCA_Fatores!$C$2:$C$10)</f>
        <v>108402.53199172359</v>
      </c>
    </row>
    <row r="7241" spans="1:11" x14ac:dyDescent="0.25">
      <c r="A7241">
        <v>2017</v>
      </c>
      <c r="B7241" t="s">
        <v>4376</v>
      </c>
      <c r="C7241" t="s">
        <v>4377</v>
      </c>
      <c r="D7241" t="s">
        <v>4378</v>
      </c>
      <c r="E7241" t="s">
        <v>32</v>
      </c>
      <c r="F7241" t="s">
        <v>87</v>
      </c>
      <c r="G7241" t="s">
        <v>88</v>
      </c>
      <c r="H7241" t="s">
        <v>28</v>
      </c>
      <c r="I7241" t="s">
        <v>29</v>
      </c>
      <c r="J7241" s="1">
        <v>95485.08</v>
      </c>
      <c r="K7241" s="10">
        <f>J7241*_xlfn.XLOOKUP(A7241,IPCA_Fatores!$A$2:$A$10,IPCA_Fatores!$C$2:$C$10)</f>
        <v>148399.78320017192</v>
      </c>
    </row>
    <row r="7242" spans="1:11" x14ac:dyDescent="0.25">
      <c r="A7242">
        <v>2018</v>
      </c>
      <c r="B7242" t="s">
        <v>4376</v>
      </c>
      <c r="C7242" t="s">
        <v>4377</v>
      </c>
      <c r="D7242" t="s">
        <v>4378</v>
      </c>
      <c r="E7242" t="s">
        <v>32</v>
      </c>
      <c r="F7242" t="s">
        <v>87</v>
      </c>
      <c r="G7242" t="s">
        <v>88</v>
      </c>
      <c r="H7242" t="s">
        <v>28</v>
      </c>
      <c r="I7242" t="s">
        <v>29</v>
      </c>
      <c r="J7242" s="1">
        <v>183569.15</v>
      </c>
      <c r="K7242" s="10">
        <f>J7242*_xlfn.XLOOKUP(A7242,IPCA_Fatores!$A$2:$A$10,IPCA_Fatores!$C$2:$C$10)</f>
        <v>274985.2136085676</v>
      </c>
    </row>
    <row r="7243" spans="1:11" x14ac:dyDescent="0.25">
      <c r="A7243">
        <v>2019</v>
      </c>
      <c r="B7243" t="s">
        <v>4376</v>
      </c>
      <c r="C7243" t="s">
        <v>4377</v>
      </c>
      <c r="D7243" t="s">
        <v>4378</v>
      </c>
      <c r="E7243" t="s">
        <v>32</v>
      </c>
      <c r="F7243" t="s">
        <v>87</v>
      </c>
      <c r="G7243" t="s">
        <v>88</v>
      </c>
      <c r="H7243" t="s">
        <v>28</v>
      </c>
      <c r="I7243" t="s">
        <v>29</v>
      </c>
      <c r="J7243" s="1">
        <v>271157.15000000002</v>
      </c>
      <c r="K7243" s="10">
        <f>J7243*_xlfn.XLOOKUP(A7243,IPCA_Fatores!$A$2:$A$10,IPCA_Fatores!$C$2:$C$10)</f>
        <v>389407.90188198606</v>
      </c>
    </row>
    <row r="7244" spans="1:11" x14ac:dyDescent="0.25">
      <c r="A7244">
        <v>2020</v>
      </c>
      <c r="B7244" t="s">
        <v>4376</v>
      </c>
      <c r="C7244" t="s">
        <v>4377</v>
      </c>
      <c r="D7244" t="s">
        <v>4378</v>
      </c>
      <c r="E7244" t="s">
        <v>32</v>
      </c>
      <c r="F7244" t="s">
        <v>87</v>
      </c>
      <c r="G7244" t="s">
        <v>88</v>
      </c>
      <c r="H7244" t="s">
        <v>28</v>
      </c>
      <c r="I7244" t="s">
        <v>29</v>
      </c>
      <c r="J7244" s="1">
        <v>1825905.59</v>
      </c>
      <c r="K7244" s="10">
        <f>J7244*_xlfn.XLOOKUP(A7244,IPCA_Fatores!$A$2:$A$10,IPCA_Fatores!$C$2:$C$10)</f>
        <v>2508780.2179415575</v>
      </c>
    </row>
    <row r="7245" spans="1:11" x14ac:dyDescent="0.25">
      <c r="A7245">
        <v>2021</v>
      </c>
      <c r="B7245" t="s">
        <v>4376</v>
      </c>
      <c r="C7245" t="s">
        <v>4377</v>
      </c>
      <c r="D7245" t="s">
        <v>4378</v>
      </c>
      <c r="E7245" t="s">
        <v>32</v>
      </c>
      <c r="F7245" t="s">
        <v>87</v>
      </c>
      <c r="G7245" t="s">
        <v>88</v>
      </c>
      <c r="H7245" t="s">
        <v>28</v>
      </c>
      <c r="I7245" t="s">
        <v>29</v>
      </c>
      <c r="J7245" s="1">
        <v>1545763.41</v>
      </c>
      <c r="K7245" s="10">
        <f>J7245*_xlfn.XLOOKUP(A7245,IPCA_Fatores!$A$2:$A$10,IPCA_Fatores!$C$2:$C$10)</f>
        <v>1929735.6171309049</v>
      </c>
    </row>
    <row r="7246" spans="1:11" x14ac:dyDescent="0.25">
      <c r="A7246">
        <v>2022</v>
      </c>
      <c r="B7246" t="s">
        <v>4376</v>
      </c>
      <c r="C7246" t="s">
        <v>4377</v>
      </c>
      <c r="D7246" t="s">
        <v>4378</v>
      </c>
      <c r="E7246" t="s">
        <v>32</v>
      </c>
      <c r="F7246" t="s">
        <v>87</v>
      </c>
      <c r="G7246" t="s">
        <v>88</v>
      </c>
      <c r="H7246" t="s">
        <v>28</v>
      </c>
      <c r="I7246" t="s">
        <v>29</v>
      </c>
      <c r="J7246" s="1">
        <v>74512.05</v>
      </c>
      <c r="K7246" s="10">
        <f>J7246*_xlfn.XLOOKUP(A7246,IPCA_Fatores!$A$2:$A$10,IPCA_Fatores!$C$2:$C$10)</f>
        <v>87929.921359204192</v>
      </c>
    </row>
    <row r="7247" spans="1:11" x14ac:dyDescent="0.25">
      <c r="A7247">
        <v>2023</v>
      </c>
      <c r="B7247" t="s">
        <v>4376</v>
      </c>
      <c r="C7247" t="s">
        <v>4377</v>
      </c>
      <c r="D7247" t="s">
        <v>4378</v>
      </c>
      <c r="E7247" t="s">
        <v>32</v>
      </c>
      <c r="F7247" t="s">
        <v>87</v>
      </c>
      <c r="G7247" t="s">
        <v>88</v>
      </c>
      <c r="H7247" t="s">
        <v>28</v>
      </c>
      <c r="I7247" t="s">
        <v>29</v>
      </c>
      <c r="J7247" s="1">
        <v>622035.48</v>
      </c>
      <c r="K7247" s="10">
        <f>J7247*_xlfn.XLOOKUP(A7247,IPCA_Fatores!$A$2:$A$10,IPCA_Fatores!$C$2:$C$10)</f>
        <v>701633.98047669884</v>
      </c>
    </row>
    <row r="7248" spans="1:11" x14ac:dyDescent="0.25">
      <c r="A7248">
        <v>2020</v>
      </c>
      <c r="B7248" t="s">
        <v>4379</v>
      </c>
      <c r="C7248" t="s">
        <v>4380</v>
      </c>
      <c r="D7248" t="s">
        <v>4381</v>
      </c>
      <c r="E7248" t="s">
        <v>44</v>
      </c>
      <c r="F7248" t="s">
        <v>45</v>
      </c>
      <c r="G7248" t="s">
        <v>46</v>
      </c>
      <c r="H7248" t="s">
        <v>28</v>
      </c>
      <c r="I7248" t="s">
        <v>29</v>
      </c>
      <c r="J7248" s="1">
        <v>95183.86</v>
      </c>
      <c r="K7248" s="10">
        <f>J7248*_xlfn.XLOOKUP(A7248,IPCA_Fatores!$A$2:$A$10,IPCA_Fatores!$C$2:$C$10)</f>
        <v>130781.8905550964</v>
      </c>
    </row>
    <row r="7249" spans="1:11" x14ac:dyDescent="0.25">
      <c r="A7249">
        <v>2021</v>
      </c>
      <c r="B7249" t="s">
        <v>4379</v>
      </c>
      <c r="C7249" t="s">
        <v>4380</v>
      </c>
      <c r="D7249" t="s">
        <v>4381</v>
      </c>
      <c r="E7249" t="s">
        <v>44</v>
      </c>
      <c r="F7249" t="s">
        <v>45</v>
      </c>
      <c r="G7249" t="s">
        <v>46</v>
      </c>
      <c r="H7249" t="s">
        <v>28</v>
      </c>
      <c r="I7249" t="s">
        <v>29</v>
      </c>
      <c r="J7249" s="1">
        <v>361053.89</v>
      </c>
      <c r="K7249" s="10">
        <f>J7249*_xlfn.XLOOKUP(A7249,IPCA_Fatores!$A$2:$A$10,IPCA_Fatores!$C$2:$C$10)</f>
        <v>450740.74514201621</v>
      </c>
    </row>
    <row r="7250" spans="1:11" x14ac:dyDescent="0.25">
      <c r="A7250">
        <v>2022</v>
      </c>
      <c r="B7250" t="s">
        <v>4379</v>
      </c>
      <c r="C7250" t="s">
        <v>4380</v>
      </c>
      <c r="D7250" t="s">
        <v>4381</v>
      </c>
      <c r="E7250" t="s">
        <v>44</v>
      </c>
      <c r="F7250" t="s">
        <v>45</v>
      </c>
      <c r="G7250" t="s">
        <v>46</v>
      </c>
      <c r="H7250" t="s">
        <v>28</v>
      </c>
      <c r="I7250" t="s">
        <v>29</v>
      </c>
      <c r="J7250" s="1">
        <v>1336007.05</v>
      </c>
      <c r="K7250" s="10">
        <f>J7250*_xlfn.XLOOKUP(A7250,IPCA_Fatores!$A$2:$A$10,IPCA_Fatores!$C$2:$C$10)</f>
        <v>1576590.5627592099</v>
      </c>
    </row>
    <row r="7251" spans="1:11" x14ac:dyDescent="0.25">
      <c r="A7251">
        <v>2023</v>
      </c>
      <c r="B7251" t="s">
        <v>4379</v>
      </c>
      <c r="C7251" t="s">
        <v>4380</v>
      </c>
      <c r="D7251" t="s">
        <v>4381</v>
      </c>
      <c r="E7251" t="s">
        <v>44</v>
      </c>
      <c r="F7251" t="s">
        <v>45</v>
      </c>
      <c r="G7251" t="s">
        <v>46</v>
      </c>
      <c r="H7251" t="s">
        <v>28</v>
      </c>
      <c r="I7251" t="s">
        <v>29</v>
      </c>
      <c r="J7251" s="1">
        <v>616502.6</v>
      </c>
      <c r="K7251" s="10">
        <f>J7251*_xlfn.XLOOKUP(A7251,IPCA_Fatores!$A$2:$A$10,IPCA_Fatores!$C$2:$C$10)</f>
        <v>695393.08788661705</v>
      </c>
    </row>
    <row r="7252" spans="1:11" x14ac:dyDescent="0.25">
      <c r="A7252">
        <v>2021</v>
      </c>
      <c r="B7252" t="s">
        <v>4382</v>
      </c>
      <c r="C7252" t="s">
        <v>4383</v>
      </c>
      <c r="D7252" t="s">
        <v>4384</v>
      </c>
      <c r="E7252" t="s">
        <v>299</v>
      </c>
      <c r="F7252" t="s">
        <v>556</v>
      </c>
      <c r="G7252" t="s">
        <v>1054</v>
      </c>
      <c r="H7252" t="s">
        <v>28</v>
      </c>
      <c r="I7252" t="s">
        <v>29</v>
      </c>
      <c r="J7252" s="1">
        <v>36324.879999999997</v>
      </c>
      <c r="K7252" s="10">
        <f>J7252*_xlfn.XLOOKUP(A7252,IPCA_Fatores!$A$2:$A$10,IPCA_Fatores!$C$2:$C$10)</f>
        <v>45348.087728384038</v>
      </c>
    </row>
    <row r="7253" spans="1:11" x14ac:dyDescent="0.25">
      <c r="A7253">
        <v>2023</v>
      </c>
      <c r="B7253" t="s">
        <v>4382</v>
      </c>
      <c r="C7253" t="s">
        <v>4383</v>
      </c>
      <c r="D7253" t="s">
        <v>4384</v>
      </c>
      <c r="E7253" t="s">
        <v>299</v>
      </c>
      <c r="F7253" t="s">
        <v>556</v>
      </c>
      <c r="G7253" t="s">
        <v>1054</v>
      </c>
      <c r="H7253" t="s">
        <v>28</v>
      </c>
      <c r="I7253" t="s">
        <v>29</v>
      </c>
      <c r="J7253" s="1">
        <v>257578.54</v>
      </c>
      <c r="K7253" s="10">
        <f>J7253*_xlfn.XLOOKUP(A7253,IPCA_Fatores!$A$2:$A$10,IPCA_Fatores!$C$2:$C$10)</f>
        <v>290539.4661821808</v>
      </c>
    </row>
    <row r="7254" spans="1:11" x14ac:dyDescent="0.25">
      <c r="A7254">
        <v>2015</v>
      </c>
      <c r="B7254" t="s">
        <v>4385</v>
      </c>
      <c r="C7254" t="s">
        <v>4386</v>
      </c>
      <c r="D7254" t="s">
        <v>4387</v>
      </c>
      <c r="E7254" t="s">
        <v>109</v>
      </c>
      <c r="F7254" t="s">
        <v>110</v>
      </c>
      <c r="G7254" t="s">
        <v>88</v>
      </c>
      <c r="H7254" t="s">
        <v>28</v>
      </c>
      <c r="I7254" t="s">
        <v>29</v>
      </c>
      <c r="J7254" s="1">
        <v>1687859.1</v>
      </c>
      <c r="K7254" s="10">
        <f>J7254*_xlfn.XLOOKUP(A7254,IPCA_Fatores!$A$2:$A$10,IPCA_Fatores!$C$2:$C$10)</f>
        <v>2870467.9207496666</v>
      </c>
    </row>
    <row r="7255" spans="1:11" x14ac:dyDescent="0.25">
      <c r="A7255">
        <v>2016</v>
      </c>
      <c r="B7255" t="s">
        <v>4388</v>
      </c>
      <c r="C7255" t="s">
        <v>4386</v>
      </c>
      <c r="D7255" t="s">
        <v>4387</v>
      </c>
      <c r="E7255" t="s">
        <v>109</v>
      </c>
      <c r="F7255" t="s">
        <v>110</v>
      </c>
      <c r="G7255" t="s">
        <v>88</v>
      </c>
      <c r="H7255" t="s">
        <v>28</v>
      </c>
      <c r="I7255" t="s">
        <v>29</v>
      </c>
      <c r="J7255" s="1">
        <v>29178.32</v>
      </c>
      <c r="K7255" s="10">
        <f>J7255*_xlfn.XLOOKUP(A7255,IPCA_Fatores!$A$2:$A$10,IPCA_Fatores!$C$2:$C$10)</f>
        <v>46685.754725539577</v>
      </c>
    </row>
    <row r="7256" spans="1:11" x14ac:dyDescent="0.25">
      <c r="A7256">
        <v>2019</v>
      </c>
      <c r="B7256" t="s">
        <v>4388</v>
      </c>
      <c r="C7256" t="s">
        <v>4386</v>
      </c>
      <c r="D7256" t="s">
        <v>4387</v>
      </c>
      <c r="E7256" t="s">
        <v>109</v>
      </c>
      <c r="F7256" t="s">
        <v>110</v>
      </c>
      <c r="G7256" t="s">
        <v>88</v>
      </c>
      <c r="H7256" t="s">
        <v>28</v>
      </c>
      <c r="I7256" t="s">
        <v>29</v>
      </c>
      <c r="J7256" s="1">
        <v>26186.86</v>
      </c>
      <c r="K7256" s="10">
        <f>J7256*_xlfn.XLOOKUP(A7256,IPCA_Fatores!$A$2:$A$10,IPCA_Fatores!$C$2:$C$10)</f>
        <v>37606.864541382383</v>
      </c>
    </row>
    <row r="7257" spans="1:11" x14ac:dyDescent="0.25">
      <c r="A7257">
        <v>2022</v>
      </c>
      <c r="B7257" t="s">
        <v>4388</v>
      </c>
      <c r="C7257" t="s">
        <v>4386</v>
      </c>
      <c r="D7257" t="s">
        <v>4387</v>
      </c>
      <c r="E7257" t="s">
        <v>109</v>
      </c>
      <c r="F7257" t="s">
        <v>110</v>
      </c>
      <c r="G7257" t="s">
        <v>88</v>
      </c>
      <c r="H7257" t="s">
        <v>28</v>
      </c>
      <c r="I7257" t="s">
        <v>29</v>
      </c>
      <c r="J7257" s="1">
        <v>690288.07</v>
      </c>
      <c r="K7257" s="10">
        <f>J7257*_xlfn.XLOOKUP(A7257,IPCA_Fatores!$A$2:$A$10,IPCA_Fatores!$C$2:$C$10)</f>
        <v>814592.74990148342</v>
      </c>
    </row>
    <row r="7258" spans="1:11" x14ac:dyDescent="0.25">
      <c r="A7258">
        <v>2023</v>
      </c>
      <c r="B7258" t="s">
        <v>4388</v>
      </c>
      <c r="C7258" t="s">
        <v>4386</v>
      </c>
      <c r="D7258" t="s">
        <v>4387</v>
      </c>
      <c r="E7258" t="s">
        <v>109</v>
      </c>
      <c r="F7258" t="s">
        <v>110</v>
      </c>
      <c r="G7258" t="s">
        <v>88</v>
      </c>
      <c r="H7258" t="s">
        <v>28</v>
      </c>
      <c r="I7258" t="s">
        <v>29</v>
      </c>
      <c r="J7258" s="1">
        <v>2311510.14</v>
      </c>
      <c r="K7258" s="10">
        <f>J7258*_xlfn.XLOOKUP(A7258,IPCA_Fatores!$A$2:$A$10,IPCA_Fatores!$C$2:$C$10)</f>
        <v>2607301.5327685992</v>
      </c>
    </row>
    <row r="7259" spans="1:11" x14ac:dyDescent="0.25">
      <c r="A7259">
        <v>2015</v>
      </c>
      <c r="B7259" t="s">
        <v>4389</v>
      </c>
      <c r="C7259" t="s">
        <v>4390</v>
      </c>
      <c r="D7259" t="s">
        <v>4390</v>
      </c>
      <c r="E7259" t="s">
        <v>1027</v>
      </c>
      <c r="F7259" t="s">
        <v>1186</v>
      </c>
      <c r="G7259" t="s">
        <v>1183</v>
      </c>
      <c r="H7259" t="s">
        <v>28</v>
      </c>
      <c r="I7259" t="s">
        <v>29</v>
      </c>
      <c r="J7259" s="1">
        <v>684584.94</v>
      </c>
      <c r="K7259" s="10">
        <f>J7259*_xlfn.XLOOKUP(A7259,IPCA_Fatores!$A$2:$A$10,IPCA_Fatores!$C$2:$C$10)</f>
        <v>1164243.5729963093</v>
      </c>
    </row>
    <row r="7260" spans="1:11" x14ac:dyDescent="0.25">
      <c r="A7260">
        <v>2016</v>
      </c>
      <c r="B7260" t="s">
        <v>4389</v>
      </c>
      <c r="C7260" t="s">
        <v>4390</v>
      </c>
      <c r="D7260" t="s">
        <v>4390</v>
      </c>
      <c r="E7260" t="s">
        <v>1027</v>
      </c>
      <c r="F7260" t="s">
        <v>1186</v>
      </c>
      <c r="G7260" t="s">
        <v>1183</v>
      </c>
      <c r="H7260" t="s">
        <v>28</v>
      </c>
      <c r="I7260" t="s">
        <v>29</v>
      </c>
      <c r="J7260" s="1">
        <v>764933.27</v>
      </c>
      <c r="K7260" s="10">
        <f>J7260*_xlfn.XLOOKUP(A7260,IPCA_Fatores!$A$2:$A$10,IPCA_Fatores!$C$2:$C$10)</f>
        <v>1223904.838408275</v>
      </c>
    </row>
    <row r="7261" spans="1:11" x14ac:dyDescent="0.25">
      <c r="A7261">
        <v>2017</v>
      </c>
      <c r="B7261" t="s">
        <v>4389</v>
      </c>
      <c r="C7261" t="s">
        <v>4390</v>
      </c>
      <c r="D7261" t="s">
        <v>4390</v>
      </c>
      <c r="E7261" t="s">
        <v>1027</v>
      </c>
      <c r="F7261" t="s">
        <v>1186</v>
      </c>
      <c r="G7261" t="s">
        <v>1183</v>
      </c>
      <c r="H7261" t="s">
        <v>28</v>
      </c>
      <c r="I7261" t="s">
        <v>29</v>
      </c>
      <c r="J7261" s="1">
        <v>583118.93000000005</v>
      </c>
      <c r="K7261" s="10">
        <f>J7261*_xlfn.XLOOKUP(A7261,IPCA_Fatores!$A$2:$A$10,IPCA_Fatores!$C$2:$C$10)</f>
        <v>906264.33775744063</v>
      </c>
    </row>
    <row r="7262" spans="1:11" x14ac:dyDescent="0.25">
      <c r="A7262">
        <v>2017</v>
      </c>
      <c r="B7262" t="s">
        <v>4391</v>
      </c>
      <c r="C7262" t="s">
        <v>4392</v>
      </c>
      <c r="E7262" t="s">
        <v>79</v>
      </c>
      <c r="F7262" t="s">
        <v>2065</v>
      </c>
      <c r="G7262" t="s">
        <v>66</v>
      </c>
      <c r="H7262" t="s">
        <v>28</v>
      </c>
      <c r="I7262" t="s">
        <v>29</v>
      </c>
      <c r="J7262" s="1">
        <v>23445.79</v>
      </c>
      <c r="K7262" s="10">
        <f>J7262*_xlfn.XLOOKUP(A7262,IPCA_Fatores!$A$2:$A$10,IPCA_Fatores!$C$2:$C$10)</f>
        <v>36438.678722966557</v>
      </c>
    </row>
    <row r="7263" spans="1:11" x14ac:dyDescent="0.25">
      <c r="A7263">
        <v>2018</v>
      </c>
      <c r="B7263" t="s">
        <v>4391</v>
      </c>
      <c r="C7263" t="s">
        <v>4392</v>
      </c>
      <c r="E7263" t="s">
        <v>79</v>
      </c>
      <c r="F7263" t="s">
        <v>2065</v>
      </c>
      <c r="G7263" t="s">
        <v>66</v>
      </c>
      <c r="H7263" t="s">
        <v>28</v>
      </c>
      <c r="I7263" t="s">
        <v>29</v>
      </c>
      <c r="J7263" s="1">
        <v>967865.93</v>
      </c>
      <c r="K7263" s="10">
        <f>J7263*_xlfn.XLOOKUP(A7263,IPCA_Fatores!$A$2:$A$10,IPCA_Fatores!$C$2:$C$10)</f>
        <v>1449855.9235334746</v>
      </c>
    </row>
    <row r="7264" spans="1:11" x14ac:dyDescent="0.25">
      <c r="A7264">
        <v>2019</v>
      </c>
      <c r="B7264" t="s">
        <v>4391</v>
      </c>
      <c r="C7264" t="s">
        <v>4392</v>
      </c>
      <c r="E7264" t="s">
        <v>79</v>
      </c>
      <c r="F7264" t="s">
        <v>2065</v>
      </c>
      <c r="G7264" t="s">
        <v>66</v>
      </c>
      <c r="H7264" t="s">
        <v>28</v>
      </c>
      <c r="I7264" t="s">
        <v>29</v>
      </c>
      <c r="J7264" s="1">
        <v>808582.02</v>
      </c>
      <c r="K7264" s="10">
        <f>J7264*_xlfn.XLOOKUP(A7264,IPCA_Fatores!$A$2:$A$10,IPCA_Fatores!$C$2:$C$10)</f>
        <v>1161202.0111131056</v>
      </c>
    </row>
    <row r="7265" spans="1:11" x14ac:dyDescent="0.25">
      <c r="A7265">
        <v>2020</v>
      </c>
      <c r="B7265" t="s">
        <v>4391</v>
      </c>
      <c r="C7265" t="s">
        <v>4392</v>
      </c>
      <c r="E7265" t="s">
        <v>79</v>
      </c>
      <c r="F7265" t="s">
        <v>2065</v>
      </c>
      <c r="G7265" t="s">
        <v>66</v>
      </c>
      <c r="H7265" t="s">
        <v>28</v>
      </c>
      <c r="I7265" t="s">
        <v>29</v>
      </c>
      <c r="J7265" s="1">
        <v>867395.36</v>
      </c>
      <c r="K7265" s="10">
        <f>J7265*_xlfn.XLOOKUP(A7265,IPCA_Fatores!$A$2:$A$10,IPCA_Fatores!$C$2:$C$10)</f>
        <v>1191794.544154003</v>
      </c>
    </row>
    <row r="7266" spans="1:11" x14ac:dyDescent="0.25">
      <c r="A7266">
        <v>2021</v>
      </c>
      <c r="B7266" t="s">
        <v>4391</v>
      </c>
      <c r="C7266" t="s">
        <v>4392</v>
      </c>
      <c r="E7266" t="s">
        <v>79</v>
      </c>
      <c r="F7266" t="s">
        <v>2065</v>
      </c>
      <c r="G7266" t="s">
        <v>66</v>
      </c>
      <c r="H7266" t="s">
        <v>28</v>
      </c>
      <c r="I7266" t="s">
        <v>29</v>
      </c>
      <c r="J7266" s="1">
        <v>976702.73</v>
      </c>
      <c r="K7266" s="10">
        <f>J7266*_xlfn.XLOOKUP(A7266,IPCA_Fatores!$A$2:$A$10,IPCA_Fatores!$C$2:$C$10)</f>
        <v>1219318.5795683893</v>
      </c>
    </row>
    <row r="7267" spans="1:11" x14ac:dyDescent="0.25">
      <c r="A7267">
        <v>2022</v>
      </c>
      <c r="B7267" t="s">
        <v>4391</v>
      </c>
      <c r="C7267" t="s">
        <v>4392</v>
      </c>
      <c r="E7267" t="s">
        <v>79</v>
      </c>
      <c r="F7267" t="s">
        <v>2065</v>
      </c>
      <c r="G7267" t="s">
        <v>66</v>
      </c>
      <c r="H7267" t="s">
        <v>28</v>
      </c>
      <c r="I7267" t="s">
        <v>29</v>
      </c>
      <c r="J7267" s="1">
        <v>1541135.55</v>
      </c>
      <c r="K7267" s="10">
        <f>J7267*_xlfn.XLOOKUP(A7267,IPCA_Fatores!$A$2:$A$10,IPCA_Fatores!$C$2:$C$10)</f>
        <v>1818657.8911112214</v>
      </c>
    </row>
    <row r="7268" spans="1:11" x14ac:dyDescent="0.25">
      <c r="A7268">
        <v>2023</v>
      </c>
      <c r="B7268" t="s">
        <v>4391</v>
      </c>
      <c r="C7268" t="s">
        <v>4392</v>
      </c>
      <c r="E7268" t="s">
        <v>79</v>
      </c>
      <c r="F7268" t="s">
        <v>2065</v>
      </c>
      <c r="G7268" t="s">
        <v>66</v>
      </c>
      <c r="H7268" t="s">
        <v>28</v>
      </c>
      <c r="I7268" t="s">
        <v>29</v>
      </c>
      <c r="J7268" s="1">
        <v>1727862.1</v>
      </c>
      <c r="K7268" s="10">
        <f>J7268*_xlfn.XLOOKUP(A7268,IPCA_Fatores!$A$2:$A$10,IPCA_Fatores!$C$2:$C$10)</f>
        <v>1948967.2244062796</v>
      </c>
    </row>
    <row r="7269" spans="1:11" x14ac:dyDescent="0.25">
      <c r="A7269">
        <v>2016</v>
      </c>
      <c r="B7269" t="s">
        <v>4393</v>
      </c>
      <c r="C7269" t="s">
        <v>4394</v>
      </c>
      <c r="E7269" t="s">
        <v>1844</v>
      </c>
      <c r="F7269" t="s">
        <v>4395</v>
      </c>
      <c r="G7269" t="s">
        <v>2721</v>
      </c>
      <c r="H7269" t="s">
        <v>28</v>
      </c>
      <c r="I7269" t="s">
        <v>29</v>
      </c>
      <c r="J7269" s="1">
        <v>14281193.17</v>
      </c>
      <c r="K7269" s="10">
        <f>J7269*_xlfn.XLOOKUP(A7269,IPCA_Fatores!$A$2:$A$10,IPCA_Fatores!$C$2:$C$10)</f>
        <v>22850125.761958569</v>
      </c>
    </row>
    <row r="7270" spans="1:11" x14ac:dyDescent="0.25">
      <c r="A7270">
        <v>2020</v>
      </c>
      <c r="B7270" t="s">
        <v>4393</v>
      </c>
      <c r="C7270" t="s">
        <v>4394</v>
      </c>
      <c r="E7270" t="s">
        <v>1844</v>
      </c>
      <c r="F7270" t="s">
        <v>4395</v>
      </c>
      <c r="G7270" t="s">
        <v>2721</v>
      </c>
      <c r="H7270" t="s">
        <v>28</v>
      </c>
      <c r="I7270" t="s">
        <v>29</v>
      </c>
      <c r="J7270" s="1">
        <v>41578856.659999996</v>
      </c>
      <c r="K7270" s="10">
        <f>J7270*_xlfn.XLOOKUP(A7270,IPCA_Fatores!$A$2:$A$10,IPCA_Fatores!$C$2:$C$10)</f>
        <v>57129028.81974066</v>
      </c>
    </row>
    <row r="7271" spans="1:11" x14ac:dyDescent="0.25">
      <c r="A7271">
        <v>2015</v>
      </c>
      <c r="B7271" t="s">
        <v>4396</v>
      </c>
      <c r="C7271" t="s">
        <v>4397</v>
      </c>
      <c r="E7271" t="s">
        <v>38</v>
      </c>
      <c r="F7271" t="s">
        <v>1851</v>
      </c>
      <c r="G7271" t="s">
        <v>1685</v>
      </c>
      <c r="H7271" t="s">
        <v>28</v>
      </c>
      <c r="I7271" t="s">
        <v>29</v>
      </c>
      <c r="J7271" s="1">
        <v>8227828.9000000004</v>
      </c>
      <c r="K7271" s="10">
        <f>J7271*_xlfn.XLOOKUP(A7271,IPCA_Fatores!$A$2:$A$10,IPCA_Fatores!$C$2:$C$10)</f>
        <v>13992707.634699494</v>
      </c>
    </row>
    <row r="7272" spans="1:11" x14ac:dyDescent="0.25">
      <c r="A7272">
        <v>2015</v>
      </c>
      <c r="B7272" t="s">
        <v>4396</v>
      </c>
      <c r="C7272" t="s">
        <v>4397</v>
      </c>
      <c r="E7272" t="s">
        <v>38</v>
      </c>
      <c r="F7272" t="s">
        <v>1851</v>
      </c>
      <c r="G7272" t="s">
        <v>1685</v>
      </c>
      <c r="H7272" t="s">
        <v>28</v>
      </c>
      <c r="I7272" t="s">
        <v>35</v>
      </c>
      <c r="J7272" s="1">
        <v>507765.5</v>
      </c>
      <c r="K7272" s="10">
        <f>IFERROR(J7272*VLOOKUP(A7272,IPCA_Fatores!$A$2:$C$10,3,FALSE),J7272)</f>
        <v>863534.50890149234</v>
      </c>
    </row>
    <row r="7273" spans="1:11" x14ac:dyDescent="0.25">
      <c r="A7273">
        <v>2016</v>
      </c>
      <c r="B7273" t="s">
        <v>4396</v>
      </c>
      <c r="C7273" t="s">
        <v>4397</v>
      </c>
      <c r="E7273" t="s">
        <v>38</v>
      </c>
      <c r="F7273" t="s">
        <v>1851</v>
      </c>
      <c r="G7273" t="s">
        <v>1685</v>
      </c>
      <c r="H7273" t="s">
        <v>28</v>
      </c>
      <c r="I7273" t="s">
        <v>29</v>
      </c>
      <c r="J7273" s="1">
        <v>3368798.02</v>
      </c>
      <c r="K7273" s="10">
        <f>J7273*_xlfn.XLOOKUP(A7273,IPCA_Fatores!$A$2:$A$10,IPCA_Fatores!$C$2:$C$10)</f>
        <v>5390127.9471060485</v>
      </c>
    </row>
    <row r="7274" spans="1:11" x14ac:dyDescent="0.25">
      <c r="A7274">
        <v>2016</v>
      </c>
      <c r="B7274" t="s">
        <v>4396</v>
      </c>
      <c r="C7274" t="s">
        <v>4397</v>
      </c>
      <c r="E7274" t="s">
        <v>38</v>
      </c>
      <c r="F7274" t="s">
        <v>1851</v>
      </c>
      <c r="G7274" t="s">
        <v>1685</v>
      </c>
      <c r="H7274" t="s">
        <v>28</v>
      </c>
      <c r="I7274" t="s">
        <v>35</v>
      </c>
      <c r="J7274" s="1">
        <v>202612.66</v>
      </c>
      <c r="K7274" s="10">
        <f>IFERROR(J7274*VLOOKUP(A7274,IPCA_Fatores!$A$2:$C$10,3,FALSE),J7274)</f>
        <v>324183.33026195969</v>
      </c>
    </row>
    <row r="7275" spans="1:11" x14ac:dyDescent="0.25">
      <c r="A7275">
        <v>2017</v>
      </c>
      <c r="B7275" t="s">
        <v>4396</v>
      </c>
      <c r="C7275" t="s">
        <v>4397</v>
      </c>
      <c r="E7275" t="s">
        <v>38</v>
      </c>
      <c r="F7275" t="s">
        <v>1851</v>
      </c>
      <c r="G7275" t="s">
        <v>1685</v>
      </c>
      <c r="H7275" t="s">
        <v>28</v>
      </c>
      <c r="I7275" t="s">
        <v>29</v>
      </c>
      <c r="J7275" s="1">
        <v>6821478.2300000004</v>
      </c>
      <c r="K7275" s="10">
        <f>J7275*_xlfn.XLOOKUP(A7275,IPCA_Fatores!$A$2:$A$10,IPCA_Fatores!$C$2:$C$10)</f>
        <v>10601717.990252431</v>
      </c>
    </row>
    <row r="7276" spans="1:11" x14ac:dyDescent="0.25">
      <c r="A7276">
        <v>2017</v>
      </c>
      <c r="B7276" t="s">
        <v>4396</v>
      </c>
      <c r="C7276" t="s">
        <v>4397</v>
      </c>
      <c r="E7276" t="s">
        <v>38</v>
      </c>
      <c r="F7276" t="s">
        <v>1851</v>
      </c>
      <c r="G7276" t="s">
        <v>1685</v>
      </c>
      <c r="H7276" t="s">
        <v>28</v>
      </c>
      <c r="I7276" t="s">
        <v>35</v>
      </c>
      <c r="J7276" s="1">
        <v>410030.61</v>
      </c>
      <c r="K7276" s="10">
        <f>IFERROR(J7276*VLOOKUP(A7276,IPCA_Fatores!$A$2:$C$10,3,FALSE),J7276)</f>
        <v>637256.1412676645</v>
      </c>
    </row>
    <row r="7277" spans="1:11" x14ac:dyDescent="0.25">
      <c r="A7277">
        <v>2018</v>
      </c>
      <c r="B7277" t="s">
        <v>4396</v>
      </c>
      <c r="C7277" t="s">
        <v>4397</v>
      </c>
      <c r="E7277" t="s">
        <v>38</v>
      </c>
      <c r="F7277" t="s">
        <v>1851</v>
      </c>
      <c r="G7277" t="s">
        <v>1685</v>
      </c>
      <c r="H7277" t="s">
        <v>28</v>
      </c>
      <c r="I7277" t="s">
        <v>29</v>
      </c>
      <c r="J7277" s="1">
        <v>26285457.68</v>
      </c>
      <c r="K7277" s="10">
        <f>J7277*_xlfn.XLOOKUP(A7277,IPCA_Fatores!$A$2:$A$10,IPCA_Fatores!$C$2:$C$10)</f>
        <v>39375418.990248434</v>
      </c>
    </row>
    <row r="7278" spans="1:11" x14ac:dyDescent="0.25">
      <c r="A7278">
        <v>2018</v>
      </c>
      <c r="B7278" t="s">
        <v>4396</v>
      </c>
      <c r="C7278" t="s">
        <v>4397</v>
      </c>
      <c r="E7278" t="s">
        <v>38</v>
      </c>
      <c r="F7278" t="s">
        <v>1851</v>
      </c>
      <c r="G7278" t="s">
        <v>1685</v>
      </c>
      <c r="H7278" t="s">
        <v>28</v>
      </c>
      <c r="I7278" t="s">
        <v>35</v>
      </c>
      <c r="J7278" s="1">
        <v>1578103.37</v>
      </c>
      <c r="K7278" s="10">
        <f>IFERROR(J7278*VLOOKUP(A7278,IPCA_Fatores!$A$2:$C$10,3,FALSE),J7278)</f>
        <v>2363987.0440967362</v>
      </c>
    </row>
    <row r="7279" spans="1:11" x14ac:dyDescent="0.25">
      <c r="A7279">
        <v>2019</v>
      </c>
      <c r="B7279" t="s">
        <v>4396</v>
      </c>
      <c r="C7279" t="s">
        <v>4397</v>
      </c>
      <c r="E7279" t="s">
        <v>38</v>
      </c>
      <c r="F7279" t="s">
        <v>1851</v>
      </c>
      <c r="G7279" t="s">
        <v>1685</v>
      </c>
      <c r="H7279" t="s">
        <v>28</v>
      </c>
      <c r="I7279" t="s">
        <v>29</v>
      </c>
      <c r="J7279" s="1">
        <v>16006943.710000001</v>
      </c>
      <c r="K7279" s="10">
        <f>J7279*_xlfn.XLOOKUP(A7279,IPCA_Fatores!$A$2:$A$10,IPCA_Fatores!$C$2:$C$10)</f>
        <v>22987519.841000516</v>
      </c>
    </row>
    <row r="7280" spans="1:11" x14ac:dyDescent="0.25">
      <c r="A7280">
        <v>2020</v>
      </c>
      <c r="B7280" t="s">
        <v>4396</v>
      </c>
      <c r="C7280" t="s">
        <v>4397</v>
      </c>
      <c r="E7280" t="s">
        <v>38</v>
      </c>
      <c r="F7280" t="s">
        <v>1851</v>
      </c>
      <c r="G7280" t="s">
        <v>1685</v>
      </c>
      <c r="H7280" t="s">
        <v>28</v>
      </c>
      <c r="I7280" t="s">
        <v>29</v>
      </c>
      <c r="J7280" s="1">
        <v>10534060.189999999</v>
      </c>
      <c r="K7280" s="10">
        <f>J7280*_xlfn.XLOOKUP(A7280,IPCA_Fatores!$A$2:$A$10,IPCA_Fatores!$C$2:$C$10)</f>
        <v>14473717.570073098</v>
      </c>
    </row>
    <row r="7281" spans="1:11" x14ac:dyDescent="0.25">
      <c r="A7281">
        <v>2021</v>
      </c>
      <c r="B7281" t="s">
        <v>4396</v>
      </c>
      <c r="C7281" t="s">
        <v>4397</v>
      </c>
      <c r="E7281" t="s">
        <v>38</v>
      </c>
      <c r="F7281" t="s">
        <v>1851</v>
      </c>
      <c r="G7281" t="s">
        <v>1685</v>
      </c>
      <c r="H7281" t="s">
        <v>28</v>
      </c>
      <c r="I7281" t="s">
        <v>29</v>
      </c>
      <c r="J7281" s="1">
        <v>63094063.950000003</v>
      </c>
      <c r="K7281" s="10">
        <f>J7281*_xlfn.XLOOKUP(A7281,IPCA_Fatores!$A$2:$A$10,IPCA_Fatores!$C$2:$C$10)</f>
        <v>78766816.219210446</v>
      </c>
    </row>
    <row r="7282" spans="1:11" x14ac:dyDescent="0.25">
      <c r="A7282">
        <v>2021</v>
      </c>
      <c r="B7282" t="s">
        <v>4396</v>
      </c>
      <c r="C7282" t="s">
        <v>4397</v>
      </c>
      <c r="E7282" t="s">
        <v>38</v>
      </c>
      <c r="F7282" t="s">
        <v>1851</v>
      </c>
      <c r="G7282" t="s">
        <v>1685</v>
      </c>
      <c r="H7282" t="s">
        <v>28</v>
      </c>
      <c r="I7282" t="s">
        <v>35</v>
      </c>
      <c r="J7282" s="1">
        <v>2055811.89</v>
      </c>
      <c r="K7282" s="10">
        <f>IFERROR(J7282*VLOOKUP(A7282,IPCA_Fatores!$A$2:$C$10,3,FALSE),J7282)</f>
        <v>2566481.6495133638</v>
      </c>
    </row>
    <row r="7283" spans="1:11" x14ac:dyDescent="0.25">
      <c r="A7283">
        <v>2022</v>
      </c>
      <c r="B7283" t="s">
        <v>4396</v>
      </c>
      <c r="C7283" t="s">
        <v>4397</v>
      </c>
      <c r="E7283" t="s">
        <v>38</v>
      </c>
      <c r="F7283" t="s">
        <v>1851</v>
      </c>
      <c r="G7283" t="s">
        <v>1685</v>
      </c>
      <c r="H7283" t="s">
        <v>28</v>
      </c>
      <c r="I7283" t="s">
        <v>29</v>
      </c>
      <c r="J7283" s="1">
        <v>179865941.84999999</v>
      </c>
      <c r="K7283" s="10">
        <f>J7283*_xlfn.XLOOKUP(A7283,IPCA_Fatores!$A$2:$A$10,IPCA_Fatores!$C$2:$C$10)</f>
        <v>212255576.40770441</v>
      </c>
    </row>
    <row r="7284" spans="1:11" x14ac:dyDescent="0.25">
      <c r="A7284">
        <v>2022</v>
      </c>
      <c r="B7284" t="s">
        <v>4396</v>
      </c>
      <c r="C7284" t="s">
        <v>4397</v>
      </c>
      <c r="E7284" t="s">
        <v>38</v>
      </c>
      <c r="F7284" t="s">
        <v>1851</v>
      </c>
      <c r="G7284" t="s">
        <v>1685</v>
      </c>
      <c r="H7284" t="s">
        <v>28</v>
      </c>
      <c r="I7284" t="s">
        <v>35</v>
      </c>
      <c r="J7284" s="1">
        <v>10792922.949999999</v>
      </c>
      <c r="K7284" s="10">
        <f>IFERROR(J7284*VLOOKUP(A7284,IPCA_Fatores!$A$2:$C$10,3,FALSE),J7284)</f>
        <v>12736475.05644322</v>
      </c>
    </row>
    <row r="7285" spans="1:11" x14ac:dyDescent="0.25">
      <c r="A7285">
        <v>2023</v>
      </c>
      <c r="B7285" t="s">
        <v>4396</v>
      </c>
      <c r="C7285" t="s">
        <v>4397</v>
      </c>
      <c r="E7285" t="s">
        <v>38</v>
      </c>
      <c r="F7285" t="s">
        <v>1851</v>
      </c>
      <c r="G7285" t="s">
        <v>1685</v>
      </c>
      <c r="H7285" t="s">
        <v>28</v>
      </c>
      <c r="I7285" t="s">
        <v>29</v>
      </c>
      <c r="J7285" s="1">
        <v>40082240.07</v>
      </c>
      <c r="K7285" s="10">
        <f>J7285*_xlfn.XLOOKUP(A7285,IPCA_Fatores!$A$2:$A$10,IPCA_Fatores!$C$2:$C$10)</f>
        <v>45211346.54045254</v>
      </c>
    </row>
    <row r="7286" spans="1:11" x14ac:dyDescent="0.25">
      <c r="A7286">
        <v>2023</v>
      </c>
      <c r="B7286" t="s">
        <v>4396</v>
      </c>
      <c r="C7286" t="s">
        <v>4397</v>
      </c>
      <c r="E7286" t="s">
        <v>38</v>
      </c>
      <c r="F7286" t="s">
        <v>1851</v>
      </c>
      <c r="G7286" t="s">
        <v>1685</v>
      </c>
      <c r="H7286" t="s">
        <v>28</v>
      </c>
      <c r="I7286" t="s">
        <v>35</v>
      </c>
      <c r="J7286" s="1">
        <v>2405780.7599999998</v>
      </c>
      <c r="K7286" s="10">
        <f>IFERROR(J7286*VLOOKUP(A7286,IPCA_Fatores!$A$2:$C$10,3,FALSE),J7286)</f>
        <v>2713635.4517801097</v>
      </c>
    </row>
    <row r="7287" spans="1:11" x14ac:dyDescent="0.25">
      <c r="A7287">
        <v>2017</v>
      </c>
      <c r="B7287" t="s">
        <v>4398</v>
      </c>
      <c r="C7287" t="s">
        <v>4399</v>
      </c>
      <c r="D7287" t="s">
        <v>4400</v>
      </c>
      <c r="E7287" t="s">
        <v>44</v>
      </c>
      <c r="F7287" t="s">
        <v>45</v>
      </c>
      <c r="G7287" t="s">
        <v>1133</v>
      </c>
      <c r="H7287" t="s">
        <v>28</v>
      </c>
      <c r="I7287" t="s">
        <v>29</v>
      </c>
      <c r="J7287" s="1">
        <v>139896.82999999999</v>
      </c>
      <c r="K7287" s="10">
        <f>J7287*_xlfn.XLOOKUP(A7287,IPCA_Fatores!$A$2:$A$10,IPCA_Fatores!$C$2:$C$10)</f>
        <v>217423.07010049431</v>
      </c>
    </row>
    <row r="7288" spans="1:11" x14ac:dyDescent="0.25">
      <c r="A7288">
        <v>2018</v>
      </c>
      <c r="B7288" t="s">
        <v>4398</v>
      </c>
      <c r="C7288" t="s">
        <v>4399</v>
      </c>
      <c r="D7288" t="s">
        <v>4400</v>
      </c>
      <c r="E7288" t="s">
        <v>44</v>
      </c>
      <c r="F7288" t="s">
        <v>45</v>
      </c>
      <c r="G7288" t="s">
        <v>1133</v>
      </c>
      <c r="H7288" t="s">
        <v>28</v>
      </c>
      <c r="I7288" t="s">
        <v>29</v>
      </c>
      <c r="J7288" s="1">
        <v>120912.2</v>
      </c>
      <c r="K7288" s="10">
        <f>J7288*_xlfn.XLOOKUP(A7288,IPCA_Fatores!$A$2:$A$10,IPCA_Fatores!$C$2:$C$10)</f>
        <v>181125.57118057061</v>
      </c>
    </row>
    <row r="7289" spans="1:11" x14ac:dyDescent="0.25">
      <c r="A7289">
        <v>2019</v>
      </c>
      <c r="B7289" t="s">
        <v>4398</v>
      </c>
      <c r="C7289" t="s">
        <v>4399</v>
      </c>
      <c r="D7289" t="s">
        <v>4400</v>
      </c>
      <c r="E7289" t="s">
        <v>44</v>
      </c>
      <c r="F7289" t="s">
        <v>45</v>
      </c>
      <c r="G7289" t="s">
        <v>1133</v>
      </c>
      <c r="H7289" t="s">
        <v>28</v>
      </c>
      <c r="I7289" t="s">
        <v>29</v>
      </c>
      <c r="J7289" s="1">
        <v>883392.34</v>
      </c>
      <c r="K7289" s="10">
        <f>J7289*_xlfn.XLOOKUP(A7289,IPCA_Fatores!$A$2:$A$10,IPCA_Fatores!$C$2:$C$10)</f>
        <v>1268636.8685392144</v>
      </c>
    </row>
    <row r="7290" spans="1:11" x14ac:dyDescent="0.25">
      <c r="A7290">
        <v>2020</v>
      </c>
      <c r="B7290" t="s">
        <v>4398</v>
      </c>
      <c r="C7290" t="s">
        <v>4399</v>
      </c>
      <c r="D7290" t="s">
        <v>4400</v>
      </c>
      <c r="E7290" t="s">
        <v>44</v>
      </c>
      <c r="F7290" t="s">
        <v>45</v>
      </c>
      <c r="G7290" t="s">
        <v>1133</v>
      </c>
      <c r="H7290" t="s">
        <v>28</v>
      </c>
      <c r="I7290" t="s">
        <v>29</v>
      </c>
      <c r="J7290" s="1">
        <v>648089.87</v>
      </c>
      <c r="K7290" s="10">
        <f>J7290*_xlfn.XLOOKUP(A7290,IPCA_Fatores!$A$2:$A$10,IPCA_Fatores!$C$2:$C$10)</f>
        <v>890470.48993607366</v>
      </c>
    </row>
    <row r="7291" spans="1:11" x14ac:dyDescent="0.25">
      <c r="A7291">
        <v>2021</v>
      </c>
      <c r="B7291" t="s">
        <v>4398</v>
      </c>
      <c r="C7291" t="s">
        <v>4399</v>
      </c>
      <c r="D7291" t="s">
        <v>4400</v>
      </c>
      <c r="E7291" t="s">
        <v>44</v>
      </c>
      <c r="F7291" t="s">
        <v>45</v>
      </c>
      <c r="G7291" t="s">
        <v>1133</v>
      </c>
      <c r="H7291" t="s">
        <v>28</v>
      </c>
      <c r="I7291" t="s">
        <v>29</v>
      </c>
      <c r="J7291" s="1">
        <v>1182489.77</v>
      </c>
      <c r="K7291" s="10">
        <f>J7291*_xlfn.XLOOKUP(A7291,IPCA_Fatores!$A$2:$A$10,IPCA_Fatores!$C$2:$C$10)</f>
        <v>1476223.7295175281</v>
      </c>
    </row>
    <row r="7292" spans="1:11" x14ac:dyDescent="0.25">
      <c r="A7292">
        <v>2022</v>
      </c>
      <c r="B7292" t="s">
        <v>4398</v>
      </c>
      <c r="C7292" t="s">
        <v>4399</v>
      </c>
      <c r="D7292" t="s">
        <v>4400</v>
      </c>
      <c r="E7292" t="s">
        <v>44</v>
      </c>
      <c r="F7292" t="s">
        <v>45</v>
      </c>
      <c r="G7292" t="s">
        <v>1133</v>
      </c>
      <c r="H7292" t="s">
        <v>28</v>
      </c>
      <c r="I7292" t="s">
        <v>29</v>
      </c>
      <c r="J7292" s="1">
        <v>1113028.72</v>
      </c>
      <c r="K7292" s="10">
        <f>J7292*_xlfn.XLOOKUP(A7292,IPCA_Fatores!$A$2:$A$10,IPCA_Fatores!$C$2:$C$10)</f>
        <v>1313459.0689712025</v>
      </c>
    </row>
    <row r="7293" spans="1:11" x14ac:dyDescent="0.25">
      <c r="A7293">
        <v>2023</v>
      </c>
      <c r="B7293" t="s">
        <v>4398</v>
      </c>
      <c r="C7293" t="s">
        <v>4399</v>
      </c>
      <c r="D7293" t="s">
        <v>4400</v>
      </c>
      <c r="E7293" t="s">
        <v>44</v>
      </c>
      <c r="F7293" t="s">
        <v>45</v>
      </c>
      <c r="G7293" t="s">
        <v>1133</v>
      </c>
      <c r="H7293" t="s">
        <v>28</v>
      </c>
      <c r="I7293" t="s">
        <v>29</v>
      </c>
      <c r="J7293" s="1">
        <v>1707299.25</v>
      </c>
      <c r="K7293" s="10">
        <f>J7293*_xlfn.XLOOKUP(A7293,IPCA_Fatores!$A$2:$A$10,IPCA_Fatores!$C$2:$C$10)</f>
        <v>1925773.0582223099</v>
      </c>
    </row>
    <row r="7294" spans="1:11" x14ac:dyDescent="0.25">
      <c r="A7294">
        <v>2015</v>
      </c>
      <c r="B7294" t="s">
        <v>4401</v>
      </c>
      <c r="C7294" t="s">
        <v>4402</v>
      </c>
      <c r="E7294" t="s">
        <v>109</v>
      </c>
      <c r="F7294" t="s">
        <v>477</v>
      </c>
      <c r="G7294" t="s">
        <v>2721</v>
      </c>
      <c r="H7294" t="s">
        <v>28</v>
      </c>
      <c r="I7294" t="s">
        <v>29</v>
      </c>
      <c r="J7294" s="1">
        <v>3697004.96</v>
      </c>
      <c r="K7294" s="10">
        <f>J7294*_xlfn.XLOOKUP(A7294,IPCA_Fatores!$A$2:$A$10,IPCA_Fatores!$C$2:$C$10)</f>
        <v>6287334.1385737732</v>
      </c>
    </row>
    <row r="7295" spans="1:11" x14ac:dyDescent="0.25">
      <c r="A7295">
        <v>2016</v>
      </c>
      <c r="B7295" t="s">
        <v>4401</v>
      </c>
      <c r="C7295" t="s">
        <v>4402</v>
      </c>
      <c r="E7295" t="s">
        <v>109</v>
      </c>
      <c r="F7295" t="s">
        <v>477</v>
      </c>
      <c r="G7295" t="s">
        <v>2721</v>
      </c>
      <c r="H7295" t="s">
        <v>28</v>
      </c>
      <c r="I7295" t="s">
        <v>29</v>
      </c>
      <c r="J7295" s="1">
        <v>4586477.83</v>
      </c>
      <c r="K7295" s="10">
        <f>J7295*_xlfn.XLOOKUP(A7295,IPCA_Fatores!$A$2:$A$10,IPCA_Fatores!$C$2:$C$10)</f>
        <v>7338434.1190824211</v>
      </c>
    </row>
    <row r="7296" spans="1:11" x14ac:dyDescent="0.25">
      <c r="A7296">
        <v>2020</v>
      </c>
      <c r="B7296" t="s">
        <v>4401</v>
      </c>
      <c r="C7296" t="s">
        <v>4402</v>
      </c>
      <c r="E7296" t="s">
        <v>109</v>
      </c>
      <c r="F7296" t="s">
        <v>477</v>
      </c>
      <c r="G7296" t="s">
        <v>2721</v>
      </c>
      <c r="H7296" t="s">
        <v>28</v>
      </c>
      <c r="I7296" t="s">
        <v>35</v>
      </c>
      <c r="J7296" s="1">
        <v>6722723.29</v>
      </c>
      <c r="K7296" s="10">
        <f>IFERROR(J7296*VLOOKUP(A7296,IPCA_Fatores!$A$2:$C$10,3,FALSE),J7296)</f>
        <v>9236970.0235415697</v>
      </c>
    </row>
    <row r="7297" spans="1:11" x14ac:dyDescent="0.25">
      <c r="A7297">
        <v>2021</v>
      </c>
      <c r="B7297" t="s">
        <v>4401</v>
      </c>
      <c r="C7297" t="s">
        <v>4402</v>
      </c>
      <c r="E7297" t="s">
        <v>109</v>
      </c>
      <c r="F7297" t="s">
        <v>477</v>
      </c>
      <c r="G7297" t="s">
        <v>2721</v>
      </c>
      <c r="H7297" t="s">
        <v>28</v>
      </c>
      <c r="I7297" t="s">
        <v>29</v>
      </c>
      <c r="J7297" s="1">
        <v>23979085.039999999</v>
      </c>
      <c r="K7297" s="10">
        <f>J7297*_xlfn.XLOOKUP(A7297,IPCA_Fatores!$A$2:$A$10,IPCA_Fatores!$C$2:$C$10)</f>
        <v>29935560.75175751</v>
      </c>
    </row>
    <row r="7298" spans="1:11" x14ac:dyDescent="0.25">
      <c r="A7298">
        <v>2022</v>
      </c>
      <c r="B7298" t="s">
        <v>4401</v>
      </c>
      <c r="C7298" t="s">
        <v>4402</v>
      </c>
      <c r="E7298" t="s">
        <v>109</v>
      </c>
      <c r="F7298" t="s">
        <v>477</v>
      </c>
      <c r="G7298" t="s">
        <v>2721</v>
      </c>
      <c r="H7298" t="s">
        <v>28</v>
      </c>
      <c r="I7298" t="s">
        <v>29</v>
      </c>
      <c r="J7298" s="1">
        <v>22813927.02</v>
      </c>
      <c r="K7298" s="10">
        <f>J7298*_xlfn.XLOOKUP(A7298,IPCA_Fatores!$A$2:$A$10,IPCA_Fatores!$C$2:$C$10)</f>
        <v>26922179.818743724</v>
      </c>
    </row>
    <row r="7299" spans="1:11" x14ac:dyDescent="0.25">
      <c r="A7299">
        <v>2023</v>
      </c>
      <c r="B7299" t="s">
        <v>4401</v>
      </c>
      <c r="C7299" t="s">
        <v>4402</v>
      </c>
      <c r="E7299" t="s">
        <v>109</v>
      </c>
      <c r="F7299" t="s">
        <v>477</v>
      </c>
      <c r="G7299" t="s">
        <v>2721</v>
      </c>
      <c r="H7299" t="s">
        <v>28</v>
      </c>
      <c r="I7299" t="s">
        <v>29</v>
      </c>
      <c r="J7299" s="1">
        <v>4396679.84</v>
      </c>
      <c r="K7299" s="10">
        <f>J7299*_xlfn.XLOOKUP(A7299,IPCA_Fatores!$A$2:$A$10,IPCA_Fatores!$C$2:$C$10)</f>
        <v>4959299.0692763301</v>
      </c>
    </row>
    <row r="7300" spans="1:11" x14ac:dyDescent="0.25">
      <c r="A7300">
        <v>2019</v>
      </c>
      <c r="B7300" t="s">
        <v>4403</v>
      </c>
      <c r="C7300" t="s">
        <v>4404</v>
      </c>
      <c r="E7300" t="s">
        <v>143</v>
      </c>
      <c r="F7300" t="s">
        <v>4405</v>
      </c>
      <c r="G7300" t="s">
        <v>2721</v>
      </c>
      <c r="H7300" t="s">
        <v>28</v>
      </c>
      <c r="I7300" t="s">
        <v>29</v>
      </c>
      <c r="J7300" s="1">
        <v>14448356.630000001</v>
      </c>
      <c r="K7300" s="10">
        <f>J7300*_xlfn.XLOOKUP(A7300,IPCA_Fatores!$A$2:$A$10,IPCA_Fatores!$C$2:$C$10)</f>
        <v>20749238.000661176</v>
      </c>
    </row>
    <row r="7301" spans="1:11" x14ac:dyDescent="0.25">
      <c r="A7301">
        <v>2020</v>
      </c>
      <c r="B7301" t="s">
        <v>4406</v>
      </c>
      <c r="C7301" t="s">
        <v>4404</v>
      </c>
      <c r="E7301" t="s">
        <v>143</v>
      </c>
      <c r="F7301" t="s">
        <v>4405</v>
      </c>
      <c r="G7301" t="s">
        <v>2721</v>
      </c>
      <c r="H7301" t="s">
        <v>28</v>
      </c>
      <c r="I7301" t="s">
        <v>29</v>
      </c>
      <c r="J7301" s="1">
        <v>78095198.400000006</v>
      </c>
      <c r="K7301" s="10">
        <f>J7301*_xlfn.XLOOKUP(A7301,IPCA_Fatores!$A$2:$A$10,IPCA_Fatores!$C$2:$C$10)</f>
        <v>107302201.12976444</v>
      </c>
    </row>
    <row r="7302" spans="1:11" x14ac:dyDescent="0.25">
      <c r="A7302">
        <v>2020</v>
      </c>
      <c r="B7302" t="s">
        <v>4406</v>
      </c>
      <c r="C7302" t="s">
        <v>4404</v>
      </c>
      <c r="E7302" t="s">
        <v>143</v>
      </c>
      <c r="F7302" t="s">
        <v>4405</v>
      </c>
      <c r="G7302" t="s">
        <v>2721</v>
      </c>
      <c r="H7302" t="s">
        <v>28</v>
      </c>
      <c r="I7302" t="s">
        <v>35</v>
      </c>
      <c r="J7302" s="1">
        <v>5436120.9000000004</v>
      </c>
      <c r="K7302" s="10">
        <f>IFERROR(J7302*VLOOKUP(A7302,IPCA_Fatores!$A$2:$C$10,3,FALSE),J7302)</f>
        <v>7469188.2488068053</v>
      </c>
    </row>
    <row r="7303" spans="1:11" x14ac:dyDescent="0.25">
      <c r="A7303">
        <v>2021</v>
      </c>
      <c r="B7303" t="s">
        <v>4403</v>
      </c>
      <c r="C7303" t="s">
        <v>4404</v>
      </c>
      <c r="E7303" t="s">
        <v>143</v>
      </c>
      <c r="F7303" t="s">
        <v>4405</v>
      </c>
      <c r="G7303" t="s">
        <v>2721</v>
      </c>
      <c r="H7303" t="s">
        <v>28</v>
      </c>
      <c r="I7303" t="s">
        <v>29</v>
      </c>
      <c r="J7303" s="1">
        <v>101890348.98999999</v>
      </c>
      <c r="K7303" s="10">
        <f>J7303*_xlfn.XLOOKUP(A7303,IPCA_Fatores!$A$2:$A$10,IPCA_Fatores!$C$2:$C$10)</f>
        <v>127200213.31589219</v>
      </c>
    </row>
    <row r="7304" spans="1:11" x14ac:dyDescent="0.25">
      <c r="A7304">
        <v>2021</v>
      </c>
      <c r="B7304" t="s">
        <v>4403</v>
      </c>
      <c r="C7304" t="s">
        <v>4404</v>
      </c>
      <c r="E7304" t="s">
        <v>143</v>
      </c>
      <c r="F7304" t="s">
        <v>4405</v>
      </c>
      <c r="G7304" t="s">
        <v>2721</v>
      </c>
      <c r="H7304" t="s">
        <v>28</v>
      </c>
      <c r="I7304" t="s">
        <v>35</v>
      </c>
      <c r="J7304" s="1">
        <v>4389533.3499999996</v>
      </c>
      <c r="K7304" s="10">
        <f>IFERROR(J7304*VLOOKUP(A7304,IPCA_Fatores!$A$2:$C$10,3,FALSE),J7304)</f>
        <v>5479906.4289398193</v>
      </c>
    </row>
    <row r="7305" spans="1:11" x14ac:dyDescent="0.25">
      <c r="A7305">
        <v>2022</v>
      </c>
      <c r="B7305" t="s">
        <v>4403</v>
      </c>
      <c r="C7305" t="s">
        <v>4404</v>
      </c>
      <c r="E7305" t="s">
        <v>143</v>
      </c>
      <c r="F7305" t="s">
        <v>4405</v>
      </c>
      <c r="G7305" t="s">
        <v>2721</v>
      </c>
      <c r="H7305" t="s">
        <v>28</v>
      </c>
      <c r="I7305" t="s">
        <v>29</v>
      </c>
      <c r="J7305" s="1">
        <v>36876236.280000001</v>
      </c>
      <c r="K7305" s="10">
        <f>J7305*_xlfn.XLOOKUP(A7305,IPCA_Fatores!$A$2:$A$10,IPCA_Fatores!$C$2:$C$10)</f>
        <v>43516780.925015919</v>
      </c>
    </row>
    <row r="7306" spans="1:11" x14ac:dyDescent="0.25">
      <c r="A7306">
        <v>2022</v>
      </c>
      <c r="B7306" t="s">
        <v>4403</v>
      </c>
      <c r="C7306" t="s">
        <v>4404</v>
      </c>
      <c r="E7306" t="s">
        <v>143</v>
      </c>
      <c r="F7306" t="s">
        <v>4405</v>
      </c>
      <c r="G7306" t="s">
        <v>2721</v>
      </c>
      <c r="H7306" t="s">
        <v>28</v>
      </c>
      <c r="I7306" t="s">
        <v>35</v>
      </c>
      <c r="J7306" s="1">
        <v>1511397.26</v>
      </c>
      <c r="K7306" s="10">
        <f>IFERROR(J7306*VLOOKUP(A7306,IPCA_Fatores!$A$2:$C$10,3,FALSE),J7306)</f>
        <v>1783564.4330590379</v>
      </c>
    </row>
    <row r="7307" spans="1:11" x14ac:dyDescent="0.25">
      <c r="A7307">
        <v>2023</v>
      </c>
      <c r="B7307" t="s">
        <v>4406</v>
      </c>
      <c r="C7307" t="s">
        <v>4404</v>
      </c>
      <c r="E7307" t="s">
        <v>143</v>
      </c>
      <c r="F7307" t="s">
        <v>4405</v>
      </c>
      <c r="G7307" t="s">
        <v>2721</v>
      </c>
      <c r="H7307" t="s">
        <v>28</v>
      </c>
      <c r="I7307" t="s">
        <v>29</v>
      </c>
      <c r="J7307" s="1">
        <v>69839560.060000002</v>
      </c>
      <c r="K7307" s="10">
        <f>J7307*_xlfn.XLOOKUP(A7307,IPCA_Fatores!$A$2:$A$10,IPCA_Fatores!$C$2:$C$10)</f>
        <v>78776549.079868048</v>
      </c>
    </row>
    <row r="7308" spans="1:11" x14ac:dyDescent="0.25">
      <c r="A7308">
        <v>2023</v>
      </c>
      <c r="B7308" t="s">
        <v>4406</v>
      </c>
      <c r="C7308" t="s">
        <v>4404</v>
      </c>
      <c r="E7308" t="s">
        <v>143</v>
      </c>
      <c r="F7308" t="s">
        <v>4405</v>
      </c>
      <c r="G7308" t="s">
        <v>2721</v>
      </c>
      <c r="H7308" t="s">
        <v>28</v>
      </c>
      <c r="I7308" t="s">
        <v>35</v>
      </c>
      <c r="J7308" s="1">
        <v>4253751.46</v>
      </c>
      <c r="K7308" s="10">
        <f>IFERROR(J7308*VLOOKUP(A7308,IPCA_Fatores!$A$2:$C$10,3,FALSE),J7308)</f>
        <v>4798080.9211049648</v>
      </c>
    </row>
    <row r="7309" spans="1:11" x14ac:dyDescent="0.25">
      <c r="A7309">
        <v>2015</v>
      </c>
      <c r="B7309" t="s">
        <v>4407</v>
      </c>
      <c r="C7309" t="s">
        <v>4408</v>
      </c>
      <c r="E7309" t="s">
        <v>161</v>
      </c>
      <c r="F7309" t="s">
        <v>236</v>
      </c>
      <c r="G7309" t="s">
        <v>4409</v>
      </c>
      <c r="H7309" t="s">
        <v>28</v>
      </c>
      <c r="I7309" t="s">
        <v>29</v>
      </c>
      <c r="J7309" s="1">
        <v>244866.95</v>
      </c>
      <c r="K7309" s="10">
        <f>J7309*_xlfn.XLOOKUP(A7309,IPCA_Fatores!$A$2:$A$10,IPCA_Fatores!$C$2:$C$10)</f>
        <v>416434.47893654904</v>
      </c>
    </row>
    <row r="7310" spans="1:11" x14ac:dyDescent="0.25">
      <c r="A7310">
        <v>2015</v>
      </c>
      <c r="B7310" t="s">
        <v>4407</v>
      </c>
      <c r="C7310" t="s">
        <v>4408</v>
      </c>
      <c r="E7310" t="s">
        <v>161</v>
      </c>
      <c r="F7310" t="s">
        <v>236</v>
      </c>
      <c r="G7310" t="s">
        <v>4409</v>
      </c>
      <c r="H7310" t="s">
        <v>28</v>
      </c>
      <c r="I7310" t="s">
        <v>35</v>
      </c>
      <c r="J7310" s="1">
        <v>49421.01</v>
      </c>
      <c r="K7310" s="10">
        <f>IFERROR(J7310*VLOOKUP(A7310,IPCA_Fatores!$A$2:$C$10,3,FALSE),J7310)</f>
        <v>84048.143483095526</v>
      </c>
    </row>
    <row r="7311" spans="1:11" x14ac:dyDescent="0.25">
      <c r="A7311">
        <v>2016</v>
      </c>
      <c r="B7311" t="s">
        <v>4407</v>
      </c>
      <c r="C7311" t="s">
        <v>4408</v>
      </c>
      <c r="E7311" t="s">
        <v>161</v>
      </c>
      <c r="F7311" t="s">
        <v>236</v>
      </c>
      <c r="G7311" t="s">
        <v>4409</v>
      </c>
      <c r="H7311" t="s">
        <v>28</v>
      </c>
      <c r="I7311" t="s">
        <v>29</v>
      </c>
      <c r="J7311" s="1">
        <v>432824.79</v>
      </c>
      <c r="K7311" s="10">
        <f>J7311*_xlfn.XLOOKUP(A7311,IPCA_Fatores!$A$2:$A$10,IPCA_Fatores!$C$2:$C$10)</f>
        <v>692526.23129341146</v>
      </c>
    </row>
    <row r="7312" spans="1:11" x14ac:dyDescent="0.25">
      <c r="A7312">
        <v>2016</v>
      </c>
      <c r="B7312" t="s">
        <v>4407</v>
      </c>
      <c r="C7312" t="s">
        <v>4408</v>
      </c>
      <c r="E7312" t="s">
        <v>161</v>
      </c>
      <c r="F7312" t="s">
        <v>236</v>
      </c>
      <c r="G7312" t="s">
        <v>4409</v>
      </c>
      <c r="H7312" t="s">
        <v>28</v>
      </c>
      <c r="I7312" t="s">
        <v>35</v>
      </c>
      <c r="J7312" s="1">
        <v>57183.57</v>
      </c>
      <c r="K7312" s="10">
        <f>IFERROR(J7312*VLOOKUP(A7312,IPCA_Fatores!$A$2:$C$10,3,FALSE),J7312)</f>
        <v>91494.579651971842</v>
      </c>
    </row>
    <row r="7313" spans="1:11" x14ac:dyDescent="0.25">
      <c r="A7313">
        <v>2017</v>
      </c>
      <c r="B7313" t="s">
        <v>4407</v>
      </c>
      <c r="C7313" t="s">
        <v>4408</v>
      </c>
      <c r="E7313" t="s">
        <v>161</v>
      </c>
      <c r="F7313" t="s">
        <v>236</v>
      </c>
      <c r="G7313" t="s">
        <v>4409</v>
      </c>
      <c r="H7313" t="s">
        <v>28</v>
      </c>
      <c r="I7313" t="s">
        <v>29</v>
      </c>
      <c r="J7313" s="1">
        <v>398845.22</v>
      </c>
      <c r="K7313" s="10">
        <f>J7313*_xlfn.XLOOKUP(A7313,IPCA_Fatores!$A$2:$A$10,IPCA_Fatores!$C$2:$C$10)</f>
        <v>619872.17456826626</v>
      </c>
    </row>
    <row r="7314" spans="1:11" x14ac:dyDescent="0.25">
      <c r="A7314">
        <v>2017</v>
      </c>
      <c r="B7314" t="s">
        <v>4407</v>
      </c>
      <c r="C7314" t="s">
        <v>4408</v>
      </c>
      <c r="E7314" t="s">
        <v>161</v>
      </c>
      <c r="F7314" t="s">
        <v>236</v>
      </c>
      <c r="G7314" t="s">
        <v>4409</v>
      </c>
      <c r="H7314" t="s">
        <v>28</v>
      </c>
      <c r="I7314" t="s">
        <v>35</v>
      </c>
      <c r="J7314" s="1">
        <v>74296.13</v>
      </c>
      <c r="K7314" s="10">
        <f>IFERROR(J7314*VLOOKUP(A7314,IPCA_Fatores!$A$2:$C$10,3,FALSE),J7314)</f>
        <v>115468.61127007267</v>
      </c>
    </row>
    <row r="7315" spans="1:11" x14ac:dyDescent="0.25">
      <c r="A7315">
        <v>2018</v>
      </c>
      <c r="B7315" t="s">
        <v>4407</v>
      </c>
      <c r="C7315" t="s">
        <v>4408</v>
      </c>
      <c r="E7315" t="s">
        <v>161</v>
      </c>
      <c r="F7315" t="s">
        <v>236</v>
      </c>
      <c r="G7315" t="s">
        <v>4409</v>
      </c>
      <c r="H7315" t="s">
        <v>28</v>
      </c>
      <c r="I7315" t="s">
        <v>29</v>
      </c>
      <c r="J7315" s="1">
        <v>473904.59</v>
      </c>
      <c r="K7315" s="10">
        <f>J7315*_xlfn.XLOOKUP(A7315,IPCA_Fatores!$A$2:$A$10,IPCA_Fatores!$C$2:$C$10)</f>
        <v>709905.5310286649</v>
      </c>
    </row>
    <row r="7316" spans="1:11" x14ac:dyDescent="0.25">
      <c r="A7316">
        <v>2018</v>
      </c>
      <c r="B7316" t="s">
        <v>4407</v>
      </c>
      <c r="C7316" t="s">
        <v>4408</v>
      </c>
      <c r="E7316" t="s">
        <v>161</v>
      </c>
      <c r="F7316" t="s">
        <v>236</v>
      </c>
      <c r="G7316" t="s">
        <v>4409</v>
      </c>
      <c r="H7316" t="s">
        <v>28</v>
      </c>
      <c r="I7316" t="s">
        <v>35</v>
      </c>
      <c r="J7316" s="1">
        <v>145730.67000000001</v>
      </c>
      <c r="K7316" s="10">
        <f>IFERROR(J7316*VLOOKUP(A7316,IPCA_Fatores!$A$2:$C$10,3,FALSE),J7316)</f>
        <v>218303.4535992005</v>
      </c>
    </row>
    <row r="7317" spans="1:11" x14ac:dyDescent="0.25">
      <c r="A7317">
        <v>2019</v>
      </c>
      <c r="B7317" t="s">
        <v>4407</v>
      </c>
      <c r="C7317" t="s">
        <v>4408</v>
      </c>
      <c r="E7317" t="s">
        <v>161</v>
      </c>
      <c r="F7317" t="s">
        <v>236</v>
      </c>
      <c r="G7317" t="s">
        <v>4409</v>
      </c>
      <c r="H7317" t="s">
        <v>28</v>
      </c>
      <c r="I7317" t="s">
        <v>29</v>
      </c>
      <c r="J7317" s="1">
        <v>806791.07</v>
      </c>
      <c r="K7317" s="10">
        <f>J7317*_xlfn.XLOOKUP(A7317,IPCA_Fatores!$A$2:$A$10,IPCA_Fatores!$C$2:$C$10)</f>
        <v>1158630.0336385099</v>
      </c>
    </row>
    <row r="7318" spans="1:11" x14ac:dyDescent="0.25">
      <c r="A7318">
        <v>2020</v>
      </c>
      <c r="B7318" t="s">
        <v>4407</v>
      </c>
      <c r="C7318" t="s">
        <v>4408</v>
      </c>
      <c r="E7318" t="s">
        <v>161</v>
      </c>
      <c r="F7318" t="s">
        <v>236</v>
      </c>
      <c r="G7318" t="s">
        <v>4409</v>
      </c>
      <c r="H7318" t="s">
        <v>28</v>
      </c>
      <c r="I7318" t="s">
        <v>29</v>
      </c>
      <c r="J7318" s="1">
        <v>1334610.8899999999</v>
      </c>
      <c r="K7318" s="10">
        <f>J7318*_xlfn.XLOOKUP(A7318,IPCA_Fatores!$A$2:$A$10,IPCA_Fatores!$C$2:$C$10)</f>
        <v>1833745.0839839841</v>
      </c>
    </row>
    <row r="7319" spans="1:11" x14ac:dyDescent="0.25">
      <c r="A7319">
        <v>2020</v>
      </c>
      <c r="B7319" t="s">
        <v>4407</v>
      </c>
      <c r="C7319" t="s">
        <v>4408</v>
      </c>
      <c r="E7319" t="s">
        <v>161</v>
      </c>
      <c r="F7319" t="s">
        <v>236</v>
      </c>
      <c r="G7319" t="s">
        <v>4409</v>
      </c>
      <c r="H7319" t="s">
        <v>28</v>
      </c>
      <c r="I7319" t="s">
        <v>35</v>
      </c>
      <c r="J7319" s="1">
        <v>151014.84</v>
      </c>
      <c r="K7319" s="10">
        <f>IFERROR(J7319*VLOOKUP(A7319,IPCA_Fatores!$A$2:$C$10,3,FALSE),J7319)</f>
        <v>207493.22707731533</v>
      </c>
    </row>
    <row r="7320" spans="1:11" x14ac:dyDescent="0.25">
      <c r="A7320">
        <v>2021</v>
      </c>
      <c r="B7320" t="s">
        <v>4407</v>
      </c>
      <c r="C7320" t="s">
        <v>4408</v>
      </c>
      <c r="E7320" t="s">
        <v>161</v>
      </c>
      <c r="F7320" t="s">
        <v>236</v>
      </c>
      <c r="G7320" t="s">
        <v>4409</v>
      </c>
      <c r="H7320" t="s">
        <v>28</v>
      </c>
      <c r="I7320" t="s">
        <v>29</v>
      </c>
      <c r="J7320" s="1">
        <v>1702579.89</v>
      </c>
      <c r="K7320" s="10">
        <f>J7320*_xlfn.XLOOKUP(A7320,IPCA_Fatores!$A$2:$A$10,IPCA_Fatores!$C$2:$C$10)</f>
        <v>2125505.7750033159</v>
      </c>
    </row>
    <row r="7321" spans="1:11" x14ac:dyDescent="0.25">
      <c r="A7321">
        <v>2021</v>
      </c>
      <c r="B7321" t="s">
        <v>4407</v>
      </c>
      <c r="C7321" t="s">
        <v>4408</v>
      </c>
      <c r="E7321" t="s">
        <v>161</v>
      </c>
      <c r="F7321" t="s">
        <v>236</v>
      </c>
      <c r="G7321" t="s">
        <v>4409</v>
      </c>
      <c r="H7321" t="s">
        <v>28</v>
      </c>
      <c r="I7321" t="s">
        <v>35</v>
      </c>
      <c r="J7321" s="1">
        <v>180444.4</v>
      </c>
      <c r="K7321" s="10">
        <f>IFERROR(J7321*VLOOKUP(A7321,IPCA_Fatores!$A$2:$C$10,3,FALSE),J7321)</f>
        <v>225267.32314864142</v>
      </c>
    </row>
    <row r="7322" spans="1:11" x14ac:dyDescent="0.25">
      <c r="A7322">
        <v>2022</v>
      </c>
      <c r="B7322" t="s">
        <v>4407</v>
      </c>
      <c r="C7322" t="s">
        <v>4408</v>
      </c>
      <c r="E7322" t="s">
        <v>161</v>
      </c>
      <c r="F7322" t="s">
        <v>236</v>
      </c>
      <c r="G7322" t="s">
        <v>4409</v>
      </c>
      <c r="H7322" t="s">
        <v>28</v>
      </c>
      <c r="I7322" t="s">
        <v>29</v>
      </c>
      <c r="J7322" s="1">
        <v>1005812.67</v>
      </c>
      <c r="K7322" s="10">
        <f>J7322*_xlfn.XLOOKUP(A7322,IPCA_Fatores!$A$2:$A$10,IPCA_Fatores!$C$2:$C$10)</f>
        <v>1186935.9247959382</v>
      </c>
    </row>
    <row r="7323" spans="1:11" x14ac:dyDescent="0.25">
      <c r="A7323">
        <v>2022</v>
      </c>
      <c r="B7323" t="s">
        <v>4407</v>
      </c>
      <c r="C7323" t="s">
        <v>4408</v>
      </c>
      <c r="E7323" t="s">
        <v>161</v>
      </c>
      <c r="F7323" t="s">
        <v>236</v>
      </c>
      <c r="G7323" t="s">
        <v>4409</v>
      </c>
      <c r="H7323" t="s">
        <v>28</v>
      </c>
      <c r="I7323" t="s">
        <v>35</v>
      </c>
      <c r="J7323" s="1">
        <v>211958.57</v>
      </c>
      <c r="K7323" s="10">
        <f>IFERROR(J7323*VLOOKUP(A7323,IPCA_Fatores!$A$2:$C$10,3,FALSE),J7323)</f>
        <v>250127.33365287058</v>
      </c>
    </row>
    <row r="7324" spans="1:11" x14ac:dyDescent="0.25">
      <c r="A7324">
        <v>2023</v>
      </c>
      <c r="B7324" t="s">
        <v>4407</v>
      </c>
      <c r="C7324" t="s">
        <v>4408</v>
      </c>
      <c r="E7324" t="s">
        <v>161</v>
      </c>
      <c r="F7324" t="s">
        <v>236</v>
      </c>
      <c r="G7324" t="s">
        <v>4409</v>
      </c>
      <c r="H7324" t="s">
        <v>28</v>
      </c>
      <c r="I7324" t="s">
        <v>29</v>
      </c>
      <c r="J7324" s="1">
        <v>2140739.39</v>
      </c>
      <c r="K7324" s="10">
        <f>J7324*_xlfn.XLOOKUP(A7324,IPCA_Fatores!$A$2:$A$10,IPCA_Fatores!$C$2:$C$10)</f>
        <v>2414678.1777929454</v>
      </c>
    </row>
    <row r="7325" spans="1:11" x14ac:dyDescent="0.25">
      <c r="A7325">
        <v>2023</v>
      </c>
      <c r="B7325" t="s">
        <v>4407</v>
      </c>
      <c r="C7325" t="s">
        <v>4408</v>
      </c>
      <c r="E7325" t="s">
        <v>161</v>
      </c>
      <c r="F7325" t="s">
        <v>236</v>
      </c>
      <c r="G7325" t="s">
        <v>4409</v>
      </c>
      <c r="H7325" t="s">
        <v>28</v>
      </c>
      <c r="I7325" t="s">
        <v>35</v>
      </c>
      <c r="J7325" s="1">
        <v>314691.92</v>
      </c>
      <c r="K7325" s="10">
        <f>IFERROR(J7325*VLOOKUP(A7325,IPCA_Fatores!$A$2:$C$10,3,FALSE),J7325)</f>
        <v>354961.33508888411</v>
      </c>
    </row>
    <row r="7326" spans="1:11" x14ac:dyDescent="0.25">
      <c r="A7326">
        <v>2019</v>
      </c>
      <c r="B7326" t="s">
        <v>4410</v>
      </c>
      <c r="C7326" t="s">
        <v>4411</v>
      </c>
      <c r="D7326" t="s">
        <v>4412</v>
      </c>
      <c r="E7326" t="s">
        <v>121</v>
      </c>
      <c r="F7326" t="s">
        <v>4413</v>
      </c>
      <c r="G7326" t="s">
        <v>849</v>
      </c>
      <c r="H7326" t="s">
        <v>28</v>
      </c>
      <c r="I7326" t="s">
        <v>29</v>
      </c>
      <c r="J7326" s="1">
        <v>55294356.170000002</v>
      </c>
      <c r="K7326" s="10">
        <f>J7326*_xlfn.XLOOKUP(A7326,IPCA_Fatores!$A$2:$A$10,IPCA_Fatores!$C$2:$C$10)</f>
        <v>79408045.19473283</v>
      </c>
    </row>
    <row r="7327" spans="1:11" x14ac:dyDescent="0.25">
      <c r="A7327">
        <v>2019</v>
      </c>
      <c r="B7327" t="s">
        <v>4410</v>
      </c>
      <c r="C7327" t="s">
        <v>4411</v>
      </c>
      <c r="D7327" t="s">
        <v>4412</v>
      </c>
      <c r="E7327" t="s">
        <v>121</v>
      </c>
      <c r="F7327" t="s">
        <v>4413</v>
      </c>
      <c r="G7327" t="s">
        <v>849</v>
      </c>
      <c r="H7327" t="s">
        <v>28</v>
      </c>
      <c r="I7327" t="s">
        <v>35</v>
      </c>
      <c r="J7327" s="1">
        <v>892977.81</v>
      </c>
      <c r="K7327" s="10">
        <f>IFERROR(J7327*VLOOKUP(A7327,IPCA_Fatores!$A$2:$C$10,3,FALSE),J7327)</f>
        <v>1282402.530854417</v>
      </c>
    </row>
    <row r="7328" spans="1:11" x14ac:dyDescent="0.25">
      <c r="A7328">
        <v>2020</v>
      </c>
      <c r="B7328" t="s">
        <v>4410</v>
      </c>
      <c r="C7328" t="s">
        <v>4411</v>
      </c>
      <c r="D7328" t="s">
        <v>4412</v>
      </c>
      <c r="E7328" t="s">
        <v>121</v>
      </c>
      <c r="F7328" t="s">
        <v>4413</v>
      </c>
      <c r="G7328" t="s">
        <v>849</v>
      </c>
      <c r="H7328" t="s">
        <v>28</v>
      </c>
      <c r="I7328" t="s">
        <v>29</v>
      </c>
      <c r="J7328" s="1">
        <v>76851888.459999993</v>
      </c>
      <c r="K7328" s="10">
        <f>J7328*_xlfn.XLOOKUP(A7328,IPCA_Fatores!$A$2:$A$10,IPCA_Fatores!$C$2:$C$10)</f>
        <v>105593902.84790084</v>
      </c>
    </row>
    <row r="7329" spans="1:11" x14ac:dyDescent="0.25">
      <c r="A7329">
        <v>2021</v>
      </c>
      <c r="B7329" t="s">
        <v>4410</v>
      </c>
      <c r="C7329" t="s">
        <v>4411</v>
      </c>
      <c r="D7329" t="s">
        <v>4412</v>
      </c>
      <c r="E7329" t="s">
        <v>121</v>
      </c>
      <c r="F7329" t="s">
        <v>4413</v>
      </c>
      <c r="G7329" t="s">
        <v>849</v>
      </c>
      <c r="H7329" t="s">
        <v>28</v>
      </c>
      <c r="I7329" t="s">
        <v>29</v>
      </c>
      <c r="J7329" s="1">
        <v>233199975.75999999</v>
      </c>
      <c r="K7329" s="10">
        <f>J7329*_xlfn.XLOOKUP(A7329,IPCA_Fatores!$A$2:$A$10,IPCA_Fatores!$C$2:$C$10)</f>
        <v>291127540.10533583</v>
      </c>
    </row>
    <row r="7330" spans="1:11" x14ac:dyDescent="0.25">
      <c r="A7330">
        <v>2022</v>
      </c>
      <c r="B7330" t="s">
        <v>4410</v>
      </c>
      <c r="C7330" t="s">
        <v>4411</v>
      </c>
      <c r="D7330" t="s">
        <v>4412</v>
      </c>
      <c r="E7330" t="s">
        <v>121</v>
      </c>
      <c r="F7330" t="s">
        <v>4413</v>
      </c>
      <c r="G7330" t="s">
        <v>849</v>
      </c>
      <c r="H7330" t="s">
        <v>28</v>
      </c>
      <c r="I7330" t="s">
        <v>29</v>
      </c>
      <c r="J7330" s="1">
        <v>82807850.620000005</v>
      </c>
      <c r="K7330" s="10">
        <f>J7330*_xlfn.XLOOKUP(A7330,IPCA_Fatores!$A$2:$A$10,IPCA_Fatores!$C$2:$C$10)</f>
        <v>97719600.963083521</v>
      </c>
    </row>
    <row r="7331" spans="1:11" x14ac:dyDescent="0.25">
      <c r="A7331">
        <v>2023</v>
      </c>
      <c r="B7331" t="s">
        <v>4410</v>
      </c>
      <c r="C7331" t="s">
        <v>4411</v>
      </c>
      <c r="D7331" t="s">
        <v>4412</v>
      </c>
      <c r="E7331" t="s">
        <v>121</v>
      </c>
      <c r="F7331" t="s">
        <v>4413</v>
      </c>
      <c r="G7331" t="s">
        <v>849</v>
      </c>
      <c r="H7331" t="s">
        <v>28</v>
      </c>
      <c r="I7331" t="s">
        <v>29</v>
      </c>
      <c r="J7331" s="1">
        <v>38955114.130000003</v>
      </c>
      <c r="K7331" s="10">
        <f>J7331*_xlfn.XLOOKUP(A7331,IPCA_Fatores!$A$2:$A$10,IPCA_Fatores!$C$2:$C$10)</f>
        <v>43939988.418274783</v>
      </c>
    </row>
    <row r="7332" spans="1:11" x14ac:dyDescent="0.25">
      <c r="A7332">
        <v>2015</v>
      </c>
      <c r="B7332" t="s">
        <v>4414</v>
      </c>
      <c r="C7332" t="s">
        <v>4415</v>
      </c>
      <c r="E7332" t="s">
        <v>115</v>
      </c>
      <c r="F7332" t="s">
        <v>3801</v>
      </c>
      <c r="G7332" t="s">
        <v>502</v>
      </c>
      <c r="H7332" t="s">
        <v>28</v>
      </c>
      <c r="I7332" t="s">
        <v>29</v>
      </c>
      <c r="J7332" s="1">
        <v>31132907.829999998</v>
      </c>
      <c r="K7332" s="10">
        <f>J7332*_xlfn.XLOOKUP(A7332,IPCA_Fatores!$A$2:$A$10,IPCA_Fatores!$C$2:$C$10)</f>
        <v>52946370.46757701</v>
      </c>
    </row>
    <row r="7333" spans="1:11" x14ac:dyDescent="0.25">
      <c r="A7333">
        <v>2016</v>
      </c>
      <c r="B7333" t="s">
        <v>4414</v>
      </c>
      <c r="C7333" t="s">
        <v>4415</v>
      </c>
      <c r="E7333" t="s">
        <v>115</v>
      </c>
      <c r="F7333" t="s">
        <v>3801</v>
      </c>
      <c r="G7333" t="s">
        <v>502</v>
      </c>
      <c r="H7333" t="s">
        <v>28</v>
      </c>
      <c r="I7333" t="s">
        <v>29</v>
      </c>
      <c r="J7333" s="1">
        <v>24603018.440000001</v>
      </c>
      <c r="K7333" s="10">
        <f>J7333*_xlfn.XLOOKUP(A7333,IPCA_Fatores!$A$2:$A$10,IPCA_Fatores!$C$2:$C$10)</f>
        <v>39365202.808035806</v>
      </c>
    </row>
    <row r="7334" spans="1:11" x14ac:dyDescent="0.25">
      <c r="A7334">
        <v>2017</v>
      </c>
      <c r="B7334" t="s">
        <v>4414</v>
      </c>
      <c r="C7334" t="s">
        <v>4415</v>
      </c>
      <c r="E7334" t="s">
        <v>115</v>
      </c>
      <c r="F7334" t="s">
        <v>3801</v>
      </c>
      <c r="G7334" t="s">
        <v>502</v>
      </c>
      <c r="H7334" t="s">
        <v>28</v>
      </c>
      <c r="I7334" t="s">
        <v>29</v>
      </c>
      <c r="J7334" s="1">
        <v>18925044.199999999</v>
      </c>
      <c r="K7334" s="10">
        <f>J7334*_xlfn.XLOOKUP(A7334,IPCA_Fatores!$A$2:$A$10,IPCA_Fatores!$C$2:$C$10)</f>
        <v>29412683.702350892</v>
      </c>
    </row>
    <row r="7335" spans="1:11" x14ac:dyDescent="0.25">
      <c r="A7335">
        <v>2020</v>
      </c>
      <c r="B7335" t="s">
        <v>4414</v>
      </c>
      <c r="C7335" t="s">
        <v>4415</v>
      </c>
      <c r="E7335" t="s">
        <v>115</v>
      </c>
      <c r="F7335" t="s">
        <v>3801</v>
      </c>
      <c r="G7335" t="s">
        <v>502</v>
      </c>
      <c r="H7335" t="s">
        <v>28</v>
      </c>
      <c r="I7335" t="s">
        <v>29</v>
      </c>
      <c r="J7335" s="1">
        <v>48668242.840000004</v>
      </c>
      <c r="K7335" s="10">
        <f>J7335*_xlfn.XLOOKUP(A7335,IPCA_Fatores!$A$2:$A$10,IPCA_Fatores!$C$2:$C$10)</f>
        <v>66869790.830186278</v>
      </c>
    </row>
    <row r="7336" spans="1:11" x14ac:dyDescent="0.25">
      <c r="A7336">
        <v>2021</v>
      </c>
      <c r="B7336" t="s">
        <v>4414</v>
      </c>
      <c r="C7336" t="s">
        <v>4415</v>
      </c>
      <c r="E7336" t="s">
        <v>115</v>
      </c>
      <c r="F7336" t="s">
        <v>3801</v>
      </c>
      <c r="G7336" t="s">
        <v>502</v>
      </c>
      <c r="H7336" t="s">
        <v>28</v>
      </c>
      <c r="I7336" t="s">
        <v>29</v>
      </c>
      <c r="J7336" s="1">
        <v>112659271.45999999</v>
      </c>
      <c r="K7336" s="10">
        <f>J7336*_xlfn.XLOOKUP(A7336,IPCA_Fatores!$A$2:$A$10,IPCA_Fatores!$C$2:$C$10)</f>
        <v>140644168.00782031</v>
      </c>
    </row>
    <row r="7337" spans="1:11" x14ac:dyDescent="0.25">
      <c r="A7337">
        <v>2021</v>
      </c>
      <c r="B7337" t="s">
        <v>4414</v>
      </c>
      <c r="C7337" t="s">
        <v>4415</v>
      </c>
      <c r="E7337" t="s">
        <v>115</v>
      </c>
      <c r="F7337" t="s">
        <v>3801</v>
      </c>
      <c r="G7337" t="s">
        <v>502</v>
      </c>
      <c r="H7337" t="s">
        <v>28</v>
      </c>
      <c r="I7337" t="s">
        <v>35</v>
      </c>
      <c r="J7337" s="1">
        <v>5096993.82</v>
      </c>
      <c r="K7337" s="10">
        <f>IFERROR(J7337*VLOOKUP(A7337,IPCA_Fatores!$A$2:$C$10,3,FALSE),J7337)</f>
        <v>6363102.174057872</v>
      </c>
    </row>
    <row r="7338" spans="1:11" x14ac:dyDescent="0.25">
      <c r="A7338">
        <v>2022</v>
      </c>
      <c r="B7338" t="s">
        <v>4414</v>
      </c>
      <c r="C7338" t="s">
        <v>4415</v>
      </c>
      <c r="E7338" t="s">
        <v>115</v>
      </c>
      <c r="F7338" t="s">
        <v>3801</v>
      </c>
      <c r="G7338" t="s">
        <v>502</v>
      </c>
      <c r="H7338" t="s">
        <v>28</v>
      </c>
      <c r="I7338" t="s">
        <v>29</v>
      </c>
      <c r="J7338" s="1">
        <v>145360973.13999999</v>
      </c>
      <c r="K7338" s="10">
        <f>J7338*_xlfn.XLOOKUP(A7338,IPCA_Fatores!$A$2:$A$10,IPCA_Fatores!$C$2:$C$10)</f>
        <v>171537072.68686864</v>
      </c>
    </row>
    <row r="7339" spans="1:11" x14ac:dyDescent="0.25">
      <c r="A7339">
        <v>2022</v>
      </c>
      <c r="B7339" t="s">
        <v>4414</v>
      </c>
      <c r="C7339" t="s">
        <v>4415</v>
      </c>
      <c r="E7339" t="s">
        <v>115</v>
      </c>
      <c r="F7339" t="s">
        <v>3801</v>
      </c>
      <c r="G7339" t="s">
        <v>502</v>
      </c>
      <c r="H7339" t="s">
        <v>28</v>
      </c>
      <c r="I7339" t="s">
        <v>35</v>
      </c>
      <c r="J7339" s="1">
        <v>8722611.2899999991</v>
      </c>
      <c r="K7339" s="10">
        <f>IFERROR(J7339*VLOOKUP(A7339,IPCA_Fatores!$A$2:$C$10,3,FALSE),J7339)</f>
        <v>10293348.858025065</v>
      </c>
    </row>
    <row r="7340" spans="1:11" x14ac:dyDescent="0.25">
      <c r="A7340">
        <v>2023</v>
      </c>
      <c r="B7340" t="s">
        <v>4414</v>
      </c>
      <c r="C7340" t="s">
        <v>4415</v>
      </c>
      <c r="E7340" t="s">
        <v>115</v>
      </c>
      <c r="F7340" t="s">
        <v>3801</v>
      </c>
      <c r="G7340" t="s">
        <v>502</v>
      </c>
      <c r="H7340" t="s">
        <v>28</v>
      </c>
      <c r="I7340" t="s">
        <v>29</v>
      </c>
      <c r="J7340" s="1">
        <v>63592241.420000002</v>
      </c>
      <c r="K7340" s="10">
        <f>J7340*_xlfn.XLOOKUP(A7340,IPCA_Fatores!$A$2:$A$10,IPCA_Fatores!$C$2:$C$10)</f>
        <v>71729795.01900728</v>
      </c>
    </row>
    <row r="7341" spans="1:11" x14ac:dyDescent="0.25">
      <c r="A7341">
        <v>2023</v>
      </c>
      <c r="B7341" t="s">
        <v>4416</v>
      </c>
      <c r="C7341" t="s">
        <v>4417</v>
      </c>
      <c r="E7341" t="s">
        <v>25</v>
      </c>
      <c r="F7341" t="s">
        <v>4418</v>
      </c>
      <c r="G7341" t="s">
        <v>1382</v>
      </c>
      <c r="H7341" t="s">
        <v>28</v>
      </c>
      <c r="I7341" t="s">
        <v>29</v>
      </c>
      <c r="J7341" s="1">
        <v>45189.73</v>
      </c>
      <c r="K7341" s="10">
        <f>J7341*_xlfn.XLOOKUP(A7341,IPCA_Fatores!$A$2:$A$10,IPCA_Fatores!$C$2:$C$10)</f>
        <v>50972.414204680565</v>
      </c>
    </row>
    <row r="7342" spans="1:11" x14ac:dyDescent="0.25">
      <c r="A7342">
        <v>2020</v>
      </c>
      <c r="B7342" t="s">
        <v>4419</v>
      </c>
      <c r="C7342" t="s">
        <v>4420</v>
      </c>
      <c r="E7342" t="s">
        <v>38</v>
      </c>
      <c r="F7342" t="s">
        <v>4421</v>
      </c>
      <c r="G7342" t="s">
        <v>2721</v>
      </c>
      <c r="H7342" t="s">
        <v>28</v>
      </c>
      <c r="I7342" t="s">
        <v>29</v>
      </c>
      <c r="J7342" s="1">
        <v>7259511.6699999999</v>
      </c>
      <c r="K7342" s="10">
        <f>J7342*_xlfn.XLOOKUP(A7342,IPCA_Fatores!$A$2:$A$10,IPCA_Fatores!$C$2:$C$10)</f>
        <v>9974513.1234369464</v>
      </c>
    </row>
    <row r="7343" spans="1:11" x14ac:dyDescent="0.25">
      <c r="A7343">
        <v>2020</v>
      </c>
      <c r="B7343" t="s">
        <v>4419</v>
      </c>
      <c r="C7343" t="s">
        <v>4420</v>
      </c>
      <c r="E7343" t="s">
        <v>38</v>
      </c>
      <c r="F7343" t="s">
        <v>4421</v>
      </c>
      <c r="G7343" t="s">
        <v>2721</v>
      </c>
      <c r="H7343" t="s">
        <v>28</v>
      </c>
      <c r="I7343" t="s">
        <v>35</v>
      </c>
      <c r="J7343" s="1">
        <v>435761.94</v>
      </c>
      <c r="K7343" s="10">
        <f>IFERROR(J7343*VLOOKUP(A7343,IPCA_Fatores!$A$2:$C$10,3,FALSE),J7343)</f>
        <v>598733.54941853043</v>
      </c>
    </row>
    <row r="7344" spans="1:11" x14ac:dyDescent="0.25">
      <c r="A7344">
        <v>2015</v>
      </c>
      <c r="B7344" t="s">
        <v>4422</v>
      </c>
      <c r="C7344" t="s">
        <v>4423</v>
      </c>
      <c r="E7344" t="s">
        <v>115</v>
      </c>
      <c r="F7344" t="s">
        <v>4424</v>
      </c>
      <c r="G7344" t="s">
        <v>502</v>
      </c>
      <c r="H7344" t="s">
        <v>28</v>
      </c>
      <c r="I7344" t="s">
        <v>29</v>
      </c>
      <c r="J7344" s="1">
        <v>82258511.719999999</v>
      </c>
      <c r="K7344" s="10">
        <f>J7344*_xlfn.XLOOKUP(A7344,IPCA_Fatores!$A$2:$A$10,IPCA_Fatores!$C$2:$C$10)</f>
        <v>139893441.99457791</v>
      </c>
    </row>
    <row r="7345" spans="1:11" x14ac:dyDescent="0.25">
      <c r="A7345">
        <v>2016</v>
      </c>
      <c r="B7345" t="s">
        <v>4422</v>
      </c>
      <c r="C7345" t="s">
        <v>4423</v>
      </c>
      <c r="E7345" t="s">
        <v>115</v>
      </c>
      <c r="F7345" t="s">
        <v>4424</v>
      </c>
      <c r="G7345" t="s">
        <v>502</v>
      </c>
      <c r="H7345" t="s">
        <v>28</v>
      </c>
      <c r="I7345" t="s">
        <v>29</v>
      </c>
      <c r="J7345" s="1">
        <v>85197574.450000003</v>
      </c>
      <c r="K7345" s="10">
        <f>J7345*_xlfn.XLOOKUP(A7345,IPCA_Fatores!$A$2:$A$10,IPCA_Fatores!$C$2:$C$10)</f>
        <v>136317411.83123624</v>
      </c>
    </row>
    <row r="7346" spans="1:11" x14ac:dyDescent="0.25">
      <c r="A7346">
        <v>2016</v>
      </c>
      <c r="B7346" t="s">
        <v>4422</v>
      </c>
      <c r="C7346" t="s">
        <v>4423</v>
      </c>
      <c r="E7346" t="s">
        <v>115</v>
      </c>
      <c r="F7346" t="s">
        <v>4424</v>
      </c>
      <c r="G7346" t="s">
        <v>502</v>
      </c>
      <c r="H7346" t="s">
        <v>28</v>
      </c>
      <c r="I7346" t="s">
        <v>35</v>
      </c>
      <c r="J7346" s="1">
        <v>4463341</v>
      </c>
      <c r="K7346" s="10">
        <f>IFERROR(J7346*VLOOKUP(A7346,IPCA_Fatores!$A$2:$C$10,3,FALSE),J7346)</f>
        <v>7141413.3227151027</v>
      </c>
    </row>
    <row r="7347" spans="1:11" x14ac:dyDescent="0.25">
      <c r="A7347">
        <v>2017</v>
      </c>
      <c r="B7347" t="s">
        <v>4422</v>
      </c>
      <c r="C7347" t="s">
        <v>4423</v>
      </c>
      <c r="E7347" t="s">
        <v>115</v>
      </c>
      <c r="F7347" t="s">
        <v>4424</v>
      </c>
      <c r="G7347" t="s">
        <v>502</v>
      </c>
      <c r="H7347" t="s">
        <v>28</v>
      </c>
      <c r="I7347" t="s">
        <v>29</v>
      </c>
      <c r="J7347" s="1">
        <v>23052233.469999999</v>
      </c>
      <c r="K7347" s="10">
        <f>J7347*_xlfn.XLOOKUP(A7347,IPCA_Fatores!$A$2:$A$10,IPCA_Fatores!$C$2:$C$10)</f>
        <v>35827026.057136327</v>
      </c>
    </row>
    <row r="7348" spans="1:11" x14ac:dyDescent="0.25">
      <c r="A7348">
        <v>2017</v>
      </c>
      <c r="B7348" t="s">
        <v>4422</v>
      </c>
      <c r="C7348" t="s">
        <v>4423</v>
      </c>
      <c r="E7348" t="s">
        <v>115</v>
      </c>
      <c r="F7348" t="s">
        <v>4424</v>
      </c>
      <c r="G7348" t="s">
        <v>502</v>
      </c>
      <c r="H7348" t="s">
        <v>28</v>
      </c>
      <c r="I7348" t="s">
        <v>35</v>
      </c>
      <c r="J7348" s="1">
        <v>1383996.44</v>
      </c>
      <c r="K7348" s="10">
        <f>IFERROR(J7348*VLOOKUP(A7348,IPCA_Fatores!$A$2:$C$10,3,FALSE),J7348)</f>
        <v>2150961.9266780713</v>
      </c>
    </row>
    <row r="7349" spans="1:11" x14ac:dyDescent="0.25">
      <c r="A7349">
        <v>2018</v>
      </c>
      <c r="B7349" t="s">
        <v>4422</v>
      </c>
      <c r="C7349" t="s">
        <v>4423</v>
      </c>
      <c r="E7349" t="s">
        <v>115</v>
      </c>
      <c r="F7349" t="s">
        <v>4424</v>
      </c>
      <c r="G7349" t="s">
        <v>502</v>
      </c>
      <c r="H7349" t="s">
        <v>28</v>
      </c>
      <c r="I7349" t="s">
        <v>29</v>
      </c>
      <c r="J7349" s="1">
        <v>27236713.609999999</v>
      </c>
      <c r="K7349" s="10">
        <f>J7349*_xlfn.XLOOKUP(A7349,IPCA_Fatores!$A$2:$A$10,IPCA_Fatores!$C$2:$C$10)</f>
        <v>40800393.258024186</v>
      </c>
    </row>
    <row r="7350" spans="1:11" x14ac:dyDescent="0.25">
      <c r="A7350">
        <v>2018</v>
      </c>
      <c r="B7350" t="s">
        <v>4422</v>
      </c>
      <c r="C7350" t="s">
        <v>4423</v>
      </c>
      <c r="E7350" t="s">
        <v>115</v>
      </c>
      <c r="F7350" t="s">
        <v>4424</v>
      </c>
      <c r="G7350" t="s">
        <v>502</v>
      </c>
      <c r="H7350" t="s">
        <v>28</v>
      </c>
      <c r="I7350" t="s">
        <v>35</v>
      </c>
      <c r="J7350" s="1">
        <v>1634926.39</v>
      </c>
      <c r="K7350" s="10">
        <f>IFERROR(J7350*VLOOKUP(A7350,IPCA_Fatores!$A$2:$C$10,3,FALSE),J7350)</f>
        <v>2449107.5030223448</v>
      </c>
    </row>
    <row r="7351" spans="1:11" x14ac:dyDescent="0.25">
      <c r="A7351">
        <v>2019</v>
      </c>
      <c r="B7351" t="s">
        <v>4422</v>
      </c>
      <c r="C7351" t="s">
        <v>4423</v>
      </c>
      <c r="E7351" t="s">
        <v>115</v>
      </c>
      <c r="F7351" t="s">
        <v>4424</v>
      </c>
      <c r="G7351" t="s">
        <v>502</v>
      </c>
      <c r="H7351" t="s">
        <v>28</v>
      </c>
      <c r="I7351" t="s">
        <v>29</v>
      </c>
      <c r="J7351" s="1">
        <v>30450146.739999998</v>
      </c>
      <c r="K7351" s="10">
        <f>J7351*_xlfn.XLOOKUP(A7351,IPCA_Fatores!$A$2:$A$10,IPCA_Fatores!$C$2:$C$10)</f>
        <v>43729356.77345036</v>
      </c>
    </row>
    <row r="7352" spans="1:11" x14ac:dyDescent="0.25">
      <c r="A7352">
        <v>2019</v>
      </c>
      <c r="B7352" t="s">
        <v>4422</v>
      </c>
      <c r="C7352" t="s">
        <v>4423</v>
      </c>
      <c r="E7352" t="s">
        <v>115</v>
      </c>
      <c r="F7352" t="s">
        <v>4424</v>
      </c>
      <c r="G7352" t="s">
        <v>502</v>
      </c>
      <c r="H7352" t="s">
        <v>28</v>
      </c>
      <c r="I7352" t="s">
        <v>35</v>
      </c>
      <c r="J7352" s="1">
        <v>1827537.61</v>
      </c>
      <c r="K7352" s="10">
        <f>IFERROR(J7352*VLOOKUP(A7352,IPCA_Fatores!$A$2:$C$10,3,FALSE),J7352)</f>
        <v>2624520.822410618</v>
      </c>
    </row>
    <row r="7353" spans="1:11" x14ac:dyDescent="0.25">
      <c r="A7353">
        <v>2022</v>
      </c>
      <c r="B7353" t="s">
        <v>4422</v>
      </c>
      <c r="C7353" t="s">
        <v>4423</v>
      </c>
      <c r="E7353" t="s">
        <v>115</v>
      </c>
      <c r="F7353" t="s">
        <v>4424</v>
      </c>
      <c r="G7353" t="s">
        <v>502</v>
      </c>
      <c r="H7353" t="s">
        <v>28</v>
      </c>
      <c r="I7353" t="s">
        <v>29</v>
      </c>
      <c r="J7353" s="1">
        <v>33163353.920000002</v>
      </c>
      <c r="K7353" s="10">
        <f>J7353*_xlfn.XLOOKUP(A7353,IPCA_Fatores!$A$2:$A$10,IPCA_Fatores!$C$2:$C$10)</f>
        <v>39135295.595719837</v>
      </c>
    </row>
    <row r="7354" spans="1:11" x14ac:dyDescent="0.25">
      <c r="A7354">
        <v>2022</v>
      </c>
      <c r="B7354" t="s">
        <v>4422</v>
      </c>
      <c r="C7354" t="s">
        <v>4423</v>
      </c>
      <c r="E7354" t="s">
        <v>115</v>
      </c>
      <c r="F7354" t="s">
        <v>4424</v>
      </c>
      <c r="G7354" t="s">
        <v>502</v>
      </c>
      <c r="H7354" t="s">
        <v>28</v>
      </c>
      <c r="I7354" t="s">
        <v>35</v>
      </c>
      <c r="J7354" s="1">
        <v>1925490.33</v>
      </c>
      <c r="K7354" s="10">
        <f>IFERROR(J7354*VLOOKUP(A7354,IPCA_Fatores!$A$2:$C$10,3,FALSE),J7354)</f>
        <v>2272225.9459350281</v>
      </c>
    </row>
    <row r="7355" spans="1:11" x14ac:dyDescent="0.25">
      <c r="A7355">
        <v>2021</v>
      </c>
      <c r="B7355" t="s">
        <v>4425</v>
      </c>
      <c r="C7355" t="s">
        <v>4426</v>
      </c>
      <c r="E7355" t="s">
        <v>109</v>
      </c>
      <c r="F7355" t="s">
        <v>110</v>
      </c>
      <c r="G7355" t="s">
        <v>2721</v>
      </c>
      <c r="H7355" t="s">
        <v>28</v>
      </c>
      <c r="I7355" t="s">
        <v>29</v>
      </c>
      <c r="J7355" s="1">
        <v>10156897.640000001</v>
      </c>
      <c r="K7355" s="10">
        <f>J7355*_xlfn.XLOOKUP(A7355,IPCA_Fatores!$A$2:$A$10,IPCA_Fatores!$C$2:$C$10)</f>
        <v>12679901.082314294</v>
      </c>
    </row>
    <row r="7356" spans="1:11" x14ac:dyDescent="0.25">
      <c r="A7356">
        <v>2022</v>
      </c>
      <c r="B7356" t="s">
        <v>4425</v>
      </c>
      <c r="C7356" t="s">
        <v>4426</v>
      </c>
      <c r="E7356" t="s">
        <v>109</v>
      </c>
      <c r="F7356" t="s">
        <v>110</v>
      </c>
      <c r="G7356" t="s">
        <v>2721</v>
      </c>
      <c r="H7356" t="s">
        <v>28</v>
      </c>
      <c r="I7356" t="s">
        <v>29</v>
      </c>
      <c r="J7356" s="1">
        <v>7562935.0099999998</v>
      </c>
      <c r="K7356" s="10">
        <f>J7356*_xlfn.XLOOKUP(A7356,IPCA_Fatores!$A$2:$A$10,IPCA_Fatores!$C$2:$C$10)</f>
        <v>8924842.0983461346</v>
      </c>
    </row>
    <row r="7357" spans="1:11" x14ac:dyDescent="0.25">
      <c r="A7357">
        <v>2023</v>
      </c>
      <c r="B7357" t="s">
        <v>4425</v>
      </c>
      <c r="C7357" t="s">
        <v>4426</v>
      </c>
      <c r="E7357" t="s">
        <v>109</v>
      </c>
      <c r="F7357" t="s">
        <v>110</v>
      </c>
      <c r="G7357" t="s">
        <v>2721</v>
      </c>
      <c r="H7357" t="s">
        <v>28</v>
      </c>
      <c r="I7357" t="s">
        <v>29</v>
      </c>
      <c r="J7357" s="1">
        <v>2006706.44</v>
      </c>
      <c r="K7357" s="10">
        <f>J7357*_xlfn.XLOOKUP(A7357,IPCA_Fatores!$A$2:$A$10,IPCA_Fatores!$C$2:$C$10)</f>
        <v>2263493.7594643729</v>
      </c>
    </row>
    <row r="7358" spans="1:11" x14ac:dyDescent="0.25">
      <c r="A7358">
        <v>2022</v>
      </c>
      <c r="B7358" t="s">
        <v>4427</v>
      </c>
      <c r="C7358" t="s">
        <v>4428</v>
      </c>
      <c r="E7358" t="s">
        <v>161</v>
      </c>
      <c r="F7358" t="s">
        <v>4429</v>
      </c>
      <c r="G7358" t="s">
        <v>2721</v>
      </c>
      <c r="H7358" t="s">
        <v>28</v>
      </c>
      <c r="I7358" t="s">
        <v>29</v>
      </c>
      <c r="J7358" s="1">
        <v>26794767.699999999</v>
      </c>
      <c r="K7358" s="10">
        <f>J7358*_xlfn.XLOOKUP(A7358,IPCA_Fatores!$A$2:$A$10,IPCA_Fatores!$C$2:$C$10)</f>
        <v>31619876.472317487</v>
      </c>
    </row>
    <row r="7359" spans="1:11" x14ac:dyDescent="0.25">
      <c r="A7359">
        <v>2023</v>
      </c>
      <c r="B7359" t="s">
        <v>4427</v>
      </c>
      <c r="C7359" t="s">
        <v>4428</v>
      </c>
      <c r="E7359" t="s">
        <v>161</v>
      </c>
      <c r="F7359" t="s">
        <v>4429</v>
      </c>
      <c r="G7359" t="s">
        <v>2721</v>
      </c>
      <c r="H7359" t="s">
        <v>28</v>
      </c>
      <c r="I7359" t="s">
        <v>29</v>
      </c>
      <c r="J7359" s="1">
        <v>69861658.079999998</v>
      </c>
      <c r="K7359" s="10">
        <f>J7359*_xlfn.XLOOKUP(A7359,IPCA_Fatores!$A$2:$A$10,IPCA_Fatores!$C$2:$C$10)</f>
        <v>78801474.86341539</v>
      </c>
    </row>
    <row r="7360" spans="1:11" x14ac:dyDescent="0.25">
      <c r="A7360">
        <v>2023</v>
      </c>
      <c r="B7360" t="s">
        <v>4430</v>
      </c>
      <c r="C7360" t="s">
        <v>4431</v>
      </c>
      <c r="E7360" t="s">
        <v>49</v>
      </c>
      <c r="F7360" t="s">
        <v>49</v>
      </c>
      <c r="G7360" t="s">
        <v>66</v>
      </c>
      <c r="H7360" t="s">
        <v>28</v>
      </c>
      <c r="I7360" t="s">
        <v>29</v>
      </c>
      <c r="J7360" s="1">
        <v>18259655.059999999</v>
      </c>
      <c r="K7360" s="10">
        <f>J7360*_xlfn.XLOOKUP(A7360,IPCA_Fatores!$A$2:$A$10,IPCA_Fatores!$C$2:$C$10)</f>
        <v>20596243.902163416</v>
      </c>
    </row>
    <row r="7361" spans="1:11" x14ac:dyDescent="0.25">
      <c r="A7361">
        <v>2015</v>
      </c>
      <c r="B7361" t="s">
        <v>4432</v>
      </c>
      <c r="C7361" t="s">
        <v>4433</v>
      </c>
      <c r="D7361" t="s">
        <v>4434</v>
      </c>
      <c r="E7361" t="s">
        <v>166</v>
      </c>
      <c r="F7361" t="s">
        <v>2451</v>
      </c>
      <c r="G7361" t="s">
        <v>1443</v>
      </c>
      <c r="H7361" t="s">
        <v>28</v>
      </c>
      <c r="I7361" t="s">
        <v>29</v>
      </c>
      <c r="J7361" s="1">
        <v>439113.36</v>
      </c>
      <c r="K7361" s="10">
        <f>J7361*_xlfn.XLOOKUP(A7361,IPCA_Fatores!$A$2:$A$10,IPCA_Fatores!$C$2:$C$10)</f>
        <v>746780.82634539797</v>
      </c>
    </row>
    <row r="7362" spans="1:11" x14ac:dyDescent="0.25">
      <c r="A7362">
        <v>2015</v>
      </c>
      <c r="B7362" t="s">
        <v>4432</v>
      </c>
      <c r="C7362" t="s">
        <v>4433</v>
      </c>
      <c r="D7362" t="s">
        <v>4434</v>
      </c>
      <c r="E7362" t="s">
        <v>166</v>
      </c>
      <c r="F7362" t="s">
        <v>2451</v>
      </c>
      <c r="G7362" t="s">
        <v>1443</v>
      </c>
      <c r="H7362" t="s">
        <v>28</v>
      </c>
      <c r="I7362" t="s">
        <v>35</v>
      </c>
      <c r="J7362" s="1">
        <v>45438.239999999998</v>
      </c>
      <c r="K7362" s="10">
        <f>IFERROR(J7362*VLOOKUP(A7362,IPCA_Fatores!$A$2:$C$10,3,FALSE),J7362)</f>
        <v>77274.82127822419</v>
      </c>
    </row>
    <row r="7363" spans="1:11" x14ac:dyDescent="0.25">
      <c r="A7363">
        <v>2016</v>
      </c>
      <c r="B7363" t="s">
        <v>4432</v>
      </c>
      <c r="C7363" t="s">
        <v>4433</v>
      </c>
      <c r="D7363" t="s">
        <v>4434</v>
      </c>
      <c r="E7363" t="s">
        <v>166</v>
      </c>
      <c r="F7363" t="s">
        <v>2451</v>
      </c>
      <c r="G7363" t="s">
        <v>1443</v>
      </c>
      <c r="H7363" t="s">
        <v>28</v>
      </c>
      <c r="I7363" t="s">
        <v>29</v>
      </c>
      <c r="J7363" s="1">
        <v>70356.78</v>
      </c>
      <c r="K7363" s="10">
        <f>J7363*_xlfn.XLOOKUP(A7363,IPCA_Fatores!$A$2:$A$10,IPCA_Fatores!$C$2:$C$10)</f>
        <v>112571.91553039203</v>
      </c>
    </row>
    <row r="7364" spans="1:11" x14ac:dyDescent="0.25">
      <c r="A7364">
        <v>2016</v>
      </c>
      <c r="B7364" t="s">
        <v>4432</v>
      </c>
      <c r="C7364" t="s">
        <v>4433</v>
      </c>
      <c r="D7364" t="s">
        <v>4434</v>
      </c>
      <c r="E7364" t="s">
        <v>166</v>
      </c>
      <c r="F7364" t="s">
        <v>2451</v>
      </c>
      <c r="G7364" t="s">
        <v>1443</v>
      </c>
      <c r="H7364" t="s">
        <v>28</v>
      </c>
      <c r="I7364" t="s">
        <v>35</v>
      </c>
      <c r="J7364" s="1">
        <v>7035.84</v>
      </c>
      <c r="K7364" s="10">
        <f>IFERROR(J7364*VLOOKUP(A7364,IPCA_Fatores!$A$2:$C$10,3,FALSE),J7364)</f>
        <v>11257.450755497244</v>
      </c>
    </row>
    <row r="7365" spans="1:11" x14ac:dyDescent="0.25">
      <c r="A7365">
        <v>2017</v>
      </c>
      <c r="B7365" t="s">
        <v>4432</v>
      </c>
      <c r="C7365" t="s">
        <v>4433</v>
      </c>
      <c r="D7365" t="s">
        <v>4434</v>
      </c>
      <c r="E7365" t="s">
        <v>166</v>
      </c>
      <c r="F7365" t="s">
        <v>2451</v>
      </c>
      <c r="G7365" t="s">
        <v>1443</v>
      </c>
      <c r="H7365" t="s">
        <v>28</v>
      </c>
      <c r="I7365" t="s">
        <v>29</v>
      </c>
      <c r="J7365" s="1">
        <v>215784.67</v>
      </c>
      <c r="K7365" s="10">
        <f>J7365*_xlfn.XLOOKUP(A7365,IPCA_Fatores!$A$2:$A$10,IPCA_Fatores!$C$2:$C$10)</f>
        <v>335365.4649074038</v>
      </c>
    </row>
    <row r="7366" spans="1:11" x14ac:dyDescent="0.25">
      <c r="A7366">
        <v>2017</v>
      </c>
      <c r="B7366" t="s">
        <v>4432</v>
      </c>
      <c r="C7366" t="s">
        <v>4433</v>
      </c>
      <c r="D7366" t="s">
        <v>4434</v>
      </c>
      <c r="E7366" t="s">
        <v>166</v>
      </c>
      <c r="F7366" t="s">
        <v>2451</v>
      </c>
      <c r="G7366" t="s">
        <v>1443</v>
      </c>
      <c r="H7366" t="s">
        <v>28</v>
      </c>
      <c r="I7366" t="s">
        <v>35</v>
      </c>
      <c r="J7366" s="1">
        <v>35017.19</v>
      </c>
      <c r="K7366" s="10">
        <f>IFERROR(J7366*VLOOKUP(A7366,IPCA_Fatores!$A$2:$C$10,3,FALSE),J7366)</f>
        <v>54422.569518496806</v>
      </c>
    </row>
    <row r="7367" spans="1:11" x14ac:dyDescent="0.25">
      <c r="A7367">
        <v>2018</v>
      </c>
      <c r="B7367" t="s">
        <v>4432</v>
      </c>
      <c r="C7367" t="s">
        <v>4433</v>
      </c>
      <c r="D7367" t="s">
        <v>4434</v>
      </c>
      <c r="E7367" t="s">
        <v>166</v>
      </c>
      <c r="F7367" t="s">
        <v>2451</v>
      </c>
      <c r="G7367" t="s">
        <v>1443</v>
      </c>
      <c r="H7367" t="s">
        <v>28</v>
      </c>
      <c r="I7367" t="s">
        <v>29</v>
      </c>
      <c r="J7367" s="1">
        <v>260197.51</v>
      </c>
      <c r="K7367" s="10">
        <f>J7367*_xlfn.XLOOKUP(A7367,IPCA_Fatores!$A$2:$A$10,IPCA_Fatores!$C$2:$C$10)</f>
        <v>389773.9237108599</v>
      </c>
    </row>
    <row r="7368" spans="1:11" x14ac:dyDescent="0.25">
      <c r="A7368">
        <v>2018</v>
      </c>
      <c r="B7368" t="s">
        <v>4432</v>
      </c>
      <c r="C7368" t="s">
        <v>4433</v>
      </c>
      <c r="D7368" t="s">
        <v>4434</v>
      </c>
      <c r="E7368" t="s">
        <v>166</v>
      </c>
      <c r="F7368" t="s">
        <v>2451</v>
      </c>
      <c r="G7368" t="s">
        <v>1443</v>
      </c>
      <c r="H7368" t="s">
        <v>28</v>
      </c>
      <c r="I7368" t="s">
        <v>35</v>
      </c>
      <c r="J7368" s="1">
        <v>38253.589999999997</v>
      </c>
      <c r="K7368" s="10">
        <f>IFERROR(J7368*VLOOKUP(A7368,IPCA_Fatores!$A$2:$C$10,3,FALSE),J7368)</f>
        <v>57303.591684357445</v>
      </c>
    </row>
    <row r="7369" spans="1:11" x14ac:dyDescent="0.25">
      <c r="A7369">
        <v>2019</v>
      </c>
      <c r="B7369" t="s">
        <v>4432</v>
      </c>
      <c r="C7369" t="s">
        <v>4433</v>
      </c>
      <c r="D7369" t="s">
        <v>4434</v>
      </c>
      <c r="E7369" t="s">
        <v>166</v>
      </c>
      <c r="F7369" t="s">
        <v>2451</v>
      </c>
      <c r="G7369" t="s">
        <v>1443</v>
      </c>
      <c r="H7369" t="s">
        <v>28</v>
      </c>
      <c r="I7369" t="s">
        <v>29</v>
      </c>
      <c r="J7369" s="1">
        <v>216007.51</v>
      </c>
      <c r="K7369" s="10">
        <f>J7369*_xlfn.XLOOKUP(A7369,IPCA_Fatores!$A$2:$A$10,IPCA_Fatores!$C$2:$C$10)</f>
        <v>310207.68310867745</v>
      </c>
    </row>
    <row r="7370" spans="1:11" x14ac:dyDescent="0.25">
      <c r="A7370">
        <v>2019</v>
      </c>
      <c r="B7370" t="s">
        <v>4432</v>
      </c>
      <c r="C7370" t="s">
        <v>4433</v>
      </c>
      <c r="D7370" t="s">
        <v>4434</v>
      </c>
      <c r="E7370" t="s">
        <v>166</v>
      </c>
      <c r="F7370" t="s">
        <v>2451</v>
      </c>
      <c r="G7370" t="s">
        <v>1443</v>
      </c>
      <c r="H7370" t="s">
        <v>28</v>
      </c>
      <c r="I7370" t="s">
        <v>35</v>
      </c>
      <c r="J7370" s="1">
        <v>30692.04</v>
      </c>
      <c r="K7370" s="10">
        <f>IFERROR(J7370*VLOOKUP(A7370,IPCA_Fatores!$A$2:$C$10,3,FALSE),J7370)</f>
        <v>44076.738898008</v>
      </c>
    </row>
    <row r="7371" spans="1:11" x14ac:dyDescent="0.25">
      <c r="A7371">
        <v>2015</v>
      </c>
      <c r="B7371" t="s">
        <v>4435</v>
      </c>
      <c r="C7371" t="s">
        <v>4436</v>
      </c>
      <c r="D7371" t="s">
        <v>4437</v>
      </c>
      <c r="E7371" t="s">
        <v>79</v>
      </c>
      <c r="F7371" t="s">
        <v>359</v>
      </c>
      <c r="G7371" t="s">
        <v>270</v>
      </c>
      <c r="H7371" t="s">
        <v>28</v>
      </c>
      <c r="I7371" t="s">
        <v>29</v>
      </c>
      <c r="J7371" s="1">
        <v>518192.66</v>
      </c>
      <c r="K7371" s="10">
        <f>J7371*_xlfn.XLOOKUP(A7371,IPCA_Fatores!$A$2:$A$10,IPCA_Fatores!$C$2:$C$10)</f>
        <v>881267.52244777943</v>
      </c>
    </row>
    <row r="7372" spans="1:11" x14ac:dyDescent="0.25">
      <c r="A7372">
        <v>2017</v>
      </c>
      <c r="B7372" t="s">
        <v>4435</v>
      </c>
      <c r="C7372" t="s">
        <v>4436</v>
      </c>
      <c r="D7372" t="s">
        <v>4437</v>
      </c>
      <c r="E7372" t="s">
        <v>79</v>
      </c>
      <c r="F7372" t="s">
        <v>359</v>
      </c>
      <c r="G7372" t="s">
        <v>270</v>
      </c>
      <c r="H7372" t="s">
        <v>28</v>
      </c>
      <c r="I7372" t="s">
        <v>29</v>
      </c>
      <c r="J7372" s="1">
        <v>1272518.3799999999</v>
      </c>
      <c r="K7372" s="10">
        <f>J7372*_xlfn.XLOOKUP(A7372,IPCA_Fatores!$A$2:$A$10,IPCA_Fatores!$C$2:$C$10)</f>
        <v>1977706.3778993953</v>
      </c>
    </row>
    <row r="7373" spans="1:11" x14ac:dyDescent="0.25">
      <c r="A7373">
        <v>2018</v>
      </c>
      <c r="B7373" t="s">
        <v>4435</v>
      </c>
      <c r="C7373" t="s">
        <v>4436</v>
      </c>
      <c r="D7373" t="s">
        <v>4437</v>
      </c>
      <c r="E7373" t="s">
        <v>79</v>
      </c>
      <c r="F7373" t="s">
        <v>359</v>
      </c>
      <c r="G7373" t="s">
        <v>270</v>
      </c>
      <c r="H7373" t="s">
        <v>28</v>
      </c>
      <c r="I7373" t="s">
        <v>29</v>
      </c>
      <c r="J7373" s="1">
        <v>1838519.78</v>
      </c>
      <c r="K7373" s="10">
        <f>J7373*_xlfn.XLOOKUP(A7373,IPCA_Fatores!$A$2:$A$10,IPCA_Fatores!$C$2:$C$10)</f>
        <v>2754088.878370231</v>
      </c>
    </row>
    <row r="7374" spans="1:11" x14ac:dyDescent="0.25">
      <c r="A7374">
        <v>2021</v>
      </c>
      <c r="B7374" t="s">
        <v>4435</v>
      </c>
      <c r="C7374" t="s">
        <v>4436</v>
      </c>
      <c r="D7374" t="s">
        <v>4437</v>
      </c>
      <c r="E7374" t="s">
        <v>79</v>
      </c>
      <c r="F7374" t="s">
        <v>359</v>
      </c>
      <c r="G7374" t="s">
        <v>270</v>
      </c>
      <c r="H7374" t="s">
        <v>28</v>
      </c>
      <c r="I7374" t="s">
        <v>29</v>
      </c>
      <c r="J7374" s="1">
        <v>1841105.05</v>
      </c>
      <c r="K7374" s="10">
        <f>J7374*_xlfn.XLOOKUP(A7374,IPCA_Fatores!$A$2:$A$10,IPCA_Fatores!$C$2:$C$10)</f>
        <v>2298440.9948379979</v>
      </c>
    </row>
    <row r="7375" spans="1:11" x14ac:dyDescent="0.25">
      <c r="A7375">
        <v>2023</v>
      </c>
      <c r="B7375" t="s">
        <v>4438</v>
      </c>
      <c r="C7375" t="s">
        <v>4439</v>
      </c>
      <c r="D7375" t="s">
        <v>4440</v>
      </c>
      <c r="E7375" t="s">
        <v>103</v>
      </c>
      <c r="F7375" t="s">
        <v>4441</v>
      </c>
      <c r="G7375" t="s">
        <v>66</v>
      </c>
      <c r="H7375" t="s">
        <v>28</v>
      </c>
      <c r="I7375" t="s">
        <v>29</v>
      </c>
      <c r="J7375" s="1">
        <v>3398343.86</v>
      </c>
      <c r="K7375" s="10">
        <f>J7375*_xlfn.XLOOKUP(A7375,IPCA_Fatores!$A$2:$A$10,IPCA_Fatores!$C$2:$C$10)</f>
        <v>3833211.4584852126</v>
      </c>
    </row>
    <row r="7376" spans="1:11" x14ac:dyDescent="0.25">
      <c r="A7376">
        <v>2018</v>
      </c>
      <c r="B7376" t="s">
        <v>4442</v>
      </c>
      <c r="C7376" t="s">
        <v>4443</v>
      </c>
      <c r="E7376" t="s">
        <v>44</v>
      </c>
      <c r="F7376" t="s">
        <v>45</v>
      </c>
      <c r="G7376" t="s">
        <v>1133</v>
      </c>
      <c r="H7376" t="s">
        <v>28</v>
      </c>
      <c r="I7376" t="s">
        <v>29</v>
      </c>
      <c r="J7376" s="1">
        <v>1504717.04</v>
      </c>
      <c r="K7376" s="10">
        <f>J7376*_xlfn.XLOOKUP(A7376,IPCA_Fatores!$A$2:$A$10,IPCA_Fatores!$C$2:$C$10)</f>
        <v>2254054.8706841622</v>
      </c>
    </row>
    <row r="7377" spans="1:11" x14ac:dyDescent="0.25">
      <c r="A7377">
        <v>2019</v>
      </c>
      <c r="B7377" t="s">
        <v>4442</v>
      </c>
      <c r="C7377" t="s">
        <v>4443</v>
      </c>
      <c r="E7377" t="s">
        <v>44</v>
      </c>
      <c r="F7377" t="s">
        <v>45</v>
      </c>
      <c r="G7377" t="s">
        <v>1133</v>
      </c>
      <c r="H7377" t="s">
        <v>28</v>
      </c>
      <c r="I7377" t="s">
        <v>29</v>
      </c>
      <c r="J7377" s="1">
        <v>2572642.64</v>
      </c>
      <c r="K7377" s="10">
        <f>J7377*_xlfn.XLOOKUP(A7377,IPCA_Fatores!$A$2:$A$10,IPCA_Fatores!$C$2:$C$10)</f>
        <v>3694563.7344784508</v>
      </c>
    </row>
    <row r="7378" spans="1:11" x14ac:dyDescent="0.25">
      <c r="A7378">
        <v>2020</v>
      </c>
      <c r="B7378" t="s">
        <v>4442</v>
      </c>
      <c r="C7378" t="s">
        <v>4443</v>
      </c>
      <c r="E7378" t="s">
        <v>44</v>
      </c>
      <c r="F7378" t="s">
        <v>45</v>
      </c>
      <c r="G7378" t="s">
        <v>1133</v>
      </c>
      <c r="H7378" t="s">
        <v>28</v>
      </c>
      <c r="I7378" t="s">
        <v>29</v>
      </c>
      <c r="J7378" s="1">
        <v>2724789.56</v>
      </c>
      <c r="K7378" s="10">
        <f>J7378*_xlfn.XLOOKUP(A7378,IPCA_Fatores!$A$2:$A$10,IPCA_Fatores!$C$2:$C$10)</f>
        <v>3743839.8697172953</v>
      </c>
    </row>
    <row r="7379" spans="1:11" x14ac:dyDescent="0.25">
      <c r="A7379">
        <v>2021</v>
      </c>
      <c r="B7379" t="s">
        <v>4442</v>
      </c>
      <c r="C7379" t="s">
        <v>4443</v>
      </c>
      <c r="E7379" t="s">
        <v>44</v>
      </c>
      <c r="F7379" t="s">
        <v>45</v>
      </c>
      <c r="G7379" t="s">
        <v>1133</v>
      </c>
      <c r="H7379" t="s">
        <v>28</v>
      </c>
      <c r="I7379" t="s">
        <v>29</v>
      </c>
      <c r="J7379" s="1">
        <v>4386344.2699999996</v>
      </c>
      <c r="K7379" s="10">
        <f>J7379*_xlfn.XLOOKUP(A7379,IPCA_Fatores!$A$2:$A$10,IPCA_Fatores!$C$2:$C$10)</f>
        <v>5475925.1720268484</v>
      </c>
    </row>
    <row r="7380" spans="1:11" x14ac:dyDescent="0.25">
      <c r="A7380">
        <v>2022</v>
      </c>
      <c r="B7380" t="s">
        <v>4442</v>
      </c>
      <c r="C7380" t="s">
        <v>4443</v>
      </c>
      <c r="E7380" t="s">
        <v>44</v>
      </c>
      <c r="F7380" t="s">
        <v>45</v>
      </c>
      <c r="G7380" t="s">
        <v>1133</v>
      </c>
      <c r="H7380" t="s">
        <v>28</v>
      </c>
      <c r="I7380" t="s">
        <v>29</v>
      </c>
      <c r="J7380" s="1">
        <v>2024435.21</v>
      </c>
      <c r="K7380" s="10">
        <f>J7380*_xlfn.XLOOKUP(A7380,IPCA_Fatores!$A$2:$A$10,IPCA_Fatores!$C$2:$C$10)</f>
        <v>2388988.4765229784</v>
      </c>
    </row>
    <row r="7381" spans="1:11" x14ac:dyDescent="0.25">
      <c r="A7381">
        <v>2023</v>
      </c>
      <c r="B7381" t="s">
        <v>4442</v>
      </c>
      <c r="C7381" t="s">
        <v>4443</v>
      </c>
      <c r="E7381" t="s">
        <v>44</v>
      </c>
      <c r="F7381" t="s">
        <v>45</v>
      </c>
      <c r="G7381" t="s">
        <v>1133</v>
      </c>
      <c r="H7381" t="s">
        <v>28</v>
      </c>
      <c r="I7381" t="s">
        <v>29</v>
      </c>
      <c r="J7381" s="1">
        <v>1842149.14</v>
      </c>
      <c r="K7381" s="10">
        <f>J7381*_xlfn.XLOOKUP(A7381,IPCA_Fatores!$A$2:$A$10,IPCA_Fatores!$C$2:$C$10)</f>
        <v>2077878.955923748</v>
      </c>
    </row>
    <row r="7382" spans="1:11" x14ac:dyDescent="0.25">
      <c r="A7382">
        <v>2020</v>
      </c>
      <c r="B7382" t="s">
        <v>4444</v>
      </c>
      <c r="C7382" t="s">
        <v>4445</v>
      </c>
      <c r="D7382" t="s">
        <v>4446</v>
      </c>
      <c r="E7382" t="s">
        <v>121</v>
      </c>
      <c r="F7382" t="s">
        <v>890</v>
      </c>
      <c r="G7382" t="s">
        <v>1651</v>
      </c>
      <c r="H7382" t="s">
        <v>28</v>
      </c>
      <c r="I7382" t="s">
        <v>29</v>
      </c>
      <c r="J7382" s="1">
        <v>8234709</v>
      </c>
      <c r="K7382" s="10">
        <f>J7382*_xlfn.XLOOKUP(A7382,IPCA_Fatores!$A$2:$A$10,IPCA_Fatores!$C$2:$C$10)</f>
        <v>11314426.744104171</v>
      </c>
    </row>
    <row r="7383" spans="1:11" x14ac:dyDescent="0.25">
      <c r="A7383">
        <v>2021</v>
      </c>
      <c r="B7383" t="s">
        <v>4444</v>
      </c>
      <c r="C7383" t="s">
        <v>4445</v>
      </c>
      <c r="D7383" t="s">
        <v>4446</v>
      </c>
      <c r="E7383" t="s">
        <v>121</v>
      </c>
      <c r="F7383" t="s">
        <v>890</v>
      </c>
      <c r="G7383" t="s">
        <v>1651</v>
      </c>
      <c r="H7383" t="s">
        <v>28</v>
      </c>
      <c r="I7383" t="s">
        <v>29</v>
      </c>
      <c r="J7383" s="1">
        <v>9449592.6799999997</v>
      </c>
      <c r="K7383" s="10">
        <f>J7383*_xlfn.XLOOKUP(A7383,IPCA_Fatores!$A$2:$A$10,IPCA_Fatores!$C$2:$C$10)</f>
        <v>11796899.476340614</v>
      </c>
    </row>
    <row r="7384" spans="1:11" x14ac:dyDescent="0.25">
      <c r="A7384">
        <v>2021</v>
      </c>
      <c r="B7384" t="s">
        <v>4444</v>
      </c>
      <c r="C7384" t="s">
        <v>4445</v>
      </c>
      <c r="D7384" t="s">
        <v>4446</v>
      </c>
      <c r="E7384" t="s">
        <v>121</v>
      </c>
      <c r="F7384" t="s">
        <v>890</v>
      </c>
      <c r="G7384" t="s">
        <v>1651</v>
      </c>
      <c r="H7384" t="s">
        <v>28</v>
      </c>
      <c r="I7384" t="s">
        <v>35</v>
      </c>
      <c r="J7384" s="1">
        <v>659250.49</v>
      </c>
      <c r="K7384" s="10">
        <f>IFERROR(J7384*VLOOKUP(A7384,IPCA_Fatores!$A$2:$C$10,3,FALSE),J7384)</f>
        <v>823010.26336494891</v>
      </c>
    </row>
    <row r="7385" spans="1:11" x14ac:dyDescent="0.25">
      <c r="A7385">
        <v>2021</v>
      </c>
      <c r="B7385" t="s">
        <v>4447</v>
      </c>
      <c r="C7385" t="s">
        <v>4448</v>
      </c>
      <c r="E7385" t="s">
        <v>44</v>
      </c>
      <c r="F7385" t="s">
        <v>45</v>
      </c>
      <c r="G7385" t="s">
        <v>123</v>
      </c>
      <c r="H7385" t="s">
        <v>28</v>
      </c>
      <c r="I7385" t="s">
        <v>29</v>
      </c>
      <c r="J7385" s="1">
        <v>2712735.91</v>
      </c>
      <c r="K7385" s="10">
        <f>J7385*_xlfn.XLOOKUP(A7385,IPCA_Fatores!$A$2:$A$10,IPCA_Fatores!$C$2:$C$10)</f>
        <v>3386587.5408430179</v>
      </c>
    </row>
    <row r="7386" spans="1:11" x14ac:dyDescent="0.25">
      <c r="A7386">
        <v>2021</v>
      </c>
      <c r="B7386" t="s">
        <v>4447</v>
      </c>
      <c r="C7386" t="s">
        <v>4448</v>
      </c>
      <c r="E7386" t="s">
        <v>44</v>
      </c>
      <c r="F7386" t="s">
        <v>45</v>
      </c>
      <c r="G7386" t="s">
        <v>123</v>
      </c>
      <c r="H7386" t="s">
        <v>28</v>
      </c>
      <c r="I7386" t="s">
        <v>35</v>
      </c>
      <c r="J7386" s="1">
        <v>40841.5</v>
      </c>
      <c r="K7386" s="10">
        <f>IFERROR(J7386*VLOOKUP(A7386,IPCA_Fatores!$A$2:$C$10,3,FALSE),J7386)</f>
        <v>50986.649507411916</v>
      </c>
    </row>
    <row r="7387" spans="1:11" x14ac:dyDescent="0.25">
      <c r="A7387">
        <v>2018</v>
      </c>
      <c r="B7387" t="s">
        <v>4449</v>
      </c>
      <c r="C7387" t="s">
        <v>4450</v>
      </c>
      <c r="D7387" t="s">
        <v>4451</v>
      </c>
      <c r="E7387" t="s">
        <v>103</v>
      </c>
      <c r="F7387" t="s">
        <v>581</v>
      </c>
      <c r="G7387" t="s">
        <v>27</v>
      </c>
      <c r="H7387" t="s">
        <v>28</v>
      </c>
      <c r="I7387" t="s">
        <v>29</v>
      </c>
      <c r="J7387" s="1">
        <v>63349.63</v>
      </c>
      <c r="K7387" s="10">
        <f>J7387*_xlfn.XLOOKUP(A7387,IPCA_Fatores!$A$2:$A$10,IPCA_Fatores!$C$2:$C$10)</f>
        <v>94897.271886772476</v>
      </c>
    </row>
    <row r="7388" spans="1:11" x14ac:dyDescent="0.25">
      <c r="A7388">
        <v>2019</v>
      </c>
      <c r="B7388" t="s">
        <v>4449</v>
      </c>
      <c r="C7388" t="s">
        <v>4450</v>
      </c>
      <c r="D7388" t="s">
        <v>4451</v>
      </c>
      <c r="E7388" t="s">
        <v>103</v>
      </c>
      <c r="F7388" t="s">
        <v>581</v>
      </c>
      <c r="G7388" t="s">
        <v>27</v>
      </c>
      <c r="H7388" t="s">
        <v>28</v>
      </c>
      <c r="I7388" t="s">
        <v>29</v>
      </c>
      <c r="J7388" s="1">
        <v>118877.89</v>
      </c>
      <c r="K7388" s="10">
        <f>J7388*_xlfn.XLOOKUP(A7388,IPCA_Fatores!$A$2:$A$10,IPCA_Fatores!$C$2:$C$10)</f>
        <v>170720.15148801176</v>
      </c>
    </row>
    <row r="7389" spans="1:11" x14ac:dyDescent="0.25">
      <c r="A7389">
        <v>2021</v>
      </c>
      <c r="B7389" t="s">
        <v>4449</v>
      </c>
      <c r="C7389" t="s">
        <v>4450</v>
      </c>
      <c r="D7389" t="s">
        <v>4451</v>
      </c>
      <c r="E7389" t="s">
        <v>103</v>
      </c>
      <c r="F7389" t="s">
        <v>581</v>
      </c>
      <c r="G7389" t="s">
        <v>27</v>
      </c>
      <c r="H7389" t="s">
        <v>28</v>
      </c>
      <c r="I7389" t="s">
        <v>29</v>
      </c>
      <c r="J7389" s="1">
        <v>373628.42</v>
      </c>
      <c r="K7389" s="10">
        <f>J7389*_xlfn.XLOOKUP(A7389,IPCA_Fatores!$A$2:$A$10,IPCA_Fatores!$C$2:$C$10)</f>
        <v>466438.82561972726</v>
      </c>
    </row>
    <row r="7390" spans="1:11" x14ac:dyDescent="0.25">
      <c r="A7390">
        <v>2019</v>
      </c>
      <c r="B7390" t="s">
        <v>4452</v>
      </c>
      <c r="C7390" t="s">
        <v>4453</v>
      </c>
      <c r="D7390" t="s">
        <v>4454</v>
      </c>
      <c r="E7390" t="s">
        <v>75</v>
      </c>
      <c r="F7390" t="s">
        <v>75</v>
      </c>
      <c r="G7390" t="s">
        <v>111</v>
      </c>
      <c r="H7390" t="s">
        <v>28</v>
      </c>
      <c r="I7390" t="s">
        <v>29</v>
      </c>
      <c r="J7390" s="1">
        <v>3870208.28</v>
      </c>
      <c r="K7390" s="10">
        <f>J7390*_xlfn.XLOOKUP(A7390,IPCA_Fatores!$A$2:$A$10,IPCA_Fatores!$C$2:$C$10)</f>
        <v>5557993.5331267854</v>
      </c>
    </row>
    <row r="7391" spans="1:11" x14ac:dyDescent="0.25">
      <c r="A7391">
        <v>2020</v>
      </c>
      <c r="B7391" t="s">
        <v>4452</v>
      </c>
      <c r="C7391" t="s">
        <v>4453</v>
      </c>
      <c r="D7391" t="s">
        <v>4454</v>
      </c>
      <c r="E7391" t="s">
        <v>75</v>
      </c>
      <c r="F7391" t="s">
        <v>75</v>
      </c>
      <c r="G7391" t="s">
        <v>111</v>
      </c>
      <c r="H7391" t="s">
        <v>28</v>
      </c>
      <c r="I7391" t="s">
        <v>29</v>
      </c>
      <c r="J7391" s="1">
        <v>5076034.9800000004</v>
      </c>
      <c r="K7391" s="10">
        <f>J7391*_xlfn.XLOOKUP(A7391,IPCA_Fatores!$A$2:$A$10,IPCA_Fatores!$C$2:$C$10)</f>
        <v>6974432.9680284131</v>
      </c>
    </row>
    <row r="7392" spans="1:11" x14ac:dyDescent="0.25">
      <c r="A7392">
        <v>2021</v>
      </c>
      <c r="B7392" t="s">
        <v>4452</v>
      </c>
      <c r="C7392" t="s">
        <v>4453</v>
      </c>
      <c r="D7392" t="s">
        <v>4454</v>
      </c>
      <c r="E7392" t="s">
        <v>75</v>
      </c>
      <c r="F7392" t="s">
        <v>75</v>
      </c>
      <c r="G7392" t="s">
        <v>111</v>
      </c>
      <c r="H7392" t="s">
        <v>28</v>
      </c>
      <c r="I7392" t="s">
        <v>29</v>
      </c>
      <c r="J7392" s="1">
        <v>5304721.74</v>
      </c>
      <c r="K7392" s="10">
        <f>J7392*_xlfn.XLOOKUP(A7392,IPCA_Fatores!$A$2:$A$10,IPCA_Fatores!$C$2:$C$10)</f>
        <v>6622430.3243448026</v>
      </c>
    </row>
    <row r="7393" spans="1:11" x14ac:dyDescent="0.25">
      <c r="A7393">
        <v>2022</v>
      </c>
      <c r="B7393" t="s">
        <v>4452</v>
      </c>
      <c r="C7393" t="s">
        <v>4453</v>
      </c>
      <c r="D7393" t="s">
        <v>4454</v>
      </c>
      <c r="E7393" t="s">
        <v>75</v>
      </c>
      <c r="F7393" t="s">
        <v>75</v>
      </c>
      <c r="G7393" t="s">
        <v>111</v>
      </c>
      <c r="H7393" t="s">
        <v>28</v>
      </c>
      <c r="I7393" t="s">
        <v>29</v>
      </c>
      <c r="J7393" s="1">
        <v>6120620.0999999996</v>
      </c>
      <c r="K7393" s="10">
        <f>J7393*_xlfn.XLOOKUP(A7393,IPCA_Fatores!$A$2:$A$10,IPCA_Fatores!$C$2:$C$10)</f>
        <v>7222800.1251148563</v>
      </c>
    </row>
    <row r="7394" spans="1:11" x14ac:dyDescent="0.25">
      <c r="A7394">
        <v>2023</v>
      </c>
      <c r="B7394" t="s">
        <v>4452</v>
      </c>
      <c r="C7394" t="s">
        <v>4453</v>
      </c>
      <c r="D7394" t="s">
        <v>4454</v>
      </c>
      <c r="E7394" t="s">
        <v>75</v>
      </c>
      <c r="F7394" t="s">
        <v>75</v>
      </c>
      <c r="G7394" t="s">
        <v>111</v>
      </c>
      <c r="H7394" t="s">
        <v>28</v>
      </c>
      <c r="I7394" t="s">
        <v>29</v>
      </c>
      <c r="J7394" s="1">
        <v>8913408.0999999996</v>
      </c>
      <c r="K7394" s="10">
        <f>J7394*_xlfn.XLOOKUP(A7394,IPCA_Fatores!$A$2:$A$10,IPCA_Fatores!$C$2:$C$10)</f>
        <v>10054008.502563629</v>
      </c>
    </row>
    <row r="7395" spans="1:11" x14ac:dyDescent="0.25">
      <c r="A7395">
        <v>2015</v>
      </c>
      <c r="B7395" t="s">
        <v>4455</v>
      </c>
      <c r="C7395" t="s">
        <v>4456</v>
      </c>
      <c r="E7395" t="s">
        <v>79</v>
      </c>
      <c r="F7395" t="s">
        <v>4457</v>
      </c>
      <c r="G7395" t="s">
        <v>66</v>
      </c>
      <c r="H7395" t="s">
        <v>28</v>
      </c>
      <c r="I7395" t="s">
        <v>29</v>
      </c>
      <c r="J7395" s="1">
        <v>1083767.5900000001</v>
      </c>
      <c r="K7395" s="10">
        <f>J7395*_xlfn.XLOOKUP(A7395,IPCA_Fatores!$A$2:$A$10,IPCA_Fatores!$C$2:$C$10)</f>
        <v>1843115.9927053018</v>
      </c>
    </row>
    <row r="7396" spans="1:11" x14ac:dyDescent="0.25">
      <c r="A7396">
        <v>2015</v>
      </c>
      <c r="B7396" t="s">
        <v>4455</v>
      </c>
      <c r="C7396" t="s">
        <v>4456</v>
      </c>
      <c r="E7396" t="s">
        <v>79</v>
      </c>
      <c r="F7396" t="s">
        <v>4457</v>
      </c>
      <c r="G7396" t="s">
        <v>66</v>
      </c>
      <c r="H7396" t="s">
        <v>28</v>
      </c>
      <c r="I7396" t="s">
        <v>35</v>
      </c>
      <c r="J7396" s="1">
        <v>72219.09</v>
      </c>
      <c r="K7396" s="10">
        <f>IFERROR(J7396*VLOOKUP(A7396,IPCA_Fatores!$A$2:$C$10,3,FALSE),J7396)</f>
        <v>122819.83793003399</v>
      </c>
    </row>
    <row r="7397" spans="1:11" x14ac:dyDescent="0.25">
      <c r="A7397">
        <v>2016</v>
      </c>
      <c r="B7397" t="s">
        <v>4455</v>
      </c>
      <c r="C7397" t="s">
        <v>4456</v>
      </c>
      <c r="E7397" t="s">
        <v>79</v>
      </c>
      <c r="F7397" t="s">
        <v>4457</v>
      </c>
      <c r="G7397" t="s">
        <v>66</v>
      </c>
      <c r="H7397" t="s">
        <v>28</v>
      </c>
      <c r="I7397" t="s">
        <v>29</v>
      </c>
      <c r="J7397" s="1">
        <v>5740070.9900000002</v>
      </c>
      <c r="K7397" s="10">
        <f>J7397*_xlfn.XLOOKUP(A7397,IPCA_Fatores!$A$2:$A$10,IPCA_Fatores!$C$2:$C$10)</f>
        <v>9184200.678665705</v>
      </c>
    </row>
    <row r="7398" spans="1:11" x14ac:dyDescent="0.25">
      <c r="A7398">
        <v>2016</v>
      </c>
      <c r="B7398" t="s">
        <v>4455</v>
      </c>
      <c r="C7398" t="s">
        <v>4456</v>
      </c>
      <c r="E7398" t="s">
        <v>79</v>
      </c>
      <c r="F7398" t="s">
        <v>4457</v>
      </c>
      <c r="G7398" t="s">
        <v>66</v>
      </c>
      <c r="H7398" t="s">
        <v>28</v>
      </c>
      <c r="I7398" t="s">
        <v>35</v>
      </c>
      <c r="J7398" s="1">
        <v>361148.11</v>
      </c>
      <c r="K7398" s="10">
        <f>IFERROR(J7398*VLOOKUP(A7398,IPCA_Fatores!$A$2:$C$10,3,FALSE),J7398)</f>
        <v>577842.45573604596</v>
      </c>
    </row>
    <row r="7399" spans="1:11" x14ac:dyDescent="0.25">
      <c r="A7399">
        <v>2021</v>
      </c>
      <c r="B7399" t="s">
        <v>4455</v>
      </c>
      <c r="C7399" t="s">
        <v>4456</v>
      </c>
      <c r="E7399" t="s">
        <v>79</v>
      </c>
      <c r="F7399" t="s">
        <v>4457</v>
      </c>
      <c r="G7399" t="s">
        <v>66</v>
      </c>
      <c r="H7399" t="s">
        <v>28</v>
      </c>
      <c r="I7399" t="s">
        <v>29</v>
      </c>
      <c r="J7399" s="1">
        <v>1527882.47</v>
      </c>
      <c r="K7399" s="10">
        <f>J7399*_xlfn.XLOOKUP(A7399,IPCA_Fatores!$A$2:$A$10,IPCA_Fatores!$C$2:$C$10)</f>
        <v>1907412.9987000672</v>
      </c>
    </row>
    <row r="7400" spans="1:11" x14ac:dyDescent="0.25">
      <c r="A7400">
        <v>2022</v>
      </c>
      <c r="B7400" t="s">
        <v>4455</v>
      </c>
      <c r="C7400" t="s">
        <v>4456</v>
      </c>
      <c r="E7400" t="s">
        <v>79</v>
      </c>
      <c r="F7400" t="s">
        <v>4457</v>
      </c>
      <c r="G7400" t="s">
        <v>66</v>
      </c>
      <c r="H7400" t="s">
        <v>28</v>
      </c>
      <c r="I7400" t="s">
        <v>29</v>
      </c>
      <c r="J7400" s="1">
        <v>262586.09999999998</v>
      </c>
      <c r="K7400" s="10">
        <f>J7400*_xlfn.XLOOKUP(A7400,IPCA_Fatores!$A$2:$A$10,IPCA_Fatores!$C$2:$C$10)</f>
        <v>309871.69354513969</v>
      </c>
    </row>
    <row r="7401" spans="1:11" x14ac:dyDescent="0.25">
      <c r="A7401">
        <v>2016</v>
      </c>
      <c r="B7401" t="s">
        <v>4458</v>
      </c>
      <c r="C7401" t="s">
        <v>4459</v>
      </c>
      <c r="D7401" t="s">
        <v>4460</v>
      </c>
      <c r="E7401" t="s">
        <v>121</v>
      </c>
      <c r="F7401" t="s">
        <v>204</v>
      </c>
      <c r="G7401" t="s">
        <v>3090</v>
      </c>
      <c r="H7401" t="s">
        <v>28</v>
      </c>
      <c r="I7401" t="s">
        <v>29</v>
      </c>
      <c r="J7401" s="1">
        <v>187368.38</v>
      </c>
      <c r="K7401" s="10">
        <f>J7401*_xlfn.XLOOKUP(A7401,IPCA_Fatores!$A$2:$A$10,IPCA_Fatores!$C$2:$C$10)</f>
        <v>299792.25095898926</v>
      </c>
    </row>
    <row r="7402" spans="1:11" x14ac:dyDescent="0.25">
      <c r="A7402">
        <v>2015</v>
      </c>
      <c r="B7402" t="s">
        <v>4461</v>
      </c>
      <c r="C7402" t="s">
        <v>4462</v>
      </c>
      <c r="D7402" t="s">
        <v>4463</v>
      </c>
      <c r="E7402" t="s">
        <v>121</v>
      </c>
      <c r="F7402" t="s">
        <v>1372</v>
      </c>
      <c r="G7402" t="s">
        <v>40</v>
      </c>
      <c r="H7402" t="s">
        <v>28</v>
      </c>
      <c r="I7402" t="s">
        <v>29</v>
      </c>
      <c r="J7402">
        <v>660.37</v>
      </c>
      <c r="K7402" s="10">
        <f>J7402*_xlfn.XLOOKUP(A7402,IPCA_Fatores!$A$2:$A$10,IPCA_Fatores!$C$2:$C$10)</f>
        <v>1123.0622869085798</v>
      </c>
    </row>
    <row r="7403" spans="1:11" x14ac:dyDescent="0.25">
      <c r="A7403">
        <v>2016</v>
      </c>
      <c r="B7403" t="s">
        <v>4461</v>
      </c>
      <c r="C7403" t="s">
        <v>4462</v>
      </c>
      <c r="D7403" t="s">
        <v>4463</v>
      </c>
      <c r="E7403" t="s">
        <v>121</v>
      </c>
      <c r="F7403" t="s">
        <v>1372</v>
      </c>
      <c r="G7403" t="s">
        <v>40</v>
      </c>
      <c r="H7403" t="s">
        <v>28</v>
      </c>
      <c r="I7403" t="s">
        <v>29</v>
      </c>
      <c r="J7403" s="1">
        <v>18501.98</v>
      </c>
      <c r="K7403" s="10">
        <f>J7403*_xlfn.XLOOKUP(A7403,IPCA_Fatores!$A$2:$A$10,IPCA_Fatores!$C$2:$C$10)</f>
        <v>29603.448732375226</v>
      </c>
    </row>
    <row r="7404" spans="1:11" x14ac:dyDescent="0.25">
      <c r="A7404">
        <v>2017</v>
      </c>
      <c r="B7404" t="s">
        <v>4461</v>
      </c>
      <c r="C7404" t="s">
        <v>4462</v>
      </c>
      <c r="D7404" t="s">
        <v>4463</v>
      </c>
      <c r="E7404" t="s">
        <v>121</v>
      </c>
      <c r="F7404" t="s">
        <v>1372</v>
      </c>
      <c r="G7404" t="s">
        <v>40</v>
      </c>
      <c r="H7404" t="s">
        <v>28</v>
      </c>
      <c r="I7404" t="s">
        <v>29</v>
      </c>
      <c r="J7404" s="1">
        <v>11637.26</v>
      </c>
      <c r="K7404" s="10">
        <f>J7404*_xlfn.XLOOKUP(A7404,IPCA_Fatores!$A$2:$A$10,IPCA_Fatores!$C$2:$C$10)</f>
        <v>18086.24824992588</v>
      </c>
    </row>
    <row r="7405" spans="1:11" x14ac:dyDescent="0.25">
      <c r="A7405">
        <v>2018</v>
      </c>
      <c r="B7405" t="s">
        <v>4461</v>
      </c>
      <c r="C7405" t="s">
        <v>4462</v>
      </c>
      <c r="D7405" t="s">
        <v>4463</v>
      </c>
      <c r="E7405" t="s">
        <v>121</v>
      </c>
      <c r="F7405" t="s">
        <v>1372</v>
      </c>
      <c r="G7405" t="s">
        <v>40</v>
      </c>
      <c r="H7405" t="s">
        <v>28</v>
      </c>
      <c r="I7405" t="s">
        <v>29</v>
      </c>
      <c r="J7405" s="1">
        <v>58814.9</v>
      </c>
      <c r="K7405" s="10">
        <f>J7405*_xlfn.XLOOKUP(A7405,IPCA_Fatores!$A$2:$A$10,IPCA_Fatores!$C$2:$C$10)</f>
        <v>88104.280266409376</v>
      </c>
    </row>
    <row r="7406" spans="1:11" x14ac:dyDescent="0.25">
      <c r="A7406">
        <v>2019</v>
      </c>
      <c r="B7406" t="s">
        <v>4461</v>
      </c>
      <c r="C7406" t="s">
        <v>4462</v>
      </c>
      <c r="D7406" t="s">
        <v>4463</v>
      </c>
      <c r="E7406" t="s">
        <v>121</v>
      </c>
      <c r="F7406" t="s">
        <v>1372</v>
      </c>
      <c r="G7406" t="s">
        <v>40</v>
      </c>
      <c r="H7406" t="s">
        <v>28</v>
      </c>
      <c r="I7406" t="s">
        <v>29</v>
      </c>
      <c r="J7406" s="1">
        <v>149449.99</v>
      </c>
      <c r="K7406" s="10">
        <f>J7406*_xlfn.XLOOKUP(A7406,IPCA_Fatores!$A$2:$A$10,IPCA_Fatores!$C$2:$C$10)</f>
        <v>214624.64494181247</v>
      </c>
    </row>
    <row r="7407" spans="1:11" x14ac:dyDescent="0.25">
      <c r="A7407">
        <v>2020</v>
      </c>
      <c r="B7407" t="s">
        <v>4461</v>
      </c>
      <c r="C7407" t="s">
        <v>4462</v>
      </c>
      <c r="D7407" t="s">
        <v>4463</v>
      </c>
      <c r="E7407" t="s">
        <v>121</v>
      </c>
      <c r="F7407" t="s">
        <v>1372</v>
      </c>
      <c r="G7407" t="s">
        <v>40</v>
      </c>
      <c r="H7407" t="s">
        <v>28</v>
      </c>
      <c r="I7407" t="s">
        <v>29</v>
      </c>
      <c r="J7407" s="1">
        <v>102919.16</v>
      </c>
      <c r="K7407" s="10">
        <f>J7407*_xlfn.XLOOKUP(A7407,IPCA_Fatores!$A$2:$A$10,IPCA_Fatores!$C$2:$C$10)</f>
        <v>141410.13317953752</v>
      </c>
    </row>
    <row r="7408" spans="1:11" x14ac:dyDescent="0.25">
      <c r="A7408">
        <v>2021</v>
      </c>
      <c r="B7408" t="s">
        <v>4461</v>
      </c>
      <c r="C7408" t="s">
        <v>4462</v>
      </c>
      <c r="D7408" t="s">
        <v>4463</v>
      </c>
      <c r="E7408" t="s">
        <v>121</v>
      </c>
      <c r="F7408" t="s">
        <v>1372</v>
      </c>
      <c r="G7408" t="s">
        <v>40</v>
      </c>
      <c r="H7408" t="s">
        <v>28</v>
      </c>
      <c r="I7408" t="s">
        <v>29</v>
      </c>
      <c r="J7408" s="1">
        <v>85108.76</v>
      </c>
      <c r="K7408" s="10">
        <f>J7408*_xlfn.XLOOKUP(A7408,IPCA_Fatores!$A$2:$A$10,IPCA_Fatores!$C$2:$C$10)</f>
        <v>106250.02794046346</v>
      </c>
    </row>
    <row r="7409" spans="1:11" x14ac:dyDescent="0.25">
      <c r="A7409">
        <v>2022</v>
      </c>
      <c r="B7409" t="s">
        <v>4461</v>
      </c>
      <c r="C7409" t="s">
        <v>4462</v>
      </c>
      <c r="D7409" t="s">
        <v>4463</v>
      </c>
      <c r="E7409" t="s">
        <v>121</v>
      </c>
      <c r="F7409" t="s">
        <v>1372</v>
      </c>
      <c r="G7409" t="s">
        <v>40</v>
      </c>
      <c r="H7409" t="s">
        <v>28</v>
      </c>
      <c r="I7409" t="s">
        <v>29</v>
      </c>
      <c r="J7409" s="1">
        <v>13221.86</v>
      </c>
      <c r="K7409" s="10">
        <f>J7409*_xlfn.XLOOKUP(A7409,IPCA_Fatores!$A$2:$A$10,IPCA_Fatores!$C$2:$C$10)</f>
        <v>15602.806660431534</v>
      </c>
    </row>
    <row r="7410" spans="1:11" x14ac:dyDescent="0.25">
      <c r="A7410">
        <v>2023</v>
      </c>
      <c r="B7410" t="s">
        <v>4461</v>
      </c>
      <c r="C7410" t="s">
        <v>4462</v>
      </c>
      <c r="D7410" t="s">
        <v>4463</v>
      </c>
      <c r="E7410" t="s">
        <v>121</v>
      </c>
      <c r="F7410" t="s">
        <v>1372</v>
      </c>
      <c r="G7410" t="s">
        <v>40</v>
      </c>
      <c r="H7410" t="s">
        <v>28</v>
      </c>
      <c r="I7410" t="s">
        <v>29</v>
      </c>
      <c r="J7410" s="1">
        <v>149674.16</v>
      </c>
      <c r="K7410" s="10">
        <f>J7410*_xlfn.XLOOKUP(A7410,IPCA_Fatores!$A$2:$A$10,IPCA_Fatores!$C$2:$C$10)</f>
        <v>168827.14898401985</v>
      </c>
    </row>
    <row r="7411" spans="1:11" x14ac:dyDescent="0.25">
      <c r="A7411">
        <v>2023</v>
      </c>
      <c r="B7411" t="s">
        <v>4461</v>
      </c>
      <c r="C7411" t="s">
        <v>4462</v>
      </c>
      <c r="D7411" t="s">
        <v>4463</v>
      </c>
      <c r="E7411" t="s">
        <v>121</v>
      </c>
      <c r="F7411" t="s">
        <v>1372</v>
      </c>
      <c r="G7411" t="s">
        <v>40</v>
      </c>
      <c r="H7411" t="s">
        <v>28</v>
      </c>
      <c r="I7411" t="s">
        <v>35</v>
      </c>
      <c r="J7411" s="1">
        <v>1439.93</v>
      </c>
      <c r="K7411" s="10">
        <f>IFERROR(J7411*VLOOKUP(A7411,IPCA_Fatores!$A$2:$C$10,3,FALSE),J7411)</f>
        <v>1624.19001808034</v>
      </c>
    </row>
    <row r="7412" spans="1:11" x14ac:dyDescent="0.25">
      <c r="A7412">
        <v>2016</v>
      </c>
      <c r="B7412" t="s">
        <v>4464</v>
      </c>
      <c r="C7412" t="s">
        <v>4465</v>
      </c>
      <c r="D7412" t="s">
        <v>4466</v>
      </c>
      <c r="E7412" t="s">
        <v>25</v>
      </c>
      <c r="F7412" t="s">
        <v>26</v>
      </c>
      <c r="G7412" t="s">
        <v>40</v>
      </c>
      <c r="H7412" t="s">
        <v>28</v>
      </c>
      <c r="I7412" t="s">
        <v>29</v>
      </c>
      <c r="J7412" s="1">
        <v>177856.61</v>
      </c>
      <c r="K7412" s="10">
        <f>J7412*_xlfn.XLOOKUP(A7412,IPCA_Fatores!$A$2:$A$10,IPCA_Fatores!$C$2:$C$10)</f>
        <v>284573.27463596081</v>
      </c>
    </row>
    <row r="7413" spans="1:11" x14ac:dyDescent="0.25">
      <c r="A7413">
        <v>2016</v>
      </c>
      <c r="B7413" t="s">
        <v>4464</v>
      </c>
      <c r="C7413" t="s">
        <v>4465</v>
      </c>
      <c r="D7413" t="s">
        <v>4466</v>
      </c>
      <c r="E7413" t="s">
        <v>25</v>
      </c>
      <c r="F7413" t="s">
        <v>26</v>
      </c>
      <c r="G7413" t="s">
        <v>40</v>
      </c>
      <c r="H7413" t="s">
        <v>28</v>
      </c>
      <c r="I7413" t="s">
        <v>35</v>
      </c>
      <c r="J7413" s="1">
        <v>51189.68</v>
      </c>
      <c r="K7413" s="10">
        <f>IFERROR(J7413*VLOOKUP(A7413,IPCA_Fatores!$A$2:$C$10,3,FALSE),J7413)</f>
        <v>81904.26470608516</v>
      </c>
    </row>
    <row r="7414" spans="1:11" x14ac:dyDescent="0.25">
      <c r="A7414">
        <v>2019</v>
      </c>
      <c r="B7414" t="s">
        <v>4464</v>
      </c>
      <c r="C7414" t="s">
        <v>4465</v>
      </c>
      <c r="D7414" t="s">
        <v>4466</v>
      </c>
      <c r="E7414" t="s">
        <v>25</v>
      </c>
      <c r="F7414" t="s">
        <v>26</v>
      </c>
      <c r="G7414" t="s">
        <v>40</v>
      </c>
      <c r="H7414" t="s">
        <v>28</v>
      </c>
      <c r="I7414" t="s">
        <v>29</v>
      </c>
      <c r="J7414" s="1">
        <v>112739.14</v>
      </c>
      <c r="K7414" s="10">
        <f>J7414*_xlfn.XLOOKUP(A7414,IPCA_Fatores!$A$2:$A$10,IPCA_Fatores!$C$2:$C$10)</f>
        <v>161904.31256332161</v>
      </c>
    </row>
    <row r="7415" spans="1:11" x14ac:dyDescent="0.25">
      <c r="A7415">
        <v>2019</v>
      </c>
      <c r="B7415" t="s">
        <v>4464</v>
      </c>
      <c r="C7415" t="s">
        <v>4465</v>
      </c>
      <c r="D7415" t="s">
        <v>4466</v>
      </c>
      <c r="E7415" t="s">
        <v>25</v>
      </c>
      <c r="F7415" t="s">
        <v>26</v>
      </c>
      <c r="G7415" t="s">
        <v>40</v>
      </c>
      <c r="H7415" t="s">
        <v>28</v>
      </c>
      <c r="I7415" t="s">
        <v>35</v>
      </c>
      <c r="J7415" s="1">
        <v>38420.559999999998</v>
      </c>
      <c r="K7415" s="10">
        <f>IFERROR(J7415*VLOOKUP(A7415,IPCA_Fatores!$A$2:$C$10,3,FALSE),J7415)</f>
        <v>55175.641353108171</v>
      </c>
    </row>
    <row r="7416" spans="1:11" x14ac:dyDescent="0.25">
      <c r="A7416">
        <v>2020</v>
      </c>
      <c r="B7416" t="s">
        <v>4464</v>
      </c>
      <c r="C7416" t="s">
        <v>4465</v>
      </c>
      <c r="D7416" t="s">
        <v>4466</v>
      </c>
      <c r="E7416" t="s">
        <v>25</v>
      </c>
      <c r="F7416" t="s">
        <v>26</v>
      </c>
      <c r="G7416" t="s">
        <v>40</v>
      </c>
      <c r="H7416" t="s">
        <v>28</v>
      </c>
      <c r="I7416" t="s">
        <v>29</v>
      </c>
      <c r="J7416" s="1">
        <v>192239.53</v>
      </c>
      <c r="K7416" s="10">
        <f>J7416*_xlfn.XLOOKUP(A7416,IPCA_Fatores!$A$2:$A$10,IPCA_Fatores!$C$2:$C$10)</f>
        <v>264135.63363392878</v>
      </c>
    </row>
    <row r="7417" spans="1:11" x14ac:dyDescent="0.25">
      <c r="A7417">
        <v>2021</v>
      </c>
      <c r="B7417" t="s">
        <v>4464</v>
      </c>
      <c r="C7417" t="s">
        <v>4465</v>
      </c>
      <c r="D7417" t="s">
        <v>4466</v>
      </c>
      <c r="E7417" t="s">
        <v>25</v>
      </c>
      <c r="F7417" t="s">
        <v>26</v>
      </c>
      <c r="G7417" t="s">
        <v>40</v>
      </c>
      <c r="H7417" t="s">
        <v>28</v>
      </c>
      <c r="I7417" t="s">
        <v>29</v>
      </c>
      <c r="J7417" s="1">
        <v>75641.64</v>
      </c>
      <c r="K7417" s="10">
        <f>J7417*_xlfn.XLOOKUP(A7417,IPCA_Fatores!$A$2:$A$10,IPCA_Fatores!$C$2:$C$10)</f>
        <v>94431.247305946876</v>
      </c>
    </row>
    <row r="7418" spans="1:11" x14ac:dyDescent="0.25">
      <c r="A7418">
        <v>2022</v>
      </c>
      <c r="B7418" t="s">
        <v>4464</v>
      </c>
      <c r="C7418" t="s">
        <v>4465</v>
      </c>
      <c r="D7418" t="s">
        <v>4466</v>
      </c>
      <c r="E7418" t="s">
        <v>25</v>
      </c>
      <c r="F7418" t="s">
        <v>26</v>
      </c>
      <c r="G7418" t="s">
        <v>40</v>
      </c>
      <c r="H7418" t="s">
        <v>28</v>
      </c>
      <c r="I7418" t="s">
        <v>29</v>
      </c>
      <c r="J7418" s="1">
        <v>218709.21</v>
      </c>
      <c r="K7418" s="10">
        <f>J7418*_xlfn.XLOOKUP(A7418,IPCA_Fatores!$A$2:$A$10,IPCA_Fatores!$C$2:$C$10)</f>
        <v>258093.60547500267</v>
      </c>
    </row>
    <row r="7419" spans="1:11" x14ac:dyDescent="0.25">
      <c r="A7419">
        <v>2023</v>
      </c>
      <c r="B7419" t="s">
        <v>4464</v>
      </c>
      <c r="C7419" t="s">
        <v>4465</v>
      </c>
      <c r="D7419" t="s">
        <v>4466</v>
      </c>
      <c r="E7419" t="s">
        <v>25</v>
      </c>
      <c r="F7419" t="s">
        <v>26</v>
      </c>
      <c r="G7419" t="s">
        <v>40</v>
      </c>
      <c r="H7419" t="s">
        <v>28</v>
      </c>
      <c r="I7419" t="s">
        <v>29</v>
      </c>
      <c r="J7419" s="1">
        <v>120055.94</v>
      </c>
      <c r="K7419" s="10">
        <f>J7419*_xlfn.XLOOKUP(A7419,IPCA_Fatores!$A$2:$A$10,IPCA_Fatores!$C$2:$C$10)</f>
        <v>135418.84630450938</v>
      </c>
    </row>
    <row r="7420" spans="1:11" x14ac:dyDescent="0.25">
      <c r="A7420">
        <v>2016</v>
      </c>
      <c r="B7420" t="s">
        <v>4467</v>
      </c>
      <c r="C7420" t="s">
        <v>4468</v>
      </c>
      <c r="D7420" t="s">
        <v>4469</v>
      </c>
      <c r="E7420" t="s">
        <v>247</v>
      </c>
      <c r="F7420" t="s">
        <v>2725</v>
      </c>
      <c r="G7420" t="s">
        <v>480</v>
      </c>
      <c r="H7420" t="s">
        <v>28</v>
      </c>
      <c r="I7420" t="s">
        <v>29</v>
      </c>
      <c r="J7420" s="1">
        <v>493649.63</v>
      </c>
      <c r="K7420" s="10">
        <f>J7420*_xlfn.XLOOKUP(A7420,IPCA_Fatores!$A$2:$A$10,IPCA_Fatores!$C$2:$C$10)</f>
        <v>789846.89819473377</v>
      </c>
    </row>
    <row r="7421" spans="1:11" x14ac:dyDescent="0.25">
      <c r="A7421">
        <v>2017</v>
      </c>
      <c r="B7421" t="s">
        <v>4467</v>
      </c>
      <c r="C7421" t="s">
        <v>4468</v>
      </c>
      <c r="D7421" t="s">
        <v>4469</v>
      </c>
      <c r="E7421" t="s">
        <v>247</v>
      </c>
      <c r="F7421" t="s">
        <v>2725</v>
      </c>
      <c r="G7421" t="s">
        <v>480</v>
      </c>
      <c r="H7421" t="s">
        <v>28</v>
      </c>
      <c r="I7421" t="s">
        <v>29</v>
      </c>
      <c r="J7421" s="1">
        <v>188836.56</v>
      </c>
      <c r="K7421" s="10">
        <f>J7421*_xlfn.XLOOKUP(A7421,IPCA_Fatores!$A$2:$A$10,IPCA_Fatores!$C$2:$C$10)</f>
        <v>293483.59517807659</v>
      </c>
    </row>
    <row r="7422" spans="1:11" x14ac:dyDescent="0.25">
      <c r="A7422">
        <v>2019</v>
      </c>
      <c r="B7422" t="s">
        <v>4467</v>
      </c>
      <c r="C7422" t="s">
        <v>4468</v>
      </c>
      <c r="D7422" t="s">
        <v>4469</v>
      </c>
      <c r="E7422" t="s">
        <v>247</v>
      </c>
      <c r="F7422" t="s">
        <v>2725</v>
      </c>
      <c r="G7422" t="s">
        <v>480</v>
      </c>
      <c r="H7422" t="s">
        <v>28</v>
      </c>
      <c r="I7422" t="s">
        <v>35</v>
      </c>
      <c r="J7422" s="1">
        <v>81697.759999999995</v>
      </c>
      <c r="K7422" s="10">
        <f>IFERROR(J7422*VLOOKUP(A7422,IPCA_Fatores!$A$2:$C$10,3,FALSE),J7422)</f>
        <v>117325.88762663289</v>
      </c>
    </row>
    <row r="7423" spans="1:11" x14ac:dyDescent="0.25">
      <c r="A7423">
        <v>2020</v>
      </c>
      <c r="B7423" t="s">
        <v>4467</v>
      </c>
      <c r="C7423" t="s">
        <v>4468</v>
      </c>
      <c r="D7423" t="s">
        <v>4469</v>
      </c>
      <c r="E7423" t="s">
        <v>247</v>
      </c>
      <c r="F7423" t="s">
        <v>2725</v>
      </c>
      <c r="G7423" t="s">
        <v>480</v>
      </c>
      <c r="H7423" t="s">
        <v>28</v>
      </c>
      <c r="I7423" t="s">
        <v>29</v>
      </c>
      <c r="J7423" s="1">
        <v>5575275.8399999999</v>
      </c>
      <c r="K7423" s="10">
        <f>J7423*_xlfn.XLOOKUP(A7423,IPCA_Fatores!$A$2:$A$10,IPCA_Fatores!$C$2:$C$10)</f>
        <v>7660386.0646264302</v>
      </c>
    </row>
    <row r="7424" spans="1:11" x14ac:dyDescent="0.25">
      <c r="A7424">
        <v>2021</v>
      </c>
      <c r="B7424" t="s">
        <v>4467</v>
      </c>
      <c r="C7424" t="s">
        <v>4468</v>
      </c>
      <c r="D7424" t="s">
        <v>4469</v>
      </c>
      <c r="E7424" t="s">
        <v>247</v>
      </c>
      <c r="F7424" t="s">
        <v>2725</v>
      </c>
      <c r="G7424" t="s">
        <v>480</v>
      </c>
      <c r="H7424" t="s">
        <v>28</v>
      </c>
      <c r="I7424" t="s">
        <v>29</v>
      </c>
      <c r="J7424" s="1">
        <v>2804332.22</v>
      </c>
      <c r="K7424" s="10">
        <f>J7424*_xlfn.XLOOKUP(A7424,IPCA_Fatores!$A$2:$A$10,IPCA_Fatores!$C$2:$C$10)</f>
        <v>3500936.6454092618</v>
      </c>
    </row>
    <row r="7425" spans="1:11" x14ac:dyDescent="0.25">
      <c r="A7425">
        <v>2022</v>
      </c>
      <c r="B7425" t="s">
        <v>4467</v>
      </c>
      <c r="C7425" t="s">
        <v>4468</v>
      </c>
      <c r="D7425" t="s">
        <v>4469</v>
      </c>
      <c r="E7425" t="s">
        <v>247</v>
      </c>
      <c r="F7425" t="s">
        <v>2725</v>
      </c>
      <c r="G7425" t="s">
        <v>480</v>
      </c>
      <c r="H7425" t="s">
        <v>28</v>
      </c>
      <c r="I7425" t="s">
        <v>29</v>
      </c>
      <c r="J7425" s="1">
        <v>13825398.15</v>
      </c>
      <c r="K7425" s="10">
        <f>J7425*_xlfn.XLOOKUP(A7425,IPCA_Fatores!$A$2:$A$10,IPCA_Fatores!$C$2:$C$10)</f>
        <v>16315027.865817502</v>
      </c>
    </row>
    <row r="7426" spans="1:11" x14ac:dyDescent="0.25">
      <c r="A7426">
        <v>2023</v>
      </c>
      <c r="B7426" t="s">
        <v>4467</v>
      </c>
      <c r="C7426" t="s">
        <v>4468</v>
      </c>
      <c r="D7426" t="s">
        <v>4469</v>
      </c>
      <c r="E7426" t="s">
        <v>247</v>
      </c>
      <c r="F7426" t="s">
        <v>2725</v>
      </c>
      <c r="G7426" t="s">
        <v>480</v>
      </c>
      <c r="H7426" t="s">
        <v>28</v>
      </c>
      <c r="I7426" t="s">
        <v>29</v>
      </c>
      <c r="J7426" s="1">
        <v>7984067.1200000001</v>
      </c>
      <c r="K7426" s="10">
        <f>J7426*_xlfn.XLOOKUP(A7426,IPCA_Fatores!$A$2:$A$10,IPCA_Fatores!$C$2:$C$10)</f>
        <v>9005744.8070305139</v>
      </c>
    </row>
    <row r="7427" spans="1:11" x14ac:dyDescent="0.25">
      <c r="A7427">
        <v>2015</v>
      </c>
      <c r="B7427" t="s">
        <v>4470</v>
      </c>
      <c r="C7427" t="s">
        <v>4471</v>
      </c>
      <c r="D7427" t="s">
        <v>4472</v>
      </c>
      <c r="E7427" t="s">
        <v>25</v>
      </c>
      <c r="F7427" t="s">
        <v>1809</v>
      </c>
      <c r="G7427" t="s">
        <v>1443</v>
      </c>
      <c r="H7427" t="s">
        <v>28</v>
      </c>
      <c r="I7427" t="s">
        <v>29</v>
      </c>
      <c r="J7427" s="1">
        <v>21379435.670000002</v>
      </c>
      <c r="K7427" s="10">
        <f>J7427*_xlfn.XLOOKUP(A7427,IPCA_Fatores!$A$2:$A$10,IPCA_Fatores!$C$2:$C$10)</f>
        <v>36359068.274399303</v>
      </c>
    </row>
    <row r="7428" spans="1:11" x14ac:dyDescent="0.25">
      <c r="A7428">
        <v>2016</v>
      </c>
      <c r="B7428" t="s">
        <v>4470</v>
      </c>
      <c r="C7428" t="s">
        <v>4471</v>
      </c>
      <c r="D7428" t="s">
        <v>4472</v>
      </c>
      <c r="E7428" t="s">
        <v>25</v>
      </c>
      <c r="F7428" t="s">
        <v>1809</v>
      </c>
      <c r="G7428" t="s">
        <v>1443</v>
      </c>
      <c r="H7428" t="s">
        <v>28</v>
      </c>
      <c r="I7428" t="s">
        <v>29</v>
      </c>
      <c r="J7428" s="1">
        <v>14669153.1</v>
      </c>
      <c r="K7428" s="10">
        <f>J7428*_xlfn.XLOOKUP(A7428,IPCA_Fatores!$A$2:$A$10,IPCA_Fatores!$C$2:$C$10)</f>
        <v>23470867.536513016</v>
      </c>
    </row>
    <row r="7429" spans="1:11" x14ac:dyDescent="0.25">
      <c r="A7429">
        <v>2017</v>
      </c>
      <c r="B7429" t="s">
        <v>4470</v>
      </c>
      <c r="C7429" t="s">
        <v>4471</v>
      </c>
      <c r="D7429" t="s">
        <v>4472</v>
      </c>
      <c r="E7429" t="s">
        <v>25</v>
      </c>
      <c r="F7429" t="s">
        <v>1809</v>
      </c>
      <c r="G7429" t="s">
        <v>1443</v>
      </c>
      <c r="H7429" t="s">
        <v>28</v>
      </c>
      <c r="I7429" t="s">
        <v>29</v>
      </c>
      <c r="J7429" s="1">
        <v>34666831.789999999</v>
      </c>
      <c r="K7429" s="10">
        <f>J7429*_xlfn.XLOOKUP(A7429,IPCA_Fatores!$A$2:$A$10,IPCA_Fatores!$C$2:$C$10)</f>
        <v>53878054.266413435</v>
      </c>
    </row>
    <row r="7430" spans="1:11" x14ac:dyDescent="0.25">
      <c r="A7430">
        <v>2018</v>
      </c>
      <c r="B7430" t="s">
        <v>4470</v>
      </c>
      <c r="C7430" t="s">
        <v>4471</v>
      </c>
      <c r="D7430" t="s">
        <v>4472</v>
      </c>
      <c r="E7430" t="s">
        <v>25</v>
      </c>
      <c r="F7430" t="s">
        <v>1809</v>
      </c>
      <c r="G7430" t="s">
        <v>1443</v>
      </c>
      <c r="H7430" t="s">
        <v>28</v>
      </c>
      <c r="I7430" t="s">
        <v>29</v>
      </c>
      <c r="J7430" s="1">
        <v>29383302.440000001</v>
      </c>
      <c r="K7430" s="10">
        <f>J7430*_xlfn.XLOOKUP(A7430,IPCA_Fatores!$A$2:$A$10,IPCA_Fatores!$C$2:$C$10)</f>
        <v>44015967.268947676</v>
      </c>
    </row>
    <row r="7431" spans="1:11" x14ac:dyDescent="0.25">
      <c r="A7431">
        <v>2019</v>
      </c>
      <c r="B7431" t="s">
        <v>4470</v>
      </c>
      <c r="C7431" t="s">
        <v>4471</v>
      </c>
      <c r="D7431" t="s">
        <v>4472</v>
      </c>
      <c r="E7431" t="s">
        <v>25</v>
      </c>
      <c r="F7431" t="s">
        <v>1809</v>
      </c>
      <c r="G7431" t="s">
        <v>1443</v>
      </c>
      <c r="H7431" t="s">
        <v>28</v>
      </c>
      <c r="I7431" t="s">
        <v>29</v>
      </c>
      <c r="J7431" s="1">
        <v>22128036.32</v>
      </c>
      <c r="K7431" s="10">
        <f>J7431*_xlfn.XLOOKUP(A7431,IPCA_Fatores!$A$2:$A$10,IPCA_Fatores!$C$2:$C$10)</f>
        <v>31778001.045296364</v>
      </c>
    </row>
    <row r="7432" spans="1:11" x14ac:dyDescent="0.25">
      <c r="A7432">
        <v>2020</v>
      </c>
      <c r="B7432" t="s">
        <v>4470</v>
      </c>
      <c r="C7432" t="s">
        <v>4471</v>
      </c>
      <c r="D7432" t="s">
        <v>4472</v>
      </c>
      <c r="E7432" t="s">
        <v>25</v>
      </c>
      <c r="F7432" t="s">
        <v>1809</v>
      </c>
      <c r="G7432" t="s">
        <v>1443</v>
      </c>
      <c r="H7432" t="s">
        <v>28</v>
      </c>
      <c r="I7432" t="s">
        <v>29</v>
      </c>
      <c r="J7432" s="1">
        <v>43903358.030000001</v>
      </c>
      <c r="K7432" s="10">
        <f>J7432*_xlfn.XLOOKUP(A7432,IPCA_Fatores!$A$2:$A$10,IPCA_Fatores!$C$2:$C$10)</f>
        <v>60322875.799328506</v>
      </c>
    </row>
    <row r="7433" spans="1:11" x14ac:dyDescent="0.25">
      <c r="A7433">
        <v>2021</v>
      </c>
      <c r="B7433" t="s">
        <v>4470</v>
      </c>
      <c r="C7433" t="s">
        <v>4471</v>
      </c>
      <c r="D7433" t="s">
        <v>4472</v>
      </c>
      <c r="E7433" t="s">
        <v>25</v>
      </c>
      <c r="F7433" t="s">
        <v>1809</v>
      </c>
      <c r="G7433" t="s">
        <v>1443</v>
      </c>
      <c r="H7433" t="s">
        <v>28</v>
      </c>
      <c r="I7433" t="s">
        <v>29</v>
      </c>
      <c r="J7433" s="1">
        <v>58289698.380000003</v>
      </c>
      <c r="K7433" s="10">
        <f>J7433*_xlfn.XLOOKUP(A7433,IPCA_Fatores!$A$2:$A$10,IPCA_Fatores!$C$2:$C$10)</f>
        <v>72769032.018750936</v>
      </c>
    </row>
    <row r="7434" spans="1:11" x14ac:dyDescent="0.25">
      <c r="A7434">
        <v>2022</v>
      </c>
      <c r="B7434" t="s">
        <v>4470</v>
      </c>
      <c r="C7434" t="s">
        <v>4471</v>
      </c>
      <c r="D7434" t="s">
        <v>4472</v>
      </c>
      <c r="E7434" t="s">
        <v>25</v>
      </c>
      <c r="F7434" t="s">
        <v>1809</v>
      </c>
      <c r="G7434" t="s">
        <v>1443</v>
      </c>
      <c r="H7434" t="s">
        <v>28</v>
      </c>
      <c r="I7434" t="s">
        <v>29</v>
      </c>
      <c r="J7434" s="1">
        <v>60865786.659999996</v>
      </c>
      <c r="K7434" s="10">
        <f>J7434*_xlfn.XLOOKUP(A7434,IPCA_Fatores!$A$2:$A$10,IPCA_Fatores!$C$2:$C$10)</f>
        <v>71826286.278258339</v>
      </c>
    </row>
    <row r="7435" spans="1:11" x14ac:dyDescent="0.25">
      <c r="A7435">
        <v>2023</v>
      </c>
      <c r="B7435" t="s">
        <v>4470</v>
      </c>
      <c r="C7435" t="s">
        <v>4471</v>
      </c>
      <c r="D7435" t="s">
        <v>4472</v>
      </c>
      <c r="E7435" t="s">
        <v>25</v>
      </c>
      <c r="F7435" t="s">
        <v>1809</v>
      </c>
      <c r="G7435" t="s">
        <v>1443</v>
      </c>
      <c r="H7435" t="s">
        <v>28</v>
      </c>
      <c r="I7435" t="s">
        <v>29</v>
      </c>
      <c r="J7435" s="1">
        <v>84745756.280000001</v>
      </c>
      <c r="K7435" s="10">
        <f>J7435*_xlfn.XLOOKUP(A7435,IPCA_Fatores!$A$2:$A$10,IPCA_Fatores!$C$2:$C$10)</f>
        <v>95590210.235667899</v>
      </c>
    </row>
    <row r="7436" spans="1:11" x14ac:dyDescent="0.25">
      <c r="A7436">
        <v>2016</v>
      </c>
      <c r="B7436" t="s">
        <v>4473</v>
      </c>
      <c r="C7436" t="s">
        <v>4474</v>
      </c>
      <c r="E7436" t="s">
        <v>75</v>
      </c>
      <c r="F7436" t="s">
        <v>75</v>
      </c>
      <c r="G7436" t="s">
        <v>480</v>
      </c>
      <c r="H7436" t="s">
        <v>28</v>
      </c>
      <c r="I7436" t="s">
        <v>29</v>
      </c>
      <c r="J7436" s="1">
        <v>17199210.870000001</v>
      </c>
      <c r="K7436" s="10">
        <f>J7436*_xlfn.XLOOKUP(A7436,IPCA_Fatores!$A$2:$A$10,IPCA_Fatores!$C$2:$C$10)</f>
        <v>27518998.357330173</v>
      </c>
    </row>
    <row r="7437" spans="1:11" x14ac:dyDescent="0.25">
      <c r="A7437">
        <v>2017</v>
      </c>
      <c r="B7437" t="s">
        <v>4473</v>
      </c>
      <c r="C7437" t="s">
        <v>4474</v>
      </c>
      <c r="E7437" t="s">
        <v>75</v>
      </c>
      <c r="F7437" t="s">
        <v>75</v>
      </c>
      <c r="G7437" t="s">
        <v>480</v>
      </c>
      <c r="H7437" t="s">
        <v>28</v>
      </c>
      <c r="I7437" t="s">
        <v>29</v>
      </c>
      <c r="J7437" s="1">
        <v>18641939.109999999</v>
      </c>
      <c r="K7437" s="10">
        <f>J7437*_xlfn.XLOOKUP(A7437,IPCA_Fatores!$A$2:$A$10,IPCA_Fatores!$C$2:$C$10)</f>
        <v>28972691.046127897</v>
      </c>
    </row>
    <row r="7438" spans="1:11" x14ac:dyDescent="0.25">
      <c r="A7438">
        <v>2018</v>
      </c>
      <c r="B7438" t="s">
        <v>4473</v>
      </c>
      <c r="C7438" t="s">
        <v>4474</v>
      </c>
      <c r="E7438" t="s">
        <v>75</v>
      </c>
      <c r="F7438" t="s">
        <v>75</v>
      </c>
      <c r="G7438" t="s">
        <v>480</v>
      </c>
      <c r="H7438" t="s">
        <v>28</v>
      </c>
      <c r="I7438" t="s">
        <v>29</v>
      </c>
      <c r="J7438" s="1">
        <v>25862534.690000001</v>
      </c>
      <c r="K7438" s="10">
        <f>J7438*_xlfn.XLOOKUP(A7438,IPCA_Fatores!$A$2:$A$10,IPCA_Fatores!$C$2:$C$10)</f>
        <v>38741883.514679015</v>
      </c>
    </row>
    <row r="7439" spans="1:11" x14ac:dyDescent="0.25">
      <c r="A7439">
        <v>2019</v>
      </c>
      <c r="B7439" t="s">
        <v>4473</v>
      </c>
      <c r="C7439" t="s">
        <v>4474</v>
      </c>
      <c r="E7439" t="s">
        <v>75</v>
      </c>
      <c r="F7439" t="s">
        <v>75</v>
      </c>
      <c r="G7439" t="s">
        <v>480</v>
      </c>
      <c r="H7439" t="s">
        <v>28</v>
      </c>
      <c r="I7439" t="s">
        <v>29</v>
      </c>
      <c r="J7439" s="1">
        <v>14909805.949999999</v>
      </c>
      <c r="K7439" s="10">
        <f>J7439*_xlfn.XLOOKUP(A7439,IPCA_Fatores!$A$2:$A$10,IPCA_Fatores!$C$2:$C$10)</f>
        <v>21411923.869450063</v>
      </c>
    </row>
    <row r="7440" spans="1:11" x14ac:dyDescent="0.25">
      <c r="A7440">
        <v>2020</v>
      </c>
      <c r="B7440" t="s">
        <v>4473</v>
      </c>
      <c r="C7440" t="s">
        <v>4474</v>
      </c>
      <c r="E7440" t="s">
        <v>75</v>
      </c>
      <c r="F7440" t="s">
        <v>75</v>
      </c>
      <c r="G7440" t="s">
        <v>480</v>
      </c>
      <c r="H7440" t="s">
        <v>28</v>
      </c>
      <c r="I7440" t="s">
        <v>29</v>
      </c>
      <c r="J7440" s="1">
        <v>22955928.960000001</v>
      </c>
      <c r="K7440" s="10">
        <f>J7440*_xlfn.XLOOKUP(A7440,IPCA_Fatores!$A$2:$A$10,IPCA_Fatores!$C$2:$C$10)</f>
        <v>31541269.589584704</v>
      </c>
    </row>
    <row r="7441" spans="1:11" x14ac:dyDescent="0.25">
      <c r="A7441">
        <v>2021</v>
      </c>
      <c r="B7441" t="s">
        <v>4473</v>
      </c>
      <c r="C7441" t="s">
        <v>4474</v>
      </c>
      <c r="E7441" t="s">
        <v>75</v>
      </c>
      <c r="F7441" t="s">
        <v>75</v>
      </c>
      <c r="G7441" t="s">
        <v>480</v>
      </c>
      <c r="H7441" t="s">
        <v>28</v>
      </c>
      <c r="I7441" t="s">
        <v>29</v>
      </c>
      <c r="J7441" s="1">
        <v>25735345.59</v>
      </c>
      <c r="K7441" s="10">
        <f>J7441*_xlfn.XLOOKUP(A7441,IPCA_Fatores!$A$2:$A$10,IPCA_Fatores!$C$2:$C$10)</f>
        <v>32128081.621621363</v>
      </c>
    </row>
    <row r="7442" spans="1:11" x14ac:dyDescent="0.25">
      <c r="A7442">
        <v>2022</v>
      </c>
      <c r="B7442" t="s">
        <v>4473</v>
      </c>
      <c r="C7442" t="s">
        <v>4474</v>
      </c>
      <c r="E7442" t="s">
        <v>75</v>
      </c>
      <c r="F7442" t="s">
        <v>75</v>
      </c>
      <c r="G7442" t="s">
        <v>480</v>
      </c>
      <c r="H7442" t="s">
        <v>28</v>
      </c>
      <c r="I7442" t="s">
        <v>29</v>
      </c>
      <c r="J7442" s="1">
        <v>27900148.5</v>
      </c>
      <c r="K7442" s="10">
        <f>J7442*_xlfn.XLOOKUP(A7442,IPCA_Fatores!$A$2:$A$10,IPCA_Fatores!$C$2:$C$10)</f>
        <v>32924310.410398301</v>
      </c>
    </row>
    <row r="7443" spans="1:11" x14ac:dyDescent="0.25">
      <c r="A7443">
        <v>2023</v>
      </c>
      <c r="B7443" t="s">
        <v>4475</v>
      </c>
      <c r="C7443" t="s">
        <v>4476</v>
      </c>
      <c r="D7443" t="s">
        <v>4477</v>
      </c>
      <c r="E7443" t="s">
        <v>44</v>
      </c>
      <c r="F7443" t="s">
        <v>45</v>
      </c>
      <c r="G7443" t="s">
        <v>600</v>
      </c>
      <c r="H7443" t="s">
        <v>28</v>
      </c>
      <c r="I7443" t="s">
        <v>29</v>
      </c>
      <c r="J7443" s="1">
        <v>1348490.75</v>
      </c>
      <c r="K7443" s="10">
        <f>J7443*_xlfn.XLOOKUP(A7443,IPCA_Fatores!$A$2:$A$10,IPCA_Fatores!$C$2:$C$10)</f>
        <v>1521049.7841031656</v>
      </c>
    </row>
    <row r="7444" spans="1:11" x14ac:dyDescent="0.25">
      <c r="A7444">
        <v>2016</v>
      </c>
      <c r="B7444" t="s">
        <v>4478</v>
      </c>
      <c r="C7444" t="s">
        <v>4479</v>
      </c>
      <c r="D7444" t="s">
        <v>4480</v>
      </c>
      <c r="E7444" t="s">
        <v>79</v>
      </c>
      <c r="F7444" t="s">
        <v>80</v>
      </c>
      <c r="G7444" t="s">
        <v>539</v>
      </c>
      <c r="H7444" t="s">
        <v>28</v>
      </c>
      <c r="I7444" t="s">
        <v>29</v>
      </c>
      <c r="J7444" s="1">
        <v>294648.46000000002</v>
      </c>
      <c r="K7444" s="10">
        <f>J7444*_xlfn.XLOOKUP(A7444,IPCA_Fatores!$A$2:$A$10,IPCA_Fatores!$C$2:$C$10)</f>
        <v>471442.00673026958</v>
      </c>
    </row>
    <row r="7445" spans="1:11" x14ac:dyDescent="0.25">
      <c r="A7445">
        <v>2017</v>
      </c>
      <c r="B7445" t="s">
        <v>4478</v>
      </c>
      <c r="C7445" t="s">
        <v>4479</v>
      </c>
      <c r="D7445" t="s">
        <v>4480</v>
      </c>
      <c r="E7445" t="s">
        <v>79</v>
      </c>
      <c r="F7445" t="s">
        <v>80</v>
      </c>
      <c r="G7445" t="s">
        <v>539</v>
      </c>
      <c r="H7445" t="s">
        <v>28</v>
      </c>
      <c r="I7445" t="s">
        <v>29</v>
      </c>
      <c r="J7445" s="1">
        <v>947542.36</v>
      </c>
      <c r="K7445" s="10">
        <f>J7445*_xlfn.XLOOKUP(A7445,IPCA_Fatores!$A$2:$A$10,IPCA_Fatores!$C$2:$C$10)</f>
        <v>1472639.293981628</v>
      </c>
    </row>
    <row r="7446" spans="1:11" x14ac:dyDescent="0.25">
      <c r="A7446">
        <v>2018</v>
      </c>
      <c r="B7446" t="s">
        <v>4478</v>
      </c>
      <c r="C7446" t="s">
        <v>4479</v>
      </c>
      <c r="D7446" t="s">
        <v>4480</v>
      </c>
      <c r="E7446" t="s">
        <v>79</v>
      </c>
      <c r="F7446" t="s">
        <v>80</v>
      </c>
      <c r="G7446" t="s">
        <v>539</v>
      </c>
      <c r="H7446" t="s">
        <v>28</v>
      </c>
      <c r="I7446" t="s">
        <v>29</v>
      </c>
      <c r="J7446" s="1">
        <v>580355.93999999994</v>
      </c>
      <c r="K7446" s="10">
        <f>J7446*_xlfn.XLOOKUP(A7446,IPCA_Fatores!$A$2:$A$10,IPCA_Fatores!$C$2:$C$10)</f>
        <v>869368.85707593581</v>
      </c>
    </row>
    <row r="7447" spans="1:11" x14ac:dyDescent="0.25">
      <c r="A7447">
        <v>2019</v>
      </c>
      <c r="B7447" t="s">
        <v>4478</v>
      </c>
      <c r="C7447" t="s">
        <v>4479</v>
      </c>
      <c r="D7447" t="s">
        <v>4480</v>
      </c>
      <c r="E7447" t="s">
        <v>79</v>
      </c>
      <c r="F7447" t="s">
        <v>80</v>
      </c>
      <c r="G7447" t="s">
        <v>539</v>
      </c>
      <c r="H7447" t="s">
        <v>28</v>
      </c>
      <c r="I7447" t="s">
        <v>29</v>
      </c>
      <c r="J7447" s="1">
        <v>1172127.08</v>
      </c>
      <c r="K7447" s="10">
        <f>J7447*_xlfn.XLOOKUP(A7447,IPCA_Fatores!$A$2:$A$10,IPCA_Fatores!$C$2:$C$10)</f>
        <v>1683287.8902948301</v>
      </c>
    </row>
    <row r="7448" spans="1:11" x14ac:dyDescent="0.25">
      <c r="A7448">
        <v>2020</v>
      </c>
      <c r="B7448" t="s">
        <v>4478</v>
      </c>
      <c r="C7448" t="s">
        <v>4479</v>
      </c>
      <c r="D7448" t="s">
        <v>4480</v>
      </c>
      <c r="E7448" t="s">
        <v>79</v>
      </c>
      <c r="F7448" t="s">
        <v>80</v>
      </c>
      <c r="G7448" t="s">
        <v>539</v>
      </c>
      <c r="H7448" t="s">
        <v>28</v>
      </c>
      <c r="I7448" t="s">
        <v>29</v>
      </c>
      <c r="J7448" s="1">
        <v>2164929.0499999998</v>
      </c>
      <c r="K7448" s="10">
        <f>J7448*_xlfn.XLOOKUP(A7448,IPCA_Fatores!$A$2:$A$10,IPCA_Fatores!$C$2:$C$10)</f>
        <v>2974595.8408983285</v>
      </c>
    </row>
    <row r="7449" spans="1:11" x14ac:dyDescent="0.25">
      <c r="A7449">
        <v>2021</v>
      </c>
      <c r="B7449" t="s">
        <v>4478</v>
      </c>
      <c r="C7449" t="s">
        <v>4479</v>
      </c>
      <c r="D7449" t="s">
        <v>4480</v>
      </c>
      <c r="E7449" t="s">
        <v>79</v>
      </c>
      <c r="F7449" t="s">
        <v>80</v>
      </c>
      <c r="G7449" t="s">
        <v>539</v>
      </c>
      <c r="H7449" t="s">
        <v>28</v>
      </c>
      <c r="I7449" t="s">
        <v>29</v>
      </c>
      <c r="J7449" s="1">
        <v>4935084.8499999996</v>
      </c>
      <c r="K7449" s="10">
        <f>J7449*_xlfn.XLOOKUP(A7449,IPCA_Fatores!$A$2:$A$10,IPCA_Fatores!$C$2:$C$10)</f>
        <v>6160974.5365936235</v>
      </c>
    </row>
    <row r="7450" spans="1:11" x14ac:dyDescent="0.25">
      <c r="A7450">
        <v>2022</v>
      </c>
      <c r="B7450" t="s">
        <v>4478</v>
      </c>
      <c r="C7450" t="s">
        <v>4479</v>
      </c>
      <c r="D7450" t="s">
        <v>4480</v>
      </c>
      <c r="E7450" t="s">
        <v>79</v>
      </c>
      <c r="F7450" t="s">
        <v>80</v>
      </c>
      <c r="G7450" t="s">
        <v>539</v>
      </c>
      <c r="H7450" t="s">
        <v>28</v>
      </c>
      <c r="I7450" t="s">
        <v>29</v>
      </c>
      <c r="J7450" s="1">
        <v>6095624.79</v>
      </c>
      <c r="K7450" s="10">
        <f>J7450*_xlfn.XLOOKUP(A7450,IPCA_Fatores!$A$2:$A$10,IPCA_Fatores!$C$2:$C$10)</f>
        <v>7193303.7464398779</v>
      </c>
    </row>
    <row r="7451" spans="1:11" x14ac:dyDescent="0.25">
      <c r="A7451">
        <v>2023</v>
      </c>
      <c r="B7451" t="s">
        <v>4478</v>
      </c>
      <c r="C7451" t="s">
        <v>4479</v>
      </c>
      <c r="D7451" t="s">
        <v>4480</v>
      </c>
      <c r="E7451" t="s">
        <v>79</v>
      </c>
      <c r="F7451" t="s">
        <v>80</v>
      </c>
      <c r="G7451" t="s">
        <v>539</v>
      </c>
      <c r="H7451" t="s">
        <v>28</v>
      </c>
      <c r="I7451" t="s">
        <v>29</v>
      </c>
      <c r="J7451" s="1">
        <v>3077956.61</v>
      </c>
      <c r="K7451" s="10">
        <f>J7451*_xlfn.XLOOKUP(A7451,IPCA_Fatores!$A$2:$A$10,IPCA_Fatores!$C$2:$C$10)</f>
        <v>3471825.9929624368</v>
      </c>
    </row>
    <row r="7452" spans="1:11" x14ac:dyDescent="0.25">
      <c r="A7452">
        <v>2021</v>
      </c>
      <c r="B7452" t="s">
        <v>4481</v>
      </c>
      <c r="C7452" t="s">
        <v>4482</v>
      </c>
      <c r="D7452" t="s">
        <v>4483</v>
      </c>
      <c r="E7452" t="s">
        <v>79</v>
      </c>
      <c r="F7452" t="s">
        <v>80</v>
      </c>
      <c r="G7452" t="s">
        <v>698</v>
      </c>
      <c r="H7452" t="s">
        <v>28</v>
      </c>
      <c r="I7452" t="s">
        <v>29</v>
      </c>
      <c r="J7452" s="1">
        <v>49202.15</v>
      </c>
      <c r="K7452" s="10">
        <f>J7452*_xlfn.XLOOKUP(A7452,IPCA_Fatores!$A$2:$A$10,IPCA_Fatores!$C$2:$C$10)</f>
        <v>61424.109718328342</v>
      </c>
    </row>
    <row r="7453" spans="1:11" x14ac:dyDescent="0.25">
      <c r="A7453">
        <v>2015</v>
      </c>
      <c r="B7453" t="s">
        <v>4484</v>
      </c>
      <c r="C7453" t="s">
        <v>4485</v>
      </c>
      <c r="D7453" t="s">
        <v>4486</v>
      </c>
      <c r="E7453" t="s">
        <v>121</v>
      </c>
      <c r="F7453" t="s">
        <v>204</v>
      </c>
      <c r="G7453" t="s">
        <v>71</v>
      </c>
      <c r="H7453" t="s">
        <v>28</v>
      </c>
      <c r="I7453" t="s">
        <v>29</v>
      </c>
      <c r="J7453" s="1">
        <v>373263.71</v>
      </c>
      <c r="K7453" s="10">
        <f>J7453*_xlfn.XLOOKUP(A7453,IPCA_Fatores!$A$2:$A$10,IPCA_Fatores!$C$2:$C$10)</f>
        <v>634793.21558002476</v>
      </c>
    </row>
    <row r="7454" spans="1:11" x14ac:dyDescent="0.25">
      <c r="A7454">
        <v>2015</v>
      </c>
      <c r="B7454" t="s">
        <v>4484</v>
      </c>
      <c r="C7454" t="s">
        <v>4485</v>
      </c>
      <c r="D7454" t="s">
        <v>4486</v>
      </c>
      <c r="E7454" t="s">
        <v>121</v>
      </c>
      <c r="F7454" t="s">
        <v>204</v>
      </c>
      <c r="G7454" t="s">
        <v>71</v>
      </c>
      <c r="H7454" t="s">
        <v>28</v>
      </c>
      <c r="I7454" t="s">
        <v>35</v>
      </c>
      <c r="J7454" s="1">
        <v>33105.120000000003</v>
      </c>
      <c r="K7454" s="10">
        <f>IFERROR(J7454*VLOOKUP(A7454,IPCA_Fatores!$A$2:$C$10,3,FALSE),J7454)</f>
        <v>56300.425179191916</v>
      </c>
    </row>
    <row r="7455" spans="1:11" x14ac:dyDescent="0.25">
      <c r="A7455">
        <v>2016</v>
      </c>
      <c r="B7455" t="s">
        <v>4484</v>
      </c>
      <c r="C7455" t="s">
        <v>4485</v>
      </c>
      <c r="D7455" t="s">
        <v>4486</v>
      </c>
      <c r="E7455" t="s">
        <v>121</v>
      </c>
      <c r="F7455" t="s">
        <v>204</v>
      </c>
      <c r="G7455" t="s">
        <v>71</v>
      </c>
      <c r="H7455" t="s">
        <v>28</v>
      </c>
      <c r="I7455" t="s">
        <v>29</v>
      </c>
      <c r="J7455" s="1">
        <v>295946.96000000002</v>
      </c>
      <c r="K7455" s="10">
        <f>J7455*_xlfn.XLOOKUP(A7455,IPCA_Fatores!$A$2:$A$10,IPCA_Fatores!$C$2:$C$10)</f>
        <v>473519.62643253867</v>
      </c>
    </row>
    <row r="7456" spans="1:11" x14ac:dyDescent="0.25">
      <c r="A7456">
        <v>2016</v>
      </c>
      <c r="B7456" t="s">
        <v>4484</v>
      </c>
      <c r="C7456" t="s">
        <v>4485</v>
      </c>
      <c r="D7456" t="s">
        <v>4486</v>
      </c>
      <c r="E7456" t="s">
        <v>121</v>
      </c>
      <c r="F7456" t="s">
        <v>204</v>
      </c>
      <c r="G7456" t="s">
        <v>71</v>
      </c>
      <c r="H7456" t="s">
        <v>28</v>
      </c>
      <c r="I7456" t="s">
        <v>35</v>
      </c>
      <c r="J7456" s="1">
        <v>33918.53</v>
      </c>
      <c r="K7456" s="10">
        <f>IFERROR(J7456*VLOOKUP(A7456,IPCA_Fatores!$A$2:$C$10,3,FALSE),J7456)</f>
        <v>54270.162649215439</v>
      </c>
    </row>
    <row r="7457" spans="1:11" x14ac:dyDescent="0.25">
      <c r="A7457">
        <v>2017</v>
      </c>
      <c r="B7457" t="s">
        <v>4484</v>
      </c>
      <c r="C7457" t="s">
        <v>4485</v>
      </c>
      <c r="D7457" t="s">
        <v>4486</v>
      </c>
      <c r="E7457" t="s">
        <v>121</v>
      </c>
      <c r="F7457" t="s">
        <v>204</v>
      </c>
      <c r="G7457" t="s">
        <v>71</v>
      </c>
      <c r="H7457" t="s">
        <v>28</v>
      </c>
      <c r="I7457" t="s">
        <v>29</v>
      </c>
      <c r="J7457" s="1">
        <v>396787.46</v>
      </c>
      <c r="K7457" s="10">
        <f>J7457*_xlfn.XLOOKUP(A7457,IPCA_Fatores!$A$2:$A$10,IPCA_Fatores!$C$2:$C$10)</f>
        <v>616674.07138944534</v>
      </c>
    </row>
    <row r="7458" spans="1:11" x14ac:dyDescent="0.25">
      <c r="A7458">
        <v>2017</v>
      </c>
      <c r="B7458" t="s">
        <v>4484</v>
      </c>
      <c r="C7458" t="s">
        <v>4485</v>
      </c>
      <c r="D7458" t="s">
        <v>4486</v>
      </c>
      <c r="E7458" t="s">
        <v>121</v>
      </c>
      <c r="F7458" t="s">
        <v>204</v>
      </c>
      <c r="G7458" t="s">
        <v>71</v>
      </c>
      <c r="H7458" t="s">
        <v>28</v>
      </c>
      <c r="I7458" t="s">
        <v>35</v>
      </c>
      <c r="J7458" s="1">
        <v>13289.51</v>
      </c>
      <c r="K7458" s="10">
        <f>IFERROR(J7458*VLOOKUP(A7458,IPCA_Fatores!$A$2:$C$10,3,FALSE),J7458)</f>
        <v>20654.121071444009</v>
      </c>
    </row>
    <row r="7459" spans="1:11" x14ac:dyDescent="0.25">
      <c r="A7459">
        <v>2018</v>
      </c>
      <c r="B7459" t="s">
        <v>4484</v>
      </c>
      <c r="C7459" t="s">
        <v>4485</v>
      </c>
      <c r="D7459" t="s">
        <v>4486</v>
      </c>
      <c r="E7459" t="s">
        <v>121</v>
      </c>
      <c r="F7459" t="s">
        <v>204</v>
      </c>
      <c r="G7459" t="s">
        <v>71</v>
      </c>
      <c r="H7459" t="s">
        <v>28</v>
      </c>
      <c r="I7459" t="s">
        <v>29</v>
      </c>
      <c r="J7459" s="1">
        <v>511561.01</v>
      </c>
      <c r="K7459" s="10">
        <f>J7459*_xlfn.XLOOKUP(A7459,IPCA_Fatores!$A$2:$A$10,IPCA_Fatores!$C$2:$C$10)</f>
        <v>766314.56651983503</v>
      </c>
    </row>
    <row r="7460" spans="1:11" x14ac:dyDescent="0.25">
      <c r="A7460">
        <v>2018</v>
      </c>
      <c r="B7460" t="s">
        <v>4484</v>
      </c>
      <c r="C7460" t="s">
        <v>4485</v>
      </c>
      <c r="D7460" t="s">
        <v>4486</v>
      </c>
      <c r="E7460" t="s">
        <v>121</v>
      </c>
      <c r="F7460" t="s">
        <v>204</v>
      </c>
      <c r="G7460" t="s">
        <v>71</v>
      </c>
      <c r="H7460" t="s">
        <v>28</v>
      </c>
      <c r="I7460" t="s">
        <v>35</v>
      </c>
      <c r="J7460" s="1">
        <v>50749.18</v>
      </c>
      <c r="K7460" s="10">
        <f>IFERROR(J7460*VLOOKUP(A7460,IPCA_Fatores!$A$2:$C$10,3,FALSE),J7460)</f>
        <v>76021.892037739715</v>
      </c>
    </row>
    <row r="7461" spans="1:11" x14ac:dyDescent="0.25">
      <c r="A7461">
        <v>2019</v>
      </c>
      <c r="B7461" t="s">
        <v>4484</v>
      </c>
      <c r="C7461" t="s">
        <v>4485</v>
      </c>
      <c r="D7461" t="s">
        <v>4486</v>
      </c>
      <c r="E7461" t="s">
        <v>121</v>
      </c>
      <c r="F7461" t="s">
        <v>204</v>
      </c>
      <c r="G7461" t="s">
        <v>71</v>
      </c>
      <c r="H7461" t="s">
        <v>28</v>
      </c>
      <c r="I7461" t="s">
        <v>29</v>
      </c>
      <c r="J7461" s="1">
        <v>773197.81</v>
      </c>
      <c r="K7461" s="10">
        <f>J7461*_xlfn.XLOOKUP(A7461,IPCA_Fatores!$A$2:$A$10,IPCA_Fatores!$C$2:$C$10)</f>
        <v>1110386.8621271704</v>
      </c>
    </row>
    <row r="7462" spans="1:11" x14ac:dyDescent="0.25">
      <c r="A7462">
        <v>2019</v>
      </c>
      <c r="B7462" t="s">
        <v>4484</v>
      </c>
      <c r="C7462" t="s">
        <v>4485</v>
      </c>
      <c r="D7462" t="s">
        <v>4486</v>
      </c>
      <c r="E7462" t="s">
        <v>121</v>
      </c>
      <c r="F7462" t="s">
        <v>204</v>
      </c>
      <c r="G7462" t="s">
        <v>71</v>
      </c>
      <c r="H7462" t="s">
        <v>28</v>
      </c>
      <c r="I7462" t="s">
        <v>35</v>
      </c>
      <c r="J7462" s="1">
        <v>60229.35</v>
      </c>
      <c r="K7462" s="10">
        <f>IFERROR(J7462*VLOOKUP(A7462,IPCA_Fatores!$A$2:$C$10,3,FALSE),J7462)</f>
        <v>86495.173795770432</v>
      </c>
    </row>
    <row r="7463" spans="1:11" x14ac:dyDescent="0.25">
      <c r="A7463">
        <v>2020</v>
      </c>
      <c r="B7463" t="s">
        <v>4484</v>
      </c>
      <c r="C7463" t="s">
        <v>4485</v>
      </c>
      <c r="D7463" t="s">
        <v>4486</v>
      </c>
      <c r="E7463" t="s">
        <v>121</v>
      </c>
      <c r="F7463" t="s">
        <v>204</v>
      </c>
      <c r="G7463" t="s">
        <v>71</v>
      </c>
      <c r="H7463" t="s">
        <v>28</v>
      </c>
      <c r="I7463" t="s">
        <v>29</v>
      </c>
      <c r="J7463" s="1">
        <v>39168.620000000003</v>
      </c>
      <c r="K7463" s="10">
        <f>J7463*_xlfn.XLOOKUP(A7463,IPCA_Fatores!$A$2:$A$10,IPCA_Fatores!$C$2:$C$10)</f>
        <v>53817.382212006953</v>
      </c>
    </row>
    <row r="7464" spans="1:11" x14ac:dyDescent="0.25">
      <c r="A7464">
        <v>2021</v>
      </c>
      <c r="B7464" t="s">
        <v>4484</v>
      </c>
      <c r="C7464" t="s">
        <v>4485</v>
      </c>
      <c r="D7464" t="s">
        <v>4486</v>
      </c>
      <c r="E7464" t="s">
        <v>121</v>
      </c>
      <c r="F7464" t="s">
        <v>204</v>
      </c>
      <c r="G7464" t="s">
        <v>71</v>
      </c>
      <c r="H7464" t="s">
        <v>28</v>
      </c>
      <c r="I7464" t="s">
        <v>29</v>
      </c>
      <c r="J7464" s="1">
        <v>666515.63</v>
      </c>
      <c r="K7464" s="10">
        <f>J7464*_xlfn.XLOOKUP(A7464,IPCA_Fatores!$A$2:$A$10,IPCA_Fatores!$C$2:$C$10)</f>
        <v>832080.08564871131</v>
      </c>
    </row>
    <row r="7465" spans="1:11" x14ac:dyDescent="0.25">
      <c r="A7465">
        <v>2021</v>
      </c>
      <c r="B7465" t="s">
        <v>4484</v>
      </c>
      <c r="C7465" t="s">
        <v>4485</v>
      </c>
      <c r="D7465" t="s">
        <v>4486</v>
      </c>
      <c r="E7465" t="s">
        <v>121</v>
      </c>
      <c r="F7465" t="s">
        <v>204</v>
      </c>
      <c r="G7465" t="s">
        <v>71</v>
      </c>
      <c r="H7465" t="s">
        <v>28</v>
      </c>
      <c r="I7465" t="s">
        <v>35</v>
      </c>
      <c r="J7465" s="1">
        <v>17817.810000000001</v>
      </c>
      <c r="K7465" s="10">
        <f>IFERROR(J7465*VLOOKUP(A7465,IPCA_Fatores!$A$2:$C$10,3,FALSE),J7465)</f>
        <v>22243.806751947384</v>
      </c>
    </row>
    <row r="7466" spans="1:11" x14ac:dyDescent="0.25">
      <c r="A7466">
        <v>2022</v>
      </c>
      <c r="B7466" t="s">
        <v>4487</v>
      </c>
      <c r="C7466" t="s">
        <v>4488</v>
      </c>
      <c r="E7466" t="s">
        <v>121</v>
      </c>
      <c r="F7466" t="s">
        <v>204</v>
      </c>
      <c r="G7466" t="s">
        <v>1244</v>
      </c>
      <c r="H7466" t="s">
        <v>28</v>
      </c>
      <c r="I7466" t="s">
        <v>29</v>
      </c>
      <c r="J7466" s="1">
        <v>336874.06</v>
      </c>
      <c r="K7466" s="10">
        <f>J7466*_xlfn.XLOOKUP(A7466,IPCA_Fatores!$A$2:$A$10,IPCA_Fatores!$C$2:$C$10)</f>
        <v>397537.17155488045</v>
      </c>
    </row>
    <row r="7467" spans="1:11" x14ac:dyDescent="0.25">
      <c r="A7467">
        <v>2023</v>
      </c>
      <c r="B7467" t="s">
        <v>4487</v>
      </c>
      <c r="C7467" t="s">
        <v>4488</v>
      </c>
      <c r="E7467" t="s">
        <v>121</v>
      </c>
      <c r="F7467" t="s">
        <v>204</v>
      </c>
      <c r="G7467" t="s">
        <v>1244</v>
      </c>
      <c r="H7467" t="s">
        <v>28</v>
      </c>
      <c r="I7467" t="s">
        <v>29</v>
      </c>
      <c r="J7467" s="1">
        <v>911258.07</v>
      </c>
      <c r="K7467" s="10">
        <f>J7467*_xlfn.XLOOKUP(A7467,IPCA_Fatores!$A$2:$A$10,IPCA_Fatores!$C$2:$C$10)</f>
        <v>1027866.8137959176</v>
      </c>
    </row>
    <row r="7468" spans="1:11" x14ac:dyDescent="0.25">
      <c r="A7468">
        <v>2015</v>
      </c>
      <c r="B7468" t="s">
        <v>4489</v>
      </c>
      <c r="C7468" t="s">
        <v>4490</v>
      </c>
      <c r="E7468" t="s">
        <v>109</v>
      </c>
      <c r="F7468" t="s">
        <v>305</v>
      </c>
      <c r="G7468" t="s">
        <v>1938</v>
      </c>
      <c r="H7468" t="s">
        <v>28</v>
      </c>
      <c r="I7468" t="s">
        <v>29</v>
      </c>
      <c r="J7468" s="1">
        <v>3635825.23</v>
      </c>
      <c r="K7468" s="10">
        <f>J7468*_xlfn.XLOOKUP(A7468,IPCA_Fatores!$A$2:$A$10,IPCA_Fatores!$C$2:$C$10)</f>
        <v>6183288.4558712738</v>
      </c>
    </row>
    <row r="7469" spans="1:11" x14ac:dyDescent="0.25">
      <c r="A7469">
        <v>2016</v>
      </c>
      <c r="B7469" t="s">
        <v>4489</v>
      </c>
      <c r="C7469" t="s">
        <v>4490</v>
      </c>
      <c r="E7469" t="s">
        <v>109</v>
      </c>
      <c r="F7469" t="s">
        <v>305</v>
      </c>
      <c r="G7469" t="s">
        <v>1938</v>
      </c>
      <c r="H7469" t="s">
        <v>28</v>
      </c>
      <c r="I7469" t="s">
        <v>29</v>
      </c>
      <c r="J7469" s="1">
        <v>1072217.8999999999</v>
      </c>
      <c r="K7469" s="10">
        <f>J7469*_xlfn.XLOOKUP(A7469,IPCA_Fatores!$A$2:$A$10,IPCA_Fatores!$C$2:$C$10)</f>
        <v>1715564.9088684034</v>
      </c>
    </row>
    <row r="7470" spans="1:11" x14ac:dyDescent="0.25">
      <c r="A7470">
        <v>2018</v>
      </c>
      <c r="B7470" t="s">
        <v>4489</v>
      </c>
      <c r="C7470" t="s">
        <v>4490</v>
      </c>
      <c r="E7470" t="s">
        <v>109</v>
      </c>
      <c r="F7470" t="s">
        <v>305</v>
      </c>
      <c r="G7470" t="s">
        <v>1938</v>
      </c>
      <c r="H7470" t="s">
        <v>28</v>
      </c>
      <c r="I7470" t="s">
        <v>29</v>
      </c>
      <c r="J7470" s="1">
        <v>1273501.93</v>
      </c>
      <c r="K7470" s="10">
        <f>J7470*_xlfn.XLOOKUP(A7470,IPCA_Fatores!$A$2:$A$10,IPCA_Fatores!$C$2:$C$10)</f>
        <v>1907696.3653858672</v>
      </c>
    </row>
    <row r="7471" spans="1:11" x14ac:dyDescent="0.25">
      <c r="A7471">
        <v>2019</v>
      </c>
      <c r="B7471" t="s">
        <v>4489</v>
      </c>
      <c r="C7471" t="s">
        <v>4490</v>
      </c>
      <c r="E7471" t="s">
        <v>109</v>
      </c>
      <c r="F7471" t="s">
        <v>305</v>
      </c>
      <c r="G7471" t="s">
        <v>1938</v>
      </c>
      <c r="H7471" t="s">
        <v>28</v>
      </c>
      <c r="I7471" t="s">
        <v>29</v>
      </c>
      <c r="J7471" s="1">
        <v>408138.41</v>
      </c>
      <c r="K7471" s="10">
        <f>J7471*_xlfn.XLOOKUP(A7471,IPCA_Fatores!$A$2:$A$10,IPCA_Fatores!$C$2:$C$10)</f>
        <v>586126.24419289618</v>
      </c>
    </row>
    <row r="7472" spans="1:11" x14ac:dyDescent="0.25">
      <c r="A7472">
        <v>2020</v>
      </c>
      <c r="B7472" t="s">
        <v>4489</v>
      </c>
      <c r="C7472" t="s">
        <v>4490</v>
      </c>
      <c r="E7472" t="s">
        <v>109</v>
      </c>
      <c r="F7472" t="s">
        <v>305</v>
      </c>
      <c r="G7472" t="s">
        <v>1938</v>
      </c>
      <c r="H7472" t="s">
        <v>28</v>
      </c>
      <c r="I7472" t="s">
        <v>29</v>
      </c>
      <c r="J7472" s="1">
        <v>89931.95</v>
      </c>
      <c r="K7472" s="10">
        <f>J7472*_xlfn.XLOOKUP(A7472,IPCA_Fatores!$A$2:$A$10,IPCA_Fatores!$C$2:$C$10)</f>
        <v>123565.80666413823</v>
      </c>
    </row>
    <row r="7473" spans="1:11" x14ac:dyDescent="0.25">
      <c r="A7473">
        <v>2021</v>
      </c>
      <c r="B7473" t="s">
        <v>4489</v>
      </c>
      <c r="C7473" t="s">
        <v>4490</v>
      </c>
      <c r="E7473" t="s">
        <v>109</v>
      </c>
      <c r="F7473" t="s">
        <v>305</v>
      </c>
      <c r="G7473" t="s">
        <v>1938</v>
      </c>
      <c r="H7473" t="s">
        <v>28</v>
      </c>
      <c r="I7473" t="s">
        <v>29</v>
      </c>
      <c r="J7473" s="1">
        <v>50811.5</v>
      </c>
      <c r="K7473" s="10">
        <f>J7473*_xlfn.XLOOKUP(A7473,IPCA_Fatores!$A$2:$A$10,IPCA_Fatores!$C$2:$C$10)</f>
        <v>63433.227022657353</v>
      </c>
    </row>
    <row r="7474" spans="1:11" x14ac:dyDescent="0.25">
      <c r="A7474">
        <v>2022</v>
      </c>
      <c r="B7474" t="s">
        <v>4489</v>
      </c>
      <c r="C7474" t="s">
        <v>4490</v>
      </c>
      <c r="E7474" t="s">
        <v>109</v>
      </c>
      <c r="F7474" t="s">
        <v>305</v>
      </c>
      <c r="G7474" t="s">
        <v>1938</v>
      </c>
      <c r="H7474" t="s">
        <v>28</v>
      </c>
      <c r="I7474" t="s">
        <v>29</v>
      </c>
      <c r="J7474" s="1">
        <v>128280.24</v>
      </c>
      <c r="K7474" s="10">
        <f>J7474*_xlfn.XLOOKUP(A7474,IPCA_Fatores!$A$2:$A$10,IPCA_Fatores!$C$2:$C$10)</f>
        <v>151380.50040416067</v>
      </c>
    </row>
    <row r="7475" spans="1:11" x14ac:dyDescent="0.25">
      <c r="A7475">
        <v>2023</v>
      </c>
      <c r="B7475" t="s">
        <v>4489</v>
      </c>
      <c r="C7475" t="s">
        <v>4490</v>
      </c>
      <c r="E7475" t="s">
        <v>109</v>
      </c>
      <c r="F7475" t="s">
        <v>305</v>
      </c>
      <c r="G7475" t="s">
        <v>1938</v>
      </c>
      <c r="H7475" t="s">
        <v>28</v>
      </c>
      <c r="I7475" t="s">
        <v>29</v>
      </c>
      <c r="J7475" s="1">
        <v>298347.46999999997</v>
      </c>
      <c r="K7475" s="10">
        <f>J7475*_xlfn.XLOOKUP(A7475,IPCA_Fatores!$A$2:$A$10,IPCA_Fatores!$C$2:$C$10)</f>
        <v>336525.37463176937</v>
      </c>
    </row>
    <row r="7476" spans="1:11" x14ac:dyDescent="0.25">
      <c r="A7476">
        <v>2015</v>
      </c>
      <c r="B7476" t="s">
        <v>4491</v>
      </c>
      <c r="C7476" t="s">
        <v>4492</v>
      </c>
      <c r="D7476" t="s">
        <v>4493</v>
      </c>
      <c r="E7476" t="s">
        <v>44</v>
      </c>
      <c r="F7476" t="s">
        <v>45</v>
      </c>
      <c r="G7476" t="s">
        <v>1133</v>
      </c>
      <c r="H7476" t="s">
        <v>28</v>
      </c>
      <c r="I7476" t="s">
        <v>29</v>
      </c>
      <c r="J7476" s="1">
        <v>28139909.469999999</v>
      </c>
      <c r="K7476" s="10">
        <f>J7476*_xlfn.XLOOKUP(A7476,IPCA_Fatores!$A$2:$A$10,IPCA_Fatores!$C$2:$C$10)</f>
        <v>47856309.467084512</v>
      </c>
    </row>
    <row r="7477" spans="1:11" x14ac:dyDescent="0.25">
      <c r="A7477">
        <v>2015</v>
      </c>
      <c r="B7477" t="s">
        <v>4491</v>
      </c>
      <c r="C7477" t="s">
        <v>4492</v>
      </c>
      <c r="D7477" t="s">
        <v>4493</v>
      </c>
      <c r="E7477" t="s">
        <v>44</v>
      </c>
      <c r="F7477" t="s">
        <v>45</v>
      </c>
      <c r="G7477" t="s">
        <v>1133</v>
      </c>
      <c r="H7477" t="s">
        <v>28</v>
      </c>
      <c r="I7477" t="s">
        <v>35</v>
      </c>
      <c r="J7477" s="1">
        <v>1688710.34</v>
      </c>
      <c r="K7477" s="10">
        <f>IFERROR(J7477*VLOOKUP(A7477,IPCA_Fatores!$A$2:$C$10,3,FALSE),J7477)</f>
        <v>2871915.5872716284</v>
      </c>
    </row>
    <row r="7478" spans="1:11" x14ac:dyDescent="0.25">
      <c r="A7478">
        <v>2018</v>
      </c>
      <c r="B7478" t="s">
        <v>4491</v>
      </c>
      <c r="C7478" t="s">
        <v>4492</v>
      </c>
      <c r="D7478" t="s">
        <v>4493</v>
      </c>
      <c r="E7478" t="s">
        <v>44</v>
      </c>
      <c r="F7478" t="s">
        <v>45</v>
      </c>
      <c r="G7478" t="s">
        <v>1133</v>
      </c>
      <c r="H7478" t="s">
        <v>28</v>
      </c>
      <c r="I7478" t="s">
        <v>29</v>
      </c>
      <c r="J7478" s="1">
        <v>39752264.890000001</v>
      </c>
      <c r="K7478" s="10">
        <f>J7478*_xlfn.XLOOKUP(A7478,IPCA_Fatores!$A$2:$A$10,IPCA_Fatores!$C$2:$C$10)</f>
        <v>59548595.459536701</v>
      </c>
    </row>
    <row r="7479" spans="1:11" x14ac:dyDescent="0.25">
      <c r="A7479">
        <v>2019</v>
      </c>
      <c r="B7479" t="s">
        <v>4491</v>
      </c>
      <c r="C7479" t="s">
        <v>4492</v>
      </c>
      <c r="D7479" t="s">
        <v>4493</v>
      </c>
      <c r="E7479" t="s">
        <v>44</v>
      </c>
      <c r="F7479" t="s">
        <v>45</v>
      </c>
      <c r="G7479" t="s">
        <v>1133</v>
      </c>
      <c r="H7479" t="s">
        <v>28</v>
      </c>
      <c r="I7479" t="s">
        <v>29</v>
      </c>
      <c r="J7479" s="1">
        <v>66134941.770000003</v>
      </c>
      <c r="K7479" s="10">
        <f>J7479*_xlfn.XLOOKUP(A7479,IPCA_Fatores!$A$2:$A$10,IPCA_Fatores!$C$2:$C$10)</f>
        <v>94976174.944097981</v>
      </c>
    </row>
    <row r="7480" spans="1:11" x14ac:dyDescent="0.25">
      <c r="A7480">
        <v>2020</v>
      </c>
      <c r="B7480" t="s">
        <v>4491</v>
      </c>
      <c r="C7480" t="s">
        <v>4492</v>
      </c>
      <c r="D7480" t="s">
        <v>4493</v>
      </c>
      <c r="E7480" t="s">
        <v>44</v>
      </c>
      <c r="F7480" t="s">
        <v>45</v>
      </c>
      <c r="G7480" t="s">
        <v>1133</v>
      </c>
      <c r="H7480" t="s">
        <v>28</v>
      </c>
      <c r="I7480" t="s">
        <v>29</v>
      </c>
      <c r="J7480" s="1">
        <v>32074841.710000001</v>
      </c>
      <c r="K7480" s="10">
        <f>J7480*_xlfn.XLOOKUP(A7480,IPCA_Fatores!$A$2:$A$10,IPCA_Fatores!$C$2:$C$10)</f>
        <v>44070585.476248398</v>
      </c>
    </row>
    <row r="7481" spans="1:11" x14ac:dyDescent="0.25">
      <c r="A7481">
        <v>2021</v>
      </c>
      <c r="B7481" t="s">
        <v>4491</v>
      </c>
      <c r="C7481" t="s">
        <v>4492</v>
      </c>
      <c r="D7481" t="s">
        <v>4493</v>
      </c>
      <c r="E7481" t="s">
        <v>44</v>
      </c>
      <c r="F7481" t="s">
        <v>45</v>
      </c>
      <c r="G7481" t="s">
        <v>1133</v>
      </c>
      <c r="H7481" t="s">
        <v>28</v>
      </c>
      <c r="I7481" t="s">
        <v>29</v>
      </c>
      <c r="J7481" s="1">
        <v>11275867.75</v>
      </c>
      <c r="K7481" s="10">
        <f>J7481*_xlfn.XLOOKUP(A7481,IPCA_Fatores!$A$2:$A$10,IPCA_Fatores!$C$2:$C$10)</f>
        <v>14076826.680243853</v>
      </c>
    </row>
    <row r="7482" spans="1:11" x14ac:dyDescent="0.25">
      <c r="A7482">
        <v>2022</v>
      </c>
      <c r="B7482" t="s">
        <v>4491</v>
      </c>
      <c r="C7482" t="s">
        <v>4492</v>
      </c>
      <c r="D7482" t="s">
        <v>4493</v>
      </c>
      <c r="E7482" t="s">
        <v>44</v>
      </c>
      <c r="F7482" t="s">
        <v>45</v>
      </c>
      <c r="G7482" t="s">
        <v>1133</v>
      </c>
      <c r="H7482" t="s">
        <v>28</v>
      </c>
      <c r="I7482" t="s">
        <v>29</v>
      </c>
      <c r="J7482" s="1">
        <v>216939470.62</v>
      </c>
      <c r="K7482" s="10">
        <f>J7482*_xlfn.XLOOKUP(A7482,IPCA_Fatores!$A$2:$A$10,IPCA_Fatores!$C$2:$C$10)</f>
        <v>256005177.56958756</v>
      </c>
    </row>
    <row r="7483" spans="1:11" x14ac:dyDescent="0.25">
      <c r="A7483">
        <v>2022</v>
      </c>
      <c r="B7483" t="s">
        <v>4491</v>
      </c>
      <c r="C7483" t="s">
        <v>4492</v>
      </c>
      <c r="D7483" t="s">
        <v>4493</v>
      </c>
      <c r="E7483" t="s">
        <v>44</v>
      </c>
      <c r="F7483" t="s">
        <v>45</v>
      </c>
      <c r="G7483" t="s">
        <v>1133</v>
      </c>
      <c r="H7483" t="s">
        <v>28</v>
      </c>
      <c r="I7483" t="s">
        <v>35</v>
      </c>
      <c r="J7483" s="1">
        <v>13017287.59</v>
      </c>
      <c r="K7483" s="10">
        <f>IFERROR(J7483*VLOOKUP(A7483,IPCA_Fatores!$A$2:$C$10,3,FALSE),J7483)</f>
        <v>15361395.560836731</v>
      </c>
    </row>
    <row r="7484" spans="1:11" x14ac:dyDescent="0.25">
      <c r="A7484">
        <v>2023</v>
      </c>
      <c r="B7484" t="s">
        <v>4491</v>
      </c>
      <c r="C7484" t="s">
        <v>4492</v>
      </c>
      <c r="D7484" t="s">
        <v>4493</v>
      </c>
      <c r="E7484" t="s">
        <v>44</v>
      </c>
      <c r="F7484" t="s">
        <v>45</v>
      </c>
      <c r="G7484" t="s">
        <v>1133</v>
      </c>
      <c r="H7484" t="s">
        <v>28</v>
      </c>
      <c r="I7484" t="s">
        <v>29</v>
      </c>
      <c r="J7484" s="1">
        <v>409427896.43000001</v>
      </c>
      <c r="K7484" s="10">
        <f>J7484*_xlfn.XLOOKUP(A7484,IPCA_Fatores!$A$2:$A$10,IPCA_Fatores!$C$2:$C$10)</f>
        <v>461820159.66417623</v>
      </c>
    </row>
    <row r="7485" spans="1:11" x14ac:dyDescent="0.25">
      <c r="A7485">
        <v>2023</v>
      </c>
      <c r="B7485" t="s">
        <v>4491</v>
      </c>
      <c r="C7485" t="s">
        <v>4492</v>
      </c>
      <c r="D7485" t="s">
        <v>4493</v>
      </c>
      <c r="E7485" t="s">
        <v>44</v>
      </c>
      <c r="F7485" t="s">
        <v>45</v>
      </c>
      <c r="G7485" t="s">
        <v>1133</v>
      </c>
      <c r="H7485" t="s">
        <v>28</v>
      </c>
      <c r="I7485" t="s">
        <v>35</v>
      </c>
      <c r="J7485" s="1">
        <v>24566633.719999999</v>
      </c>
      <c r="K7485" s="10">
        <f>IFERROR(J7485*VLOOKUP(A7485,IPCA_Fatores!$A$2:$C$10,3,FALSE),J7485)</f>
        <v>27710292.351614237</v>
      </c>
    </row>
    <row r="7486" spans="1:11" x14ac:dyDescent="0.25">
      <c r="A7486">
        <v>2015</v>
      </c>
      <c r="B7486" t="s">
        <v>4494</v>
      </c>
      <c r="C7486" t="s">
        <v>4495</v>
      </c>
      <c r="D7486" t="s">
        <v>4496</v>
      </c>
      <c r="E7486" t="s">
        <v>69</v>
      </c>
      <c r="F7486" t="s">
        <v>3555</v>
      </c>
      <c r="G7486" t="s">
        <v>1054</v>
      </c>
      <c r="H7486" t="s">
        <v>28</v>
      </c>
      <c r="I7486" t="s">
        <v>29</v>
      </c>
      <c r="J7486" s="1">
        <v>72662.63</v>
      </c>
      <c r="K7486" s="10">
        <f>J7486*_xlfn.XLOOKUP(A7486,IPCA_Fatores!$A$2:$A$10,IPCA_Fatores!$C$2:$C$10)</f>
        <v>123574.14694881957</v>
      </c>
    </row>
    <row r="7487" spans="1:11" x14ac:dyDescent="0.25">
      <c r="A7487">
        <v>2018</v>
      </c>
      <c r="B7487" t="s">
        <v>4494</v>
      </c>
      <c r="C7487" t="s">
        <v>4495</v>
      </c>
      <c r="D7487" t="s">
        <v>4496</v>
      </c>
      <c r="E7487" t="s">
        <v>69</v>
      </c>
      <c r="F7487" t="s">
        <v>3555</v>
      </c>
      <c r="G7487" t="s">
        <v>1054</v>
      </c>
      <c r="H7487" t="s">
        <v>28</v>
      </c>
      <c r="I7487" t="s">
        <v>29</v>
      </c>
      <c r="J7487" s="1">
        <v>212401.61</v>
      </c>
      <c r="K7487" s="10">
        <f>J7487*_xlfn.XLOOKUP(A7487,IPCA_Fatores!$A$2:$A$10,IPCA_Fatores!$C$2:$C$10)</f>
        <v>318176.02302267926</v>
      </c>
    </row>
    <row r="7488" spans="1:11" x14ac:dyDescent="0.25">
      <c r="A7488">
        <v>2019</v>
      </c>
      <c r="B7488" t="s">
        <v>4494</v>
      </c>
      <c r="C7488" t="s">
        <v>4495</v>
      </c>
      <c r="D7488" t="s">
        <v>4496</v>
      </c>
      <c r="E7488" t="s">
        <v>69</v>
      </c>
      <c r="F7488" t="s">
        <v>3555</v>
      </c>
      <c r="G7488" t="s">
        <v>1054</v>
      </c>
      <c r="H7488" t="s">
        <v>28</v>
      </c>
      <c r="I7488" t="s">
        <v>29</v>
      </c>
      <c r="J7488" s="1">
        <v>166006.99</v>
      </c>
      <c r="K7488" s="10">
        <f>J7488*_xlfn.XLOOKUP(A7488,IPCA_Fatores!$A$2:$A$10,IPCA_Fatores!$C$2:$C$10)</f>
        <v>238402.0988332553</v>
      </c>
    </row>
    <row r="7489" spans="1:11" x14ac:dyDescent="0.25">
      <c r="A7489">
        <v>2020</v>
      </c>
      <c r="B7489" t="s">
        <v>4494</v>
      </c>
      <c r="C7489" t="s">
        <v>4495</v>
      </c>
      <c r="D7489" t="s">
        <v>4496</v>
      </c>
      <c r="E7489" t="s">
        <v>69</v>
      </c>
      <c r="F7489" t="s">
        <v>3555</v>
      </c>
      <c r="G7489" t="s">
        <v>1054</v>
      </c>
      <c r="H7489" t="s">
        <v>28</v>
      </c>
      <c r="I7489" t="s">
        <v>29</v>
      </c>
      <c r="J7489" s="1">
        <v>95793.08</v>
      </c>
      <c r="K7489" s="10">
        <f>J7489*_xlfn.XLOOKUP(A7489,IPCA_Fatores!$A$2:$A$10,IPCA_Fatores!$C$2:$C$10)</f>
        <v>131618.95414301957</v>
      </c>
    </row>
    <row r="7490" spans="1:11" x14ac:dyDescent="0.25">
      <c r="A7490">
        <v>2021</v>
      </c>
      <c r="B7490" t="s">
        <v>4494</v>
      </c>
      <c r="C7490" t="s">
        <v>4495</v>
      </c>
      <c r="D7490" t="s">
        <v>4496</v>
      </c>
      <c r="E7490" t="s">
        <v>69</v>
      </c>
      <c r="F7490" t="s">
        <v>3555</v>
      </c>
      <c r="G7490" t="s">
        <v>1054</v>
      </c>
      <c r="H7490" t="s">
        <v>28</v>
      </c>
      <c r="I7490" t="s">
        <v>29</v>
      </c>
      <c r="J7490" s="1">
        <v>1722364.23</v>
      </c>
      <c r="K7490" s="10">
        <f>J7490*_xlfn.XLOOKUP(A7490,IPCA_Fatores!$A$2:$A$10,IPCA_Fatores!$C$2:$C$10)</f>
        <v>2150204.6036289902</v>
      </c>
    </row>
    <row r="7491" spans="1:11" x14ac:dyDescent="0.25">
      <c r="A7491">
        <v>2022</v>
      </c>
      <c r="B7491" t="s">
        <v>4494</v>
      </c>
      <c r="C7491" t="s">
        <v>4495</v>
      </c>
      <c r="D7491" t="s">
        <v>4496</v>
      </c>
      <c r="E7491" t="s">
        <v>69</v>
      </c>
      <c r="F7491" t="s">
        <v>3555</v>
      </c>
      <c r="G7491" t="s">
        <v>1054</v>
      </c>
      <c r="H7491" t="s">
        <v>28</v>
      </c>
      <c r="I7491" t="s">
        <v>29</v>
      </c>
      <c r="J7491" s="1">
        <v>4980748.59</v>
      </c>
      <c r="K7491" s="10">
        <f>J7491*_xlfn.XLOOKUP(A7491,IPCA_Fatores!$A$2:$A$10,IPCA_Fatores!$C$2:$C$10)</f>
        <v>5877664.5096822204</v>
      </c>
    </row>
    <row r="7492" spans="1:11" x14ac:dyDescent="0.25">
      <c r="A7492">
        <v>2023</v>
      </c>
      <c r="B7492" t="s">
        <v>4494</v>
      </c>
      <c r="C7492" t="s">
        <v>4495</v>
      </c>
      <c r="D7492" t="s">
        <v>4496</v>
      </c>
      <c r="E7492" t="s">
        <v>69</v>
      </c>
      <c r="F7492" t="s">
        <v>3555</v>
      </c>
      <c r="G7492" t="s">
        <v>1054</v>
      </c>
      <c r="H7492" t="s">
        <v>28</v>
      </c>
      <c r="I7492" t="s">
        <v>29</v>
      </c>
      <c r="J7492" s="1">
        <v>4065836.56</v>
      </c>
      <c r="K7492" s="10">
        <f>J7492*_xlfn.XLOOKUP(A7492,IPCA_Fatores!$A$2:$A$10,IPCA_Fatores!$C$2:$C$10)</f>
        <v>4586119.5724084554</v>
      </c>
    </row>
    <row r="7493" spans="1:11" x14ac:dyDescent="0.25">
      <c r="A7493">
        <v>2021</v>
      </c>
      <c r="B7493" t="s">
        <v>4497</v>
      </c>
      <c r="C7493" t="s">
        <v>4498</v>
      </c>
      <c r="D7493" t="s">
        <v>4499</v>
      </c>
      <c r="E7493" t="s">
        <v>121</v>
      </c>
      <c r="F7493" t="s">
        <v>122</v>
      </c>
      <c r="G7493" t="s">
        <v>66</v>
      </c>
      <c r="H7493" t="s">
        <v>28</v>
      </c>
      <c r="I7493" t="s">
        <v>29</v>
      </c>
      <c r="J7493" s="1">
        <v>46241.91</v>
      </c>
      <c r="K7493" s="10">
        <f>J7493*_xlfn.XLOOKUP(A7493,IPCA_Fatores!$A$2:$A$10,IPCA_Fatores!$C$2:$C$10)</f>
        <v>57728.537338816794</v>
      </c>
    </row>
    <row r="7494" spans="1:11" x14ac:dyDescent="0.25">
      <c r="A7494">
        <v>2021</v>
      </c>
      <c r="B7494" t="s">
        <v>4497</v>
      </c>
      <c r="C7494" t="s">
        <v>4498</v>
      </c>
      <c r="D7494" t="s">
        <v>4499</v>
      </c>
      <c r="E7494" t="s">
        <v>121</v>
      </c>
      <c r="F7494" t="s">
        <v>122</v>
      </c>
      <c r="G7494" t="s">
        <v>66</v>
      </c>
      <c r="H7494" t="s">
        <v>28</v>
      </c>
      <c r="I7494" t="s">
        <v>35</v>
      </c>
      <c r="J7494" s="1">
        <v>3335.89</v>
      </c>
      <c r="K7494" s="10">
        <f>IFERROR(J7494*VLOOKUP(A7494,IPCA_Fatores!$A$2:$C$10,3,FALSE),J7494)</f>
        <v>4164.5349515879761</v>
      </c>
    </row>
    <row r="7495" spans="1:11" x14ac:dyDescent="0.25">
      <c r="A7495">
        <v>2022</v>
      </c>
      <c r="B7495" t="s">
        <v>4497</v>
      </c>
      <c r="C7495" t="s">
        <v>4498</v>
      </c>
      <c r="D7495" t="s">
        <v>4499</v>
      </c>
      <c r="E7495" t="s">
        <v>121</v>
      </c>
      <c r="F7495" t="s">
        <v>122</v>
      </c>
      <c r="G7495" t="s">
        <v>66</v>
      </c>
      <c r="H7495" t="s">
        <v>28</v>
      </c>
      <c r="I7495" t="s">
        <v>29</v>
      </c>
      <c r="J7495" s="1">
        <v>140653.34</v>
      </c>
      <c r="K7495" s="10">
        <f>J7495*_xlfn.XLOOKUP(A7495,IPCA_Fatores!$A$2:$A$10,IPCA_Fatores!$C$2:$C$10)</f>
        <v>165981.70530953596</v>
      </c>
    </row>
    <row r="7496" spans="1:11" x14ac:dyDescent="0.25">
      <c r="A7496">
        <v>2022</v>
      </c>
      <c r="B7496" t="s">
        <v>4497</v>
      </c>
      <c r="C7496" t="s">
        <v>4498</v>
      </c>
      <c r="D7496" t="s">
        <v>4499</v>
      </c>
      <c r="E7496" t="s">
        <v>121</v>
      </c>
      <c r="F7496" t="s">
        <v>122</v>
      </c>
      <c r="G7496" t="s">
        <v>66</v>
      </c>
      <c r="H7496" t="s">
        <v>28</v>
      </c>
      <c r="I7496" t="s">
        <v>35</v>
      </c>
      <c r="J7496" s="1">
        <v>14065.2</v>
      </c>
      <c r="K7496" s="10">
        <f>IFERROR(J7496*VLOOKUP(A7496,IPCA_Fatores!$A$2:$C$10,3,FALSE),J7496)</f>
        <v>16598.012400698663</v>
      </c>
    </row>
    <row r="7497" spans="1:11" x14ac:dyDescent="0.25">
      <c r="A7497">
        <v>2023</v>
      </c>
      <c r="B7497" t="s">
        <v>4497</v>
      </c>
      <c r="C7497" t="s">
        <v>4498</v>
      </c>
      <c r="D7497" t="s">
        <v>4499</v>
      </c>
      <c r="E7497" t="s">
        <v>121</v>
      </c>
      <c r="F7497" t="s">
        <v>122</v>
      </c>
      <c r="G7497" t="s">
        <v>66</v>
      </c>
      <c r="H7497" t="s">
        <v>28</v>
      </c>
      <c r="I7497" t="s">
        <v>29</v>
      </c>
      <c r="J7497" s="1">
        <v>59878.95</v>
      </c>
      <c r="K7497" s="10">
        <f>J7497*_xlfn.XLOOKUP(A7497,IPCA_Fatores!$A$2:$A$10,IPCA_Fatores!$C$2:$C$10)</f>
        <v>67541.333872571427</v>
      </c>
    </row>
    <row r="7498" spans="1:11" x14ac:dyDescent="0.25">
      <c r="A7498">
        <v>2023</v>
      </c>
      <c r="B7498" t="s">
        <v>4497</v>
      </c>
      <c r="C7498" t="s">
        <v>4498</v>
      </c>
      <c r="D7498" t="s">
        <v>4499</v>
      </c>
      <c r="E7498" t="s">
        <v>121</v>
      </c>
      <c r="F7498" t="s">
        <v>122</v>
      </c>
      <c r="G7498" t="s">
        <v>66</v>
      </c>
      <c r="H7498" t="s">
        <v>28</v>
      </c>
      <c r="I7498" t="s">
        <v>35</v>
      </c>
      <c r="J7498" s="1">
        <v>5987.9</v>
      </c>
      <c r="K7498" s="10">
        <f>IFERROR(J7498*VLOOKUP(A7498,IPCA_Fatores!$A$2:$C$10,3,FALSE),J7498)</f>
        <v>6754.1390270799739</v>
      </c>
    </row>
    <row r="7499" spans="1:11" x14ac:dyDescent="0.25">
      <c r="A7499">
        <v>2023</v>
      </c>
      <c r="B7499" t="s">
        <v>4500</v>
      </c>
      <c r="C7499" t="s">
        <v>4501</v>
      </c>
      <c r="D7499" t="s">
        <v>4502</v>
      </c>
      <c r="E7499" t="s">
        <v>121</v>
      </c>
      <c r="F7499" t="s">
        <v>746</v>
      </c>
      <c r="G7499" t="s">
        <v>4503</v>
      </c>
      <c r="H7499" t="s">
        <v>28</v>
      </c>
      <c r="I7499" t="s">
        <v>29</v>
      </c>
      <c r="J7499" s="1">
        <v>136259.49</v>
      </c>
      <c r="K7499" s="10">
        <f>J7499*_xlfn.XLOOKUP(A7499,IPCA_Fatores!$A$2:$A$10,IPCA_Fatores!$C$2:$C$10)</f>
        <v>153695.87655421993</v>
      </c>
    </row>
    <row r="7500" spans="1:11" x14ac:dyDescent="0.25">
      <c r="A7500">
        <v>2016</v>
      </c>
      <c r="B7500" t="s">
        <v>4504</v>
      </c>
      <c r="C7500" t="s">
        <v>4505</v>
      </c>
      <c r="D7500" t="s">
        <v>4506</v>
      </c>
      <c r="E7500" t="s">
        <v>121</v>
      </c>
      <c r="F7500" t="s">
        <v>127</v>
      </c>
      <c r="G7500" t="s">
        <v>1168</v>
      </c>
      <c r="H7500" t="s">
        <v>28</v>
      </c>
      <c r="I7500" t="s">
        <v>29</v>
      </c>
      <c r="J7500" s="1">
        <v>883917.43</v>
      </c>
      <c r="K7500" s="10">
        <f>J7500*_xlfn.XLOOKUP(A7500,IPCA_Fatores!$A$2:$A$10,IPCA_Fatores!$C$2:$C$10)</f>
        <v>1414281.2997667205</v>
      </c>
    </row>
    <row r="7501" spans="1:11" x14ac:dyDescent="0.25">
      <c r="A7501">
        <v>2017</v>
      </c>
      <c r="B7501" t="s">
        <v>4504</v>
      </c>
      <c r="C7501" t="s">
        <v>4505</v>
      </c>
      <c r="D7501" t="s">
        <v>4506</v>
      </c>
      <c r="E7501" t="s">
        <v>121</v>
      </c>
      <c r="F7501" t="s">
        <v>127</v>
      </c>
      <c r="G7501" t="s">
        <v>1168</v>
      </c>
      <c r="H7501" t="s">
        <v>28</v>
      </c>
      <c r="I7501" t="s">
        <v>29</v>
      </c>
      <c r="J7501" s="1">
        <v>2943755.41</v>
      </c>
      <c r="K7501" s="10">
        <f>J7501*_xlfn.XLOOKUP(A7501,IPCA_Fatores!$A$2:$A$10,IPCA_Fatores!$C$2:$C$10)</f>
        <v>4575088.2194195502</v>
      </c>
    </row>
    <row r="7502" spans="1:11" x14ac:dyDescent="0.25">
      <c r="A7502">
        <v>2018</v>
      </c>
      <c r="B7502" t="s">
        <v>4504</v>
      </c>
      <c r="C7502" t="s">
        <v>4505</v>
      </c>
      <c r="D7502" t="s">
        <v>4506</v>
      </c>
      <c r="E7502" t="s">
        <v>121</v>
      </c>
      <c r="F7502" t="s">
        <v>127</v>
      </c>
      <c r="G7502" t="s">
        <v>1168</v>
      </c>
      <c r="H7502" t="s">
        <v>28</v>
      </c>
      <c r="I7502" t="s">
        <v>29</v>
      </c>
      <c r="J7502" s="1">
        <v>197626.05</v>
      </c>
      <c r="K7502" s="10">
        <f>J7502*_xlfn.XLOOKUP(A7502,IPCA_Fatores!$A$2:$A$10,IPCA_Fatores!$C$2:$C$10)</f>
        <v>296042.34466340044</v>
      </c>
    </row>
    <row r="7503" spans="1:11" x14ac:dyDescent="0.25">
      <c r="A7503">
        <v>2019</v>
      </c>
      <c r="B7503" t="s">
        <v>4504</v>
      </c>
      <c r="C7503" t="s">
        <v>4505</v>
      </c>
      <c r="D7503" t="s">
        <v>4506</v>
      </c>
      <c r="E7503" t="s">
        <v>121</v>
      </c>
      <c r="F7503" t="s">
        <v>127</v>
      </c>
      <c r="G7503" t="s">
        <v>1168</v>
      </c>
      <c r="H7503" t="s">
        <v>28</v>
      </c>
      <c r="I7503" t="s">
        <v>29</v>
      </c>
      <c r="J7503" s="1">
        <v>417651.29</v>
      </c>
      <c r="K7503" s="10">
        <f>J7503*_xlfn.XLOOKUP(A7503,IPCA_Fatores!$A$2:$A$10,IPCA_Fatores!$C$2:$C$10)</f>
        <v>599787.66024500877</v>
      </c>
    </row>
    <row r="7504" spans="1:11" x14ac:dyDescent="0.25">
      <c r="A7504">
        <v>2020</v>
      </c>
      <c r="B7504" t="s">
        <v>4504</v>
      </c>
      <c r="C7504" t="s">
        <v>4505</v>
      </c>
      <c r="D7504" t="s">
        <v>4506</v>
      </c>
      <c r="E7504" t="s">
        <v>121</v>
      </c>
      <c r="F7504" t="s">
        <v>127</v>
      </c>
      <c r="G7504" t="s">
        <v>1168</v>
      </c>
      <c r="H7504" t="s">
        <v>28</v>
      </c>
      <c r="I7504" t="s">
        <v>29</v>
      </c>
      <c r="J7504" s="1">
        <v>3296683.02</v>
      </c>
      <c r="K7504" s="10">
        <f>J7504*_xlfn.XLOOKUP(A7504,IPCA_Fatores!$A$2:$A$10,IPCA_Fatores!$C$2:$C$10)</f>
        <v>4529617.0791611588</v>
      </c>
    </row>
    <row r="7505" spans="1:11" x14ac:dyDescent="0.25">
      <c r="A7505">
        <v>2021</v>
      </c>
      <c r="B7505" t="s">
        <v>4504</v>
      </c>
      <c r="C7505" t="s">
        <v>4505</v>
      </c>
      <c r="D7505" t="s">
        <v>4506</v>
      </c>
      <c r="E7505" t="s">
        <v>121</v>
      </c>
      <c r="F7505" t="s">
        <v>127</v>
      </c>
      <c r="G7505" t="s">
        <v>1168</v>
      </c>
      <c r="H7505" t="s">
        <v>28</v>
      </c>
      <c r="I7505" t="s">
        <v>29</v>
      </c>
      <c r="J7505" s="1">
        <v>2474361.37</v>
      </c>
      <c r="K7505" s="10">
        <f>J7505*_xlfn.XLOOKUP(A7505,IPCA_Fatores!$A$2:$A$10,IPCA_Fatores!$C$2:$C$10)</f>
        <v>3089000.0594216562</v>
      </c>
    </row>
    <row r="7506" spans="1:11" x14ac:dyDescent="0.25">
      <c r="A7506">
        <v>2022</v>
      </c>
      <c r="B7506" t="s">
        <v>4504</v>
      </c>
      <c r="C7506" t="s">
        <v>4505</v>
      </c>
      <c r="D7506" t="s">
        <v>4506</v>
      </c>
      <c r="E7506" t="s">
        <v>121</v>
      </c>
      <c r="F7506" t="s">
        <v>127</v>
      </c>
      <c r="G7506" t="s">
        <v>1168</v>
      </c>
      <c r="H7506" t="s">
        <v>28</v>
      </c>
      <c r="I7506" t="s">
        <v>29</v>
      </c>
      <c r="J7506" s="1">
        <v>1444755.73</v>
      </c>
      <c r="K7506" s="10">
        <f>J7506*_xlfn.XLOOKUP(A7506,IPCA_Fatores!$A$2:$A$10,IPCA_Fatores!$C$2:$C$10)</f>
        <v>1704922.3276256609</v>
      </c>
    </row>
    <row r="7507" spans="1:11" x14ac:dyDescent="0.25">
      <c r="A7507">
        <v>2023</v>
      </c>
      <c r="B7507" t="s">
        <v>4504</v>
      </c>
      <c r="C7507" t="s">
        <v>4505</v>
      </c>
      <c r="D7507" t="s">
        <v>4506</v>
      </c>
      <c r="E7507" t="s">
        <v>121</v>
      </c>
      <c r="F7507" t="s">
        <v>127</v>
      </c>
      <c r="G7507" t="s">
        <v>1168</v>
      </c>
      <c r="H7507" t="s">
        <v>28</v>
      </c>
      <c r="I7507" t="s">
        <v>29</v>
      </c>
      <c r="J7507" s="1">
        <v>184888.01</v>
      </c>
      <c r="K7507" s="10">
        <f>J7507*_xlfn.XLOOKUP(A7507,IPCA_Fatores!$A$2:$A$10,IPCA_Fatores!$C$2:$C$10)</f>
        <v>208547.12403015292</v>
      </c>
    </row>
    <row r="7508" spans="1:11" x14ac:dyDescent="0.25">
      <c r="A7508">
        <v>2021</v>
      </c>
      <c r="B7508" t="s">
        <v>4507</v>
      </c>
      <c r="C7508" t="s">
        <v>4508</v>
      </c>
      <c r="E7508" t="s">
        <v>121</v>
      </c>
      <c r="F7508" t="s">
        <v>3826</v>
      </c>
      <c r="G7508" t="s">
        <v>71</v>
      </c>
      <c r="H7508" t="s">
        <v>28</v>
      </c>
      <c r="I7508" t="s">
        <v>29</v>
      </c>
      <c r="J7508" s="1">
        <v>572892.9</v>
      </c>
      <c r="K7508" s="10">
        <f>J7508*_xlfn.XLOOKUP(A7508,IPCA_Fatores!$A$2:$A$10,IPCA_Fatores!$C$2:$C$10)</f>
        <v>715201.19235544198</v>
      </c>
    </row>
    <row r="7509" spans="1:11" x14ac:dyDescent="0.25">
      <c r="A7509">
        <v>2022</v>
      </c>
      <c r="B7509" t="s">
        <v>4507</v>
      </c>
      <c r="C7509" t="s">
        <v>4508</v>
      </c>
      <c r="E7509" t="s">
        <v>121</v>
      </c>
      <c r="F7509" t="s">
        <v>3826</v>
      </c>
      <c r="G7509" t="s">
        <v>71</v>
      </c>
      <c r="H7509" t="s">
        <v>28</v>
      </c>
      <c r="I7509" t="s">
        <v>29</v>
      </c>
      <c r="J7509" s="1">
        <v>217203.4</v>
      </c>
      <c r="K7509" s="10">
        <f>J7509*_xlfn.XLOOKUP(A7509,IPCA_Fatores!$A$2:$A$10,IPCA_Fatores!$C$2:$C$10)</f>
        <v>256316.63443633306</v>
      </c>
    </row>
    <row r="7510" spans="1:11" x14ac:dyDescent="0.25">
      <c r="A7510">
        <v>2018</v>
      </c>
      <c r="B7510" t="s">
        <v>4509</v>
      </c>
      <c r="C7510" t="s">
        <v>4510</v>
      </c>
      <c r="D7510" t="s">
        <v>4511</v>
      </c>
      <c r="E7510" t="s">
        <v>69</v>
      </c>
      <c r="F7510" t="s">
        <v>4320</v>
      </c>
      <c r="G7510" t="s">
        <v>99</v>
      </c>
      <c r="H7510" t="s">
        <v>28</v>
      </c>
      <c r="I7510" t="s">
        <v>35</v>
      </c>
      <c r="J7510" s="1">
        <v>22378.240000000002</v>
      </c>
      <c r="K7510" s="10">
        <f>IFERROR(J7510*VLOOKUP(A7510,IPCA_Fatores!$A$2:$C$10,3,FALSE),J7510)</f>
        <v>33522.436131473027</v>
      </c>
    </row>
    <row r="7511" spans="1:11" x14ac:dyDescent="0.25">
      <c r="A7511">
        <v>2019</v>
      </c>
      <c r="B7511" t="s">
        <v>4509</v>
      </c>
      <c r="C7511" t="s">
        <v>4510</v>
      </c>
      <c r="D7511" t="s">
        <v>4511</v>
      </c>
      <c r="E7511" t="s">
        <v>69</v>
      </c>
      <c r="F7511" t="s">
        <v>4320</v>
      </c>
      <c r="G7511" t="s">
        <v>99</v>
      </c>
      <c r="H7511" t="s">
        <v>28</v>
      </c>
      <c r="I7511" t="s">
        <v>35</v>
      </c>
      <c r="J7511" s="1">
        <v>17521.16</v>
      </c>
      <c r="K7511" s="10">
        <f>IFERROR(J7511*VLOOKUP(A7511,IPCA_Fatores!$A$2:$C$10,3,FALSE),J7511)</f>
        <v>25162.080934021389</v>
      </c>
    </row>
    <row r="7512" spans="1:11" x14ac:dyDescent="0.25">
      <c r="A7512">
        <v>2020</v>
      </c>
      <c r="B7512" t="s">
        <v>4509</v>
      </c>
      <c r="C7512" t="s">
        <v>4510</v>
      </c>
      <c r="D7512" t="s">
        <v>4511</v>
      </c>
      <c r="E7512" t="s">
        <v>69</v>
      </c>
      <c r="F7512" t="s">
        <v>4320</v>
      </c>
      <c r="G7512" t="s">
        <v>99</v>
      </c>
      <c r="H7512" t="s">
        <v>28</v>
      </c>
      <c r="I7512" t="s">
        <v>35</v>
      </c>
      <c r="J7512" s="1">
        <v>23219.279999999999</v>
      </c>
      <c r="K7512" s="10">
        <f>IFERROR(J7512*VLOOKUP(A7512,IPCA_Fatores!$A$2:$C$10,3,FALSE),J7512)</f>
        <v>31903.111890273609</v>
      </c>
    </row>
    <row r="7513" spans="1:11" x14ac:dyDescent="0.25">
      <c r="A7513">
        <v>2021</v>
      </c>
      <c r="B7513" t="s">
        <v>4509</v>
      </c>
      <c r="C7513" t="s">
        <v>4510</v>
      </c>
      <c r="D7513" t="s">
        <v>4511</v>
      </c>
      <c r="E7513" t="s">
        <v>69</v>
      </c>
      <c r="F7513" t="s">
        <v>4320</v>
      </c>
      <c r="G7513" t="s">
        <v>99</v>
      </c>
      <c r="H7513" t="s">
        <v>28</v>
      </c>
      <c r="I7513" t="s">
        <v>35</v>
      </c>
      <c r="J7513" s="1">
        <v>29481.23</v>
      </c>
      <c r="K7513" s="10">
        <f>IFERROR(J7513*VLOOKUP(A7513,IPCA_Fatores!$A$2:$C$10,3,FALSE),J7513)</f>
        <v>36804.454808403148</v>
      </c>
    </row>
    <row r="7514" spans="1:11" x14ac:dyDescent="0.25">
      <c r="A7514">
        <v>2022</v>
      </c>
      <c r="B7514" t="s">
        <v>4509</v>
      </c>
      <c r="C7514" t="s">
        <v>4510</v>
      </c>
      <c r="D7514" t="s">
        <v>4511</v>
      </c>
      <c r="E7514" t="s">
        <v>69</v>
      </c>
      <c r="F7514" t="s">
        <v>4320</v>
      </c>
      <c r="G7514" t="s">
        <v>99</v>
      </c>
      <c r="H7514" t="s">
        <v>28</v>
      </c>
      <c r="I7514" t="s">
        <v>35</v>
      </c>
      <c r="J7514" s="1">
        <v>17158.64</v>
      </c>
      <c r="K7514" s="10">
        <f>IFERROR(J7514*VLOOKUP(A7514,IPCA_Fatores!$A$2:$C$10,3,FALSE),J7514)</f>
        <v>20248.508339669828</v>
      </c>
    </row>
    <row r="7515" spans="1:11" x14ac:dyDescent="0.25">
      <c r="A7515">
        <v>2023</v>
      </c>
      <c r="B7515" t="s">
        <v>4509</v>
      </c>
      <c r="C7515" t="s">
        <v>4510</v>
      </c>
      <c r="D7515" t="s">
        <v>4511</v>
      </c>
      <c r="E7515" t="s">
        <v>69</v>
      </c>
      <c r="F7515" t="s">
        <v>4320</v>
      </c>
      <c r="G7515" t="s">
        <v>99</v>
      </c>
      <c r="H7515" t="s">
        <v>28</v>
      </c>
      <c r="I7515" t="s">
        <v>35</v>
      </c>
      <c r="J7515" s="1">
        <v>31610.61</v>
      </c>
      <c r="K7515" s="10">
        <f>IFERROR(J7515*VLOOKUP(A7515,IPCA_Fatores!$A$2:$C$10,3,FALSE),J7515)</f>
        <v>35655.648001937996</v>
      </c>
    </row>
    <row r="7516" spans="1:11" x14ac:dyDescent="0.25">
      <c r="A7516">
        <v>2015</v>
      </c>
      <c r="B7516" t="s">
        <v>4512</v>
      </c>
      <c r="C7516" t="s">
        <v>4513</v>
      </c>
      <c r="E7516" t="s">
        <v>103</v>
      </c>
      <c r="F7516" t="s">
        <v>3744</v>
      </c>
      <c r="G7516" t="s">
        <v>539</v>
      </c>
      <c r="H7516" t="s">
        <v>28</v>
      </c>
      <c r="I7516" t="s">
        <v>29</v>
      </c>
      <c r="J7516" s="1">
        <v>147495.20000000001</v>
      </c>
      <c r="K7516" s="10">
        <f>J7516*_xlfn.XLOOKUP(A7516,IPCA_Fatores!$A$2:$A$10,IPCA_Fatores!$C$2:$C$10)</f>
        <v>250838.61565491825</v>
      </c>
    </row>
    <row r="7517" spans="1:11" x14ac:dyDescent="0.25">
      <c r="A7517">
        <v>2016</v>
      </c>
      <c r="B7517" t="s">
        <v>4512</v>
      </c>
      <c r="C7517" t="s">
        <v>4513</v>
      </c>
      <c r="E7517" t="s">
        <v>103</v>
      </c>
      <c r="F7517" t="s">
        <v>3744</v>
      </c>
      <c r="G7517" t="s">
        <v>539</v>
      </c>
      <c r="H7517" t="s">
        <v>28</v>
      </c>
      <c r="I7517" t="s">
        <v>29</v>
      </c>
      <c r="J7517" s="1">
        <v>49288.639999999999</v>
      </c>
      <c r="K7517" s="10">
        <f>J7517*_xlfn.XLOOKUP(A7517,IPCA_Fatores!$A$2:$A$10,IPCA_Fatores!$C$2:$C$10)</f>
        <v>78862.571861416931</v>
      </c>
    </row>
    <row r="7518" spans="1:11" x14ac:dyDescent="0.25">
      <c r="A7518">
        <v>2017</v>
      </c>
      <c r="B7518" t="s">
        <v>4512</v>
      </c>
      <c r="C7518" t="s">
        <v>4513</v>
      </c>
      <c r="E7518" t="s">
        <v>103</v>
      </c>
      <c r="F7518" t="s">
        <v>3744</v>
      </c>
      <c r="G7518" t="s">
        <v>539</v>
      </c>
      <c r="H7518" t="s">
        <v>28</v>
      </c>
      <c r="I7518" t="s">
        <v>29</v>
      </c>
      <c r="J7518" s="1">
        <v>287348.23</v>
      </c>
      <c r="K7518" s="10">
        <f>J7518*_xlfn.XLOOKUP(A7518,IPCA_Fatores!$A$2:$A$10,IPCA_Fatores!$C$2:$C$10)</f>
        <v>446587.20540374616</v>
      </c>
    </row>
    <row r="7519" spans="1:11" x14ac:dyDescent="0.25">
      <c r="A7519">
        <v>2018</v>
      </c>
      <c r="B7519" t="s">
        <v>4512</v>
      </c>
      <c r="C7519" t="s">
        <v>4513</v>
      </c>
      <c r="E7519" t="s">
        <v>103</v>
      </c>
      <c r="F7519" t="s">
        <v>3744</v>
      </c>
      <c r="G7519" t="s">
        <v>539</v>
      </c>
      <c r="H7519" t="s">
        <v>28</v>
      </c>
      <c r="I7519" t="s">
        <v>29</v>
      </c>
      <c r="J7519" s="1">
        <v>443681.38</v>
      </c>
      <c r="K7519" s="10">
        <f>J7519*_xlfn.XLOOKUP(A7519,IPCA_Fatores!$A$2:$A$10,IPCA_Fatores!$C$2:$C$10)</f>
        <v>664631.38851731922</v>
      </c>
    </row>
    <row r="7520" spans="1:11" x14ac:dyDescent="0.25">
      <c r="A7520">
        <v>2019</v>
      </c>
      <c r="B7520" t="s">
        <v>4512</v>
      </c>
      <c r="C7520" t="s">
        <v>4513</v>
      </c>
      <c r="E7520" t="s">
        <v>103</v>
      </c>
      <c r="F7520" t="s">
        <v>3744</v>
      </c>
      <c r="G7520" t="s">
        <v>539</v>
      </c>
      <c r="H7520" t="s">
        <v>28</v>
      </c>
      <c r="I7520" t="s">
        <v>29</v>
      </c>
      <c r="J7520" s="1">
        <v>228818.5</v>
      </c>
      <c r="K7520" s="10">
        <f>J7520*_xlfn.XLOOKUP(A7520,IPCA_Fatores!$A$2:$A$10,IPCA_Fatores!$C$2:$C$10)</f>
        <v>328605.50421326974</v>
      </c>
    </row>
    <row r="7521" spans="1:11" x14ac:dyDescent="0.25">
      <c r="A7521">
        <v>2020</v>
      </c>
      <c r="B7521" t="s">
        <v>4512</v>
      </c>
      <c r="C7521" t="s">
        <v>4513</v>
      </c>
      <c r="E7521" t="s">
        <v>103</v>
      </c>
      <c r="F7521" t="s">
        <v>3744</v>
      </c>
      <c r="G7521" t="s">
        <v>539</v>
      </c>
      <c r="H7521" t="s">
        <v>28</v>
      </c>
      <c r="I7521" t="s">
        <v>29</v>
      </c>
      <c r="J7521" s="1">
        <v>931108.93</v>
      </c>
      <c r="K7521" s="10">
        <f>J7521*_xlfn.XLOOKUP(A7521,IPCA_Fatores!$A$2:$A$10,IPCA_Fatores!$C$2:$C$10)</f>
        <v>1279336.4986262682</v>
      </c>
    </row>
    <row r="7522" spans="1:11" x14ac:dyDescent="0.25">
      <c r="A7522">
        <v>2021</v>
      </c>
      <c r="B7522" t="s">
        <v>4512</v>
      </c>
      <c r="C7522" t="s">
        <v>4513</v>
      </c>
      <c r="E7522" t="s">
        <v>103</v>
      </c>
      <c r="F7522" t="s">
        <v>3744</v>
      </c>
      <c r="G7522" t="s">
        <v>539</v>
      </c>
      <c r="H7522" t="s">
        <v>28</v>
      </c>
      <c r="I7522" t="s">
        <v>29</v>
      </c>
      <c r="J7522" s="1">
        <v>2703630.12</v>
      </c>
      <c r="K7522" s="10">
        <f>J7522*_xlfn.XLOOKUP(A7522,IPCA_Fatores!$A$2:$A$10,IPCA_Fatores!$C$2:$C$10)</f>
        <v>3375219.8456501844</v>
      </c>
    </row>
    <row r="7523" spans="1:11" x14ac:dyDescent="0.25">
      <c r="A7523">
        <v>2022</v>
      </c>
      <c r="B7523" t="s">
        <v>4512</v>
      </c>
      <c r="C7523" t="s">
        <v>4513</v>
      </c>
      <c r="E7523" t="s">
        <v>103</v>
      </c>
      <c r="F7523" t="s">
        <v>3744</v>
      </c>
      <c r="G7523" t="s">
        <v>539</v>
      </c>
      <c r="H7523" t="s">
        <v>28</v>
      </c>
      <c r="I7523" t="s">
        <v>29</v>
      </c>
      <c r="J7523" s="1">
        <v>961622.79</v>
      </c>
      <c r="K7523" s="10">
        <f>J7523*_xlfn.XLOOKUP(A7523,IPCA_Fatores!$A$2:$A$10,IPCA_Fatores!$C$2:$C$10)</f>
        <v>1134788.4845728781</v>
      </c>
    </row>
    <row r="7524" spans="1:11" x14ac:dyDescent="0.25">
      <c r="A7524">
        <v>2023</v>
      </c>
      <c r="B7524" t="s">
        <v>4512</v>
      </c>
      <c r="C7524" t="s">
        <v>4513</v>
      </c>
      <c r="E7524" t="s">
        <v>103</v>
      </c>
      <c r="F7524" t="s">
        <v>3744</v>
      </c>
      <c r="G7524" t="s">
        <v>539</v>
      </c>
      <c r="H7524" t="s">
        <v>28</v>
      </c>
      <c r="I7524" t="s">
        <v>29</v>
      </c>
      <c r="J7524" s="1">
        <v>641416.39</v>
      </c>
      <c r="K7524" s="10">
        <f>J7524*_xlfn.XLOOKUP(A7524,IPCA_Fatores!$A$2:$A$10,IPCA_Fatores!$C$2:$C$10)</f>
        <v>723494.9602210708</v>
      </c>
    </row>
    <row r="7525" spans="1:11" x14ac:dyDescent="0.25">
      <c r="A7525">
        <v>2023</v>
      </c>
      <c r="B7525" t="s">
        <v>4514</v>
      </c>
      <c r="C7525" t="s">
        <v>4515</v>
      </c>
      <c r="D7525" t="s">
        <v>4516</v>
      </c>
      <c r="E7525" t="s">
        <v>32</v>
      </c>
      <c r="F7525" t="s">
        <v>1035</v>
      </c>
      <c r="G7525" t="s">
        <v>1495</v>
      </c>
      <c r="H7525" t="s">
        <v>28</v>
      </c>
      <c r="I7525" t="s">
        <v>29</v>
      </c>
      <c r="J7525" s="1">
        <v>5147.3599999999997</v>
      </c>
      <c r="K7525" s="10">
        <f>J7525*_xlfn.XLOOKUP(A7525,IPCA_Fatores!$A$2:$A$10,IPCA_Fatores!$C$2:$C$10)</f>
        <v>5806.0396904474646</v>
      </c>
    </row>
    <row r="7526" spans="1:11" x14ac:dyDescent="0.25">
      <c r="A7526">
        <v>2018</v>
      </c>
      <c r="B7526" t="s">
        <v>4517</v>
      </c>
      <c r="C7526" t="s">
        <v>4518</v>
      </c>
      <c r="D7526" t="s">
        <v>4519</v>
      </c>
      <c r="E7526" t="s">
        <v>339</v>
      </c>
      <c r="F7526" t="s">
        <v>4520</v>
      </c>
      <c r="G7526" t="s">
        <v>99</v>
      </c>
      <c r="H7526" t="s">
        <v>28</v>
      </c>
      <c r="I7526" t="s">
        <v>29</v>
      </c>
      <c r="J7526" s="1">
        <v>129695.6</v>
      </c>
      <c r="K7526" s="10">
        <f>J7526*_xlfn.XLOOKUP(A7526,IPCA_Fatores!$A$2:$A$10,IPCA_Fatores!$C$2:$C$10)</f>
        <v>194283.03868101662</v>
      </c>
    </row>
    <row r="7527" spans="1:11" x14ac:dyDescent="0.25">
      <c r="A7527">
        <v>2019</v>
      </c>
      <c r="B7527" t="s">
        <v>4517</v>
      </c>
      <c r="C7527" t="s">
        <v>4518</v>
      </c>
      <c r="D7527" t="s">
        <v>4519</v>
      </c>
      <c r="E7527" t="s">
        <v>339</v>
      </c>
      <c r="F7527" t="s">
        <v>4520</v>
      </c>
      <c r="G7527" t="s">
        <v>99</v>
      </c>
      <c r="H7527" t="s">
        <v>28</v>
      </c>
      <c r="I7527" t="s">
        <v>29</v>
      </c>
      <c r="J7527" s="1">
        <v>420016.01</v>
      </c>
      <c r="K7527" s="10">
        <f>J7527*_xlfn.XLOOKUP(A7527,IPCA_Fatores!$A$2:$A$10,IPCA_Fatores!$C$2:$C$10)</f>
        <v>603183.62695191056</v>
      </c>
    </row>
    <row r="7528" spans="1:11" x14ac:dyDescent="0.25">
      <c r="A7528">
        <v>2022</v>
      </c>
      <c r="B7528" t="s">
        <v>4521</v>
      </c>
      <c r="C7528" t="s">
        <v>4522</v>
      </c>
      <c r="D7528" t="s">
        <v>4523</v>
      </c>
      <c r="E7528" t="s">
        <v>32</v>
      </c>
      <c r="F7528" t="s">
        <v>4524</v>
      </c>
      <c r="G7528" t="s">
        <v>4153</v>
      </c>
      <c r="H7528" t="s">
        <v>28</v>
      </c>
      <c r="I7528" t="s">
        <v>29</v>
      </c>
      <c r="J7528" s="1">
        <v>2579445.6</v>
      </c>
      <c r="K7528" s="10">
        <f>J7528*_xlfn.XLOOKUP(A7528,IPCA_Fatores!$A$2:$A$10,IPCA_Fatores!$C$2:$C$10)</f>
        <v>3043943.2113107243</v>
      </c>
    </row>
    <row r="7529" spans="1:11" x14ac:dyDescent="0.25">
      <c r="A7529">
        <v>2022</v>
      </c>
      <c r="B7529" t="s">
        <v>4521</v>
      </c>
      <c r="C7529" t="s">
        <v>4522</v>
      </c>
      <c r="D7529" t="s">
        <v>4523</v>
      </c>
      <c r="E7529" t="s">
        <v>32</v>
      </c>
      <c r="F7529" t="s">
        <v>4524</v>
      </c>
      <c r="G7529" t="s">
        <v>4153</v>
      </c>
      <c r="H7529" t="s">
        <v>28</v>
      </c>
      <c r="I7529" t="s">
        <v>35</v>
      </c>
      <c r="J7529" s="1">
        <v>155710.09</v>
      </c>
      <c r="K7529" s="10">
        <f>IFERROR(J7529*VLOOKUP(A7529,IPCA_Fatores!$A$2:$C$10,3,FALSE),J7529)</f>
        <v>183749.8225929176</v>
      </c>
    </row>
    <row r="7530" spans="1:11" x14ac:dyDescent="0.25">
      <c r="A7530">
        <v>2023</v>
      </c>
      <c r="B7530" t="s">
        <v>4521</v>
      </c>
      <c r="C7530" t="s">
        <v>4522</v>
      </c>
      <c r="D7530" t="s">
        <v>4523</v>
      </c>
      <c r="E7530" t="s">
        <v>32</v>
      </c>
      <c r="F7530" t="s">
        <v>4524</v>
      </c>
      <c r="G7530" t="s">
        <v>4153</v>
      </c>
      <c r="H7530" t="s">
        <v>28</v>
      </c>
      <c r="I7530" t="s">
        <v>29</v>
      </c>
      <c r="J7530" s="1">
        <v>1722226.89</v>
      </c>
      <c r="K7530" s="10">
        <f>J7530*_xlfn.XLOOKUP(A7530,IPCA_Fatores!$A$2:$A$10,IPCA_Fatores!$C$2:$C$10)</f>
        <v>1942610.9072021192</v>
      </c>
    </row>
    <row r="7531" spans="1:11" x14ac:dyDescent="0.25">
      <c r="A7531">
        <v>2023</v>
      </c>
      <c r="B7531" t="s">
        <v>4521</v>
      </c>
      <c r="C7531" t="s">
        <v>4522</v>
      </c>
      <c r="D7531" t="s">
        <v>4523</v>
      </c>
      <c r="E7531" t="s">
        <v>32</v>
      </c>
      <c r="F7531" t="s">
        <v>4524</v>
      </c>
      <c r="G7531" t="s">
        <v>4153</v>
      </c>
      <c r="H7531" t="s">
        <v>28</v>
      </c>
      <c r="I7531" t="s">
        <v>35</v>
      </c>
      <c r="J7531" s="1">
        <v>107198.92</v>
      </c>
      <c r="K7531" s="10">
        <f>IFERROR(J7531*VLOOKUP(A7531,IPCA_Fatores!$A$2:$C$10,3,FALSE),J7531)</f>
        <v>120916.58331515623</v>
      </c>
    </row>
    <row r="7532" spans="1:11" x14ac:dyDescent="0.25">
      <c r="A7532">
        <v>2018</v>
      </c>
      <c r="B7532" t="s">
        <v>4525</v>
      </c>
      <c r="C7532" t="s">
        <v>4526</v>
      </c>
      <c r="E7532" t="s">
        <v>25</v>
      </c>
      <c r="F7532" t="s">
        <v>26</v>
      </c>
      <c r="G7532" t="s">
        <v>105</v>
      </c>
      <c r="H7532" t="s">
        <v>28</v>
      </c>
      <c r="I7532" t="s">
        <v>29</v>
      </c>
      <c r="J7532" s="1">
        <v>48608.06</v>
      </c>
      <c r="K7532" s="10">
        <f>J7532*_xlfn.XLOOKUP(A7532,IPCA_Fatores!$A$2:$A$10,IPCA_Fatores!$C$2:$C$10)</f>
        <v>72814.510293249536</v>
      </c>
    </row>
    <row r="7533" spans="1:11" x14ac:dyDescent="0.25">
      <c r="A7533">
        <v>2019</v>
      </c>
      <c r="B7533" t="s">
        <v>4525</v>
      </c>
      <c r="C7533" t="s">
        <v>4526</v>
      </c>
      <c r="E7533" t="s">
        <v>25</v>
      </c>
      <c r="F7533" t="s">
        <v>26</v>
      </c>
      <c r="G7533" t="s">
        <v>105</v>
      </c>
      <c r="H7533" t="s">
        <v>28</v>
      </c>
      <c r="I7533" t="s">
        <v>29</v>
      </c>
      <c r="J7533" s="1">
        <v>24969.93</v>
      </c>
      <c r="K7533" s="10">
        <f>J7533*_xlfn.XLOOKUP(A7533,IPCA_Fatores!$A$2:$A$10,IPCA_Fatores!$C$2:$C$10)</f>
        <v>35859.23532328046</v>
      </c>
    </row>
    <row r="7534" spans="1:11" x14ac:dyDescent="0.25">
      <c r="A7534">
        <v>2021</v>
      </c>
      <c r="B7534" t="s">
        <v>4525</v>
      </c>
      <c r="C7534" t="s">
        <v>4526</v>
      </c>
      <c r="E7534" t="s">
        <v>25</v>
      </c>
      <c r="F7534" t="s">
        <v>26</v>
      </c>
      <c r="G7534" t="s">
        <v>105</v>
      </c>
      <c r="H7534" t="s">
        <v>28</v>
      </c>
      <c r="I7534" t="s">
        <v>29</v>
      </c>
      <c r="J7534" s="1">
        <v>265978.5</v>
      </c>
      <c r="K7534" s="10">
        <f>J7534*_xlfn.XLOOKUP(A7534,IPCA_Fatores!$A$2:$A$10,IPCA_Fatores!$C$2:$C$10)</f>
        <v>332048.34680428385</v>
      </c>
    </row>
    <row r="7535" spans="1:11" x14ac:dyDescent="0.25">
      <c r="A7535">
        <v>2022</v>
      </c>
      <c r="B7535" t="s">
        <v>4525</v>
      </c>
      <c r="C7535" t="s">
        <v>4526</v>
      </c>
      <c r="E7535" t="s">
        <v>25</v>
      </c>
      <c r="F7535" t="s">
        <v>26</v>
      </c>
      <c r="G7535" t="s">
        <v>105</v>
      </c>
      <c r="H7535" t="s">
        <v>28</v>
      </c>
      <c r="I7535" t="s">
        <v>29</v>
      </c>
      <c r="J7535" s="1">
        <v>326391.05</v>
      </c>
      <c r="K7535" s="10">
        <f>J7535*_xlfn.XLOOKUP(A7535,IPCA_Fatores!$A$2:$A$10,IPCA_Fatores!$C$2:$C$10)</f>
        <v>385166.41749687574</v>
      </c>
    </row>
    <row r="7536" spans="1:11" x14ac:dyDescent="0.25">
      <c r="A7536">
        <v>2023</v>
      </c>
      <c r="B7536" t="s">
        <v>4525</v>
      </c>
      <c r="C7536" t="s">
        <v>4526</v>
      </c>
      <c r="E7536" t="s">
        <v>25</v>
      </c>
      <c r="F7536" t="s">
        <v>26</v>
      </c>
      <c r="G7536" t="s">
        <v>105</v>
      </c>
      <c r="H7536" t="s">
        <v>28</v>
      </c>
      <c r="I7536" t="s">
        <v>29</v>
      </c>
      <c r="J7536" s="1">
        <v>483278.32</v>
      </c>
      <c r="K7536" s="10">
        <f>J7536*_xlfn.XLOOKUP(A7536,IPCA_Fatores!$A$2:$A$10,IPCA_Fatores!$C$2:$C$10)</f>
        <v>545120.82066394645</v>
      </c>
    </row>
    <row r="7537" spans="1:11" x14ac:dyDescent="0.25">
      <c r="A7537">
        <v>2022</v>
      </c>
      <c r="B7537" t="s">
        <v>4527</v>
      </c>
      <c r="C7537" t="s">
        <v>4528</v>
      </c>
      <c r="E7537" t="s">
        <v>103</v>
      </c>
      <c r="F7537" t="s">
        <v>581</v>
      </c>
      <c r="G7537" t="s">
        <v>1244</v>
      </c>
      <c r="H7537" t="s">
        <v>28</v>
      </c>
      <c r="I7537" t="s">
        <v>29</v>
      </c>
      <c r="J7537" s="1">
        <v>557417.93000000005</v>
      </c>
      <c r="K7537" s="10">
        <f>J7537*_xlfn.XLOOKUP(A7537,IPCA_Fatores!$A$2:$A$10,IPCA_Fatores!$C$2:$C$10)</f>
        <v>657795.81623523158</v>
      </c>
    </row>
    <row r="7538" spans="1:11" x14ac:dyDescent="0.25">
      <c r="A7538">
        <v>2023</v>
      </c>
      <c r="B7538" t="s">
        <v>4527</v>
      </c>
      <c r="C7538" t="s">
        <v>4528</v>
      </c>
      <c r="E7538" t="s">
        <v>103</v>
      </c>
      <c r="F7538" t="s">
        <v>581</v>
      </c>
      <c r="G7538" t="s">
        <v>1244</v>
      </c>
      <c r="H7538" t="s">
        <v>28</v>
      </c>
      <c r="I7538" t="s">
        <v>29</v>
      </c>
      <c r="J7538" s="1">
        <v>492249.71</v>
      </c>
      <c r="K7538" s="10">
        <f>J7538*_xlfn.XLOOKUP(A7538,IPCA_Fatores!$A$2:$A$10,IPCA_Fatores!$C$2:$C$10)</f>
        <v>555240.2306952019</v>
      </c>
    </row>
    <row r="7539" spans="1:11" x14ac:dyDescent="0.25">
      <c r="A7539">
        <v>2017</v>
      </c>
      <c r="B7539" t="s">
        <v>4529</v>
      </c>
      <c r="C7539" t="s">
        <v>4530</v>
      </c>
      <c r="D7539" t="s">
        <v>4531</v>
      </c>
      <c r="E7539" t="s">
        <v>109</v>
      </c>
      <c r="F7539" t="s">
        <v>364</v>
      </c>
      <c r="G7539" t="s">
        <v>608</v>
      </c>
      <c r="H7539" t="s">
        <v>28</v>
      </c>
      <c r="I7539" t="s">
        <v>35</v>
      </c>
      <c r="J7539">
        <v>940.22</v>
      </c>
      <c r="K7539" s="10">
        <f>IFERROR(J7539*VLOOKUP(A7539,IPCA_Fatores!$A$2:$C$10,3,FALSE),J7539)</f>
        <v>1461.2591219535623</v>
      </c>
    </row>
    <row r="7540" spans="1:11" x14ac:dyDescent="0.25">
      <c r="A7540">
        <v>2019</v>
      </c>
      <c r="B7540" t="s">
        <v>4529</v>
      </c>
      <c r="C7540" t="s">
        <v>4530</v>
      </c>
      <c r="D7540" t="s">
        <v>4531</v>
      </c>
      <c r="E7540" t="s">
        <v>109</v>
      </c>
      <c r="F7540" t="s">
        <v>364</v>
      </c>
      <c r="G7540" t="s">
        <v>608</v>
      </c>
      <c r="H7540" t="s">
        <v>28</v>
      </c>
      <c r="I7540" t="s">
        <v>29</v>
      </c>
      <c r="J7540" s="1">
        <v>308501.93</v>
      </c>
      <c r="K7540" s="10">
        <f>J7540*_xlfn.XLOOKUP(A7540,IPCA_Fatores!$A$2:$A$10,IPCA_Fatores!$C$2:$C$10)</f>
        <v>443038.61907326919</v>
      </c>
    </row>
    <row r="7541" spans="1:11" x14ac:dyDescent="0.25">
      <c r="A7541">
        <v>2019</v>
      </c>
      <c r="B7541" t="s">
        <v>4529</v>
      </c>
      <c r="C7541" t="s">
        <v>4530</v>
      </c>
      <c r="D7541" t="s">
        <v>4531</v>
      </c>
      <c r="E7541" t="s">
        <v>109</v>
      </c>
      <c r="F7541" t="s">
        <v>364</v>
      </c>
      <c r="G7541" t="s">
        <v>608</v>
      </c>
      <c r="H7541" t="s">
        <v>28</v>
      </c>
      <c r="I7541" t="s">
        <v>35</v>
      </c>
      <c r="J7541" s="1">
        <v>30850.19</v>
      </c>
      <c r="K7541" s="10">
        <f>IFERROR(J7541*VLOOKUP(A7541,IPCA_Fatores!$A$2:$C$10,3,FALSE),J7541)</f>
        <v>44303.857599036666</v>
      </c>
    </row>
    <row r="7542" spans="1:11" x14ac:dyDescent="0.25">
      <c r="A7542">
        <v>2017</v>
      </c>
      <c r="B7542" t="s">
        <v>4532</v>
      </c>
      <c r="C7542" t="s">
        <v>4533</v>
      </c>
      <c r="E7542" t="s">
        <v>44</v>
      </c>
      <c r="F7542" t="s">
        <v>45</v>
      </c>
      <c r="G7542" t="s">
        <v>4534</v>
      </c>
      <c r="H7542" t="s">
        <v>28</v>
      </c>
      <c r="I7542" t="s">
        <v>29</v>
      </c>
      <c r="J7542" s="1">
        <v>355938.62</v>
      </c>
      <c r="K7542" s="10">
        <f>J7542*_xlfn.XLOOKUP(A7542,IPCA_Fatores!$A$2:$A$10,IPCA_Fatores!$C$2:$C$10)</f>
        <v>553188.14248852676</v>
      </c>
    </row>
    <row r="7543" spans="1:11" x14ac:dyDescent="0.25">
      <c r="A7543">
        <v>2018</v>
      </c>
      <c r="B7543" t="s">
        <v>4532</v>
      </c>
      <c r="C7543" t="s">
        <v>4533</v>
      </c>
      <c r="E7543" t="s">
        <v>44</v>
      </c>
      <c r="F7543" t="s">
        <v>45</v>
      </c>
      <c r="G7543" t="s">
        <v>4534</v>
      </c>
      <c r="H7543" t="s">
        <v>28</v>
      </c>
      <c r="I7543" t="s">
        <v>29</v>
      </c>
      <c r="J7543" s="1">
        <v>973632.65</v>
      </c>
      <c r="K7543" s="10">
        <f>J7543*_xlfn.XLOOKUP(A7543,IPCA_Fatores!$A$2:$A$10,IPCA_Fatores!$C$2:$C$10)</f>
        <v>1458494.4269585914</v>
      </c>
    </row>
    <row r="7544" spans="1:11" x14ac:dyDescent="0.25">
      <c r="A7544">
        <v>2019</v>
      </c>
      <c r="B7544" t="s">
        <v>4532</v>
      </c>
      <c r="C7544" t="s">
        <v>4533</v>
      </c>
      <c r="E7544" t="s">
        <v>44</v>
      </c>
      <c r="F7544" t="s">
        <v>45</v>
      </c>
      <c r="G7544" t="s">
        <v>4534</v>
      </c>
      <c r="H7544" t="s">
        <v>28</v>
      </c>
      <c r="I7544" t="s">
        <v>29</v>
      </c>
      <c r="J7544" s="1">
        <v>1397931.47</v>
      </c>
      <c r="K7544" s="10">
        <f>J7544*_xlfn.XLOOKUP(A7544,IPCA_Fatores!$A$2:$A$10,IPCA_Fatores!$C$2:$C$10)</f>
        <v>2007564.8409326491</v>
      </c>
    </row>
    <row r="7545" spans="1:11" x14ac:dyDescent="0.25">
      <c r="A7545">
        <v>2020</v>
      </c>
      <c r="B7545" t="s">
        <v>4532</v>
      </c>
      <c r="C7545" t="s">
        <v>4533</v>
      </c>
      <c r="E7545" t="s">
        <v>44</v>
      </c>
      <c r="F7545" t="s">
        <v>45</v>
      </c>
      <c r="G7545" t="s">
        <v>4534</v>
      </c>
      <c r="H7545" t="s">
        <v>28</v>
      </c>
      <c r="I7545" t="s">
        <v>29</v>
      </c>
      <c r="J7545" s="1">
        <v>341513.48</v>
      </c>
      <c r="K7545" s="10">
        <f>J7545*_xlfn.XLOOKUP(A7545,IPCA_Fatores!$A$2:$A$10,IPCA_Fatores!$C$2:$C$10)</f>
        <v>469236.89125919138</v>
      </c>
    </row>
    <row r="7546" spans="1:11" x14ac:dyDescent="0.25">
      <c r="A7546">
        <v>2021</v>
      </c>
      <c r="B7546" t="s">
        <v>4532</v>
      </c>
      <c r="C7546" t="s">
        <v>4533</v>
      </c>
      <c r="E7546" t="s">
        <v>44</v>
      </c>
      <c r="F7546" t="s">
        <v>45</v>
      </c>
      <c r="G7546" t="s">
        <v>4534</v>
      </c>
      <c r="H7546" t="s">
        <v>28</v>
      </c>
      <c r="I7546" t="s">
        <v>29</v>
      </c>
      <c r="J7546" s="1">
        <v>1339422.6100000001</v>
      </c>
      <c r="K7546" s="10">
        <f>J7546*_xlfn.XLOOKUP(A7546,IPCA_Fatores!$A$2:$A$10,IPCA_Fatores!$C$2:$C$10)</f>
        <v>1672139.151558412</v>
      </c>
    </row>
    <row r="7547" spans="1:11" x14ac:dyDescent="0.25">
      <c r="A7547">
        <v>2019</v>
      </c>
      <c r="B7547" t="s">
        <v>4535</v>
      </c>
      <c r="C7547" t="s">
        <v>4536</v>
      </c>
      <c r="E7547" t="s">
        <v>25</v>
      </c>
      <c r="F7547" t="s">
        <v>1436</v>
      </c>
      <c r="G7547" t="s">
        <v>4534</v>
      </c>
      <c r="H7547" t="s">
        <v>28</v>
      </c>
      <c r="I7547" t="s">
        <v>29</v>
      </c>
      <c r="J7547" s="1">
        <v>2812387.94</v>
      </c>
      <c r="K7547" s="10">
        <f>J7547*_xlfn.XLOOKUP(A7547,IPCA_Fatores!$A$2:$A$10,IPCA_Fatores!$C$2:$C$10)</f>
        <v>4038861.1806607377</v>
      </c>
    </row>
    <row r="7548" spans="1:11" x14ac:dyDescent="0.25">
      <c r="A7548">
        <v>2020</v>
      </c>
      <c r="B7548" t="s">
        <v>4535</v>
      </c>
      <c r="C7548" t="s">
        <v>4536</v>
      </c>
      <c r="E7548" t="s">
        <v>25</v>
      </c>
      <c r="F7548" t="s">
        <v>1436</v>
      </c>
      <c r="G7548" t="s">
        <v>4534</v>
      </c>
      <c r="H7548" t="s">
        <v>28</v>
      </c>
      <c r="I7548" t="s">
        <v>29</v>
      </c>
      <c r="J7548" s="1">
        <v>1578068.43</v>
      </c>
      <c r="K7548" s="10">
        <f>J7548*_xlfn.XLOOKUP(A7548,IPCA_Fatores!$A$2:$A$10,IPCA_Fatores!$C$2:$C$10)</f>
        <v>2168253.8688882003</v>
      </c>
    </row>
    <row r="7549" spans="1:11" x14ac:dyDescent="0.25">
      <c r="A7549">
        <v>2021</v>
      </c>
      <c r="B7549" t="s">
        <v>4535</v>
      </c>
      <c r="C7549" t="s">
        <v>4536</v>
      </c>
      <c r="E7549" t="s">
        <v>25</v>
      </c>
      <c r="F7549" t="s">
        <v>1436</v>
      </c>
      <c r="G7549" t="s">
        <v>4534</v>
      </c>
      <c r="H7549" t="s">
        <v>28</v>
      </c>
      <c r="I7549" t="s">
        <v>29</v>
      </c>
      <c r="J7549" s="1">
        <v>2036870.99</v>
      </c>
      <c r="K7549" s="10">
        <f>J7549*_xlfn.XLOOKUP(A7549,IPCA_Fatores!$A$2:$A$10,IPCA_Fatores!$C$2:$C$10)</f>
        <v>2542835.7738806144</v>
      </c>
    </row>
    <row r="7550" spans="1:11" x14ac:dyDescent="0.25">
      <c r="A7550">
        <v>2022</v>
      </c>
      <c r="B7550" t="s">
        <v>4535</v>
      </c>
      <c r="C7550" t="s">
        <v>4536</v>
      </c>
      <c r="E7550" t="s">
        <v>25</v>
      </c>
      <c r="F7550" t="s">
        <v>1436</v>
      </c>
      <c r="G7550" t="s">
        <v>4534</v>
      </c>
      <c r="H7550" t="s">
        <v>28</v>
      </c>
      <c r="I7550" t="s">
        <v>29</v>
      </c>
      <c r="J7550" s="1">
        <v>704186.63</v>
      </c>
      <c r="K7550" s="10">
        <f>J7550*_xlfn.XLOOKUP(A7550,IPCA_Fatores!$A$2:$A$10,IPCA_Fatores!$C$2:$C$10)</f>
        <v>830994.11434933031</v>
      </c>
    </row>
    <row r="7551" spans="1:11" x14ac:dyDescent="0.25">
      <c r="A7551">
        <v>2023</v>
      </c>
      <c r="B7551" t="s">
        <v>4535</v>
      </c>
      <c r="C7551" t="s">
        <v>4536</v>
      </c>
      <c r="E7551" t="s">
        <v>25</v>
      </c>
      <c r="F7551" t="s">
        <v>1436</v>
      </c>
      <c r="G7551" t="s">
        <v>4534</v>
      </c>
      <c r="H7551" t="s">
        <v>28</v>
      </c>
      <c r="I7551" t="s">
        <v>29</v>
      </c>
      <c r="J7551" s="1">
        <v>3637881.53</v>
      </c>
      <c r="K7551" s="10">
        <f>J7551*_xlfn.XLOOKUP(A7551,IPCA_Fatores!$A$2:$A$10,IPCA_Fatores!$C$2:$C$10)</f>
        <v>4103401.4625605652</v>
      </c>
    </row>
    <row r="7552" spans="1:11" x14ac:dyDescent="0.25">
      <c r="A7552">
        <v>2023</v>
      </c>
      <c r="B7552" t="s">
        <v>4537</v>
      </c>
      <c r="C7552" t="s">
        <v>4538</v>
      </c>
      <c r="D7552" t="s">
        <v>4539</v>
      </c>
      <c r="E7552" t="s">
        <v>25</v>
      </c>
      <c r="F7552" t="s">
        <v>26</v>
      </c>
      <c r="G7552" t="s">
        <v>111</v>
      </c>
      <c r="H7552" t="s">
        <v>28</v>
      </c>
      <c r="I7552" t="s">
        <v>29</v>
      </c>
      <c r="J7552" s="1">
        <v>379948.1</v>
      </c>
      <c r="K7552" s="10">
        <f>J7552*_xlfn.XLOOKUP(A7552,IPCA_Fatores!$A$2:$A$10,IPCA_Fatores!$C$2:$C$10)</f>
        <v>428567.99386677879</v>
      </c>
    </row>
    <row r="7553" spans="1:11" x14ac:dyDescent="0.25">
      <c r="A7553">
        <v>2018</v>
      </c>
      <c r="B7553" t="s">
        <v>4540</v>
      </c>
      <c r="C7553" t="s">
        <v>4541</v>
      </c>
      <c r="D7553" t="s">
        <v>4542</v>
      </c>
      <c r="E7553" t="s">
        <v>247</v>
      </c>
      <c r="F7553" t="s">
        <v>2725</v>
      </c>
      <c r="G7553" t="s">
        <v>111</v>
      </c>
      <c r="H7553" t="s">
        <v>28</v>
      </c>
      <c r="I7553" t="s">
        <v>29</v>
      </c>
      <c r="J7553" s="1">
        <v>1248981.6499999999</v>
      </c>
      <c r="K7553" s="10">
        <f>J7553*_xlfn.XLOOKUP(A7553,IPCA_Fatores!$A$2:$A$10,IPCA_Fatores!$C$2:$C$10)</f>
        <v>1870965.1693567855</v>
      </c>
    </row>
    <row r="7554" spans="1:11" x14ac:dyDescent="0.25">
      <c r="A7554">
        <v>2019</v>
      </c>
      <c r="B7554" t="s">
        <v>4540</v>
      </c>
      <c r="C7554" t="s">
        <v>4541</v>
      </c>
      <c r="D7554" t="s">
        <v>4542</v>
      </c>
      <c r="E7554" t="s">
        <v>247</v>
      </c>
      <c r="F7554" t="s">
        <v>2725</v>
      </c>
      <c r="G7554" t="s">
        <v>111</v>
      </c>
      <c r="H7554" t="s">
        <v>28</v>
      </c>
      <c r="I7554" t="s">
        <v>29</v>
      </c>
      <c r="J7554" s="1">
        <v>5763459.3600000003</v>
      </c>
      <c r="K7554" s="10">
        <f>J7554*_xlfn.XLOOKUP(A7554,IPCA_Fatores!$A$2:$A$10,IPCA_Fatores!$C$2:$C$10)</f>
        <v>8276885.2562423451</v>
      </c>
    </row>
    <row r="7555" spans="1:11" x14ac:dyDescent="0.25">
      <c r="A7555">
        <v>2020</v>
      </c>
      <c r="B7555" t="s">
        <v>4540</v>
      </c>
      <c r="C7555" t="s">
        <v>4541</v>
      </c>
      <c r="D7555" t="s">
        <v>4542</v>
      </c>
      <c r="E7555" t="s">
        <v>247</v>
      </c>
      <c r="F7555" t="s">
        <v>2725</v>
      </c>
      <c r="G7555" t="s">
        <v>111</v>
      </c>
      <c r="H7555" t="s">
        <v>28</v>
      </c>
      <c r="I7555" t="s">
        <v>29</v>
      </c>
      <c r="J7555" s="1">
        <v>4864964.2699999996</v>
      </c>
      <c r="K7555" s="10">
        <f>J7555*_xlfn.XLOOKUP(A7555,IPCA_Fatores!$A$2:$A$10,IPCA_Fatores!$C$2:$C$10)</f>
        <v>6684423.43810804</v>
      </c>
    </row>
    <row r="7556" spans="1:11" x14ac:dyDescent="0.25">
      <c r="A7556">
        <v>2021</v>
      </c>
      <c r="B7556" t="s">
        <v>4540</v>
      </c>
      <c r="C7556" t="s">
        <v>4541</v>
      </c>
      <c r="D7556" t="s">
        <v>4542</v>
      </c>
      <c r="E7556" t="s">
        <v>247</v>
      </c>
      <c r="F7556" t="s">
        <v>2725</v>
      </c>
      <c r="G7556" t="s">
        <v>111</v>
      </c>
      <c r="H7556" t="s">
        <v>28</v>
      </c>
      <c r="I7556" t="s">
        <v>29</v>
      </c>
      <c r="J7556" s="1">
        <v>2835678.39</v>
      </c>
      <c r="K7556" s="10">
        <f>J7556*_xlfn.XLOOKUP(A7556,IPCA_Fatores!$A$2:$A$10,IPCA_Fatores!$C$2:$C$10)</f>
        <v>3540069.2968346439</v>
      </c>
    </row>
    <row r="7557" spans="1:11" x14ac:dyDescent="0.25">
      <c r="A7557">
        <v>2022</v>
      </c>
      <c r="B7557" t="s">
        <v>4540</v>
      </c>
      <c r="C7557" t="s">
        <v>4541</v>
      </c>
      <c r="D7557" t="s">
        <v>4542</v>
      </c>
      <c r="E7557" t="s">
        <v>247</v>
      </c>
      <c r="F7557" t="s">
        <v>2725</v>
      </c>
      <c r="G7557" t="s">
        <v>111</v>
      </c>
      <c r="H7557" t="s">
        <v>28</v>
      </c>
      <c r="I7557" t="s">
        <v>29</v>
      </c>
      <c r="J7557" s="1">
        <v>3644899.24</v>
      </c>
      <c r="K7557" s="10">
        <f>J7557*_xlfn.XLOOKUP(A7557,IPCA_Fatores!$A$2:$A$10,IPCA_Fatores!$C$2:$C$10)</f>
        <v>4301260.0449916907</v>
      </c>
    </row>
    <row r="7558" spans="1:11" x14ac:dyDescent="0.25">
      <c r="A7558">
        <v>2015</v>
      </c>
      <c r="B7558" t="s">
        <v>4543</v>
      </c>
      <c r="C7558" t="s">
        <v>4544</v>
      </c>
      <c r="D7558" t="s">
        <v>4545</v>
      </c>
      <c r="E7558" t="s">
        <v>38</v>
      </c>
      <c r="F7558" t="s">
        <v>4546</v>
      </c>
      <c r="G7558" t="s">
        <v>3361</v>
      </c>
      <c r="H7558" t="s">
        <v>28</v>
      </c>
      <c r="I7558" t="s">
        <v>29</v>
      </c>
      <c r="J7558" s="1">
        <v>4997038.75</v>
      </c>
      <c r="K7558" s="10">
        <f>J7558*_xlfn.XLOOKUP(A7558,IPCA_Fatores!$A$2:$A$10,IPCA_Fatores!$C$2:$C$10)</f>
        <v>8498244.5694773998</v>
      </c>
    </row>
    <row r="7559" spans="1:11" x14ac:dyDescent="0.25">
      <c r="A7559">
        <v>2015</v>
      </c>
      <c r="B7559" t="s">
        <v>4543</v>
      </c>
      <c r="C7559" t="s">
        <v>4544</v>
      </c>
      <c r="D7559" t="s">
        <v>4545</v>
      </c>
      <c r="E7559" t="s">
        <v>38</v>
      </c>
      <c r="F7559" t="s">
        <v>4546</v>
      </c>
      <c r="G7559" t="s">
        <v>3361</v>
      </c>
      <c r="H7559" t="s">
        <v>28</v>
      </c>
      <c r="I7559" t="s">
        <v>35</v>
      </c>
      <c r="J7559" s="1">
        <v>300349.03000000003</v>
      </c>
      <c r="K7559" s="10">
        <f>IFERROR(J7559*VLOOKUP(A7559,IPCA_Fatores!$A$2:$C$10,3,FALSE),J7559)</f>
        <v>510790.41825427208</v>
      </c>
    </row>
    <row r="7560" spans="1:11" x14ac:dyDescent="0.25">
      <c r="A7560">
        <v>2016</v>
      </c>
      <c r="B7560" t="s">
        <v>4543</v>
      </c>
      <c r="C7560" t="s">
        <v>4544</v>
      </c>
      <c r="D7560" t="s">
        <v>4545</v>
      </c>
      <c r="E7560" t="s">
        <v>38</v>
      </c>
      <c r="F7560" t="s">
        <v>4546</v>
      </c>
      <c r="G7560" t="s">
        <v>3361</v>
      </c>
      <c r="H7560" t="s">
        <v>28</v>
      </c>
      <c r="I7560" t="s">
        <v>29</v>
      </c>
      <c r="J7560" s="1">
        <v>4481596.09</v>
      </c>
      <c r="K7560" s="10">
        <f>J7560*_xlfn.XLOOKUP(A7560,IPCA_Fatores!$A$2:$A$10,IPCA_Fatores!$C$2:$C$10)</f>
        <v>7170621.7437013909</v>
      </c>
    </row>
    <row r="7561" spans="1:11" x14ac:dyDescent="0.25">
      <c r="A7561">
        <v>2016</v>
      </c>
      <c r="B7561" t="s">
        <v>4543</v>
      </c>
      <c r="C7561" t="s">
        <v>4544</v>
      </c>
      <c r="D7561" t="s">
        <v>4545</v>
      </c>
      <c r="E7561" t="s">
        <v>38</v>
      </c>
      <c r="F7561" t="s">
        <v>4546</v>
      </c>
      <c r="G7561" t="s">
        <v>3361</v>
      </c>
      <c r="H7561" t="s">
        <v>28</v>
      </c>
      <c r="I7561" t="s">
        <v>35</v>
      </c>
      <c r="J7561" s="1">
        <v>269529.82</v>
      </c>
      <c r="K7561" s="10">
        <f>IFERROR(J7561*VLOOKUP(A7561,IPCA_Fatores!$A$2:$C$10,3,FALSE),J7561)</f>
        <v>431251.80160265672</v>
      </c>
    </row>
    <row r="7562" spans="1:11" x14ac:dyDescent="0.25">
      <c r="A7562">
        <v>2017</v>
      </c>
      <c r="B7562" t="s">
        <v>4543</v>
      </c>
      <c r="C7562" t="s">
        <v>4544</v>
      </c>
      <c r="D7562" t="s">
        <v>4545</v>
      </c>
      <c r="E7562" t="s">
        <v>38</v>
      </c>
      <c r="F7562" t="s">
        <v>4546</v>
      </c>
      <c r="G7562" t="s">
        <v>3361</v>
      </c>
      <c r="H7562" t="s">
        <v>28</v>
      </c>
      <c r="I7562" t="s">
        <v>29</v>
      </c>
      <c r="J7562" s="1">
        <v>4982319.74</v>
      </c>
      <c r="K7562" s="10">
        <f>J7562*_xlfn.XLOOKUP(A7562,IPCA_Fatores!$A$2:$A$10,IPCA_Fatores!$C$2:$C$10)</f>
        <v>7743358.1167857535</v>
      </c>
    </row>
    <row r="7563" spans="1:11" x14ac:dyDescent="0.25">
      <c r="A7563">
        <v>2017</v>
      </c>
      <c r="B7563" t="s">
        <v>4543</v>
      </c>
      <c r="C7563" t="s">
        <v>4544</v>
      </c>
      <c r="D7563" t="s">
        <v>4545</v>
      </c>
      <c r="E7563" t="s">
        <v>38</v>
      </c>
      <c r="F7563" t="s">
        <v>4546</v>
      </c>
      <c r="G7563" t="s">
        <v>3361</v>
      </c>
      <c r="H7563" t="s">
        <v>28</v>
      </c>
      <c r="I7563" t="s">
        <v>35</v>
      </c>
      <c r="J7563" s="1">
        <v>299557.28999999998</v>
      </c>
      <c r="K7563" s="10">
        <f>IFERROR(J7563*VLOOKUP(A7563,IPCA_Fatores!$A$2:$C$10,3,FALSE),J7563)</f>
        <v>465562.12648123695</v>
      </c>
    </row>
    <row r="7564" spans="1:11" x14ac:dyDescent="0.25">
      <c r="A7564">
        <v>2018</v>
      </c>
      <c r="B7564" t="s">
        <v>4543</v>
      </c>
      <c r="C7564" t="s">
        <v>4544</v>
      </c>
      <c r="D7564" t="s">
        <v>4545</v>
      </c>
      <c r="E7564" t="s">
        <v>38</v>
      </c>
      <c r="F7564" t="s">
        <v>4546</v>
      </c>
      <c r="G7564" t="s">
        <v>3361</v>
      </c>
      <c r="H7564" t="s">
        <v>28</v>
      </c>
      <c r="I7564" t="s">
        <v>29</v>
      </c>
      <c r="J7564" s="1">
        <v>7756470.7400000002</v>
      </c>
      <c r="K7564" s="10">
        <f>J7564*_xlfn.XLOOKUP(A7564,IPCA_Fatores!$A$2:$A$10,IPCA_Fatores!$C$2:$C$10)</f>
        <v>11619135.150364341</v>
      </c>
    </row>
    <row r="7565" spans="1:11" x14ac:dyDescent="0.25">
      <c r="A7565">
        <v>2018</v>
      </c>
      <c r="B7565" t="s">
        <v>4543</v>
      </c>
      <c r="C7565" t="s">
        <v>4544</v>
      </c>
      <c r="D7565" t="s">
        <v>4545</v>
      </c>
      <c r="E7565" t="s">
        <v>38</v>
      </c>
      <c r="F7565" t="s">
        <v>4546</v>
      </c>
      <c r="G7565" t="s">
        <v>3361</v>
      </c>
      <c r="H7565" t="s">
        <v>28</v>
      </c>
      <c r="I7565" t="s">
        <v>35</v>
      </c>
      <c r="J7565" s="1">
        <v>466098.7</v>
      </c>
      <c r="K7565" s="10">
        <f>IFERROR(J7565*VLOOKUP(A7565,IPCA_Fatores!$A$2:$C$10,3,FALSE),J7565)</f>
        <v>698212.36619647511</v>
      </c>
    </row>
    <row r="7566" spans="1:11" x14ac:dyDescent="0.25">
      <c r="A7566">
        <v>2019</v>
      </c>
      <c r="B7566" t="s">
        <v>4543</v>
      </c>
      <c r="C7566" t="s">
        <v>4544</v>
      </c>
      <c r="D7566" t="s">
        <v>4545</v>
      </c>
      <c r="E7566" t="s">
        <v>38</v>
      </c>
      <c r="F7566" t="s">
        <v>4546</v>
      </c>
      <c r="G7566" t="s">
        <v>3361</v>
      </c>
      <c r="H7566" t="s">
        <v>28</v>
      </c>
      <c r="I7566" t="s">
        <v>29</v>
      </c>
      <c r="J7566" s="1">
        <v>8178751.4100000001</v>
      </c>
      <c r="K7566" s="10">
        <f>J7566*_xlfn.XLOOKUP(A7566,IPCA_Fatores!$A$2:$A$10,IPCA_Fatores!$C$2:$C$10)</f>
        <v>11745478.319795126</v>
      </c>
    </row>
    <row r="7567" spans="1:11" x14ac:dyDescent="0.25">
      <c r="A7567">
        <v>2019</v>
      </c>
      <c r="B7567" t="s">
        <v>4543</v>
      </c>
      <c r="C7567" t="s">
        <v>4544</v>
      </c>
      <c r="D7567" t="s">
        <v>4545</v>
      </c>
      <c r="E7567" t="s">
        <v>38</v>
      </c>
      <c r="F7567" t="s">
        <v>4546</v>
      </c>
      <c r="G7567" t="s">
        <v>3361</v>
      </c>
      <c r="H7567" t="s">
        <v>28</v>
      </c>
      <c r="I7567" t="s">
        <v>35</v>
      </c>
      <c r="J7567" s="1">
        <v>442170.73</v>
      </c>
      <c r="K7567" s="10">
        <f>IFERROR(J7567*VLOOKUP(A7567,IPCA_Fatores!$A$2:$C$10,3,FALSE),J7567)</f>
        <v>634999.94834333565</v>
      </c>
    </row>
    <row r="7568" spans="1:11" x14ac:dyDescent="0.25">
      <c r="A7568">
        <v>2020</v>
      </c>
      <c r="B7568" t="s">
        <v>4543</v>
      </c>
      <c r="C7568" t="s">
        <v>4544</v>
      </c>
      <c r="D7568" t="s">
        <v>4545</v>
      </c>
      <c r="E7568" t="s">
        <v>38</v>
      </c>
      <c r="F7568" t="s">
        <v>4546</v>
      </c>
      <c r="G7568" t="s">
        <v>3361</v>
      </c>
      <c r="H7568" t="s">
        <v>28</v>
      </c>
      <c r="I7568" t="s">
        <v>29</v>
      </c>
      <c r="J7568" s="1">
        <v>9300214.6400000006</v>
      </c>
      <c r="K7568" s="10">
        <f>J7568*_xlfn.XLOOKUP(A7568,IPCA_Fatores!$A$2:$A$10,IPCA_Fatores!$C$2:$C$10)</f>
        <v>12778423.287176894</v>
      </c>
    </row>
    <row r="7569" spans="1:11" x14ac:dyDescent="0.25">
      <c r="A7569">
        <v>2020</v>
      </c>
      <c r="B7569" t="s">
        <v>4543</v>
      </c>
      <c r="C7569" t="s">
        <v>4544</v>
      </c>
      <c r="D7569" t="s">
        <v>4545</v>
      </c>
      <c r="E7569" t="s">
        <v>38</v>
      </c>
      <c r="F7569" t="s">
        <v>4546</v>
      </c>
      <c r="G7569" t="s">
        <v>3361</v>
      </c>
      <c r="H7569" t="s">
        <v>28</v>
      </c>
      <c r="I7569" t="s">
        <v>35</v>
      </c>
      <c r="J7569" s="1">
        <v>558687.72</v>
      </c>
      <c r="K7569" s="10">
        <f>IFERROR(J7569*VLOOKUP(A7569,IPCA_Fatores!$A$2:$C$10,3,FALSE),J7569)</f>
        <v>767632.62439153378</v>
      </c>
    </row>
    <row r="7570" spans="1:11" x14ac:dyDescent="0.25">
      <c r="A7570">
        <v>2021</v>
      </c>
      <c r="B7570" t="s">
        <v>4543</v>
      </c>
      <c r="C7570" t="s">
        <v>4544</v>
      </c>
      <c r="D7570" t="s">
        <v>4545</v>
      </c>
      <c r="E7570" t="s">
        <v>38</v>
      </c>
      <c r="F7570" t="s">
        <v>4546</v>
      </c>
      <c r="G7570" t="s">
        <v>3361</v>
      </c>
      <c r="H7570" t="s">
        <v>28</v>
      </c>
      <c r="I7570" t="s">
        <v>29</v>
      </c>
      <c r="J7570" s="1">
        <v>14892925.369999999</v>
      </c>
      <c r="K7570" s="10">
        <f>J7570*_xlfn.XLOOKUP(A7570,IPCA_Fatores!$A$2:$A$10,IPCA_Fatores!$C$2:$C$10)</f>
        <v>18592372.121010073</v>
      </c>
    </row>
    <row r="7571" spans="1:11" x14ac:dyDescent="0.25">
      <c r="A7571">
        <v>2021</v>
      </c>
      <c r="B7571" t="s">
        <v>4543</v>
      </c>
      <c r="C7571" t="s">
        <v>4544</v>
      </c>
      <c r="D7571" t="s">
        <v>4545</v>
      </c>
      <c r="E7571" t="s">
        <v>38</v>
      </c>
      <c r="F7571" t="s">
        <v>4546</v>
      </c>
      <c r="G7571" t="s">
        <v>3361</v>
      </c>
      <c r="H7571" t="s">
        <v>28</v>
      </c>
      <c r="I7571" t="s">
        <v>35</v>
      </c>
      <c r="J7571" s="1">
        <v>894271.51</v>
      </c>
      <c r="K7571" s="10">
        <f>IFERROR(J7571*VLOOKUP(A7571,IPCA_Fatores!$A$2:$C$10,3,FALSE),J7571)</f>
        <v>1116411.2004905306</v>
      </c>
    </row>
    <row r="7572" spans="1:11" x14ac:dyDescent="0.25">
      <c r="A7572">
        <v>2022</v>
      </c>
      <c r="B7572" t="s">
        <v>4543</v>
      </c>
      <c r="C7572" t="s">
        <v>4544</v>
      </c>
      <c r="D7572" t="s">
        <v>4545</v>
      </c>
      <c r="E7572" t="s">
        <v>38</v>
      </c>
      <c r="F7572" t="s">
        <v>4546</v>
      </c>
      <c r="G7572" t="s">
        <v>3361</v>
      </c>
      <c r="H7572" t="s">
        <v>28</v>
      </c>
      <c r="I7572" t="s">
        <v>29</v>
      </c>
      <c r="J7572" s="1">
        <v>16631884.93</v>
      </c>
      <c r="K7572" s="10">
        <f>J7572*_xlfn.XLOOKUP(A7572,IPCA_Fatores!$A$2:$A$10,IPCA_Fatores!$C$2:$C$10)</f>
        <v>19626897.044843528</v>
      </c>
    </row>
    <row r="7573" spans="1:11" x14ac:dyDescent="0.25">
      <c r="A7573">
        <v>2022</v>
      </c>
      <c r="B7573" t="s">
        <v>4543</v>
      </c>
      <c r="C7573" t="s">
        <v>4544</v>
      </c>
      <c r="D7573" t="s">
        <v>4545</v>
      </c>
      <c r="E7573" t="s">
        <v>38</v>
      </c>
      <c r="F7573" t="s">
        <v>4546</v>
      </c>
      <c r="G7573" t="s">
        <v>3361</v>
      </c>
      <c r="H7573" t="s">
        <v>28</v>
      </c>
      <c r="I7573" t="s">
        <v>35</v>
      </c>
      <c r="J7573" s="1">
        <v>998778.17</v>
      </c>
      <c r="K7573" s="10">
        <f>IFERROR(J7573*VLOOKUP(A7573,IPCA_Fatores!$A$2:$C$10,3,FALSE),J7573)</f>
        <v>1178634.6764501831</v>
      </c>
    </row>
    <row r="7574" spans="1:11" x14ac:dyDescent="0.25">
      <c r="A7574">
        <v>2023</v>
      </c>
      <c r="B7574" t="s">
        <v>4543</v>
      </c>
      <c r="C7574" t="s">
        <v>4544</v>
      </c>
      <c r="D7574" t="s">
        <v>4545</v>
      </c>
      <c r="E7574" t="s">
        <v>38</v>
      </c>
      <c r="F7574" t="s">
        <v>4546</v>
      </c>
      <c r="G7574" t="s">
        <v>3361</v>
      </c>
      <c r="H7574" t="s">
        <v>28</v>
      </c>
      <c r="I7574" t="s">
        <v>29</v>
      </c>
      <c r="J7574" s="1">
        <v>10574480.83</v>
      </c>
      <c r="K7574" s="10">
        <f>J7574*_xlfn.XLOOKUP(A7574,IPCA_Fatores!$A$2:$A$10,IPCA_Fatores!$C$2:$C$10)</f>
        <v>11927639.684198475</v>
      </c>
    </row>
    <row r="7575" spans="1:11" x14ac:dyDescent="0.25">
      <c r="A7575">
        <v>2023</v>
      </c>
      <c r="B7575" t="s">
        <v>4543</v>
      </c>
      <c r="C7575" t="s">
        <v>4544</v>
      </c>
      <c r="D7575" t="s">
        <v>4545</v>
      </c>
      <c r="E7575" t="s">
        <v>38</v>
      </c>
      <c r="F7575" t="s">
        <v>4546</v>
      </c>
      <c r="G7575" t="s">
        <v>3361</v>
      </c>
      <c r="H7575" t="s">
        <v>28</v>
      </c>
      <c r="I7575" t="s">
        <v>35</v>
      </c>
      <c r="J7575" s="1">
        <v>635142.81999999995</v>
      </c>
      <c r="K7575" s="10">
        <f>IFERROR(J7575*VLOOKUP(A7575,IPCA_Fatores!$A$2:$C$10,3,FALSE),J7575)</f>
        <v>716418.59555631038</v>
      </c>
    </row>
    <row r="7576" spans="1:11" x14ac:dyDescent="0.25">
      <c r="A7576">
        <v>2017</v>
      </c>
      <c r="B7576" t="s">
        <v>4547</v>
      </c>
      <c r="C7576" t="s">
        <v>4548</v>
      </c>
      <c r="E7576" t="s">
        <v>103</v>
      </c>
      <c r="F7576" t="s">
        <v>581</v>
      </c>
      <c r="G7576" t="s">
        <v>942</v>
      </c>
      <c r="H7576" t="s">
        <v>28</v>
      </c>
      <c r="I7576" t="s">
        <v>35</v>
      </c>
      <c r="J7576" s="1">
        <v>2259697.4700000002</v>
      </c>
      <c r="K7576" s="10">
        <f>IFERROR(J7576*VLOOKUP(A7576,IPCA_Fatores!$A$2:$C$10,3,FALSE),J7576)</f>
        <v>3511947.7791292318</v>
      </c>
    </row>
    <row r="7577" spans="1:11" x14ac:dyDescent="0.25">
      <c r="A7577">
        <v>2018</v>
      </c>
      <c r="B7577" t="s">
        <v>4547</v>
      </c>
      <c r="C7577" t="s">
        <v>4548</v>
      </c>
      <c r="E7577" t="s">
        <v>103</v>
      </c>
      <c r="F7577" t="s">
        <v>581</v>
      </c>
      <c r="G7577" t="s">
        <v>942</v>
      </c>
      <c r="H7577" t="s">
        <v>28</v>
      </c>
      <c r="I7577" t="s">
        <v>29</v>
      </c>
      <c r="J7577" s="1">
        <v>10561098.890000001</v>
      </c>
      <c r="K7577" s="10">
        <f>J7577*_xlfn.XLOOKUP(A7577,IPCA_Fatores!$A$2:$A$10,IPCA_Fatores!$C$2:$C$10)</f>
        <v>15820447.140534541</v>
      </c>
    </row>
    <row r="7578" spans="1:11" x14ac:dyDescent="0.25">
      <c r="A7578">
        <v>2018</v>
      </c>
      <c r="B7578" t="s">
        <v>4547</v>
      </c>
      <c r="C7578" t="s">
        <v>4548</v>
      </c>
      <c r="E7578" t="s">
        <v>103</v>
      </c>
      <c r="F7578" t="s">
        <v>581</v>
      </c>
      <c r="G7578" t="s">
        <v>942</v>
      </c>
      <c r="H7578" t="s">
        <v>28</v>
      </c>
      <c r="I7578" t="s">
        <v>35</v>
      </c>
      <c r="J7578" s="1">
        <v>763394.11</v>
      </c>
      <c r="K7578" s="10">
        <f>IFERROR(J7578*VLOOKUP(A7578,IPCA_Fatores!$A$2:$C$10,3,FALSE),J7578)</f>
        <v>1143558.666616217</v>
      </c>
    </row>
    <row r="7579" spans="1:11" x14ac:dyDescent="0.25">
      <c r="A7579">
        <v>2019</v>
      </c>
      <c r="B7579" t="s">
        <v>4547</v>
      </c>
      <c r="C7579" t="s">
        <v>4548</v>
      </c>
      <c r="E7579" t="s">
        <v>103</v>
      </c>
      <c r="F7579" t="s">
        <v>581</v>
      </c>
      <c r="G7579" t="s">
        <v>942</v>
      </c>
      <c r="H7579" t="s">
        <v>28</v>
      </c>
      <c r="I7579" t="s">
        <v>29</v>
      </c>
      <c r="J7579" s="1">
        <v>14036567.050000001</v>
      </c>
      <c r="K7579" s="10">
        <f>J7579*_xlfn.XLOOKUP(A7579,IPCA_Fatores!$A$2:$A$10,IPCA_Fatores!$C$2:$C$10)</f>
        <v>20157868.323097207</v>
      </c>
    </row>
    <row r="7580" spans="1:11" x14ac:dyDescent="0.25">
      <c r="A7580">
        <v>2020</v>
      </c>
      <c r="B7580" t="s">
        <v>4547</v>
      </c>
      <c r="C7580" t="s">
        <v>4548</v>
      </c>
      <c r="E7580" t="s">
        <v>103</v>
      </c>
      <c r="F7580" t="s">
        <v>581</v>
      </c>
      <c r="G7580" t="s">
        <v>942</v>
      </c>
      <c r="H7580" t="s">
        <v>28</v>
      </c>
      <c r="I7580" t="s">
        <v>29</v>
      </c>
      <c r="J7580" s="1">
        <v>22973308.059999999</v>
      </c>
      <c r="K7580" s="10">
        <f>J7580*_xlfn.XLOOKUP(A7580,IPCA_Fatores!$A$2:$A$10,IPCA_Fatores!$C$2:$C$10)</f>
        <v>31565148.339134742</v>
      </c>
    </row>
    <row r="7581" spans="1:11" x14ac:dyDescent="0.25">
      <c r="A7581">
        <v>2020</v>
      </c>
      <c r="B7581" t="s">
        <v>4547</v>
      </c>
      <c r="C7581" t="s">
        <v>4548</v>
      </c>
      <c r="E7581" t="s">
        <v>103</v>
      </c>
      <c r="F7581" t="s">
        <v>581</v>
      </c>
      <c r="G7581" t="s">
        <v>942</v>
      </c>
      <c r="H7581" t="s">
        <v>28</v>
      </c>
      <c r="I7581" t="s">
        <v>35</v>
      </c>
      <c r="J7581" s="1">
        <v>1549746.46</v>
      </c>
      <c r="K7581" s="10">
        <f>IFERROR(J7581*VLOOKUP(A7581,IPCA_Fatores!$A$2:$C$10,3,FALSE),J7581)</f>
        <v>2129339.7002377091</v>
      </c>
    </row>
    <row r="7582" spans="1:11" x14ac:dyDescent="0.25">
      <c r="A7582">
        <v>2021</v>
      </c>
      <c r="B7582" t="s">
        <v>4547</v>
      </c>
      <c r="C7582" t="s">
        <v>4548</v>
      </c>
      <c r="E7582" t="s">
        <v>103</v>
      </c>
      <c r="F7582" t="s">
        <v>581</v>
      </c>
      <c r="G7582" t="s">
        <v>942</v>
      </c>
      <c r="H7582" t="s">
        <v>28</v>
      </c>
      <c r="I7582" t="s">
        <v>29</v>
      </c>
      <c r="J7582" s="1">
        <v>35126955.200000003</v>
      </c>
      <c r="K7582" s="10">
        <f>J7582*_xlfn.XLOOKUP(A7582,IPCA_Fatores!$A$2:$A$10,IPCA_Fatores!$C$2:$C$10)</f>
        <v>43852594.861720562</v>
      </c>
    </row>
    <row r="7583" spans="1:11" x14ac:dyDescent="0.25">
      <c r="A7583">
        <v>2021</v>
      </c>
      <c r="B7583" t="s">
        <v>4547</v>
      </c>
      <c r="C7583" t="s">
        <v>4548</v>
      </c>
      <c r="E7583" t="s">
        <v>103</v>
      </c>
      <c r="F7583" t="s">
        <v>581</v>
      </c>
      <c r="G7583" t="s">
        <v>942</v>
      </c>
      <c r="H7583" t="s">
        <v>28</v>
      </c>
      <c r="I7583" t="s">
        <v>35</v>
      </c>
      <c r="J7583" s="1">
        <v>1734333.66</v>
      </c>
      <c r="K7583" s="10">
        <f>IFERROR(J7583*VLOOKUP(A7583,IPCA_Fatores!$A$2:$C$10,3,FALSE),J7583)</f>
        <v>2165147.2754753595</v>
      </c>
    </row>
    <row r="7584" spans="1:11" x14ac:dyDescent="0.25">
      <c r="A7584">
        <v>2022</v>
      </c>
      <c r="B7584" t="s">
        <v>4547</v>
      </c>
      <c r="C7584" t="s">
        <v>4548</v>
      </c>
      <c r="E7584" t="s">
        <v>103</v>
      </c>
      <c r="F7584" t="s">
        <v>581</v>
      </c>
      <c r="G7584" t="s">
        <v>942</v>
      </c>
      <c r="H7584" t="s">
        <v>28</v>
      </c>
      <c r="I7584" t="s">
        <v>29</v>
      </c>
      <c r="J7584" s="1">
        <v>54279659.770000003</v>
      </c>
      <c r="K7584" s="10">
        <f>J7584*_xlfn.XLOOKUP(A7584,IPCA_Fatores!$A$2:$A$10,IPCA_Fatores!$C$2:$C$10)</f>
        <v>64054152.516008608</v>
      </c>
    </row>
    <row r="7585" spans="1:11" x14ac:dyDescent="0.25">
      <c r="A7585">
        <v>2022</v>
      </c>
      <c r="B7585" t="s">
        <v>4547</v>
      </c>
      <c r="C7585" t="s">
        <v>4548</v>
      </c>
      <c r="E7585" t="s">
        <v>103</v>
      </c>
      <c r="F7585" t="s">
        <v>581</v>
      </c>
      <c r="G7585" t="s">
        <v>942</v>
      </c>
      <c r="H7585" t="s">
        <v>28</v>
      </c>
      <c r="I7585" t="s">
        <v>35</v>
      </c>
      <c r="J7585" s="1">
        <v>3257223.07</v>
      </c>
      <c r="K7585" s="10">
        <f>IFERROR(J7585*VLOOKUP(A7585,IPCA_Fatores!$A$2:$C$10,3,FALSE),J7585)</f>
        <v>3843772.4957840457</v>
      </c>
    </row>
    <row r="7586" spans="1:11" x14ac:dyDescent="0.25">
      <c r="A7586">
        <v>2023</v>
      </c>
      <c r="B7586" t="s">
        <v>4547</v>
      </c>
      <c r="C7586" t="s">
        <v>4548</v>
      </c>
      <c r="E7586" t="s">
        <v>103</v>
      </c>
      <c r="F7586" t="s">
        <v>581</v>
      </c>
      <c r="G7586" t="s">
        <v>942</v>
      </c>
      <c r="H7586" t="s">
        <v>28</v>
      </c>
      <c r="I7586" t="s">
        <v>29</v>
      </c>
      <c r="J7586" s="1">
        <v>64341583.530000001</v>
      </c>
      <c r="K7586" s="10">
        <f>J7586*_xlfn.XLOOKUP(A7586,IPCA_Fatores!$A$2:$A$10,IPCA_Fatores!$C$2:$C$10)</f>
        <v>72575026.367190346</v>
      </c>
    </row>
    <row r="7587" spans="1:11" x14ac:dyDescent="0.25">
      <c r="A7587">
        <v>2023</v>
      </c>
      <c r="B7587" t="s">
        <v>4547</v>
      </c>
      <c r="C7587" t="s">
        <v>4548</v>
      </c>
      <c r="E7587" t="s">
        <v>103</v>
      </c>
      <c r="F7587" t="s">
        <v>581</v>
      </c>
      <c r="G7587" t="s">
        <v>942</v>
      </c>
      <c r="H7587" t="s">
        <v>28</v>
      </c>
      <c r="I7587" t="s">
        <v>35</v>
      </c>
      <c r="J7587" s="1">
        <v>4067351.13</v>
      </c>
      <c r="K7587" s="10">
        <f>IFERROR(J7587*VLOOKUP(A7587,IPCA_Fatores!$A$2:$C$10,3,FALSE),J7587)</f>
        <v>4587827.9537017709</v>
      </c>
    </row>
    <row r="7588" spans="1:11" x14ac:dyDescent="0.25">
      <c r="A7588">
        <v>2015</v>
      </c>
      <c r="B7588" t="s">
        <v>4549</v>
      </c>
      <c r="C7588" t="s">
        <v>4550</v>
      </c>
      <c r="D7588" t="s">
        <v>4551</v>
      </c>
      <c r="E7588" t="s">
        <v>79</v>
      </c>
      <c r="F7588" t="s">
        <v>80</v>
      </c>
      <c r="G7588" t="s">
        <v>1054</v>
      </c>
      <c r="H7588" t="s">
        <v>28</v>
      </c>
      <c r="I7588" t="s">
        <v>29</v>
      </c>
      <c r="J7588" s="1">
        <v>224137.94</v>
      </c>
      <c r="K7588" s="10">
        <f>J7588*_xlfn.XLOOKUP(A7588,IPCA_Fatores!$A$2:$A$10,IPCA_Fatores!$C$2:$C$10)</f>
        <v>381181.56106331002</v>
      </c>
    </row>
    <row r="7589" spans="1:11" x14ac:dyDescent="0.25">
      <c r="A7589">
        <v>2019</v>
      </c>
      <c r="B7589" t="s">
        <v>4552</v>
      </c>
      <c r="C7589" t="s">
        <v>4553</v>
      </c>
      <c r="D7589" t="s">
        <v>4554</v>
      </c>
      <c r="E7589" t="s">
        <v>69</v>
      </c>
      <c r="F7589" t="s">
        <v>70</v>
      </c>
      <c r="G7589" t="s">
        <v>71</v>
      </c>
      <c r="H7589" t="s">
        <v>28</v>
      </c>
      <c r="I7589" t="s">
        <v>29</v>
      </c>
      <c r="J7589" s="1">
        <v>36993.83</v>
      </c>
      <c r="K7589" s="10">
        <f>J7589*_xlfn.XLOOKUP(A7589,IPCA_Fatores!$A$2:$A$10,IPCA_Fatores!$C$2:$C$10)</f>
        <v>53126.719036834809</v>
      </c>
    </row>
    <row r="7590" spans="1:11" x14ac:dyDescent="0.25">
      <c r="A7590">
        <v>2019</v>
      </c>
      <c r="B7590" t="s">
        <v>4552</v>
      </c>
      <c r="C7590" t="s">
        <v>4553</v>
      </c>
      <c r="D7590" t="s">
        <v>4554</v>
      </c>
      <c r="E7590" t="s">
        <v>69</v>
      </c>
      <c r="F7590" t="s">
        <v>70</v>
      </c>
      <c r="G7590" t="s">
        <v>71</v>
      </c>
      <c r="H7590" t="s">
        <v>28</v>
      </c>
      <c r="I7590" t="s">
        <v>35</v>
      </c>
      <c r="J7590" s="1">
        <v>28746.49</v>
      </c>
      <c r="K7590" s="10">
        <f>IFERROR(J7590*VLOOKUP(A7590,IPCA_Fatores!$A$2:$C$10,3,FALSE),J7590)</f>
        <v>41282.740865846587</v>
      </c>
    </row>
    <row r="7591" spans="1:11" x14ac:dyDescent="0.25">
      <c r="A7591">
        <v>2020</v>
      </c>
      <c r="B7591" t="s">
        <v>4552</v>
      </c>
      <c r="C7591" t="s">
        <v>4553</v>
      </c>
      <c r="D7591" t="s">
        <v>4554</v>
      </c>
      <c r="E7591" t="s">
        <v>69</v>
      </c>
      <c r="F7591" t="s">
        <v>70</v>
      </c>
      <c r="G7591" t="s">
        <v>71</v>
      </c>
      <c r="H7591" t="s">
        <v>28</v>
      </c>
      <c r="I7591" t="s">
        <v>29</v>
      </c>
      <c r="J7591" s="1">
        <v>46626.34</v>
      </c>
      <c r="K7591" s="10">
        <f>J7591*_xlfn.XLOOKUP(A7591,IPCA_Fatores!$A$2:$A$10,IPCA_Fatores!$C$2:$C$10)</f>
        <v>64064.232054307453</v>
      </c>
    </row>
    <row r="7592" spans="1:11" x14ac:dyDescent="0.25">
      <c r="A7592">
        <v>2020</v>
      </c>
      <c r="B7592" t="s">
        <v>4552</v>
      </c>
      <c r="C7592" t="s">
        <v>4553</v>
      </c>
      <c r="D7592" t="s">
        <v>4554</v>
      </c>
      <c r="E7592" t="s">
        <v>69</v>
      </c>
      <c r="F7592" t="s">
        <v>70</v>
      </c>
      <c r="G7592" t="s">
        <v>71</v>
      </c>
      <c r="H7592" t="s">
        <v>28</v>
      </c>
      <c r="I7592" t="s">
        <v>35</v>
      </c>
      <c r="J7592" s="1">
        <v>4662.63</v>
      </c>
      <c r="K7592" s="10">
        <f>IFERROR(J7592*VLOOKUP(A7592,IPCA_Fatores!$A$2:$C$10,3,FALSE),J7592)</f>
        <v>6406.4177094615525</v>
      </c>
    </row>
    <row r="7593" spans="1:11" x14ac:dyDescent="0.25">
      <c r="A7593">
        <v>2021</v>
      </c>
      <c r="B7593" t="s">
        <v>4552</v>
      </c>
      <c r="C7593" t="s">
        <v>4553</v>
      </c>
      <c r="D7593" t="s">
        <v>4554</v>
      </c>
      <c r="E7593" t="s">
        <v>69</v>
      </c>
      <c r="F7593" t="s">
        <v>70</v>
      </c>
      <c r="G7593" t="s">
        <v>71</v>
      </c>
      <c r="H7593" t="s">
        <v>28</v>
      </c>
      <c r="I7593" t="s">
        <v>29</v>
      </c>
      <c r="J7593" s="1">
        <v>119985.09</v>
      </c>
      <c r="K7593" s="10">
        <f>J7593*_xlfn.XLOOKUP(A7593,IPCA_Fatores!$A$2:$A$10,IPCA_Fatores!$C$2:$C$10)</f>
        <v>149789.74156055175</v>
      </c>
    </row>
    <row r="7594" spans="1:11" x14ac:dyDescent="0.25">
      <c r="A7594">
        <v>2021</v>
      </c>
      <c r="B7594" t="s">
        <v>4552</v>
      </c>
      <c r="C7594" t="s">
        <v>4553</v>
      </c>
      <c r="D7594" t="s">
        <v>4554</v>
      </c>
      <c r="E7594" t="s">
        <v>69</v>
      </c>
      <c r="F7594" t="s">
        <v>70</v>
      </c>
      <c r="G7594" t="s">
        <v>71</v>
      </c>
      <c r="H7594" t="s">
        <v>28</v>
      </c>
      <c r="I7594" t="s">
        <v>35</v>
      </c>
      <c r="J7594" s="1">
        <v>11998.51</v>
      </c>
      <c r="K7594" s="10">
        <f>IFERROR(J7594*VLOOKUP(A7594,IPCA_Fatores!$A$2:$C$10,3,FALSE),J7594)</f>
        <v>14978.975404458135</v>
      </c>
    </row>
    <row r="7595" spans="1:11" x14ac:dyDescent="0.25">
      <c r="A7595">
        <v>2022</v>
      </c>
      <c r="B7595" t="s">
        <v>4552</v>
      </c>
      <c r="C7595" t="s">
        <v>4553</v>
      </c>
      <c r="D7595" t="s">
        <v>4554</v>
      </c>
      <c r="E7595" t="s">
        <v>69</v>
      </c>
      <c r="F7595" t="s">
        <v>70</v>
      </c>
      <c r="G7595" t="s">
        <v>71</v>
      </c>
      <c r="H7595" t="s">
        <v>28</v>
      </c>
      <c r="I7595" t="s">
        <v>29</v>
      </c>
      <c r="J7595" s="1">
        <v>123057.8</v>
      </c>
      <c r="K7595" s="10">
        <f>J7595*_xlfn.XLOOKUP(A7595,IPCA_Fatores!$A$2:$A$10,IPCA_Fatores!$C$2:$C$10)</f>
        <v>145217.62153419046</v>
      </c>
    </row>
    <row r="7596" spans="1:11" x14ac:dyDescent="0.25">
      <c r="A7596">
        <v>2022</v>
      </c>
      <c r="B7596" t="s">
        <v>4552</v>
      </c>
      <c r="C7596" t="s">
        <v>4553</v>
      </c>
      <c r="D7596" t="s">
        <v>4554</v>
      </c>
      <c r="E7596" t="s">
        <v>69</v>
      </c>
      <c r="F7596" t="s">
        <v>70</v>
      </c>
      <c r="G7596" t="s">
        <v>71</v>
      </c>
      <c r="H7596" t="s">
        <v>28</v>
      </c>
      <c r="I7596" t="s">
        <v>35</v>
      </c>
      <c r="J7596" s="1">
        <v>12305.78</v>
      </c>
      <c r="K7596" s="10">
        <f>IFERROR(J7596*VLOOKUP(A7596,IPCA_Fatores!$A$2:$C$10,3,FALSE),J7596)</f>
        <v>14521.762153419048</v>
      </c>
    </row>
    <row r="7597" spans="1:11" x14ac:dyDescent="0.25">
      <c r="A7597">
        <v>2023</v>
      </c>
      <c r="B7597" t="s">
        <v>4552</v>
      </c>
      <c r="C7597" t="s">
        <v>4553</v>
      </c>
      <c r="D7597" t="s">
        <v>4554</v>
      </c>
      <c r="E7597" t="s">
        <v>69</v>
      </c>
      <c r="F7597" t="s">
        <v>70</v>
      </c>
      <c r="G7597" t="s">
        <v>71</v>
      </c>
      <c r="H7597" t="s">
        <v>28</v>
      </c>
      <c r="I7597" t="s">
        <v>29</v>
      </c>
      <c r="J7597" s="1">
        <v>72589.820000000007</v>
      </c>
      <c r="K7597" s="10">
        <f>J7597*_xlfn.XLOOKUP(A7597,IPCA_Fatores!$A$2:$A$10,IPCA_Fatores!$C$2:$C$10)</f>
        <v>81878.74484054686</v>
      </c>
    </row>
    <row r="7598" spans="1:11" x14ac:dyDescent="0.25">
      <c r="A7598">
        <v>2023</v>
      </c>
      <c r="B7598" t="s">
        <v>4555</v>
      </c>
      <c r="C7598" t="s">
        <v>4556</v>
      </c>
      <c r="D7598" t="s">
        <v>4557</v>
      </c>
      <c r="E7598" t="s">
        <v>44</v>
      </c>
      <c r="F7598" t="s">
        <v>45</v>
      </c>
      <c r="G7598" t="s">
        <v>711</v>
      </c>
      <c r="H7598" t="s">
        <v>28</v>
      </c>
      <c r="I7598" t="s">
        <v>29</v>
      </c>
      <c r="J7598" s="1">
        <v>59581.440000000002</v>
      </c>
      <c r="K7598" s="10">
        <f>J7598*_xlfn.XLOOKUP(A7598,IPCA_Fatores!$A$2:$A$10,IPCA_Fatores!$C$2:$C$10)</f>
        <v>67205.753134425075</v>
      </c>
    </row>
    <row r="7599" spans="1:11" x14ac:dyDescent="0.25">
      <c r="A7599">
        <v>2022</v>
      </c>
      <c r="B7599" t="s">
        <v>4558</v>
      </c>
      <c r="C7599" t="s">
        <v>4559</v>
      </c>
      <c r="D7599" t="s">
        <v>4560</v>
      </c>
      <c r="E7599" t="s">
        <v>4561</v>
      </c>
      <c r="F7599" t="s">
        <v>4562</v>
      </c>
      <c r="G7599" t="s">
        <v>232</v>
      </c>
      <c r="H7599" t="s">
        <v>28</v>
      </c>
      <c r="I7599" t="s">
        <v>29</v>
      </c>
      <c r="J7599" s="1">
        <v>2618051.94</v>
      </c>
      <c r="K7599" s="10">
        <f>J7599*_xlfn.XLOOKUP(A7599,IPCA_Fatores!$A$2:$A$10,IPCA_Fatores!$C$2:$C$10)</f>
        <v>3089501.6470290637</v>
      </c>
    </row>
    <row r="7600" spans="1:11" x14ac:dyDescent="0.25">
      <c r="A7600">
        <v>2015</v>
      </c>
      <c r="B7600" t="s">
        <v>4563</v>
      </c>
      <c r="C7600" t="s">
        <v>4564</v>
      </c>
      <c r="E7600" t="s">
        <v>103</v>
      </c>
      <c r="F7600" t="s">
        <v>581</v>
      </c>
      <c r="G7600" t="s">
        <v>301</v>
      </c>
      <c r="H7600" t="s">
        <v>28</v>
      </c>
      <c r="I7600" t="s">
        <v>29</v>
      </c>
      <c r="J7600" s="1">
        <v>1604293.8</v>
      </c>
      <c r="K7600" s="10">
        <f>J7600*_xlfn.XLOOKUP(A7600,IPCA_Fatores!$A$2:$A$10,IPCA_Fatores!$C$2:$C$10)</f>
        <v>2728352.0812593787</v>
      </c>
    </row>
    <row r="7601" spans="1:11" x14ac:dyDescent="0.25">
      <c r="A7601">
        <v>2016</v>
      </c>
      <c r="B7601" t="s">
        <v>4563</v>
      </c>
      <c r="C7601" t="s">
        <v>4564</v>
      </c>
      <c r="E7601" t="s">
        <v>103</v>
      </c>
      <c r="F7601" t="s">
        <v>581</v>
      </c>
      <c r="G7601" t="s">
        <v>301</v>
      </c>
      <c r="H7601" t="s">
        <v>28</v>
      </c>
      <c r="I7601" t="s">
        <v>29</v>
      </c>
      <c r="J7601" s="1">
        <v>1568910.41</v>
      </c>
      <c r="K7601" s="10">
        <f>J7601*_xlfn.XLOOKUP(A7601,IPCA_Fatores!$A$2:$A$10,IPCA_Fatores!$C$2:$C$10)</f>
        <v>2510280.4612330571</v>
      </c>
    </row>
    <row r="7602" spans="1:11" x14ac:dyDescent="0.25">
      <c r="A7602">
        <v>2017</v>
      </c>
      <c r="B7602" t="s">
        <v>4563</v>
      </c>
      <c r="C7602" t="s">
        <v>4564</v>
      </c>
      <c r="E7602" t="s">
        <v>103</v>
      </c>
      <c r="F7602" t="s">
        <v>581</v>
      </c>
      <c r="G7602" t="s">
        <v>301</v>
      </c>
      <c r="H7602" t="s">
        <v>28</v>
      </c>
      <c r="I7602" t="s">
        <v>29</v>
      </c>
      <c r="J7602" s="1">
        <v>912875.44</v>
      </c>
      <c r="K7602" s="10">
        <f>J7602*_xlfn.XLOOKUP(A7602,IPCA_Fatores!$A$2:$A$10,IPCA_Fatores!$C$2:$C$10)</f>
        <v>1418761.1026221223</v>
      </c>
    </row>
    <row r="7603" spans="1:11" x14ac:dyDescent="0.25">
      <c r="A7603">
        <v>2019</v>
      </c>
      <c r="B7603" t="s">
        <v>4563</v>
      </c>
      <c r="C7603" t="s">
        <v>4564</v>
      </c>
      <c r="E7603" t="s">
        <v>103</v>
      </c>
      <c r="F7603" t="s">
        <v>581</v>
      </c>
      <c r="G7603" t="s">
        <v>301</v>
      </c>
      <c r="H7603" t="s">
        <v>28</v>
      </c>
      <c r="I7603" t="s">
        <v>29</v>
      </c>
      <c r="J7603" s="1">
        <v>84414.74</v>
      </c>
      <c r="K7603" s="10">
        <f>J7603*_xlfn.XLOOKUP(A7603,IPCA_Fatores!$A$2:$A$10,IPCA_Fatores!$C$2:$C$10)</f>
        <v>121227.7337747257</v>
      </c>
    </row>
    <row r="7604" spans="1:11" x14ac:dyDescent="0.25">
      <c r="A7604">
        <v>2020</v>
      </c>
      <c r="B7604" t="s">
        <v>4563</v>
      </c>
      <c r="C7604" t="s">
        <v>4564</v>
      </c>
      <c r="E7604" t="s">
        <v>103</v>
      </c>
      <c r="F7604" t="s">
        <v>581</v>
      </c>
      <c r="G7604" t="s">
        <v>301</v>
      </c>
      <c r="H7604" t="s">
        <v>28</v>
      </c>
      <c r="I7604" t="s">
        <v>29</v>
      </c>
      <c r="J7604" s="1">
        <v>751579.33</v>
      </c>
      <c r="K7604" s="10">
        <f>J7604*_xlfn.XLOOKUP(A7604,IPCA_Fatores!$A$2:$A$10,IPCA_Fatores!$C$2:$C$10)</f>
        <v>1032664.2109232876</v>
      </c>
    </row>
    <row r="7605" spans="1:11" x14ac:dyDescent="0.25">
      <c r="A7605">
        <v>2021</v>
      </c>
      <c r="B7605" t="s">
        <v>4563</v>
      </c>
      <c r="C7605" t="s">
        <v>4564</v>
      </c>
      <c r="E7605" t="s">
        <v>103</v>
      </c>
      <c r="F7605" t="s">
        <v>581</v>
      </c>
      <c r="G7605" t="s">
        <v>301</v>
      </c>
      <c r="H7605" t="s">
        <v>28</v>
      </c>
      <c r="I7605" t="s">
        <v>29</v>
      </c>
      <c r="J7605" s="1">
        <v>518453.43</v>
      </c>
      <c r="K7605" s="10">
        <f>J7605*_xlfn.XLOOKUP(A7605,IPCA_Fatores!$A$2:$A$10,IPCA_Fatores!$C$2:$C$10)</f>
        <v>647238.7968445213</v>
      </c>
    </row>
    <row r="7606" spans="1:11" x14ac:dyDescent="0.25">
      <c r="A7606">
        <v>2023</v>
      </c>
      <c r="B7606" t="s">
        <v>4563</v>
      </c>
      <c r="C7606" t="s">
        <v>4564</v>
      </c>
      <c r="E7606" t="s">
        <v>103</v>
      </c>
      <c r="F7606" t="s">
        <v>581</v>
      </c>
      <c r="G7606" t="s">
        <v>301</v>
      </c>
      <c r="H7606" t="s">
        <v>28</v>
      </c>
      <c r="I7606" t="s">
        <v>29</v>
      </c>
      <c r="J7606" s="1">
        <v>549785.80000000005</v>
      </c>
      <c r="K7606" s="10">
        <f>J7606*_xlfn.XLOOKUP(A7606,IPCA_Fatores!$A$2:$A$10,IPCA_Fatores!$C$2:$C$10)</f>
        <v>620138.90150376351</v>
      </c>
    </row>
    <row r="7607" spans="1:11" x14ac:dyDescent="0.25">
      <c r="A7607">
        <v>2020</v>
      </c>
      <c r="B7607" t="s">
        <v>4565</v>
      </c>
      <c r="C7607" t="s">
        <v>4566</v>
      </c>
      <c r="D7607" t="s">
        <v>4567</v>
      </c>
      <c r="E7607" t="s">
        <v>109</v>
      </c>
      <c r="F7607" t="s">
        <v>790</v>
      </c>
      <c r="G7607" t="s">
        <v>117</v>
      </c>
      <c r="H7607" t="s">
        <v>28</v>
      </c>
      <c r="I7607" t="s">
        <v>29</v>
      </c>
      <c r="J7607" s="1">
        <v>5461562.6500000004</v>
      </c>
      <c r="K7607" s="10">
        <f>J7607*_xlfn.XLOOKUP(A7607,IPCA_Fatores!$A$2:$A$10,IPCA_Fatores!$C$2:$C$10)</f>
        <v>7504145.0173601098</v>
      </c>
    </row>
    <row r="7608" spans="1:11" x14ac:dyDescent="0.25">
      <c r="A7608">
        <v>2021</v>
      </c>
      <c r="B7608" t="s">
        <v>4565</v>
      </c>
      <c r="C7608" t="s">
        <v>4566</v>
      </c>
      <c r="D7608" t="s">
        <v>4567</v>
      </c>
      <c r="E7608" t="s">
        <v>109</v>
      </c>
      <c r="F7608" t="s">
        <v>790</v>
      </c>
      <c r="G7608" t="s">
        <v>117</v>
      </c>
      <c r="H7608" t="s">
        <v>28</v>
      </c>
      <c r="I7608" t="s">
        <v>29</v>
      </c>
      <c r="J7608" s="1">
        <v>14873075.189999999</v>
      </c>
      <c r="K7608" s="10">
        <f>J7608*_xlfn.XLOOKUP(A7608,IPCA_Fatores!$A$2:$A$10,IPCA_Fatores!$C$2:$C$10)</f>
        <v>18567591.097533483</v>
      </c>
    </row>
    <row r="7609" spans="1:11" x14ac:dyDescent="0.25">
      <c r="A7609">
        <v>2022</v>
      </c>
      <c r="B7609" t="s">
        <v>4565</v>
      </c>
      <c r="C7609" t="s">
        <v>4566</v>
      </c>
      <c r="D7609" t="s">
        <v>4567</v>
      </c>
      <c r="E7609" t="s">
        <v>109</v>
      </c>
      <c r="F7609" t="s">
        <v>790</v>
      </c>
      <c r="G7609" t="s">
        <v>117</v>
      </c>
      <c r="H7609" t="s">
        <v>28</v>
      </c>
      <c r="I7609" t="s">
        <v>29</v>
      </c>
      <c r="J7609" s="1">
        <v>761368.59</v>
      </c>
      <c r="K7609" s="10">
        <f>J7609*_xlfn.XLOOKUP(A7609,IPCA_Fatores!$A$2:$A$10,IPCA_Fatores!$C$2:$C$10)</f>
        <v>898473.20324790652</v>
      </c>
    </row>
    <row r="7610" spans="1:11" x14ac:dyDescent="0.25">
      <c r="A7610">
        <v>2023</v>
      </c>
      <c r="B7610" t="s">
        <v>4565</v>
      </c>
      <c r="C7610" t="s">
        <v>4566</v>
      </c>
      <c r="D7610" t="s">
        <v>4567</v>
      </c>
      <c r="E7610" t="s">
        <v>109</v>
      </c>
      <c r="F7610" t="s">
        <v>790</v>
      </c>
      <c r="G7610" t="s">
        <v>117</v>
      </c>
      <c r="H7610" t="s">
        <v>28</v>
      </c>
      <c r="I7610" t="s">
        <v>29</v>
      </c>
      <c r="J7610" s="1">
        <v>3016944.93</v>
      </c>
      <c r="K7610" s="10">
        <f>J7610*_xlfn.XLOOKUP(A7610,IPCA_Fatores!$A$2:$A$10,IPCA_Fatores!$C$2:$C$10)</f>
        <v>3403006.97978658</v>
      </c>
    </row>
    <row r="7611" spans="1:11" x14ac:dyDescent="0.25">
      <c r="A7611">
        <v>2015</v>
      </c>
      <c r="B7611" t="s">
        <v>4568</v>
      </c>
      <c r="C7611" t="s">
        <v>4569</v>
      </c>
      <c r="E7611" t="s">
        <v>44</v>
      </c>
      <c r="F7611" t="s">
        <v>45</v>
      </c>
      <c r="G7611" t="s">
        <v>191</v>
      </c>
      <c r="H7611" t="s">
        <v>28</v>
      </c>
      <c r="I7611" t="s">
        <v>29</v>
      </c>
      <c r="J7611" s="1">
        <v>757567.97</v>
      </c>
      <c r="K7611" s="10">
        <f>J7611*_xlfn.XLOOKUP(A7611,IPCA_Fatores!$A$2:$A$10,IPCA_Fatores!$C$2:$C$10)</f>
        <v>1288362.6101683758</v>
      </c>
    </row>
    <row r="7612" spans="1:11" x14ac:dyDescent="0.25">
      <c r="A7612">
        <v>2016</v>
      </c>
      <c r="B7612" t="s">
        <v>4568</v>
      </c>
      <c r="C7612" t="s">
        <v>4569</v>
      </c>
      <c r="E7612" t="s">
        <v>44</v>
      </c>
      <c r="F7612" t="s">
        <v>45</v>
      </c>
      <c r="G7612" t="s">
        <v>191</v>
      </c>
      <c r="H7612" t="s">
        <v>28</v>
      </c>
      <c r="I7612" t="s">
        <v>29</v>
      </c>
      <c r="J7612" s="1">
        <v>515337.21</v>
      </c>
      <c r="K7612" s="10">
        <f>J7612*_xlfn.XLOOKUP(A7612,IPCA_Fatores!$A$2:$A$10,IPCA_Fatores!$C$2:$C$10)</f>
        <v>824547.3552625333</v>
      </c>
    </row>
    <row r="7613" spans="1:11" x14ac:dyDescent="0.25">
      <c r="A7613">
        <v>2017</v>
      </c>
      <c r="B7613" t="s">
        <v>4568</v>
      </c>
      <c r="C7613" t="s">
        <v>4569</v>
      </c>
      <c r="E7613" t="s">
        <v>44</v>
      </c>
      <c r="F7613" t="s">
        <v>45</v>
      </c>
      <c r="G7613" t="s">
        <v>191</v>
      </c>
      <c r="H7613" t="s">
        <v>28</v>
      </c>
      <c r="I7613" t="s">
        <v>29</v>
      </c>
      <c r="J7613" s="1">
        <v>315643.15000000002</v>
      </c>
      <c r="K7613" s="10">
        <f>J7613*_xlfn.XLOOKUP(A7613,IPCA_Fatores!$A$2:$A$10,IPCA_Fatores!$C$2:$C$10)</f>
        <v>490562.24311294866</v>
      </c>
    </row>
    <row r="7614" spans="1:11" x14ac:dyDescent="0.25">
      <c r="A7614">
        <v>2019</v>
      </c>
      <c r="B7614" t="s">
        <v>4568</v>
      </c>
      <c r="C7614" t="s">
        <v>4569</v>
      </c>
      <c r="E7614" t="s">
        <v>44</v>
      </c>
      <c r="F7614" t="s">
        <v>45</v>
      </c>
      <c r="G7614" t="s">
        <v>191</v>
      </c>
      <c r="H7614" t="s">
        <v>28</v>
      </c>
      <c r="I7614" t="s">
        <v>29</v>
      </c>
      <c r="J7614" s="1">
        <v>710751.09</v>
      </c>
      <c r="K7614" s="10">
        <f>J7614*_xlfn.XLOOKUP(A7614,IPCA_Fatores!$A$2:$A$10,IPCA_Fatores!$C$2:$C$10)</f>
        <v>1020707.3304806257</v>
      </c>
    </row>
    <row r="7615" spans="1:11" x14ac:dyDescent="0.25">
      <c r="A7615">
        <v>2015</v>
      </c>
      <c r="B7615" t="s">
        <v>4570</v>
      </c>
      <c r="C7615" t="s">
        <v>4571</v>
      </c>
      <c r="D7615" t="s">
        <v>4572</v>
      </c>
      <c r="E7615" t="s">
        <v>25</v>
      </c>
      <c r="F7615" t="s">
        <v>697</v>
      </c>
      <c r="G7615" t="s">
        <v>1106</v>
      </c>
      <c r="H7615" t="s">
        <v>28</v>
      </c>
      <c r="I7615" t="s">
        <v>29</v>
      </c>
      <c r="J7615" s="1">
        <v>24939.8</v>
      </c>
      <c r="K7615" s="10">
        <f>J7615*_xlfn.XLOOKUP(A7615,IPCA_Fatores!$A$2:$A$10,IPCA_Fatores!$C$2:$C$10)</f>
        <v>42414.023688299887</v>
      </c>
    </row>
    <row r="7616" spans="1:11" x14ac:dyDescent="0.25">
      <c r="A7616">
        <v>2019</v>
      </c>
      <c r="B7616" t="s">
        <v>4570</v>
      </c>
      <c r="C7616" t="s">
        <v>4571</v>
      </c>
      <c r="D7616" t="s">
        <v>4572</v>
      </c>
      <c r="E7616" t="s">
        <v>25</v>
      </c>
      <c r="F7616" t="s">
        <v>697</v>
      </c>
      <c r="G7616" t="s">
        <v>1106</v>
      </c>
      <c r="H7616" t="s">
        <v>28</v>
      </c>
      <c r="I7616" t="s">
        <v>29</v>
      </c>
      <c r="J7616" s="1">
        <v>22664.98</v>
      </c>
      <c r="K7616" s="10">
        <f>J7616*_xlfn.XLOOKUP(A7616,IPCA_Fatores!$A$2:$A$10,IPCA_Fatores!$C$2:$C$10)</f>
        <v>32549.104119132302</v>
      </c>
    </row>
    <row r="7617" spans="1:11" x14ac:dyDescent="0.25">
      <c r="A7617">
        <v>2020</v>
      </c>
      <c r="B7617" t="s">
        <v>4570</v>
      </c>
      <c r="C7617" t="s">
        <v>4571</v>
      </c>
      <c r="D7617" t="s">
        <v>4572</v>
      </c>
      <c r="E7617" t="s">
        <v>25</v>
      </c>
      <c r="F7617" t="s">
        <v>697</v>
      </c>
      <c r="G7617" t="s">
        <v>1106</v>
      </c>
      <c r="H7617" t="s">
        <v>28</v>
      </c>
      <c r="I7617" t="s">
        <v>29</v>
      </c>
      <c r="J7617" s="1">
        <v>113475.71</v>
      </c>
      <c r="K7617" s="10">
        <f>J7617*_xlfn.XLOOKUP(A7617,IPCA_Fatores!$A$2:$A$10,IPCA_Fatores!$C$2:$C$10)</f>
        <v>155914.75157533912</v>
      </c>
    </row>
    <row r="7618" spans="1:11" x14ac:dyDescent="0.25">
      <c r="A7618">
        <v>2022</v>
      </c>
      <c r="B7618" t="s">
        <v>4570</v>
      </c>
      <c r="C7618" t="s">
        <v>4571</v>
      </c>
      <c r="D7618" t="s">
        <v>4572</v>
      </c>
      <c r="E7618" t="s">
        <v>25</v>
      </c>
      <c r="F7618" t="s">
        <v>697</v>
      </c>
      <c r="G7618" t="s">
        <v>1106</v>
      </c>
      <c r="H7618" t="s">
        <v>28</v>
      </c>
      <c r="I7618" t="s">
        <v>29</v>
      </c>
      <c r="J7618" s="1">
        <v>14413.73</v>
      </c>
      <c r="K7618" s="10">
        <f>J7618*_xlfn.XLOOKUP(A7618,IPCA_Fatores!$A$2:$A$10,IPCA_Fatores!$C$2:$C$10)</f>
        <v>17009.304473475124</v>
      </c>
    </row>
    <row r="7619" spans="1:11" x14ac:dyDescent="0.25">
      <c r="A7619">
        <v>2022</v>
      </c>
      <c r="B7619" t="s">
        <v>4573</v>
      </c>
      <c r="C7619" t="s">
        <v>4574</v>
      </c>
      <c r="D7619" t="s">
        <v>4575</v>
      </c>
      <c r="E7619" t="s">
        <v>121</v>
      </c>
      <c r="F7619" t="s">
        <v>3826</v>
      </c>
      <c r="G7619" t="s">
        <v>71</v>
      </c>
      <c r="H7619" t="s">
        <v>28</v>
      </c>
      <c r="I7619" t="s">
        <v>35</v>
      </c>
      <c r="J7619" s="1">
        <v>3007354</v>
      </c>
      <c r="K7619" s="10">
        <f>IFERROR(J7619*VLOOKUP(A7619,IPCA_Fatores!$A$2:$C$10,3,FALSE),J7619)</f>
        <v>3548907.8708650232</v>
      </c>
    </row>
    <row r="7620" spans="1:11" x14ac:dyDescent="0.25">
      <c r="A7620">
        <v>2021</v>
      </c>
      <c r="B7620" t="s">
        <v>4576</v>
      </c>
      <c r="C7620" t="s">
        <v>4577</v>
      </c>
      <c r="D7620" t="s">
        <v>4578</v>
      </c>
      <c r="E7620" t="s">
        <v>115</v>
      </c>
      <c r="F7620" t="s">
        <v>561</v>
      </c>
      <c r="G7620" t="s">
        <v>1665</v>
      </c>
      <c r="H7620" t="s">
        <v>28</v>
      </c>
      <c r="I7620" t="s">
        <v>29</v>
      </c>
      <c r="J7620" s="1">
        <v>4460091.4000000004</v>
      </c>
      <c r="K7620" s="10">
        <f>J7620*_xlfn.XLOOKUP(A7620,IPCA_Fatores!$A$2:$A$10,IPCA_Fatores!$C$2:$C$10)</f>
        <v>5567991.3074402781</v>
      </c>
    </row>
    <row r="7621" spans="1:11" x14ac:dyDescent="0.25">
      <c r="A7621">
        <v>2022</v>
      </c>
      <c r="B7621" t="s">
        <v>4576</v>
      </c>
      <c r="C7621" t="s">
        <v>4577</v>
      </c>
      <c r="D7621" t="s">
        <v>4578</v>
      </c>
      <c r="E7621" t="s">
        <v>115</v>
      </c>
      <c r="F7621" t="s">
        <v>561</v>
      </c>
      <c r="G7621" t="s">
        <v>1665</v>
      </c>
      <c r="H7621" t="s">
        <v>28</v>
      </c>
      <c r="I7621" t="s">
        <v>29</v>
      </c>
      <c r="J7621" s="1">
        <v>6888840.5899999999</v>
      </c>
      <c r="K7621" s="10">
        <f>J7621*_xlfn.XLOOKUP(A7621,IPCA_Fatores!$A$2:$A$10,IPCA_Fatores!$C$2:$C$10)</f>
        <v>8129359.094734258</v>
      </c>
    </row>
    <row r="7622" spans="1:11" x14ac:dyDescent="0.25">
      <c r="A7622">
        <v>2023</v>
      </c>
      <c r="B7622" t="s">
        <v>4576</v>
      </c>
      <c r="C7622" t="s">
        <v>4577</v>
      </c>
      <c r="D7622" t="s">
        <v>4578</v>
      </c>
      <c r="E7622" t="s">
        <v>115</v>
      </c>
      <c r="F7622" t="s">
        <v>561</v>
      </c>
      <c r="G7622" t="s">
        <v>1665</v>
      </c>
      <c r="H7622" t="s">
        <v>28</v>
      </c>
      <c r="I7622" t="s">
        <v>29</v>
      </c>
      <c r="J7622" s="1">
        <v>10361157.109999999</v>
      </c>
      <c r="K7622" s="10">
        <f>J7622*_xlfn.XLOOKUP(A7622,IPCA_Fatores!$A$2:$A$10,IPCA_Fatores!$C$2:$C$10)</f>
        <v>11687018.08686821</v>
      </c>
    </row>
    <row r="7623" spans="1:11" x14ac:dyDescent="0.25">
      <c r="A7623">
        <v>2023</v>
      </c>
      <c r="B7623" t="s">
        <v>4579</v>
      </c>
      <c r="C7623" t="s">
        <v>4580</v>
      </c>
      <c r="D7623" t="s">
        <v>4581</v>
      </c>
      <c r="E7623" t="s">
        <v>32</v>
      </c>
      <c r="F7623" t="s">
        <v>1035</v>
      </c>
      <c r="G7623" t="s">
        <v>66</v>
      </c>
      <c r="H7623" t="s">
        <v>28</v>
      </c>
      <c r="I7623" t="s">
        <v>29</v>
      </c>
      <c r="J7623" s="1">
        <v>1679153.94</v>
      </c>
      <c r="K7623" s="10">
        <f>J7623*_xlfn.XLOOKUP(A7623,IPCA_Fatores!$A$2:$A$10,IPCA_Fatores!$C$2:$C$10)</f>
        <v>1894026.1458322792</v>
      </c>
    </row>
    <row r="7624" spans="1:11" x14ac:dyDescent="0.25">
      <c r="A7624">
        <v>2023</v>
      </c>
      <c r="B7624" t="s">
        <v>4579</v>
      </c>
      <c r="C7624" t="s">
        <v>4580</v>
      </c>
      <c r="D7624" t="s">
        <v>4581</v>
      </c>
      <c r="E7624" t="s">
        <v>32</v>
      </c>
      <c r="F7624" t="s">
        <v>1035</v>
      </c>
      <c r="G7624" t="s">
        <v>66</v>
      </c>
      <c r="H7624" t="s">
        <v>28</v>
      </c>
      <c r="I7624" t="s">
        <v>35</v>
      </c>
      <c r="J7624" s="1">
        <v>118231.35</v>
      </c>
      <c r="K7624" s="10">
        <f>IFERROR(J7624*VLOOKUP(A7624,IPCA_Fatores!$A$2:$C$10,3,FALSE),J7624)</f>
        <v>133360.77343632191</v>
      </c>
    </row>
    <row r="7625" spans="1:11" x14ac:dyDescent="0.25">
      <c r="A7625">
        <v>2023</v>
      </c>
      <c r="B7625" t="s">
        <v>4582</v>
      </c>
      <c r="C7625" t="s">
        <v>4583</v>
      </c>
      <c r="E7625" t="s">
        <v>75</v>
      </c>
      <c r="F7625" t="s">
        <v>2308</v>
      </c>
      <c r="G7625" t="s">
        <v>66</v>
      </c>
      <c r="H7625" t="s">
        <v>28</v>
      </c>
      <c r="I7625" t="s">
        <v>29</v>
      </c>
      <c r="J7625" s="1">
        <v>11187271.869999999</v>
      </c>
      <c r="K7625" s="10">
        <f>J7625*_xlfn.XLOOKUP(A7625,IPCA_Fatores!$A$2:$A$10,IPCA_Fatores!$C$2:$C$10)</f>
        <v>12618846.263919063</v>
      </c>
    </row>
    <row r="7626" spans="1:11" x14ac:dyDescent="0.25">
      <c r="A7626">
        <v>2023</v>
      </c>
      <c r="B7626" t="s">
        <v>4584</v>
      </c>
      <c r="C7626" t="s">
        <v>4585</v>
      </c>
      <c r="E7626" t="s">
        <v>79</v>
      </c>
      <c r="F7626" t="s">
        <v>4586</v>
      </c>
      <c r="G7626" t="s">
        <v>66</v>
      </c>
      <c r="H7626" t="s">
        <v>28</v>
      </c>
      <c r="I7626" t="s">
        <v>29</v>
      </c>
      <c r="J7626" s="1">
        <v>4785090.13</v>
      </c>
      <c r="K7626" s="10">
        <f>J7626*_xlfn.XLOOKUP(A7626,IPCA_Fatores!$A$2:$A$10,IPCA_Fatores!$C$2:$C$10)</f>
        <v>5397412.1136171594</v>
      </c>
    </row>
    <row r="7627" spans="1:11" x14ac:dyDescent="0.25">
      <c r="A7627">
        <v>2017</v>
      </c>
      <c r="B7627" t="s">
        <v>4587</v>
      </c>
      <c r="C7627" t="s">
        <v>4588</v>
      </c>
      <c r="E7627" t="s">
        <v>247</v>
      </c>
      <c r="F7627" t="s">
        <v>4589</v>
      </c>
      <c r="G7627" t="s">
        <v>1515</v>
      </c>
      <c r="H7627" t="s">
        <v>28</v>
      </c>
      <c r="I7627" t="s">
        <v>29</v>
      </c>
      <c r="J7627" s="1">
        <v>1231385.2</v>
      </c>
      <c r="K7627" s="10">
        <f>J7627*_xlfn.XLOOKUP(A7627,IPCA_Fatores!$A$2:$A$10,IPCA_Fatores!$C$2:$C$10)</f>
        <v>1913778.5370855881</v>
      </c>
    </row>
    <row r="7628" spans="1:11" x14ac:dyDescent="0.25">
      <c r="A7628">
        <v>2018</v>
      </c>
      <c r="B7628" t="s">
        <v>4587</v>
      </c>
      <c r="C7628" t="s">
        <v>4588</v>
      </c>
      <c r="E7628" t="s">
        <v>247</v>
      </c>
      <c r="F7628" t="s">
        <v>4589</v>
      </c>
      <c r="G7628" t="s">
        <v>1515</v>
      </c>
      <c r="H7628" t="s">
        <v>28</v>
      </c>
      <c r="I7628" t="s">
        <v>29</v>
      </c>
      <c r="J7628" s="1">
        <v>2121443.42</v>
      </c>
      <c r="K7628" s="10">
        <f>J7628*_xlfn.XLOOKUP(A7628,IPCA_Fatores!$A$2:$A$10,IPCA_Fatores!$C$2:$C$10)</f>
        <v>3177906.3748303577</v>
      </c>
    </row>
    <row r="7629" spans="1:11" x14ac:dyDescent="0.25">
      <c r="A7629">
        <v>2018</v>
      </c>
      <c r="B7629" t="s">
        <v>4587</v>
      </c>
      <c r="C7629" t="s">
        <v>4588</v>
      </c>
      <c r="E7629" t="s">
        <v>247</v>
      </c>
      <c r="F7629" t="s">
        <v>4589</v>
      </c>
      <c r="G7629" t="s">
        <v>1515</v>
      </c>
      <c r="H7629" t="s">
        <v>28</v>
      </c>
      <c r="I7629" t="s">
        <v>35</v>
      </c>
      <c r="J7629" s="1">
        <v>127807.57</v>
      </c>
      <c r="K7629" s="10">
        <f>IFERROR(J7629*VLOOKUP(A7629,IPCA_Fatores!$A$2:$C$10,3,FALSE),J7629)</f>
        <v>191454.78386342127</v>
      </c>
    </row>
    <row r="7630" spans="1:11" x14ac:dyDescent="0.25">
      <c r="A7630">
        <v>2019</v>
      </c>
      <c r="B7630" t="s">
        <v>4587</v>
      </c>
      <c r="C7630" t="s">
        <v>4588</v>
      </c>
      <c r="E7630" t="s">
        <v>247</v>
      </c>
      <c r="F7630" t="s">
        <v>4589</v>
      </c>
      <c r="G7630" t="s">
        <v>1515</v>
      </c>
      <c r="H7630" t="s">
        <v>28</v>
      </c>
      <c r="I7630" t="s">
        <v>29</v>
      </c>
      <c r="J7630" s="1">
        <v>1763858.38</v>
      </c>
      <c r="K7630" s="10">
        <f>J7630*_xlfn.XLOOKUP(A7630,IPCA_Fatores!$A$2:$A$10,IPCA_Fatores!$C$2:$C$10)</f>
        <v>2533071.2871586042</v>
      </c>
    </row>
    <row r="7631" spans="1:11" x14ac:dyDescent="0.25">
      <c r="A7631">
        <v>2020</v>
      </c>
      <c r="B7631" t="s">
        <v>4587</v>
      </c>
      <c r="C7631" t="s">
        <v>4588</v>
      </c>
      <c r="E7631" t="s">
        <v>247</v>
      </c>
      <c r="F7631" t="s">
        <v>4589</v>
      </c>
      <c r="G7631" t="s">
        <v>1515</v>
      </c>
      <c r="H7631" t="s">
        <v>28</v>
      </c>
      <c r="I7631" t="s">
        <v>29</v>
      </c>
      <c r="J7631" s="1">
        <v>1912178.63</v>
      </c>
      <c r="K7631" s="10">
        <f>J7631*_xlfn.XLOOKUP(A7631,IPCA_Fatores!$A$2:$A$10,IPCA_Fatores!$C$2:$C$10)</f>
        <v>2627318.7104458059</v>
      </c>
    </row>
    <row r="7632" spans="1:11" x14ac:dyDescent="0.25">
      <c r="A7632">
        <v>2021</v>
      </c>
      <c r="B7632" t="s">
        <v>4587</v>
      </c>
      <c r="C7632" t="s">
        <v>4588</v>
      </c>
      <c r="E7632" t="s">
        <v>247</v>
      </c>
      <c r="F7632" t="s">
        <v>4589</v>
      </c>
      <c r="G7632" t="s">
        <v>1515</v>
      </c>
      <c r="H7632" t="s">
        <v>28</v>
      </c>
      <c r="I7632" t="s">
        <v>29</v>
      </c>
      <c r="J7632" s="1">
        <v>1166205</v>
      </c>
      <c r="K7632" s="10">
        <f>J7632*_xlfn.XLOOKUP(A7632,IPCA_Fatores!$A$2:$A$10,IPCA_Fatores!$C$2:$C$10)</f>
        <v>1455893.7744400012</v>
      </c>
    </row>
    <row r="7633" spans="1:11" x14ac:dyDescent="0.25">
      <c r="A7633">
        <v>2022</v>
      </c>
      <c r="B7633" t="s">
        <v>4590</v>
      </c>
      <c r="C7633" t="s">
        <v>4588</v>
      </c>
      <c r="E7633" t="s">
        <v>103</v>
      </c>
      <c r="F7633" t="s">
        <v>4591</v>
      </c>
      <c r="G7633" t="s">
        <v>1515</v>
      </c>
      <c r="H7633" t="s">
        <v>28</v>
      </c>
      <c r="I7633" t="s">
        <v>29</v>
      </c>
      <c r="J7633" s="1">
        <v>381929.25</v>
      </c>
      <c r="K7633" s="10">
        <f>J7633*_xlfn.XLOOKUP(A7633,IPCA_Fatores!$A$2:$A$10,IPCA_Fatores!$C$2:$C$10)</f>
        <v>450705.74379955773</v>
      </c>
    </row>
    <row r="7634" spans="1:11" x14ac:dyDescent="0.25">
      <c r="A7634">
        <v>2022</v>
      </c>
      <c r="B7634" t="s">
        <v>4592</v>
      </c>
      <c r="C7634" t="s">
        <v>4593</v>
      </c>
      <c r="D7634" t="s">
        <v>4594</v>
      </c>
      <c r="E7634" t="s">
        <v>25</v>
      </c>
      <c r="F7634" t="s">
        <v>26</v>
      </c>
      <c r="G7634" t="s">
        <v>111</v>
      </c>
      <c r="H7634" t="s">
        <v>28</v>
      </c>
      <c r="I7634" t="s">
        <v>29</v>
      </c>
      <c r="J7634" s="1">
        <v>349278.47</v>
      </c>
      <c r="K7634" s="10">
        <f>J7634*_xlfn.XLOOKUP(A7634,IPCA_Fatores!$A$2:$A$10,IPCA_Fatores!$C$2:$C$10)</f>
        <v>412175.32465638989</v>
      </c>
    </row>
    <row r="7635" spans="1:11" x14ac:dyDescent="0.25">
      <c r="A7635">
        <v>2023</v>
      </c>
      <c r="B7635" t="s">
        <v>4592</v>
      </c>
      <c r="C7635" t="s">
        <v>4593</v>
      </c>
      <c r="D7635" t="s">
        <v>4594</v>
      </c>
      <c r="E7635" t="s">
        <v>25</v>
      </c>
      <c r="F7635" t="s">
        <v>26</v>
      </c>
      <c r="G7635" t="s">
        <v>111</v>
      </c>
      <c r="H7635" t="s">
        <v>28</v>
      </c>
      <c r="I7635" t="s">
        <v>29</v>
      </c>
      <c r="J7635" s="1">
        <v>467542.9</v>
      </c>
      <c r="K7635" s="10">
        <f>J7635*_xlfn.XLOOKUP(A7635,IPCA_Fatores!$A$2:$A$10,IPCA_Fatores!$C$2:$C$10)</f>
        <v>527371.8244666995</v>
      </c>
    </row>
    <row r="7636" spans="1:11" x14ac:dyDescent="0.25">
      <c r="A7636">
        <v>2015</v>
      </c>
      <c r="B7636" t="s">
        <v>4595</v>
      </c>
      <c r="C7636" t="s">
        <v>4596</v>
      </c>
      <c r="D7636" t="s">
        <v>4596</v>
      </c>
      <c r="E7636" t="s">
        <v>121</v>
      </c>
      <c r="F7636" t="s">
        <v>187</v>
      </c>
      <c r="G7636" t="s">
        <v>968</v>
      </c>
      <c r="H7636" t="s">
        <v>28</v>
      </c>
      <c r="I7636" t="s">
        <v>29</v>
      </c>
      <c r="J7636" s="1">
        <v>88075550.049999997</v>
      </c>
      <c r="K7636" s="10">
        <f>J7636*_xlfn.XLOOKUP(A7636,IPCA_Fatores!$A$2:$A$10,IPCA_Fatores!$C$2:$C$10)</f>
        <v>149786223.87431905</v>
      </c>
    </row>
    <row r="7637" spans="1:11" x14ac:dyDescent="0.25">
      <c r="A7637">
        <v>2016</v>
      </c>
      <c r="B7637" t="s">
        <v>4595</v>
      </c>
      <c r="C7637" t="s">
        <v>4596</v>
      </c>
      <c r="D7637" t="s">
        <v>4596</v>
      </c>
      <c r="E7637" t="s">
        <v>121</v>
      </c>
      <c r="F7637" t="s">
        <v>187</v>
      </c>
      <c r="G7637" t="s">
        <v>968</v>
      </c>
      <c r="H7637" t="s">
        <v>28</v>
      </c>
      <c r="I7637" t="s">
        <v>29</v>
      </c>
      <c r="J7637" s="1">
        <v>120989526.73999999</v>
      </c>
      <c r="K7637" s="10">
        <f>J7637*_xlfn.XLOOKUP(A7637,IPCA_Fatores!$A$2:$A$10,IPCA_Fatores!$C$2:$C$10)</f>
        <v>193585078.57007366</v>
      </c>
    </row>
    <row r="7638" spans="1:11" x14ac:dyDescent="0.25">
      <c r="A7638">
        <v>2017</v>
      </c>
      <c r="B7638" t="s">
        <v>4595</v>
      </c>
      <c r="C7638" t="s">
        <v>4596</v>
      </c>
      <c r="D7638" t="s">
        <v>4596</v>
      </c>
      <c r="E7638" t="s">
        <v>121</v>
      </c>
      <c r="F7638" t="s">
        <v>187</v>
      </c>
      <c r="G7638" t="s">
        <v>968</v>
      </c>
      <c r="H7638" t="s">
        <v>28</v>
      </c>
      <c r="I7638" t="s">
        <v>29</v>
      </c>
      <c r="J7638" s="1">
        <v>100757368.61</v>
      </c>
      <c r="K7638" s="10">
        <f>J7638*_xlfn.XLOOKUP(A7638,IPCA_Fatores!$A$2:$A$10,IPCA_Fatores!$C$2:$C$10)</f>
        <v>156593801.43519604</v>
      </c>
    </row>
    <row r="7639" spans="1:11" x14ac:dyDescent="0.25">
      <c r="A7639">
        <v>2018</v>
      </c>
      <c r="B7639" t="s">
        <v>4595</v>
      </c>
      <c r="C7639" t="s">
        <v>4596</v>
      </c>
      <c r="D7639" t="s">
        <v>4596</v>
      </c>
      <c r="E7639" t="s">
        <v>121</v>
      </c>
      <c r="F7639" t="s">
        <v>187</v>
      </c>
      <c r="G7639" t="s">
        <v>968</v>
      </c>
      <c r="H7639" t="s">
        <v>28</v>
      </c>
      <c r="I7639" t="s">
        <v>29</v>
      </c>
      <c r="J7639" s="1">
        <v>58717803.189999998</v>
      </c>
      <c r="K7639" s="10">
        <f>J7639*_xlfn.XLOOKUP(A7639,IPCA_Fatores!$A$2:$A$10,IPCA_Fatores!$C$2:$C$10)</f>
        <v>87958829.971310437</v>
      </c>
    </row>
    <row r="7640" spans="1:11" x14ac:dyDescent="0.25">
      <c r="A7640">
        <v>2019</v>
      </c>
      <c r="B7640" t="s">
        <v>4595</v>
      </c>
      <c r="C7640" t="s">
        <v>4596</v>
      </c>
      <c r="D7640" t="s">
        <v>4596</v>
      </c>
      <c r="E7640" t="s">
        <v>121</v>
      </c>
      <c r="F7640" t="s">
        <v>187</v>
      </c>
      <c r="G7640" t="s">
        <v>968</v>
      </c>
      <c r="H7640" t="s">
        <v>28</v>
      </c>
      <c r="I7640" t="s">
        <v>29</v>
      </c>
      <c r="J7640" s="1">
        <v>73451985.060000002</v>
      </c>
      <c r="K7640" s="10">
        <f>J7640*_xlfn.XLOOKUP(A7640,IPCA_Fatores!$A$2:$A$10,IPCA_Fatores!$C$2:$C$10)</f>
        <v>105484157.0332244</v>
      </c>
    </row>
    <row r="7641" spans="1:11" x14ac:dyDescent="0.25">
      <c r="A7641">
        <v>2020</v>
      </c>
      <c r="B7641" t="s">
        <v>4595</v>
      </c>
      <c r="C7641" t="s">
        <v>4596</v>
      </c>
      <c r="D7641" t="s">
        <v>4596</v>
      </c>
      <c r="E7641" t="s">
        <v>121</v>
      </c>
      <c r="F7641" t="s">
        <v>187</v>
      </c>
      <c r="G7641" t="s">
        <v>968</v>
      </c>
      <c r="H7641" t="s">
        <v>28</v>
      </c>
      <c r="I7641" t="s">
        <v>29</v>
      </c>
      <c r="J7641" s="1">
        <v>70627796.060000002</v>
      </c>
      <c r="K7641" s="10">
        <f>J7641*_xlfn.XLOOKUP(A7641,IPCA_Fatores!$A$2:$A$10,IPCA_Fatores!$C$2:$C$10)</f>
        <v>97042047.82687515</v>
      </c>
    </row>
    <row r="7642" spans="1:11" x14ac:dyDescent="0.25">
      <c r="A7642">
        <v>2021</v>
      </c>
      <c r="B7642" t="s">
        <v>4595</v>
      </c>
      <c r="C7642" t="s">
        <v>4596</v>
      </c>
      <c r="D7642" t="s">
        <v>4596</v>
      </c>
      <c r="E7642" t="s">
        <v>121</v>
      </c>
      <c r="F7642" t="s">
        <v>187</v>
      </c>
      <c r="G7642" t="s">
        <v>968</v>
      </c>
      <c r="H7642" t="s">
        <v>28</v>
      </c>
      <c r="I7642" t="s">
        <v>29</v>
      </c>
      <c r="J7642" s="1">
        <v>69950059.340000004</v>
      </c>
      <c r="K7642" s="10">
        <f>J7642*_xlfn.XLOOKUP(A7642,IPCA_Fatores!$A$2:$A$10,IPCA_Fatores!$C$2:$C$10)</f>
        <v>87325861.160614699</v>
      </c>
    </row>
    <row r="7643" spans="1:11" x14ac:dyDescent="0.25">
      <c r="A7643">
        <v>2022</v>
      </c>
      <c r="B7643" t="s">
        <v>4595</v>
      </c>
      <c r="C7643" t="s">
        <v>4596</v>
      </c>
      <c r="D7643" t="s">
        <v>4596</v>
      </c>
      <c r="E7643" t="s">
        <v>121</v>
      </c>
      <c r="F7643" t="s">
        <v>187</v>
      </c>
      <c r="G7643" t="s">
        <v>968</v>
      </c>
      <c r="H7643" t="s">
        <v>28</v>
      </c>
      <c r="I7643" t="s">
        <v>29</v>
      </c>
      <c r="J7643" s="1">
        <v>78333590.180000007</v>
      </c>
      <c r="K7643" s="10">
        <f>J7643*_xlfn.XLOOKUP(A7643,IPCA_Fatores!$A$2:$A$10,IPCA_Fatores!$C$2:$C$10)</f>
        <v>92439631.231613278</v>
      </c>
    </row>
    <row r="7644" spans="1:11" x14ac:dyDescent="0.25">
      <c r="A7644">
        <v>2023</v>
      </c>
      <c r="B7644" t="s">
        <v>4595</v>
      </c>
      <c r="C7644" t="s">
        <v>4596</v>
      </c>
      <c r="D7644" t="s">
        <v>4596</v>
      </c>
      <c r="E7644" t="s">
        <v>121</v>
      </c>
      <c r="F7644" t="s">
        <v>187</v>
      </c>
      <c r="G7644" t="s">
        <v>968</v>
      </c>
      <c r="H7644" t="s">
        <v>28</v>
      </c>
      <c r="I7644" t="s">
        <v>29</v>
      </c>
      <c r="J7644" s="1">
        <v>71727486.640000001</v>
      </c>
      <c r="K7644" s="10">
        <f>J7644*_xlfn.XLOOKUP(A7644,IPCA_Fatores!$A$2:$A$10,IPCA_Fatores!$C$2:$C$10)</f>
        <v>80906063.366051778</v>
      </c>
    </row>
    <row r="7645" spans="1:11" x14ac:dyDescent="0.25">
      <c r="A7645">
        <v>2015</v>
      </c>
      <c r="B7645" t="s">
        <v>4597</v>
      </c>
      <c r="C7645" t="s">
        <v>4598</v>
      </c>
      <c r="E7645" t="s">
        <v>75</v>
      </c>
      <c r="F7645" t="s">
        <v>75</v>
      </c>
      <c r="G7645" t="s">
        <v>341</v>
      </c>
      <c r="H7645" t="s">
        <v>28</v>
      </c>
      <c r="I7645" t="s">
        <v>29</v>
      </c>
      <c r="J7645" s="1">
        <v>1489425.66</v>
      </c>
      <c r="K7645" s="10">
        <f>J7645*_xlfn.XLOOKUP(A7645,IPCA_Fatores!$A$2:$A$10,IPCA_Fatores!$C$2:$C$10)</f>
        <v>2533000.8751153457</v>
      </c>
    </row>
    <row r="7646" spans="1:11" x14ac:dyDescent="0.25">
      <c r="A7646">
        <v>2016</v>
      </c>
      <c r="B7646" t="s">
        <v>4597</v>
      </c>
      <c r="C7646" t="s">
        <v>4598</v>
      </c>
      <c r="E7646" t="s">
        <v>75</v>
      </c>
      <c r="F7646" t="s">
        <v>75</v>
      </c>
      <c r="G7646" t="s">
        <v>341</v>
      </c>
      <c r="H7646" t="s">
        <v>28</v>
      </c>
      <c r="I7646" t="s">
        <v>29</v>
      </c>
      <c r="J7646" s="1">
        <v>9923973.6600000001</v>
      </c>
      <c r="K7646" s="10">
        <f>J7646*_xlfn.XLOOKUP(A7646,IPCA_Fatores!$A$2:$A$10,IPCA_Fatores!$C$2:$C$10)</f>
        <v>15878508.433435347</v>
      </c>
    </row>
    <row r="7647" spans="1:11" x14ac:dyDescent="0.25">
      <c r="A7647">
        <v>2017</v>
      </c>
      <c r="B7647" t="s">
        <v>4597</v>
      </c>
      <c r="C7647" t="s">
        <v>4598</v>
      </c>
      <c r="E7647" t="s">
        <v>75</v>
      </c>
      <c r="F7647" t="s">
        <v>75</v>
      </c>
      <c r="G7647" t="s">
        <v>341</v>
      </c>
      <c r="H7647" t="s">
        <v>28</v>
      </c>
      <c r="I7647" t="s">
        <v>29</v>
      </c>
      <c r="J7647" s="1">
        <v>12273483.09</v>
      </c>
      <c r="K7647" s="10">
        <f>J7647*_xlfn.XLOOKUP(A7647,IPCA_Fatores!$A$2:$A$10,IPCA_Fatores!$C$2:$C$10)</f>
        <v>19075045.333438233</v>
      </c>
    </row>
    <row r="7648" spans="1:11" x14ac:dyDescent="0.25">
      <c r="A7648">
        <v>2019</v>
      </c>
      <c r="B7648" t="s">
        <v>4597</v>
      </c>
      <c r="C7648" t="s">
        <v>4598</v>
      </c>
      <c r="E7648" t="s">
        <v>75</v>
      </c>
      <c r="F7648" t="s">
        <v>75</v>
      </c>
      <c r="G7648" t="s">
        <v>341</v>
      </c>
      <c r="H7648" t="s">
        <v>28</v>
      </c>
      <c r="I7648" t="s">
        <v>29</v>
      </c>
      <c r="J7648" s="1">
        <v>43182069.5</v>
      </c>
      <c r="K7648" s="10">
        <f>J7648*_xlfn.XLOOKUP(A7648,IPCA_Fatores!$A$2:$A$10,IPCA_Fatores!$C$2:$C$10)</f>
        <v>62013629.671639122</v>
      </c>
    </row>
    <row r="7649" spans="1:11" x14ac:dyDescent="0.25">
      <c r="A7649">
        <v>2020</v>
      </c>
      <c r="B7649" t="s">
        <v>4597</v>
      </c>
      <c r="C7649" t="s">
        <v>4598</v>
      </c>
      <c r="E7649" t="s">
        <v>75</v>
      </c>
      <c r="F7649" t="s">
        <v>75</v>
      </c>
      <c r="G7649" t="s">
        <v>341</v>
      </c>
      <c r="H7649" t="s">
        <v>28</v>
      </c>
      <c r="I7649" t="s">
        <v>29</v>
      </c>
      <c r="J7649" s="1">
        <v>4949376.6500000004</v>
      </c>
      <c r="K7649" s="10">
        <f>J7649*_xlfn.XLOOKUP(A7649,IPCA_Fatores!$A$2:$A$10,IPCA_Fatores!$C$2:$C$10)</f>
        <v>6800405.3981026793</v>
      </c>
    </row>
    <row r="7650" spans="1:11" x14ac:dyDescent="0.25">
      <c r="A7650">
        <v>2023</v>
      </c>
      <c r="B7650" t="s">
        <v>4599</v>
      </c>
      <c r="C7650" t="s">
        <v>4600</v>
      </c>
      <c r="D7650" t="s">
        <v>4601</v>
      </c>
      <c r="E7650" t="s">
        <v>103</v>
      </c>
      <c r="F7650" t="s">
        <v>581</v>
      </c>
      <c r="G7650" t="s">
        <v>27</v>
      </c>
      <c r="H7650" t="s">
        <v>28</v>
      </c>
      <c r="I7650" t="s">
        <v>29</v>
      </c>
      <c r="J7650" s="1">
        <v>1652704.1</v>
      </c>
      <c r="K7650" s="10">
        <f>J7650*_xlfn.XLOOKUP(A7650,IPCA_Fatores!$A$2:$A$10,IPCA_Fatores!$C$2:$C$10)</f>
        <v>1864191.6635256242</v>
      </c>
    </row>
    <row r="7651" spans="1:11" x14ac:dyDescent="0.25">
      <c r="A7651">
        <v>2015</v>
      </c>
      <c r="B7651" t="s">
        <v>4602</v>
      </c>
      <c r="C7651" t="s">
        <v>4603</v>
      </c>
      <c r="D7651" t="s">
        <v>4604</v>
      </c>
      <c r="E7651" t="s">
        <v>109</v>
      </c>
      <c r="F7651" t="s">
        <v>3943</v>
      </c>
      <c r="G7651" t="s">
        <v>2672</v>
      </c>
      <c r="H7651" t="s">
        <v>28</v>
      </c>
      <c r="I7651" t="s">
        <v>29</v>
      </c>
      <c r="J7651" s="1">
        <v>273547.73</v>
      </c>
      <c r="K7651" s="10">
        <f>J7651*_xlfn.XLOOKUP(A7651,IPCA_Fatores!$A$2:$A$10,IPCA_Fatores!$C$2:$C$10)</f>
        <v>465210.62318465509</v>
      </c>
    </row>
    <row r="7652" spans="1:11" x14ac:dyDescent="0.25">
      <c r="A7652">
        <v>2016</v>
      </c>
      <c r="B7652" t="s">
        <v>4602</v>
      </c>
      <c r="C7652" t="s">
        <v>4603</v>
      </c>
      <c r="D7652" t="s">
        <v>4604</v>
      </c>
      <c r="E7652" t="s">
        <v>109</v>
      </c>
      <c r="F7652" t="s">
        <v>3943</v>
      </c>
      <c r="G7652" t="s">
        <v>2672</v>
      </c>
      <c r="H7652" t="s">
        <v>28</v>
      </c>
      <c r="I7652" t="s">
        <v>29</v>
      </c>
      <c r="J7652" s="1">
        <v>963523.13</v>
      </c>
      <c r="K7652" s="10">
        <f>J7652*_xlfn.XLOOKUP(A7652,IPCA_Fatores!$A$2:$A$10,IPCA_Fatores!$C$2:$C$10)</f>
        <v>1541651.6276318918</v>
      </c>
    </row>
    <row r="7653" spans="1:11" x14ac:dyDescent="0.25">
      <c r="A7653">
        <v>2016</v>
      </c>
      <c r="B7653" t="s">
        <v>4602</v>
      </c>
      <c r="C7653" t="s">
        <v>4603</v>
      </c>
      <c r="D7653" t="s">
        <v>4604</v>
      </c>
      <c r="E7653" t="s">
        <v>109</v>
      </c>
      <c r="F7653" t="s">
        <v>3943</v>
      </c>
      <c r="G7653" t="s">
        <v>2672</v>
      </c>
      <c r="H7653" t="s">
        <v>28</v>
      </c>
      <c r="I7653" t="s">
        <v>35</v>
      </c>
      <c r="J7653" s="1">
        <v>77702.12</v>
      </c>
      <c r="K7653" s="10">
        <f>IFERROR(J7653*VLOOKUP(A7653,IPCA_Fatores!$A$2:$C$10,3,FALSE),J7653)</f>
        <v>124324.57098196342</v>
      </c>
    </row>
    <row r="7654" spans="1:11" x14ac:dyDescent="0.25">
      <c r="A7654">
        <v>2017</v>
      </c>
      <c r="B7654" t="s">
        <v>4602</v>
      </c>
      <c r="C7654" t="s">
        <v>4603</v>
      </c>
      <c r="D7654" t="s">
        <v>4604</v>
      </c>
      <c r="E7654" t="s">
        <v>109</v>
      </c>
      <c r="F7654" t="s">
        <v>3943</v>
      </c>
      <c r="G7654" t="s">
        <v>2672</v>
      </c>
      <c r="H7654" t="s">
        <v>28</v>
      </c>
      <c r="I7654" t="s">
        <v>29</v>
      </c>
      <c r="J7654" s="1">
        <v>443541.7</v>
      </c>
      <c r="K7654" s="10">
        <f>J7654*_xlfn.XLOOKUP(A7654,IPCA_Fatores!$A$2:$A$10,IPCA_Fatores!$C$2:$C$10)</f>
        <v>689337.979506701</v>
      </c>
    </row>
    <row r="7655" spans="1:11" x14ac:dyDescent="0.25">
      <c r="A7655">
        <v>2017</v>
      </c>
      <c r="B7655" t="s">
        <v>4602</v>
      </c>
      <c r="C7655" t="s">
        <v>4603</v>
      </c>
      <c r="D7655" t="s">
        <v>4604</v>
      </c>
      <c r="E7655" t="s">
        <v>109</v>
      </c>
      <c r="F7655" t="s">
        <v>3943</v>
      </c>
      <c r="G7655" t="s">
        <v>2672</v>
      </c>
      <c r="H7655" t="s">
        <v>28</v>
      </c>
      <c r="I7655" t="s">
        <v>35</v>
      </c>
      <c r="J7655" s="1">
        <v>44394.559999999998</v>
      </c>
      <c r="K7655" s="10">
        <f>IFERROR(J7655*VLOOKUP(A7655,IPCA_Fatores!$A$2:$C$10,3,FALSE),J7655)</f>
        <v>68996.570765474826</v>
      </c>
    </row>
    <row r="7656" spans="1:11" x14ac:dyDescent="0.25">
      <c r="A7656">
        <v>2018</v>
      </c>
      <c r="B7656" t="s">
        <v>4602</v>
      </c>
      <c r="C7656" t="s">
        <v>4603</v>
      </c>
      <c r="D7656" t="s">
        <v>4604</v>
      </c>
      <c r="E7656" t="s">
        <v>109</v>
      </c>
      <c r="F7656" t="s">
        <v>3943</v>
      </c>
      <c r="G7656" t="s">
        <v>2672</v>
      </c>
      <c r="H7656" t="s">
        <v>28</v>
      </c>
      <c r="I7656" t="s">
        <v>29</v>
      </c>
      <c r="J7656" s="1">
        <v>338871.46</v>
      </c>
      <c r="K7656" s="10">
        <f>J7656*_xlfn.XLOOKUP(A7656,IPCA_Fatores!$A$2:$A$10,IPCA_Fatores!$C$2:$C$10)</f>
        <v>507626.91233220382</v>
      </c>
    </row>
    <row r="7657" spans="1:11" x14ac:dyDescent="0.25">
      <c r="A7657">
        <v>2018</v>
      </c>
      <c r="B7657" t="s">
        <v>4602</v>
      </c>
      <c r="C7657" t="s">
        <v>4603</v>
      </c>
      <c r="D7657" t="s">
        <v>4604</v>
      </c>
      <c r="E7657" t="s">
        <v>109</v>
      </c>
      <c r="F7657" t="s">
        <v>3943</v>
      </c>
      <c r="G7657" t="s">
        <v>2672</v>
      </c>
      <c r="H7657" t="s">
        <v>28</v>
      </c>
      <c r="I7657" t="s">
        <v>35</v>
      </c>
      <c r="J7657" s="1">
        <v>23587.73</v>
      </c>
      <c r="K7657" s="10">
        <f>IFERROR(J7657*VLOOKUP(A7657,IPCA_Fatores!$A$2:$C$10,3,FALSE),J7657)</f>
        <v>35334.243104526104</v>
      </c>
    </row>
    <row r="7658" spans="1:11" x14ac:dyDescent="0.25">
      <c r="A7658">
        <v>2019</v>
      </c>
      <c r="B7658" t="s">
        <v>4602</v>
      </c>
      <c r="C7658" t="s">
        <v>4603</v>
      </c>
      <c r="D7658" t="s">
        <v>4604</v>
      </c>
      <c r="E7658" t="s">
        <v>109</v>
      </c>
      <c r="F7658" t="s">
        <v>3943</v>
      </c>
      <c r="G7658" t="s">
        <v>2672</v>
      </c>
      <c r="H7658" t="s">
        <v>28</v>
      </c>
      <c r="I7658" t="s">
        <v>29</v>
      </c>
      <c r="J7658" s="1">
        <v>414073.75</v>
      </c>
      <c r="K7658" s="10">
        <f>J7658*_xlfn.XLOOKUP(A7658,IPCA_Fatores!$A$2:$A$10,IPCA_Fatores!$C$2:$C$10)</f>
        <v>594649.96667764802</v>
      </c>
    </row>
    <row r="7659" spans="1:11" x14ac:dyDescent="0.25">
      <c r="A7659">
        <v>2020</v>
      </c>
      <c r="B7659" t="s">
        <v>4602</v>
      </c>
      <c r="C7659" t="s">
        <v>4603</v>
      </c>
      <c r="D7659" t="s">
        <v>4604</v>
      </c>
      <c r="E7659" t="s">
        <v>109</v>
      </c>
      <c r="F7659" t="s">
        <v>3943</v>
      </c>
      <c r="G7659" t="s">
        <v>2672</v>
      </c>
      <c r="H7659" t="s">
        <v>28</v>
      </c>
      <c r="I7659" t="s">
        <v>29</v>
      </c>
      <c r="J7659" s="1">
        <v>1162572.17</v>
      </c>
      <c r="K7659" s="10">
        <f>J7659*_xlfn.XLOOKUP(A7659,IPCA_Fatores!$A$2:$A$10,IPCA_Fatores!$C$2:$C$10)</f>
        <v>1597365.2077079129</v>
      </c>
    </row>
    <row r="7660" spans="1:11" x14ac:dyDescent="0.25">
      <c r="A7660">
        <v>2023</v>
      </c>
      <c r="B7660" t="s">
        <v>4602</v>
      </c>
      <c r="C7660" t="s">
        <v>4603</v>
      </c>
      <c r="D7660" t="s">
        <v>4604</v>
      </c>
      <c r="E7660" t="s">
        <v>109</v>
      </c>
      <c r="F7660" t="s">
        <v>3943</v>
      </c>
      <c r="G7660" t="s">
        <v>2672</v>
      </c>
      <c r="H7660" t="s">
        <v>28</v>
      </c>
      <c r="I7660" t="s">
        <v>29</v>
      </c>
      <c r="J7660" s="1">
        <v>704132.34</v>
      </c>
      <c r="K7660" s="10">
        <f>J7660*_xlfn.XLOOKUP(A7660,IPCA_Fatores!$A$2:$A$10,IPCA_Fatores!$C$2:$C$10)</f>
        <v>794236.32956848736</v>
      </c>
    </row>
    <row r="7661" spans="1:11" x14ac:dyDescent="0.25">
      <c r="A7661">
        <v>2016</v>
      </c>
      <c r="B7661" t="s">
        <v>4605</v>
      </c>
      <c r="C7661" t="s">
        <v>4606</v>
      </c>
      <c r="D7661" t="s">
        <v>4607</v>
      </c>
      <c r="E7661" t="s">
        <v>25</v>
      </c>
      <c r="F7661" t="s">
        <v>26</v>
      </c>
      <c r="G7661" t="s">
        <v>111</v>
      </c>
      <c r="H7661" t="s">
        <v>28</v>
      </c>
      <c r="I7661" t="s">
        <v>29</v>
      </c>
      <c r="J7661" s="1">
        <v>343606</v>
      </c>
      <c r="K7661" s="10">
        <f>J7661*_xlfn.XLOOKUP(A7661,IPCA_Fatores!$A$2:$A$10,IPCA_Fatores!$C$2:$C$10)</f>
        <v>549774.81356787332</v>
      </c>
    </row>
    <row r="7662" spans="1:11" x14ac:dyDescent="0.25">
      <c r="A7662">
        <v>2017</v>
      </c>
      <c r="B7662" t="s">
        <v>4605</v>
      </c>
      <c r="C7662" t="s">
        <v>4606</v>
      </c>
      <c r="D7662" t="s">
        <v>4607</v>
      </c>
      <c r="E7662" t="s">
        <v>25</v>
      </c>
      <c r="F7662" t="s">
        <v>26</v>
      </c>
      <c r="G7662" t="s">
        <v>111</v>
      </c>
      <c r="H7662" t="s">
        <v>28</v>
      </c>
      <c r="I7662" t="s">
        <v>29</v>
      </c>
      <c r="J7662" s="1">
        <v>652019.44999999995</v>
      </c>
      <c r="K7662" s="10">
        <f>J7662*_xlfn.XLOOKUP(A7662,IPCA_Fatores!$A$2:$A$10,IPCA_Fatores!$C$2:$C$10)</f>
        <v>1013347.2687282173</v>
      </c>
    </row>
    <row r="7663" spans="1:11" x14ac:dyDescent="0.25">
      <c r="A7663">
        <v>2018</v>
      </c>
      <c r="B7663" t="s">
        <v>4605</v>
      </c>
      <c r="C7663" t="s">
        <v>4606</v>
      </c>
      <c r="D7663" t="s">
        <v>4607</v>
      </c>
      <c r="E7663" t="s">
        <v>25</v>
      </c>
      <c r="F7663" t="s">
        <v>26</v>
      </c>
      <c r="G7663" t="s">
        <v>111</v>
      </c>
      <c r="H7663" t="s">
        <v>28</v>
      </c>
      <c r="I7663" t="s">
        <v>29</v>
      </c>
      <c r="J7663" s="1">
        <v>1061938.79</v>
      </c>
      <c r="K7663" s="10">
        <f>J7663*_xlfn.XLOOKUP(A7663,IPCA_Fatores!$A$2:$A$10,IPCA_Fatores!$C$2:$C$10)</f>
        <v>1590776.364151459</v>
      </c>
    </row>
    <row r="7664" spans="1:11" x14ac:dyDescent="0.25">
      <c r="A7664">
        <v>2019</v>
      </c>
      <c r="B7664" t="s">
        <v>4605</v>
      </c>
      <c r="C7664" t="s">
        <v>4606</v>
      </c>
      <c r="D7664" t="s">
        <v>4607</v>
      </c>
      <c r="E7664" t="s">
        <v>25</v>
      </c>
      <c r="F7664" t="s">
        <v>26</v>
      </c>
      <c r="G7664" t="s">
        <v>111</v>
      </c>
      <c r="H7664" t="s">
        <v>28</v>
      </c>
      <c r="I7664" t="s">
        <v>29</v>
      </c>
      <c r="J7664" s="1">
        <v>1399473.42</v>
      </c>
      <c r="K7664" s="10">
        <f>J7664*_xlfn.XLOOKUP(A7664,IPCA_Fatores!$A$2:$A$10,IPCA_Fatores!$C$2:$C$10)</f>
        <v>2009779.2303164692</v>
      </c>
    </row>
    <row r="7665" spans="1:11" x14ac:dyDescent="0.25">
      <c r="A7665">
        <v>2020</v>
      </c>
      <c r="B7665" t="s">
        <v>4605</v>
      </c>
      <c r="C7665" t="s">
        <v>4606</v>
      </c>
      <c r="D7665" t="s">
        <v>4607</v>
      </c>
      <c r="E7665" t="s">
        <v>25</v>
      </c>
      <c r="F7665" t="s">
        <v>26</v>
      </c>
      <c r="G7665" t="s">
        <v>111</v>
      </c>
      <c r="H7665" t="s">
        <v>28</v>
      </c>
      <c r="I7665" t="s">
        <v>29</v>
      </c>
      <c r="J7665" s="1">
        <v>2644505.2200000002</v>
      </c>
      <c r="K7665" s="10">
        <f>J7665*_xlfn.XLOOKUP(A7665,IPCA_Fatores!$A$2:$A$10,IPCA_Fatores!$C$2:$C$10)</f>
        <v>3633529.8048894121</v>
      </c>
    </row>
    <row r="7666" spans="1:11" x14ac:dyDescent="0.25">
      <c r="A7666">
        <v>2021</v>
      </c>
      <c r="B7666" t="s">
        <v>4605</v>
      </c>
      <c r="C7666" t="s">
        <v>4606</v>
      </c>
      <c r="D7666" t="s">
        <v>4607</v>
      </c>
      <c r="E7666" t="s">
        <v>25</v>
      </c>
      <c r="F7666" t="s">
        <v>26</v>
      </c>
      <c r="G7666" t="s">
        <v>111</v>
      </c>
      <c r="H7666" t="s">
        <v>28</v>
      </c>
      <c r="I7666" t="s">
        <v>29</v>
      </c>
      <c r="J7666" s="1">
        <v>2802962.11</v>
      </c>
      <c r="K7666" s="10">
        <f>J7666*_xlfn.XLOOKUP(A7666,IPCA_Fatores!$A$2:$A$10,IPCA_Fatores!$C$2:$C$10)</f>
        <v>3499226.1960291797</v>
      </c>
    </row>
    <row r="7667" spans="1:11" x14ac:dyDescent="0.25">
      <c r="A7667">
        <v>2022</v>
      </c>
      <c r="B7667" t="s">
        <v>4605</v>
      </c>
      <c r="C7667" t="s">
        <v>4606</v>
      </c>
      <c r="D7667" t="s">
        <v>4607</v>
      </c>
      <c r="E7667" t="s">
        <v>25</v>
      </c>
      <c r="F7667" t="s">
        <v>26</v>
      </c>
      <c r="G7667" t="s">
        <v>111</v>
      </c>
      <c r="H7667" t="s">
        <v>28</v>
      </c>
      <c r="I7667" t="s">
        <v>29</v>
      </c>
      <c r="J7667" s="1">
        <v>645281.27</v>
      </c>
      <c r="K7667" s="10">
        <f>J7667*_xlfn.XLOOKUP(A7667,IPCA_Fatores!$A$2:$A$10,IPCA_Fatores!$C$2:$C$10)</f>
        <v>761481.28156006185</v>
      </c>
    </row>
    <row r="7668" spans="1:11" x14ac:dyDescent="0.25">
      <c r="A7668">
        <v>2018</v>
      </c>
      <c r="B7668" t="s">
        <v>4608</v>
      </c>
      <c r="C7668" t="s">
        <v>4609</v>
      </c>
      <c r="E7668" t="s">
        <v>75</v>
      </c>
      <c r="F7668" t="s">
        <v>75</v>
      </c>
      <c r="G7668" t="s">
        <v>66</v>
      </c>
      <c r="H7668" t="s">
        <v>28</v>
      </c>
      <c r="I7668" t="s">
        <v>29</v>
      </c>
      <c r="J7668" s="1">
        <v>6730.85</v>
      </c>
      <c r="K7668" s="10">
        <f>J7668*_xlfn.XLOOKUP(A7668,IPCA_Fatores!$A$2:$A$10,IPCA_Fatores!$C$2:$C$10)</f>
        <v>10082.762953455018</v>
      </c>
    </row>
    <row r="7669" spans="1:11" x14ac:dyDescent="0.25">
      <c r="A7669">
        <v>2023</v>
      </c>
      <c r="B7669" t="s">
        <v>4608</v>
      </c>
      <c r="C7669" t="s">
        <v>4609</v>
      </c>
      <c r="E7669" t="s">
        <v>75</v>
      </c>
      <c r="F7669" t="s">
        <v>75</v>
      </c>
      <c r="G7669" t="s">
        <v>66</v>
      </c>
      <c r="H7669" t="s">
        <v>28</v>
      </c>
      <c r="I7669" t="s">
        <v>29</v>
      </c>
      <c r="J7669" s="1">
        <v>8009035.2400000002</v>
      </c>
      <c r="K7669" s="10">
        <f>J7669*_xlfn.XLOOKUP(A7669,IPCA_Fatores!$A$2:$A$10,IPCA_Fatores!$C$2:$C$10)</f>
        <v>9033907.9616798591</v>
      </c>
    </row>
    <row r="7670" spans="1:11" x14ac:dyDescent="0.25">
      <c r="A7670">
        <v>2016</v>
      </c>
      <c r="B7670" t="s">
        <v>4610</v>
      </c>
      <c r="C7670" t="s">
        <v>4611</v>
      </c>
      <c r="D7670" t="s">
        <v>4612</v>
      </c>
      <c r="E7670" t="s">
        <v>103</v>
      </c>
      <c r="F7670" t="s">
        <v>804</v>
      </c>
      <c r="G7670" t="s">
        <v>608</v>
      </c>
      <c r="H7670" t="s">
        <v>28</v>
      </c>
      <c r="I7670" t="s">
        <v>29</v>
      </c>
      <c r="J7670" s="1">
        <v>45847.6</v>
      </c>
      <c r="K7670" s="10">
        <f>J7670*_xlfn.XLOOKUP(A7670,IPCA_Fatores!$A$2:$A$10,IPCA_Fatores!$C$2:$C$10)</f>
        <v>73356.855650176163</v>
      </c>
    </row>
    <row r="7671" spans="1:11" x14ac:dyDescent="0.25">
      <c r="A7671">
        <v>2017</v>
      </c>
      <c r="B7671" t="s">
        <v>4610</v>
      </c>
      <c r="C7671" t="s">
        <v>4611</v>
      </c>
      <c r="D7671" t="s">
        <v>4612</v>
      </c>
      <c r="E7671" t="s">
        <v>103</v>
      </c>
      <c r="F7671" t="s">
        <v>804</v>
      </c>
      <c r="G7671" t="s">
        <v>608</v>
      </c>
      <c r="H7671" t="s">
        <v>28</v>
      </c>
      <c r="I7671" t="s">
        <v>29</v>
      </c>
      <c r="J7671" s="1">
        <v>56375.12</v>
      </c>
      <c r="K7671" s="10">
        <f>J7671*_xlfn.XLOOKUP(A7671,IPCA_Fatores!$A$2:$A$10,IPCA_Fatores!$C$2:$C$10)</f>
        <v>87616.364628732335</v>
      </c>
    </row>
    <row r="7672" spans="1:11" x14ac:dyDescent="0.25">
      <c r="A7672">
        <v>2018</v>
      </c>
      <c r="B7672" t="s">
        <v>4610</v>
      </c>
      <c r="C7672" t="s">
        <v>4611</v>
      </c>
      <c r="D7672" t="s">
        <v>4612</v>
      </c>
      <c r="E7672" t="s">
        <v>103</v>
      </c>
      <c r="F7672" t="s">
        <v>804</v>
      </c>
      <c r="G7672" t="s">
        <v>608</v>
      </c>
      <c r="H7672" t="s">
        <v>28</v>
      </c>
      <c r="I7672" t="s">
        <v>29</v>
      </c>
      <c r="J7672" s="1">
        <v>229312.8</v>
      </c>
      <c r="K7672" s="10">
        <f>J7672*_xlfn.XLOOKUP(A7672,IPCA_Fatores!$A$2:$A$10,IPCA_Fatores!$C$2:$C$10)</f>
        <v>343508.85914751329</v>
      </c>
    </row>
    <row r="7673" spans="1:11" x14ac:dyDescent="0.25">
      <c r="A7673">
        <v>2020</v>
      </c>
      <c r="B7673" t="s">
        <v>4610</v>
      </c>
      <c r="C7673" t="s">
        <v>4611</v>
      </c>
      <c r="D7673" t="s">
        <v>4612</v>
      </c>
      <c r="E7673" t="s">
        <v>103</v>
      </c>
      <c r="F7673" t="s">
        <v>804</v>
      </c>
      <c r="G7673" t="s">
        <v>608</v>
      </c>
      <c r="H7673" t="s">
        <v>28</v>
      </c>
      <c r="I7673" t="s">
        <v>29</v>
      </c>
      <c r="J7673" s="1">
        <v>1520796.4</v>
      </c>
      <c r="K7673" s="10">
        <f>J7673*_xlfn.XLOOKUP(A7673,IPCA_Fatores!$A$2:$A$10,IPCA_Fatores!$C$2:$C$10)</f>
        <v>2089562.5407646273</v>
      </c>
    </row>
    <row r="7674" spans="1:11" x14ac:dyDescent="0.25">
      <c r="A7674">
        <v>2021</v>
      </c>
      <c r="B7674" t="s">
        <v>4610</v>
      </c>
      <c r="C7674" t="s">
        <v>4611</v>
      </c>
      <c r="D7674" t="s">
        <v>4612</v>
      </c>
      <c r="E7674" t="s">
        <v>103</v>
      </c>
      <c r="F7674" t="s">
        <v>804</v>
      </c>
      <c r="G7674" t="s">
        <v>608</v>
      </c>
      <c r="H7674" t="s">
        <v>28</v>
      </c>
      <c r="I7674" t="s">
        <v>29</v>
      </c>
      <c r="J7674" s="1">
        <v>950837.48</v>
      </c>
      <c r="K7674" s="10">
        <f>J7674*_xlfn.XLOOKUP(A7674,IPCA_Fatores!$A$2:$A$10,IPCA_Fatores!$C$2:$C$10)</f>
        <v>1187028.324896754</v>
      </c>
    </row>
    <row r="7675" spans="1:11" x14ac:dyDescent="0.25">
      <c r="A7675">
        <v>2021</v>
      </c>
      <c r="B7675" t="s">
        <v>4610</v>
      </c>
      <c r="C7675" t="s">
        <v>4611</v>
      </c>
      <c r="D7675" t="s">
        <v>4612</v>
      </c>
      <c r="E7675" t="s">
        <v>103</v>
      </c>
      <c r="F7675" t="s">
        <v>804</v>
      </c>
      <c r="G7675" t="s">
        <v>608</v>
      </c>
      <c r="H7675" t="s">
        <v>28</v>
      </c>
      <c r="I7675" t="s">
        <v>35</v>
      </c>
      <c r="J7675" s="1">
        <v>67952.78</v>
      </c>
      <c r="K7675" s="10">
        <f>IFERROR(J7675*VLOOKUP(A7675,IPCA_Fatores!$A$2:$C$10,3,FALSE),J7675)</f>
        <v>84832.451719801422</v>
      </c>
    </row>
    <row r="7676" spans="1:11" x14ac:dyDescent="0.25">
      <c r="A7676">
        <v>2022</v>
      </c>
      <c r="B7676" t="s">
        <v>4610</v>
      </c>
      <c r="C7676" t="s">
        <v>4611</v>
      </c>
      <c r="D7676" t="s">
        <v>4612</v>
      </c>
      <c r="E7676" t="s">
        <v>103</v>
      </c>
      <c r="F7676" t="s">
        <v>804</v>
      </c>
      <c r="G7676" t="s">
        <v>608</v>
      </c>
      <c r="H7676" t="s">
        <v>28</v>
      </c>
      <c r="I7676" t="s">
        <v>29</v>
      </c>
      <c r="J7676" s="1">
        <v>1399040.17</v>
      </c>
      <c r="K7676" s="10">
        <f>J7676*_xlfn.XLOOKUP(A7676,IPCA_Fatores!$A$2:$A$10,IPCA_Fatores!$C$2:$C$10)</f>
        <v>1650974.4682432928</v>
      </c>
    </row>
    <row r="7677" spans="1:11" x14ac:dyDescent="0.25">
      <c r="A7677">
        <v>2023</v>
      </c>
      <c r="B7677" t="s">
        <v>4610</v>
      </c>
      <c r="C7677" t="s">
        <v>4611</v>
      </c>
      <c r="D7677" t="s">
        <v>4612</v>
      </c>
      <c r="E7677" t="s">
        <v>103</v>
      </c>
      <c r="F7677" t="s">
        <v>804</v>
      </c>
      <c r="G7677" t="s">
        <v>608</v>
      </c>
      <c r="H7677" t="s">
        <v>28</v>
      </c>
      <c r="I7677" t="s">
        <v>29</v>
      </c>
      <c r="J7677" s="1">
        <v>1102515.02</v>
      </c>
      <c r="K7677" s="10">
        <f>J7677*_xlfn.XLOOKUP(A7677,IPCA_Fatores!$A$2:$A$10,IPCA_Fatores!$C$2:$C$10)</f>
        <v>1243597.8764715274</v>
      </c>
    </row>
    <row r="7678" spans="1:11" x14ac:dyDescent="0.25">
      <c r="A7678">
        <v>2017</v>
      </c>
      <c r="B7678" t="s">
        <v>4613</v>
      </c>
      <c r="C7678" t="s">
        <v>4614</v>
      </c>
      <c r="E7678" t="s">
        <v>75</v>
      </c>
      <c r="F7678" t="s">
        <v>4615</v>
      </c>
      <c r="G7678" t="s">
        <v>490</v>
      </c>
      <c r="H7678" t="s">
        <v>28</v>
      </c>
      <c r="I7678" t="s">
        <v>29</v>
      </c>
      <c r="J7678" s="1">
        <v>69955.09</v>
      </c>
      <c r="K7678" s="10">
        <f>J7678*_xlfn.XLOOKUP(A7678,IPCA_Fatores!$A$2:$A$10,IPCA_Fatores!$C$2:$C$10)</f>
        <v>108721.90911657104</v>
      </c>
    </row>
    <row r="7679" spans="1:11" x14ac:dyDescent="0.25">
      <c r="A7679">
        <v>2018</v>
      </c>
      <c r="B7679" t="s">
        <v>4613</v>
      </c>
      <c r="C7679" t="s">
        <v>4614</v>
      </c>
      <c r="E7679" t="s">
        <v>75</v>
      </c>
      <c r="F7679" t="s">
        <v>4615</v>
      </c>
      <c r="G7679" t="s">
        <v>490</v>
      </c>
      <c r="H7679" t="s">
        <v>28</v>
      </c>
      <c r="I7679" t="s">
        <v>29</v>
      </c>
      <c r="J7679" s="1">
        <v>56097.68</v>
      </c>
      <c r="K7679" s="10">
        <f>J7679*_xlfn.XLOOKUP(A7679,IPCA_Fatores!$A$2:$A$10,IPCA_Fatores!$C$2:$C$10)</f>
        <v>84033.905031128976</v>
      </c>
    </row>
    <row r="7680" spans="1:11" x14ac:dyDescent="0.25">
      <c r="A7680">
        <v>2015</v>
      </c>
      <c r="B7680" t="s">
        <v>4616</v>
      </c>
      <c r="C7680" t="s">
        <v>4617</v>
      </c>
      <c r="E7680" t="s">
        <v>25</v>
      </c>
      <c r="F7680" t="s">
        <v>26</v>
      </c>
      <c r="G7680" t="s">
        <v>181</v>
      </c>
      <c r="H7680" t="s">
        <v>28</v>
      </c>
      <c r="I7680" t="s">
        <v>29</v>
      </c>
      <c r="J7680" s="1">
        <v>1251951.44</v>
      </c>
      <c r="K7680" s="10">
        <f>J7680*_xlfn.XLOOKUP(A7680,IPCA_Fatores!$A$2:$A$10,IPCA_Fatores!$C$2:$C$10)</f>
        <v>2129138.8877521534</v>
      </c>
    </row>
    <row r="7681" spans="1:11" x14ac:dyDescent="0.25">
      <c r="A7681">
        <v>2016</v>
      </c>
      <c r="B7681" t="s">
        <v>4616</v>
      </c>
      <c r="C7681" t="s">
        <v>4617</v>
      </c>
      <c r="E7681" t="s">
        <v>25</v>
      </c>
      <c r="F7681" t="s">
        <v>26</v>
      </c>
      <c r="G7681" t="s">
        <v>181</v>
      </c>
      <c r="H7681" t="s">
        <v>28</v>
      </c>
      <c r="I7681" t="s">
        <v>29</v>
      </c>
      <c r="J7681" s="1">
        <v>1302613.1100000001</v>
      </c>
      <c r="K7681" s="10">
        <f>J7681*_xlfn.XLOOKUP(A7681,IPCA_Fatores!$A$2:$A$10,IPCA_Fatores!$C$2:$C$10)</f>
        <v>2084200.7406777465</v>
      </c>
    </row>
    <row r="7682" spans="1:11" x14ac:dyDescent="0.25">
      <c r="A7682">
        <v>2017</v>
      </c>
      <c r="B7682" t="s">
        <v>4616</v>
      </c>
      <c r="C7682" t="s">
        <v>4617</v>
      </c>
      <c r="E7682" t="s">
        <v>25</v>
      </c>
      <c r="F7682" t="s">
        <v>26</v>
      </c>
      <c r="G7682" t="s">
        <v>181</v>
      </c>
      <c r="H7682" t="s">
        <v>28</v>
      </c>
      <c r="I7682" t="s">
        <v>29</v>
      </c>
      <c r="J7682" s="1">
        <v>992486.16</v>
      </c>
      <c r="K7682" s="10">
        <f>J7682*_xlfn.XLOOKUP(A7682,IPCA_Fatores!$A$2:$A$10,IPCA_Fatores!$C$2:$C$10)</f>
        <v>1542489.4755617438</v>
      </c>
    </row>
    <row r="7683" spans="1:11" x14ac:dyDescent="0.25">
      <c r="A7683">
        <v>2018</v>
      </c>
      <c r="B7683" t="s">
        <v>4616</v>
      </c>
      <c r="C7683" t="s">
        <v>4617</v>
      </c>
      <c r="E7683" t="s">
        <v>25</v>
      </c>
      <c r="F7683" t="s">
        <v>26</v>
      </c>
      <c r="G7683" t="s">
        <v>181</v>
      </c>
      <c r="H7683" t="s">
        <v>28</v>
      </c>
      <c r="I7683" t="s">
        <v>29</v>
      </c>
      <c r="J7683" s="1">
        <v>3033382.58</v>
      </c>
      <c r="K7683" s="10">
        <f>J7683*_xlfn.XLOOKUP(A7683,IPCA_Fatores!$A$2:$A$10,IPCA_Fatores!$C$2:$C$10)</f>
        <v>4543984.4152343022</v>
      </c>
    </row>
    <row r="7684" spans="1:11" x14ac:dyDescent="0.25">
      <c r="A7684">
        <v>2019</v>
      </c>
      <c r="B7684" t="s">
        <v>4616</v>
      </c>
      <c r="C7684" t="s">
        <v>4617</v>
      </c>
      <c r="E7684" t="s">
        <v>25</v>
      </c>
      <c r="F7684" t="s">
        <v>26</v>
      </c>
      <c r="G7684" t="s">
        <v>181</v>
      </c>
      <c r="H7684" t="s">
        <v>28</v>
      </c>
      <c r="I7684" t="s">
        <v>29</v>
      </c>
      <c r="J7684" s="1">
        <v>3575747.99</v>
      </c>
      <c r="K7684" s="10">
        <f>J7684*_xlfn.XLOOKUP(A7684,IPCA_Fatores!$A$2:$A$10,IPCA_Fatores!$C$2:$C$10)</f>
        <v>5135120.0676236227</v>
      </c>
    </row>
    <row r="7685" spans="1:11" x14ac:dyDescent="0.25">
      <c r="A7685">
        <v>2020</v>
      </c>
      <c r="B7685" t="s">
        <v>4616</v>
      </c>
      <c r="C7685" t="s">
        <v>4617</v>
      </c>
      <c r="E7685" t="s">
        <v>25</v>
      </c>
      <c r="F7685" t="s">
        <v>26</v>
      </c>
      <c r="G7685" t="s">
        <v>181</v>
      </c>
      <c r="H7685" t="s">
        <v>28</v>
      </c>
      <c r="I7685" t="s">
        <v>29</v>
      </c>
      <c r="J7685" s="1">
        <v>4541928.07</v>
      </c>
      <c r="K7685" s="10">
        <f>J7685*_xlfn.XLOOKUP(A7685,IPCA_Fatores!$A$2:$A$10,IPCA_Fatores!$C$2:$C$10)</f>
        <v>6240574.1872609518</v>
      </c>
    </row>
    <row r="7686" spans="1:11" x14ac:dyDescent="0.25">
      <c r="A7686">
        <v>2021</v>
      </c>
      <c r="B7686" t="s">
        <v>4616</v>
      </c>
      <c r="C7686" t="s">
        <v>4617</v>
      </c>
      <c r="E7686" t="s">
        <v>25</v>
      </c>
      <c r="F7686" t="s">
        <v>26</v>
      </c>
      <c r="G7686" t="s">
        <v>181</v>
      </c>
      <c r="H7686" t="s">
        <v>28</v>
      </c>
      <c r="I7686" t="s">
        <v>29</v>
      </c>
      <c r="J7686" s="1">
        <v>4910599.8</v>
      </c>
      <c r="K7686" s="10">
        <f>J7686*_xlfn.XLOOKUP(A7686,IPCA_Fatores!$A$2:$A$10,IPCA_Fatores!$C$2:$C$10)</f>
        <v>6130407.3276879406</v>
      </c>
    </row>
    <row r="7687" spans="1:11" x14ac:dyDescent="0.25">
      <c r="A7687">
        <v>2022</v>
      </c>
      <c r="B7687" t="s">
        <v>4616</v>
      </c>
      <c r="C7687" t="s">
        <v>4617</v>
      </c>
      <c r="E7687" t="s">
        <v>25</v>
      </c>
      <c r="F7687" t="s">
        <v>26</v>
      </c>
      <c r="G7687" t="s">
        <v>181</v>
      </c>
      <c r="H7687" t="s">
        <v>28</v>
      </c>
      <c r="I7687" t="s">
        <v>29</v>
      </c>
      <c r="J7687" s="1">
        <v>2036891.03</v>
      </c>
      <c r="K7687" s="10">
        <f>J7687*_xlfn.XLOOKUP(A7687,IPCA_Fatores!$A$2:$A$10,IPCA_Fatores!$C$2:$C$10)</f>
        <v>2403687.2973588621</v>
      </c>
    </row>
    <row r="7688" spans="1:11" x14ac:dyDescent="0.25">
      <c r="A7688">
        <v>2015</v>
      </c>
      <c r="B7688" t="s">
        <v>4618</v>
      </c>
      <c r="C7688" t="s">
        <v>4619</v>
      </c>
      <c r="E7688" t="s">
        <v>32</v>
      </c>
      <c r="F7688" t="s">
        <v>1057</v>
      </c>
      <c r="G7688" t="s">
        <v>1036</v>
      </c>
      <c r="H7688" t="s">
        <v>28</v>
      </c>
      <c r="I7688" t="s">
        <v>29</v>
      </c>
      <c r="J7688" s="1">
        <v>2706580.84</v>
      </c>
      <c r="K7688" s="10">
        <f>J7688*_xlfn.XLOOKUP(A7688,IPCA_Fatores!$A$2:$A$10,IPCA_Fatores!$C$2:$C$10)</f>
        <v>4602963.2900848687</v>
      </c>
    </row>
    <row r="7689" spans="1:11" x14ac:dyDescent="0.25">
      <c r="A7689">
        <v>2015</v>
      </c>
      <c r="B7689" t="s">
        <v>4618</v>
      </c>
      <c r="C7689" t="s">
        <v>4619</v>
      </c>
      <c r="E7689" t="s">
        <v>32</v>
      </c>
      <c r="F7689" t="s">
        <v>1057</v>
      </c>
      <c r="G7689" t="s">
        <v>1036</v>
      </c>
      <c r="H7689" t="s">
        <v>28</v>
      </c>
      <c r="I7689" t="s">
        <v>35</v>
      </c>
      <c r="J7689" s="1">
        <v>398024.81</v>
      </c>
      <c r="K7689" s="10">
        <f>IFERROR(J7689*VLOOKUP(A7689,IPCA_Fatores!$A$2:$C$10,3,FALSE),J7689)</f>
        <v>676903.33201834268</v>
      </c>
    </row>
    <row r="7690" spans="1:11" x14ac:dyDescent="0.25">
      <c r="A7690">
        <v>2016</v>
      </c>
      <c r="B7690" t="s">
        <v>4618</v>
      </c>
      <c r="C7690" t="s">
        <v>4619</v>
      </c>
      <c r="E7690" t="s">
        <v>32</v>
      </c>
      <c r="F7690" t="s">
        <v>1057</v>
      </c>
      <c r="G7690" t="s">
        <v>1036</v>
      </c>
      <c r="H7690" t="s">
        <v>28</v>
      </c>
      <c r="I7690" t="s">
        <v>29</v>
      </c>
      <c r="J7690" s="1">
        <v>506395.1</v>
      </c>
      <c r="K7690" s="10">
        <f>J7690*_xlfn.XLOOKUP(A7690,IPCA_Fatores!$A$2:$A$10,IPCA_Fatores!$C$2:$C$10)</f>
        <v>810239.84358301247</v>
      </c>
    </row>
    <row r="7691" spans="1:11" x14ac:dyDescent="0.25">
      <c r="A7691">
        <v>2016</v>
      </c>
      <c r="B7691" t="s">
        <v>4618</v>
      </c>
      <c r="C7691" t="s">
        <v>4619</v>
      </c>
      <c r="E7691" t="s">
        <v>32</v>
      </c>
      <c r="F7691" t="s">
        <v>1057</v>
      </c>
      <c r="G7691" t="s">
        <v>1036</v>
      </c>
      <c r="H7691" t="s">
        <v>28</v>
      </c>
      <c r="I7691" t="s">
        <v>35</v>
      </c>
      <c r="J7691" s="1">
        <v>50639.47</v>
      </c>
      <c r="K7691" s="10">
        <f>IFERROR(J7691*VLOOKUP(A7691,IPCA_Fatores!$A$2:$C$10,3,FALSE),J7691)</f>
        <v>81023.920357694326</v>
      </c>
    </row>
    <row r="7692" spans="1:11" x14ac:dyDescent="0.25">
      <c r="A7692">
        <v>2017</v>
      </c>
      <c r="B7692" t="s">
        <v>4618</v>
      </c>
      <c r="C7692" t="s">
        <v>4619</v>
      </c>
      <c r="E7692" t="s">
        <v>32</v>
      </c>
      <c r="F7692" t="s">
        <v>1057</v>
      </c>
      <c r="G7692" t="s">
        <v>1036</v>
      </c>
      <c r="H7692" t="s">
        <v>28</v>
      </c>
      <c r="I7692" t="s">
        <v>29</v>
      </c>
      <c r="J7692" s="1">
        <v>195132.55</v>
      </c>
      <c r="K7692" s="10">
        <f>J7692*_xlfn.XLOOKUP(A7692,IPCA_Fatores!$A$2:$A$10,IPCA_Fatores!$C$2:$C$10)</f>
        <v>303268.61657650291</v>
      </c>
    </row>
    <row r="7693" spans="1:11" x14ac:dyDescent="0.25">
      <c r="A7693">
        <v>2017</v>
      </c>
      <c r="B7693" t="s">
        <v>4618</v>
      </c>
      <c r="C7693" t="s">
        <v>4619</v>
      </c>
      <c r="E7693" t="s">
        <v>32</v>
      </c>
      <c r="F7693" t="s">
        <v>1057</v>
      </c>
      <c r="G7693" t="s">
        <v>1036</v>
      </c>
      <c r="H7693" t="s">
        <v>28</v>
      </c>
      <c r="I7693" t="s">
        <v>35</v>
      </c>
      <c r="J7693" s="1">
        <v>14738.69</v>
      </c>
      <c r="K7693" s="10">
        <f>IFERROR(J7693*VLOOKUP(A7693,IPCA_Fatores!$A$2:$C$10,3,FALSE),J7693)</f>
        <v>22906.389151630203</v>
      </c>
    </row>
    <row r="7694" spans="1:11" x14ac:dyDescent="0.25">
      <c r="A7694">
        <v>2018</v>
      </c>
      <c r="B7694" t="s">
        <v>4620</v>
      </c>
      <c r="C7694" t="s">
        <v>4621</v>
      </c>
      <c r="D7694" t="s">
        <v>4622</v>
      </c>
      <c r="E7694" t="s">
        <v>44</v>
      </c>
      <c r="F7694" t="s">
        <v>45</v>
      </c>
      <c r="G7694" t="s">
        <v>3830</v>
      </c>
      <c r="H7694" t="s">
        <v>28</v>
      </c>
      <c r="I7694" t="s">
        <v>29</v>
      </c>
      <c r="J7694" s="1">
        <v>303656.96000000002</v>
      </c>
      <c r="K7694" s="10">
        <f>J7694*_xlfn.XLOOKUP(A7694,IPCA_Fatores!$A$2:$A$10,IPCA_Fatores!$C$2:$C$10)</f>
        <v>454875.85473554936</v>
      </c>
    </row>
    <row r="7695" spans="1:11" x14ac:dyDescent="0.25">
      <c r="A7695">
        <v>2019</v>
      </c>
      <c r="B7695" t="s">
        <v>4620</v>
      </c>
      <c r="C7695" t="s">
        <v>4621</v>
      </c>
      <c r="D7695" t="s">
        <v>4622</v>
      </c>
      <c r="E7695" t="s">
        <v>44</v>
      </c>
      <c r="F7695" t="s">
        <v>45</v>
      </c>
      <c r="G7695" t="s">
        <v>3830</v>
      </c>
      <c r="H7695" t="s">
        <v>28</v>
      </c>
      <c r="I7695" t="s">
        <v>29</v>
      </c>
      <c r="J7695" s="1">
        <v>262000.16</v>
      </c>
      <c r="K7695" s="10">
        <f>J7695*_xlfn.XLOOKUP(A7695,IPCA_Fatores!$A$2:$A$10,IPCA_Fatores!$C$2:$C$10)</f>
        <v>376257.5783022673</v>
      </c>
    </row>
    <row r="7696" spans="1:11" x14ac:dyDescent="0.25">
      <c r="A7696">
        <v>2020</v>
      </c>
      <c r="B7696" t="s">
        <v>4620</v>
      </c>
      <c r="C7696" t="s">
        <v>4621</v>
      </c>
      <c r="D7696" t="s">
        <v>4622</v>
      </c>
      <c r="E7696" t="s">
        <v>44</v>
      </c>
      <c r="F7696" t="s">
        <v>45</v>
      </c>
      <c r="G7696" t="s">
        <v>3830</v>
      </c>
      <c r="H7696" t="s">
        <v>28</v>
      </c>
      <c r="I7696" t="s">
        <v>29</v>
      </c>
      <c r="J7696" s="1">
        <v>307401.69</v>
      </c>
      <c r="K7696" s="10">
        <f>J7696*_xlfn.XLOOKUP(A7696,IPCA_Fatores!$A$2:$A$10,IPCA_Fatores!$C$2:$C$10)</f>
        <v>422367.55452060536</v>
      </c>
    </row>
    <row r="7697" spans="1:11" x14ac:dyDescent="0.25">
      <c r="A7697">
        <v>2021</v>
      </c>
      <c r="B7697" t="s">
        <v>4620</v>
      </c>
      <c r="C7697" t="s">
        <v>4621</v>
      </c>
      <c r="D7697" t="s">
        <v>4622</v>
      </c>
      <c r="E7697" t="s">
        <v>44</v>
      </c>
      <c r="F7697" t="s">
        <v>45</v>
      </c>
      <c r="G7697" t="s">
        <v>3830</v>
      </c>
      <c r="H7697" t="s">
        <v>28</v>
      </c>
      <c r="I7697" t="s">
        <v>29</v>
      </c>
      <c r="J7697" s="1">
        <v>1416650.13</v>
      </c>
      <c r="K7697" s="10">
        <f>J7697*_xlfn.XLOOKUP(A7697,IPCA_Fatores!$A$2:$A$10,IPCA_Fatores!$C$2:$C$10)</f>
        <v>1768550.216151207</v>
      </c>
    </row>
    <row r="7698" spans="1:11" x14ac:dyDescent="0.25">
      <c r="A7698">
        <v>2022</v>
      </c>
      <c r="B7698" t="s">
        <v>4620</v>
      </c>
      <c r="C7698" t="s">
        <v>4621</v>
      </c>
      <c r="D7698" t="s">
        <v>4622</v>
      </c>
      <c r="E7698" t="s">
        <v>44</v>
      </c>
      <c r="F7698" t="s">
        <v>45</v>
      </c>
      <c r="G7698" t="s">
        <v>3830</v>
      </c>
      <c r="H7698" t="s">
        <v>28</v>
      </c>
      <c r="I7698" t="s">
        <v>29</v>
      </c>
      <c r="J7698" s="1">
        <v>1417412.9</v>
      </c>
      <c r="K7698" s="10">
        <f>J7698*_xlfn.XLOOKUP(A7698,IPCA_Fatores!$A$2:$A$10,IPCA_Fatores!$C$2:$C$10)</f>
        <v>1672655.6956964885</v>
      </c>
    </row>
    <row r="7699" spans="1:11" x14ac:dyDescent="0.25">
      <c r="A7699">
        <v>2023</v>
      </c>
      <c r="B7699" t="s">
        <v>4620</v>
      </c>
      <c r="C7699" t="s">
        <v>4621</v>
      </c>
      <c r="D7699" t="s">
        <v>4622</v>
      </c>
      <c r="E7699" t="s">
        <v>44</v>
      </c>
      <c r="F7699" t="s">
        <v>45</v>
      </c>
      <c r="G7699" t="s">
        <v>3830</v>
      </c>
      <c r="H7699" t="s">
        <v>28</v>
      </c>
      <c r="I7699" t="s">
        <v>29</v>
      </c>
      <c r="J7699" s="1">
        <v>1532898.43</v>
      </c>
      <c r="K7699" s="10">
        <f>J7699*_xlfn.XLOOKUP(A7699,IPCA_Fatores!$A$2:$A$10,IPCA_Fatores!$C$2:$C$10)</f>
        <v>1729055.1129131448</v>
      </c>
    </row>
    <row r="7700" spans="1:11" x14ac:dyDescent="0.25">
      <c r="A7700">
        <v>2015</v>
      </c>
      <c r="B7700" t="s">
        <v>4623</v>
      </c>
      <c r="C7700" t="s">
        <v>4624</v>
      </c>
      <c r="D7700" t="s">
        <v>4625</v>
      </c>
      <c r="E7700" t="s">
        <v>25</v>
      </c>
      <c r="F7700" t="s">
        <v>3983</v>
      </c>
      <c r="G7700" t="s">
        <v>249</v>
      </c>
      <c r="H7700" t="s">
        <v>28</v>
      </c>
      <c r="I7700" t="s">
        <v>29</v>
      </c>
      <c r="J7700" s="1">
        <v>283757.55</v>
      </c>
      <c r="K7700" s="10">
        <f>J7700*_xlfn.XLOOKUP(A7700,IPCA_Fatores!$A$2:$A$10,IPCA_Fatores!$C$2:$C$10)</f>
        <v>482574.01612819429</v>
      </c>
    </row>
    <row r="7701" spans="1:11" x14ac:dyDescent="0.25">
      <c r="A7701">
        <v>2016</v>
      </c>
      <c r="B7701" t="s">
        <v>4623</v>
      </c>
      <c r="C7701" t="s">
        <v>4624</v>
      </c>
      <c r="D7701" t="s">
        <v>4625</v>
      </c>
      <c r="E7701" t="s">
        <v>25</v>
      </c>
      <c r="F7701" t="s">
        <v>3983</v>
      </c>
      <c r="G7701" t="s">
        <v>249</v>
      </c>
      <c r="H7701" t="s">
        <v>28</v>
      </c>
      <c r="I7701" t="s">
        <v>29</v>
      </c>
      <c r="J7701" s="1">
        <v>241690.58</v>
      </c>
      <c r="K7701" s="10">
        <f>J7701*_xlfn.XLOOKUP(A7701,IPCA_Fatores!$A$2:$A$10,IPCA_Fatores!$C$2:$C$10)</f>
        <v>386708.5951951106</v>
      </c>
    </row>
    <row r="7702" spans="1:11" x14ac:dyDescent="0.25">
      <c r="A7702">
        <v>2017</v>
      </c>
      <c r="B7702" t="s">
        <v>4623</v>
      </c>
      <c r="C7702" t="s">
        <v>4624</v>
      </c>
      <c r="D7702" t="s">
        <v>4625</v>
      </c>
      <c r="E7702" t="s">
        <v>25</v>
      </c>
      <c r="F7702" t="s">
        <v>3983</v>
      </c>
      <c r="G7702" t="s">
        <v>249</v>
      </c>
      <c r="H7702" t="s">
        <v>28</v>
      </c>
      <c r="I7702" t="s">
        <v>29</v>
      </c>
      <c r="J7702" s="1">
        <v>506078.74</v>
      </c>
      <c r="K7702" s="10">
        <f>J7702*_xlfn.XLOOKUP(A7702,IPCA_Fatores!$A$2:$A$10,IPCA_Fatores!$C$2:$C$10)</f>
        <v>786530.9983320554</v>
      </c>
    </row>
    <row r="7703" spans="1:11" x14ac:dyDescent="0.25">
      <c r="A7703">
        <v>2020</v>
      </c>
      <c r="B7703" t="s">
        <v>4623</v>
      </c>
      <c r="C7703" t="s">
        <v>4624</v>
      </c>
      <c r="D7703" t="s">
        <v>4625</v>
      </c>
      <c r="E7703" t="s">
        <v>25</v>
      </c>
      <c r="F7703" t="s">
        <v>3983</v>
      </c>
      <c r="G7703" t="s">
        <v>249</v>
      </c>
      <c r="H7703" t="s">
        <v>28</v>
      </c>
      <c r="I7703" t="s">
        <v>29</v>
      </c>
      <c r="J7703" s="1">
        <v>1678.22</v>
      </c>
      <c r="K7703" s="10">
        <f>J7703*_xlfn.XLOOKUP(A7703,IPCA_Fatores!$A$2:$A$10,IPCA_Fatores!$C$2:$C$10)</f>
        <v>2305.8613547230998</v>
      </c>
    </row>
    <row r="7704" spans="1:11" x14ac:dyDescent="0.25">
      <c r="A7704">
        <v>2023</v>
      </c>
      <c r="B7704" t="s">
        <v>4623</v>
      </c>
      <c r="C7704" t="s">
        <v>4624</v>
      </c>
      <c r="D7704" t="s">
        <v>4625</v>
      </c>
      <c r="E7704" t="s">
        <v>25</v>
      </c>
      <c r="F7704" t="s">
        <v>3983</v>
      </c>
      <c r="G7704" t="s">
        <v>249</v>
      </c>
      <c r="H7704" t="s">
        <v>28</v>
      </c>
      <c r="I7704" t="s">
        <v>29</v>
      </c>
      <c r="J7704" s="1">
        <v>223867.14</v>
      </c>
      <c r="K7704" s="10">
        <f>J7704*_xlfn.XLOOKUP(A7704,IPCA_Fatores!$A$2:$A$10,IPCA_Fatores!$C$2:$C$10)</f>
        <v>252514.2014988187</v>
      </c>
    </row>
    <row r="7705" spans="1:11" x14ac:dyDescent="0.25">
      <c r="A7705">
        <v>2023</v>
      </c>
      <c r="B7705" t="s">
        <v>4623</v>
      </c>
      <c r="C7705" t="s">
        <v>4624</v>
      </c>
      <c r="D7705" t="s">
        <v>4625</v>
      </c>
      <c r="E7705" t="s">
        <v>25</v>
      </c>
      <c r="F7705" t="s">
        <v>3983</v>
      </c>
      <c r="G7705" t="s">
        <v>249</v>
      </c>
      <c r="H7705" t="s">
        <v>28</v>
      </c>
      <c r="I7705" t="s">
        <v>35</v>
      </c>
      <c r="J7705" s="1">
        <v>14138.6</v>
      </c>
      <c r="K7705" s="10">
        <f>IFERROR(J7705*VLOOKUP(A7705,IPCA_Fatores!$A$2:$C$10,3,FALSE),J7705)</f>
        <v>15947.839818345819</v>
      </c>
    </row>
    <row r="7706" spans="1:11" x14ac:dyDescent="0.25">
      <c r="A7706">
        <v>2017</v>
      </c>
      <c r="B7706" t="s">
        <v>4626</v>
      </c>
      <c r="C7706" t="s">
        <v>4627</v>
      </c>
      <c r="E7706" t="s">
        <v>44</v>
      </c>
      <c r="F7706" t="s">
        <v>45</v>
      </c>
      <c r="G7706" t="s">
        <v>663</v>
      </c>
      <c r="H7706" t="s">
        <v>28</v>
      </c>
      <c r="I7706" t="s">
        <v>29</v>
      </c>
      <c r="J7706" s="1">
        <v>237211.28</v>
      </c>
      <c r="K7706" s="10">
        <f>J7706*_xlfn.XLOOKUP(A7706,IPCA_Fatores!$A$2:$A$10,IPCA_Fatores!$C$2:$C$10)</f>
        <v>368666.00022365042</v>
      </c>
    </row>
    <row r="7707" spans="1:11" x14ac:dyDescent="0.25">
      <c r="A7707">
        <v>2018</v>
      </c>
      <c r="B7707" t="s">
        <v>4626</v>
      </c>
      <c r="C7707" t="s">
        <v>4627</v>
      </c>
      <c r="E7707" t="s">
        <v>44</v>
      </c>
      <c r="F7707" t="s">
        <v>45</v>
      </c>
      <c r="G7707" t="s">
        <v>663</v>
      </c>
      <c r="H7707" t="s">
        <v>28</v>
      </c>
      <c r="I7707" t="s">
        <v>29</v>
      </c>
      <c r="J7707" s="1">
        <v>1101562.6000000001</v>
      </c>
      <c r="K7707" s="10">
        <f>J7707*_xlfn.XLOOKUP(A7707,IPCA_Fatores!$A$2:$A$10,IPCA_Fatores!$C$2:$C$10)</f>
        <v>1650132.5351466143</v>
      </c>
    </row>
    <row r="7708" spans="1:11" x14ac:dyDescent="0.25">
      <c r="A7708">
        <v>2019</v>
      </c>
      <c r="B7708" t="s">
        <v>4626</v>
      </c>
      <c r="C7708" t="s">
        <v>4627</v>
      </c>
      <c r="E7708" t="s">
        <v>44</v>
      </c>
      <c r="F7708" t="s">
        <v>45</v>
      </c>
      <c r="G7708" t="s">
        <v>663</v>
      </c>
      <c r="H7708" t="s">
        <v>28</v>
      </c>
      <c r="I7708" t="s">
        <v>29</v>
      </c>
      <c r="J7708" s="1">
        <v>2423474.83</v>
      </c>
      <c r="K7708" s="10">
        <f>J7708*_xlfn.XLOOKUP(A7708,IPCA_Fatores!$A$2:$A$10,IPCA_Fatores!$C$2:$C$10)</f>
        <v>3480344.3273175824</v>
      </c>
    </row>
    <row r="7709" spans="1:11" x14ac:dyDescent="0.25">
      <c r="A7709">
        <v>2020</v>
      </c>
      <c r="B7709" t="s">
        <v>4626</v>
      </c>
      <c r="C7709" t="s">
        <v>4627</v>
      </c>
      <c r="E7709" t="s">
        <v>44</v>
      </c>
      <c r="F7709" t="s">
        <v>45</v>
      </c>
      <c r="G7709" t="s">
        <v>663</v>
      </c>
      <c r="H7709" t="s">
        <v>28</v>
      </c>
      <c r="I7709" t="s">
        <v>29</v>
      </c>
      <c r="J7709" s="1">
        <v>2122031.58</v>
      </c>
      <c r="K7709" s="10">
        <f>J7709*_xlfn.XLOOKUP(A7709,IPCA_Fatores!$A$2:$A$10,IPCA_Fatores!$C$2:$C$10)</f>
        <v>2915655.0475050947</v>
      </c>
    </row>
    <row r="7710" spans="1:11" x14ac:dyDescent="0.25">
      <c r="A7710">
        <v>2023</v>
      </c>
      <c r="B7710" t="s">
        <v>4626</v>
      </c>
      <c r="C7710" t="s">
        <v>4627</v>
      </c>
      <c r="E7710" t="s">
        <v>44</v>
      </c>
      <c r="F7710" t="s">
        <v>45</v>
      </c>
      <c r="G7710" t="s">
        <v>663</v>
      </c>
      <c r="H7710" t="s">
        <v>28</v>
      </c>
      <c r="I7710" t="s">
        <v>29</v>
      </c>
      <c r="J7710" s="1">
        <v>3476519.01</v>
      </c>
      <c r="K7710" s="10">
        <f>J7710*_xlfn.XLOOKUP(A7710,IPCA_Fatores!$A$2:$A$10,IPCA_Fatores!$C$2:$C$10)</f>
        <v>3921390.2576573482</v>
      </c>
    </row>
    <row r="7711" spans="1:11" x14ac:dyDescent="0.25">
      <c r="A7711">
        <v>2015</v>
      </c>
      <c r="B7711" t="s">
        <v>4628</v>
      </c>
      <c r="C7711" t="s">
        <v>4629</v>
      </c>
      <c r="E7711" t="s">
        <v>75</v>
      </c>
      <c r="F7711" t="s">
        <v>75</v>
      </c>
      <c r="G7711" t="s">
        <v>1722</v>
      </c>
      <c r="H7711" t="s">
        <v>28</v>
      </c>
      <c r="I7711" t="s">
        <v>29</v>
      </c>
      <c r="J7711" s="1">
        <v>2233149.0099999998</v>
      </c>
      <c r="K7711" s="10">
        <f>J7711*_xlfn.XLOOKUP(A7711,IPCA_Fatores!$A$2:$A$10,IPCA_Fatores!$C$2:$C$10)</f>
        <v>3797818.5474479925</v>
      </c>
    </row>
    <row r="7712" spans="1:11" x14ac:dyDescent="0.25">
      <c r="A7712">
        <v>2016</v>
      </c>
      <c r="B7712" t="s">
        <v>4628</v>
      </c>
      <c r="C7712" t="s">
        <v>4629</v>
      </c>
      <c r="E7712" t="s">
        <v>75</v>
      </c>
      <c r="F7712" t="s">
        <v>75</v>
      </c>
      <c r="G7712" t="s">
        <v>1722</v>
      </c>
      <c r="H7712" t="s">
        <v>28</v>
      </c>
      <c r="I7712" t="s">
        <v>29</v>
      </c>
      <c r="J7712" s="1">
        <v>1772312.51</v>
      </c>
      <c r="K7712" s="10">
        <f>J7712*_xlfn.XLOOKUP(A7712,IPCA_Fatores!$A$2:$A$10,IPCA_Fatores!$C$2:$C$10)</f>
        <v>2835726.907473268</v>
      </c>
    </row>
    <row r="7713" spans="1:11" x14ac:dyDescent="0.25">
      <c r="A7713">
        <v>2017</v>
      </c>
      <c r="B7713" t="s">
        <v>4628</v>
      </c>
      <c r="C7713" t="s">
        <v>4629</v>
      </c>
      <c r="E7713" t="s">
        <v>75</v>
      </c>
      <c r="F7713" t="s">
        <v>75</v>
      </c>
      <c r="G7713" t="s">
        <v>1722</v>
      </c>
      <c r="H7713" t="s">
        <v>28</v>
      </c>
      <c r="I7713" t="s">
        <v>29</v>
      </c>
      <c r="J7713" s="1">
        <v>3680188.39</v>
      </c>
      <c r="K7713" s="10">
        <f>J7713*_xlfn.XLOOKUP(A7713,IPCA_Fatores!$A$2:$A$10,IPCA_Fatores!$C$2:$C$10)</f>
        <v>5719628.2310470892</v>
      </c>
    </row>
    <row r="7714" spans="1:11" x14ac:dyDescent="0.25">
      <c r="A7714">
        <v>2018</v>
      </c>
      <c r="B7714" t="s">
        <v>4628</v>
      </c>
      <c r="C7714" t="s">
        <v>4629</v>
      </c>
      <c r="E7714" t="s">
        <v>75</v>
      </c>
      <c r="F7714" t="s">
        <v>75</v>
      </c>
      <c r="G7714" t="s">
        <v>1722</v>
      </c>
      <c r="H7714" t="s">
        <v>28</v>
      </c>
      <c r="I7714" t="s">
        <v>29</v>
      </c>
      <c r="J7714" s="1">
        <v>2316103.25</v>
      </c>
      <c r="K7714" s="10">
        <f>J7714*_xlfn.XLOOKUP(A7714,IPCA_Fatores!$A$2:$A$10,IPCA_Fatores!$C$2:$C$10)</f>
        <v>3469505.34412099</v>
      </c>
    </row>
    <row r="7715" spans="1:11" x14ac:dyDescent="0.25">
      <c r="A7715">
        <v>2019</v>
      </c>
      <c r="B7715" t="s">
        <v>4628</v>
      </c>
      <c r="C7715" t="s">
        <v>4629</v>
      </c>
      <c r="E7715" t="s">
        <v>75</v>
      </c>
      <c r="F7715" t="s">
        <v>75</v>
      </c>
      <c r="G7715" t="s">
        <v>1722</v>
      </c>
      <c r="H7715" t="s">
        <v>28</v>
      </c>
      <c r="I7715" t="s">
        <v>29</v>
      </c>
      <c r="J7715" s="1">
        <v>5208883.2699999996</v>
      </c>
      <c r="K7715" s="10">
        <f>J7715*_xlfn.XLOOKUP(A7715,IPCA_Fatores!$A$2:$A$10,IPCA_Fatores!$C$2:$C$10)</f>
        <v>7480460.3357089357</v>
      </c>
    </row>
    <row r="7716" spans="1:11" x14ac:dyDescent="0.25">
      <c r="A7716">
        <v>2020</v>
      </c>
      <c r="B7716" t="s">
        <v>4628</v>
      </c>
      <c r="C7716" t="s">
        <v>4629</v>
      </c>
      <c r="E7716" t="s">
        <v>75</v>
      </c>
      <c r="F7716" t="s">
        <v>75</v>
      </c>
      <c r="G7716" t="s">
        <v>1722</v>
      </c>
      <c r="H7716" t="s">
        <v>28</v>
      </c>
      <c r="I7716" t="s">
        <v>29</v>
      </c>
      <c r="J7716" s="1">
        <v>5578449.3799999999</v>
      </c>
      <c r="K7716" s="10">
        <f>J7716*_xlfn.XLOOKUP(A7716,IPCA_Fatores!$A$2:$A$10,IPCA_Fatores!$C$2:$C$10)</f>
        <v>7664746.4841445321</v>
      </c>
    </row>
    <row r="7717" spans="1:11" x14ac:dyDescent="0.25">
      <c r="A7717">
        <v>2021</v>
      </c>
      <c r="B7717" t="s">
        <v>4628</v>
      </c>
      <c r="C7717" t="s">
        <v>4629</v>
      </c>
      <c r="E7717" t="s">
        <v>75</v>
      </c>
      <c r="F7717" t="s">
        <v>75</v>
      </c>
      <c r="G7717" t="s">
        <v>1722</v>
      </c>
      <c r="H7717" t="s">
        <v>28</v>
      </c>
      <c r="I7717" t="s">
        <v>29</v>
      </c>
      <c r="J7717" s="1">
        <v>6266252.5999999996</v>
      </c>
      <c r="K7717" s="10">
        <f>J7717*_xlfn.XLOOKUP(A7717,IPCA_Fatores!$A$2:$A$10,IPCA_Fatores!$C$2:$C$10)</f>
        <v>7822808.2964903004</v>
      </c>
    </row>
    <row r="7718" spans="1:11" x14ac:dyDescent="0.25">
      <c r="A7718">
        <v>2022</v>
      </c>
      <c r="B7718" t="s">
        <v>4628</v>
      </c>
      <c r="C7718" t="s">
        <v>4629</v>
      </c>
      <c r="E7718" t="s">
        <v>75</v>
      </c>
      <c r="F7718" t="s">
        <v>75</v>
      </c>
      <c r="G7718" t="s">
        <v>1722</v>
      </c>
      <c r="H7718" t="s">
        <v>28</v>
      </c>
      <c r="I7718" t="s">
        <v>29</v>
      </c>
      <c r="J7718" s="1">
        <v>5000306.46</v>
      </c>
      <c r="K7718" s="10">
        <f>J7718*_xlfn.XLOOKUP(A7718,IPCA_Fatores!$A$2:$A$10,IPCA_Fatores!$C$2:$C$10)</f>
        <v>5900744.2930334173</v>
      </c>
    </row>
    <row r="7719" spans="1:11" x14ac:dyDescent="0.25">
      <c r="A7719">
        <v>2023</v>
      </c>
      <c r="B7719" t="s">
        <v>4628</v>
      </c>
      <c r="C7719" t="s">
        <v>4629</v>
      </c>
      <c r="E7719" t="s">
        <v>75</v>
      </c>
      <c r="F7719" t="s">
        <v>75</v>
      </c>
      <c r="G7719" t="s">
        <v>1722</v>
      </c>
      <c r="H7719" t="s">
        <v>28</v>
      </c>
      <c r="I7719" t="s">
        <v>29</v>
      </c>
      <c r="J7719" s="1">
        <v>4002054.42</v>
      </c>
      <c r="K7719" s="10">
        <f>J7719*_xlfn.XLOOKUP(A7719,IPCA_Fatores!$A$2:$A$10,IPCA_Fatores!$C$2:$C$10)</f>
        <v>4514175.5785200009</v>
      </c>
    </row>
    <row r="7720" spans="1:11" x14ac:dyDescent="0.25">
      <c r="A7720">
        <v>2015</v>
      </c>
      <c r="B7720" t="s">
        <v>4630</v>
      </c>
      <c r="C7720" t="s">
        <v>4631</v>
      </c>
      <c r="D7720" t="s">
        <v>4632</v>
      </c>
      <c r="E7720" t="s">
        <v>161</v>
      </c>
      <c r="F7720" t="s">
        <v>162</v>
      </c>
      <c r="G7720" t="s">
        <v>71</v>
      </c>
      <c r="H7720" t="s">
        <v>28</v>
      </c>
      <c r="I7720" t="s">
        <v>29</v>
      </c>
      <c r="J7720" s="1">
        <v>176002.64</v>
      </c>
      <c r="K7720" s="10">
        <f>J7720*_xlfn.XLOOKUP(A7720,IPCA_Fatores!$A$2:$A$10,IPCA_Fatores!$C$2:$C$10)</f>
        <v>299319.9681698858</v>
      </c>
    </row>
    <row r="7721" spans="1:11" x14ac:dyDescent="0.25">
      <c r="A7721">
        <v>2016</v>
      </c>
      <c r="B7721" t="s">
        <v>4630</v>
      </c>
      <c r="C7721" t="s">
        <v>4631</v>
      </c>
      <c r="D7721" t="s">
        <v>4632</v>
      </c>
      <c r="E7721" t="s">
        <v>161</v>
      </c>
      <c r="F7721" t="s">
        <v>162</v>
      </c>
      <c r="G7721" t="s">
        <v>71</v>
      </c>
      <c r="H7721" t="s">
        <v>28</v>
      </c>
      <c r="I7721" t="s">
        <v>29</v>
      </c>
      <c r="J7721" s="1">
        <v>159502.19</v>
      </c>
      <c r="K7721" s="10">
        <f>J7721*_xlfn.XLOOKUP(A7721,IPCA_Fatores!$A$2:$A$10,IPCA_Fatores!$C$2:$C$10)</f>
        <v>255205.92414252812</v>
      </c>
    </row>
    <row r="7722" spans="1:11" x14ac:dyDescent="0.25">
      <c r="A7722">
        <v>2017</v>
      </c>
      <c r="B7722" t="s">
        <v>4630</v>
      </c>
      <c r="C7722" t="s">
        <v>4631</v>
      </c>
      <c r="D7722" t="s">
        <v>4632</v>
      </c>
      <c r="E7722" t="s">
        <v>161</v>
      </c>
      <c r="F7722" t="s">
        <v>162</v>
      </c>
      <c r="G7722" t="s">
        <v>71</v>
      </c>
      <c r="H7722" t="s">
        <v>28</v>
      </c>
      <c r="I7722" t="s">
        <v>29</v>
      </c>
      <c r="J7722" s="1">
        <v>211644.25</v>
      </c>
      <c r="K7722" s="10">
        <f>J7722*_xlfn.XLOOKUP(A7722,IPCA_Fatores!$A$2:$A$10,IPCA_Fatores!$C$2:$C$10)</f>
        <v>328930.55978549726</v>
      </c>
    </row>
    <row r="7723" spans="1:11" x14ac:dyDescent="0.25">
      <c r="A7723">
        <v>2018</v>
      </c>
      <c r="B7723" t="s">
        <v>4630</v>
      </c>
      <c r="C7723" t="s">
        <v>4631</v>
      </c>
      <c r="D7723" t="s">
        <v>4632</v>
      </c>
      <c r="E7723" t="s">
        <v>161</v>
      </c>
      <c r="F7723" t="s">
        <v>162</v>
      </c>
      <c r="G7723" t="s">
        <v>71</v>
      </c>
      <c r="H7723" t="s">
        <v>28</v>
      </c>
      <c r="I7723" t="s">
        <v>29</v>
      </c>
      <c r="J7723" s="1">
        <v>157113.07</v>
      </c>
      <c r="K7723" s="10">
        <f>J7723*_xlfn.XLOOKUP(A7723,IPCA_Fatores!$A$2:$A$10,IPCA_Fatores!$C$2:$C$10)</f>
        <v>235354.20365920872</v>
      </c>
    </row>
    <row r="7724" spans="1:11" x14ac:dyDescent="0.25">
      <c r="A7724">
        <v>2019</v>
      </c>
      <c r="B7724" t="s">
        <v>4630</v>
      </c>
      <c r="C7724" t="s">
        <v>4631</v>
      </c>
      <c r="D7724" t="s">
        <v>4632</v>
      </c>
      <c r="E7724" t="s">
        <v>161</v>
      </c>
      <c r="F7724" t="s">
        <v>162</v>
      </c>
      <c r="G7724" t="s">
        <v>71</v>
      </c>
      <c r="H7724" t="s">
        <v>28</v>
      </c>
      <c r="I7724" t="s">
        <v>29</v>
      </c>
      <c r="J7724" s="1">
        <v>294267.49</v>
      </c>
      <c r="K7724" s="10">
        <f>J7724*_xlfn.XLOOKUP(A7724,IPCA_Fatores!$A$2:$A$10,IPCA_Fatores!$C$2:$C$10)</f>
        <v>422596.58604974381</v>
      </c>
    </row>
    <row r="7725" spans="1:11" x14ac:dyDescent="0.25">
      <c r="A7725">
        <v>2020</v>
      </c>
      <c r="B7725" t="s">
        <v>4630</v>
      </c>
      <c r="C7725" t="s">
        <v>4631</v>
      </c>
      <c r="D7725" t="s">
        <v>4632</v>
      </c>
      <c r="E7725" t="s">
        <v>161</v>
      </c>
      <c r="F7725" t="s">
        <v>162</v>
      </c>
      <c r="G7725" t="s">
        <v>71</v>
      </c>
      <c r="H7725" t="s">
        <v>28</v>
      </c>
      <c r="I7725" t="s">
        <v>29</v>
      </c>
      <c r="J7725" s="1">
        <v>68541.2</v>
      </c>
      <c r="K7725" s="10">
        <f>J7725*_xlfn.XLOOKUP(A7725,IPCA_Fatores!$A$2:$A$10,IPCA_Fatores!$C$2:$C$10)</f>
        <v>94175.080910933568</v>
      </c>
    </row>
    <row r="7726" spans="1:11" x14ac:dyDescent="0.25">
      <c r="A7726">
        <v>2021</v>
      </c>
      <c r="B7726" t="s">
        <v>4630</v>
      </c>
      <c r="C7726" t="s">
        <v>4631</v>
      </c>
      <c r="D7726" t="s">
        <v>4632</v>
      </c>
      <c r="E7726" t="s">
        <v>161</v>
      </c>
      <c r="F7726" t="s">
        <v>162</v>
      </c>
      <c r="G7726" t="s">
        <v>71</v>
      </c>
      <c r="H7726" t="s">
        <v>28</v>
      </c>
      <c r="I7726" t="s">
        <v>29</v>
      </c>
      <c r="J7726" s="1">
        <v>12064.11</v>
      </c>
      <c r="K7726" s="10">
        <f>J7726*_xlfn.XLOOKUP(A7726,IPCA_Fatores!$A$2:$A$10,IPCA_Fatores!$C$2:$C$10)</f>
        <v>15060.870638660754</v>
      </c>
    </row>
    <row r="7727" spans="1:11" x14ac:dyDescent="0.25">
      <c r="A7727">
        <v>2022</v>
      </c>
      <c r="B7727" t="s">
        <v>4630</v>
      </c>
      <c r="C7727" t="s">
        <v>4631</v>
      </c>
      <c r="D7727" t="s">
        <v>4632</v>
      </c>
      <c r="E7727" t="s">
        <v>161</v>
      </c>
      <c r="F7727" t="s">
        <v>162</v>
      </c>
      <c r="G7727" t="s">
        <v>71</v>
      </c>
      <c r="H7727" t="s">
        <v>28</v>
      </c>
      <c r="I7727" t="s">
        <v>29</v>
      </c>
      <c r="J7727" s="1">
        <v>109337.06</v>
      </c>
      <c r="K7727" s="10">
        <f>J7727*_xlfn.XLOOKUP(A7727,IPCA_Fatores!$A$2:$A$10,IPCA_Fatores!$C$2:$C$10)</f>
        <v>129026.09829479379</v>
      </c>
    </row>
    <row r="7728" spans="1:11" x14ac:dyDescent="0.25">
      <c r="A7728">
        <v>2016</v>
      </c>
      <c r="B7728" t="s">
        <v>4633</v>
      </c>
      <c r="C7728" t="s">
        <v>4634</v>
      </c>
      <c r="D7728" t="s">
        <v>4635</v>
      </c>
      <c r="E7728" t="s">
        <v>121</v>
      </c>
      <c r="F7728" t="s">
        <v>1075</v>
      </c>
      <c r="G7728" t="s">
        <v>71</v>
      </c>
      <c r="H7728" t="s">
        <v>28</v>
      </c>
      <c r="I7728" t="s">
        <v>29</v>
      </c>
      <c r="J7728" s="1">
        <v>1128875</v>
      </c>
      <c r="K7728" s="10">
        <f>J7728*_xlfn.XLOOKUP(A7728,IPCA_Fatores!$A$2:$A$10,IPCA_Fatores!$C$2:$C$10)</f>
        <v>1806217.1285321941</v>
      </c>
    </row>
    <row r="7729" spans="1:11" x14ac:dyDescent="0.25">
      <c r="A7729">
        <v>2017</v>
      </c>
      <c r="B7729" t="s">
        <v>4633</v>
      </c>
      <c r="C7729" t="s">
        <v>4634</v>
      </c>
      <c r="D7729" t="s">
        <v>4635</v>
      </c>
      <c r="E7729" t="s">
        <v>121</v>
      </c>
      <c r="F7729" t="s">
        <v>1075</v>
      </c>
      <c r="G7729" t="s">
        <v>71</v>
      </c>
      <c r="H7729" t="s">
        <v>28</v>
      </c>
      <c r="I7729" t="s">
        <v>29</v>
      </c>
      <c r="J7729" s="1">
        <v>6297131.7400000002</v>
      </c>
      <c r="K7729" s="10">
        <f>J7729*_xlfn.XLOOKUP(A7729,IPCA_Fatores!$A$2:$A$10,IPCA_Fatores!$C$2:$C$10)</f>
        <v>9786795.8533303998</v>
      </c>
    </row>
    <row r="7730" spans="1:11" x14ac:dyDescent="0.25">
      <c r="A7730">
        <v>2018</v>
      </c>
      <c r="B7730" t="s">
        <v>4633</v>
      </c>
      <c r="C7730" t="s">
        <v>4634</v>
      </c>
      <c r="D7730" t="s">
        <v>4635</v>
      </c>
      <c r="E7730" t="s">
        <v>121</v>
      </c>
      <c r="F7730" t="s">
        <v>1075</v>
      </c>
      <c r="G7730" t="s">
        <v>71</v>
      </c>
      <c r="H7730" t="s">
        <v>28</v>
      </c>
      <c r="I7730" t="s">
        <v>29</v>
      </c>
      <c r="J7730" s="1">
        <v>1022409.15</v>
      </c>
      <c r="K7730" s="10">
        <f>J7730*_xlfn.XLOOKUP(A7730,IPCA_Fatores!$A$2:$A$10,IPCA_Fatores!$C$2:$C$10)</f>
        <v>1531561.2591119152</v>
      </c>
    </row>
    <row r="7731" spans="1:11" x14ac:dyDescent="0.25">
      <c r="A7731">
        <v>2021</v>
      </c>
      <c r="B7731" t="s">
        <v>4633</v>
      </c>
      <c r="C7731" t="s">
        <v>4634</v>
      </c>
      <c r="D7731" t="s">
        <v>4635</v>
      </c>
      <c r="E7731" t="s">
        <v>121</v>
      </c>
      <c r="F7731" t="s">
        <v>1075</v>
      </c>
      <c r="G7731" t="s">
        <v>71</v>
      </c>
      <c r="H7731" t="s">
        <v>28</v>
      </c>
      <c r="I7731" t="s">
        <v>29</v>
      </c>
      <c r="J7731" s="1">
        <v>5835012.8200000003</v>
      </c>
      <c r="K7731" s="10">
        <f>J7731*_xlfn.XLOOKUP(A7731,IPCA_Fatores!$A$2:$A$10,IPCA_Fatores!$C$2:$C$10)</f>
        <v>7284447.278493572</v>
      </c>
    </row>
    <row r="7732" spans="1:11" x14ac:dyDescent="0.25">
      <c r="A7732">
        <v>2023</v>
      </c>
      <c r="B7732" t="s">
        <v>4636</v>
      </c>
      <c r="C7732" t="s">
        <v>4637</v>
      </c>
      <c r="D7732" t="s">
        <v>4638</v>
      </c>
      <c r="E7732" t="s">
        <v>38</v>
      </c>
      <c r="F7732" t="s">
        <v>1984</v>
      </c>
      <c r="G7732" t="s">
        <v>490</v>
      </c>
      <c r="H7732" t="s">
        <v>28</v>
      </c>
      <c r="I7732" t="s">
        <v>29</v>
      </c>
      <c r="J7732" s="1">
        <v>225233.55</v>
      </c>
      <c r="K7732" s="10">
        <f>J7732*_xlfn.XLOOKUP(A7732,IPCA_Fatores!$A$2:$A$10,IPCA_Fatores!$C$2:$C$10)</f>
        <v>254055.4635619781</v>
      </c>
    </row>
    <row r="7733" spans="1:11" x14ac:dyDescent="0.25">
      <c r="A7733">
        <v>2015</v>
      </c>
      <c r="B7733" t="s">
        <v>4639</v>
      </c>
      <c r="C7733" t="s">
        <v>4640</v>
      </c>
      <c r="E7733" t="s">
        <v>25</v>
      </c>
      <c r="F7733" t="s">
        <v>4641</v>
      </c>
      <c r="G7733" t="s">
        <v>46</v>
      </c>
      <c r="H7733" t="s">
        <v>28</v>
      </c>
      <c r="I7733" t="s">
        <v>29</v>
      </c>
      <c r="J7733" s="1">
        <v>195675.38</v>
      </c>
      <c r="K7733" s="10">
        <f>J7733*_xlfn.XLOOKUP(A7733,IPCA_Fatores!$A$2:$A$10,IPCA_Fatores!$C$2:$C$10)</f>
        <v>332776.53399534407</v>
      </c>
    </row>
    <row r="7734" spans="1:11" x14ac:dyDescent="0.25">
      <c r="A7734">
        <v>2016</v>
      </c>
      <c r="B7734" t="s">
        <v>4639</v>
      </c>
      <c r="C7734" t="s">
        <v>4640</v>
      </c>
      <c r="E7734" t="s">
        <v>25</v>
      </c>
      <c r="F7734" t="s">
        <v>4641</v>
      </c>
      <c r="G7734" t="s">
        <v>46</v>
      </c>
      <c r="H7734" t="s">
        <v>28</v>
      </c>
      <c r="I7734" t="s">
        <v>29</v>
      </c>
      <c r="J7734" s="1">
        <v>215545.11</v>
      </c>
      <c r="K7734" s="10">
        <f>J7734*_xlfn.XLOOKUP(A7734,IPCA_Fatores!$A$2:$A$10,IPCA_Fatores!$C$2:$C$10)</f>
        <v>344875.44648730452</v>
      </c>
    </row>
    <row r="7735" spans="1:11" x14ac:dyDescent="0.25">
      <c r="A7735">
        <v>2017</v>
      </c>
      <c r="B7735" t="s">
        <v>4639</v>
      </c>
      <c r="C7735" t="s">
        <v>4640</v>
      </c>
      <c r="E7735" t="s">
        <v>25</v>
      </c>
      <c r="F7735" t="s">
        <v>4641</v>
      </c>
      <c r="G7735" t="s">
        <v>46</v>
      </c>
      <c r="H7735" t="s">
        <v>28</v>
      </c>
      <c r="I7735" t="s">
        <v>29</v>
      </c>
      <c r="J7735" s="1">
        <v>163276.94</v>
      </c>
      <c r="K7735" s="10">
        <f>J7735*_xlfn.XLOOKUP(A7735,IPCA_Fatores!$A$2:$A$10,IPCA_Fatores!$C$2:$C$10)</f>
        <v>253759.67111916837</v>
      </c>
    </row>
    <row r="7736" spans="1:11" x14ac:dyDescent="0.25">
      <c r="A7736">
        <v>2018</v>
      </c>
      <c r="B7736" t="s">
        <v>4639</v>
      </c>
      <c r="C7736" t="s">
        <v>4640</v>
      </c>
      <c r="E7736" t="s">
        <v>25</v>
      </c>
      <c r="F7736" t="s">
        <v>4641</v>
      </c>
      <c r="G7736" t="s">
        <v>46</v>
      </c>
      <c r="H7736" t="s">
        <v>28</v>
      </c>
      <c r="I7736" t="s">
        <v>29</v>
      </c>
      <c r="J7736" s="1">
        <v>113225.17</v>
      </c>
      <c r="K7736" s="10">
        <f>J7736*_xlfn.XLOOKUP(A7736,IPCA_Fatores!$A$2:$A$10,IPCA_Fatores!$C$2:$C$10)</f>
        <v>169610.45773931174</v>
      </c>
    </row>
    <row r="7737" spans="1:11" x14ac:dyDescent="0.25">
      <c r="A7737">
        <v>2015</v>
      </c>
      <c r="B7737" t="s">
        <v>4642</v>
      </c>
      <c r="C7737" t="s">
        <v>4643</v>
      </c>
      <c r="D7737" t="s">
        <v>2882</v>
      </c>
      <c r="E7737" t="s">
        <v>121</v>
      </c>
      <c r="F7737" t="s">
        <v>171</v>
      </c>
      <c r="G7737" t="s">
        <v>660</v>
      </c>
      <c r="H7737" t="s">
        <v>28</v>
      </c>
      <c r="I7737" t="s">
        <v>29</v>
      </c>
      <c r="J7737" s="1">
        <v>8703337.9600000009</v>
      </c>
      <c r="K7737" s="10">
        <f>J7737*_xlfn.XLOOKUP(A7737,IPCA_Fatores!$A$2:$A$10,IPCA_Fatores!$C$2:$C$10)</f>
        <v>14801385.03126407</v>
      </c>
    </row>
    <row r="7738" spans="1:11" x14ac:dyDescent="0.25">
      <c r="A7738">
        <v>2016</v>
      </c>
      <c r="B7738" t="s">
        <v>4642</v>
      </c>
      <c r="C7738" t="s">
        <v>4643</v>
      </c>
      <c r="D7738" t="s">
        <v>2882</v>
      </c>
      <c r="E7738" t="s">
        <v>121</v>
      </c>
      <c r="F7738" t="s">
        <v>171</v>
      </c>
      <c r="G7738" t="s">
        <v>660</v>
      </c>
      <c r="H7738" t="s">
        <v>28</v>
      </c>
      <c r="I7738" t="s">
        <v>29</v>
      </c>
      <c r="J7738" s="1">
        <v>7994452.8399999999</v>
      </c>
      <c r="K7738" s="10">
        <f>J7738*_xlfn.XLOOKUP(A7738,IPCA_Fatores!$A$2:$A$10,IPCA_Fatores!$C$2:$C$10)</f>
        <v>12791245.844624819</v>
      </c>
    </row>
    <row r="7739" spans="1:11" x14ac:dyDescent="0.25">
      <c r="A7739">
        <v>2017</v>
      </c>
      <c r="B7739" t="s">
        <v>4642</v>
      </c>
      <c r="C7739" t="s">
        <v>4643</v>
      </c>
      <c r="D7739" t="s">
        <v>2882</v>
      </c>
      <c r="E7739" t="s">
        <v>121</v>
      </c>
      <c r="F7739" t="s">
        <v>171</v>
      </c>
      <c r="G7739" t="s">
        <v>660</v>
      </c>
      <c r="H7739" t="s">
        <v>28</v>
      </c>
      <c r="I7739" t="s">
        <v>29</v>
      </c>
      <c r="J7739" s="1">
        <v>10820901.24</v>
      </c>
      <c r="K7739" s="10">
        <f>J7739*_xlfn.XLOOKUP(A7739,IPCA_Fatores!$A$2:$A$10,IPCA_Fatores!$C$2:$C$10)</f>
        <v>16817490.209428232</v>
      </c>
    </row>
    <row r="7740" spans="1:11" x14ac:dyDescent="0.25">
      <c r="A7740">
        <v>2018</v>
      </c>
      <c r="B7740" t="s">
        <v>4642</v>
      </c>
      <c r="C7740" t="s">
        <v>4643</v>
      </c>
      <c r="D7740" t="s">
        <v>2882</v>
      </c>
      <c r="E7740" t="s">
        <v>121</v>
      </c>
      <c r="F7740" t="s">
        <v>171</v>
      </c>
      <c r="G7740" t="s">
        <v>660</v>
      </c>
      <c r="H7740" t="s">
        <v>28</v>
      </c>
      <c r="I7740" t="s">
        <v>29</v>
      </c>
      <c r="J7740" s="1">
        <v>8091184.5499999998</v>
      </c>
      <c r="K7740" s="10">
        <f>J7740*_xlfn.XLOOKUP(A7740,IPCA_Fatores!$A$2:$A$10,IPCA_Fatores!$C$2:$C$10)</f>
        <v>12120533.934095636</v>
      </c>
    </row>
    <row r="7741" spans="1:11" x14ac:dyDescent="0.25">
      <c r="A7741">
        <v>2019</v>
      </c>
      <c r="B7741" t="s">
        <v>4642</v>
      </c>
      <c r="C7741" t="s">
        <v>4643</v>
      </c>
      <c r="D7741" t="s">
        <v>2882</v>
      </c>
      <c r="E7741" t="s">
        <v>121</v>
      </c>
      <c r="F7741" t="s">
        <v>171</v>
      </c>
      <c r="G7741" t="s">
        <v>660</v>
      </c>
      <c r="H7741" t="s">
        <v>28</v>
      </c>
      <c r="I7741" t="s">
        <v>29</v>
      </c>
      <c r="J7741" s="1">
        <v>7936610.54</v>
      </c>
      <c r="K7741" s="10">
        <f>J7741*_xlfn.XLOOKUP(A7741,IPCA_Fatores!$A$2:$A$10,IPCA_Fatores!$C$2:$C$10)</f>
        <v>11397740.603321197</v>
      </c>
    </row>
    <row r="7742" spans="1:11" x14ac:dyDescent="0.25">
      <c r="A7742">
        <v>2020</v>
      </c>
      <c r="B7742" t="s">
        <v>4642</v>
      </c>
      <c r="C7742" t="s">
        <v>4643</v>
      </c>
      <c r="D7742" t="s">
        <v>2882</v>
      </c>
      <c r="E7742" t="s">
        <v>121</v>
      </c>
      <c r="F7742" t="s">
        <v>171</v>
      </c>
      <c r="G7742" t="s">
        <v>660</v>
      </c>
      <c r="H7742" t="s">
        <v>28</v>
      </c>
      <c r="I7742" t="s">
        <v>29</v>
      </c>
      <c r="J7742" s="1">
        <v>8050172.5199999996</v>
      </c>
      <c r="K7742" s="10">
        <f>J7742*_xlfn.XLOOKUP(A7742,IPCA_Fatores!$A$2:$A$10,IPCA_Fatores!$C$2:$C$10)</f>
        <v>11060875.041843066</v>
      </c>
    </row>
    <row r="7743" spans="1:11" x14ac:dyDescent="0.25">
      <c r="A7743">
        <v>2020</v>
      </c>
      <c r="B7743" t="s">
        <v>4642</v>
      </c>
      <c r="C7743" t="s">
        <v>4643</v>
      </c>
      <c r="D7743" t="s">
        <v>2882</v>
      </c>
      <c r="E7743" t="s">
        <v>121</v>
      </c>
      <c r="F7743" t="s">
        <v>171</v>
      </c>
      <c r="G7743" t="s">
        <v>660</v>
      </c>
      <c r="H7743" t="s">
        <v>28</v>
      </c>
      <c r="I7743" t="s">
        <v>35</v>
      </c>
      <c r="J7743" s="1">
        <v>585689.19999999995</v>
      </c>
      <c r="K7743" s="10">
        <f>IFERROR(J7743*VLOOKUP(A7743,IPCA_Fatores!$A$2:$C$10,3,FALSE),J7743)</f>
        <v>804732.44995214476</v>
      </c>
    </row>
    <row r="7744" spans="1:11" x14ac:dyDescent="0.25">
      <c r="A7744">
        <v>2021</v>
      </c>
      <c r="B7744" t="s">
        <v>4642</v>
      </c>
      <c r="C7744" t="s">
        <v>4643</v>
      </c>
      <c r="D7744" t="s">
        <v>2882</v>
      </c>
      <c r="E7744" t="s">
        <v>121</v>
      </c>
      <c r="F7744" t="s">
        <v>171</v>
      </c>
      <c r="G7744" t="s">
        <v>660</v>
      </c>
      <c r="H7744" t="s">
        <v>28</v>
      </c>
      <c r="I7744" t="s">
        <v>29</v>
      </c>
      <c r="J7744" s="1">
        <v>15384374.890000001</v>
      </c>
      <c r="K7744" s="10">
        <f>J7744*_xlfn.XLOOKUP(A7744,IPCA_Fatores!$A$2:$A$10,IPCA_Fatores!$C$2:$C$10)</f>
        <v>19205899.156668063</v>
      </c>
    </row>
    <row r="7745" spans="1:11" x14ac:dyDescent="0.25">
      <c r="A7745">
        <v>2021</v>
      </c>
      <c r="B7745" t="s">
        <v>4642</v>
      </c>
      <c r="C7745" t="s">
        <v>4643</v>
      </c>
      <c r="D7745" t="s">
        <v>2882</v>
      </c>
      <c r="E7745" t="s">
        <v>121</v>
      </c>
      <c r="F7745" t="s">
        <v>171</v>
      </c>
      <c r="G7745" t="s">
        <v>660</v>
      </c>
      <c r="H7745" t="s">
        <v>28</v>
      </c>
      <c r="I7745" t="s">
        <v>35</v>
      </c>
      <c r="J7745" s="1">
        <v>924142.5</v>
      </c>
      <c r="K7745" s="10">
        <f>IFERROR(J7745*VLOOKUP(A7745,IPCA_Fatores!$A$2:$C$10,3,FALSE),J7745)</f>
        <v>1153702.2328367815</v>
      </c>
    </row>
    <row r="7746" spans="1:11" x14ac:dyDescent="0.25">
      <c r="A7746">
        <v>2022</v>
      </c>
      <c r="B7746" t="s">
        <v>4642</v>
      </c>
      <c r="C7746" t="s">
        <v>4643</v>
      </c>
      <c r="D7746" t="s">
        <v>2882</v>
      </c>
      <c r="E7746" t="s">
        <v>121</v>
      </c>
      <c r="F7746" t="s">
        <v>171</v>
      </c>
      <c r="G7746" t="s">
        <v>660</v>
      </c>
      <c r="H7746" t="s">
        <v>28</v>
      </c>
      <c r="I7746" t="s">
        <v>29</v>
      </c>
      <c r="J7746" s="1">
        <v>1616314.86</v>
      </c>
      <c r="K7746" s="10">
        <f>J7746*_xlfn.XLOOKUP(A7746,IPCA_Fatores!$A$2:$A$10,IPCA_Fatores!$C$2:$C$10)</f>
        <v>1907375.2303354039</v>
      </c>
    </row>
    <row r="7747" spans="1:11" x14ac:dyDescent="0.25">
      <c r="A7747">
        <v>2022</v>
      </c>
      <c r="B7747" t="s">
        <v>4642</v>
      </c>
      <c r="C7747" t="s">
        <v>4643</v>
      </c>
      <c r="D7747" t="s">
        <v>2882</v>
      </c>
      <c r="E7747" t="s">
        <v>121</v>
      </c>
      <c r="F7747" t="s">
        <v>171</v>
      </c>
      <c r="G7747" t="s">
        <v>660</v>
      </c>
      <c r="H7747" t="s">
        <v>28</v>
      </c>
      <c r="I7747" t="s">
        <v>35</v>
      </c>
      <c r="J7747" s="1">
        <v>110921.58</v>
      </c>
      <c r="K7747" s="10">
        <f>IFERROR(J7747*VLOOKUP(A7747,IPCA_Fatores!$A$2:$C$10,3,FALSE),J7747)</f>
        <v>130895.95315708904</v>
      </c>
    </row>
    <row r="7748" spans="1:11" x14ac:dyDescent="0.25">
      <c r="A7748">
        <v>2023</v>
      </c>
      <c r="B7748" t="s">
        <v>4642</v>
      </c>
      <c r="C7748" t="s">
        <v>4643</v>
      </c>
      <c r="D7748" t="s">
        <v>2882</v>
      </c>
      <c r="E7748" t="s">
        <v>121</v>
      </c>
      <c r="F7748" t="s">
        <v>171</v>
      </c>
      <c r="G7748" t="s">
        <v>660</v>
      </c>
      <c r="H7748" t="s">
        <v>28</v>
      </c>
      <c r="I7748" t="s">
        <v>29</v>
      </c>
      <c r="J7748" s="1">
        <v>4728457.12</v>
      </c>
      <c r="K7748" s="10">
        <f>J7748*_xlfn.XLOOKUP(A7748,IPCA_Fatores!$A$2:$A$10,IPCA_Fatores!$C$2:$C$10)</f>
        <v>5333532.085049212</v>
      </c>
    </row>
    <row r="7749" spans="1:11" x14ac:dyDescent="0.25">
      <c r="A7749">
        <v>2017</v>
      </c>
      <c r="B7749" t="s">
        <v>4644</v>
      </c>
      <c r="C7749" t="s">
        <v>4645</v>
      </c>
      <c r="D7749" t="s">
        <v>4646</v>
      </c>
      <c r="E7749" t="s">
        <v>75</v>
      </c>
      <c r="F7749" t="s">
        <v>75</v>
      </c>
      <c r="G7749" t="s">
        <v>480</v>
      </c>
      <c r="H7749" t="s">
        <v>28</v>
      </c>
      <c r="I7749" t="s">
        <v>29</v>
      </c>
      <c r="J7749" s="1">
        <v>3464504.56</v>
      </c>
      <c r="K7749" s="10">
        <f>J7749*_xlfn.XLOOKUP(A7749,IPCA_Fatores!$A$2:$A$10,IPCA_Fatores!$C$2:$C$10)</f>
        <v>5384419.48836412</v>
      </c>
    </row>
    <row r="7750" spans="1:11" x14ac:dyDescent="0.25">
      <c r="A7750">
        <v>2018</v>
      </c>
      <c r="B7750" t="s">
        <v>4644</v>
      </c>
      <c r="C7750" t="s">
        <v>4645</v>
      </c>
      <c r="D7750" t="s">
        <v>4646</v>
      </c>
      <c r="E7750" t="s">
        <v>75</v>
      </c>
      <c r="F7750" t="s">
        <v>75</v>
      </c>
      <c r="G7750" t="s">
        <v>480</v>
      </c>
      <c r="H7750" t="s">
        <v>28</v>
      </c>
      <c r="I7750" t="s">
        <v>29</v>
      </c>
      <c r="J7750" s="1">
        <v>6068523.4299999997</v>
      </c>
      <c r="K7750" s="10">
        <f>J7750*_xlfn.XLOOKUP(A7750,IPCA_Fatores!$A$2:$A$10,IPCA_Fatores!$C$2:$C$10)</f>
        <v>9090602.7057767995</v>
      </c>
    </row>
    <row r="7751" spans="1:11" x14ac:dyDescent="0.25">
      <c r="A7751">
        <v>2019</v>
      </c>
      <c r="B7751" t="s">
        <v>4644</v>
      </c>
      <c r="C7751" t="s">
        <v>4645</v>
      </c>
      <c r="D7751" t="s">
        <v>4646</v>
      </c>
      <c r="E7751" t="s">
        <v>75</v>
      </c>
      <c r="F7751" t="s">
        <v>75</v>
      </c>
      <c r="G7751" t="s">
        <v>480</v>
      </c>
      <c r="H7751" t="s">
        <v>28</v>
      </c>
      <c r="I7751" t="s">
        <v>29</v>
      </c>
      <c r="J7751" s="1">
        <v>6556005.3399999999</v>
      </c>
      <c r="K7751" s="10">
        <f>J7751*_xlfn.XLOOKUP(A7751,IPCA_Fatores!$A$2:$A$10,IPCA_Fatores!$C$2:$C$10)</f>
        <v>9415057.96242694</v>
      </c>
    </row>
    <row r="7752" spans="1:11" x14ac:dyDescent="0.25">
      <c r="A7752">
        <v>2020</v>
      </c>
      <c r="B7752" t="s">
        <v>4644</v>
      </c>
      <c r="C7752" t="s">
        <v>4645</v>
      </c>
      <c r="D7752" t="s">
        <v>4646</v>
      </c>
      <c r="E7752" t="s">
        <v>75</v>
      </c>
      <c r="F7752" t="s">
        <v>75</v>
      </c>
      <c r="G7752" t="s">
        <v>480</v>
      </c>
      <c r="H7752" t="s">
        <v>28</v>
      </c>
      <c r="I7752" t="s">
        <v>29</v>
      </c>
      <c r="J7752" s="1">
        <v>5110731.26</v>
      </c>
      <c r="K7752" s="10">
        <f>J7752*_xlfn.XLOOKUP(A7752,IPCA_Fatores!$A$2:$A$10,IPCA_Fatores!$C$2:$C$10)</f>
        <v>7022105.3895253865</v>
      </c>
    </row>
    <row r="7753" spans="1:11" x14ac:dyDescent="0.25">
      <c r="A7753">
        <v>2021</v>
      </c>
      <c r="B7753" t="s">
        <v>4644</v>
      </c>
      <c r="C7753" t="s">
        <v>4645</v>
      </c>
      <c r="D7753" t="s">
        <v>4646</v>
      </c>
      <c r="E7753" t="s">
        <v>75</v>
      </c>
      <c r="F7753" t="s">
        <v>75</v>
      </c>
      <c r="G7753" t="s">
        <v>480</v>
      </c>
      <c r="H7753" t="s">
        <v>28</v>
      </c>
      <c r="I7753" t="s">
        <v>29</v>
      </c>
      <c r="J7753" s="1">
        <v>1241872.1100000001</v>
      </c>
      <c r="K7753" s="10">
        <f>J7753*_xlfn.XLOOKUP(A7753,IPCA_Fatores!$A$2:$A$10,IPCA_Fatores!$C$2:$C$10)</f>
        <v>1550356.8185693498</v>
      </c>
    </row>
    <row r="7754" spans="1:11" x14ac:dyDescent="0.25">
      <c r="A7754">
        <v>2022</v>
      </c>
      <c r="B7754" t="s">
        <v>4644</v>
      </c>
      <c r="C7754" t="s">
        <v>4645</v>
      </c>
      <c r="D7754" t="s">
        <v>4646</v>
      </c>
      <c r="E7754" t="s">
        <v>75</v>
      </c>
      <c r="F7754" t="s">
        <v>75</v>
      </c>
      <c r="G7754" t="s">
        <v>480</v>
      </c>
      <c r="H7754" t="s">
        <v>28</v>
      </c>
      <c r="I7754" t="s">
        <v>29</v>
      </c>
      <c r="J7754" s="1">
        <v>24791312.27</v>
      </c>
      <c r="K7754" s="10">
        <f>J7754*_xlfn.XLOOKUP(A7754,IPCA_Fatores!$A$2:$A$10,IPCA_Fatores!$C$2:$C$10)</f>
        <v>29255645.741763562</v>
      </c>
    </row>
    <row r="7755" spans="1:11" x14ac:dyDescent="0.25">
      <c r="A7755">
        <v>2023</v>
      </c>
      <c r="B7755" t="s">
        <v>4644</v>
      </c>
      <c r="C7755" t="s">
        <v>4645</v>
      </c>
      <c r="D7755" t="s">
        <v>4646</v>
      </c>
      <c r="E7755" t="s">
        <v>75</v>
      </c>
      <c r="F7755" t="s">
        <v>75</v>
      </c>
      <c r="G7755" t="s">
        <v>480</v>
      </c>
      <c r="H7755" t="s">
        <v>28</v>
      </c>
      <c r="I7755" t="s">
        <v>29</v>
      </c>
      <c r="J7755" s="1">
        <v>8399670.1999999993</v>
      </c>
      <c r="K7755" s="10">
        <f>J7755*_xlfn.XLOOKUP(A7755,IPCA_Fatores!$A$2:$A$10,IPCA_Fatores!$C$2:$C$10)</f>
        <v>9474530.3549525961</v>
      </c>
    </row>
    <row r="7756" spans="1:11" x14ac:dyDescent="0.25">
      <c r="A7756">
        <v>2016</v>
      </c>
      <c r="B7756" t="s">
        <v>4647</v>
      </c>
      <c r="C7756" t="s">
        <v>4648</v>
      </c>
      <c r="E7756" t="s">
        <v>79</v>
      </c>
      <c r="F7756" t="s">
        <v>80</v>
      </c>
      <c r="G7756" t="s">
        <v>539</v>
      </c>
      <c r="H7756" t="s">
        <v>28</v>
      </c>
      <c r="I7756" t="s">
        <v>29</v>
      </c>
      <c r="J7756" s="1">
        <v>3749600.1</v>
      </c>
      <c r="K7756" s="10">
        <f>J7756*_xlfn.XLOOKUP(A7756,IPCA_Fatores!$A$2:$A$10,IPCA_Fatores!$C$2:$C$10)</f>
        <v>5999417.0530537283</v>
      </c>
    </row>
    <row r="7757" spans="1:11" x14ac:dyDescent="0.25">
      <c r="A7757">
        <v>2017</v>
      </c>
      <c r="B7757" t="s">
        <v>4647</v>
      </c>
      <c r="C7757" t="s">
        <v>4648</v>
      </c>
      <c r="E7757" t="s">
        <v>79</v>
      </c>
      <c r="F7757" t="s">
        <v>80</v>
      </c>
      <c r="G7757" t="s">
        <v>539</v>
      </c>
      <c r="H7757" t="s">
        <v>28</v>
      </c>
      <c r="I7757" t="s">
        <v>29</v>
      </c>
      <c r="J7757" s="1">
        <v>7327391.2300000004</v>
      </c>
      <c r="K7757" s="10">
        <f>J7757*_xlfn.XLOOKUP(A7757,IPCA_Fatores!$A$2:$A$10,IPCA_Fatores!$C$2:$C$10)</f>
        <v>11387991.400906207</v>
      </c>
    </row>
    <row r="7758" spans="1:11" x14ac:dyDescent="0.25">
      <c r="A7758">
        <v>2018</v>
      </c>
      <c r="B7758" t="s">
        <v>4647</v>
      </c>
      <c r="C7758" t="s">
        <v>4648</v>
      </c>
      <c r="E7758" t="s">
        <v>79</v>
      </c>
      <c r="F7758" t="s">
        <v>80</v>
      </c>
      <c r="G7758" t="s">
        <v>539</v>
      </c>
      <c r="H7758" t="s">
        <v>28</v>
      </c>
      <c r="I7758" t="s">
        <v>29</v>
      </c>
      <c r="J7758" s="1">
        <v>8248325.2699999996</v>
      </c>
      <c r="K7758" s="10">
        <f>J7758*_xlfn.XLOOKUP(A7758,IPCA_Fatores!$A$2:$A$10,IPCA_Fatores!$C$2:$C$10)</f>
        <v>12355929.557248022</v>
      </c>
    </row>
    <row r="7759" spans="1:11" x14ac:dyDescent="0.25">
      <c r="A7759">
        <v>2019</v>
      </c>
      <c r="B7759" t="s">
        <v>4647</v>
      </c>
      <c r="C7759" t="s">
        <v>4648</v>
      </c>
      <c r="E7759" t="s">
        <v>79</v>
      </c>
      <c r="F7759" t="s">
        <v>80</v>
      </c>
      <c r="G7759" t="s">
        <v>539</v>
      </c>
      <c r="H7759" t="s">
        <v>28</v>
      </c>
      <c r="I7759" t="s">
        <v>29</v>
      </c>
      <c r="J7759" s="1">
        <v>10940473.710000001</v>
      </c>
      <c r="K7759" s="10">
        <f>J7759*_xlfn.XLOOKUP(A7759,IPCA_Fatores!$A$2:$A$10,IPCA_Fatores!$C$2:$C$10)</f>
        <v>15711578.739510015</v>
      </c>
    </row>
    <row r="7760" spans="1:11" x14ac:dyDescent="0.25">
      <c r="A7760">
        <v>2020</v>
      </c>
      <c r="B7760" t="s">
        <v>4647</v>
      </c>
      <c r="C7760" t="s">
        <v>4648</v>
      </c>
      <c r="E7760" t="s">
        <v>79</v>
      </c>
      <c r="F7760" t="s">
        <v>80</v>
      </c>
      <c r="G7760" t="s">
        <v>539</v>
      </c>
      <c r="H7760" t="s">
        <v>28</v>
      </c>
      <c r="I7760" t="s">
        <v>29</v>
      </c>
      <c r="J7760" s="1">
        <v>15137672.57</v>
      </c>
      <c r="K7760" s="10">
        <f>J7760*_xlfn.XLOOKUP(A7760,IPCA_Fatores!$A$2:$A$10,IPCA_Fatores!$C$2:$C$10)</f>
        <v>20799045.524195224</v>
      </c>
    </row>
    <row r="7761" spans="1:11" x14ac:dyDescent="0.25">
      <c r="A7761">
        <v>2021</v>
      </c>
      <c r="B7761" t="s">
        <v>4647</v>
      </c>
      <c r="C7761" t="s">
        <v>4648</v>
      </c>
      <c r="E7761" t="s">
        <v>79</v>
      </c>
      <c r="F7761" t="s">
        <v>80</v>
      </c>
      <c r="G7761" t="s">
        <v>539</v>
      </c>
      <c r="H7761" t="s">
        <v>28</v>
      </c>
      <c r="I7761" t="s">
        <v>29</v>
      </c>
      <c r="J7761" s="1">
        <v>37549500.350000001</v>
      </c>
      <c r="K7761" s="10">
        <f>J7761*_xlfn.XLOOKUP(A7761,IPCA_Fatores!$A$2:$A$10,IPCA_Fatores!$C$2:$C$10)</f>
        <v>46876907.398697183</v>
      </c>
    </row>
    <row r="7762" spans="1:11" x14ac:dyDescent="0.25">
      <c r="A7762">
        <v>2022</v>
      </c>
      <c r="B7762" t="s">
        <v>4647</v>
      </c>
      <c r="C7762" t="s">
        <v>4648</v>
      </c>
      <c r="E7762" t="s">
        <v>79</v>
      </c>
      <c r="F7762" t="s">
        <v>80</v>
      </c>
      <c r="G7762" t="s">
        <v>539</v>
      </c>
      <c r="H7762" t="s">
        <v>28</v>
      </c>
      <c r="I7762" t="s">
        <v>29</v>
      </c>
      <c r="J7762" s="1">
        <v>32711307.199999999</v>
      </c>
      <c r="K7762" s="10">
        <f>J7762*_xlfn.XLOOKUP(A7762,IPCA_Fatores!$A$2:$A$10,IPCA_Fatores!$C$2:$C$10)</f>
        <v>38601845.871275447</v>
      </c>
    </row>
    <row r="7763" spans="1:11" x14ac:dyDescent="0.25">
      <c r="A7763">
        <v>2023</v>
      </c>
      <c r="B7763" t="s">
        <v>4647</v>
      </c>
      <c r="C7763" t="s">
        <v>4648</v>
      </c>
      <c r="E7763" t="s">
        <v>79</v>
      </c>
      <c r="F7763" t="s">
        <v>80</v>
      </c>
      <c r="G7763" t="s">
        <v>539</v>
      </c>
      <c r="H7763" t="s">
        <v>28</v>
      </c>
      <c r="I7763" t="s">
        <v>29</v>
      </c>
      <c r="J7763" s="1">
        <v>13730398.289999999</v>
      </c>
      <c r="K7763" s="10">
        <f>J7763*_xlfn.XLOOKUP(A7763,IPCA_Fatores!$A$2:$A$10,IPCA_Fatores!$C$2:$C$10)</f>
        <v>15487402.753526468</v>
      </c>
    </row>
    <row r="7764" spans="1:11" x14ac:dyDescent="0.25">
      <c r="A7764">
        <v>2015</v>
      </c>
      <c r="B7764" t="s">
        <v>4649</v>
      </c>
      <c r="C7764" t="s">
        <v>4650</v>
      </c>
      <c r="D7764" t="s">
        <v>4651</v>
      </c>
      <c r="E7764" t="s">
        <v>69</v>
      </c>
      <c r="F7764" t="s">
        <v>240</v>
      </c>
      <c r="G7764" t="s">
        <v>241</v>
      </c>
      <c r="H7764" t="s">
        <v>28</v>
      </c>
      <c r="I7764" t="s">
        <v>29</v>
      </c>
      <c r="J7764" s="1">
        <v>1841018.85</v>
      </c>
      <c r="K7764" s="10">
        <f>J7764*_xlfn.XLOOKUP(A7764,IPCA_Fatores!$A$2:$A$10,IPCA_Fatores!$C$2:$C$10)</f>
        <v>3130939.9880715413</v>
      </c>
    </row>
    <row r="7765" spans="1:11" x14ac:dyDescent="0.25">
      <c r="A7765">
        <v>2015</v>
      </c>
      <c r="B7765" t="s">
        <v>4649</v>
      </c>
      <c r="C7765" t="s">
        <v>4650</v>
      </c>
      <c r="D7765" t="s">
        <v>4651</v>
      </c>
      <c r="E7765" t="s">
        <v>69</v>
      </c>
      <c r="F7765" t="s">
        <v>240</v>
      </c>
      <c r="G7765" t="s">
        <v>241</v>
      </c>
      <c r="H7765" t="s">
        <v>28</v>
      </c>
      <c r="I7765" t="s">
        <v>35</v>
      </c>
      <c r="J7765" s="1">
        <v>147032.46</v>
      </c>
      <c r="K7765" s="10">
        <f>IFERROR(J7765*VLOOKUP(A7765,IPCA_Fatores!$A$2:$C$10,3,FALSE),J7765)</f>
        <v>250051.65403848491</v>
      </c>
    </row>
    <row r="7766" spans="1:11" x14ac:dyDescent="0.25">
      <c r="A7766">
        <v>2016</v>
      </c>
      <c r="B7766" t="s">
        <v>4649</v>
      </c>
      <c r="C7766" t="s">
        <v>4650</v>
      </c>
      <c r="D7766" t="s">
        <v>4651</v>
      </c>
      <c r="E7766" t="s">
        <v>69</v>
      </c>
      <c r="F7766" t="s">
        <v>240</v>
      </c>
      <c r="G7766" t="s">
        <v>241</v>
      </c>
      <c r="H7766" t="s">
        <v>28</v>
      </c>
      <c r="I7766" t="s">
        <v>29</v>
      </c>
      <c r="J7766" s="1">
        <v>457817.67</v>
      </c>
      <c r="K7766" s="10">
        <f>J7766*_xlfn.XLOOKUP(A7766,IPCA_Fatores!$A$2:$A$10,IPCA_Fatores!$C$2:$C$10)</f>
        <v>732515.21851285535</v>
      </c>
    </row>
    <row r="7767" spans="1:11" x14ac:dyDescent="0.25">
      <c r="A7767">
        <v>2018</v>
      </c>
      <c r="B7767" t="s">
        <v>4649</v>
      </c>
      <c r="C7767" t="s">
        <v>4650</v>
      </c>
      <c r="D7767" t="s">
        <v>4651</v>
      </c>
      <c r="E7767" t="s">
        <v>69</v>
      </c>
      <c r="F7767" t="s">
        <v>240</v>
      </c>
      <c r="G7767" t="s">
        <v>241</v>
      </c>
      <c r="H7767" t="s">
        <v>28</v>
      </c>
      <c r="I7767" t="s">
        <v>29</v>
      </c>
      <c r="J7767" s="1">
        <v>886198.26</v>
      </c>
      <c r="K7767" s="10">
        <f>J7767*_xlfn.XLOOKUP(A7767,IPCA_Fatores!$A$2:$A$10,IPCA_Fatores!$C$2:$C$10)</f>
        <v>1327518.3647450616</v>
      </c>
    </row>
    <row r="7768" spans="1:11" x14ac:dyDescent="0.25">
      <c r="A7768">
        <v>2018</v>
      </c>
      <c r="B7768" t="s">
        <v>4649</v>
      </c>
      <c r="C7768" t="s">
        <v>4650</v>
      </c>
      <c r="D7768" t="s">
        <v>4651</v>
      </c>
      <c r="E7768" t="s">
        <v>69</v>
      </c>
      <c r="F7768" t="s">
        <v>240</v>
      </c>
      <c r="G7768" t="s">
        <v>241</v>
      </c>
      <c r="H7768" t="s">
        <v>28</v>
      </c>
      <c r="I7768" t="s">
        <v>35</v>
      </c>
      <c r="J7768" s="1">
        <v>22119.94</v>
      </c>
      <c r="K7768" s="10">
        <f>IFERROR(J7768*VLOOKUP(A7768,IPCA_Fatores!$A$2:$C$10,3,FALSE),J7768)</f>
        <v>33135.504663548847</v>
      </c>
    </row>
    <row r="7769" spans="1:11" x14ac:dyDescent="0.25">
      <c r="A7769">
        <v>2019</v>
      </c>
      <c r="B7769" t="s">
        <v>4649</v>
      </c>
      <c r="C7769" t="s">
        <v>4650</v>
      </c>
      <c r="D7769" t="s">
        <v>4651</v>
      </c>
      <c r="E7769" t="s">
        <v>69</v>
      </c>
      <c r="F7769" t="s">
        <v>240</v>
      </c>
      <c r="G7769" t="s">
        <v>241</v>
      </c>
      <c r="H7769" t="s">
        <v>28</v>
      </c>
      <c r="I7769" t="s">
        <v>29</v>
      </c>
      <c r="J7769" s="1">
        <v>1103081.6499999999</v>
      </c>
      <c r="K7769" s="10">
        <f>J7769*_xlfn.XLOOKUP(A7769,IPCA_Fatores!$A$2:$A$10,IPCA_Fatores!$C$2:$C$10)</f>
        <v>1584131.9726624181</v>
      </c>
    </row>
    <row r="7770" spans="1:11" x14ac:dyDescent="0.25">
      <c r="A7770">
        <v>2020</v>
      </c>
      <c r="B7770" t="s">
        <v>4649</v>
      </c>
      <c r="C7770" t="s">
        <v>4650</v>
      </c>
      <c r="D7770" t="s">
        <v>4651</v>
      </c>
      <c r="E7770" t="s">
        <v>69</v>
      </c>
      <c r="F7770" t="s">
        <v>240</v>
      </c>
      <c r="G7770" t="s">
        <v>241</v>
      </c>
      <c r="H7770" t="s">
        <v>28</v>
      </c>
      <c r="I7770" t="s">
        <v>29</v>
      </c>
      <c r="J7770" s="1">
        <v>1871580.53</v>
      </c>
      <c r="K7770" s="10">
        <f>J7770*_xlfn.XLOOKUP(A7770,IPCA_Fatores!$A$2:$A$10,IPCA_Fatores!$C$2:$C$10)</f>
        <v>2571537.2337233364</v>
      </c>
    </row>
    <row r="7771" spans="1:11" x14ac:dyDescent="0.25">
      <c r="A7771">
        <v>2021</v>
      </c>
      <c r="B7771" t="s">
        <v>4649</v>
      </c>
      <c r="C7771" t="s">
        <v>4650</v>
      </c>
      <c r="D7771" t="s">
        <v>4651</v>
      </c>
      <c r="E7771" t="s">
        <v>69</v>
      </c>
      <c r="F7771" t="s">
        <v>240</v>
      </c>
      <c r="G7771" t="s">
        <v>241</v>
      </c>
      <c r="H7771" t="s">
        <v>28</v>
      </c>
      <c r="I7771" t="s">
        <v>29</v>
      </c>
      <c r="J7771" s="1">
        <v>1106119.44</v>
      </c>
      <c r="K7771" s="10">
        <f>J7771*_xlfn.XLOOKUP(A7771,IPCA_Fatores!$A$2:$A$10,IPCA_Fatores!$C$2:$C$10)</f>
        <v>1380882.783458363</v>
      </c>
    </row>
    <row r="7772" spans="1:11" x14ac:dyDescent="0.25">
      <c r="A7772">
        <v>2022</v>
      </c>
      <c r="B7772" t="s">
        <v>4649</v>
      </c>
      <c r="C7772" t="s">
        <v>4650</v>
      </c>
      <c r="D7772" t="s">
        <v>4651</v>
      </c>
      <c r="E7772" t="s">
        <v>69</v>
      </c>
      <c r="F7772" t="s">
        <v>240</v>
      </c>
      <c r="G7772" t="s">
        <v>241</v>
      </c>
      <c r="H7772" t="s">
        <v>28</v>
      </c>
      <c r="I7772" t="s">
        <v>29</v>
      </c>
      <c r="J7772" s="1">
        <v>1201977.8600000001</v>
      </c>
      <c r="K7772" s="10">
        <f>J7772*_xlfn.XLOOKUP(A7772,IPCA_Fatores!$A$2:$A$10,IPCA_Fatores!$C$2:$C$10)</f>
        <v>1418425.8613916077</v>
      </c>
    </row>
    <row r="7773" spans="1:11" x14ac:dyDescent="0.25">
      <c r="A7773">
        <v>2022</v>
      </c>
      <c r="B7773" t="s">
        <v>4649</v>
      </c>
      <c r="C7773" t="s">
        <v>4650</v>
      </c>
      <c r="D7773" t="s">
        <v>4651</v>
      </c>
      <c r="E7773" t="s">
        <v>69</v>
      </c>
      <c r="F7773" t="s">
        <v>240</v>
      </c>
      <c r="G7773" t="s">
        <v>241</v>
      </c>
      <c r="H7773" t="s">
        <v>28</v>
      </c>
      <c r="I7773" t="s">
        <v>35</v>
      </c>
      <c r="J7773" s="1">
        <v>21466.2</v>
      </c>
      <c r="K7773" s="10">
        <f>IFERROR(J7773*VLOOKUP(A7773,IPCA_Fatores!$A$2:$C$10,3,FALSE),J7773)</f>
        <v>25331.758794462759</v>
      </c>
    </row>
    <row r="7774" spans="1:11" x14ac:dyDescent="0.25">
      <c r="A7774">
        <v>2023</v>
      </c>
      <c r="B7774" t="s">
        <v>4649</v>
      </c>
      <c r="C7774" t="s">
        <v>4650</v>
      </c>
      <c r="D7774" t="s">
        <v>4651</v>
      </c>
      <c r="E7774" t="s">
        <v>69</v>
      </c>
      <c r="F7774" t="s">
        <v>240</v>
      </c>
      <c r="G7774" t="s">
        <v>241</v>
      </c>
      <c r="H7774" t="s">
        <v>28</v>
      </c>
      <c r="I7774" t="s">
        <v>29</v>
      </c>
      <c r="J7774" s="1">
        <v>2046533.95</v>
      </c>
      <c r="K7774" s="10">
        <f>J7774*_xlfn.XLOOKUP(A7774,IPCA_Fatores!$A$2:$A$10,IPCA_Fatores!$C$2:$C$10)</f>
        <v>2308417.7795118717</v>
      </c>
    </row>
    <row r="7775" spans="1:11" x14ac:dyDescent="0.25">
      <c r="A7775">
        <v>2022</v>
      </c>
      <c r="B7775" t="s">
        <v>4652</v>
      </c>
      <c r="C7775" t="s">
        <v>4653</v>
      </c>
      <c r="E7775" t="s">
        <v>25</v>
      </c>
      <c r="F7775" t="s">
        <v>26</v>
      </c>
      <c r="G7775" t="s">
        <v>483</v>
      </c>
      <c r="H7775" t="s">
        <v>28</v>
      </c>
      <c r="I7775" t="s">
        <v>29</v>
      </c>
      <c r="J7775" s="1">
        <v>17840.400000000001</v>
      </c>
      <c r="K7775" s="10">
        <f>J7775*_xlfn.XLOOKUP(A7775,IPCA_Fatores!$A$2:$A$10,IPCA_Fatores!$C$2:$C$10)</f>
        <v>21053.03731432361</v>
      </c>
    </row>
    <row r="7776" spans="1:11" x14ac:dyDescent="0.25">
      <c r="A7776">
        <v>2023</v>
      </c>
      <c r="B7776" t="s">
        <v>4652</v>
      </c>
      <c r="C7776" t="s">
        <v>4653</v>
      </c>
      <c r="E7776" t="s">
        <v>25</v>
      </c>
      <c r="F7776" t="s">
        <v>26</v>
      </c>
      <c r="G7776" t="s">
        <v>483</v>
      </c>
      <c r="H7776" t="s">
        <v>28</v>
      </c>
      <c r="I7776" t="s">
        <v>29</v>
      </c>
      <c r="J7776" s="1">
        <v>3879513.49</v>
      </c>
      <c r="K7776" s="10">
        <f>J7776*_xlfn.XLOOKUP(A7776,IPCA_Fatores!$A$2:$A$10,IPCA_Fatores!$C$2:$C$10)</f>
        <v>4375953.7515476607</v>
      </c>
    </row>
    <row r="7777" spans="1:11" x14ac:dyDescent="0.25">
      <c r="A7777">
        <v>2016</v>
      </c>
      <c r="B7777" t="s">
        <v>4654</v>
      </c>
      <c r="C7777" t="s">
        <v>4655</v>
      </c>
      <c r="E7777" t="s">
        <v>75</v>
      </c>
      <c r="F7777" t="s">
        <v>75</v>
      </c>
      <c r="G7777" t="s">
        <v>2623</v>
      </c>
      <c r="H7777" t="s">
        <v>28</v>
      </c>
      <c r="I7777" t="s">
        <v>29</v>
      </c>
      <c r="J7777" s="1">
        <v>540215.82999999996</v>
      </c>
      <c r="K7777" s="10">
        <f>J7777*_xlfn.XLOOKUP(A7777,IPCA_Fatores!$A$2:$A$10,IPCA_Fatores!$C$2:$C$10)</f>
        <v>864353.52474829881</v>
      </c>
    </row>
    <row r="7778" spans="1:11" x14ac:dyDescent="0.25">
      <c r="A7778">
        <v>2017</v>
      </c>
      <c r="B7778" t="s">
        <v>4654</v>
      </c>
      <c r="C7778" t="s">
        <v>4655</v>
      </c>
      <c r="E7778" t="s">
        <v>75</v>
      </c>
      <c r="F7778" t="s">
        <v>75</v>
      </c>
      <c r="G7778" t="s">
        <v>2623</v>
      </c>
      <c r="H7778" t="s">
        <v>28</v>
      </c>
      <c r="I7778" t="s">
        <v>29</v>
      </c>
      <c r="J7778" s="1">
        <v>3862387</v>
      </c>
      <c r="K7778" s="10">
        <f>J7778*_xlfn.XLOOKUP(A7778,IPCA_Fatores!$A$2:$A$10,IPCA_Fatores!$C$2:$C$10)</f>
        <v>6002795.3417975083</v>
      </c>
    </row>
    <row r="7779" spans="1:11" x14ac:dyDescent="0.25">
      <c r="A7779">
        <v>2020</v>
      </c>
      <c r="B7779" t="s">
        <v>4654</v>
      </c>
      <c r="C7779" t="s">
        <v>4655</v>
      </c>
      <c r="E7779" t="s">
        <v>75</v>
      </c>
      <c r="F7779" t="s">
        <v>75</v>
      </c>
      <c r="G7779" t="s">
        <v>2623</v>
      </c>
      <c r="H7779" t="s">
        <v>28</v>
      </c>
      <c r="I7779" t="s">
        <v>29</v>
      </c>
      <c r="J7779" s="1">
        <v>2157291.69</v>
      </c>
      <c r="K7779" s="10">
        <f>J7779*_xlfn.XLOOKUP(A7779,IPCA_Fatores!$A$2:$A$10,IPCA_Fatores!$C$2:$C$10)</f>
        <v>2964102.1670795754</v>
      </c>
    </row>
    <row r="7780" spans="1:11" x14ac:dyDescent="0.25">
      <c r="A7780">
        <v>2021</v>
      </c>
      <c r="B7780" t="s">
        <v>4654</v>
      </c>
      <c r="C7780" t="s">
        <v>4655</v>
      </c>
      <c r="E7780" t="s">
        <v>75</v>
      </c>
      <c r="F7780" t="s">
        <v>75</v>
      </c>
      <c r="G7780" t="s">
        <v>2623</v>
      </c>
      <c r="H7780" t="s">
        <v>28</v>
      </c>
      <c r="I7780" t="s">
        <v>29</v>
      </c>
      <c r="J7780" s="1">
        <v>4154662.57</v>
      </c>
      <c r="K7780" s="10">
        <f>J7780*_xlfn.XLOOKUP(A7780,IPCA_Fatores!$A$2:$A$10,IPCA_Fatores!$C$2:$C$10)</f>
        <v>5186693.0518750092</v>
      </c>
    </row>
    <row r="7781" spans="1:11" x14ac:dyDescent="0.25">
      <c r="A7781">
        <v>2022</v>
      </c>
      <c r="B7781" t="s">
        <v>4654</v>
      </c>
      <c r="C7781" t="s">
        <v>4655</v>
      </c>
      <c r="E7781" t="s">
        <v>75</v>
      </c>
      <c r="F7781" t="s">
        <v>75</v>
      </c>
      <c r="G7781" t="s">
        <v>2623</v>
      </c>
      <c r="H7781" t="s">
        <v>28</v>
      </c>
      <c r="I7781" t="s">
        <v>29</v>
      </c>
      <c r="J7781" s="1">
        <v>1139902.22</v>
      </c>
      <c r="K7781" s="10">
        <f>J7781*_xlfn.XLOOKUP(A7781,IPCA_Fatores!$A$2:$A$10,IPCA_Fatores!$C$2:$C$10)</f>
        <v>1345171.8555828521</v>
      </c>
    </row>
    <row r="7782" spans="1:11" x14ac:dyDescent="0.25">
      <c r="A7782">
        <v>2017</v>
      </c>
      <c r="B7782" t="s">
        <v>4656</v>
      </c>
      <c r="C7782" t="s">
        <v>4657</v>
      </c>
      <c r="D7782" t="s">
        <v>4658</v>
      </c>
      <c r="E7782" t="s">
        <v>79</v>
      </c>
      <c r="F7782" t="s">
        <v>80</v>
      </c>
      <c r="G7782" t="s">
        <v>608</v>
      </c>
      <c r="H7782" t="s">
        <v>28</v>
      </c>
      <c r="I7782" t="s">
        <v>29</v>
      </c>
      <c r="J7782" s="1">
        <v>167657.65</v>
      </c>
      <c r="K7782" s="10">
        <f>J7782*_xlfn.XLOOKUP(A7782,IPCA_Fatores!$A$2:$A$10,IPCA_Fatores!$C$2:$C$10)</f>
        <v>260568.02708706225</v>
      </c>
    </row>
    <row r="7783" spans="1:11" x14ac:dyDescent="0.25">
      <c r="A7783">
        <v>2018</v>
      </c>
      <c r="B7783" t="s">
        <v>4656</v>
      </c>
      <c r="C7783" t="s">
        <v>4657</v>
      </c>
      <c r="D7783" t="s">
        <v>4658</v>
      </c>
      <c r="E7783" t="s">
        <v>79</v>
      </c>
      <c r="F7783" t="s">
        <v>80</v>
      </c>
      <c r="G7783" t="s">
        <v>608</v>
      </c>
      <c r="H7783" t="s">
        <v>28</v>
      </c>
      <c r="I7783" t="s">
        <v>29</v>
      </c>
      <c r="J7783" s="1">
        <v>178499.06</v>
      </c>
      <c r="K7783" s="10">
        <f>J7783*_xlfn.XLOOKUP(A7783,IPCA_Fatores!$A$2:$A$10,IPCA_Fatores!$C$2:$C$10)</f>
        <v>267390.25671268033</v>
      </c>
    </row>
    <row r="7784" spans="1:11" x14ac:dyDescent="0.25">
      <c r="A7784">
        <v>2019</v>
      </c>
      <c r="B7784" t="s">
        <v>4656</v>
      </c>
      <c r="C7784" t="s">
        <v>4657</v>
      </c>
      <c r="D7784" t="s">
        <v>4658</v>
      </c>
      <c r="E7784" t="s">
        <v>79</v>
      </c>
      <c r="F7784" t="s">
        <v>80</v>
      </c>
      <c r="G7784" t="s">
        <v>608</v>
      </c>
      <c r="H7784" t="s">
        <v>28</v>
      </c>
      <c r="I7784" t="s">
        <v>29</v>
      </c>
      <c r="J7784" s="1">
        <v>240653.4</v>
      </c>
      <c r="K7784" s="10">
        <f>J7784*_xlfn.XLOOKUP(A7784,IPCA_Fatores!$A$2:$A$10,IPCA_Fatores!$C$2:$C$10)</f>
        <v>345601.56564105477</v>
      </c>
    </row>
    <row r="7785" spans="1:11" x14ac:dyDescent="0.25">
      <c r="A7785">
        <v>2020</v>
      </c>
      <c r="B7785" t="s">
        <v>4656</v>
      </c>
      <c r="C7785" t="s">
        <v>4657</v>
      </c>
      <c r="D7785" t="s">
        <v>4658</v>
      </c>
      <c r="E7785" t="s">
        <v>79</v>
      </c>
      <c r="F7785" t="s">
        <v>80</v>
      </c>
      <c r="G7785" t="s">
        <v>608</v>
      </c>
      <c r="H7785" t="s">
        <v>28</v>
      </c>
      <c r="I7785" t="s">
        <v>29</v>
      </c>
      <c r="J7785" s="1">
        <v>38655.31</v>
      </c>
      <c r="K7785" s="10">
        <f>J7785*_xlfn.XLOOKUP(A7785,IPCA_Fatores!$A$2:$A$10,IPCA_Fatores!$C$2:$C$10)</f>
        <v>53112.098225406313</v>
      </c>
    </row>
    <row r="7786" spans="1:11" x14ac:dyDescent="0.25">
      <c r="A7786">
        <v>2021</v>
      </c>
      <c r="B7786" t="s">
        <v>4656</v>
      </c>
      <c r="C7786" t="s">
        <v>4657</v>
      </c>
      <c r="D7786" t="s">
        <v>4658</v>
      </c>
      <c r="E7786" t="s">
        <v>79</v>
      </c>
      <c r="F7786" t="s">
        <v>80</v>
      </c>
      <c r="G7786" t="s">
        <v>608</v>
      </c>
      <c r="H7786" t="s">
        <v>28</v>
      </c>
      <c r="I7786" t="s">
        <v>29</v>
      </c>
      <c r="J7786" s="1">
        <v>52955.18</v>
      </c>
      <c r="K7786" s="10">
        <f>J7786*_xlfn.XLOOKUP(A7786,IPCA_Fatores!$A$2:$A$10,IPCA_Fatores!$C$2:$C$10)</f>
        <v>66109.403480819979</v>
      </c>
    </row>
    <row r="7787" spans="1:11" x14ac:dyDescent="0.25">
      <c r="A7787">
        <v>2022</v>
      </c>
      <c r="B7787" t="s">
        <v>4656</v>
      </c>
      <c r="C7787" t="s">
        <v>4657</v>
      </c>
      <c r="D7787" t="s">
        <v>4658</v>
      </c>
      <c r="E7787" t="s">
        <v>79</v>
      </c>
      <c r="F7787" t="s">
        <v>80</v>
      </c>
      <c r="G7787" t="s">
        <v>608</v>
      </c>
      <c r="H7787" t="s">
        <v>28</v>
      </c>
      <c r="I7787" t="s">
        <v>29</v>
      </c>
      <c r="J7787" s="1">
        <v>284734.09000000003</v>
      </c>
      <c r="K7787" s="10">
        <f>J7787*_xlfn.XLOOKUP(A7787,IPCA_Fatores!$A$2:$A$10,IPCA_Fatores!$C$2:$C$10)</f>
        <v>336008.01671655214</v>
      </c>
    </row>
    <row r="7788" spans="1:11" x14ac:dyDescent="0.25">
      <c r="A7788">
        <v>2023</v>
      </c>
      <c r="B7788" t="s">
        <v>4656</v>
      </c>
      <c r="C7788" t="s">
        <v>4657</v>
      </c>
      <c r="D7788" t="s">
        <v>4658</v>
      </c>
      <c r="E7788" t="s">
        <v>79</v>
      </c>
      <c r="F7788" t="s">
        <v>80</v>
      </c>
      <c r="G7788" t="s">
        <v>608</v>
      </c>
      <c r="H7788" t="s">
        <v>28</v>
      </c>
      <c r="I7788" t="s">
        <v>29</v>
      </c>
      <c r="J7788" s="1">
        <v>325393.09999999998</v>
      </c>
      <c r="K7788" s="10">
        <f>J7788*_xlfn.XLOOKUP(A7788,IPCA_Fatores!$A$2:$A$10,IPCA_Fatores!$C$2:$C$10)</f>
        <v>367031.88694743346</v>
      </c>
    </row>
    <row r="7789" spans="1:11" x14ac:dyDescent="0.25">
      <c r="A7789">
        <v>2023</v>
      </c>
      <c r="B7789" t="s">
        <v>4656</v>
      </c>
      <c r="C7789" t="s">
        <v>4657</v>
      </c>
      <c r="D7789" t="s">
        <v>4658</v>
      </c>
      <c r="E7789" t="s">
        <v>79</v>
      </c>
      <c r="F7789" t="s">
        <v>80</v>
      </c>
      <c r="G7789" t="s">
        <v>608</v>
      </c>
      <c r="H7789" t="s">
        <v>28</v>
      </c>
      <c r="I7789" t="s">
        <v>35</v>
      </c>
      <c r="J7789" s="1">
        <v>20165.66</v>
      </c>
      <c r="K7789" s="10">
        <f>IFERROR(J7789*VLOOKUP(A7789,IPCA_Fatores!$A$2:$C$10,3,FALSE),J7789)</f>
        <v>22746.149937845581</v>
      </c>
    </row>
    <row r="7790" spans="1:11" x14ac:dyDescent="0.25">
      <c r="A7790">
        <v>2015</v>
      </c>
      <c r="B7790" t="s">
        <v>4659</v>
      </c>
      <c r="C7790" t="s">
        <v>4660</v>
      </c>
      <c r="E7790" t="s">
        <v>103</v>
      </c>
      <c r="F7790" t="s">
        <v>581</v>
      </c>
      <c r="G7790" t="s">
        <v>779</v>
      </c>
      <c r="H7790" t="s">
        <v>28</v>
      </c>
      <c r="I7790" t="s">
        <v>29</v>
      </c>
      <c r="J7790" s="1">
        <v>33100812.370000001</v>
      </c>
      <c r="K7790" s="10">
        <f>J7790*_xlfn.XLOOKUP(A7790,IPCA_Fatores!$A$2:$A$10,IPCA_Fatores!$C$2:$C$10)</f>
        <v>56293099.381837465</v>
      </c>
    </row>
    <row r="7791" spans="1:11" x14ac:dyDescent="0.25">
      <c r="A7791">
        <v>2016</v>
      </c>
      <c r="B7791" t="s">
        <v>4659</v>
      </c>
      <c r="C7791" t="s">
        <v>4660</v>
      </c>
      <c r="E7791" t="s">
        <v>103</v>
      </c>
      <c r="F7791" t="s">
        <v>581</v>
      </c>
      <c r="G7791" t="s">
        <v>779</v>
      </c>
      <c r="H7791" t="s">
        <v>28</v>
      </c>
      <c r="I7791" t="s">
        <v>29</v>
      </c>
      <c r="J7791" s="1">
        <v>35181337.640000001</v>
      </c>
      <c r="K7791" s="10">
        <f>J7791*_xlfn.XLOOKUP(A7791,IPCA_Fatores!$A$2:$A$10,IPCA_Fatores!$C$2:$C$10)</f>
        <v>56290674.033920847</v>
      </c>
    </row>
    <row r="7792" spans="1:11" x14ac:dyDescent="0.25">
      <c r="A7792">
        <v>2017</v>
      </c>
      <c r="B7792" t="s">
        <v>4659</v>
      </c>
      <c r="C7792" t="s">
        <v>4660</v>
      </c>
      <c r="E7792" t="s">
        <v>103</v>
      </c>
      <c r="F7792" t="s">
        <v>581</v>
      </c>
      <c r="G7792" t="s">
        <v>779</v>
      </c>
      <c r="H7792" t="s">
        <v>28</v>
      </c>
      <c r="I7792" t="s">
        <v>29</v>
      </c>
      <c r="J7792" s="1">
        <v>22207258.780000001</v>
      </c>
      <c r="K7792" s="10">
        <f>J7792*_xlfn.XLOOKUP(A7792,IPCA_Fatores!$A$2:$A$10,IPCA_Fatores!$C$2:$C$10)</f>
        <v>34513794.075703919</v>
      </c>
    </row>
    <row r="7793" spans="1:11" x14ac:dyDescent="0.25">
      <c r="A7793">
        <v>2018</v>
      </c>
      <c r="B7793" t="s">
        <v>4659</v>
      </c>
      <c r="C7793" t="s">
        <v>4660</v>
      </c>
      <c r="E7793" t="s">
        <v>103</v>
      </c>
      <c r="F7793" t="s">
        <v>581</v>
      </c>
      <c r="G7793" t="s">
        <v>779</v>
      </c>
      <c r="H7793" t="s">
        <v>28</v>
      </c>
      <c r="I7793" t="s">
        <v>29</v>
      </c>
      <c r="J7793" s="1">
        <v>42137465.469999999</v>
      </c>
      <c r="K7793" s="10">
        <f>J7793*_xlfn.XLOOKUP(A7793,IPCA_Fatores!$A$2:$A$10,IPCA_Fatores!$C$2:$C$10)</f>
        <v>63121608.087151848</v>
      </c>
    </row>
    <row r="7794" spans="1:11" x14ac:dyDescent="0.25">
      <c r="A7794">
        <v>2019</v>
      </c>
      <c r="B7794" t="s">
        <v>4659</v>
      </c>
      <c r="C7794" t="s">
        <v>4660</v>
      </c>
      <c r="E7794" t="s">
        <v>103</v>
      </c>
      <c r="F7794" t="s">
        <v>581</v>
      </c>
      <c r="G7794" t="s">
        <v>779</v>
      </c>
      <c r="H7794" t="s">
        <v>28</v>
      </c>
      <c r="I7794" t="s">
        <v>29</v>
      </c>
      <c r="J7794" s="1">
        <v>30095827.120000001</v>
      </c>
      <c r="K7794" s="10">
        <f>J7794*_xlfn.XLOOKUP(A7794,IPCA_Fatores!$A$2:$A$10,IPCA_Fatores!$C$2:$C$10)</f>
        <v>43220519.518670902</v>
      </c>
    </row>
    <row r="7795" spans="1:11" x14ac:dyDescent="0.25">
      <c r="A7795">
        <v>2020</v>
      </c>
      <c r="B7795" t="s">
        <v>4659</v>
      </c>
      <c r="C7795" t="s">
        <v>4660</v>
      </c>
      <c r="E7795" t="s">
        <v>103</v>
      </c>
      <c r="F7795" t="s">
        <v>581</v>
      </c>
      <c r="G7795" t="s">
        <v>779</v>
      </c>
      <c r="H7795" t="s">
        <v>28</v>
      </c>
      <c r="I7795" t="s">
        <v>29</v>
      </c>
      <c r="J7795" s="1">
        <v>42233419.640000001</v>
      </c>
      <c r="K7795" s="10">
        <f>J7795*_xlfn.XLOOKUP(A7795,IPCA_Fatores!$A$2:$A$10,IPCA_Fatores!$C$2:$C$10)</f>
        <v>58028393.312962286</v>
      </c>
    </row>
    <row r="7796" spans="1:11" x14ac:dyDescent="0.25">
      <c r="A7796">
        <v>2021</v>
      </c>
      <c r="B7796" t="s">
        <v>4659</v>
      </c>
      <c r="C7796" t="s">
        <v>4660</v>
      </c>
      <c r="E7796" t="s">
        <v>103</v>
      </c>
      <c r="F7796" t="s">
        <v>581</v>
      </c>
      <c r="G7796" t="s">
        <v>779</v>
      </c>
      <c r="H7796" t="s">
        <v>28</v>
      </c>
      <c r="I7796" t="s">
        <v>29</v>
      </c>
      <c r="J7796" s="1">
        <v>84132050.5</v>
      </c>
      <c r="K7796" s="10">
        <f>J7796*_xlfn.XLOOKUP(A7796,IPCA_Fatores!$A$2:$A$10,IPCA_Fatores!$C$2:$C$10)</f>
        <v>105030700.90920703</v>
      </c>
    </row>
    <row r="7797" spans="1:11" x14ac:dyDescent="0.25">
      <c r="A7797">
        <v>2022</v>
      </c>
      <c r="B7797" t="s">
        <v>4659</v>
      </c>
      <c r="C7797" t="s">
        <v>4660</v>
      </c>
      <c r="E7797" t="s">
        <v>103</v>
      </c>
      <c r="F7797" t="s">
        <v>581</v>
      </c>
      <c r="G7797" t="s">
        <v>779</v>
      </c>
      <c r="H7797" t="s">
        <v>28</v>
      </c>
      <c r="I7797" t="s">
        <v>29</v>
      </c>
      <c r="J7797" s="1">
        <v>132168291.38</v>
      </c>
      <c r="K7797" s="10">
        <f>J7797*_xlfn.XLOOKUP(A7797,IPCA_Fatores!$A$2:$A$10,IPCA_Fatores!$C$2:$C$10)</f>
        <v>155968698.58262902</v>
      </c>
    </row>
    <row r="7798" spans="1:11" x14ac:dyDescent="0.25">
      <c r="A7798">
        <v>2023</v>
      </c>
      <c r="B7798" t="s">
        <v>4659</v>
      </c>
      <c r="C7798" t="s">
        <v>4660</v>
      </c>
      <c r="E7798" t="s">
        <v>103</v>
      </c>
      <c r="F7798" t="s">
        <v>581</v>
      </c>
      <c r="G7798" t="s">
        <v>779</v>
      </c>
      <c r="H7798" t="s">
        <v>28</v>
      </c>
      <c r="I7798" t="s">
        <v>29</v>
      </c>
      <c r="J7798" s="1">
        <v>89011510.519999996</v>
      </c>
      <c r="K7798" s="10">
        <f>J7798*_xlfn.XLOOKUP(A7798,IPCA_Fatores!$A$2:$A$10,IPCA_Fatores!$C$2:$C$10)</f>
        <v>100401829.86731103</v>
      </c>
    </row>
    <row r="7799" spans="1:11" x14ac:dyDescent="0.25">
      <c r="A7799">
        <v>2019</v>
      </c>
      <c r="B7799" t="s">
        <v>4661</v>
      </c>
      <c r="C7799" t="s">
        <v>4662</v>
      </c>
      <c r="E7799" t="s">
        <v>49</v>
      </c>
      <c r="F7799" t="s">
        <v>49</v>
      </c>
      <c r="G7799" t="s">
        <v>66</v>
      </c>
      <c r="H7799" t="s">
        <v>28</v>
      </c>
      <c r="I7799" t="s">
        <v>29</v>
      </c>
      <c r="J7799" s="1">
        <v>10951637.609999999</v>
      </c>
      <c r="K7799" s="10">
        <f>J7799*_xlfn.XLOOKUP(A7799,IPCA_Fatores!$A$2:$A$10,IPCA_Fatores!$C$2:$C$10)</f>
        <v>15727611.180018479</v>
      </c>
    </row>
    <row r="7800" spans="1:11" x14ac:dyDescent="0.25">
      <c r="A7800">
        <v>2020</v>
      </c>
      <c r="B7800" t="s">
        <v>4661</v>
      </c>
      <c r="C7800" t="s">
        <v>4662</v>
      </c>
      <c r="E7800" t="s">
        <v>49</v>
      </c>
      <c r="F7800" t="s">
        <v>49</v>
      </c>
      <c r="G7800" t="s">
        <v>66</v>
      </c>
      <c r="H7800" t="s">
        <v>28</v>
      </c>
      <c r="I7800" t="s">
        <v>29</v>
      </c>
      <c r="J7800" s="1">
        <v>18053661.149999999</v>
      </c>
      <c r="K7800" s="10">
        <f>J7800*_xlfn.XLOOKUP(A7800,IPCA_Fatores!$A$2:$A$10,IPCA_Fatores!$C$2:$C$10)</f>
        <v>24805591.374820221</v>
      </c>
    </row>
    <row r="7801" spans="1:11" x14ac:dyDescent="0.25">
      <c r="A7801">
        <v>2021</v>
      </c>
      <c r="B7801" t="s">
        <v>4661</v>
      </c>
      <c r="C7801" t="s">
        <v>4662</v>
      </c>
      <c r="E7801" t="s">
        <v>49</v>
      </c>
      <c r="F7801" t="s">
        <v>49</v>
      </c>
      <c r="G7801" t="s">
        <v>66</v>
      </c>
      <c r="H7801" t="s">
        <v>28</v>
      </c>
      <c r="I7801" t="s">
        <v>29</v>
      </c>
      <c r="J7801" s="1">
        <v>5981690.6900000004</v>
      </c>
      <c r="K7801" s="10">
        <f>J7801*_xlfn.XLOOKUP(A7801,IPCA_Fatores!$A$2:$A$10,IPCA_Fatores!$C$2:$C$10)</f>
        <v>7467560.3656275831</v>
      </c>
    </row>
    <row r="7802" spans="1:11" x14ac:dyDescent="0.25">
      <c r="A7802">
        <v>2022</v>
      </c>
      <c r="B7802" t="s">
        <v>4661</v>
      </c>
      <c r="C7802" t="s">
        <v>4662</v>
      </c>
      <c r="E7802" t="s">
        <v>49</v>
      </c>
      <c r="F7802" t="s">
        <v>49</v>
      </c>
      <c r="G7802" t="s">
        <v>66</v>
      </c>
      <c r="H7802" t="s">
        <v>28</v>
      </c>
      <c r="I7802" t="s">
        <v>29</v>
      </c>
      <c r="J7802" s="1">
        <v>13739299.890000001</v>
      </c>
      <c r="K7802" s="10">
        <f>J7802*_xlfn.XLOOKUP(A7802,IPCA_Fatores!$A$2:$A$10,IPCA_Fatores!$C$2:$C$10)</f>
        <v>16213425.329973109</v>
      </c>
    </row>
    <row r="7803" spans="1:11" x14ac:dyDescent="0.25">
      <c r="A7803">
        <v>2023</v>
      </c>
      <c r="B7803" t="s">
        <v>4661</v>
      </c>
      <c r="C7803" t="s">
        <v>4662</v>
      </c>
      <c r="E7803" t="s">
        <v>49</v>
      </c>
      <c r="F7803" t="s">
        <v>49</v>
      </c>
      <c r="G7803" t="s">
        <v>66</v>
      </c>
      <c r="H7803" t="s">
        <v>28</v>
      </c>
      <c r="I7803" t="s">
        <v>29</v>
      </c>
      <c r="J7803" s="1">
        <v>29753637.149999999</v>
      </c>
      <c r="K7803" s="10">
        <f>J7803*_xlfn.XLOOKUP(A7803,IPCA_Fatores!$A$2:$A$10,IPCA_Fatores!$C$2:$C$10)</f>
        <v>33561048.426391818</v>
      </c>
    </row>
    <row r="7804" spans="1:11" x14ac:dyDescent="0.25">
      <c r="A7804">
        <v>2018</v>
      </c>
      <c r="B7804" t="s">
        <v>4663</v>
      </c>
      <c r="C7804" t="s">
        <v>4664</v>
      </c>
      <c r="D7804" t="s">
        <v>4665</v>
      </c>
      <c r="E7804" t="s">
        <v>1550</v>
      </c>
      <c r="F7804" t="s">
        <v>1551</v>
      </c>
      <c r="G7804" t="s">
        <v>66</v>
      </c>
      <c r="H7804" t="s">
        <v>28</v>
      </c>
      <c r="I7804" t="s">
        <v>29</v>
      </c>
      <c r="J7804" s="1">
        <v>200129669.91</v>
      </c>
      <c r="K7804" s="10">
        <f>J7804*_xlfn.XLOOKUP(A7804,IPCA_Fatores!$A$2:$A$10,IPCA_Fatores!$C$2:$C$10)</f>
        <v>299792748.56158274</v>
      </c>
    </row>
    <row r="7805" spans="1:11" x14ac:dyDescent="0.25">
      <c r="A7805">
        <v>2019</v>
      </c>
      <c r="B7805" t="s">
        <v>4663</v>
      </c>
      <c r="C7805" t="s">
        <v>4664</v>
      </c>
      <c r="D7805" t="s">
        <v>4665</v>
      </c>
      <c r="E7805" t="s">
        <v>1550</v>
      </c>
      <c r="F7805" t="s">
        <v>1551</v>
      </c>
      <c r="G7805" t="s">
        <v>66</v>
      </c>
      <c r="H7805" t="s">
        <v>28</v>
      </c>
      <c r="I7805" t="s">
        <v>29</v>
      </c>
      <c r="J7805" s="1">
        <v>30960981.059999999</v>
      </c>
      <c r="K7805" s="10">
        <f>J7805*_xlfn.XLOOKUP(A7805,IPCA_Fatores!$A$2:$A$10,IPCA_Fatores!$C$2:$C$10)</f>
        <v>44462964.280243047</v>
      </c>
    </row>
    <row r="7806" spans="1:11" x14ac:dyDescent="0.25">
      <c r="A7806">
        <v>2015</v>
      </c>
      <c r="B7806" t="s">
        <v>4666</v>
      </c>
      <c r="C7806" t="s">
        <v>4667</v>
      </c>
      <c r="E7806" t="s">
        <v>69</v>
      </c>
      <c r="F7806" t="s">
        <v>1716</v>
      </c>
      <c r="G7806" t="s">
        <v>1717</v>
      </c>
      <c r="H7806" t="s">
        <v>28</v>
      </c>
      <c r="I7806" t="s">
        <v>29</v>
      </c>
      <c r="J7806" s="1">
        <v>534149.30000000005</v>
      </c>
      <c r="K7806" s="10">
        <f>J7806*_xlfn.XLOOKUP(A7806,IPCA_Fatores!$A$2:$A$10,IPCA_Fatores!$C$2:$C$10)</f>
        <v>908404.28003788344</v>
      </c>
    </row>
    <row r="7807" spans="1:11" x14ac:dyDescent="0.25">
      <c r="A7807">
        <v>2015</v>
      </c>
      <c r="B7807" t="s">
        <v>4666</v>
      </c>
      <c r="C7807" t="s">
        <v>4667</v>
      </c>
      <c r="E7807" t="s">
        <v>69</v>
      </c>
      <c r="F7807" t="s">
        <v>1716</v>
      </c>
      <c r="G7807" t="s">
        <v>1717</v>
      </c>
      <c r="H7807" t="s">
        <v>28</v>
      </c>
      <c r="I7807" t="s">
        <v>35</v>
      </c>
      <c r="J7807" s="1">
        <v>101473.25</v>
      </c>
      <c r="K7807" s="10">
        <f>IFERROR(J7807*VLOOKUP(A7807,IPCA_Fatores!$A$2:$C$10,3,FALSE),J7807)</f>
        <v>172571.10438851864</v>
      </c>
    </row>
    <row r="7808" spans="1:11" x14ac:dyDescent="0.25">
      <c r="A7808">
        <v>2016</v>
      </c>
      <c r="B7808" t="s">
        <v>4666</v>
      </c>
      <c r="C7808" t="s">
        <v>4667</v>
      </c>
      <c r="E7808" t="s">
        <v>69</v>
      </c>
      <c r="F7808" t="s">
        <v>1716</v>
      </c>
      <c r="G7808" t="s">
        <v>1717</v>
      </c>
      <c r="H7808" t="s">
        <v>28</v>
      </c>
      <c r="I7808" t="s">
        <v>29</v>
      </c>
      <c r="J7808" s="1">
        <v>2193870.63</v>
      </c>
      <c r="K7808" s="10">
        <f>J7808*_xlfn.XLOOKUP(A7808,IPCA_Fatores!$A$2:$A$10,IPCA_Fatores!$C$2:$C$10)</f>
        <v>3510226.2958163796</v>
      </c>
    </row>
    <row r="7809" spans="1:11" x14ac:dyDescent="0.25">
      <c r="A7809">
        <v>2017</v>
      </c>
      <c r="B7809" t="s">
        <v>4666</v>
      </c>
      <c r="C7809" t="s">
        <v>4667</v>
      </c>
      <c r="E7809" t="s">
        <v>69</v>
      </c>
      <c r="F7809" t="s">
        <v>1716</v>
      </c>
      <c r="G7809" t="s">
        <v>1717</v>
      </c>
      <c r="H7809" t="s">
        <v>28</v>
      </c>
      <c r="I7809" t="s">
        <v>29</v>
      </c>
      <c r="J7809" s="1">
        <v>1377020</v>
      </c>
      <c r="K7809" s="10">
        <f>J7809*_xlfn.XLOOKUP(A7809,IPCA_Fatores!$A$2:$A$10,IPCA_Fatores!$C$2:$C$10)</f>
        <v>2140119.3721815045</v>
      </c>
    </row>
    <row r="7810" spans="1:11" x14ac:dyDescent="0.25">
      <c r="A7810">
        <v>2017</v>
      </c>
      <c r="B7810" t="s">
        <v>4666</v>
      </c>
      <c r="C7810" t="s">
        <v>4667</v>
      </c>
      <c r="E7810" t="s">
        <v>69</v>
      </c>
      <c r="F7810" t="s">
        <v>1716</v>
      </c>
      <c r="G7810" t="s">
        <v>1717</v>
      </c>
      <c r="H7810" t="s">
        <v>28</v>
      </c>
      <c r="I7810" t="s">
        <v>35</v>
      </c>
      <c r="J7810" s="1">
        <v>203211.71</v>
      </c>
      <c r="K7810" s="10">
        <f>IFERROR(J7810*VLOOKUP(A7810,IPCA_Fatores!$A$2:$C$10,3,FALSE),J7810)</f>
        <v>315824.98237144703</v>
      </c>
    </row>
    <row r="7811" spans="1:11" x14ac:dyDescent="0.25">
      <c r="A7811">
        <v>2018</v>
      </c>
      <c r="B7811" t="s">
        <v>4666</v>
      </c>
      <c r="C7811" t="s">
        <v>4667</v>
      </c>
      <c r="E7811" t="s">
        <v>69</v>
      </c>
      <c r="F7811" t="s">
        <v>1716</v>
      </c>
      <c r="G7811" t="s">
        <v>1717</v>
      </c>
      <c r="H7811" t="s">
        <v>28</v>
      </c>
      <c r="I7811" t="s">
        <v>29</v>
      </c>
      <c r="J7811" s="1">
        <v>2393771.5099999998</v>
      </c>
      <c r="K7811" s="10">
        <f>J7811*_xlfn.XLOOKUP(A7811,IPCA_Fatores!$A$2:$A$10,IPCA_Fatores!$C$2:$C$10)</f>
        <v>3585851.8166448628</v>
      </c>
    </row>
    <row r="7812" spans="1:11" x14ac:dyDescent="0.25">
      <c r="A7812">
        <v>2018</v>
      </c>
      <c r="B7812" t="s">
        <v>4666</v>
      </c>
      <c r="C7812" t="s">
        <v>4667</v>
      </c>
      <c r="E7812" t="s">
        <v>69</v>
      </c>
      <c r="F7812" t="s">
        <v>1716</v>
      </c>
      <c r="G7812" t="s">
        <v>1717</v>
      </c>
      <c r="H7812" t="s">
        <v>28</v>
      </c>
      <c r="I7812" t="s">
        <v>35</v>
      </c>
      <c r="J7812" s="1">
        <v>47864.77</v>
      </c>
      <c r="K7812" s="10">
        <f>IFERROR(J7812*VLOOKUP(A7812,IPCA_Fatores!$A$2:$C$10,3,FALSE),J7812)</f>
        <v>71701.067433035219</v>
      </c>
    </row>
    <row r="7813" spans="1:11" x14ac:dyDescent="0.25">
      <c r="A7813">
        <v>2019</v>
      </c>
      <c r="B7813" t="s">
        <v>4666</v>
      </c>
      <c r="C7813" t="s">
        <v>4667</v>
      </c>
      <c r="E7813" t="s">
        <v>69</v>
      </c>
      <c r="F7813" t="s">
        <v>1716</v>
      </c>
      <c r="G7813" t="s">
        <v>1717</v>
      </c>
      <c r="H7813" t="s">
        <v>28</v>
      </c>
      <c r="I7813" t="s">
        <v>29</v>
      </c>
      <c r="J7813" s="1">
        <v>2973428.96</v>
      </c>
      <c r="K7813" s="10">
        <f>J7813*_xlfn.XLOOKUP(A7813,IPCA_Fatores!$A$2:$A$10,IPCA_Fatores!$C$2:$C$10)</f>
        <v>4270131.6661158875</v>
      </c>
    </row>
    <row r="7814" spans="1:11" x14ac:dyDescent="0.25">
      <c r="A7814">
        <v>2019</v>
      </c>
      <c r="B7814" t="s">
        <v>4666</v>
      </c>
      <c r="C7814" t="s">
        <v>4667</v>
      </c>
      <c r="E7814" t="s">
        <v>69</v>
      </c>
      <c r="F7814" t="s">
        <v>1716</v>
      </c>
      <c r="G7814" t="s">
        <v>1717</v>
      </c>
      <c r="H7814" t="s">
        <v>28</v>
      </c>
      <c r="I7814" t="s">
        <v>35</v>
      </c>
      <c r="J7814" s="1">
        <v>263898.03000000003</v>
      </c>
      <c r="K7814" s="10">
        <f>IFERROR(J7814*VLOOKUP(A7814,IPCA_Fatores!$A$2:$C$10,3,FALSE),J7814)</f>
        <v>378983.10324138385</v>
      </c>
    </row>
    <row r="7815" spans="1:11" x14ac:dyDescent="0.25">
      <c r="A7815">
        <v>2020</v>
      </c>
      <c r="B7815" t="s">
        <v>4666</v>
      </c>
      <c r="C7815" t="s">
        <v>4667</v>
      </c>
      <c r="E7815" t="s">
        <v>69</v>
      </c>
      <c r="F7815" t="s">
        <v>1716</v>
      </c>
      <c r="G7815" t="s">
        <v>1717</v>
      </c>
      <c r="H7815" t="s">
        <v>28</v>
      </c>
      <c r="I7815" t="s">
        <v>29</v>
      </c>
      <c r="J7815" s="1">
        <v>3749225.24</v>
      </c>
      <c r="K7815" s="10">
        <f>J7815*_xlfn.XLOOKUP(A7815,IPCA_Fatores!$A$2:$A$10,IPCA_Fatores!$C$2:$C$10)</f>
        <v>5151406.6040617079</v>
      </c>
    </row>
    <row r="7816" spans="1:11" x14ac:dyDescent="0.25">
      <c r="A7816">
        <v>2020</v>
      </c>
      <c r="B7816" t="s">
        <v>4666</v>
      </c>
      <c r="C7816" t="s">
        <v>4667</v>
      </c>
      <c r="E7816" t="s">
        <v>69</v>
      </c>
      <c r="F7816" t="s">
        <v>1716</v>
      </c>
      <c r="G7816" t="s">
        <v>1717</v>
      </c>
      <c r="H7816" t="s">
        <v>28</v>
      </c>
      <c r="I7816" t="s">
        <v>35</v>
      </c>
      <c r="J7816" s="1">
        <v>389946.91</v>
      </c>
      <c r="K7816" s="10">
        <f>IFERROR(J7816*VLOOKUP(A7816,IPCA_Fatores!$A$2:$C$10,3,FALSE),J7816)</f>
        <v>535784.05105569388</v>
      </c>
    </row>
    <row r="7817" spans="1:11" x14ac:dyDescent="0.25">
      <c r="A7817">
        <v>2021</v>
      </c>
      <c r="B7817" t="s">
        <v>4666</v>
      </c>
      <c r="C7817" t="s">
        <v>4667</v>
      </c>
      <c r="E7817" t="s">
        <v>69</v>
      </c>
      <c r="F7817" t="s">
        <v>1716</v>
      </c>
      <c r="G7817" t="s">
        <v>1717</v>
      </c>
      <c r="H7817" t="s">
        <v>28</v>
      </c>
      <c r="I7817" t="s">
        <v>29</v>
      </c>
      <c r="J7817" s="1">
        <v>4461306.17</v>
      </c>
      <c r="K7817" s="10">
        <f>J7817*_xlfn.XLOOKUP(A7817,IPCA_Fatores!$A$2:$A$10,IPCA_Fatores!$C$2:$C$10)</f>
        <v>5569507.8299044902</v>
      </c>
    </row>
    <row r="7818" spans="1:11" x14ac:dyDescent="0.25">
      <c r="A7818">
        <v>2021</v>
      </c>
      <c r="B7818" t="s">
        <v>4666</v>
      </c>
      <c r="C7818" t="s">
        <v>4667</v>
      </c>
      <c r="E7818" t="s">
        <v>69</v>
      </c>
      <c r="F7818" t="s">
        <v>1716</v>
      </c>
      <c r="G7818" t="s">
        <v>1717</v>
      </c>
      <c r="H7818" t="s">
        <v>28</v>
      </c>
      <c r="I7818" t="s">
        <v>35</v>
      </c>
      <c r="J7818" s="1">
        <v>667670.11</v>
      </c>
      <c r="K7818" s="10">
        <f>IFERROR(J7818*VLOOKUP(A7818,IPCA_Fatores!$A$2:$C$10,3,FALSE),J7818)</f>
        <v>833521.3418984405</v>
      </c>
    </row>
    <row r="7819" spans="1:11" x14ac:dyDescent="0.25">
      <c r="A7819">
        <v>2022</v>
      </c>
      <c r="B7819" t="s">
        <v>4666</v>
      </c>
      <c r="C7819" t="s">
        <v>4667</v>
      </c>
      <c r="E7819" t="s">
        <v>69</v>
      </c>
      <c r="F7819" t="s">
        <v>1716</v>
      </c>
      <c r="G7819" t="s">
        <v>1717</v>
      </c>
      <c r="H7819" t="s">
        <v>28</v>
      </c>
      <c r="I7819" t="s">
        <v>29</v>
      </c>
      <c r="J7819" s="1">
        <v>10368845.050000001</v>
      </c>
      <c r="K7819" s="10">
        <f>J7819*_xlfn.XLOOKUP(A7819,IPCA_Fatores!$A$2:$A$10,IPCA_Fatores!$C$2:$C$10)</f>
        <v>12236030.680034621</v>
      </c>
    </row>
    <row r="7820" spans="1:11" x14ac:dyDescent="0.25">
      <c r="A7820">
        <v>2022</v>
      </c>
      <c r="B7820" t="s">
        <v>4666</v>
      </c>
      <c r="C7820" t="s">
        <v>4667</v>
      </c>
      <c r="E7820" t="s">
        <v>69</v>
      </c>
      <c r="F7820" t="s">
        <v>1716</v>
      </c>
      <c r="G7820" t="s">
        <v>1717</v>
      </c>
      <c r="H7820" t="s">
        <v>28</v>
      </c>
      <c r="I7820" t="s">
        <v>35</v>
      </c>
      <c r="J7820" s="1">
        <v>1426413.52</v>
      </c>
      <c r="K7820" s="10">
        <f>IFERROR(J7820*VLOOKUP(A7820,IPCA_Fatores!$A$2:$C$10,3,FALSE),J7820)</f>
        <v>1683277.1161081414</v>
      </c>
    </row>
    <row r="7821" spans="1:11" x14ac:dyDescent="0.25">
      <c r="A7821">
        <v>2023</v>
      </c>
      <c r="B7821" t="s">
        <v>4666</v>
      </c>
      <c r="C7821" t="s">
        <v>4667</v>
      </c>
      <c r="E7821" t="s">
        <v>69</v>
      </c>
      <c r="F7821" t="s">
        <v>1716</v>
      </c>
      <c r="G7821" t="s">
        <v>1717</v>
      </c>
      <c r="H7821" t="s">
        <v>28</v>
      </c>
      <c r="I7821" t="s">
        <v>29</v>
      </c>
      <c r="J7821" s="1">
        <v>10763863.18</v>
      </c>
      <c r="K7821" s="10">
        <f>J7821*_xlfn.XLOOKUP(A7821,IPCA_Fatores!$A$2:$A$10,IPCA_Fatores!$C$2:$C$10)</f>
        <v>12141256.26449793</v>
      </c>
    </row>
    <row r="7822" spans="1:11" x14ac:dyDescent="0.25">
      <c r="A7822">
        <v>2023</v>
      </c>
      <c r="B7822" t="s">
        <v>4666</v>
      </c>
      <c r="C7822" t="s">
        <v>4667</v>
      </c>
      <c r="E7822" t="s">
        <v>69</v>
      </c>
      <c r="F7822" t="s">
        <v>1716</v>
      </c>
      <c r="G7822" t="s">
        <v>1717</v>
      </c>
      <c r="H7822" t="s">
        <v>28</v>
      </c>
      <c r="I7822" t="s">
        <v>35</v>
      </c>
      <c r="J7822" s="1">
        <v>1178278.51</v>
      </c>
      <c r="K7822" s="10">
        <f>IFERROR(J7822*VLOOKUP(A7822,IPCA_Fatores!$A$2:$C$10,3,FALSE),J7822)</f>
        <v>1329056.4086174855</v>
      </c>
    </row>
    <row r="7823" spans="1:11" x14ac:dyDescent="0.25">
      <c r="A7823">
        <v>2021</v>
      </c>
      <c r="B7823" t="s">
        <v>4668</v>
      </c>
      <c r="C7823" t="s">
        <v>4669</v>
      </c>
      <c r="D7823" t="s">
        <v>4670</v>
      </c>
      <c r="E7823" t="s">
        <v>44</v>
      </c>
      <c r="F7823" t="s">
        <v>45</v>
      </c>
      <c r="G7823" t="s">
        <v>1793</v>
      </c>
      <c r="H7823" t="s">
        <v>28</v>
      </c>
      <c r="I7823" t="s">
        <v>29</v>
      </c>
      <c r="J7823" s="1">
        <v>1554043.94</v>
      </c>
      <c r="K7823" s="10">
        <f>J7823*_xlfn.XLOOKUP(A7823,IPCA_Fatores!$A$2:$A$10,IPCA_Fatores!$C$2:$C$10)</f>
        <v>1940073.0552966336</v>
      </c>
    </row>
    <row r="7824" spans="1:11" x14ac:dyDescent="0.25">
      <c r="A7824">
        <v>2023</v>
      </c>
      <c r="B7824" t="s">
        <v>4668</v>
      </c>
      <c r="C7824" t="s">
        <v>4669</v>
      </c>
      <c r="D7824" t="s">
        <v>4670</v>
      </c>
      <c r="E7824" t="s">
        <v>44</v>
      </c>
      <c r="F7824" t="s">
        <v>45</v>
      </c>
      <c r="G7824" t="s">
        <v>1793</v>
      </c>
      <c r="H7824" t="s">
        <v>28</v>
      </c>
      <c r="I7824" t="s">
        <v>29</v>
      </c>
      <c r="J7824" s="1">
        <v>461087.52</v>
      </c>
      <c r="K7824" s="10">
        <f>J7824*_xlfn.XLOOKUP(A7824,IPCA_Fatores!$A$2:$A$10,IPCA_Fatores!$C$2:$C$10)</f>
        <v>520090.38456412405</v>
      </c>
    </row>
    <row r="7825" spans="1:11" x14ac:dyDescent="0.25">
      <c r="A7825">
        <v>2021</v>
      </c>
      <c r="B7825" t="s">
        <v>4671</v>
      </c>
      <c r="C7825" t="s">
        <v>4672</v>
      </c>
      <c r="E7825" t="s">
        <v>32</v>
      </c>
      <c r="F7825" t="s">
        <v>4673</v>
      </c>
      <c r="G7825" t="s">
        <v>279</v>
      </c>
      <c r="H7825" t="s">
        <v>28</v>
      </c>
      <c r="I7825" t="s">
        <v>29</v>
      </c>
      <c r="J7825" s="1">
        <v>397706.08</v>
      </c>
      <c r="K7825" s="10">
        <f>J7825*_xlfn.XLOOKUP(A7825,IPCA_Fatores!$A$2:$A$10,IPCA_Fatores!$C$2:$C$10)</f>
        <v>496497.44764337066</v>
      </c>
    </row>
    <row r="7826" spans="1:11" x14ac:dyDescent="0.25">
      <c r="A7826">
        <v>2021</v>
      </c>
      <c r="B7826" t="s">
        <v>4671</v>
      </c>
      <c r="C7826" t="s">
        <v>4672</v>
      </c>
      <c r="E7826" t="s">
        <v>32</v>
      </c>
      <c r="F7826" t="s">
        <v>4673</v>
      </c>
      <c r="G7826" t="s">
        <v>279</v>
      </c>
      <c r="H7826" t="s">
        <v>28</v>
      </c>
      <c r="I7826" t="s">
        <v>35</v>
      </c>
      <c r="J7826" s="1">
        <v>48167.94</v>
      </c>
      <c r="K7826" s="10">
        <f>IFERROR(J7826*VLOOKUP(A7826,IPCA_Fatores!$A$2:$C$10,3,FALSE),J7826)</f>
        <v>60132.998892647105</v>
      </c>
    </row>
    <row r="7827" spans="1:11" x14ac:dyDescent="0.25">
      <c r="A7827">
        <v>2022</v>
      </c>
      <c r="B7827" t="s">
        <v>4671</v>
      </c>
      <c r="C7827" t="s">
        <v>4672</v>
      </c>
      <c r="E7827" t="s">
        <v>32</v>
      </c>
      <c r="F7827" t="s">
        <v>4673</v>
      </c>
      <c r="G7827" t="s">
        <v>279</v>
      </c>
      <c r="H7827" t="s">
        <v>28</v>
      </c>
      <c r="I7827" t="s">
        <v>29</v>
      </c>
      <c r="J7827" s="1">
        <v>1053668.92</v>
      </c>
      <c r="K7827" s="10">
        <f>J7827*_xlfn.XLOOKUP(A7827,IPCA_Fatores!$A$2:$A$10,IPCA_Fatores!$C$2:$C$10)</f>
        <v>1243409.9622039334</v>
      </c>
    </row>
    <row r="7828" spans="1:11" x14ac:dyDescent="0.25">
      <c r="A7828">
        <v>2022</v>
      </c>
      <c r="B7828" t="s">
        <v>4671</v>
      </c>
      <c r="C7828" t="s">
        <v>4672</v>
      </c>
      <c r="E7828" t="s">
        <v>32</v>
      </c>
      <c r="F7828" t="s">
        <v>4673</v>
      </c>
      <c r="G7828" t="s">
        <v>279</v>
      </c>
      <c r="H7828" t="s">
        <v>28</v>
      </c>
      <c r="I7828" t="s">
        <v>35</v>
      </c>
      <c r="J7828" s="1">
        <v>119371.54</v>
      </c>
      <c r="K7828" s="10">
        <f>IFERROR(J7828*VLOOKUP(A7828,IPCA_Fatores!$A$2:$C$10,3,FALSE),J7828)</f>
        <v>140867.55262708644</v>
      </c>
    </row>
    <row r="7829" spans="1:11" x14ac:dyDescent="0.25">
      <c r="A7829">
        <v>2023</v>
      </c>
      <c r="B7829" t="s">
        <v>4671</v>
      </c>
      <c r="C7829" t="s">
        <v>4672</v>
      </c>
      <c r="E7829" t="s">
        <v>32</v>
      </c>
      <c r="F7829" t="s">
        <v>4673</v>
      </c>
      <c r="G7829" t="s">
        <v>279</v>
      </c>
      <c r="H7829" t="s">
        <v>28</v>
      </c>
      <c r="I7829" t="s">
        <v>29</v>
      </c>
      <c r="J7829" s="1">
        <v>633523.92000000004</v>
      </c>
      <c r="K7829" s="10">
        <f>J7829*_xlfn.XLOOKUP(A7829,IPCA_Fatores!$A$2:$A$10,IPCA_Fatores!$C$2:$C$10)</f>
        <v>714592.53371978353</v>
      </c>
    </row>
    <row r="7830" spans="1:11" x14ac:dyDescent="0.25">
      <c r="A7830">
        <v>2023</v>
      </c>
      <c r="B7830" t="s">
        <v>4671</v>
      </c>
      <c r="C7830" t="s">
        <v>4672</v>
      </c>
      <c r="E7830" t="s">
        <v>32</v>
      </c>
      <c r="F7830" t="s">
        <v>4673</v>
      </c>
      <c r="G7830" t="s">
        <v>279</v>
      </c>
      <c r="H7830" t="s">
        <v>28</v>
      </c>
      <c r="I7830" t="s">
        <v>35</v>
      </c>
      <c r="J7830" s="1">
        <v>95123.97</v>
      </c>
      <c r="K7830" s="10">
        <f>IFERROR(J7830*VLOOKUP(A7830,IPCA_Fatores!$A$2:$C$10,3,FALSE),J7830)</f>
        <v>107296.46757423884</v>
      </c>
    </row>
    <row r="7831" spans="1:11" x14ac:dyDescent="0.25">
      <c r="A7831">
        <v>2018</v>
      </c>
      <c r="B7831" t="s">
        <v>4674</v>
      </c>
      <c r="C7831" t="s">
        <v>4675</v>
      </c>
      <c r="D7831" t="s">
        <v>4676</v>
      </c>
      <c r="E7831" t="s">
        <v>103</v>
      </c>
      <c r="F7831" t="s">
        <v>581</v>
      </c>
      <c r="G7831" t="s">
        <v>683</v>
      </c>
      <c r="H7831" t="s">
        <v>28</v>
      </c>
      <c r="I7831" t="s">
        <v>29</v>
      </c>
      <c r="J7831" s="1">
        <v>54669.16</v>
      </c>
      <c r="K7831" s="10">
        <f>J7831*_xlfn.XLOOKUP(A7831,IPCA_Fatores!$A$2:$A$10,IPCA_Fatores!$C$2:$C$10)</f>
        <v>81893.992756413369</v>
      </c>
    </row>
    <row r="7832" spans="1:11" x14ac:dyDescent="0.25">
      <c r="A7832">
        <v>2019</v>
      </c>
      <c r="B7832" t="s">
        <v>4674</v>
      </c>
      <c r="C7832" t="s">
        <v>4675</v>
      </c>
      <c r="D7832" t="s">
        <v>4676</v>
      </c>
      <c r="E7832" t="s">
        <v>103</v>
      </c>
      <c r="F7832" t="s">
        <v>581</v>
      </c>
      <c r="G7832" t="s">
        <v>683</v>
      </c>
      <c r="H7832" t="s">
        <v>28</v>
      </c>
      <c r="I7832" t="s">
        <v>29</v>
      </c>
      <c r="J7832" s="1">
        <v>39679.129999999997</v>
      </c>
      <c r="K7832" s="10">
        <f>J7832*_xlfn.XLOOKUP(A7832,IPCA_Fatores!$A$2:$A$10,IPCA_Fatores!$C$2:$C$10)</f>
        <v>56983.06963988435</v>
      </c>
    </row>
    <row r="7833" spans="1:11" x14ac:dyDescent="0.25">
      <c r="A7833">
        <v>2020</v>
      </c>
      <c r="B7833" t="s">
        <v>4674</v>
      </c>
      <c r="C7833" t="s">
        <v>4675</v>
      </c>
      <c r="D7833" t="s">
        <v>4676</v>
      </c>
      <c r="E7833" t="s">
        <v>103</v>
      </c>
      <c r="F7833" t="s">
        <v>581</v>
      </c>
      <c r="G7833" t="s">
        <v>683</v>
      </c>
      <c r="H7833" t="s">
        <v>28</v>
      </c>
      <c r="I7833" t="s">
        <v>29</v>
      </c>
      <c r="J7833" s="1">
        <v>306974.21000000002</v>
      </c>
      <c r="K7833" s="10">
        <f>J7833*_xlfn.XLOOKUP(A7833,IPCA_Fatores!$A$2:$A$10,IPCA_Fatores!$C$2:$C$10)</f>
        <v>421780.20029296121</v>
      </c>
    </row>
    <row r="7834" spans="1:11" x14ac:dyDescent="0.25">
      <c r="A7834">
        <v>2021</v>
      </c>
      <c r="B7834" t="s">
        <v>4674</v>
      </c>
      <c r="C7834" t="s">
        <v>4675</v>
      </c>
      <c r="D7834" t="s">
        <v>4676</v>
      </c>
      <c r="E7834" t="s">
        <v>103</v>
      </c>
      <c r="F7834" t="s">
        <v>581</v>
      </c>
      <c r="G7834" t="s">
        <v>683</v>
      </c>
      <c r="H7834" t="s">
        <v>28</v>
      </c>
      <c r="I7834" t="s">
        <v>29</v>
      </c>
      <c r="J7834" s="1">
        <v>103795.87</v>
      </c>
      <c r="K7834" s="10">
        <f>J7834*_xlfn.XLOOKUP(A7834,IPCA_Fatores!$A$2:$A$10,IPCA_Fatores!$C$2:$C$10)</f>
        <v>129579.07138589157</v>
      </c>
    </row>
    <row r="7835" spans="1:11" x14ac:dyDescent="0.25">
      <c r="A7835">
        <v>2022</v>
      </c>
      <c r="B7835" t="s">
        <v>4674</v>
      </c>
      <c r="C7835" t="s">
        <v>4675</v>
      </c>
      <c r="D7835" t="s">
        <v>4676</v>
      </c>
      <c r="E7835" t="s">
        <v>103</v>
      </c>
      <c r="F7835" t="s">
        <v>581</v>
      </c>
      <c r="G7835" t="s">
        <v>683</v>
      </c>
      <c r="H7835" t="s">
        <v>28</v>
      </c>
      <c r="I7835" t="s">
        <v>29</v>
      </c>
      <c r="J7835" s="1">
        <v>19416.12</v>
      </c>
      <c r="K7835" s="10">
        <f>J7835*_xlfn.XLOOKUP(A7835,IPCA_Fatores!$A$2:$A$10,IPCA_Fatores!$C$2:$C$10)</f>
        <v>22912.507503160516</v>
      </c>
    </row>
    <row r="7836" spans="1:11" x14ac:dyDescent="0.25">
      <c r="A7836">
        <v>2021</v>
      </c>
      <c r="B7836" t="s">
        <v>4677</v>
      </c>
      <c r="C7836" t="s">
        <v>4678</v>
      </c>
      <c r="D7836" t="s">
        <v>4679</v>
      </c>
      <c r="E7836" t="s">
        <v>161</v>
      </c>
      <c r="F7836" t="s">
        <v>162</v>
      </c>
      <c r="G7836" t="s">
        <v>2319</v>
      </c>
      <c r="H7836" t="s">
        <v>28</v>
      </c>
      <c r="I7836" t="s">
        <v>29</v>
      </c>
      <c r="J7836" s="1">
        <v>136732.21</v>
      </c>
      <c r="K7836" s="10">
        <f>J7836*_xlfn.XLOOKUP(A7836,IPCA_Fatores!$A$2:$A$10,IPCA_Fatores!$C$2:$C$10)</f>
        <v>170696.89574682227</v>
      </c>
    </row>
    <row r="7837" spans="1:11" x14ac:dyDescent="0.25">
      <c r="A7837">
        <v>2023</v>
      </c>
      <c r="B7837" t="s">
        <v>4677</v>
      </c>
      <c r="C7837" t="s">
        <v>4678</v>
      </c>
      <c r="D7837" t="s">
        <v>4679</v>
      </c>
      <c r="E7837" t="s">
        <v>161</v>
      </c>
      <c r="F7837" t="s">
        <v>162</v>
      </c>
      <c r="G7837" t="s">
        <v>2319</v>
      </c>
      <c r="H7837" t="s">
        <v>28</v>
      </c>
      <c r="I7837" t="s">
        <v>29</v>
      </c>
      <c r="J7837" s="1">
        <v>65709.52</v>
      </c>
      <c r="K7837" s="10">
        <f>J7837*_xlfn.XLOOKUP(A7837,IPCA_Fatores!$A$2:$A$10,IPCA_Fatores!$C$2:$C$10)</f>
        <v>74118.010234421439</v>
      </c>
    </row>
    <row r="7838" spans="1:11" x14ac:dyDescent="0.25">
      <c r="A7838">
        <v>2015</v>
      </c>
      <c r="B7838" t="s">
        <v>4680</v>
      </c>
      <c r="C7838" t="s">
        <v>4681</v>
      </c>
      <c r="E7838" t="s">
        <v>25</v>
      </c>
      <c r="F7838" t="s">
        <v>176</v>
      </c>
      <c r="G7838" t="s">
        <v>117</v>
      </c>
      <c r="H7838" t="s">
        <v>28</v>
      </c>
      <c r="I7838" t="s">
        <v>29</v>
      </c>
      <c r="J7838" s="1">
        <v>120059.07</v>
      </c>
      <c r="K7838" s="10">
        <f>J7838*_xlfn.XLOOKUP(A7838,IPCA_Fatores!$A$2:$A$10,IPCA_Fatores!$C$2:$C$10)</f>
        <v>204179.19305588878</v>
      </c>
    </row>
    <row r="7839" spans="1:11" x14ac:dyDescent="0.25">
      <c r="A7839">
        <v>2016</v>
      </c>
      <c r="B7839" t="s">
        <v>4680</v>
      </c>
      <c r="C7839" t="s">
        <v>4681</v>
      </c>
      <c r="E7839" t="s">
        <v>25</v>
      </c>
      <c r="F7839" t="s">
        <v>176</v>
      </c>
      <c r="G7839" t="s">
        <v>117</v>
      </c>
      <c r="H7839" t="s">
        <v>28</v>
      </c>
      <c r="I7839" t="s">
        <v>29</v>
      </c>
      <c r="J7839" s="1">
        <v>830245.58</v>
      </c>
      <c r="K7839" s="10">
        <f>J7839*_xlfn.XLOOKUP(A7839,IPCA_Fatores!$A$2:$A$10,IPCA_Fatores!$C$2:$C$10)</f>
        <v>1328405.5253984239</v>
      </c>
    </row>
    <row r="7840" spans="1:11" x14ac:dyDescent="0.25">
      <c r="A7840">
        <v>2018</v>
      </c>
      <c r="B7840" t="s">
        <v>4680</v>
      </c>
      <c r="C7840" t="s">
        <v>4681</v>
      </c>
      <c r="E7840" t="s">
        <v>25</v>
      </c>
      <c r="F7840" t="s">
        <v>176</v>
      </c>
      <c r="G7840" t="s">
        <v>117</v>
      </c>
      <c r="H7840" t="s">
        <v>28</v>
      </c>
      <c r="I7840" t="s">
        <v>29</v>
      </c>
      <c r="J7840" s="1">
        <v>537241.64</v>
      </c>
      <c r="K7840" s="10">
        <f>J7840*_xlfn.XLOOKUP(A7840,IPCA_Fatores!$A$2:$A$10,IPCA_Fatores!$C$2:$C$10)</f>
        <v>804783.95816953538</v>
      </c>
    </row>
    <row r="7841" spans="1:11" x14ac:dyDescent="0.25">
      <c r="A7841">
        <v>2019</v>
      </c>
      <c r="B7841" t="s">
        <v>4680</v>
      </c>
      <c r="C7841" t="s">
        <v>4681</v>
      </c>
      <c r="E7841" t="s">
        <v>25</v>
      </c>
      <c r="F7841" t="s">
        <v>176</v>
      </c>
      <c r="G7841" t="s">
        <v>117</v>
      </c>
      <c r="H7841" t="s">
        <v>28</v>
      </c>
      <c r="I7841" t="s">
        <v>29</v>
      </c>
      <c r="J7841" s="1">
        <v>2361062.3999999999</v>
      </c>
      <c r="K7841" s="10">
        <f>J7841*_xlfn.XLOOKUP(A7841,IPCA_Fatores!$A$2:$A$10,IPCA_Fatores!$C$2:$C$10)</f>
        <v>3390714.0394285982</v>
      </c>
    </row>
    <row r="7842" spans="1:11" x14ac:dyDescent="0.25">
      <c r="A7842">
        <v>2021</v>
      </c>
      <c r="B7842" t="s">
        <v>4680</v>
      </c>
      <c r="C7842" t="s">
        <v>4681</v>
      </c>
      <c r="E7842" t="s">
        <v>25</v>
      </c>
      <c r="F7842" t="s">
        <v>176</v>
      </c>
      <c r="G7842" t="s">
        <v>117</v>
      </c>
      <c r="H7842" t="s">
        <v>28</v>
      </c>
      <c r="I7842" t="s">
        <v>29</v>
      </c>
      <c r="J7842" s="1">
        <v>910484.09</v>
      </c>
      <c r="K7842" s="10">
        <f>J7842*_xlfn.XLOOKUP(A7842,IPCA_Fatores!$A$2:$A$10,IPCA_Fatores!$C$2:$C$10)</f>
        <v>1136651.0333583457</v>
      </c>
    </row>
    <row r="7843" spans="1:11" x14ac:dyDescent="0.25">
      <c r="A7843">
        <v>2015</v>
      </c>
      <c r="B7843" t="s">
        <v>4682</v>
      </c>
      <c r="C7843" t="s">
        <v>4683</v>
      </c>
      <c r="E7843" t="s">
        <v>121</v>
      </c>
      <c r="F7843" t="s">
        <v>1647</v>
      </c>
      <c r="G7843" t="s">
        <v>976</v>
      </c>
      <c r="H7843" t="s">
        <v>28</v>
      </c>
      <c r="I7843" t="s">
        <v>29</v>
      </c>
      <c r="J7843" s="1">
        <v>9532778.8200000003</v>
      </c>
      <c r="K7843" s="10">
        <f>J7843*_xlfn.XLOOKUP(A7843,IPCA_Fatores!$A$2:$A$10,IPCA_Fatores!$C$2:$C$10)</f>
        <v>16211978.712211143</v>
      </c>
    </row>
    <row r="7844" spans="1:11" x14ac:dyDescent="0.25">
      <c r="A7844">
        <v>2016</v>
      </c>
      <c r="B7844" t="s">
        <v>4682</v>
      </c>
      <c r="C7844" t="s">
        <v>4683</v>
      </c>
      <c r="E7844" t="s">
        <v>121</v>
      </c>
      <c r="F7844" t="s">
        <v>1647</v>
      </c>
      <c r="G7844" t="s">
        <v>976</v>
      </c>
      <c r="H7844" t="s">
        <v>28</v>
      </c>
      <c r="I7844" t="s">
        <v>29</v>
      </c>
      <c r="J7844" s="1">
        <v>9583331.0600000005</v>
      </c>
      <c r="K7844" s="10">
        <f>J7844*_xlfn.XLOOKUP(A7844,IPCA_Fatores!$A$2:$A$10,IPCA_Fatores!$C$2:$C$10)</f>
        <v>15333475.104831437</v>
      </c>
    </row>
    <row r="7845" spans="1:11" x14ac:dyDescent="0.25">
      <c r="A7845">
        <v>2017</v>
      </c>
      <c r="B7845" t="s">
        <v>4682</v>
      </c>
      <c r="C7845" t="s">
        <v>4683</v>
      </c>
      <c r="E7845" t="s">
        <v>121</v>
      </c>
      <c r="F7845" t="s">
        <v>1647</v>
      </c>
      <c r="G7845" t="s">
        <v>976</v>
      </c>
      <c r="H7845" t="s">
        <v>28</v>
      </c>
      <c r="I7845" t="s">
        <v>29</v>
      </c>
      <c r="J7845" s="1">
        <v>7656748.7400000002</v>
      </c>
      <c r="K7845" s="10">
        <f>J7845*_xlfn.XLOOKUP(A7845,IPCA_Fatores!$A$2:$A$10,IPCA_Fatores!$C$2:$C$10)</f>
        <v>11899868.053042315</v>
      </c>
    </row>
    <row r="7846" spans="1:11" x14ac:dyDescent="0.25">
      <c r="A7846">
        <v>2018</v>
      </c>
      <c r="B7846" t="s">
        <v>4682</v>
      </c>
      <c r="C7846" t="s">
        <v>4683</v>
      </c>
      <c r="E7846" t="s">
        <v>121</v>
      </c>
      <c r="F7846" t="s">
        <v>1647</v>
      </c>
      <c r="G7846" t="s">
        <v>976</v>
      </c>
      <c r="H7846" t="s">
        <v>28</v>
      </c>
      <c r="I7846" t="s">
        <v>29</v>
      </c>
      <c r="J7846" s="1">
        <v>10242206.83</v>
      </c>
      <c r="K7846" s="10">
        <f>J7846*_xlfn.XLOOKUP(A7846,IPCA_Fatores!$A$2:$A$10,IPCA_Fatores!$C$2:$C$10)</f>
        <v>15342749.219957057</v>
      </c>
    </row>
    <row r="7847" spans="1:11" x14ac:dyDescent="0.25">
      <c r="A7847">
        <v>2019</v>
      </c>
      <c r="B7847" t="s">
        <v>4682</v>
      </c>
      <c r="C7847" t="s">
        <v>4683</v>
      </c>
      <c r="E7847" t="s">
        <v>121</v>
      </c>
      <c r="F7847" t="s">
        <v>1647</v>
      </c>
      <c r="G7847" t="s">
        <v>976</v>
      </c>
      <c r="H7847" t="s">
        <v>28</v>
      </c>
      <c r="I7847" t="s">
        <v>29</v>
      </c>
      <c r="J7847" s="1">
        <v>9335990.7100000009</v>
      </c>
      <c r="K7847" s="10">
        <f>J7847*_xlfn.XLOOKUP(A7847,IPCA_Fatores!$A$2:$A$10,IPCA_Fatores!$C$2:$C$10)</f>
        <v>13407385.917615719</v>
      </c>
    </row>
    <row r="7848" spans="1:11" x14ac:dyDescent="0.25">
      <c r="A7848">
        <v>2020</v>
      </c>
      <c r="B7848" t="s">
        <v>4682</v>
      </c>
      <c r="C7848" t="s">
        <v>4683</v>
      </c>
      <c r="E7848" t="s">
        <v>121</v>
      </c>
      <c r="F7848" t="s">
        <v>1647</v>
      </c>
      <c r="G7848" t="s">
        <v>976</v>
      </c>
      <c r="H7848" t="s">
        <v>28</v>
      </c>
      <c r="I7848" t="s">
        <v>29</v>
      </c>
      <c r="J7848" s="1">
        <v>14192922.07</v>
      </c>
      <c r="K7848" s="10">
        <f>J7848*_xlfn.XLOOKUP(A7848,IPCA_Fatores!$A$2:$A$10,IPCA_Fatores!$C$2:$C$10)</f>
        <v>19500965.613453291</v>
      </c>
    </row>
    <row r="7849" spans="1:11" x14ac:dyDescent="0.25">
      <c r="A7849">
        <v>2021</v>
      </c>
      <c r="B7849" t="s">
        <v>4682</v>
      </c>
      <c r="C7849" t="s">
        <v>4683</v>
      </c>
      <c r="E7849" t="s">
        <v>121</v>
      </c>
      <c r="F7849" t="s">
        <v>1647</v>
      </c>
      <c r="G7849" t="s">
        <v>976</v>
      </c>
      <c r="H7849" t="s">
        <v>28</v>
      </c>
      <c r="I7849" t="s">
        <v>29</v>
      </c>
      <c r="J7849" s="1">
        <v>15840525.359999999</v>
      </c>
      <c r="K7849" s="10">
        <f>J7849*_xlfn.XLOOKUP(A7849,IPCA_Fatores!$A$2:$A$10,IPCA_Fatores!$C$2:$C$10)</f>
        <v>19775358.753806543</v>
      </c>
    </row>
    <row r="7850" spans="1:11" x14ac:dyDescent="0.25">
      <c r="A7850">
        <v>2022</v>
      </c>
      <c r="B7850" t="s">
        <v>4682</v>
      </c>
      <c r="C7850" t="s">
        <v>4683</v>
      </c>
      <c r="E7850" t="s">
        <v>121</v>
      </c>
      <c r="F7850" t="s">
        <v>1647</v>
      </c>
      <c r="G7850" t="s">
        <v>976</v>
      </c>
      <c r="H7850" t="s">
        <v>28</v>
      </c>
      <c r="I7850" t="s">
        <v>29</v>
      </c>
      <c r="J7850" s="1">
        <v>13060405.48</v>
      </c>
      <c r="K7850" s="10">
        <f>J7850*_xlfn.XLOOKUP(A7850,IPCA_Fatores!$A$2:$A$10,IPCA_Fatores!$C$2:$C$10)</f>
        <v>15412277.970821088</v>
      </c>
    </row>
    <row r="7851" spans="1:11" x14ac:dyDescent="0.25">
      <c r="A7851">
        <v>2023</v>
      </c>
      <c r="B7851" t="s">
        <v>4682</v>
      </c>
      <c r="C7851" t="s">
        <v>4683</v>
      </c>
      <c r="E7851" t="s">
        <v>121</v>
      </c>
      <c r="F7851" t="s">
        <v>1647</v>
      </c>
      <c r="G7851" t="s">
        <v>976</v>
      </c>
      <c r="H7851" t="s">
        <v>28</v>
      </c>
      <c r="I7851" t="s">
        <v>29</v>
      </c>
      <c r="J7851" s="1">
        <v>10151049.9</v>
      </c>
      <c r="K7851" s="10">
        <f>J7851*_xlfn.XLOOKUP(A7851,IPCA_Fatores!$A$2:$A$10,IPCA_Fatores!$C$2:$C$10)</f>
        <v>11450024.598845383</v>
      </c>
    </row>
    <row r="7852" spans="1:11" x14ac:dyDescent="0.25">
      <c r="A7852">
        <v>2017</v>
      </c>
      <c r="B7852" t="s">
        <v>4684</v>
      </c>
      <c r="C7852" t="s">
        <v>4685</v>
      </c>
      <c r="E7852" t="s">
        <v>75</v>
      </c>
      <c r="F7852" t="s">
        <v>1225</v>
      </c>
      <c r="G7852" t="s">
        <v>1122</v>
      </c>
      <c r="H7852" t="s">
        <v>28</v>
      </c>
      <c r="I7852" t="s">
        <v>29</v>
      </c>
      <c r="J7852" s="1">
        <v>2499434.04</v>
      </c>
      <c r="K7852" s="10">
        <f>J7852*_xlfn.XLOOKUP(A7852,IPCA_Fatores!$A$2:$A$10,IPCA_Fatores!$C$2:$C$10)</f>
        <v>3884538.502341202</v>
      </c>
    </row>
    <row r="7853" spans="1:11" x14ac:dyDescent="0.25">
      <c r="A7853">
        <v>2018</v>
      </c>
      <c r="B7853" t="s">
        <v>4684</v>
      </c>
      <c r="C7853" t="s">
        <v>4685</v>
      </c>
      <c r="E7853" t="s">
        <v>75</v>
      </c>
      <c r="F7853" t="s">
        <v>1225</v>
      </c>
      <c r="G7853" t="s">
        <v>1122</v>
      </c>
      <c r="H7853" t="s">
        <v>28</v>
      </c>
      <c r="I7853" t="s">
        <v>29</v>
      </c>
      <c r="J7853" s="1">
        <v>2783331.48</v>
      </c>
      <c r="K7853" s="10">
        <f>J7853*_xlfn.XLOOKUP(A7853,IPCA_Fatores!$A$2:$A$10,IPCA_Fatores!$C$2:$C$10)</f>
        <v>4169409.7378086164</v>
      </c>
    </row>
    <row r="7854" spans="1:11" x14ac:dyDescent="0.25">
      <c r="A7854">
        <v>2019</v>
      </c>
      <c r="B7854" t="s">
        <v>4684</v>
      </c>
      <c r="C7854" t="s">
        <v>4685</v>
      </c>
      <c r="E7854" t="s">
        <v>75</v>
      </c>
      <c r="F7854" t="s">
        <v>1225</v>
      </c>
      <c r="G7854" t="s">
        <v>1122</v>
      </c>
      <c r="H7854" t="s">
        <v>28</v>
      </c>
      <c r="I7854" t="s">
        <v>29</v>
      </c>
      <c r="J7854" s="1">
        <v>2277766.4300000002</v>
      </c>
      <c r="K7854" s="10">
        <f>J7854*_xlfn.XLOOKUP(A7854,IPCA_Fatores!$A$2:$A$10,IPCA_Fatores!$C$2:$C$10)</f>
        <v>3271092.9676149851</v>
      </c>
    </row>
    <row r="7855" spans="1:11" x14ac:dyDescent="0.25">
      <c r="A7855">
        <v>2020</v>
      </c>
      <c r="B7855" t="s">
        <v>4684</v>
      </c>
      <c r="C7855" t="s">
        <v>4685</v>
      </c>
      <c r="E7855" t="s">
        <v>75</v>
      </c>
      <c r="F7855" t="s">
        <v>1225</v>
      </c>
      <c r="G7855" t="s">
        <v>1122</v>
      </c>
      <c r="H7855" t="s">
        <v>28</v>
      </c>
      <c r="I7855" t="s">
        <v>29</v>
      </c>
      <c r="J7855" s="1">
        <v>3818402.86</v>
      </c>
      <c r="K7855" s="10">
        <f>J7855*_xlfn.XLOOKUP(A7855,IPCA_Fatores!$A$2:$A$10,IPCA_Fatores!$C$2:$C$10)</f>
        <v>5246456.1211510757</v>
      </c>
    </row>
    <row r="7856" spans="1:11" x14ac:dyDescent="0.25">
      <c r="A7856">
        <v>2021</v>
      </c>
      <c r="B7856" t="s">
        <v>4684</v>
      </c>
      <c r="C7856" t="s">
        <v>4685</v>
      </c>
      <c r="E7856" t="s">
        <v>75</v>
      </c>
      <c r="F7856" t="s">
        <v>1225</v>
      </c>
      <c r="G7856" t="s">
        <v>1122</v>
      </c>
      <c r="H7856" t="s">
        <v>28</v>
      </c>
      <c r="I7856" t="s">
        <v>29</v>
      </c>
      <c r="J7856" s="1">
        <v>3382680.35</v>
      </c>
      <c r="K7856" s="10">
        <f>J7856*_xlfn.XLOOKUP(A7856,IPCA_Fatores!$A$2:$A$10,IPCA_Fatores!$C$2:$C$10)</f>
        <v>4222948.1630463982</v>
      </c>
    </row>
    <row r="7857" spans="1:11" x14ac:dyDescent="0.25">
      <c r="A7857">
        <v>2022</v>
      </c>
      <c r="B7857" t="s">
        <v>4684</v>
      </c>
      <c r="C7857" t="s">
        <v>4685</v>
      </c>
      <c r="E7857" t="s">
        <v>75</v>
      </c>
      <c r="F7857" t="s">
        <v>1225</v>
      </c>
      <c r="G7857" t="s">
        <v>1122</v>
      </c>
      <c r="H7857" t="s">
        <v>28</v>
      </c>
      <c r="I7857" t="s">
        <v>29</v>
      </c>
      <c r="J7857" s="1">
        <v>3141061.61</v>
      </c>
      <c r="K7857" s="10">
        <f>J7857*_xlfn.XLOOKUP(A7857,IPCA_Fatores!$A$2:$A$10,IPCA_Fatores!$C$2:$C$10)</f>
        <v>3706693.0832223147</v>
      </c>
    </row>
    <row r="7858" spans="1:11" x14ac:dyDescent="0.25">
      <c r="A7858">
        <v>2023</v>
      </c>
      <c r="B7858" t="s">
        <v>4684</v>
      </c>
      <c r="C7858" t="s">
        <v>4685</v>
      </c>
      <c r="E7858" t="s">
        <v>75</v>
      </c>
      <c r="F7858" t="s">
        <v>1225</v>
      </c>
      <c r="G7858" t="s">
        <v>1122</v>
      </c>
      <c r="H7858" t="s">
        <v>28</v>
      </c>
      <c r="I7858" t="s">
        <v>29</v>
      </c>
      <c r="J7858" s="1">
        <v>2145664.54</v>
      </c>
      <c r="K7858" s="10">
        <f>J7858*_xlfn.XLOOKUP(A7858,IPCA_Fatores!$A$2:$A$10,IPCA_Fatores!$C$2:$C$10)</f>
        <v>2420233.5724770958</v>
      </c>
    </row>
    <row r="7859" spans="1:11" x14ac:dyDescent="0.25">
      <c r="A7859">
        <v>2017</v>
      </c>
      <c r="B7859" t="s">
        <v>4686</v>
      </c>
      <c r="C7859" t="s">
        <v>4687</v>
      </c>
      <c r="D7859" t="s">
        <v>4688</v>
      </c>
      <c r="E7859" t="s">
        <v>161</v>
      </c>
      <c r="F7859" t="s">
        <v>162</v>
      </c>
      <c r="G7859" t="s">
        <v>2260</v>
      </c>
      <c r="H7859" t="s">
        <v>28</v>
      </c>
      <c r="I7859" t="s">
        <v>29</v>
      </c>
      <c r="J7859" s="1">
        <v>9945.4699999999993</v>
      </c>
      <c r="K7859" s="10">
        <f>J7859*_xlfn.XLOOKUP(A7859,IPCA_Fatores!$A$2:$A$10,IPCA_Fatores!$C$2:$C$10)</f>
        <v>15456.923655756626</v>
      </c>
    </row>
    <row r="7860" spans="1:11" x14ac:dyDescent="0.25">
      <c r="A7860">
        <v>2018</v>
      </c>
      <c r="B7860" t="s">
        <v>4686</v>
      </c>
      <c r="C7860" t="s">
        <v>4687</v>
      </c>
      <c r="D7860" t="s">
        <v>4688</v>
      </c>
      <c r="E7860" t="s">
        <v>161</v>
      </c>
      <c r="F7860" t="s">
        <v>162</v>
      </c>
      <c r="G7860" t="s">
        <v>2260</v>
      </c>
      <c r="H7860" t="s">
        <v>28</v>
      </c>
      <c r="I7860" t="s">
        <v>29</v>
      </c>
      <c r="J7860" s="1">
        <v>51895.88</v>
      </c>
      <c r="K7860" s="10">
        <f>J7860*_xlfn.XLOOKUP(A7860,IPCA_Fatores!$A$2:$A$10,IPCA_Fatores!$C$2:$C$10)</f>
        <v>77739.640060459991</v>
      </c>
    </row>
    <row r="7861" spans="1:11" x14ac:dyDescent="0.25">
      <c r="A7861">
        <v>2019</v>
      </c>
      <c r="B7861" t="s">
        <v>4686</v>
      </c>
      <c r="C7861" t="s">
        <v>4687</v>
      </c>
      <c r="D7861" t="s">
        <v>4688</v>
      </c>
      <c r="E7861" t="s">
        <v>161</v>
      </c>
      <c r="F7861" t="s">
        <v>162</v>
      </c>
      <c r="G7861" t="s">
        <v>2260</v>
      </c>
      <c r="H7861" t="s">
        <v>28</v>
      </c>
      <c r="I7861" t="s">
        <v>29</v>
      </c>
      <c r="J7861" s="1">
        <v>70086.55</v>
      </c>
      <c r="K7861" s="10">
        <f>J7861*_xlfn.XLOOKUP(A7861,IPCA_Fatores!$A$2:$A$10,IPCA_Fatores!$C$2:$C$10)</f>
        <v>100651.06668087826</v>
      </c>
    </row>
    <row r="7862" spans="1:11" x14ac:dyDescent="0.25">
      <c r="A7862">
        <v>2018</v>
      </c>
      <c r="B7862" t="s">
        <v>4689</v>
      </c>
      <c r="C7862" t="s">
        <v>4690</v>
      </c>
      <c r="D7862" t="s">
        <v>4691</v>
      </c>
      <c r="E7862" t="s">
        <v>103</v>
      </c>
      <c r="F7862" t="s">
        <v>3744</v>
      </c>
      <c r="G7862" t="s">
        <v>539</v>
      </c>
      <c r="H7862" t="s">
        <v>28</v>
      </c>
      <c r="I7862" t="s">
        <v>29</v>
      </c>
      <c r="J7862" s="1">
        <v>540871.87</v>
      </c>
      <c r="K7862" s="10">
        <f>J7862*_xlfn.XLOOKUP(A7862,IPCA_Fatores!$A$2:$A$10,IPCA_Fatores!$C$2:$C$10)</f>
        <v>810222.01555552986</v>
      </c>
    </row>
    <row r="7863" spans="1:11" x14ac:dyDescent="0.25">
      <c r="A7863">
        <v>2019</v>
      </c>
      <c r="B7863" t="s">
        <v>4689</v>
      </c>
      <c r="C7863" t="s">
        <v>4690</v>
      </c>
      <c r="D7863" t="s">
        <v>4691</v>
      </c>
      <c r="E7863" t="s">
        <v>103</v>
      </c>
      <c r="F7863" t="s">
        <v>3744</v>
      </c>
      <c r="G7863" t="s">
        <v>539</v>
      </c>
      <c r="H7863" t="s">
        <v>28</v>
      </c>
      <c r="I7863" t="s">
        <v>29</v>
      </c>
      <c r="J7863" s="1">
        <v>452235.05</v>
      </c>
      <c r="K7863" s="10">
        <f>J7863*_xlfn.XLOOKUP(A7863,IPCA_Fatores!$A$2:$A$10,IPCA_Fatores!$C$2:$C$10)</f>
        <v>649453.28558732464</v>
      </c>
    </row>
    <row r="7864" spans="1:11" x14ac:dyDescent="0.25">
      <c r="A7864">
        <v>2019</v>
      </c>
      <c r="B7864" t="s">
        <v>4689</v>
      </c>
      <c r="C7864" t="s">
        <v>4690</v>
      </c>
      <c r="D7864" t="s">
        <v>4691</v>
      </c>
      <c r="E7864" t="s">
        <v>103</v>
      </c>
      <c r="F7864" t="s">
        <v>3744</v>
      </c>
      <c r="G7864" t="s">
        <v>539</v>
      </c>
      <c r="H7864" t="s">
        <v>28</v>
      </c>
      <c r="I7864" t="s">
        <v>35</v>
      </c>
      <c r="J7864" s="1">
        <v>3353.07</v>
      </c>
      <c r="K7864" s="10">
        <f>IFERROR(J7864*VLOOKUP(A7864,IPCA_Fatores!$A$2:$C$10,3,FALSE),J7864)</f>
        <v>4815.3329298653234</v>
      </c>
    </row>
    <row r="7865" spans="1:11" x14ac:dyDescent="0.25">
      <c r="A7865">
        <v>2020</v>
      </c>
      <c r="B7865" t="s">
        <v>4689</v>
      </c>
      <c r="C7865" t="s">
        <v>4690</v>
      </c>
      <c r="D7865" t="s">
        <v>4691</v>
      </c>
      <c r="E7865" t="s">
        <v>103</v>
      </c>
      <c r="F7865" t="s">
        <v>3744</v>
      </c>
      <c r="G7865" t="s">
        <v>539</v>
      </c>
      <c r="H7865" t="s">
        <v>28</v>
      </c>
      <c r="I7865" t="s">
        <v>29</v>
      </c>
      <c r="J7865" s="1">
        <v>1179347.18</v>
      </c>
      <c r="K7865" s="10">
        <f>J7865*_xlfn.XLOOKUP(A7865,IPCA_Fatores!$A$2:$A$10,IPCA_Fatores!$C$2:$C$10)</f>
        <v>1620413.9422505198</v>
      </c>
    </row>
    <row r="7866" spans="1:11" x14ac:dyDescent="0.25">
      <c r="A7866">
        <v>2022</v>
      </c>
      <c r="B7866" t="s">
        <v>4689</v>
      </c>
      <c r="C7866" t="s">
        <v>4690</v>
      </c>
      <c r="D7866" t="s">
        <v>4691</v>
      </c>
      <c r="E7866" t="s">
        <v>103</v>
      </c>
      <c r="F7866" t="s">
        <v>3744</v>
      </c>
      <c r="G7866" t="s">
        <v>539</v>
      </c>
      <c r="H7866" t="s">
        <v>28</v>
      </c>
      <c r="I7866" t="s">
        <v>29</v>
      </c>
      <c r="J7866" s="1">
        <v>7084973.4400000004</v>
      </c>
      <c r="K7866" s="10">
        <f>J7866*_xlfn.XLOOKUP(A7866,IPCA_Fatores!$A$2:$A$10,IPCA_Fatores!$C$2:$C$10)</f>
        <v>8360810.8676549681</v>
      </c>
    </row>
    <row r="7867" spans="1:11" x14ac:dyDescent="0.25">
      <c r="A7867">
        <v>2023</v>
      </c>
      <c r="B7867" t="s">
        <v>4689</v>
      </c>
      <c r="C7867" t="s">
        <v>4690</v>
      </c>
      <c r="D7867" t="s">
        <v>4691</v>
      </c>
      <c r="E7867" t="s">
        <v>103</v>
      </c>
      <c r="F7867" t="s">
        <v>3744</v>
      </c>
      <c r="G7867" t="s">
        <v>539</v>
      </c>
      <c r="H7867" t="s">
        <v>28</v>
      </c>
      <c r="I7867" t="s">
        <v>29</v>
      </c>
      <c r="J7867" s="1">
        <v>1083049.96</v>
      </c>
      <c r="K7867" s="10">
        <f>J7867*_xlfn.XLOOKUP(A7867,IPCA_Fatores!$A$2:$A$10,IPCA_Fatores!$C$2:$C$10)</f>
        <v>1221641.9785088939</v>
      </c>
    </row>
    <row r="7868" spans="1:11" x14ac:dyDescent="0.25">
      <c r="A7868">
        <v>2023</v>
      </c>
      <c r="B7868" t="s">
        <v>4692</v>
      </c>
      <c r="C7868" t="s">
        <v>4693</v>
      </c>
      <c r="D7868" t="s">
        <v>4694</v>
      </c>
      <c r="E7868" t="s">
        <v>69</v>
      </c>
      <c r="F7868" t="s">
        <v>812</v>
      </c>
      <c r="G7868" t="s">
        <v>188</v>
      </c>
      <c r="H7868" t="s">
        <v>28</v>
      </c>
      <c r="I7868" t="s">
        <v>29</v>
      </c>
      <c r="J7868" s="1">
        <v>515155.79</v>
      </c>
      <c r="K7868" s="10">
        <f>J7868*_xlfn.XLOOKUP(A7868,IPCA_Fatores!$A$2:$A$10,IPCA_Fatores!$C$2:$C$10)</f>
        <v>581077.47729007085</v>
      </c>
    </row>
    <row r="7869" spans="1:11" x14ac:dyDescent="0.25">
      <c r="A7869">
        <v>2021</v>
      </c>
      <c r="B7869" t="s">
        <v>4695</v>
      </c>
      <c r="C7869" t="s">
        <v>4696</v>
      </c>
      <c r="E7869" t="s">
        <v>32</v>
      </c>
      <c r="F7869" t="s">
        <v>4673</v>
      </c>
      <c r="G7869" t="s">
        <v>608</v>
      </c>
      <c r="H7869" t="s">
        <v>28</v>
      </c>
      <c r="I7869" t="s">
        <v>29</v>
      </c>
      <c r="J7869" s="1">
        <v>15561</v>
      </c>
      <c r="K7869" s="10">
        <f>J7869*_xlfn.XLOOKUP(A7869,IPCA_Fatores!$A$2:$A$10,IPCA_Fatores!$C$2:$C$10)</f>
        <v>19426.398466874056</v>
      </c>
    </row>
    <row r="7870" spans="1:11" x14ac:dyDescent="0.25">
      <c r="A7870">
        <v>2022</v>
      </c>
      <c r="B7870" t="s">
        <v>4695</v>
      </c>
      <c r="C7870" t="s">
        <v>4696</v>
      </c>
      <c r="E7870" t="s">
        <v>32</v>
      </c>
      <c r="F7870" t="s">
        <v>4673</v>
      </c>
      <c r="G7870" t="s">
        <v>608</v>
      </c>
      <c r="H7870" t="s">
        <v>28</v>
      </c>
      <c r="I7870" t="s">
        <v>29</v>
      </c>
      <c r="J7870" s="1">
        <v>11034.18</v>
      </c>
      <c r="K7870" s="10">
        <f>J7870*_xlfn.XLOOKUP(A7870,IPCA_Fatores!$A$2:$A$10,IPCA_Fatores!$C$2:$C$10)</f>
        <v>13021.176838689898</v>
      </c>
    </row>
    <row r="7871" spans="1:11" x14ac:dyDescent="0.25">
      <c r="A7871">
        <v>2023</v>
      </c>
      <c r="B7871" t="s">
        <v>4695</v>
      </c>
      <c r="C7871" t="s">
        <v>4696</v>
      </c>
      <c r="E7871" t="s">
        <v>32</v>
      </c>
      <c r="F7871" t="s">
        <v>4673</v>
      </c>
      <c r="G7871" t="s">
        <v>608</v>
      </c>
      <c r="H7871" t="s">
        <v>28</v>
      </c>
      <c r="I7871" t="s">
        <v>29</v>
      </c>
      <c r="J7871" s="1">
        <v>26085.3</v>
      </c>
      <c r="K7871" s="10">
        <f>J7871*_xlfn.XLOOKUP(A7871,IPCA_Fatores!$A$2:$A$10,IPCA_Fatores!$C$2:$C$10)</f>
        <v>29423.294103623852</v>
      </c>
    </row>
    <row r="7872" spans="1:11" x14ac:dyDescent="0.25">
      <c r="A7872">
        <v>2015</v>
      </c>
      <c r="B7872" t="s">
        <v>4697</v>
      </c>
      <c r="C7872" t="s">
        <v>4698</v>
      </c>
      <c r="E7872" t="s">
        <v>121</v>
      </c>
      <c r="F7872" t="s">
        <v>865</v>
      </c>
      <c r="G7872" t="s">
        <v>608</v>
      </c>
      <c r="H7872" t="s">
        <v>28</v>
      </c>
      <c r="I7872" t="s">
        <v>29</v>
      </c>
      <c r="J7872" s="1">
        <v>78351.509999999995</v>
      </c>
      <c r="K7872" s="10">
        <f>J7872*_xlfn.XLOOKUP(A7872,IPCA_Fatores!$A$2:$A$10,IPCA_Fatores!$C$2:$C$10)</f>
        <v>133248.97557935771</v>
      </c>
    </row>
    <row r="7873" spans="1:11" x14ac:dyDescent="0.25">
      <c r="A7873">
        <v>2016</v>
      </c>
      <c r="B7873" t="s">
        <v>4697</v>
      </c>
      <c r="C7873" t="s">
        <v>4698</v>
      </c>
      <c r="E7873" t="s">
        <v>121</v>
      </c>
      <c r="F7873" t="s">
        <v>865</v>
      </c>
      <c r="G7873" t="s">
        <v>608</v>
      </c>
      <c r="H7873" t="s">
        <v>28</v>
      </c>
      <c r="I7873" t="s">
        <v>29</v>
      </c>
      <c r="J7873" s="1">
        <v>991034.48</v>
      </c>
      <c r="K7873" s="10">
        <f>J7873*_xlfn.XLOOKUP(A7873,IPCA_Fatores!$A$2:$A$10,IPCA_Fatores!$C$2:$C$10)</f>
        <v>1585670.2050643305</v>
      </c>
    </row>
    <row r="7874" spans="1:11" x14ac:dyDescent="0.25">
      <c r="A7874">
        <v>2017</v>
      </c>
      <c r="B7874" t="s">
        <v>4697</v>
      </c>
      <c r="C7874" t="s">
        <v>4698</v>
      </c>
      <c r="E7874" t="s">
        <v>121</v>
      </c>
      <c r="F7874" t="s">
        <v>865</v>
      </c>
      <c r="G7874" t="s">
        <v>608</v>
      </c>
      <c r="H7874" t="s">
        <v>28</v>
      </c>
      <c r="I7874" t="s">
        <v>29</v>
      </c>
      <c r="J7874" s="1">
        <v>1298882.25</v>
      </c>
      <c r="K7874" s="10">
        <f>J7874*_xlfn.XLOOKUP(A7874,IPCA_Fatores!$A$2:$A$10,IPCA_Fatores!$C$2:$C$10)</f>
        <v>2018680.2409606979</v>
      </c>
    </row>
    <row r="7875" spans="1:11" x14ac:dyDescent="0.25">
      <c r="A7875">
        <v>2019</v>
      </c>
      <c r="B7875" t="s">
        <v>4697</v>
      </c>
      <c r="C7875" t="s">
        <v>4698</v>
      </c>
      <c r="E7875" t="s">
        <v>121</v>
      </c>
      <c r="F7875" t="s">
        <v>865</v>
      </c>
      <c r="G7875" t="s">
        <v>608</v>
      </c>
      <c r="H7875" t="s">
        <v>28</v>
      </c>
      <c r="I7875" t="s">
        <v>29</v>
      </c>
      <c r="J7875" s="1">
        <v>1640233.77</v>
      </c>
      <c r="K7875" s="10">
        <f>J7875*_xlfn.XLOOKUP(A7875,IPCA_Fatores!$A$2:$A$10,IPCA_Fatores!$C$2:$C$10)</f>
        <v>2355534.3865049472</v>
      </c>
    </row>
    <row r="7876" spans="1:11" x14ac:dyDescent="0.25">
      <c r="A7876">
        <v>2020</v>
      </c>
      <c r="B7876" t="s">
        <v>4697</v>
      </c>
      <c r="C7876" t="s">
        <v>4698</v>
      </c>
      <c r="E7876" t="s">
        <v>121</v>
      </c>
      <c r="F7876" t="s">
        <v>865</v>
      </c>
      <c r="G7876" t="s">
        <v>608</v>
      </c>
      <c r="H7876" t="s">
        <v>28</v>
      </c>
      <c r="I7876" t="s">
        <v>29</v>
      </c>
      <c r="J7876" s="1">
        <v>3087546.29</v>
      </c>
      <c r="K7876" s="10">
        <f>J7876*_xlfn.XLOOKUP(A7876,IPCA_Fatores!$A$2:$A$10,IPCA_Fatores!$C$2:$C$10)</f>
        <v>4242264.8228657031</v>
      </c>
    </row>
    <row r="7877" spans="1:11" x14ac:dyDescent="0.25">
      <c r="A7877">
        <v>2021</v>
      </c>
      <c r="B7877" t="s">
        <v>4697</v>
      </c>
      <c r="C7877" t="s">
        <v>4698</v>
      </c>
      <c r="E7877" t="s">
        <v>121</v>
      </c>
      <c r="F7877" t="s">
        <v>865</v>
      </c>
      <c r="G7877" t="s">
        <v>608</v>
      </c>
      <c r="H7877" t="s">
        <v>28</v>
      </c>
      <c r="I7877" t="s">
        <v>29</v>
      </c>
      <c r="J7877" s="1">
        <v>2946529.79</v>
      </c>
      <c r="K7877" s="10">
        <f>J7877*_xlfn.XLOOKUP(A7877,IPCA_Fatores!$A$2:$A$10,IPCA_Fatores!$C$2:$C$10)</f>
        <v>3678456.512759767</v>
      </c>
    </row>
    <row r="7878" spans="1:11" x14ac:dyDescent="0.25">
      <c r="A7878">
        <v>2021</v>
      </c>
      <c r="B7878" t="s">
        <v>4697</v>
      </c>
      <c r="C7878" t="s">
        <v>4698</v>
      </c>
      <c r="E7878" t="s">
        <v>121</v>
      </c>
      <c r="F7878" t="s">
        <v>865</v>
      </c>
      <c r="G7878" t="s">
        <v>608</v>
      </c>
      <c r="H7878" t="s">
        <v>28</v>
      </c>
      <c r="I7878" t="s">
        <v>35</v>
      </c>
      <c r="J7878" s="1">
        <v>177867.68</v>
      </c>
      <c r="K7878" s="10">
        <f>IFERROR(J7878*VLOOKUP(A7878,IPCA_Fatores!$A$2:$C$10,3,FALSE),J7878)</f>
        <v>222050.53827250467</v>
      </c>
    </row>
    <row r="7879" spans="1:11" x14ac:dyDescent="0.25">
      <c r="A7879">
        <v>2022</v>
      </c>
      <c r="B7879" t="s">
        <v>4697</v>
      </c>
      <c r="C7879" t="s">
        <v>4698</v>
      </c>
      <c r="E7879" t="s">
        <v>121</v>
      </c>
      <c r="F7879" t="s">
        <v>865</v>
      </c>
      <c r="G7879" t="s">
        <v>608</v>
      </c>
      <c r="H7879" t="s">
        <v>28</v>
      </c>
      <c r="I7879" t="s">
        <v>29</v>
      </c>
      <c r="J7879" s="1">
        <v>1362790.1</v>
      </c>
      <c r="K7879" s="10">
        <f>J7879*_xlfn.XLOOKUP(A7879,IPCA_Fatores!$A$2:$A$10,IPCA_Fatores!$C$2:$C$10)</f>
        <v>1608196.6114487792</v>
      </c>
    </row>
    <row r="7880" spans="1:11" x14ac:dyDescent="0.25">
      <c r="A7880">
        <v>2022</v>
      </c>
      <c r="B7880" t="s">
        <v>4697</v>
      </c>
      <c r="C7880" t="s">
        <v>4698</v>
      </c>
      <c r="E7880" t="s">
        <v>121</v>
      </c>
      <c r="F7880" t="s">
        <v>865</v>
      </c>
      <c r="G7880" t="s">
        <v>608</v>
      </c>
      <c r="H7880" t="s">
        <v>28</v>
      </c>
      <c r="I7880" t="s">
        <v>35</v>
      </c>
      <c r="J7880" s="1">
        <v>82836.009999999995</v>
      </c>
      <c r="K7880" s="10">
        <f>IFERROR(J7880*VLOOKUP(A7880,IPCA_Fatores!$A$2:$C$10,3,FALSE),J7880)</f>
        <v>97752.831186502735</v>
      </c>
    </row>
    <row r="7881" spans="1:11" x14ac:dyDescent="0.25">
      <c r="A7881">
        <v>2016</v>
      </c>
      <c r="B7881" t="s">
        <v>4699</v>
      </c>
      <c r="C7881" t="s">
        <v>4700</v>
      </c>
      <c r="D7881" t="s">
        <v>4701</v>
      </c>
      <c r="E7881" t="s">
        <v>44</v>
      </c>
      <c r="F7881" t="s">
        <v>45</v>
      </c>
      <c r="G7881" t="s">
        <v>66</v>
      </c>
      <c r="H7881" t="s">
        <v>28</v>
      </c>
      <c r="I7881" t="s">
        <v>29</v>
      </c>
      <c r="J7881" s="1">
        <v>26150208.739999998</v>
      </c>
      <c r="K7881" s="10">
        <f>J7881*_xlfn.XLOOKUP(A7881,IPCA_Fatores!$A$2:$A$10,IPCA_Fatores!$C$2:$C$10)</f>
        <v>41840730.763707481</v>
      </c>
    </row>
    <row r="7882" spans="1:11" x14ac:dyDescent="0.25">
      <c r="A7882">
        <v>2017</v>
      </c>
      <c r="B7882" t="s">
        <v>4699</v>
      </c>
      <c r="C7882" t="s">
        <v>4700</v>
      </c>
      <c r="D7882" t="s">
        <v>4701</v>
      </c>
      <c r="E7882" t="s">
        <v>44</v>
      </c>
      <c r="F7882" t="s">
        <v>45</v>
      </c>
      <c r="G7882" t="s">
        <v>66</v>
      </c>
      <c r="H7882" t="s">
        <v>28</v>
      </c>
      <c r="I7882" t="s">
        <v>29</v>
      </c>
      <c r="J7882" s="1">
        <v>77018164.25</v>
      </c>
      <c r="K7882" s="10">
        <f>J7882*_xlfn.XLOOKUP(A7882,IPCA_Fatores!$A$2:$A$10,IPCA_Fatores!$C$2:$C$10)</f>
        <v>119699107.726309</v>
      </c>
    </row>
    <row r="7883" spans="1:11" x14ac:dyDescent="0.25">
      <c r="A7883">
        <v>2018</v>
      </c>
      <c r="B7883" t="s">
        <v>4699</v>
      </c>
      <c r="C7883" t="s">
        <v>4700</v>
      </c>
      <c r="D7883" t="s">
        <v>4701</v>
      </c>
      <c r="E7883" t="s">
        <v>44</v>
      </c>
      <c r="F7883" t="s">
        <v>45</v>
      </c>
      <c r="G7883" t="s">
        <v>66</v>
      </c>
      <c r="H7883" t="s">
        <v>28</v>
      </c>
      <c r="I7883" t="s">
        <v>29</v>
      </c>
      <c r="J7883" s="1">
        <v>92811003.859999999</v>
      </c>
      <c r="K7883" s="10">
        <f>J7883*_xlfn.XLOOKUP(A7883,IPCA_Fatores!$A$2:$A$10,IPCA_Fatores!$C$2:$C$10)</f>
        <v>139030189.5589084</v>
      </c>
    </row>
    <row r="7884" spans="1:11" x14ac:dyDescent="0.25">
      <c r="A7884">
        <v>2018</v>
      </c>
      <c r="B7884" t="s">
        <v>4699</v>
      </c>
      <c r="C7884" t="s">
        <v>4700</v>
      </c>
      <c r="D7884" t="s">
        <v>4701</v>
      </c>
      <c r="E7884" t="s">
        <v>44</v>
      </c>
      <c r="F7884" t="s">
        <v>45</v>
      </c>
      <c r="G7884" t="s">
        <v>66</v>
      </c>
      <c r="H7884" t="s">
        <v>28</v>
      </c>
      <c r="I7884" t="s">
        <v>35</v>
      </c>
      <c r="J7884" s="1">
        <v>5999455.0999999996</v>
      </c>
      <c r="K7884" s="10">
        <f>IFERROR(J7884*VLOOKUP(A7884,IPCA_Fatores!$A$2:$C$10,3,FALSE),J7884)</f>
        <v>8987138.8640657216</v>
      </c>
    </row>
    <row r="7885" spans="1:11" x14ac:dyDescent="0.25">
      <c r="A7885">
        <v>2019</v>
      </c>
      <c r="B7885" t="s">
        <v>4699</v>
      </c>
      <c r="C7885" t="s">
        <v>4700</v>
      </c>
      <c r="D7885" t="s">
        <v>4701</v>
      </c>
      <c r="E7885" t="s">
        <v>44</v>
      </c>
      <c r="F7885" t="s">
        <v>45</v>
      </c>
      <c r="G7885" t="s">
        <v>66</v>
      </c>
      <c r="H7885" t="s">
        <v>28</v>
      </c>
      <c r="I7885" t="s">
        <v>29</v>
      </c>
      <c r="J7885" s="1">
        <v>118006667.69</v>
      </c>
      <c r="K7885" s="10">
        <f>J7885*_xlfn.XLOOKUP(A7885,IPCA_Fatores!$A$2:$A$10,IPCA_Fatores!$C$2:$C$10)</f>
        <v>169468991.96000418</v>
      </c>
    </row>
    <row r="7886" spans="1:11" x14ac:dyDescent="0.25">
      <c r="A7886">
        <v>2019</v>
      </c>
      <c r="B7886" t="s">
        <v>4699</v>
      </c>
      <c r="C7886" t="s">
        <v>4700</v>
      </c>
      <c r="D7886" t="s">
        <v>4701</v>
      </c>
      <c r="E7886" t="s">
        <v>44</v>
      </c>
      <c r="F7886" t="s">
        <v>45</v>
      </c>
      <c r="G7886" t="s">
        <v>66</v>
      </c>
      <c r="H7886" t="s">
        <v>28</v>
      </c>
      <c r="I7886" t="s">
        <v>35</v>
      </c>
      <c r="J7886" s="1">
        <v>6385171.2800000003</v>
      </c>
      <c r="K7886" s="10">
        <f>IFERROR(J7886*VLOOKUP(A7886,IPCA_Fatores!$A$2:$C$10,3,FALSE),J7886)</f>
        <v>9169723.7240541689</v>
      </c>
    </row>
    <row r="7887" spans="1:11" x14ac:dyDescent="0.25">
      <c r="A7887">
        <v>2020</v>
      </c>
      <c r="B7887" t="s">
        <v>4699</v>
      </c>
      <c r="C7887" t="s">
        <v>4700</v>
      </c>
      <c r="D7887" t="s">
        <v>4701</v>
      </c>
      <c r="E7887" t="s">
        <v>44</v>
      </c>
      <c r="F7887" t="s">
        <v>45</v>
      </c>
      <c r="G7887" t="s">
        <v>66</v>
      </c>
      <c r="H7887" t="s">
        <v>28</v>
      </c>
      <c r="I7887" t="s">
        <v>29</v>
      </c>
      <c r="J7887" s="1">
        <v>142105993.16</v>
      </c>
      <c r="K7887" s="10">
        <f>J7887*_xlfn.XLOOKUP(A7887,IPCA_Fatores!$A$2:$A$10,IPCA_Fatores!$C$2:$C$10)</f>
        <v>195252540.13311076</v>
      </c>
    </row>
    <row r="7888" spans="1:11" x14ac:dyDescent="0.25">
      <c r="A7888">
        <v>2020</v>
      </c>
      <c r="B7888" t="s">
        <v>4699</v>
      </c>
      <c r="C7888" t="s">
        <v>4700</v>
      </c>
      <c r="D7888" t="s">
        <v>4701</v>
      </c>
      <c r="E7888" t="s">
        <v>44</v>
      </c>
      <c r="F7888" t="s">
        <v>45</v>
      </c>
      <c r="G7888" t="s">
        <v>66</v>
      </c>
      <c r="H7888" t="s">
        <v>28</v>
      </c>
      <c r="I7888" t="s">
        <v>35</v>
      </c>
      <c r="J7888" s="1">
        <v>9176202.4499999993</v>
      </c>
      <c r="K7888" s="10">
        <f>IFERROR(J7888*VLOOKUP(A7888,IPCA_Fatores!$A$2:$C$10,3,FALSE),J7888)</f>
        <v>12608031.493231177</v>
      </c>
    </row>
    <row r="7889" spans="1:11" x14ac:dyDescent="0.25">
      <c r="A7889">
        <v>2021</v>
      </c>
      <c r="B7889" t="s">
        <v>4699</v>
      </c>
      <c r="C7889" t="s">
        <v>4700</v>
      </c>
      <c r="D7889" t="s">
        <v>4701</v>
      </c>
      <c r="E7889" t="s">
        <v>44</v>
      </c>
      <c r="F7889" t="s">
        <v>45</v>
      </c>
      <c r="G7889" t="s">
        <v>66</v>
      </c>
      <c r="H7889" t="s">
        <v>28</v>
      </c>
      <c r="I7889" t="s">
        <v>29</v>
      </c>
      <c r="J7889" s="1">
        <v>220266804.47</v>
      </c>
      <c r="K7889" s="10">
        <f>J7889*_xlfn.XLOOKUP(A7889,IPCA_Fatores!$A$2:$A$10,IPCA_Fatores!$C$2:$C$10)</f>
        <v>274981730.77946502</v>
      </c>
    </row>
    <row r="7890" spans="1:11" x14ac:dyDescent="0.25">
      <c r="A7890">
        <v>2021</v>
      </c>
      <c r="B7890" t="s">
        <v>4699</v>
      </c>
      <c r="C7890" t="s">
        <v>4700</v>
      </c>
      <c r="D7890" t="s">
        <v>4701</v>
      </c>
      <c r="E7890" t="s">
        <v>44</v>
      </c>
      <c r="F7890" t="s">
        <v>45</v>
      </c>
      <c r="G7890" t="s">
        <v>66</v>
      </c>
      <c r="H7890" t="s">
        <v>28</v>
      </c>
      <c r="I7890" t="s">
        <v>35</v>
      </c>
      <c r="J7890" s="1">
        <v>12592215.220000001</v>
      </c>
      <c r="K7890" s="10">
        <f>IFERROR(J7890*VLOOKUP(A7890,IPCA_Fatores!$A$2:$C$10,3,FALSE),J7890)</f>
        <v>15720158.75871449</v>
      </c>
    </row>
    <row r="7891" spans="1:11" x14ac:dyDescent="0.25">
      <c r="A7891">
        <v>2022</v>
      </c>
      <c r="B7891" t="s">
        <v>4699</v>
      </c>
      <c r="C7891" t="s">
        <v>4700</v>
      </c>
      <c r="D7891" t="s">
        <v>4701</v>
      </c>
      <c r="E7891" t="s">
        <v>44</v>
      </c>
      <c r="F7891" t="s">
        <v>45</v>
      </c>
      <c r="G7891" t="s">
        <v>66</v>
      </c>
      <c r="H7891" t="s">
        <v>28</v>
      </c>
      <c r="I7891" t="s">
        <v>29</v>
      </c>
      <c r="J7891" s="1">
        <v>222981579.22</v>
      </c>
      <c r="K7891" s="10">
        <f>J7891*_xlfn.XLOOKUP(A7891,IPCA_Fatores!$A$2:$A$10,IPCA_Fatores!$C$2:$C$10)</f>
        <v>263135328.11626789</v>
      </c>
    </row>
    <row r="7892" spans="1:11" x14ac:dyDescent="0.25">
      <c r="A7892">
        <v>2022</v>
      </c>
      <c r="B7892" t="s">
        <v>4699</v>
      </c>
      <c r="C7892" t="s">
        <v>4700</v>
      </c>
      <c r="D7892" t="s">
        <v>4701</v>
      </c>
      <c r="E7892" t="s">
        <v>44</v>
      </c>
      <c r="F7892" t="s">
        <v>45</v>
      </c>
      <c r="G7892" t="s">
        <v>66</v>
      </c>
      <c r="H7892" t="s">
        <v>28</v>
      </c>
      <c r="I7892" t="s">
        <v>35</v>
      </c>
      <c r="J7892" s="1">
        <v>12506581.130000001</v>
      </c>
      <c r="K7892" s="10">
        <f>IFERROR(J7892*VLOOKUP(A7892,IPCA_Fatores!$A$2:$C$10,3,FALSE),J7892)</f>
        <v>14758722.85400022</v>
      </c>
    </row>
    <row r="7893" spans="1:11" x14ac:dyDescent="0.25">
      <c r="A7893">
        <v>2023</v>
      </c>
      <c r="B7893" t="s">
        <v>4699</v>
      </c>
      <c r="C7893" t="s">
        <v>4700</v>
      </c>
      <c r="D7893" t="s">
        <v>4701</v>
      </c>
      <c r="E7893" t="s">
        <v>44</v>
      </c>
      <c r="F7893" t="s">
        <v>45</v>
      </c>
      <c r="G7893" t="s">
        <v>66</v>
      </c>
      <c r="H7893" t="s">
        <v>28</v>
      </c>
      <c r="I7893" t="s">
        <v>29</v>
      </c>
      <c r="J7893" s="1">
        <v>221606535.78999999</v>
      </c>
      <c r="K7893" s="10">
        <f>J7893*_xlfn.XLOOKUP(A7893,IPCA_Fatores!$A$2:$A$10,IPCA_Fatores!$C$2:$C$10)</f>
        <v>249964320.05130917</v>
      </c>
    </row>
    <row r="7894" spans="1:11" x14ac:dyDescent="0.25">
      <c r="A7894">
        <v>2023</v>
      </c>
      <c r="B7894" t="s">
        <v>4699</v>
      </c>
      <c r="C7894" t="s">
        <v>4700</v>
      </c>
      <c r="D7894" t="s">
        <v>4701</v>
      </c>
      <c r="E7894" t="s">
        <v>44</v>
      </c>
      <c r="F7894" t="s">
        <v>45</v>
      </c>
      <c r="G7894" t="s">
        <v>66</v>
      </c>
      <c r="H7894" t="s">
        <v>28</v>
      </c>
      <c r="I7894" t="s">
        <v>35</v>
      </c>
      <c r="J7894" s="1">
        <v>7927698.6399999997</v>
      </c>
      <c r="K7894" s="10">
        <f>IFERROR(J7894*VLOOKUP(A7894,IPCA_Fatores!$A$2:$C$10,3,FALSE),J7894)</f>
        <v>8942163.1589293126</v>
      </c>
    </row>
    <row r="7895" spans="1:11" x14ac:dyDescent="0.25">
      <c r="A7895">
        <v>2015</v>
      </c>
      <c r="B7895" t="s">
        <v>4702</v>
      </c>
      <c r="C7895" t="s">
        <v>4703</v>
      </c>
      <c r="D7895" t="s">
        <v>4704</v>
      </c>
      <c r="E7895" t="s">
        <v>109</v>
      </c>
      <c r="F7895" t="s">
        <v>231</v>
      </c>
      <c r="G7895" t="s">
        <v>99</v>
      </c>
      <c r="H7895" t="s">
        <v>28</v>
      </c>
      <c r="I7895" t="s">
        <v>29</v>
      </c>
      <c r="J7895" s="1">
        <v>2233038.63</v>
      </c>
      <c r="K7895" s="10">
        <f>J7895*_xlfn.XLOOKUP(A7895,IPCA_Fatores!$A$2:$A$10,IPCA_Fatores!$C$2:$C$10)</f>
        <v>3797630.8290246404</v>
      </c>
    </row>
    <row r="7896" spans="1:11" x14ac:dyDescent="0.25">
      <c r="A7896">
        <v>2016</v>
      </c>
      <c r="B7896" t="s">
        <v>4702</v>
      </c>
      <c r="C7896" t="s">
        <v>4703</v>
      </c>
      <c r="D7896" t="s">
        <v>4704</v>
      </c>
      <c r="E7896" t="s">
        <v>109</v>
      </c>
      <c r="F7896" t="s">
        <v>231</v>
      </c>
      <c r="G7896" t="s">
        <v>99</v>
      </c>
      <c r="H7896" t="s">
        <v>28</v>
      </c>
      <c r="I7896" t="s">
        <v>29</v>
      </c>
      <c r="J7896" s="1">
        <v>439768.75</v>
      </c>
      <c r="K7896" s="10">
        <f>J7896*_xlfn.XLOOKUP(A7896,IPCA_Fatores!$A$2:$A$10,IPCA_Fatores!$C$2:$C$10)</f>
        <v>703636.67265480442</v>
      </c>
    </row>
    <row r="7897" spans="1:11" x14ac:dyDescent="0.25">
      <c r="A7897">
        <v>2017</v>
      </c>
      <c r="B7897" t="s">
        <v>4702</v>
      </c>
      <c r="C7897" t="s">
        <v>4703</v>
      </c>
      <c r="D7897" t="s">
        <v>4704</v>
      </c>
      <c r="E7897" t="s">
        <v>109</v>
      </c>
      <c r="F7897" t="s">
        <v>231</v>
      </c>
      <c r="G7897" t="s">
        <v>99</v>
      </c>
      <c r="H7897" t="s">
        <v>28</v>
      </c>
      <c r="I7897" t="s">
        <v>29</v>
      </c>
      <c r="J7897" s="1">
        <v>400879.97</v>
      </c>
      <c r="K7897" s="10">
        <f>J7897*_xlfn.XLOOKUP(A7897,IPCA_Fatores!$A$2:$A$10,IPCA_Fatores!$C$2:$C$10)</f>
        <v>623034.5163589057</v>
      </c>
    </row>
    <row r="7898" spans="1:11" x14ac:dyDescent="0.25">
      <c r="A7898">
        <v>2023</v>
      </c>
      <c r="B7898" t="s">
        <v>4705</v>
      </c>
      <c r="C7898" t="s">
        <v>4706</v>
      </c>
      <c r="E7898" t="s">
        <v>570</v>
      </c>
      <c r="F7898" t="s">
        <v>1673</v>
      </c>
      <c r="G7898" t="s">
        <v>66</v>
      </c>
      <c r="H7898" t="s">
        <v>28</v>
      </c>
      <c r="I7898" t="s">
        <v>35</v>
      </c>
      <c r="J7898" s="1">
        <v>4623724.8</v>
      </c>
      <c r="K7898" s="10">
        <f>IFERROR(J7898*VLOOKUP(A7898,IPCA_Fatores!$A$2:$C$10,3,FALSE),J7898)</f>
        <v>5215397.7391335107</v>
      </c>
    </row>
    <row r="7899" spans="1:11" x14ac:dyDescent="0.25">
      <c r="A7899">
        <v>2015</v>
      </c>
      <c r="B7899" t="s">
        <v>4707</v>
      </c>
      <c r="C7899" t="s">
        <v>4708</v>
      </c>
      <c r="D7899" t="s">
        <v>4708</v>
      </c>
      <c r="E7899" t="s">
        <v>38</v>
      </c>
      <c r="F7899" t="s">
        <v>39</v>
      </c>
      <c r="G7899" t="s">
        <v>66</v>
      </c>
      <c r="H7899" t="s">
        <v>28</v>
      </c>
      <c r="I7899" t="s">
        <v>29</v>
      </c>
      <c r="J7899" s="1">
        <v>28508335.960000001</v>
      </c>
      <c r="K7899" s="10">
        <f>J7899*_xlfn.XLOOKUP(A7899,IPCA_Fatores!$A$2:$A$10,IPCA_Fatores!$C$2:$C$10)</f>
        <v>48482876.234831542</v>
      </c>
    </row>
    <row r="7900" spans="1:11" x14ac:dyDescent="0.25">
      <c r="A7900">
        <v>2017</v>
      </c>
      <c r="B7900" t="s">
        <v>4707</v>
      </c>
      <c r="C7900" t="s">
        <v>4708</v>
      </c>
      <c r="D7900" t="s">
        <v>4708</v>
      </c>
      <c r="E7900" t="s">
        <v>38</v>
      </c>
      <c r="F7900" t="s">
        <v>39</v>
      </c>
      <c r="G7900" t="s">
        <v>66</v>
      </c>
      <c r="H7900" t="s">
        <v>28</v>
      </c>
      <c r="I7900" t="s">
        <v>29</v>
      </c>
      <c r="J7900" s="1">
        <v>3106574.95</v>
      </c>
      <c r="K7900" s="10">
        <f>J7900*_xlfn.XLOOKUP(A7900,IPCA_Fatores!$A$2:$A$10,IPCA_Fatores!$C$2:$C$10)</f>
        <v>4828137.0144433556</v>
      </c>
    </row>
    <row r="7901" spans="1:11" x14ac:dyDescent="0.25">
      <c r="A7901">
        <v>2018</v>
      </c>
      <c r="B7901" t="s">
        <v>4707</v>
      </c>
      <c r="C7901" t="s">
        <v>4708</v>
      </c>
      <c r="D7901" t="s">
        <v>4708</v>
      </c>
      <c r="E7901" t="s">
        <v>38</v>
      </c>
      <c r="F7901" t="s">
        <v>39</v>
      </c>
      <c r="G7901" t="s">
        <v>66</v>
      </c>
      <c r="H7901" t="s">
        <v>28</v>
      </c>
      <c r="I7901" t="s">
        <v>29</v>
      </c>
      <c r="J7901" s="1">
        <v>11597064.800000001</v>
      </c>
      <c r="K7901" s="10">
        <f>J7901*_xlfn.XLOOKUP(A7901,IPCA_Fatores!$A$2:$A$10,IPCA_Fatores!$C$2:$C$10)</f>
        <v>17372316.32472232</v>
      </c>
    </row>
    <row r="7902" spans="1:11" x14ac:dyDescent="0.25">
      <c r="A7902">
        <v>2019</v>
      </c>
      <c r="B7902" t="s">
        <v>4707</v>
      </c>
      <c r="C7902" t="s">
        <v>4708</v>
      </c>
      <c r="D7902" t="s">
        <v>4708</v>
      </c>
      <c r="E7902" t="s">
        <v>38</v>
      </c>
      <c r="F7902" t="s">
        <v>39</v>
      </c>
      <c r="G7902" t="s">
        <v>66</v>
      </c>
      <c r="H7902" t="s">
        <v>28</v>
      </c>
      <c r="I7902" t="s">
        <v>29</v>
      </c>
      <c r="J7902" s="1">
        <v>20818184.960000001</v>
      </c>
      <c r="K7902" s="10">
        <f>J7902*_xlfn.XLOOKUP(A7902,IPCA_Fatores!$A$2:$A$10,IPCA_Fatores!$C$2:$C$10)</f>
        <v>29896927.764083363</v>
      </c>
    </row>
    <row r="7903" spans="1:11" x14ac:dyDescent="0.25">
      <c r="A7903">
        <v>2020</v>
      </c>
      <c r="B7903" t="s">
        <v>4707</v>
      </c>
      <c r="C7903" t="s">
        <v>4708</v>
      </c>
      <c r="D7903" t="s">
        <v>4708</v>
      </c>
      <c r="E7903" t="s">
        <v>38</v>
      </c>
      <c r="F7903" t="s">
        <v>39</v>
      </c>
      <c r="G7903" t="s">
        <v>66</v>
      </c>
      <c r="H7903" t="s">
        <v>28</v>
      </c>
      <c r="I7903" t="s">
        <v>29</v>
      </c>
      <c r="J7903" s="1">
        <v>29445688.149999999</v>
      </c>
      <c r="K7903" s="10">
        <f>J7903*_xlfn.XLOOKUP(A7903,IPCA_Fatores!$A$2:$A$10,IPCA_Fatores!$C$2:$C$10)</f>
        <v>40458148.733963914</v>
      </c>
    </row>
    <row r="7904" spans="1:11" x14ac:dyDescent="0.25">
      <c r="A7904">
        <v>2021</v>
      </c>
      <c r="B7904" t="s">
        <v>4707</v>
      </c>
      <c r="C7904" t="s">
        <v>4708</v>
      </c>
      <c r="D7904" t="s">
        <v>4708</v>
      </c>
      <c r="E7904" t="s">
        <v>38</v>
      </c>
      <c r="F7904" t="s">
        <v>39</v>
      </c>
      <c r="G7904" t="s">
        <v>66</v>
      </c>
      <c r="H7904" t="s">
        <v>28</v>
      </c>
      <c r="I7904" t="s">
        <v>29</v>
      </c>
      <c r="J7904" s="1">
        <v>35021968.060000002</v>
      </c>
      <c r="K7904" s="10">
        <f>J7904*_xlfn.XLOOKUP(A7904,IPCA_Fatores!$A$2:$A$10,IPCA_Fatores!$C$2:$C$10)</f>
        <v>43721528.605340034</v>
      </c>
    </row>
    <row r="7905" spans="1:11" x14ac:dyDescent="0.25">
      <c r="A7905">
        <v>2022</v>
      </c>
      <c r="B7905" t="s">
        <v>4707</v>
      </c>
      <c r="C7905" t="s">
        <v>4708</v>
      </c>
      <c r="D7905" t="s">
        <v>4708</v>
      </c>
      <c r="E7905" t="s">
        <v>38</v>
      </c>
      <c r="F7905" t="s">
        <v>39</v>
      </c>
      <c r="G7905" t="s">
        <v>66</v>
      </c>
      <c r="H7905" t="s">
        <v>28</v>
      </c>
      <c r="I7905" t="s">
        <v>29</v>
      </c>
      <c r="J7905" s="1">
        <v>37280991.189999998</v>
      </c>
      <c r="K7905" s="10">
        <f>J7905*_xlfn.XLOOKUP(A7905,IPCA_Fatores!$A$2:$A$10,IPCA_Fatores!$C$2:$C$10)</f>
        <v>43994422.694448531</v>
      </c>
    </row>
    <row r="7906" spans="1:11" x14ac:dyDescent="0.25">
      <c r="A7906">
        <v>2023</v>
      </c>
      <c r="B7906" t="s">
        <v>4707</v>
      </c>
      <c r="C7906" t="s">
        <v>4708</v>
      </c>
      <c r="D7906" t="s">
        <v>4708</v>
      </c>
      <c r="E7906" t="s">
        <v>38</v>
      </c>
      <c r="F7906" t="s">
        <v>39</v>
      </c>
      <c r="G7906" t="s">
        <v>66</v>
      </c>
      <c r="H7906" t="s">
        <v>28</v>
      </c>
      <c r="I7906" t="s">
        <v>29</v>
      </c>
      <c r="J7906" s="1">
        <v>32668573.329999998</v>
      </c>
      <c r="K7906" s="10">
        <f>J7906*_xlfn.XLOOKUP(A7906,IPCA_Fatores!$A$2:$A$10,IPCA_Fatores!$C$2:$C$10)</f>
        <v>36848993.150716774</v>
      </c>
    </row>
    <row r="7907" spans="1:11" x14ac:dyDescent="0.25">
      <c r="A7907">
        <v>2020</v>
      </c>
      <c r="B7907" t="s">
        <v>4709</v>
      </c>
      <c r="C7907" t="s">
        <v>4710</v>
      </c>
      <c r="D7907" t="s">
        <v>4711</v>
      </c>
      <c r="E7907" t="s">
        <v>166</v>
      </c>
      <c r="F7907" t="s">
        <v>2451</v>
      </c>
      <c r="G7907" t="s">
        <v>99</v>
      </c>
      <c r="H7907" t="s">
        <v>28</v>
      </c>
      <c r="I7907" t="s">
        <v>29</v>
      </c>
      <c r="J7907" s="1">
        <v>476539.45</v>
      </c>
      <c r="K7907" s="10">
        <f>J7907*_xlfn.XLOOKUP(A7907,IPCA_Fatores!$A$2:$A$10,IPCA_Fatores!$C$2:$C$10)</f>
        <v>654761.53409922472</v>
      </c>
    </row>
    <row r="7908" spans="1:11" x14ac:dyDescent="0.25">
      <c r="A7908">
        <v>2021</v>
      </c>
      <c r="B7908" t="s">
        <v>4709</v>
      </c>
      <c r="C7908" t="s">
        <v>4710</v>
      </c>
      <c r="D7908" t="s">
        <v>4711</v>
      </c>
      <c r="E7908" t="s">
        <v>166</v>
      </c>
      <c r="F7908" t="s">
        <v>2451</v>
      </c>
      <c r="G7908" t="s">
        <v>99</v>
      </c>
      <c r="H7908" t="s">
        <v>28</v>
      </c>
      <c r="I7908" t="s">
        <v>29</v>
      </c>
      <c r="J7908" s="1">
        <v>275079.40000000002</v>
      </c>
      <c r="K7908" s="10">
        <f>J7908*_xlfn.XLOOKUP(A7908,IPCA_Fatores!$A$2:$A$10,IPCA_Fatores!$C$2:$C$10)</f>
        <v>343409.93730664067</v>
      </c>
    </row>
    <row r="7909" spans="1:11" x14ac:dyDescent="0.25">
      <c r="A7909">
        <v>2022</v>
      </c>
      <c r="B7909" t="s">
        <v>4709</v>
      </c>
      <c r="C7909" t="s">
        <v>4710</v>
      </c>
      <c r="D7909" t="s">
        <v>4711</v>
      </c>
      <c r="E7909" t="s">
        <v>166</v>
      </c>
      <c r="F7909" t="s">
        <v>2451</v>
      </c>
      <c r="G7909" t="s">
        <v>99</v>
      </c>
      <c r="H7909" t="s">
        <v>28</v>
      </c>
      <c r="I7909" t="s">
        <v>29</v>
      </c>
      <c r="J7909" s="1">
        <v>612471.63</v>
      </c>
      <c r="K7909" s="10">
        <f>J7909*_xlfn.XLOOKUP(A7909,IPCA_Fatores!$A$2:$A$10,IPCA_Fatores!$C$2:$C$10)</f>
        <v>722763.39545944054</v>
      </c>
    </row>
    <row r="7910" spans="1:11" x14ac:dyDescent="0.25">
      <c r="A7910">
        <v>2023</v>
      </c>
      <c r="B7910" t="s">
        <v>4709</v>
      </c>
      <c r="C7910" t="s">
        <v>4710</v>
      </c>
      <c r="D7910" t="s">
        <v>4711</v>
      </c>
      <c r="E7910" t="s">
        <v>166</v>
      </c>
      <c r="F7910" t="s">
        <v>2451</v>
      </c>
      <c r="G7910" t="s">
        <v>99</v>
      </c>
      <c r="H7910" t="s">
        <v>28</v>
      </c>
      <c r="I7910" t="s">
        <v>29</v>
      </c>
      <c r="J7910" s="1">
        <v>280572.59999999998</v>
      </c>
      <c r="K7910" s="10">
        <f>J7910*_xlfn.XLOOKUP(A7910,IPCA_Fatores!$A$2:$A$10,IPCA_Fatores!$C$2:$C$10)</f>
        <v>316475.95109960064</v>
      </c>
    </row>
    <row r="7911" spans="1:11" x14ac:dyDescent="0.25">
      <c r="A7911">
        <v>2015</v>
      </c>
      <c r="B7911" t="s">
        <v>4712</v>
      </c>
      <c r="C7911" t="s">
        <v>4713</v>
      </c>
      <c r="E7911" t="s">
        <v>25</v>
      </c>
      <c r="F7911" t="s">
        <v>4714</v>
      </c>
      <c r="G7911" t="s">
        <v>99</v>
      </c>
      <c r="H7911" t="s">
        <v>28</v>
      </c>
      <c r="I7911" t="s">
        <v>29</v>
      </c>
      <c r="J7911" s="1">
        <v>1194375.49</v>
      </c>
      <c r="K7911" s="10">
        <f>J7911*_xlfn.XLOOKUP(A7911,IPCA_Fatores!$A$2:$A$10,IPCA_Fatores!$C$2:$C$10)</f>
        <v>2031221.9955887692</v>
      </c>
    </row>
    <row r="7912" spans="1:11" x14ac:dyDescent="0.25">
      <c r="A7912">
        <v>2016</v>
      </c>
      <c r="B7912" t="s">
        <v>4712</v>
      </c>
      <c r="C7912" t="s">
        <v>4713</v>
      </c>
      <c r="E7912" t="s">
        <v>25</v>
      </c>
      <c r="F7912" t="s">
        <v>4714</v>
      </c>
      <c r="G7912" t="s">
        <v>99</v>
      </c>
      <c r="H7912" t="s">
        <v>28</v>
      </c>
      <c r="I7912" t="s">
        <v>29</v>
      </c>
      <c r="J7912" s="1">
        <v>1778900.74</v>
      </c>
      <c r="K7912" s="10">
        <f>J7912*_xlfn.XLOOKUP(A7912,IPCA_Fatores!$A$2:$A$10,IPCA_Fatores!$C$2:$C$10)</f>
        <v>2846268.1754371342</v>
      </c>
    </row>
    <row r="7913" spans="1:11" x14ac:dyDescent="0.25">
      <c r="A7913">
        <v>2017</v>
      </c>
      <c r="B7913" t="s">
        <v>4712</v>
      </c>
      <c r="C7913" t="s">
        <v>4713</v>
      </c>
      <c r="E7913" t="s">
        <v>25</v>
      </c>
      <c r="F7913" t="s">
        <v>4714</v>
      </c>
      <c r="G7913" t="s">
        <v>99</v>
      </c>
      <c r="H7913" t="s">
        <v>28</v>
      </c>
      <c r="I7913" t="s">
        <v>29</v>
      </c>
      <c r="J7913" s="1">
        <v>1178907.55</v>
      </c>
      <c r="K7913" s="10">
        <f>J7913*_xlfn.XLOOKUP(A7913,IPCA_Fatores!$A$2:$A$10,IPCA_Fatores!$C$2:$C$10)</f>
        <v>1832219.4926479179</v>
      </c>
    </row>
    <row r="7914" spans="1:11" x14ac:dyDescent="0.25">
      <c r="A7914">
        <v>2017</v>
      </c>
      <c r="B7914" t="s">
        <v>4712</v>
      </c>
      <c r="C7914" t="s">
        <v>4713</v>
      </c>
      <c r="E7914" t="s">
        <v>25</v>
      </c>
      <c r="F7914" t="s">
        <v>4714</v>
      </c>
      <c r="G7914" t="s">
        <v>99</v>
      </c>
      <c r="H7914" t="s">
        <v>28</v>
      </c>
      <c r="I7914" t="s">
        <v>35</v>
      </c>
      <c r="J7914" s="1">
        <v>395124.94</v>
      </c>
      <c r="K7914" s="10">
        <f>IFERROR(J7914*VLOOKUP(A7914,IPCA_Fatores!$A$2:$C$10,3,FALSE),J7914)</f>
        <v>614090.23727037711</v>
      </c>
    </row>
    <row r="7915" spans="1:11" x14ac:dyDescent="0.25">
      <c r="A7915">
        <v>2018</v>
      </c>
      <c r="B7915" t="s">
        <v>4712</v>
      </c>
      <c r="C7915" t="s">
        <v>4713</v>
      </c>
      <c r="E7915" t="s">
        <v>25</v>
      </c>
      <c r="F7915" t="s">
        <v>4714</v>
      </c>
      <c r="G7915" t="s">
        <v>99</v>
      </c>
      <c r="H7915" t="s">
        <v>28</v>
      </c>
      <c r="I7915" t="s">
        <v>29</v>
      </c>
      <c r="J7915" s="1">
        <v>1530654.19</v>
      </c>
      <c r="K7915" s="10">
        <f>J7915*_xlfn.XLOOKUP(A7915,IPCA_Fatores!$A$2:$A$10,IPCA_Fatores!$C$2:$C$10)</f>
        <v>2292908.5273751006</v>
      </c>
    </row>
    <row r="7916" spans="1:11" x14ac:dyDescent="0.25">
      <c r="A7916">
        <v>2018</v>
      </c>
      <c r="B7916" t="s">
        <v>4712</v>
      </c>
      <c r="C7916" t="s">
        <v>4713</v>
      </c>
      <c r="E7916" t="s">
        <v>25</v>
      </c>
      <c r="F7916" t="s">
        <v>4714</v>
      </c>
      <c r="G7916" t="s">
        <v>99</v>
      </c>
      <c r="H7916" t="s">
        <v>28</v>
      </c>
      <c r="I7916" t="s">
        <v>35</v>
      </c>
      <c r="J7916" s="1">
        <v>172218.69</v>
      </c>
      <c r="K7916" s="10">
        <f>IFERROR(J7916*VLOOKUP(A7916,IPCA_Fatores!$A$2:$C$10,3,FALSE),J7916)</f>
        <v>257982.30942964918</v>
      </c>
    </row>
    <row r="7917" spans="1:11" x14ac:dyDescent="0.25">
      <c r="A7917">
        <v>2019</v>
      </c>
      <c r="B7917" t="s">
        <v>4712</v>
      </c>
      <c r="C7917" t="s">
        <v>4713</v>
      </c>
      <c r="E7917" t="s">
        <v>25</v>
      </c>
      <c r="F7917" t="s">
        <v>4714</v>
      </c>
      <c r="G7917" t="s">
        <v>99</v>
      </c>
      <c r="H7917" t="s">
        <v>28</v>
      </c>
      <c r="I7917" t="s">
        <v>29</v>
      </c>
      <c r="J7917" s="1">
        <v>1300558.43</v>
      </c>
      <c r="K7917" s="10">
        <f>J7917*_xlfn.XLOOKUP(A7917,IPCA_Fatores!$A$2:$A$10,IPCA_Fatores!$C$2:$C$10)</f>
        <v>1867727.7346410735</v>
      </c>
    </row>
    <row r="7918" spans="1:11" x14ac:dyDescent="0.25">
      <c r="A7918">
        <v>2020</v>
      </c>
      <c r="B7918" t="s">
        <v>4712</v>
      </c>
      <c r="C7918" t="s">
        <v>4713</v>
      </c>
      <c r="E7918" t="s">
        <v>25</v>
      </c>
      <c r="F7918" t="s">
        <v>4714</v>
      </c>
      <c r="G7918" t="s">
        <v>99</v>
      </c>
      <c r="H7918" t="s">
        <v>28</v>
      </c>
      <c r="I7918" t="s">
        <v>29</v>
      </c>
      <c r="J7918" s="1">
        <v>3216290.4</v>
      </c>
      <c r="K7918" s="10">
        <f>J7918*_xlfn.XLOOKUP(A7918,IPCA_Fatores!$A$2:$A$10,IPCA_Fatores!$C$2:$C$10)</f>
        <v>4419158.2384472238</v>
      </c>
    </row>
    <row r="7919" spans="1:11" x14ac:dyDescent="0.25">
      <c r="A7919">
        <v>2020</v>
      </c>
      <c r="B7919" t="s">
        <v>4712</v>
      </c>
      <c r="C7919" t="s">
        <v>4713</v>
      </c>
      <c r="E7919" t="s">
        <v>25</v>
      </c>
      <c r="F7919" t="s">
        <v>4714</v>
      </c>
      <c r="G7919" t="s">
        <v>99</v>
      </c>
      <c r="H7919" t="s">
        <v>28</v>
      </c>
      <c r="I7919" t="s">
        <v>35</v>
      </c>
      <c r="J7919" s="1">
        <v>806438.82</v>
      </c>
      <c r="K7919" s="10">
        <f>IFERROR(J7919*VLOOKUP(A7919,IPCA_Fatores!$A$2:$C$10,3,FALSE),J7919)</f>
        <v>1108040.7276677063</v>
      </c>
    </row>
    <row r="7920" spans="1:11" x14ac:dyDescent="0.25">
      <c r="A7920">
        <v>2021</v>
      </c>
      <c r="B7920" t="s">
        <v>4712</v>
      </c>
      <c r="C7920" t="s">
        <v>4713</v>
      </c>
      <c r="E7920" t="s">
        <v>25</v>
      </c>
      <c r="F7920" t="s">
        <v>4714</v>
      </c>
      <c r="G7920" t="s">
        <v>99</v>
      </c>
      <c r="H7920" t="s">
        <v>28</v>
      </c>
      <c r="I7920" t="s">
        <v>29</v>
      </c>
      <c r="J7920" s="1">
        <v>5446529.9199999999</v>
      </c>
      <c r="K7920" s="10">
        <f>J7920*_xlfn.XLOOKUP(A7920,IPCA_Fatores!$A$2:$A$10,IPCA_Fatores!$C$2:$C$10)</f>
        <v>6799464.0760665555</v>
      </c>
    </row>
    <row r="7921" spans="1:11" x14ac:dyDescent="0.25">
      <c r="A7921">
        <v>2021</v>
      </c>
      <c r="B7921" t="s">
        <v>4712</v>
      </c>
      <c r="C7921" t="s">
        <v>4713</v>
      </c>
      <c r="E7921" t="s">
        <v>25</v>
      </c>
      <c r="F7921" t="s">
        <v>4714</v>
      </c>
      <c r="G7921" t="s">
        <v>99</v>
      </c>
      <c r="H7921" t="s">
        <v>28</v>
      </c>
      <c r="I7921" t="s">
        <v>35</v>
      </c>
      <c r="J7921" s="1">
        <v>1567842.65</v>
      </c>
      <c r="K7921" s="10">
        <f>IFERROR(J7921*VLOOKUP(A7921,IPCA_Fatores!$A$2:$C$10,3,FALSE),J7921)</f>
        <v>1957299.4057104143</v>
      </c>
    </row>
    <row r="7922" spans="1:11" x14ac:dyDescent="0.25">
      <c r="A7922">
        <v>2022</v>
      </c>
      <c r="B7922" t="s">
        <v>4712</v>
      </c>
      <c r="C7922" t="s">
        <v>4713</v>
      </c>
      <c r="E7922" t="s">
        <v>25</v>
      </c>
      <c r="F7922" t="s">
        <v>4714</v>
      </c>
      <c r="G7922" t="s">
        <v>99</v>
      </c>
      <c r="H7922" t="s">
        <v>28</v>
      </c>
      <c r="I7922" t="s">
        <v>29</v>
      </c>
      <c r="J7922" s="1">
        <v>4030370.85</v>
      </c>
      <c r="K7922" s="10">
        <f>J7922*_xlfn.XLOOKUP(A7922,IPCA_Fatores!$A$2:$A$10,IPCA_Fatores!$C$2:$C$10)</f>
        <v>4756146.0446857782</v>
      </c>
    </row>
    <row r="7923" spans="1:11" x14ac:dyDescent="0.25">
      <c r="A7923">
        <v>2022</v>
      </c>
      <c r="B7923" t="s">
        <v>4712</v>
      </c>
      <c r="C7923" t="s">
        <v>4713</v>
      </c>
      <c r="E7923" t="s">
        <v>25</v>
      </c>
      <c r="F7923" t="s">
        <v>4714</v>
      </c>
      <c r="G7923" t="s">
        <v>99</v>
      </c>
      <c r="H7923" t="s">
        <v>28</v>
      </c>
      <c r="I7923" t="s">
        <v>35</v>
      </c>
      <c r="J7923" s="1">
        <v>590477.80000000005</v>
      </c>
      <c r="K7923" s="10">
        <f>IFERROR(J7923*VLOOKUP(A7923,IPCA_Fatores!$A$2:$C$10,3,FALSE),J7923)</f>
        <v>696808.99288579368</v>
      </c>
    </row>
    <row r="7924" spans="1:11" x14ac:dyDescent="0.25">
      <c r="A7924">
        <v>2023</v>
      </c>
      <c r="B7924" t="s">
        <v>4712</v>
      </c>
      <c r="C7924" t="s">
        <v>4713</v>
      </c>
      <c r="E7924" t="s">
        <v>25</v>
      </c>
      <c r="F7924" t="s">
        <v>4714</v>
      </c>
      <c r="G7924" t="s">
        <v>99</v>
      </c>
      <c r="H7924" t="s">
        <v>28</v>
      </c>
      <c r="I7924" t="s">
        <v>29</v>
      </c>
      <c r="J7924" s="1">
        <v>7337305.6699999999</v>
      </c>
      <c r="K7924" s="10">
        <f>J7924*_xlfn.XLOOKUP(A7924,IPCA_Fatores!$A$2:$A$10,IPCA_Fatores!$C$2:$C$10)</f>
        <v>8276220.8085242203</v>
      </c>
    </row>
    <row r="7925" spans="1:11" x14ac:dyDescent="0.25">
      <c r="A7925">
        <v>2023</v>
      </c>
      <c r="B7925" t="s">
        <v>4712</v>
      </c>
      <c r="C7925" t="s">
        <v>4713</v>
      </c>
      <c r="E7925" t="s">
        <v>25</v>
      </c>
      <c r="F7925" t="s">
        <v>4714</v>
      </c>
      <c r="G7925" t="s">
        <v>99</v>
      </c>
      <c r="H7925" t="s">
        <v>28</v>
      </c>
      <c r="I7925" t="s">
        <v>35</v>
      </c>
      <c r="J7925" s="1">
        <v>1195457.8999999999</v>
      </c>
      <c r="K7925" s="10">
        <f>IFERROR(J7925*VLOOKUP(A7925,IPCA_Fatores!$A$2:$C$10,3,FALSE),J7925)</f>
        <v>1348434.151809661</v>
      </c>
    </row>
    <row r="7926" spans="1:11" x14ac:dyDescent="0.25">
      <c r="A7926">
        <v>2018</v>
      </c>
      <c r="B7926" t="s">
        <v>4715</v>
      </c>
      <c r="C7926" t="s">
        <v>4716</v>
      </c>
      <c r="D7926" t="s">
        <v>4717</v>
      </c>
      <c r="E7926" t="s">
        <v>109</v>
      </c>
      <c r="F7926" t="s">
        <v>451</v>
      </c>
      <c r="G7926" t="s">
        <v>99</v>
      </c>
      <c r="H7926" t="s">
        <v>28</v>
      </c>
      <c r="I7926" t="s">
        <v>29</v>
      </c>
      <c r="J7926" s="1">
        <v>557474.65</v>
      </c>
      <c r="K7926" s="10">
        <f>J7926*_xlfn.XLOOKUP(A7926,IPCA_Fatores!$A$2:$A$10,IPCA_Fatores!$C$2:$C$10)</f>
        <v>835092.85580726096</v>
      </c>
    </row>
    <row r="7927" spans="1:11" x14ac:dyDescent="0.25">
      <c r="A7927">
        <v>2019</v>
      </c>
      <c r="B7927" t="s">
        <v>4715</v>
      </c>
      <c r="C7927" t="s">
        <v>4716</v>
      </c>
      <c r="D7927" t="s">
        <v>4717</v>
      </c>
      <c r="E7927" t="s">
        <v>109</v>
      </c>
      <c r="F7927" t="s">
        <v>451</v>
      </c>
      <c r="G7927" t="s">
        <v>99</v>
      </c>
      <c r="H7927" t="s">
        <v>28</v>
      </c>
      <c r="I7927" t="s">
        <v>29</v>
      </c>
      <c r="J7927" s="1">
        <v>707876.93</v>
      </c>
      <c r="K7927" s="10">
        <f>J7927*_xlfn.XLOOKUP(A7927,IPCA_Fatores!$A$2:$A$10,IPCA_Fatores!$C$2:$C$10)</f>
        <v>1016579.758645352</v>
      </c>
    </row>
    <row r="7928" spans="1:11" x14ac:dyDescent="0.25">
      <c r="A7928">
        <v>2020</v>
      </c>
      <c r="B7928" t="s">
        <v>4715</v>
      </c>
      <c r="C7928" t="s">
        <v>4716</v>
      </c>
      <c r="D7928" t="s">
        <v>4717</v>
      </c>
      <c r="E7928" t="s">
        <v>109</v>
      </c>
      <c r="F7928" t="s">
        <v>451</v>
      </c>
      <c r="G7928" t="s">
        <v>99</v>
      </c>
      <c r="H7928" t="s">
        <v>28</v>
      </c>
      <c r="I7928" t="s">
        <v>29</v>
      </c>
      <c r="J7928" s="1">
        <v>1463991.1</v>
      </c>
      <c r="K7928" s="10">
        <f>J7928*_xlfn.XLOOKUP(A7928,IPCA_Fatores!$A$2:$A$10,IPCA_Fatores!$C$2:$C$10)</f>
        <v>2011512.4960664045</v>
      </c>
    </row>
    <row r="7929" spans="1:11" x14ac:dyDescent="0.25">
      <c r="A7929">
        <v>2021</v>
      </c>
      <c r="B7929" t="s">
        <v>4715</v>
      </c>
      <c r="C7929" t="s">
        <v>4716</v>
      </c>
      <c r="D7929" t="s">
        <v>4717</v>
      </c>
      <c r="E7929" t="s">
        <v>109</v>
      </c>
      <c r="F7929" t="s">
        <v>451</v>
      </c>
      <c r="G7929" t="s">
        <v>99</v>
      </c>
      <c r="H7929" t="s">
        <v>28</v>
      </c>
      <c r="I7929" t="s">
        <v>29</v>
      </c>
      <c r="J7929" s="1">
        <v>1373568.25</v>
      </c>
      <c r="K7929" s="10">
        <f>J7929*_xlfn.XLOOKUP(A7929,IPCA_Fatores!$A$2:$A$10,IPCA_Fatores!$C$2:$C$10)</f>
        <v>1714766.6696193612</v>
      </c>
    </row>
    <row r="7930" spans="1:11" x14ac:dyDescent="0.25">
      <c r="A7930">
        <v>2022</v>
      </c>
      <c r="B7930" t="s">
        <v>4715</v>
      </c>
      <c r="C7930" t="s">
        <v>4716</v>
      </c>
      <c r="D7930" t="s">
        <v>4717</v>
      </c>
      <c r="E7930" t="s">
        <v>109</v>
      </c>
      <c r="F7930" t="s">
        <v>451</v>
      </c>
      <c r="G7930" t="s">
        <v>99</v>
      </c>
      <c r="H7930" t="s">
        <v>28</v>
      </c>
      <c r="I7930" t="s">
        <v>29</v>
      </c>
      <c r="J7930" s="1">
        <v>1028939.01</v>
      </c>
      <c r="K7930" s="10">
        <f>J7930*_xlfn.XLOOKUP(A7930,IPCA_Fatores!$A$2:$A$10,IPCA_Fatores!$C$2:$C$10)</f>
        <v>1214226.7758398461</v>
      </c>
    </row>
    <row r="7931" spans="1:11" x14ac:dyDescent="0.25">
      <c r="A7931">
        <v>2023</v>
      </c>
      <c r="B7931" t="s">
        <v>4715</v>
      </c>
      <c r="C7931" t="s">
        <v>4716</v>
      </c>
      <c r="D7931" t="s">
        <v>4717</v>
      </c>
      <c r="E7931" t="s">
        <v>109</v>
      </c>
      <c r="F7931" t="s">
        <v>451</v>
      </c>
      <c r="G7931" t="s">
        <v>99</v>
      </c>
      <c r="H7931" t="s">
        <v>28</v>
      </c>
      <c r="I7931" t="s">
        <v>29</v>
      </c>
      <c r="J7931" s="1">
        <v>1007251.06</v>
      </c>
      <c r="K7931" s="10">
        <f>J7931*_xlfn.XLOOKUP(A7931,IPCA_Fatores!$A$2:$A$10,IPCA_Fatores!$C$2:$C$10)</f>
        <v>1136143.5051376398</v>
      </c>
    </row>
    <row r="7932" spans="1:11" x14ac:dyDescent="0.25">
      <c r="A7932">
        <v>2015</v>
      </c>
      <c r="B7932" t="s">
        <v>4718</v>
      </c>
      <c r="C7932" t="s">
        <v>4719</v>
      </c>
      <c r="E7932" t="s">
        <v>103</v>
      </c>
      <c r="F7932" t="s">
        <v>4720</v>
      </c>
      <c r="G7932" t="s">
        <v>99</v>
      </c>
      <c r="H7932" t="s">
        <v>28</v>
      </c>
      <c r="I7932" t="s">
        <v>29</v>
      </c>
      <c r="J7932" s="1">
        <v>98438.81</v>
      </c>
      <c r="K7932" s="10">
        <f>J7932*_xlfn.XLOOKUP(A7932,IPCA_Fatores!$A$2:$A$10,IPCA_Fatores!$C$2:$C$10)</f>
        <v>167410.56540902701</v>
      </c>
    </row>
    <row r="7933" spans="1:11" x14ac:dyDescent="0.25">
      <c r="A7933">
        <v>2016</v>
      </c>
      <c r="B7933" t="s">
        <v>4718</v>
      </c>
      <c r="C7933" t="s">
        <v>4719</v>
      </c>
      <c r="E7933" t="s">
        <v>103</v>
      </c>
      <c r="F7933" t="s">
        <v>4720</v>
      </c>
      <c r="G7933" t="s">
        <v>99</v>
      </c>
      <c r="H7933" t="s">
        <v>28</v>
      </c>
      <c r="I7933" t="s">
        <v>29</v>
      </c>
      <c r="J7933" s="1">
        <v>61901.69</v>
      </c>
      <c r="K7933" s="10">
        <f>J7933*_xlfn.XLOOKUP(A7933,IPCA_Fatores!$A$2:$A$10,IPCA_Fatores!$C$2:$C$10)</f>
        <v>99043.643240473946</v>
      </c>
    </row>
    <row r="7934" spans="1:11" x14ac:dyDescent="0.25">
      <c r="A7934">
        <v>2017</v>
      </c>
      <c r="B7934" t="s">
        <v>4718</v>
      </c>
      <c r="C7934" t="s">
        <v>4719</v>
      </c>
      <c r="E7934" t="s">
        <v>103</v>
      </c>
      <c r="F7934" t="s">
        <v>4720</v>
      </c>
      <c r="G7934" t="s">
        <v>99</v>
      </c>
      <c r="H7934" t="s">
        <v>28</v>
      </c>
      <c r="I7934" t="s">
        <v>29</v>
      </c>
      <c r="J7934" s="1">
        <v>91447.06</v>
      </c>
      <c r="K7934" s="10">
        <f>J7934*_xlfn.XLOOKUP(A7934,IPCA_Fatores!$A$2:$A$10,IPCA_Fatores!$C$2:$C$10)</f>
        <v>142124.02480359355</v>
      </c>
    </row>
    <row r="7935" spans="1:11" x14ac:dyDescent="0.25">
      <c r="A7935">
        <v>2018</v>
      </c>
      <c r="B7935" t="s">
        <v>4718</v>
      </c>
      <c r="C7935" t="s">
        <v>4719</v>
      </c>
      <c r="E7935" t="s">
        <v>103</v>
      </c>
      <c r="F7935" t="s">
        <v>4720</v>
      </c>
      <c r="G7935" t="s">
        <v>99</v>
      </c>
      <c r="H7935" t="s">
        <v>28</v>
      </c>
      <c r="I7935" t="s">
        <v>29</v>
      </c>
      <c r="J7935" s="1">
        <v>172549.96</v>
      </c>
      <c r="K7935" s="10">
        <f>J7935*_xlfn.XLOOKUP(A7935,IPCA_Fatores!$A$2:$A$10,IPCA_Fatores!$C$2:$C$10)</f>
        <v>258478.54941176003</v>
      </c>
    </row>
    <row r="7936" spans="1:11" x14ac:dyDescent="0.25">
      <c r="A7936">
        <v>2019</v>
      </c>
      <c r="B7936" t="s">
        <v>4718</v>
      </c>
      <c r="C7936" t="s">
        <v>4719</v>
      </c>
      <c r="E7936" t="s">
        <v>103</v>
      </c>
      <c r="F7936" t="s">
        <v>4720</v>
      </c>
      <c r="G7936" t="s">
        <v>99</v>
      </c>
      <c r="H7936" t="s">
        <v>28</v>
      </c>
      <c r="I7936" t="s">
        <v>29</v>
      </c>
      <c r="J7936" s="1">
        <v>116075.82</v>
      </c>
      <c r="K7936" s="10">
        <f>J7936*_xlfn.XLOOKUP(A7936,IPCA_Fatores!$A$2:$A$10,IPCA_Fatores!$C$2:$C$10)</f>
        <v>166696.10786745278</v>
      </c>
    </row>
    <row r="7937" spans="1:11" x14ac:dyDescent="0.25">
      <c r="A7937">
        <v>2020</v>
      </c>
      <c r="B7937" t="s">
        <v>4718</v>
      </c>
      <c r="C7937" t="s">
        <v>4719</v>
      </c>
      <c r="E7937" t="s">
        <v>103</v>
      </c>
      <c r="F7937" t="s">
        <v>4720</v>
      </c>
      <c r="G7937" t="s">
        <v>99</v>
      </c>
      <c r="H7937" t="s">
        <v>28</v>
      </c>
      <c r="I7937" t="s">
        <v>29</v>
      </c>
      <c r="J7937" s="1">
        <v>277020.71000000002</v>
      </c>
      <c r="K7937" s="10">
        <f>J7937*_xlfn.XLOOKUP(A7937,IPCA_Fatores!$A$2:$A$10,IPCA_Fatores!$C$2:$C$10)</f>
        <v>380624.32198815112</v>
      </c>
    </row>
    <row r="7938" spans="1:11" x14ac:dyDescent="0.25">
      <c r="A7938">
        <v>2021</v>
      </c>
      <c r="B7938" t="s">
        <v>4718</v>
      </c>
      <c r="C7938" t="s">
        <v>4719</v>
      </c>
      <c r="E7938" t="s">
        <v>103</v>
      </c>
      <c r="F7938" t="s">
        <v>4720</v>
      </c>
      <c r="G7938" t="s">
        <v>99</v>
      </c>
      <c r="H7938" t="s">
        <v>28</v>
      </c>
      <c r="I7938" t="s">
        <v>29</v>
      </c>
      <c r="J7938" s="1">
        <v>280884.19</v>
      </c>
      <c r="K7938" s="10">
        <f>J7938*_xlfn.XLOOKUP(A7938,IPCA_Fatores!$A$2:$A$10,IPCA_Fatores!$C$2:$C$10)</f>
        <v>350656.65432717442</v>
      </c>
    </row>
    <row r="7939" spans="1:11" x14ac:dyDescent="0.25">
      <c r="A7939">
        <v>2022</v>
      </c>
      <c r="B7939" t="s">
        <v>4718</v>
      </c>
      <c r="C7939" t="s">
        <v>4719</v>
      </c>
      <c r="E7939" t="s">
        <v>103</v>
      </c>
      <c r="F7939" t="s">
        <v>4720</v>
      </c>
      <c r="G7939" t="s">
        <v>99</v>
      </c>
      <c r="H7939" t="s">
        <v>28</v>
      </c>
      <c r="I7939" t="s">
        <v>29</v>
      </c>
      <c r="J7939" s="1">
        <v>98124.64</v>
      </c>
      <c r="K7939" s="10">
        <f>J7939*_xlfn.XLOOKUP(A7939,IPCA_Fatores!$A$2:$A$10,IPCA_Fatores!$C$2:$C$10)</f>
        <v>115794.58461551147</v>
      </c>
    </row>
    <row r="7940" spans="1:11" x14ac:dyDescent="0.25">
      <c r="A7940">
        <v>2023</v>
      </c>
      <c r="B7940" t="s">
        <v>4718</v>
      </c>
      <c r="C7940" t="s">
        <v>4719</v>
      </c>
      <c r="E7940" t="s">
        <v>103</v>
      </c>
      <c r="F7940" t="s">
        <v>4720</v>
      </c>
      <c r="G7940" t="s">
        <v>99</v>
      </c>
      <c r="H7940" t="s">
        <v>28</v>
      </c>
      <c r="I7940" t="s">
        <v>29</v>
      </c>
      <c r="J7940" s="1">
        <v>392591.72</v>
      </c>
      <c r="K7940" s="10">
        <f>J7940*_xlfn.XLOOKUP(A7940,IPCA_Fatores!$A$2:$A$10,IPCA_Fatores!$C$2:$C$10)</f>
        <v>442829.54921766458</v>
      </c>
    </row>
    <row r="7941" spans="1:11" x14ac:dyDescent="0.25">
      <c r="A7941">
        <v>2023</v>
      </c>
      <c r="B7941" t="s">
        <v>4721</v>
      </c>
      <c r="C7941" t="s">
        <v>4722</v>
      </c>
      <c r="D7941" t="s">
        <v>4723</v>
      </c>
      <c r="E7941" t="s">
        <v>121</v>
      </c>
      <c r="F7941" t="s">
        <v>4724</v>
      </c>
      <c r="G7941" t="s">
        <v>99</v>
      </c>
      <c r="H7941" t="s">
        <v>28</v>
      </c>
      <c r="I7941" t="s">
        <v>29</v>
      </c>
      <c r="J7941" s="1">
        <v>298122.09999999998</v>
      </c>
      <c r="K7941" s="10">
        <f>J7941*_xlfn.XLOOKUP(A7941,IPCA_Fatores!$A$2:$A$10,IPCA_Fatores!$C$2:$C$10)</f>
        <v>336271.16525744228</v>
      </c>
    </row>
    <row r="7942" spans="1:11" x14ac:dyDescent="0.25">
      <c r="A7942">
        <v>2016</v>
      </c>
      <c r="B7942" t="s">
        <v>4725</v>
      </c>
      <c r="C7942" t="s">
        <v>4726</v>
      </c>
      <c r="D7942" t="s">
        <v>4727</v>
      </c>
      <c r="E7942" t="s">
        <v>109</v>
      </c>
      <c r="F7942" t="s">
        <v>231</v>
      </c>
      <c r="G7942" t="s">
        <v>99</v>
      </c>
      <c r="H7942" t="s">
        <v>28</v>
      </c>
      <c r="I7942" t="s">
        <v>29</v>
      </c>
      <c r="J7942" s="1">
        <v>827685</v>
      </c>
      <c r="K7942" s="10">
        <f>J7942*_xlfn.XLOOKUP(A7942,IPCA_Fatores!$A$2:$A$10,IPCA_Fatores!$C$2:$C$10)</f>
        <v>1324308.55854649</v>
      </c>
    </row>
    <row r="7943" spans="1:11" x14ac:dyDescent="0.25">
      <c r="A7943">
        <v>2017</v>
      </c>
      <c r="B7943" t="s">
        <v>4725</v>
      </c>
      <c r="C7943" t="s">
        <v>4726</v>
      </c>
      <c r="D7943" t="s">
        <v>4727</v>
      </c>
      <c r="E7943" t="s">
        <v>109</v>
      </c>
      <c r="F7943" t="s">
        <v>231</v>
      </c>
      <c r="G7943" t="s">
        <v>99</v>
      </c>
      <c r="H7943" t="s">
        <v>28</v>
      </c>
      <c r="I7943" t="s">
        <v>29</v>
      </c>
      <c r="J7943" s="1">
        <v>677803.03</v>
      </c>
      <c r="K7943" s="10">
        <f>J7943*_xlfn.XLOOKUP(A7943,IPCA_Fatores!$A$2:$A$10,IPCA_Fatores!$C$2:$C$10)</f>
        <v>1053419.2640820916</v>
      </c>
    </row>
    <row r="7944" spans="1:11" x14ac:dyDescent="0.25">
      <c r="A7944">
        <v>2017</v>
      </c>
      <c r="B7944" t="s">
        <v>4725</v>
      </c>
      <c r="C7944" t="s">
        <v>4726</v>
      </c>
      <c r="D7944" t="s">
        <v>4727</v>
      </c>
      <c r="E7944" t="s">
        <v>109</v>
      </c>
      <c r="F7944" t="s">
        <v>231</v>
      </c>
      <c r="G7944" t="s">
        <v>99</v>
      </c>
      <c r="H7944" t="s">
        <v>28</v>
      </c>
      <c r="I7944" t="s">
        <v>35</v>
      </c>
      <c r="J7944" s="1">
        <v>32214.21</v>
      </c>
      <c r="K7944" s="10">
        <f>IFERROR(J7944*VLOOKUP(A7944,IPCA_Fatores!$A$2:$C$10,3,FALSE),J7944)</f>
        <v>50066.269829431054</v>
      </c>
    </row>
    <row r="7945" spans="1:11" x14ac:dyDescent="0.25">
      <c r="A7945">
        <v>2018</v>
      </c>
      <c r="B7945" t="s">
        <v>4725</v>
      </c>
      <c r="C7945" t="s">
        <v>4726</v>
      </c>
      <c r="D7945" t="s">
        <v>4727</v>
      </c>
      <c r="E7945" t="s">
        <v>109</v>
      </c>
      <c r="F7945" t="s">
        <v>231</v>
      </c>
      <c r="G7945" t="s">
        <v>99</v>
      </c>
      <c r="H7945" t="s">
        <v>28</v>
      </c>
      <c r="I7945" t="s">
        <v>29</v>
      </c>
      <c r="J7945" s="1">
        <v>189180.47</v>
      </c>
      <c r="K7945" s="10">
        <f>J7945*_xlfn.XLOOKUP(A7945,IPCA_Fatores!$A$2:$A$10,IPCA_Fatores!$C$2:$C$10)</f>
        <v>283390.92899607157</v>
      </c>
    </row>
    <row r="7946" spans="1:11" x14ac:dyDescent="0.25">
      <c r="A7946">
        <v>2019</v>
      </c>
      <c r="B7946" t="s">
        <v>4725</v>
      </c>
      <c r="C7946" t="s">
        <v>4726</v>
      </c>
      <c r="D7946" t="s">
        <v>4727</v>
      </c>
      <c r="E7946" t="s">
        <v>109</v>
      </c>
      <c r="F7946" t="s">
        <v>231</v>
      </c>
      <c r="G7946" t="s">
        <v>99</v>
      </c>
      <c r="H7946" t="s">
        <v>28</v>
      </c>
      <c r="I7946" t="s">
        <v>35</v>
      </c>
      <c r="J7946" s="1">
        <v>23776.71</v>
      </c>
      <c r="K7946" s="10">
        <f>IFERROR(J7946*VLOOKUP(A7946,IPCA_Fatores!$A$2:$C$10,3,FALSE),J7946)</f>
        <v>34145.655959123462</v>
      </c>
    </row>
    <row r="7947" spans="1:11" x14ac:dyDescent="0.25">
      <c r="A7947">
        <v>2020</v>
      </c>
      <c r="B7947" t="s">
        <v>4725</v>
      </c>
      <c r="C7947" t="s">
        <v>4726</v>
      </c>
      <c r="D7947" t="s">
        <v>4727</v>
      </c>
      <c r="E7947" t="s">
        <v>109</v>
      </c>
      <c r="F7947" t="s">
        <v>231</v>
      </c>
      <c r="G7947" t="s">
        <v>99</v>
      </c>
      <c r="H7947" t="s">
        <v>28</v>
      </c>
      <c r="I7947" t="s">
        <v>29</v>
      </c>
      <c r="J7947" s="1">
        <v>29689.59</v>
      </c>
      <c r="K7947" s="10">
        <f>J7947*_xlfn.XLOOKUP(A7947,IPCA_Fatores!$A$2:$A$10,IPCA_Fatores!$C$2:$C$10)</f>
        <v>40793.26799738616</v>
      </c>
    </row>
    <row r="7948" spans="1:11" x14ac:dyDescent="0.25">
      <c r="A7948">
        <v>2020</v>
      </c>
      <c r="B7948" t="s">
        <v>4725</v>
      </c>
      <c r="C7948" t="s">
        <v>4726</v>
      </c>
      <c r="D7948" t="s">
        <v>4727</v>
      </c>
      <c r="E7948" t="s">
        <v>109</v>
      </c>
      <c r="F7948" t="s">
        <v>231</v>
      </c>
      <c r="G7948" t="s">
        <v>99</v>
      </c>
      <c r="H7948" t="s">
        <v>28</v>
      </c>
      <c r="I7948" t="s">
        <v>35</v>
      </c>
      <c r="J7948" s="1">
        <v>36238.81</v>
      </c>
      <c r="K7948" s="10">
        <f>IFERROR(J7948*VLOOKUP(A7948,IPCA_Fatores!$A$2:$C$10,3,FALSE),J7948)</f>
        <v>49791.845836751447</v>
      </c>
    </row>
    <row r="7949" spans="1:11" x14ac:dyDescent="0.25">
      <c r="A7949">
        <v>2021</v>
      </c>
      <c r="B7949" t="s">
        <v>4725</v>
      </c>
      <c r="C7949" t="s">
        <v>4726</v>
      </c>
      <c r="D7949" t="s">
        <v>4727</v>
      </c>
      <c r="E7949" t="s">
        <v>109</v>
      </c>
      <c r="F7949" t="s">
        <v>231</v>
      </c>
      <c r="G7949" t="s">
        <v>99</v>
      </c>
      <c r="H7949" t="s">
        <v>28</v>
      </c>
      <c r="I7949" t="s">
        <v>35</v>
      </c>
      <c r="J7949" s="1">
        <v>14734.03</v>
      </c>
      <c r="K7949" s="10">
        <f>IFERROR(J7949*VLOOKUP(A7949,IPCA_Fatores!$A$2:$C$10,3,FALSE),J7949)</f>
        <v>18394.006670707306</v>
      </c>
    </row>
    <row r="7950" spans="1:11" x14ac:dyDescent="0.25">
      <c r="A7950">
        <v>2018</v>
      </c>
      <c r="B7950" t="s">
        <v>4728</v>
      </c>
      <c r="C7950" t="s">
        <v>4729</v>
      </c>
      <c r="D7950" t="s">
        <v>4730</v>
      </c>
      <c r="E7950" t="s">
        <v>103</v>
      </c>
      <c r="F7950" t="s">
        <v>804</v>
      </c>
      <c r="G7950" t="s">
        <v>99</v>
      </c>
      <c r="H7950" t="s">
        <v>28</v>
      </c>
      <c r="I7950" t="s">
        <v>29</v>
      </c>
      <c r="J7950" s="1">
        <v>70585.2</v>
      </c>
      <c r="K7950" s="10">
        <f>J7950*_xlfn.XLOOKUP(A7950,IPCA_Fatores!$A$2:$A$10,IPCA_Fatores!$C$2:$C$10)</f>
        <v>105736.10162493787</v>
      </c>
    </row>
    <row r="7951" spans="1:11" x14ac:dyDescent="0.25">
      <c r="A7951">
        <v>2019</v>
      </c>
      <c r="B7951" t="s">
        <v>4728</v>
      </c>
      <c r="C7951" t="s">
        <v>4729</v>
      </c>
      <c r="D7951" t="s">
        <v>4730</v>
      </c>
      <c r="E7951" t="s">
        <v>103</v>
      </c>
      <c r="F7951" t="s">
        <v>804</v>
      </c>
      <c r="G7951" t="s">
        <v>99</v>
      </c>
      <c r="H7951" t="s">
        <v>28</v>
      </c>
      <c r="I7951" t="s">
        <v>29</v>
      </c>
      <c r="J7951" s="1">
        <v>59347.71</v>
      </c>
      <c r="K7951" s="10">
        <f>J7951*_xlfn.XLOOKUP(A7951,IPCA_Fatores!$A$2:$A$10,IPCA_Fatores!$C$2:$C$10)</f>
        <v>85229.05345701029</v>
      </c>
    </row>
    <row r="7952" spans="1:11" x14ac:dyDescent="0.25">
      <c r="A7952">
        <v>2020</v>
      </c>
      <c r="B7952" t="s">
        <v>4728</v>
      </c>
      <c r="C7952" t="s">
        <v>4729</v>
      </c>
      <c r="D7952" t="s">
        <v>4730</v>
      </c>
      <c r="E7952" t="s">
        <v>103</v>
      </c>
      <c r="F7952" t="s">
        <v>804</v>
      </c>
      <c r="G7952" t="s">
        <v>99</v>
      </c>
      <c r="H7952" t="s">
        <v>28</v>
      </c>
      <c r="I7952" t="s">
        <v>29</v>
      </c>
      <c r="J7952" s="1">
        <v>277486.40999999997</v>
      </c>
      <c r="K7952" s="10">
        <f>J7952*_xlfn.XLOOKUP(A7952,IPCA_Fatores!$A$2:$A$10,IPCA_Fatores!$C$2:$C$10)</f>
        <v>381264.19020143332</v>
      </c>
    </row>
    <row r="7953" spans="1:11" x14ac:dyDescent="0.25">
      <c r="A7953">
        <v>2021</v>
      </c>
      <c r="B7953" t="s">
        <v>4728</v>
      </c>
      <c r="C7953" t="s">
        <v>4729</v>
      </c>
      <c r="D7953" t="s">
        <v>4730</v>
      </c>
      <c r="E7953" t="s">
        <v>103</v>
      </c>
      <c r="F7953" t="s">
        <v>804</v>
      </c>
      <c r="G7953" t="s">
        <v>99</v>
      </c>
      <c r="H7953" t="s">
        <v>28</v>
      </c>
      <c r="I7953" t="s">
        <v>29</v>
      </c>
      <c r="J7953" s="1">
        <v>29185.78</v>
      </c>
      <c r="K7953" s="10">
        <f>J7953*_xlfn.XLOOKUP(A7953,IPCA_Fatores!$A$2:$A$10,IPCA_Fatores!$C$2:$C$10)</f>
        <v>36435.614153751267</v>
      </c>
    </row>
    <row r="7954" spans="1:11" x14ac:dyDescent="0.25">
      <c r="A7954">
        <v>2022</v>
      </c>
      <c r="B7954" t="s">
        <v>4728</v>
      </c>
      <c r="C7954" t="s">
        <v>4729</v>
      </c>
      <c r="D7954" t="s">
        <v>4730</v>
      </c>
      <c r="E7954" t="s">
        <v>103</v>
      </c>
      <c r="F7954" t="s">
        <v>804</v>
      </c>
      <c r="G7954" t="s">
        <v>99</v>
      </c>
      <c r="H7954" t="s">
        <v>28</v>
      </c>
      <c r="I7954" t="s">
        <v>29</v>
      </c>
      <c r="J7954" s="1">
        <v>13029.5</v>
      </c>
      <c r="K7954" s="10">
        <f>J7954*_xlfn.XLOOKUP(A7954,IPCA_Fatores!$A$2:$A$10,IPCA_Fatores!$C$2:$C$10)</f>
        <v>15375.807139244604</v>
      </c>
    </row>
    <row r="7955" spans="1:11" x14ac:dyDescent="0.25">
      <c r="A7955">
        <v>2023</v>
      </c>
      <c r="B7955" t="s">
        <v>4728</v>
      </c>
      <c r="C7955" t="s">
        <v>4729</v>
      </c>
      <c r="D7955" t="s">
        <v>4730</v>
      </c>
      <c r="E7955" t="s">
        <v>103</v>
      </c>
      <c r="F7955" t="s">
        <v>804</v>
      </c>
      <c r="G7955" t="s">
        <v>99</v>
      </c>
      <c r="H7955" t="s">
        <v>28</v>
      </c>
      <c r="I7955" t="s">
        <v>29</v>
      </c>
      <c r="J7955" s="1">
        <v>38602.699999999997</v>
      </c>
      <c r="K7955" s="10">
        <f>J7955*_xlfn.XLOOKUP(A7955,IPCA_Fatores!$A$2:$A$10,IPCA_Fatores!$C$2:$C$10)</f>
        <v>43542.477766940014</v>
      </c>
    </row>
    <row r="7956" spans="1:11" x14ac:dyDescent="0.25">
      <c r="A7956">
        <v>2015</v>
      </c>
      <c r="B7956" t="s">
        <v>4731</v>
      </c>
      <c r="C7956" t="s">
        <v>4732</v>
      </c>
      <c r="D7956" t="s">
        <v>4733</v>
      </c>
      <c r="E7956" t="s">
        <v>339</v>
      </c>
      <c r="F7956" t="s">
        <v>439</v>
      </c>
      <c r="G7956" t="s">
        <v>99</v>
      </c>
      <c r="H7956" t="s">
        <v>28</v>
      </c>
      <c r="I7956" t="s">
        <v>29</v>
      </c>
      <c r="J7956" s="1">
        <v>635371.13</v>
      </c>
      <c r="K7956" s="10">
        <f>J7956*_xlfn.XLOOKUP(A7956,IPCA_Fatores!$A$2:$A$10,IPCA_Fatores!$C$2:$C$10)</f>
        <v>1080547.8054628293</v>
      </c>
    </row>
    <row r="7957" spans="1:11" x14ac:dyDescent="0.25">
      <c r="A7957">
        <v>2015</v>
      </c>
      <c r="B7957" t="s">
        <v>4731</v>
      </c>
      <c r="C7957" t="s">
        <v>4732</v>
      </c>
      <c r="D7957" t="s">
        <v>4733</v>
      </c>
      <c r="E7957" t="s">
        <v>339</v>
      </c>
      <c r="F7957" t="s">
        <v>439</v>
      </c>
      <c r="G7957" t="s">
        <v>99</v>
      </c>
      <c r="H7957" t="s">
        <v>28</v>
      </c>
      <c r="I7957" t="s">
        <v>35</v>
      </c>
      <c r="J7957" s="1">
        <v>63537.11</v>
      </c>
      <c r="K7957" s="10">
        <f>IFERROR(J7957*VLOOKUP(A7957,IPCA_Fatores!$A$2:$C$10,3,FALSE),J7957)</f>
        <v>108054.77544431454</v>
      </c>
    </row>
    <row r="7958" spans="1:11" x14ac:dyDescent="0.25">
      <c r="A7958">
        <v>2016</v>
      </c>
      <c r="B7958" t="s">
        <v>4731</v>
      </c>
      <c r="C7958" t="s">
        <v>4732</v>
      </c>
      <c r="D7958" t="s">
        <v>4733</v>
      </c>
      <c r="E7958" t="s">
        <v>339</v>
      </c>
      <c r="F7958" t="s">
        <v>439</v>
      </c>
      <c r="G7958" t="s">
        <v>99</v>
      </c>
      <c r="H7958" t="s">
        <v>28</v>
      </c>
      <c r="I7958" t="s">
        <v>29</v>
      </c>
      <c r="J7958" s="1">
        <v>636862.65</v>
      </c>
      <c r="K7958" s="10">
        <f>J7958*_xlfn.XLOOKUP(A7958,IPCA_Fatores!$A$2:$A$10,IPCA_Fatores!$C$2:$C$10)</f>
        <v>1018989.903180072</v>
      </c>
    </row>
    <row r="7959" spans="1:11" x14ac:dyDescent="0.25">
      <c r="A7959">
        <v>2016</v>
      </c>
      <c r="B7959" t="s">
        <v>4731</v>
      </c>
      <c r="C7959" t="s">
        <v>4732</v>
      </c>
      <c r="D7959" t="s">
        <v>4733</v>
      </c>
      <c r="E7959" t="s">
        <v>339</v>
      </c>
      <c r="F7959" t="s">
        <v>439</v>
      </c>
      <c r="G7959" t="s">
        <v>99</v>
      </c>
      <c r="H7959" t="s">
        <v>28</v>
      </c>
      <c r="I7959" t="s">
        <v>35</v>
      </c>
      <c r="J7959" s="1">
        <v>63686.26</v>
      </c>
      <c r="K7959" s="10">
        <f>IFERROR(J7959*VLOOKUP(A7959,IPCA_Fatores!$A$2:$C$10,3,FALSE),J7959)</f>
        <v>101898.98231793132</v>
      </c>
    </row>
    <row r="7960" spans="1:11" x14ac:dyDescent="0.25">
      <c r="A7960">
        <v>2017</v>
      </c>
      <c r="B7960" t="s">
        <v>4731</v>
      </c>
      <c r="C7960" t="s">
        <v>4732</v>
      </c>
      <c r="D7960" t="s">
        <v>4733</v>
      </c>
      <c r="E7960" t="s">
        <v>339</v>
      </c>
      <c r="F7960" t="s">
        <v>439</v>
      </c>
      <c r="G7960" t="s">
        <v>99</v>
      </c>
      <c r="H7960" t="s">
        <v>28</v>
      </c>
      <c r="I7960" t="s">
        <v>29</v>
      </c>
      <c r="J7960" s="1">
        <v>462213.39</v>
      </c>
      <c r="K7960" s="10">
        <f>J7960*_xlfn.XLOOKUP(A7960,IPCA_Fatores!$A$2:$A$10,IPCA_Fatores!$C$2:$C$10)</f>
        <v>718356.90841141378</v>
      </c>
    </row>
    <row r="7961" spans="1:11" x14ac:dyDescent="0.25">
      <c r="A7961">
        <v>2017</v>
      </c>
      <c r="B7961" t="s">
        <v>4731</v>
      </c>
      <c r="C7961" t="s">
        <v>4732</v>
      </c>
      <c r="D7961" t="s">
        <v>4733</v>
      </c>
      <c r="E7961" t="s">
        <v>339</v>
      </c>
      <c r="F7961" t="s">
        <v>439</v>
      </c>
      <c r="G7961" t="s">
        <v>99</v>
      </c>
      <c r="H7961" t="s">
        <v>28</v>
      </c>
      <c r="I7961" t="s">
        <v>35</v>
      </c>
      <c r="J7961" s="1">
        <v>46221.32</v>
      </c>
      <c r="K7961" s="10">
        <f>IFERROR(J7961*VLOOKUP(A7961,IPCA_Fatores!$A$2:$C$10,3,FALSE),J7961)</f>
        <v>71835.66131196382</v>
      </c>
    </row>
    <row r="7962" spans="1:11" x14ac:dyDescent="0.25">
      <c r="A7962">
        <v>2021</v>
      </c>
      <c r="B7962" t="s">
        <v>4734</v>
      </c>
      <c r="C7962" t="s">
        <v>4735</v>
      </c>
      <c r="D7962" t="s">
        <v>4736</v>
      </c>
      <c r="E7962" t="s">
        <v>25</v>
      </c>
      <c r="F7962" t="s">
        <v>139</v>
      </c>
      <c r="G7962" t="s">
        <v>4737</v>
      </c>
      <c r="H7962" t="s">
        <v>28</v>
      </c>
      <c r="I7962" t="s">
        <v>29</v>
      </c>
      <c r="J7962" s="1">
        <v>1160945.45</v>
      </c>
      <c r="K7962" s="10">
        <f>J7962*_xlfn.XLOOKUP(A7962,IPCA_Fatores!$A$2:$A$10,IPCA_Fatores!$C$2:$C$10)</f>
        <v>1449327.7366495989</v>
      </c>
    </row>
    <row r="7963" spans="1:11" x14ac:dyDescent="0.25">
      <c r="A7963">
        <v>2022</v>
      </c>
      <c r="B7963" t="s">
        <v>4734</v>
      </c>
      <c r="C7963" t="s">
        <v>4735</v>
      </c>
      <c r="D7963" t="s">
        <v>4736</v>
      </c>
      <c r="E7963" t="s">
        <v>25</v>
      </c>
      <c r="F7963" t="s">
        <v>139</v>
      </c>
      <c r="G7963" t="s">
        <v>4737</v>
      </c>
      <c r="H7963" t="s">
        <v>28</v>
      </c>
      <c r="I7963" t="s">
        <v>29</v>
      </c>
      <c r="J7963" s="1">
        <v>630848.29</v>
      </c>
      <c r="K7963" s="10">
        <f>J7963*_xlfn.XLOOKUP(A7963,IPCA_Fatores!$A$2:$A$10,IPCA_Fatores!$C$2:$C$10)</f>
        <v>744449.26061339665</v>
      </c>
    </row>
    <row r="7964" spans="1:11" x14ac:dyDescent="0.25">
      <c r="A7964">
        <v>2023</v>
      </c>
      <c r="B7964" t="s">
        <v>4734</v>
      </c>
      <c r="C7964" t="s">
        <v>4735</v>
      </c>
      <c r="D7964" t="s">
        <v>4736</v>
      </c>
      <c r="E7964" t="s">
        <v>25</v>
      </c>
      <c r="F7964" t="s">
        <v>139</v>
      </c>
      <c r="G7964" t="s">
        <v>4737</v>
      </c>
      <c r="H7964" t="s">
        <v>28</v>
      </c>
      <c r="I7964" t="s">
        <v>29</v>
      </c>
      <c r="J7964" s="1">
        <v>2269664.41</v>
      </c>
      <c r="K7964" s="10">
        <f>J7964*_xlfn.XLOOKUP(A7964,IPCA_Fatores!$A$2:$A$10,IPCA_Fatores!$C$2:$C$10)</f>
        <v>2560101.0320739234</v>
      </c>
    </row>
    <row r="7965" spans="1:11" x14ac:dyDescent="0.25">
      <c r="A7965">
        <v>2015</v>
      </c>
      <c r="B7965" t="s">
        <v>4738</v>
      </c>
      <c r="C7965" t="s">
        <v>4739</v>
      </c>
      <c r="D7965" t="s">
        <v>4740</v>
      </c>
      <c r="E7965" t="s">
        <v>75</v>
      </c>
      <c r="F7965" t="s">
        <v>75</v>
      </c>
      <c r="G7965" t="s">
        <v>2721</v>
      </c>
      <c r="H7965" t="s">
        <v>28</v>
      </c>
      <c r="I7965" t="s">
        <v>29</v>
      </c>
      <c r="J7965" s="1">
        <v>4288727.87</v>
      </c>
      <c r="K7965" s="10">
        <f>J7965*_xlfn.XLOOKUP(A7965,IPCA_Fatores!$A$2:$A$10,IPCA_Fatores!$C$2:$C$10)</f>
        <v>7293651.3312397022</v>
      </c>
    </row>
    <row r="7966" spans="1:11" x14ac:dyDescent="0.25">
      <c r="A7966">
        <v>2016</v>
      </c>
      <c r="B7966" t="s">
        <v>4738</v>
      </c>
      <c r="C7966" t="s">
        <v>4739</v>
      </c>
      <c r="D7966" t="s">
        <v>4740</v>
      </c>
      <c r="E7966" t="s">
        <v>75</v>
      </c>
      <c r="F7966" t="s">
        <v>75</v>
      </c>
      <c r="G7966" t="s">
        <v>2721</v>
      </c>
      <c r="H7966" t="s">
        <v>28</v>
      </c>
      <c r="I7966" t="s">
        <v>29</v>
      </c>
      <c r="J7966" s="1">
        <v>1878961.42</v>
      </c>
      <c r="K7966" s="10">
        <f>J7966*_xlfn.XLOOKUP(A7966,IPCA_Fatores!$A$2:$A$10,IPCA_Fatores!$C$2:$C$10)</f>
        <v>3006366.7816677433</v>
      </c>
    </row>
    <row r="7967" spans="1:11" x14ac:dyDescent="0.25">
      <c r="A7967">
        <v>2017</v>
      </c>
      <c r="B7967" t="s">
        <v>4738</v>
      </c>
      <c r="C7967" t="s">
        <v>4739</v>
      </c>
      <c r="D7967" t="s">
        <v>4740</v>
      </c>
      <c r="E7967" t="s">
        <v>75</v>
      </c>
      <c r="F7967" t="s">
        <v>75</v>
      </c>
      <c r="G7967" t="s">
        <v>2721</v>
      </c>
      <c r="H7967" t="s">
        <v>28</v>
      </c>
      <c r="I7967" t="s">
        <v>29</v>
      </c>
      <c r="J7967" s="1">
        <v>2593846.1800000002</v>
      </c>
      <c r="K7967" s="10">
        <f>J7967*_xlfn.XLOOKUP(A7967,IPCA_Fatores!$A$2:$A$10,IPCA_Fatores!$C$2:$C$10)</f>
        <v>4031270.75734339</v>
      </c>
    </row>
    <row r="7968" spans="1:11" x14ac:dyDescent="0.25">
      <c r="A7968">
        <v>2018</v>
      </c>
      <c r="B7968" t="s">
        <v>4738</v>
      </c>
      <c r="C7968" t="s">
        <v>4739</v>
      </c>
      <c r="D7968" t="s">
        <v>4740</v>
      </c>
      <c r="E7968" t="s">
        <v>75</v>
      </c>
      <c r="F7968" t="s">
        <v>75</v>
      </c>
      <c r="G7968" t="s">
        <v>2721</v>
      </c>
      <c r="H7968" t="s">
        <v>28</v>
      </c>
      <c r="I7968" t="s">
        <v>29</v>
      </c>
      <c r="J7968" s="1">
        <v>10125849.220000001</v>
      </c>
      <c r="K7968" s="10">
        <f>J7968*_xlfn.XLOOKUP(A7968,IPCA_Fatores!$A$2:$A$10,IPCA_Fatores!$C$2:$C$10)</f>
        <v>15168446.390528297</v>
      </c>
    </row>
    <row r="7969" spans="1:11" x14ac:dyDescent="0.25">
      <c r="A7969">
        <v>2019</v>
      </c>
      <c r="B7969" t="s">
        <v>4738</v>
      </c>
      <c r="C7969" t="s">
        <v>4739</v>
      </c>
      <c r="D7969" t="s">
        <v>4740</v>
      </c>
      <c r="E7969" t="s">
        <v>75</v>
      </c>
      <c r="F7969" t="s">
        <v>75</v>
      </c>
      <c r="G7969" t="s">
        <v>2721</v>
      </c>
      <c r="H7969" t="s">
        <v>28</v>
      </c>
      <c r="I7969" t="s">
        <v>29</v>
      </c>
      <c r="J7969" s="1">
        <v>9474590.2699999996</v>
      </c>
      <c r="K7969" s="10">
        <f>J7969*_xlfn.XLOOKUP(A7969,IPCA_Fatores!$A$2:$A$10,IPCA_Fatores!$C$2:$C$10)</f>
        <v>13606428.295297317</v>
      </c>
    </row>
    <row r="7970" spans="1:11" x14ac:dyDescent="0.25">
      <c r="A7970">
        <v>2019</v>
      </c>
      <c r="B7970" t="s">
        <v>4738</v>
      </c>
      <c r="C7970" t="s">
        <v>4739</v>
      </c>
      <c r="D7970" t="s">
        <v>4740</v>
      </c>
      <c r="E7970" t="s">
        <v>75</v>
      </c>
      <c r="F7970" t="s">
        <v>75</v>
      </c>
      <c r="G7970" t="s">
        <v>2721</v>
      </c>
      <c r="H7970" t="s">
        <v>28</v>
      </c>
      <c r="I7970" t="s">
        <v>35</v>
      </c>
      <c r="J7970" s="1">
        <v>458686.57</v>
      </c>
      <c r="K7970" s="10">
        <f>IFERROR(J7970*VLOOKUP(A7970,IPCA_Fatores!$A$2:$C$10,3,FALSE),J7970)</f>
        <v>658718.29249254428</v>
      </c>
    </row>
    <row r="7971" spans="1:11" x14ac:dyDescent="0.25">
      <c r="A7971">
        <v>2020</v>
      </c>
      <c r="B7971" t="s">
        <v>4738</v>
      </c>
      <c r="C7971" t="s">
        <v>4739</v>
      </c>
      <c r="D7971" t="s">
        <v>4740</v>
      </c>
      <c r="E7971" t="s">
        <v>75</v>
      </c>
      <c r="F7971" t="s">
        <v>75</v>
      </c>
      <c r="G7971" t="s">
        <v>2721</v>
      </c>
      <c r="H7971" t="s">
        <v>28</v>
      </c>
      <c r="I7971" t="s">
        <v>29</v>
      </c>
      <c r="J7971" s="1">
        <v>35507508.020000003</v>
      </c>
      <c r="K7971" s="10">
        <f>J7971*_xlfn.XLOOKUP(A7971,IPCA_Fatores!$A$2:$A$10,IPCA_Fatores!$C$2:$C$10)</f>
        <v>48787042.548556529</v>
      </c>
    </row>
    <row r="7972" spans="1:11" x14ac:dyDescent="0.25">
      <c r="A7972">
        <v>2021</v>
      </c>
      <c r="B7972" t="s">
        <v>4738</v>
      </c>
      <c r="C7972" t="s">
        <v>4739</v>
      </c>
      <c r="D7972" t="s">
        <v>4740</v>
      </c>
      <c r="E7972" t="s">
        <v>75</v>
      </c>
      <c r="F7972" t="s">
        <v>75</v>
      </c>
      <c r="G7972" t="s">
        <v>2721</v>
      </c>
      <c r="H7972" t="s">
        <v>28</v>
      </c>
      <c r="I7972" t="s">
        <v>29</v>
      </c>
      <c r="J7972" s="1">
        <v>34963658.420000002</v>
      </c>
      <c r="K7972" s="10">
        <f>J7972*_xlfn.XLOOKUP(A7972,IPCA_Fatores!$A$2:$A$10,IPCA_Fatores!$C$2:$C$10)</f>
        <v>43648734.678143837</v>
      </c>
    </row>
    <row r="7973" spans="1:11" x14ac:dyDescent="0.25">
      <c r="A7973">
        <v>2022</v>
      </c>
      <c r="B7973" t="s">
        <v>4738</v>
      </c>
      <c r="C7973" t="s">
        <v>4739</v>
      </c>
      <c r="D7973" t="s">
        <v>4740</v>
      </c>
      <c r="E7973" t="s">
        <v>75</v>
      </c>
      <c r="F7973" t="s">
        <v>75</v>
      </c>
      <c r="G7973" t="s">
        <v>2721</v>
      </c>
      <c r="H7973" t="s">
        <v>28</v>
      </c>
      <c r="I7973" t="s">
        <v>29</v>
      </c>
      <c r="J7973" s="1">
        <v>31567164.18</v>
      </c>
      <c r="K7973" s="10">
        <f>J7973*_xlfn.XLOOKUP(A7973,IPCA_Fatores!$A$2:$A$10,IPCA_Fatores!$C$2:$C$10)</f>
        <v>37251669.547146901</v>
      </c>
    </row>
    <row r="7974" spans="1:11" x14ac:dyDescent="0.25">
      <c r="A7974">
        <v>2023</v>
      </c>
      <c r="B7974" t="s">
        <v>4738</v>
      </c>
      <c r="C7974" t="s">
        <v>4739</v>
      </c>
      <c r="D7974" t="s">
        <v>4740</v>
      </c>
      <c r="E7974" t="s">
        <v>75</v>
      </c>
      <c r="F7974" t="s">
        <v>75</v>
      </c>
      <c r="G7974" t="s">
        <v>2721</v>
      </c>
      <c r="H7974" t="s">
        <v>28</v>
      </c>
      <c r="I7974" t="s">
        <v>29</v>
      </c>
      <c r="J7974" s="1">
        <v>53949212.710000001</v>
      </c>
      <c r="K7974" s="10">
        <f>J7974*_xlfn.XLOOKUP(A7974,IPCA_Fatores!$A$2:$A$10,IPCA_Fatores!$C$2:$C$10)</f>
        <v>60852800.321456604</v>
      </c>
    </row>
    <row r="7975" spans="1:11" x14ac:dyDescent="0.25">
      <c r="A7975">
        <v>2015</v>
      </c>
      <c r="B7975" t="s">
        <v>4741</v>
      </c>
      <c r="C7975" t="s">
        <v>4742</v>
      </c>
      <c r="E7975" t="s">
        <v>25</v>
      </c>
      <c r="F7975" t="s">
        <v>3036</v>
      </c>
      <c r="G7975" t="s">
        <v>345</v>
      </c>
      <c r="H7975" t="s">
        <v>28</v>
      </c>
      <c r="I7975" t="s">
        <v>29</v>
      </c>
      <c r="J7975" s="1">
        <v>1918524.53</v>
      </c>
      <c r="K7975" s="10">
        <f>J7975*_xlfn.XLOOKUP(A7975,IPCA_Fatores!$A$2:$A$10,IPCA_Fatores!$C$2:$C$10)</f>
        <v>3262750.4976785867</v>
      </c>
    </row>
    <row r="7976" spans="1:11" x14ac:dyDescent="0.25">
      <c r="A7976">
        <v>2015</v>
      </c>
      <c r="B7976" t="s">
        <v>4741</v>
      </c>
      <c r="C7976" t="s">
        <v>4742</v>
      </c>
      <c r="E7976" t="s">
        <v>25</v>
      </c>
      <c r="F7976" t="s">
        <v>3036</v>
      </c>
      <c r="G7976" t="s">
        <v>345</v>
      </c>
      <c r="H7976" t="s">
        <v>28</v>
      </c>
      <c r="I7976" t="s">
        <v>35</v>
      </c>
      <c r="J7976" s="1">
        <v>84993.65</v>
      </c>
      <c r="K7976" s="10">
        <f>IFERROR(J7976*VLOOKUP(A7976,IPCA_Fatores!$A$2:$C$10,3,FALSE),J7976)</f>
        <v>144544.97166998411</v>
      </c>
    </row>
    <row r="7977" spans="1:11" x14ac:dyDescent="0.25">
      <c r="A7977">
        <v>2016</v>
      </c>
      <c r="B7977" t="s">
        <v>4741</v>
      </c>
      <c r="C7977" t="s">
        <v>4742</v>
      </c>
      <c r="E7977" t="s">
        <v>25</v>
      </c>
      <c r="F7977" t="s">
        <v>3036</v>
      </c>
      <c r="G7977" t="s">
        <v>345</v>
      </c>
      <c r="H7977" t="s">
        <v>28</v>
      </c>
      <c r="I7977" t="s">
        <v>29</v>
      </c>
      <c r="J7977" s="1">
        <v>2063012.46</v>
      </c>
      <c r="K7977" s="10">
        <f>J7977*_xlfn.XLOOKUP(A7977,IPCA_Fatores!$A$2:$A$10,IPCA_Fatores!$C$2:$C$10)</f>
        <v>3300851.238292404</v>
      </c>
    </row>
    <row r="7978" spans="1:11" x14ac:dyDescent="0.25">
      <c r="A7978">
        <v>2016</v>
      </c>
      <c r="B7978" t="s">
        <v>4741</v>
      </c>
      <c r="C7978" t="s">
        <v>4742</v>
      </c>
      <c r="E7978" t="s">
        <v>25</v>
      </c>
      <c r="F7978" t="s">
        <v>3036</v>
      </c>
      <c r="G7978" t="s">
        <v>345</v>
      </c>
      <c r="H7978" t="s">
        <v>28</v>
      </c>
      <c r="I7978" t="s">
        <v>35</v>
      </c>
      <c r="J7978" s="1">
        <v>124660.16</v>
      </c>
      <c r="K7978" s="10">
        <f>IFERROR(J7978*VLOOKUP(A7978,IPCA_Fatores!$A$2:$C$10,3,FALSE),J7978)</f>
        <v>199458.1474809557</v>
      </c>
    </row>
    <row r="7979" spans="1:11" x14ac:dyDescent="0.25">
      <c r="A7979">
        <v>2017</v>
      </c>
      <c r="B7979" t="s">
        <v>4741</v>
      </c>
      <c r="C7979" t="s">
        <v>4742</v>
      </c>
      <c r="E7979" t="s">
        <v>25</v>
      </c>
      <c r="F7979" t="s">
        <v>3036</v>
      </c>
      <c r="G7979" t="s">
        <v>345</v>
      </c>
      <c r="H7979" t="s">
        <v>28</v>
      </c>
      <c r="I7979" t="s">
        <v>29</v>
      </c>
      <c r="J7979" s="1">
        <v>1242932.92</v>
      </c>
      <c r="K7979" s="10">
        <f>J7979*_xlfn.XLOOKUP(A7979,IPCA_Fatores!$A$2:$A$10,IPCA_Fatores!$C$2:$C$10)</f>
        <v>1931725.6252008863</v>
      </c>
    </row>
    <row r="7980" spans="1:11" x14ac:dyDescent="0.25">
      <c r="A7980">
        <v>2017</v>
      </c>
      <c r="B7980" t="s">
        <v>4741</v>
      </c>
      <c r="C7980" t="s">
        <v>4742</v>
      </c>
      <c r="E7980" t="s">
        <v>25</v>
      </c>
      <c r="F7980" t="s">
        <v>3036</v>
      </c>
      <c r="G7980" t="s">
        <v>345</v>
      </c>
      <c r="H7980" t="s">
        <v>28</v>
      </c>
      <c r="I7980" t="s">
        <v>35</v>
      </c>
      <c r="J7980" s="1">
        <v>75324.28</v>
      </c>
      <c r="K7980" s="10">
        <f>IFERROR(J7980*VLOOKUP(A7980,IPCA_Fatores!$A$2:$C$10,3,FALSE),J7980)</f>
        <v>117066.52831739835</v>
      </c>
    </row>
    <row r="7981" spans="1:11" x14ac:dyDescent="0.25">
      <c r="A7981">
        <v>2018</v>
      </c>
      <c r="B7981" t="s">
        <v>4741</v>
      </c>
      <c r="C7981" t="s">
        <v>4742</v>
      </c>
      <c r="E7981" t="s">
        <v>25</v>
      </c>
      <c r="F7981" t="s">
        <v>3036</v>
      </c>
      <c r="G7981" t="s">
        <v>345</v>
      </c>
      <c r="H7981" t="s">
        <v>28</v>
      </c>
      <c r="I7981" t="s">
        <v>29</v>
      </c>
      <c r="J7981" s="1">
        <v>1319931.04</v>
      </c>
      <c r="K7981" s="10">
        <f>J7981*_xlfn.XLOOKUP(A7981,IPCA_Fatores!$A$2:$A$10,IPCA_Fatores!$C$2:$C$10)</f>
        <v>1977246.8248775939</v>
      </c>
    </row>
    <row r="7982" spans="1:11" x14ac:dyDescent="0.25">
      <c r="A7982">
        <v>2018</v>
      </c>
      <c r="B7982" t="s">
        <v>4741</v>
      </c>
      <c r="C7982" t="s">
        <v>4742</v>
      </c>
      <c r="E7982" t="s">
        <v>25</v>
      </c>
      <c r="F7982" t="s">
        <v>3036</v>
      </c>
      <c r="G7982" t="s">
        <v>345</v>
      </c>
      <c r="H7982" t="s">
        <v>28</v>
      </c>
      <c r="I7982" t="s">
        <v>35</v>
      </c>
      <c r="J7982" s="1">
        <v>34428.49</v>
      </c>
      <c r="K7982" s="10">
        <f>IFERROR(J7982*VLOOKUP(A7982,IPCA_Fatores!$A$2:$C$10,3,FALSE),J7982)</f>
        <v>51573.620495984389</v>
      </c>
    </row>
    <row r="7983" spans="1:11" x14ac:dyDescent="0.25">
      <c r="A7983">
        <v>2019</v>
      </c>
      <c r="B7983" t="s">
        <v>4741</v>
      </c>
      <c r="C7983" t="s">
        <v>4742</v>
      </c>
      <c r="E7983" t="s">
        <v>25</v>
      </c>
      <c r="F7983" t="s">
        <v>3036</v>
      </c>
      <c r="G7983" t="s">
        <v>345</v>
      </c>
      <c r="H7983" t="s">
        <v>28</v>
      </c>
      <c r="I7983" t="s">
        <v>29</v>
      </c>
      <c r="J7983" s="1">
        <v>1733019.6</v>
      </c>
      <c r="K7983" s="10">
        <f>J7983*_xlfn.XLOOKUP(A7983,IPCA_Fatores!$A$2:$A$10,IPCA_Fatores!$C$2:$C$10)</f>
        <v>2488783.8154234868</v>
      </c>
    </row>
    <row r="7984" spans="1:11" x14ac:dyDescent="0.25">
      <c r="A7984">
        <v>2019</v>
      </c>
      <c r="B7984" t="s">
        <v>4741</v>
      </c>
      <c r="C7984" t="s">
        <v>4742</v>
      </c>
      <c r="E7984" t="s">
        <v>25</v>
      </c>
      <c r="F7984" t="s">
        <v>3036</v>
      </c>
      <c r="G7984" t="s">
        <v>345</v>
      </c>
      <c r="H7984" t="s">
        <v>28</v>
      </c>
      <c r="I7984" t="s">
        <v>35</v>
      </c>
      <c r="J7984" s="1">
        <v>104861.67</v>
      </c>
      <c r="K7984" s="10">
        <f>IFERROR(J7984*VLOOKUP(A7984,IPCA_Fatores!$A$2:$C$10,3,FALSE),J7984)</f>
        <v>150591.50349729371</v>
      </c>
    </row>
    <row r="7985" spans="1:11" x14ac:dyDescent="0.25">
      <c r="A7985">
        <v>2020</v>
      </c>
      <c r="B7985" t="s">
        <v>4741</v>
      </c>
      <c r="C7985" t="s">
        <v>4742</v>
      </c>
      <c r="E7985" t="s">
        <v>25</v>
      </c>
      <c r="F7985" t="s">
        <v>3036</v>
      </c>
      <c r="G7985" t="s">
        <v>345</v>
      </c>
      <c r="H7985" t="s">
        <v>28</v>
      </c>
      <c r="I7985" t="s">
        <v>29</v>
      </c>
      <c r="J7985" s="1">
        <v>1843290.29</v>
      </c>
      <c r="K7985" s="10">
        <f>J7985*_xlfn.XLOOKUP(A7985,IPCA_Fatores!$A$2:$A$10,IPCA_Fatores!$C$2:$C$10)</f>
        <v>2532666.6618484678</v>
      </c>
    </row>
    <row r="7986" spans="1:11" x14ac:dyDescent="0.25">
      <c r="A7986">
        <v>2020</v>
      </c>
      <c r="B7986" t="s">
        <v>4741</v>
      </c>
      <c r="C7986" t="s">
        <v>4742</v>
      </c>
      <c r="E7986" t="s">
        <v>25</v>
      </c>
      <c r="F7986" t="s">
        <v>3036</v>
      </c>
      <c r="G7986" t="s">
        <v>345</v>
      </c>
      <c r="H7986" t="s">
        <v>28</v>
      </c>
      <c r="I7986" t="s">
        <v>35</v>
      </c>
      <c r="J7986" s="1">
        <v>111517.58</v>
      </c>
      <c r="K7986" s="10">
        <f>IFERROR(J7986*VLOOKUP(A7986,IPCA_Fatores!$A$2:$C$10,3,FALSE),J7986)</f>
        <v>153224.29603642054</v>
      </c>
    </row>
    <row r="7987" spans="1:11" x14ac:dyDescent="0.25">
      <c r="A7987">
        <v>2021</v>
      </c>
      <c r="B7987" t="s">
        <v>4741</v>
      </c>
      <c r="C7987" t="s">
        <v>4742</v>
      </c>
      <c r="E7987" t="s">
        <v>25</v>
      </c>
      <c r="F7987" t="s">
        <v>3036</v>
      </c>
      <c r="G7987" t="s">
        <v>345</v>
      </c>
      <c r="H7987" t="s">
        <v>28</v>
      </c>
      <c r="I7987" t="s">
        <v>29</v>
      </c>
      <c r="J7987" s="1">
        <v>876403.67</v>
      </c>
      <c r="K7987" s="10">
        <f>J7987*_xlfn.XLOOKUP(A7987,IPCA_Fatores!$A$2:$A$10,IPCA_Fatores!$C$2:$C$10)</f>
        <v>1094104.9361384741</v>
      </c>
    </row>
    <row r="7988" spans="1:11" x14ac:dyDescent="0.25">
      <c r="A7988">
        <v>2021</v>
      </c>
      <c r="B7988" t="s">
        <v>4741</v>
      </c>
      <c r="C7988" t="s">
        <v>4742</v>
      </c>
      <c r="E7988" t="s">
        <v>25</v>
      </c>
      <c r="F7988" t="s">
        <v>3036</v>
      </c>
      <c r="G7988" t="s">
        <v>345</v>
      </c>
      <c r="H7988" t="s">
        <v>28</v>
      </c>
      <c r="I7988" t="s">
        <v>35</v>
      </c>
      <c r="J7988" s="1">
        <v>53290.98</v>
      </c>
      <c r="K7988" s="10">
        <f>IFERROR(J7988*VLOOKUP(A7988,IPCA_Fatores!$A$2:$C$10,3,FALSE),J7988)</f>
        <v>66528.617194924242</v>
      </c>
    </row>
    <row r="7989" spans="1:11" x14ac:dyDescent="0.25">
      <c r="A7989">
        <v>2022</v>
      </c>
      <c r="B7989" t="s">
        <v>4741</v>
      </c>
      <c r="C7989" t="s">
        <v>4742</v>
      </c>
      <c r="E7989" t="s">
        <v>25</v>
      </c>
      <c r="F7989" t="s">
        <v>3036</v>
      </c>
      <c r="G7989" t="s">
        <v>345</v>
      </c>
      <c r="H7989" t="s">
        <v>28</v>
      </c>
      <c r="I7989" t="s">
        <v>29</v>
      </c>
      <c r="J7989" s="1">
        <v>3143817.61</v>
      </c>
      <c r="K7989" s="10">
        <f>J7989*_xlfn.XLOOKUP(A7989,IPCA_Fatores!$A$2:$A$10,IPCA_Fatores!$C$2:$C$10)</f>
        <v>3709945.37413722</v>
      </c>
    </row>
    <row r="7990" spans="1:11" x14ac:dyDescent="0.25">
      <c r="A7990">
        <v>2022</v>
      </c>
      <c r="B7990" t="s">
        <v>4741</v>
      </c>
      <c r="C7990" t="s">
        <v>4742</v>
      </c>
      <c r="E7990" t="s">
        <v>25</v>
      </c>
      <c r="F7990" t="s">
        <v>3036</v>
      </c>
      <c r="G7990" t="s">
        <v>345</v>
      </c>
      <c r="H7990" t="s">
        <v>28</v>
      </c>
      <c r="I7990" t="s">
        <v>35</v>
      </c>
      <c r="J7990" s="1">
        <v>189578.46</v>
      </c>
      <c r="K7990" s="10">
        <f>IFERROR(J7990*VLOOKUP(A7990,IPCA_Fatores!$A$2:$C$10,3,FALSE),J7990)</f>
        <v>223717.09111746404</v>
      </c>
    </row>
    <row r="7991" spans="1:11" x14ac:dyDescent="0.25">
      <c r="A7991">
        <v>2023</v>
      </c>
      <c r="B7991" t="s">
        <v>4741</v>
      </c>
      <c r="C7991" t="s">
        <v>4742</v>
      </c>
      <c r="E7991" t="s">
        <v>25</v>
      </c>
      <c r="F7991" t="s">
        <v>3036</v>
      </c>
      <c r="G7991" t="s">
        <v>345</v>
      </c>
      <c r="H7991" t="s">
        <v>28</v>
      </c>
      <c r="I7991" t="s">
        <v>29</v>
      </c>
      <c r="J7991" s="1">
        <v>2894264.96</v>
      </c>
      <c r="K7991" s="10">
        <f>J7991*_xlfn.XLOOKUP(A7991,IPCA_Fatores!$A$2:$A$10,IPCA_Fatores!$C$2:$C$10)</f>
        <v>3264628.3206209289</v>
      </c>
    </row>
    <row r="7992" spans="1:11" x14ac:dyDescent="0.25">
      <c r="A7992">
        <v>2023</v>
      </c>
      <c r="B7992" t="s">
        <v>4741</v>
      </c>
      <c r="C7992" t="s">
        <v>4742</v>
      </c>
      <c r="E7992" t="s">
        <v>25</v>
      </c>
      <c r="F7992" t="s">
        <v>3036</v>
      </c>
      <c r="G7992" t="s">
        <v>345</v>
      </c>
      <c r="H7992" t="s">
        <v>28</v>
      </c>
      <c r="I7992" t="s">
        <v>35</v>
      </c>
      <c r="J7992" s="1">
        <v>174632.38</v>
      </c>
      <c r="K7992" s="10">
        <f>IFERROR(J7992*VLOOKUP(A7992,IPCA_Fatores!$A$2:$C$10,3,FALSE),J7992)</f>
        <v>196979.13678415812</v>
      </c>
    </row>
    <row r="7993" spans="1:11" x14ac:dyDescent="0.25">
      <c r="A7993">
        <v>2016</v>
      </c>
      <c r="B7993" t="s">
        <v>4743</v>
      </c>
      <c r="C7993" t="s">
        <v>4744</v>
      </c>
      <c r="E7993" t="s">
        <v>75</v>
      </c>
      <c r="F7993" t="s">
        <v>75</v>
      </c>
      <c r="G7993" t="s">
        <v>480</v>
      </c>
      <c r="H7993" t="s">
        <v>28</v>
      </c>
      <c r="I7993" t="s">
        <v>29</v>
      </c>
      <c r="J7993" s="1">
        <v>4219168.0599999996</v>
      </c>
      <c r="K7993" s="10">
        <f>J7993*_xlfn.XLOOKUP(A7993,IPCA_Fatores!$A$2:$A$10,IPCA_Fatores!$C$2:$C$10)</f>
        <v>6750732.913854897</v>
      </c>
    </row>
    <row r="7994" spans="1:11" x14ac:dyDescent="0.25">
      <c r="A7994">
        <v>2017</v>
      </c>
      <c r="B7994" t="s">
        <v>4743</v>
      </c>
      <c r="C7994" t="s">
        <v>4744</v>
      </c>
      <c r="E7994" t="s">
        <v>75</v>
      </c>
      <c r="F7994" t="s">
        <v>75</v>
      </c>
      <c r="G7994" t="s">
        <v>480</v>
      </c>
      <c r="H7994" t="s">
        <v>28</v>
      </c>
      <c r="I7994" t="s">
        <v>29</v>
      </c>
      <c r="J7994" s="1">
        <v>1978637.65</v>
      </c>
      <c r="K7994" s="10">
        <f>J7994*_xlfn.XLOOKUP(A7994,IPCA_Fatores!$A$2:$A$10,IPCA_Fatores!$C$2:$C$10)</f>
        <v>3075133.8145362358</v>
      </c>
    </row>
    <row r="7995" spans="1:11" x14ac:dyDescent="0.25">
      <c r="A7995">
        <v>2020</v>
      </c>
      <c r="B7995" t="s">
        <v>4743</v>
      </c>
      <c r="C7995" t="s">
        <v>4744</v>
      </c>
      <c r="E7995" t="s">
        <v>75</v>
      </c>
      <c r="F7995" t="s">
        <v>75</v>
      </c>
      <c r="G7995" t="s">
        <v>480</v>
      </c>
      <c r="H7995" t="s">
        <v>28</v>
      </c>
      <c r="I7995" t="s">
        <v>29</v>
      </c>
      <c r="J7995" s="1">
        <v>1936745.81</v>
      </c>
      <c r="K7995" s="10">
        <f>J7995*_xlfn.XLOOKUP(A7995,IPCA_Fatores!$A$2:$A$10,IPCA_Fatores!$C$2:$C$10)</f>
        <v>2661073.8265548544</v>
      </c>
    </row>
    <row r="7996" spans="1:11" x14ac:dyDescent="0.25">
      <c r="A7996">
        <v>2023</v>
      </c>
      <c r="B7996" t="s">
        <v>4743</v>
      </c>
      <c r="C7996" t="s">
        <v>4744</v>
      </c>
      <c r="E7996" t="s">
        <v>75</v>
      </c>
      <c r="F7996" t="s">
        <v>75</v>
      </c>
      <c r="G7996" t="s">
        <v>480</v>
      </c>
      <c r="H7996" t="s">
        <v>28</v>
      </c>
      <c r="I7996" t="s">
        <v>29</v>
      </c>
      <c r="J7996" s="1">
        <v>1867581.79</v>
      </c>
      <c r="K7996" s="10">
        <f>J7996*_xlfn.XLOOKUP(A7996,IPCA_Fatores!$A$2:$A$10,IPCA_Fatores!$C$2:$C$10)</f>
        <v>2106566.0839531184</v>
      </c>
    </row>
    <row r="7997" spans="1:11" x14ac:dyDescent="0.25">
      <c r="A7997">
        <v>2016</v>
      </c>
      <c r="B7997" t="s">
        <v>4745</v>
      </c>
      <c r="C7997" t="s">
        <v>4746</v>
      </c>
      <c r="D7997" t="s">
        <v>4747</v>
      </c>
      <c r="E7997" t="s">
        <v>1550</v>
      </c>
      <c r="F7997" t="s">
        <v>1551</v>
      </c>
      <c r="G7997" t="s">
        <v>1740</v>
      </c>
      <c r="H7997" t="s">
        <v>28</v>
      </c>
      <c r="I7997" t="s">
        <v>29</v>
      </c>
      <c r="J7997" s="1">
        <v>11614568.48</v>
      </c>
      <c r="K7997" s="10">
        <f>J7997*_xlfn.XLOOKUP(A7997,IPCA_Fatores!$A$2:$A$10,IPCA_Fatores!$C$2:$C$10)</f>
        <v>18583485.796998013</v>
      </c>
    </row>
    <row r="7998" spans="1:11" x14ac:dyDescent="0.25">
      <c r="A7998">
        <v>2015</v>
      </c>
      <c r="B7998" t="s">
        <v>4748</v>
      </c>
      <c r="C7998" t="s">
        <v>4749</v>
      </c>
      <c r="E7998" t="s">
        <v>247</v>
      </c>
      <c r="F7998" t="s">
        <v>4750</v>
      </c>
      <c r="G7998" t="s">
        <v>1669</v>
      </c>
      <c r="H7998" t="s">
        <v>28</v>
      </c>
      <c r="I7998" t="s">
        <v>29</v>
      </c>
      <c r="J7998" s="1">
        <v>241325.71</v>
      </c>
      <c r="K7998" s="10">
        <f>J7998*_xlfn.XLOOKUP(A7998,IPCA_Fatores!$A$2:$A$10,IPCA_Fatores!$C$2:$C$10)</f>
        <v>410412.04743164696</v>
      </c>
    </row>
    <row r="7999" spans="1:11" x14ac:dyDescent="0.25">
      <c r="A7999">
        <v>2017</v>
      </c>
      <c r="B7999" t="s">
        <v>4748</v>
      </c>
      <c r="C7999" t="s">
        <v>4749</v>
      </c>
      <c r="E7999" t="s">
        <v>247</v>
      </c>
      <c r="F7999" t="s">
        <v>4750</v>
      </c>
      <c r="G7999" t="s">
        <v>1669</v>
      </c>
      <c r="H7999" t="s">
        <v>28</v>
      </c>
      <c r="I7999" t="s">
        <v>29</v>
      </c>
      <c r="J7999" s="1">
        <v>12853.09</v>
      </c>
      <c r="K7999" s="10">
        <f>J7999*_xlfn.XLOOKUP(A7999,IPCA_Fatores!$A$2:$A$10,IPCA_Fatores!$C$2:$C$10)</f>
        <v>19975.851404767091</v>
      </c>
    </row>
    <row r="8000" spans="1:11" x14ac:dyDescent="0.25">
      <c r="A8000">
        <v>2018</v>
      </c>
      <c r="B8000" t="s">
        <v>4748</v>
      </c>
      <c r="C8000" t="s">
        <v>4749</v>
      </c>
      <c r="E8000" t="s">
        <v>247</v>
      </c>
      <c r="F8000" t="s">
        <v>4750</v>
      </c>
      <c r="G8000" t="s">
        <v>1669</v>
      </c>
      <c r="H8000" t="s">
        <v>28</v>
      </c>
      <c r="I8000" t="s">
        <v>29</v>
      </c>
      <c r="J8000" s="1">
        <v>699259.53</v>
      </c>
      <c r="K8000" s="10">
        <f>J8000*_xlfn.XLOOKUP(A8000,IPCA_Fatores!$A$2:$A$10,IPCA_Fatores!$C$2:$C$10)</f>
        <v>1047485.5455008458</v>
      </c>
    </row>
    <row r="8001" spans="1:11" x14ac:dyDescent="0.25">
      <c r="A8001">
        <v>2019</v>
      </c>
      <c r="B8001" t="s">
        <v>4748</v>
      </c>
      <c r="C8001" t="s">
        <v>4749</v>
      </c>
      <c r="E8001" t="s">
        <v>247</v>
      </c>
      <c r="F8001" t="s">
        <v>4750</v>
      </c>
      <c r="G8001" t="s">
        <v>1669</v>
      </c>
      <c r="H8001" t="s">
        <v>28</v>
      </c>
      <c r="I8001" t="s">
        <v>29</v>
      </c>
      <c r="J8001" s="1">
        <v>570245.76</v>
      </c>
      <c r="K8001" s="10">
        <f>J8001*_xlfn.XLOOKUP(A8001,IPCA_Fatores!$A$2:$A$10,IPCA_Fatores!$C$2:$C$10)</f>
        <v>818928.08269558277</v>
      </c>
    </row>
    <row r="8002" spans="1:11" x14ac:dyDescent="0.25">
      <c r="A8002">
        <v>2020</v>
      </c>
      <c r="B8002" t="s">
        <v>4748</v>
      </c>
      <c r="C8002" t="s">
        <v>4749</v>
      </c>
      <c r="E8002" t="s">
        <v>247</v>
      </c>
      <c r="F8002" t="s">
        <v>4750</v>
      </c>
      <c r="G8002" t="s">
        <v>1669</v>
      </c>
      <c r="H8002" t="s">
        <v>28</v>
      </c>
      <c r="I8002" t="s">
        <v>29</v>
      </c>
      <c r="J8002" s="1">
        <v>617460.59</v>
      </c>
      <c r="K8002" s="10">
        <f>J8002*_xlfn.XLOOKUP(A8002,IPCA_Fatores!$A$2:$A$10,IPCA_Fatores!$C$2:$C$10)</f>
        <v>848386.0951159707</v>
      </c>
    </row>
    <row r="8003" spans="1:11" x14ac:dyDescent="0.25">
      <c r="A8003">
        <v>2021</v>
      </c>
      <c r="B8003" t="s">
        <v>4748</v>
      </c>
      <c r="C8003" t="s">
        <v>4749</v>
      </c>
      <c r="E8003" t="s">
        <v>247</v>
      </c>
      <c r="F8003" t="s">
        <v>4750</v>
      </c>
      <c r="G8003" t="s">
        <v>1669</v>
      </c>
      <c r="H8003" t="s">
        <v>28</v>
      </c>
      <c r="I8003" t="s">
        <v>29</v>
      </c>
      <c r="J8003" s="1">
        <v>858162.72</v>
      </c>
      <c r="K8003" s="10">
        <f>J8003*_xlfn.XLOOKUP(A8003,IPCA_Fatores!$A$2:$A$10,IPCA_Fatores!$C$2:$C$10)</f>
        <v>1071332.8801578607</v>
      </c>
    </row>
    <row r="8004" spans="1:11" x14ac:dyDescent="0.25">
      <c r="A8004">
        <v>2022</v>
      </c>
      <c r="B8004" t="s">
        <v>4748</v>
      </c>
      <c r="C8004" t="s">
        <v>4749</v>
      </c>
      <c r="E8004" t="s">
        <v>247</v>
      </c>
      <c r="F8004" t="s">
        <v>4750</v>
      </c>
      <c r="G8004" t="s">
        <v>1669</v>
      </c>
      <c r="H8004" t="s">
        <v>28</v>
      </c>
      <c r="I8004" t="s">
        <v>29</v>
      </c>
      <c r="J8004" s="1">
        <v>13488.94</v>
      </c>
      <c r="K8004" s="10">
        <f>J8004*_xlfn.XLOOKUP(A8004,IPCA_Fatores!$A$2:$A$10,IPCA_Fatores!$C$2:$C$10)</f>
        <v>15917.981499891946</v>
      </c>
    </row>
    <row r="8005" spans="1:11" x14ac:dyDescent="0.25">
      <c r="A8005">
        <v>2022</v>
      </c>
      <c r="B8005" t="s">
        <v>4751</v>
      </c>
      <c r="C8005" t="s">
        <v>4752</v>
      </c>
      <c r="D8005" t="s">
        <v>4753</v>
      </c>
      <c r="E8005" t="s">
        <v>103</v>
      </c>
      <c r="F8005" t="s">
        <v>104</v>
      </c>
      <c r="G8005" t="s">
        <v>210</v>
      </c>
      <c r="H8005" t="s">
        <v>28</v>
      </c>
      <c r="I8005" t="s">
        <v>29</v>
      </c>
      <c r="J8005" s="1">
        <v>31764905.27</v>
      </c>
      <c r="K8005" s="10">
        <f>J8005*_xlfn.XLOOKUP(A8005,IPCA_Fatores!$A$2:$A$10,IPCA_Fatores!$C$2:$C$10)</f>
        <v>37485019.166345179</v>
      </c>
    </row>
    <row r="8006" spans="1:11" x14ac:dyDescent="0.25">
      <c r="A8006">
        <v>2022</v>
      </c>
      <c r="B8006" t="s">
        <v>4751</v>
      </c>
      <c r="C8006" t="s">
        <v>4752</v>
      </c>
      <c r="D8006" t="s">
        <v>4753</v>
      </c>
      <c r="E8006" t="s">
        <v>103</v>
      </c>
      <c r="F8006" t="s">
        <v>104</v>
      </c>
      <c r="G8006" t="s">
        <v>210</v>
      </c>
      <c r="H8006" t="s">
        <v>28</v>
      </c>
      <c r="I8006" t="s">
        <v>35</v>
      </c>
      <c r="J8006" s="1">
        <v>2949824.62</v>
      </c>
      <c r="K8006" s="10">
        <f>IFERROR(J8006*VLOOKUP(A8006,IPCA_Fatores!$A$2:$C$10,3,FALSE),J8006)</f>
        <v>3481018.7997786179</v>
      </c>
    </row>
    <row r="8007" spans="1:11" x14ac:dyDescent="0.25">
      <c r="A8007">
        <v>2023</v>
      </c>
      <c r="B8007" t="s">
        <v>4751</v>
      </c>
      <c r="C8007" t="s">
        <v>4752</v>
      </c>
      <c r="D8007" t="s">
        <v>4753</v>
      </c>
      <c r="E8007" t="s">
        <v>103</v>
      </c>
      <c r="F8007" t="s">
        <v>104</v>
      </c>
      <c r="G8007" t="s">
        <v>210</v>
      </c>
      <c r="H8007" t="s">
        <v>28</v>
      </c>
      <c r="I8007" t="s">
        <v>29</v>
      </c>
      <c r="J8007" s="1">
        <v>6244860.4400000004</v>
      </c>
      <c r="K8007" s="10">
        <f>J8007*_xlfn.XLOOKUP(A8007,IPCA_Fatores!$A$2:$A$10,IPCA_Fatores!$C$2:$C$10)</f>
        <v>7043981.2983636707</v>
      </c>
    </row>
    <row r="8008" spans="1:11" x14ac:dyDescent="0.25">
      <c r="A8008">
        <v>2023</v>
      </c>
      <c r="B8008" t="s">
        <v>4751</v>
      </c>
      <c r="C8008" t="s">
        <v>4752</v>
      </c>
      <c r="D8008" t="s">
        <v>4753</v>
      </c>
      <c r="E8008" t="s">
        <v>103</v>
      </c>
      <c r="F8008" t="s">
        <v>104</v>
      </c>
      <c r="G8008" t="s">
        <v>210</v>
      </c>
      <c r="H8008" t="s">
        <v>28</v>
      </c>
      <c r="I8008" t="s">
        <v>35</v>
      </c>
      <c r="J8008" s="1">
        <v>529299.66</v>
      </c>
      <c r="K8008" s="10">
        <f>IFERROR(J8008*VLOOKUP(A8008,IPCA_Fatores!$A$2:$C$10,3,FALSE),J8008)</f>
        <v>597031.26148168161</v>
      </c>
    </row>
    <row r="8009" spans="1:11" x14ac:dyDescent="0.25">
      <c r="A8009">
        <v>2018</v>
      </c>
      <c r="B8009" t="s">
        <v>4754</v>
      </c>
      <c r="C8009" t="s">
        <v>4755</v>
      </c>
      <c r="E8009" t="s">
        <v>38</v>
      </c>
      <c r="F8009" t="s">
        <v>4756</v>
      </c>
      <c r="G8009" t="s">
        <v>1036</v>
      </c>
      <c r="H8009" t="s">
        <v>28</v>
      </c>
      <c r="I8009" t="s">
        <v>29</v>
      </c>
      <c r="J8009" s="1">
        <v>3969366.74</v>
      </c>
      <c r="K8009" s="10">
        <f>J8009*_xlfn.XLOOKUP(A8009,IPCA_Fatores!$A$2:$A$10,IPCA_Fatores!$C$2:$C$10)</f>
        <v>5946081.6857824074</v>
      </c>
    </row>
    <row r="8010" spans="1:11" x14ac:dyDescent="0.25">
      <c r="A8010">
        <v>2019</v>
      </c>
      <c r="B8010" t="s">
        <v>4754</v>
      </c>
      <c r="C8010" t="s">
        <v>4755</v>
      </c>
      <c r="E8010" t="s">
        <v>38</v>
      </c>
      <c r="F8010" t="s">
        <v>4756</v>
      </c>
      <c r="G8010" t="s">
        <v>1036</v>
      </c>
      <c r="H8010" t="s">
        <v>28</v>
      </c>
      <c r="I8010" t="s">
        <v>29</v>
      </c>
      <c r="J8010" s="1">
        <v>2735623.09</v>
      </c>
      <c r="K8010" s="10">
        <f>J8010*_xlfn.XLOOKUP(A8010,IPCA_Fatores!$A$2:$A$10,IPCA_Fatores!$C$2:$C$10)</f>
        <v>3928619.4290536516</v>
      </c>
    </row>
    <row r="8011" spans="1:11" x14ac:dyDescent="0.25">
      <c r="A8011">
        <v>2020</v>
      </c>
      <c r="B8011" t="s">
        <v>4754</v>
      </c>
      <c r="C8011" t="s">
        <v>4755</v>
      </c>
      <c r="E8011" t="s">
        <v>38</v>
      </c>
      <c r="F8011" t="s">
        <v>4756</v>
      </c>
      <c r="G8011" t="s">
        <v>1036</v>
      </c>
      <c r="H8011" t="s">
        <v>28</v>
      </c>
      <c r="I8011" t="s">
        <v>29</v>
      </c>
      <c r="J8011" s="1">
        <v>6126960.6799999997</v>
      </c>
      <c r="K8011" s="10">
        <f>J8011*_xlfn.XLOOKUP(A8011,IPCA_Fatores!$A$2:$A$10,IPCA_Fatores!$C$2:$C$10)</f>
        <v>8418396.7858325876</v>
      </c>
    </row>
    <row r="8012" spans="1:11" x14ac:dyDescent="0.25">
      <c r="A8012">
        <v>2021</v>
      </c>
      <c r="B8012" t="s">
        <v>4754</v>
      </c>
      <c r="C8012" t="s">
        <v>4755</v>
      </c>
      <c r="E8012" t="s">
        <v>38</v>
      </c>
      <c r="F8012" t="s">
        <v>4756</v>
      </c>
      <c r="G8012" t="s">
        <v>1036</v>
      </c>
      <c r="H8012" t="s">
        <v>28</v>
      </c>
      <c r="I8012" t="s">
        <v>29</v>
      </c>
      <c r="J8012" s="1">
        <v>9913546.5500000007</v>
      </c>
      <c r="K8012" s="10">
        <f>J8012*_xlfn.XLOOKUP(A8012,IPCA_Fatores!$A$2:$A$10,IPCA_Fatores!$C$2:$C$10)</f>
        <v>12376100.861140326</v>
      </c>
    </row>
    <row r="8013" spans="1:11" x14ac:dyDescent="0.25">
      <c r="A8013">
        <v>2015</v>
      </c>
      <c r="B8013" t="s">
        <v>4757</v>
      </c>
      <c r="C8013" t="s">
        <v>4758</v>
      </c>
      <c r="E8013" t="s">
        <v>247</v>
      </c>
      <c r="F8013" t="s">
        <v>2725</v>
      </c>
      <c r="G8013" t="s">
        <v>612</v>
      </c>
      <c r="H8013" t="s">
        <v>28</v>
      </c>
      <c r="I8013" t="s">
        <v>29</v>
      </c>
      <c r="J8013" s="1">
        <v>3548669.34</v>
      </c>
      <c r="K8013" s="10">
        <f>J8013*_xlfn.XLOOKUP(A8013,IPCA_Fatores!$A$2:$A$10,IPCA_Fatores!$C$2:$C$10)</f>
        <v>6035066.2574961921</v>
      </c>
    </row>
    <row r="8014" spans="1:11" x14ac:dyDescent="0.25">
      <c r="A8014">
        <v>2016</v>
      </c>
      <c r="B8014" t="s">
        <v>4757</v>
      </c>
      <c r="C8014" t="s">
        <v>4758</v>
      </c>
      <c r="E8014" t="s">
        <v>247</v>
      </c>
      <c r="F8014" t="s">
        <v>2725</v>
      </c>
      <c r="G8014" t="s">
        <v>612</v>
      </c>
      <c r="H8014" t="s">
        <v>28</v>
      </c>
      <c r="I8014" t="s">
        <v>29</v>
      </c>
      <c r="J8014" s="1">
        <v>4805421.28</v>
      </c>
      <c r="K8014" s="10">
        <f>J8014*_xlfn.XLOOKUP(A8014,IPCA_Fatores!$A$2:$A$10,IPCA_Fatores!$C$2:$C$10)</f>
        <v>7688746.9611330759</v>
      </c>
    </row>
    <row r="8015" spans="1:11" x14ac:dyDescent="0.25">
      <c r="A8015">
        <v>2016</v>
      </c>
      <c r="B8015" t="s">
        <v>4757</v>
      </c>
      <c r="C8015" t="s">
        <v>4758</v>
      </c>
      <c r="E8015" t="s">
        <v>247</v>
      </c>
      <c r="F8015" t="s">
        <v>2725</v>
      </c>
      <c r="G8015" t="s">
        <v>612</v>
      </c>
      <c r="H8015" t="s">
        <v>28</v>
      </c>
      <c r="I8015" t="s">
        <v>35</v>
      </c>
      <c r="J8015" s="1">
        <v>229733.03</v>
      </c>
      <c r="K8015" s="10">
        <f>IFERROR(J8015*VLOOKUP(A8015,IPCA_Fatores!$A$2:$C$10,3,FALSE),J8015)</f>
        <v>367576.33376202005</v>
      </c>
    </row>
    <row r="8016" spans="1:11" x14ac:dyDescent="0.25">
      <c r="A8016">
        <v>2017</v>
      </c>
      <c r="B8016" t="s">
        <v>4757</v>
      </c>
      <c r="C8016" t="s">
        <v>4758</v>
      </c>
      <c r="E8016" t="s">
        <v>247</v>
      </c>
      <c r="F8016" t="s">
        <v>2725</v>
      </c>
      <c r="G8016" t="s">
        <v>612</v>
      </c>
      <c r="H8016" t="s">
        <v>28</v>
      </c>
      <c r="I8016" t="s">
        <v>29</v>
      </c>
      <c r="J8016" s="1">
        <v>9810010.8100000005</v>
      </c>
      <c r="K8016" s="10">
        <f>J8016*_xlfn.XLOOKUP(A8016,IPCA_Fatores!$A$2:$A$10,IPCA_Fatores!$C$2:$C$10)</f>
        <v>15246397.420364974</v>
      </c>
    </row>
    <row r="8017" spans="1:11" x14ac:dyDescent="0.25">
      <c r="A8017">
        <v>2017</v>
      </c>
      <c r="B8017" t="s">
        <v>4757</v>
      </c>
      <c r="C8017" t="s">
        <v>4758</v>
      </c>
      <c r="E8017" t="s">
        <v>247</v>
      </c>
      <c r="F8017" t="s">
        <v>2725</v>
      </c>
      <c r="G8017" t="s">
        <v>612</v>
      </c>
      <c r="H8017" t="s">
        <v>28</v>
      </c>
      <c r="I8017" t="s">
        <v>35</v>
      </c>
      <c r="J8017" s="1">
        <v>1183511.47</v>
      </c>
      <c r="K8017" s="10">
        <f>IFERROR(J8017*VLOOKUP(A8017,IPCA_Fatores!$A$2:$C$10,3,FALSE),J8017)</f>
        <v>1839374.7542853479</v>
      </c>
    </row>
    <row r="8018" spans="1:11" x14ac:dyDescent="0.25">
      <c r="A8018">
        <v>2018</v>
      </c>
      <c r="B8018" t="s">
        <v>4757</v>
      </c>
      <c r="C8018" t="s">
        <v>4758</v>
      </c>
      <c r="E8018" t="s">
        <v>247</v>
      </c>
      <c r="F8018" t="s">
        <v>2725</v>
      </c>
      <c r="G8018" t="s">
        <v>612</v>
      </c>
      <c r="H8018" t="s">
        <v>28</v>
      </c>
      <c r="I8018" t="s">
        <v>29</v>
      </c>
      <c r="J8018" s="1">
        <v>6340865.4000000004</v>
      </c>
      <c r="K8018" s="10">
        <f>J8018*_xlfn.XLOOKUP(A8018,IPCA_Fatores!$A$2:$A$10,IPCA_Fatores!$C$2:$C$10)</f>
        <v>9498568.9397274833</v>
      </c>
    </row>
    <row r="8019" spans="1:11" x14ac:dyDescent="0.25">
      <c r="A8019">
        <v>2018</v>
      </c>
      <c r="B8019" t="s">
        <v>4757</v>
      </c>
      <c r="C8019" t="s">
        <v>4758</v>
      </c>
      <c r="E8019" t="s">
        <v>247</v>
      </c>
      <c r="F8019" t="s">
        <v>2725</v>
      </c>
      <c r="G8019" t="s">
        <v>612</v>
      </c>
      <c r="H8019" t="s">
        <v>28</v>
      </c>
      <c r="I8019" t="s">
        <v>35</v>
      </c>
      <c r="J8019" s="1">
        <v>921997.75</v>
      </c>
      <c r="K8019" s="10">
        <f>IFERROR(J8019*VLOOKUP(A8019,IPCA_Fatores!$A$2:$C$10,3,FALSE),J8019)</f>
        <v>1381145.7329860094</v>
      </c>
    </row>
    <row r="8020" spans="1:11" x14ac:dyDescent="0.25">
      <c r="A8020">
        <v>2019</v>
      </c>
      <c r="B8020" t="s">
        <v>4757</v>
      </c>
      <c r="C8020" t="s">
        <v>4758</v>
      </c>
      <c r="E8020" t="s">
        <v>247</v>
      </c>
      <c r="F8020" t="s">
        <v>2725</v>
      </c>
      <c r="G8020" t="s">
        <v>612</v>
      </c>
      <c r="H8020" t="s">
        <v>28</v>
      </c>
      <c r="I8020" t="s">
        <v>29</v>
      </c>
      <c r="J8020" s="1">
        <v>12827973.76</v>
      </c>
      <c r="K8020" s="10">
        <f>J8020*_xlfn.XLOOKUP(A8020,IPCA_Fatores!$A$2:$A$10,IPCA_Fatores!$C$2:$C$10)</f>
        <v>18422211.42713283</v>
      </c>
    </row>
    <row r="8021" spans="1:11" x14ac:dyDescent="0.25">
      <c r="A8021">
        <v>2019</v>
      </c>
      <c r="B8021" t="s">
        <v>4757</v>
      </c>
      <c r="C8021" t="s">
        <v>4758</v>
      </c>
      <c r="E8021" t="s">
        <v>247</v>
      </c>
      <c r="F8021" t="s">
        <v>2725</v>
      </c>
      <c r="G8021" t="s">
        <v>612</v>
      </c>
      <c r="H8021" t="s">
        <v>28</v>
      </c>
      <c r="I8021" t="s">
        <v>35</v>
      </c>
      <c r="J8021" s="1">
        <v>586815.59</v>
      </c>
      <c r="K8021" s="10">
        <f>IFERROR(J8021*VLOOKUP(A8021,IPCA_Fatores!$A$2:$C$10,3,FALSE),J8021)</f>
        <v>842723.96170832939</v>
      </c>
    </row>
    <row r="8022" spans="1:11" x14ac:dyDescent="0.25">
      <c r="A8022">
        <v>2020</v>
      </c>
      <c r="B8022" t="s">
        <v>4757</v>
      </c>
      <c r="C8022" t="s">
        <v>4758</v>
      </c>
      <c r="E8022" t="s">
        <v>247</v>
      </c>
      <c r="F8022" t="s">
        <v>2725</v>
      </c>
      <c r="G8022" t="s">
        <v>612</v>
      </c>
      <c r="H8022" t="s">
        <v>28</v>
      </c>
      <c r="I8022" t="s">
        <v>29</v>
      </c>
      <c r="J8022" s="1">
        <v>27730178.879999999</v>
      </c>
      <c r="K8022" s="10">
        <f>J8022*_xlfn.XLOOKUP(A8022,IPCA_Fatores!$A$2:$A$10,IPCA_Fatores!$C$2:$C$10)</f>
        <v>38101052.209454477</v>
      </c>
    </row>
    <row r="8023" spans="1:11" x14ac:dyDescent="0.25">
      <c r="A8023">
        <v>2020</v>
      </c>
      <c r="B8023" t="s">
        <v>4757</v>
      </c>
      <c r="C8023" t="s">
        <v>4758</v>
      </c>
      <c r="E8023" t="s">
        <v>247</v>
      </c>
      <c r="F8023" t="s">
        <v>2725</v>
      </c>
      <c r="G8023" t="s">
        <v>612</v>
      </c>
      <c r="H8023" t="s">
        <v>28</v>
      </c>
      <c r="I8023" t="s">
        <v>35</v>
      </c>
      <c r="J8023" s="1">
        <v>3532720.4</v>
      </c>
      <c r="K8023" s="10">
        <f>IFERROR(J8023*VLOOKUP(A8023,IPCA_Fatores!$A$2:$C$10,3,FALSE),J8023)</f>
        <v>4853930.621373795</v>
      </c>
    </row>
    <row r="8024" spans="1:11" x14ac:dyDescent="0.25">
      <c r="A8024">
        <v>2021</v>
      </c>
      <c r="B8024" t="s">
        <v>4757</v>
      </c>
      <c r="C8024" t="s">
        <v>4758</v>
      </c>
      <c r="E8024" t="s">
        <v>247</v>
      </c>
      <c r="F8024" t="s">
        <v>2725</v>
      </c>
      <c r="G8024" t="s">
        <v>612</v>
      </c>
      <c r="H8024" t="s">
        <v>28</v>
      </c>
      <c r="I8024" t="s">
        <v>29</v>
      </c>
      <c r="J8024" s="1">
        <v>15603585.689999999</v>
      </c>
      <c r="K8024" s="10">
        <f>J8024*_xlfn.XLOOKUP(A8024,IPCA_Fatores!$A$2:$A$10,IPCA_Fatores!$C$2:$C$10)</f>
        <v>19479562.568340976</v>
      </c>
    </row>
    <row r="8025" spans="1:11" x14ac:dyDescent="0.25">
      <c r="A8025">
        <v>2021</v>
      </c>
      <c r="B8025" t="s">
        <v>4757</v>
      </c>
      <c r="C8025" t="s">
        <v>4758</v>
      </c>
      <c r="E8025" t="s">
        <v>247</v>
      </c>
      <c r="F8025" t="s">
        <v>2725</v>
      </c>
      <c r="G8025" t="s">
        <v>612</v>
      </c>
      <c r="H8025" t="s">
        <v>28</v>
      </c>
      <c r="I8025" t="s">
        <v>35</v>
      </c>
      <c r="J8025" s="1">
        <v>1922283.13</v>
      </c>
      <c r="K8025" s="10">
        <f>IFERROR(J8025*VLOOKUP(A8025,IPCA_Fatores!$A$2:$C$10,3,FALSE),J8025)</f>
        <v>2399783.9502300532</v>
      </c>
    </row>
    <row r="8026" spans="1:11" x14ac:dyDescent="0.25">
      <c r="A8026">
        <v>2022</v>
      </c>
      <c r="B8026" t="s">
        <v>4757</v>
      </c>
      <c r="C8026" t="s">
        <v>4758</v>
      </c>
      <c r="E8026" t="s">
        <v>247</v>
      </c>
      <c r="F8026" t="s">
        <v>2725</v>
      </c>
      <c r="G8026" t="s">
        <v>612</v>
      </c>
      <c r="H8026" t="s">
        <v>28</v>
      </c>
      <c r="I8026" t="s">
        <v>29</v>
      </c>
      <c r="J8026" s="1">
        <v>19366818.34</v>
      </c>
      <c r="K8026" s="10">
        <f>J8026*_xlfn.XLOOKUP(A8026,IPCA_Fatores!$A$2:$A$10,IPCA_Fatores!$C$2:$C$10)</f>
        <v>22854327.771336224</v>
      </c>
    </row>
    <row r="8027" spans="1:11" x14ac:dyDescent="0.25">
      <c r="A8027">
        <v>2022</v>
      </c>
      <c r="B8027" t="s">
        <v>4757</v>
      </c>
      <c r="C8027" t="s">
        <v>4758</v>
      </c>
      <c r="E8027" t="s">
        <v>247</v>
      </c>
      <c r="F8027" t="s">
        <v>2725</v>
      </c>
      <c r="G8027" t="s">
        <v>612</v>
      </c>
      <c r="H8027" t="s">
        <v>28</v>
      </c>
      <c r="I8027" t="s">
        <v>35</v>
      </c>
      <c r="J8027" s="1">
        <v>2671432.2200000002</v>
      </c>
      <c r="K8027" s="10">
        <f>IFERROR(J8027*VLOOKUP(A8027,IPCA_Fatores!$A$2:$C$10,3,FALSE),J8027)</f>
        <v>3152494.4625875182</v>
      </c>
    </row>
    <row r="8028" spans="1:11" x14ac:dyDescent="0.25">
      <c r="A8028">
        <v>2015</v>
      </c>
      <c r="B8028" t="s">
        <v>4759</v>
      </c>
      <c r="C8028" t="s">
        <v>4760</v>
      </c>
      <c r="D8028" t="s">
        <v>4761</v>
      </c>
      <c r="E8028" t="s">
        <v>121</v>
      </c>
      <c r="F8028" t="s">
        <v>171</v>
      </c>
      <c r="G8028" t="s">
        <v>1122</v>
      </c>
      <c r="H8028" t="s">
        <v>28</v>
      </c>
      <c r="I8028" t="s">
        <v>29</v>
      </c>
      <c r="J8028" s="1">
        <v>15574776.6</v>
      </c>
      <c r="K8028" s="10">
        <f>J8028*_xlfn.XLOOKUP(A8028,IPCA_Fatores!$A$2:$A$10,IPCA_Fatores!$C$2:$C$10)</f>
        <v>26487339.259030897</v>
      </c>
    </row>
    <row r="8029" spans="1:11" x14ac:dyDescent="0.25">
      <c r="A8029">
        <v>2016</v>
      </c>
      <c r="B8029" t="s">
        <v>4759</v>
      </c>
      <c r="C8029" t="s">
        <v>4760</v>
      </c>
      <c r="D8029" t="s">
        <v>4761</v>
      </c>
      <c r="E8029" t="s">
        <v>121</v>
      </c>
      <c r="F8029" t="s">
        <v>171</v>
      </c>
      <c r="G8029" t="s">
        <v>1122</v>
      </c>
      <c r="H8029" t="s">
        <v>28</v>
      </c>
      <c r="I8029" t="s">
        <v>29</v>
      </c>
      <c r="J8029" s="1">
        <v>11693781.439999999</v>
      </c>
      <c r="K8029" s="10">
        <f>J8029*_xlfn.XLOOKUP(A8029,IPCA_Fatores!$A$2:$A$10,IPCA_Fatores!$C$2:$C$10)</f>
        <v>18710227.734904099</v>
      </c>
    </row>
    <row r="8030" spans="1:11" x14ac:dyDescent="0.25">
      <c r="A8030">
        <v>2017</v>
      </c>
      <c r="B8030" t="s">
        <v>4759</v>
      </c>
      <c r="C8030" t="s">
        <v>4760</v>
      </c>
      <c r="D8030" t="s">
        <v>4761</v>
      </c>
      <c r="E8030" t="s">
        <v>121</v>
      </c>
      <c r="F8030" t="s">
        <v>171</v>
      </c>
      <c r="G8030" t="s">
        <v>1122</v>
      </c>
      <c r="H8030" t="s">
        <v>28</v>
      </c>
      <c r="I8030" t="s">
        <v>29</v>
      </c>
      <c r="J8030" s="1">
        <v>297130.11</v>
      </c>
      <c r="K8030" s="10">
        <f>J8030*_xlfn.XLOOKUP(A8030,IPCA_Fatores!$A$2:$A$10,IPCA_Fatores!$C$2:$C$10)</f>
        <v>461789.88284078764</v>
      </c>
    </row>
    <row r="8031" spans="1:11" x14ac:dyDescent="0.25">
      <c r="A8031">
        <v>2018</v>
      </c>
      <c r="B8031" t="s">
        <v>4759</v>
      </c>
      <c r="C8031" t="s">
        <v>4760</v>
      </c>
      <c r="D8031" t="s">
        <v>4761</v>
      </c>
      <c r="E8031" t="s">
        <v>121</v>
      </c>
      <c r="F8031" t="s">
        <v>171</v>
      </c>
      <c r="G8031" t="s">
        <v>1122</v>
      </c>
      <c r="H8031" t="s">
        <v>28</v>
      </c>
      <c r="I8031" t="s">
        <v>29</v>
      </c>
      <c r="J8031" s="1">
        <v>26512408.550000001</v>
      </c>
      <c r="K8031" s="10">
        <f>J8031*_xlfn.XLOOKUP(A8031,IPCA_Fatores!$A$2:$A$10,IPCA_Fatores!$C$2:$C$10)</f>
        <v>39715389.695923112</v>
      </c>
    </row>
    <row r="8032" spans="1:11" x14ac:dyDescent="0.25">
      <c r="A8032">
        <v>2019</v>
      </c>
      <c r="B8032" t="s">
        <v>4759</v>
      </c>
      <c r="C8032" t="s">
        <v>4760</v>
      </c>
      <c r="D8032" t="s">
        <v>4761</v>
      </c>
      <c r="E8032" t="s">
        <v>121</v>
      </c>
      <c r="F8032" t="s">
        <v>171</v>
      </c>
      <c r="G8032" t="s">
        <v>1122</v>
      </c>
      <c r="H8032" t="s">
        <v>28</v>
      </c>
      <c r="I8032" t="s">
        <v>29</v>
      </c>
      <c r="J8032" s="1">
        <v>17282662.579999998</v>
      </c>
      <c r="K8032" s="10">
        <f>J8032*_xlfn.XLOOKUP(A8032,IPCA_Fatores!$A$2:$A$10,IPCA_Fatores!$C$2:$C$10)</f>
        <v>24819575.564251617</v>
      </c>
    </row>
    <row r="8033" spans="1:11" x14ac:dyDescent="0.25">
      <c r="A8033">
        <v>2020</v>
      </c>
      <c r="B8033" t="s">
        <v>4759</v>
      </c>
      <c r="C8033" t="s">
        <v>4760</v>
      </c>
      <c r="D8033" t="s">
        <v>4761</v>
      </c>
      <c r="E8033" t="s">
        <v>121</v>
      </c>
      <c r="F8033" t="s">
        <v>171</v>
      </c>
      <c r="G8033" t="s">
        <v>1122</v>
      </c>
      <c r="H8033" t="s">
        <v>28</v>
      </c>
      <c r="I8033" t="s">
        <v>29</v>
      </c>
      <c r="J8033" s="1">
        <v>31688582.100000001</v>
      </c>
      <c r="K8033" s="10">
        <f>J8033*_xlfn.XLOOKUP(A8033,IPCA_Fatores!$A$2:$A$10,IPCA_Fatores!$C$2:$C$10)</f>
        <v>43539867.746993944</v>
      </c>
    </row>
    <row r="8034" spans="1:11" x14ac:dyDescent="0.25">
      <c r="A8034">
        <v>2020</v>
      </c>
      <c r="B8034" t="s">
        <v>4759</v>
      </c>
      <c r="C8034" t="s">
        <v>4760</v>
      </c>
      <c r="D8034" t="s">
        <v>4761</v>
      </c>
      <c r="E8034" t="s">
        <v>121</v>
      </c>
      <c r="F8034" t="s">
        <v>171</v>
      </c>
      <c r="G8034" t="s">
        <v>1122</v>
      </c>
      <c r="H8034" t="s">
        <v>28</v>
      </c>
      <c r="I8034" t="s">
        <v>35</v>
      </c>
      <c r="J8034" s="1">
        <v>960248.77</v>
      </c>
      <c r="K8034" s="10">
        <f>IFERROR(J8034*VLOOKUP(A8034,IPCA_Fatores!$A$2:$C$10,3,FALSE),J8034)</f>
        <v>1319374.4143577067</v>
      </c>
    </row>
    <row r="8035" spans="1:11" x14ac:dyDescent="0.25">
      <c r="A8035">
        <v>2021</v>
      </c>
      <c r="B8035" t="s">
        <v>4759</v>
      </c>
      <c r="C8035" t="s">
        <v>4760</v>
      </c>
      <c r="D8035" t="s">
        <v>4761</v>
      </c>
      <c r="E8035" t="s">
        <v>121</v>
      </c>
      <c r="F8035" t="s">
        <v>171</v>
      </c>
      <c r="G8035" t="s">
        <v>1122</v>
      </c>
      <c r="H8035" t="s">
        <v>28</v>
      </c>
      <c r="I8035" t="s">
        <v>29</v>
      </c>
      <c r="J8035" s="1">
        <v>35040728.390000001</v>
      </c>
      <c r="K8035" s="10">
        <f>J8035*_xlfn.XLOOKUP(A8035,IPCA_Fatores!$A$2:$A$10,IPCA_Fatores!$C$2:$C$10)</f>
        <v>43744949.056850217</v>
      </c>
    </row>
    <row r="8036" spans="1:11" x14ac:dyDescent="0.25">
      <c r="A8036">
        <v>2021</v>
      </c>
      <c r="B8036" t="s">
        <v>4759</v>
      </c>
      <c r="C8036" t="s">
        <v>4760</v>
      </c>
      <c r="D8036" t="s">
        <v>4761</v>
      </c>
      <c r="E8036" t="s">
        <v>121</v>
      </c>
      <c r="F8036" t="s">
        <v>171</v>
      </c>
      <c r="G8036" t="s">
        <v>1122</v>
      </c>
      <c r="H8036" t="s">
        <v>28</v>
      </c>
      <c r="I8036" t="s">
        <v>35</v>
      </c>
      <c r="J8036" s="1">
        <v>1987836.52</v>
      </c>
      <c r="K8036" s="10">
        <f>IFERROR(J8036*VLOOKUP(A8036,IPCA_Fatores!$A$2:$C$10,3,FALSE),J8036)</f>
        <v>2481620.9963706871</v>
      </c>
    </row>
    <row r="8037" spans="1:11" x14ac:dyDescent="0.25">
      <c r="A8037">
        <v>2022</v>
      </c>
      <c r="B8037" t="s">
        <v>4759</v>
      </c>
      <c r="C8037" t="s">
        <v>4760</v>
      </c>
      <c r="D8037" t="s">
        <v>4761</v>
      </c>
      <c r="E8037" t="s">
        <v>121</v>
      </c>
      <c r="F8037" t="s">
        <v>171</v>
      </c>
      <c r="G8037" t="s">
        <v>1122</v>
      </c>
      <c r="H8037" t="s">
        <v>28</v>
      </c>
      <c r="I8037" t="s">
        <v>29</v>
      </c>
      <c r="J8037" s="1">
        <v>90429862.219999999</v>
      </c>
      <c r="K8037" s="10">
        <f>J8037*_xlfn.XLOOKUP(A8037,IPCA_Fatores!$A$2:$A$10,IPCA_Fatores!$C$2:$C$10)</f>
        <v>106714157.95872304</v>
      </c>
    </row>
    <row r="8038" spans="1:11" x14ac:dyDescent="0.25">
      <c r="A8038">
        <v>2022</v>
      </c>
      <c r="B8038" t="s">
        <v>4759</v>
      </c>
      <c r="C8038" t="s">
        <v>4760</v>
      </c>
      <c r="D8038" t="s">
        <v>4761</v>
      </c>
      <c r="E8038" t="s">
        <v>121</v>
      </c>
      <c r="F8038" t="s">
        <v>171</v>
      </c>
      <c r="G8038" t="s">
        <v>1122</v>
      </c>
      <c r="H8038" t="s">
        <v>28</v>
      </c>
      <c r="I8038" t="s">
        <v>35</v>
      </c>
      <c r="J8038" s="1">
        <v>5429217.4699999997</v>
      </c>
      <c r="K8038" s="10">
        <f>IFERROR(J8038*VLOOKUP(A8038,IPCA_Fatores!$A$2:$C$10,3,FALSE),J8038)</f>
        <v>6406892.1091168141</v>
      </c>
    </row>
    <row r="8039" spans="1:11" x14ac:dyDescent="0.25">
      <c r="A8039">
        <v>2023</v>
      </c>
      <c r="B8039" t="s">
        <v>4759</v>
      </c>
      <c r="C8039" t="s">
        <v>4760</v>
      </c>
      <c r="D8039" t="s">
        <v>4761</v>
      </c>
      <c r="E8039" t="s">
        <v>121</v>
      </c>
      <c r="F8039" t="s">
        <v>171</v>
      </c>
      <c r="G8039" t="s">
        <v>1122</v>
      </c>
      <c r="H8039" t="s">
        <v>28</v>
      </c>
      <c r="I8039" t="s">
        <v>29</v>
      </c>
      <c r="J8039" s="1">
        <v>18515112.420000002</v>
      </c>
      <c r="K8039" s="10">
        <f>J8039*_xlfn.XLOOKUP(A8039,IPCA_Fatores!$A$2:$A$10,IPCA_Fatores!$C$2:$C$10)</f>
        <v>20884390.752466667</v>
      </c>
    </row>
    <row r="8040" spans="1:11" x14ac:dyDescent="0.25">
      <c r="A8040">
        <v>2023</v>
      </c>
      <c r="B8040" t="s">
        <v>4759</v>
      </c>
      <c r="C8040" t="s">
        <v>4760</v>
      </c>
      <c r="D8040" t="s">
        <v>4761</v>
      </c>
      <c r="E8040" t="s">
        <v>121</v>
      </c>
      <c r="F8040" t="s">
        <v>171</v>
      </c>
      <c r="G8040" t="s">
        <v>1122</v>
      </c>
      <c r="H8040" t="s">
        <v>28</v>
      </c>
      <c r="I8040" t="s">
        <v>35</v>
      </c>
      <c r="J8040" s="1">
        <v>1111546.3400000001</v>
      </c>
      <c r="K8040" s="10">
        <f>IFERROR(J8040*VLOOKUP(A8040,IPCA_Fatores!$A$2:$C$10,3,FALSE),J8040)</f>
        <v>1253784.8854192467</v>
      </c>
    </row>
    <row r="8041" spans="1:11" x14ac:dyDescent="0.25">
      <c r="A8041">
        <v>2016</v>
      </c>
      <c r="B8041" t="s">
        <v>4762</v>
      </c>
      <c r="C8041" t="s">
        <v>4763</v>
      </c>
      <c r="E8041" t="s">
        <v>25</v>
      </c>
      <c r="F8041" t="s">
        <v>3983</v>
      </c>
      <c r="G8041" t="s">
        <v>645</v>
      </c>
      <c r="H8041" t="s">
        <v>28</v>
      </c>
      <c r="I8041" t="s">
        <v>29</v>
      </c>
      <c r="J8041" s="1">
        <v>84628.07</v>
      </c>
      <c r="K8041" s="10">
        <f>J8041*_xlfn.XLOOKUP(A8041,IPCA_Fatores!$A$2:$A$10,IPCA_Fatores!$C$2:$C$10)</f>
        <v>135406.19607008883</v>
      </c>
    </row>
    <row r="8042" spans="1:11" x14ac:dyDescent="0.25">
      <c r="A8042">
        <v>2017</v>
      </c>
      <c r="B8042" t="s">
        <v>4762</v>
      </c>
      <c r="C8042" t="s">
        <v>4763</v>
      </c>
      <c r="E8042" t="s">
        <v>25</v>
      </c>
      <c r="F8042" t="s">
        <v>3983</v>
      </c>
      <c r="G8042" t="s">
        <v>645</v>
      </c>
      <c r="H8042" t="s">
        <v>28</v>
      </c>
      <c r="I8042" t="s">
        <v>29</v>
      </c>
      <c r="J8042" s="1">
        <v>537588.42000000004</v>
      </c>
      <c r="K8042" s="10">
        <f>J8042*_xlfn.XLOOKUP(A8042,IPCA_Fatores!$A$2:$A$10,IPCA_Fatores!$C$2:$C$10)</f>
        <v>835502.31071621843</v>
      </c>
    </row>
    <row r="8043" spans="1:11" x14ac:dyDescent="0.25">
      <c r="A8043">
        <v>2018</v>
      </c>
      <c r="B8043" t="s">
        <v>4762</v>
      </c>
      <c r="C8043" t="s">
        <v>4763</v>
      </c>
      <c r="E8043" t="s">
        <v>25</v>
      </c>
      <c r="F8043" t="s">
        <v>3983</v>
      </c>
      <c r="G8043" t="s">
        <v>645</v>
      </c>
      <c r="H8043" t="s">
        <v>28</v>
      </c>
      <c r="I8043" t="s">
        <v>29</v>
      </c>
      <c r="J8043" s="1">
        <v>328693.28999999998</v>
      </c>
      <c r="K8043" s="10">
        <f>J8043*_xlfn.XLOOKUP(A8043,IPCA_Fatores!$A$2:$A$10,IPCA_Fatores!$C$2:$C$10)</f>
        <v>492380.08980459324</v>
      </c>
    </row>
    <row r="8044" spans="1:11" x14ac:dyDescent="0.25">
      <c r="A8044">
        <v>2019</v>
      </c>
      <c r="B8044" t="s">
        <v>4762</v>
      </c>
      <c r="C8044" t="s">
        <v>4763</v>
      </c>
      <c r="E8044" t="s">
        <v>25</v>
      </c>
      <c r="F8044" t="s">
        <v>3983</v>
      </c>
      <c r="G8044" t="s">
        <v>645</v>
      </c>
      <c r="H8044" t="s">
        <v>28</v>
      </c>
      <c r="I8044" t="s">
        <v>29</v>
      </c>
      <c r="J8044" s="1">
        <v>222885.56</v>
      </c>
      <c r="K8044" s="10">
        <f>J8044*_xlfn.XLOOKUP(A8044,IPCA_Fatores!$A$2:$A$10,IPCA_Fatores!$C$2:$C$10)</f>
        <v>320085.22836071812</v>
      </c>
    </row>
    <row r="8045" spans="1:11" x14ac:dyDescent="0.25">
      <c r="A8045">
        <v>2020</v>
      </c>
      <c r="B8045" t="s">
        <v>4762</v>
      </c>
      <c r="C8045" t="s">
        <v>4763</v>
      </c>
      <c r="E8045" t="s">
        <v>25</v>
      </c>
      <c r="F8045" t="s">
        <v>3983</v>
      </c>
      <c r="G8045" t="s">
        <v>645</v>
      </c>
      <c r="H8045" t="s">
        <v>28</v>
      </c>
      <c r="I8045" t="s">
        <v>29</v>
      </c>
      <c r="J8045" s="1">
        <v>1369008.71</v>
      </c>
      <c r="K8045" s="10">
        <f>J8045*_xlfn.XLOOKUP(A8045,IPCA_Fatores!$A$2:$A$10,IPCA_Fatores!$C$2:$C$10)</f>
        <v>1881007.4237396307</v>
      </c>
    </row>
    <row r="8046" spans="1:11" x14ac:dyDescent="0.25">
      <c r="A8046">
        <v>2020</v>
      </c>
      <c r="B8046" t="s">
        <v>4762</v>
      </c>
      <c r="C8046" t="s">
        <v>4763</v>
      </c>
      <c r="E8046" t="s">
        <v>25</v>
      </c>
      <c r="F8046" t="s">
        <v>3983</v>
      </c>
      <c r="G8046" t="s">
        <v>645</v>
      </c>
      <c r="H8046" t="s">
        <v>28</v>
      </c>
      <c r="I8046" t="s">
        <v>35</v>
      </c>
      <c r="J8046" s="1">
        <v>7397.82</v>
      </c>
      <c r="K8046" s="10">
        <f>IFERROR(J8046*VLOOKUP(A8046,IPCA_Fatores!$A$2:$C$10,3,FALSE),J8046)</f>
        <v>10164.547703636974</v>
      </c>
    </row>
    <row r="8047" spans="1:11" x14ac:dyDescent="0.25">
      <c r="A8047">
        <v>2021</v>
      </c>
      <c r="B8047" t="s">
        <v>4762</v>
      </c>
      <c r="C8047" t="s">
        <v>4763</v>
      </c>
      <c r="E8047" t="s">
        <v>25</v>
      </c>
      <c r="F8047" t="s">
        <v>3983</v>
      </c>
      <c r="G8047" t="s">
        <v>645</v>
      </c>
      <c r="H8047" t="s">
        <v>28</v>
      </c>
      <c r="I8047" t="s">
        <v>29</v>
      </c>
      <c r="J8047" s="1">
        <v>290175.73</v>
      </c>
      <c r="K8047" s="10">
        <f>J8047*_xlfn.XLOOKUP(A8047,IPCA_Fatores!$A$2:$A$10,IPCA_Fatores!$C$2:$C$10)</f>
        <v>362256.24036990292</v>
      </c>
    </row>
    <row r="8048" spans="1:11" x14ac:dyDescent="0.25">
      <c r="A8048">
        <v>2022</v>
      </c>
      <c r="B8048" t="s">
        <v>4762</v>
      </c>
      <c r="C8048" t="s">
        <v>4763</v>
      </c>
      <c r="E8048" t="s">
        <v>25</v>
      </c>
      <c r="F8048" t="s">
        <v>3983</v>
      </c>
      <c r="G8048" t="s">
        <v>645</v>
      </c>
      <c r="H8048" t="s">
        <v>28</v>
      </c>
      <c r="I8048" t="s">
        <v>29</v>
      </c>
      <c r="J8048" s="1">
        <v>1626614.18</v>
      </c>
      <c r="K8048" s="10">
        <f>J8048*_xlfn.XLOOKUP(A8048,IPCA_Fatores!$A$2:$A$10,IPCA_Fatores!$C$2:$C$10)</f>
        <v>1919529.216135731</v>
      </c>
    </row>
    <row r="8049" spans="1:11" x14ac:dyDescent="0.25">
      <c r="A8049">
        <v>2023</v>
      </c>
      <c r="B8049" t="s">
        <v>4762</v>
      </c>
      <c r="C8049" t="s">
        <v>4763</v>
      </c>
      <c r="E8049" t="s">
        <v>25</v>
      </c>
      <c r="F8049" t="s">
        <v>3983</v>
      </c>
      <c r="G8049" t="s">
        <v>645</v>
      </c>
      <c r="H8049" t="s">
        <v>28</v>
      </c>
      <c r="I8049" t="s">
        <v>29</v>
      </c>
      <c r="J8049" s="1">
        <v>4052.2</v>
      </c>
      <c r="K8049" s="10">
        <f>J8049*_xlfn.XLOOKUP(A8049,IPCA_Fatores!$A$2:$A$10,IPCA_Fatores!$C$2:$C$10)</f>
        <v>4570.7380159210197</v>
      </c>
    </row>
    <row r="8050" spans="1:11" x14ac:dyDescent="0.25">
      <c r="A8050">
        <v>2022</v>
      </c>
      <c r="B8050" t="s">
        <v>4764</v>
      </c>
      <c r="C8050" t="s">
        <v>4765</v>
      </c>
      <c r="E8050" t="s">
        <v>75</v>
      </c>
      <c r="F8050" t="s">
        <v>75</v>
      </c>
      <c r="G8050" t="s">
        <v>1518</v>
      </c>
      <c r="H8050" t="s">
        <v>28</v>
      </c>
      <c r="I8050" t="s">
        <v>35</v>
      </c>
      <c r="J8050" s="1">
        <v>1259046.02</v>
      </c>
      <c r="K8050" s="10">
        <f>IFERROR(J8050*VLOOKUP(A8050,IPCA_Fatores!$A$2:$C$10,3,FALSE),J8050)</f>
        <v>1485770.6575811431</v>
      </c>
    </row>
    <row r="8051" spans="1:11" x14ac:dyDescent="0.25">
      <c r="A8051">
        <v>2020</v>
      </c>
      <c r="B8051" t="s">
        <v>4766</v>
      </c>
      <c r="C8051" t="s">
        <v>4767</v>
      </c>
      <c r="D8051" t="s">
        <v>4768</v>
      </c>
      <c r="E8051" t="s">
        <v>25</v>
      </c>
      <c r="F8051" t="s">
        <v>26</v>
      </c>
      <c r="G8051" t="s">
        <v>862</v>
      </c>
      <c r="H8051" t="s">
        <v>28</v>
      </c>
      <c r="I8051" t="s">
        <v>29</v>
      </c>
      <c r="J8051" s="1">
        <v>132959.46</v>
      </c>
      <c r="K8051" s="10">
        <f>J8051*_xlfn.XLOOKUP(A8051,IPCA_Fatores!$A$2:$A$10,IPCA_Fatores!$C$2:$C$10)</f>
        <v>182685.2740158333</v>
      </c>
    </row>
    <row r="8052" spans="1:11" x14ac:dyDescent="0.25">
      <c r="A8052">
        <v>2017</v>
      </c>
      <c r="B8052" t="s">
        <v>4769</v>
      </c>
      <c r="C8052" t="s">
        <v>4770</v>
      </c>
      <c r="D8052" t="s">
        <v>4771</v>
      </c>
      <c r="E8052" t="s">
        <v>103</v>
      </c>
      <c r="F8052" t="s">
        <v>134</v>
      </c>
      <c r="G8052" t="s">
        <v>637</v>
      </c>
      <c r="H8052" t="s">
        <v>28</v>
      </c>
      <c r="I8052" t="s">
        <v>29</v>
      </c>
      <c r="J8052" s="1">
        <v>33254.29</v>
      </c>
      <c r="K8052" s="10">
        <f>J8052*_xlfn.XLOOKUP(A8052,IPCA_Fatores!$A$2:$A$10,IPCA_Fatores!$C$2:$C$10)</f>
        <v>51682.728091924364</v>
      </c>
    </row>
    <row r="8053" spans="1:11" x14ac:dyDescent="0.25">
      <c r="A8053">
        <v>2019</v>
      </c>
      <c r="B8053" t="s">
        <v>4772</v>
      </c>
      <c r="C8053" t="s">
        <v>4773</v>
      </c>
      <c r="E8053" t="s">
        <v>458</v>
      </c>
      <c r="F8053" t="s">
        <v>459</v>
      </c>
      <c r="G8053" t="s">
        <v>645</v>
      </c>
      <c r="H8053" t="s">
        <v>28</v>
      </c>
      <c r="I8053" t="s">
        <v>29</v>
      </c>
      <c r="J8053" s="1">
        <v>11156.35</v>
      </c>
      <c r="K8053" s="10">
        <f>J8053*_xlfn.XLOOKUP(A8053,IPCA_Fatores!$A$2:$A$10,IPCA_Fatores!$C$2:$C$10)</f>
        <v>16021.597978003143</v>
      </c>
    </row>
    <row r="8054" spans="1:11" x14ac:dyDescent="0.25">
      <c r="A8054">
        <v>2020</v>
      </c>
      <c r="B8054" t="s">
        <v>4772</v>
      </c>
      <c r="C8054" t="s">
        <v>4773</v>
      </c>
      <c r="E8054" t="s">
        <v>458</v>
      </c>
      <c r="F8054" t="s">
        <v>459</v>
      </c>
      <c r="G8054" t="s">
        <v>645</v>
      </c>
      <c r="H8054" t="s">
        <v>28</v>
      </c>
      <c r="I8054" t="s">
        <v>29</v>
      </c>
      <c r="J8054" s="1">
        <v>1056663.32</v>
      </c>
      <c r="K8054" s="10">
        <f>J8054*_xlfn.XLOOKUP(A8054,IPCA_Fatores!$A$2:$A$10,IPCA_Fatores!$C$2:$C$10)</f>
        <v>1451847.2634943025</v>
      </c>
    </row>
    <row r="8055" spans="1:11" x14ac:dyDescent="0.25">
      <c r="A8055">
        <v>2023</v>
      </c>
      <c r="B8055" t="s">
        <v>4772</v>
      </c>
      <c r="C8055" t="s">
        <v>4773</v>
      </c>
      <c r="E8055" t="s">
        <v>458</v>
      </c>
      <c r="F8055" t="s">
        <v>459</v>
      </c>
      <c r="G8055" t="s">
        <v>645</v>
      </c>
      <c r="H8055" t="s">
        <v>28</v>
      </c>
      <c r="I8055" t="s">
        <v>29</v>
      </c>
      <c r="J8055" s="1">
        <v>1457486.95</v>
      </c>
      <c r="K8055" s="10">
        <f>J8055*_xlfn.XLOOKUP(A8055,IPCA_Fatores!$A$2:$A$10,IPCA_Fatores!$C$2:$C$10)</f>
        <v>1643993.6355742011</v>
      </c>
    </row>
    <row r="8056" spans="1:11" x14ac:dyDescent="0.25">
      <c r="A8056">
        <v>2023</v>
      </c>
      <c r="B8056" t="s">
        <v>4772</v>
      </c>
      <c r="C8056" t="s">
        <v>4773</v>
      </c>
      <c r="E8056" t="s">
        <v>458</v>
      </c>
      <c r="F8056" t="s">
        <v>459</v>
      </c>
      <c r="G8056" t="s">
        <v>645</v>
      </c>
      <c r="H8056" t="s">
        <v>28</v>
      </c>
      <c r="I8056" t="s">
        <v>35</v>
      </c>
      <c r="J8056" s="1">
        <v>87710.21</v>
      </c>
      <c r="K8056" s="10">
        <f>IFERROR(J8056*VLOOKUP(A8056,IPCA_Fatores!$A$2:$C$10,3,FALSE),J8056)</f>
        <v>98934.008990527611</v>
      </c>
    </row>
    <row r="8057" spans="1:11" x14ac:dyDescent="0.25">
      <c r="A8057">
        <v>2022</v>
      </c>
      <c r="B8057" t="s">
        <v>4774</v>
      </c>
      <c r="C8057" t="s">
        <v>4775</v>
      </c>
      <c r="D8057" t="s">
        <v>4776</v>
      </c>
      <c r="E8057" t="s">
        <v>103</v>
      </c>
      <c r="F8057" t="s">
        <v>4777</v>
      </c>
      <c r="G8057" t="s">
        <v>27</v>
      </c>
      <c r="H8057" t="s">
        <v>28</v>
      </c>
      <c r="I8057" t="s">
        <v>29</v>
      </c>
      <c r="J8057" s="1">
        <v>1580719.46</v>
      </c>
      <c r="K8057" s="10">
        <f>J8057*_xlfn.XLOOKUP(A8057,IPCA_Fatores!$A$2:$A$10,IPCA_Fatores!$C$2:$C$10)</f>
        <v>1865369.9342423636</v>
      </c>
    </row>
    <row r="8058" spans="1:11" x14ac:dyDescent="0.25">
      <c r="A8058">
        <v>2023</v>
      </c>
      <c r="B8058" t="s">
        <v>4774</v>
      </c>
      <c r="C8058" t="s">
        <v>4775</v>
      </c>
      <c r="D8058" t="s">
        <v>4776</v>
      </c>
      <c r="E8058" t="s">
        <v>103</v>
      </c>
      <c r="F8058" t="s">
        <v>4777</v>
      </c>
      <c r="G8058" t="s">
        <v>27</v>
      </c>
      <c r="H8058" t="s">
        <v>28</v>
      </c>
      <c r="I8058" t="s">
        <v>29</v>
      </c>
      <c r="J8058" s="1">
        <v>188537.04</v>
      </c>
      <c r="K8058" s="10">
        <f>J8058*_xlfn.XLOOKUP(A8058,IPCA_Fatores!$A$2:$A$10,IPCA_Fatores!$C$2:$C$10)</f>
        <v>212663.10057184292</v>
      </c>
    </row>
    <row r="8059" spans="1:11" x14ac:dyDescent="0.25">
      <c r="A8059">
        <v>2022</v>
      </c>
      <c r="B8059" t="s">
        <v>4778</v>
      </c>
      <c r="C8059" t="s">
        <v>4779</v>
      </c>
      <c r="D8059" t="s">
        <v>4780</v>
      </c>
      <c r="E8059" t="s">
        <v>458</v>
      </c>
      <c r="F8059" t="s">
        <v>459</v>
      </c>
      <c r="G8059" t="s">
        <v>27</v>
      </c>
      <c r="H8059" t="s">
        <v>28</v>
      </c>
      <c r="I8059" t="s">
        <v>29</v>
      </c>
      <c r="J8059" s="1">
        <v>2094326.46</v>
      </c>
      <c r="K8059" s="10">
        <f>J8059*_xlfn.XLOOKUP(A8059,IPCA_Fatores!$A$2:$A$10,IPCA_Fatores!$C$2:$C$10)</f>
        <v>2471465.5002553342</v>
      </c>
    </row>
    <row r="8060" spans="1:11" x14ac:dyDescent="0.25">
      <c r="A8060">
        <v>2023</v>
      </c>
      <c r="B8060" t="s">
        <v>4778</v>
      </c>
      <c r="C8060" t="s">
        <v>4779</v>
      </c>
      <c r="D8060" t="s">
        <v>4780</v>
      </c>
      <c r="E8060" t="s">
        <v>458</v>
      </c>
      <c r="F8060" t="s">
        <v>459</v>
      </c>
      <c r="G8060" t="s">
        <v>27</v>
      </c>
      <c r="H8060" t="s">
        <v>28</v>
      </c>
      <c r="I8060" t="s">
        <v>29</v>
      </c>
      <c r="J8060" s="1">
        <v>13070.93</v>
      </c>
      <c r="K8060" s="10">
        <f>J8060*_xlfn.XLOOKUP(A8060,IPCA_Fatores!$A$2:$A$10,IPCA_Fatores!$C$2:$C$10)</f>
        <v>14743.545889749403</v>
      </c>
    </row>
    <row r="8061" spans="1:11" x14ac:dyDescent="0.25">
      <c r="A8061">
        <v>2015</v>
      </c>
      <c r="B8061" t="s">
        <v>4781</v>
      </c>
      <c r="C8061" t="s">
        <v>4782</v>
      </c>
      <c r="E8061" t="s">
        <v>121</v>
      </c>
      <c r="F8061" t="s">
        <v>376</v>
      </c>
      <c r="G8061" t="s">
        <v>2087</v>
      </c>
      <c r="H8061" t="s">
        <v>28</v>
      </c>
      <c r="I8061" t="s">
        <v>29</v>
      </c>
      <c r="J8061" s="1">
        <v>527210.09</v>
      </c>
      <c r="K8061" s="10">
        <f>J8061*_xlfn.XLOOKUP(A8061,IPCA_Fatores!$A$2:$A$10,IPCA_Fatores!$C$2:$C$10)</f>
        <v>896603.07003146433</v>
      </c>
    </row>
    <row r="8062" spans="1:11" x14ac:dyDescent="0.25">
      <c r="A8062">
        <v>2015</v>
      </c>
      <c r="B8062" t="s">
        <v>4781</v>
      </c>
      <c r="C8062" t="s">
        <v>4782</v>
      </c>
      <c r="E8062" t="s">
        <v>121</v>
      </c>
      <c r="F8062" t="s">
        <v>376</v>
      </c>
      <c r="G8062" t="s">
        <v>2087</v>
      </c>
      <c r="H8062" t="s">
        <v>28</v>
      </c>
      <c r="I8062" t="s">
        <v>35</v>
      </c>
      <c r="J8062" s="1">
        <v>32160.16</v>
      </c>
      <c r="K8062" s="10">
        <f>IFERROR(J8062*VLOOKUP(A8062,IPCA_Fatores!$A$2:$C$10,3,FALSE),J8062)</f>
        <v>54693.373164961813</v>
      </c>
    </row>
    <row r="8063" spans="1:11" x14ac:dyDescent="0.25">
      <c r="A8063">
        <v>2016</v>
      </c>
      <c r="B8063" t="s">
        <v>4781</v>
      </c>
      <c r="C8063" t="s">
        <v>4782</v>
      </c>
      <c r="E8063" t="s">
        <v>121</v>
      </c>
      <c r="F8063" t="s">
        <v>376</v>
      </c>
      <c r="G8063" t="s">
        <v>2087</v>
      </c>
      <c r="H8063" t="s">
        <v>28</v>
      </c>
      <c r="I8063" t="s">
        <v>29</v>
      </c>
      <c r="J8063" s="1">
        <v>139365.85</v>
      </c>
      <c r="K8063" s="10">
        <f>J8063*_xlfn.XLOOKUP(A8063,IPCA_Fatores!$A$2:$A$10,IPCA_Fatores!$C$2:$C$10)</f>
        <v>222987.47461184673</v>
      </c>
    </row>
    <row r="8064" spans="1:11" x14ac:dyDescent="0.25">
      <c r="A8064">
        <v>2016</v>
      </c>
      <c r="B8064" t="s">
        <v>4781</v>
      </c>
      <c r="C8064" t="s">
        <v>4782</v>
      </c>
      <c r="E8064" t="s">
        <v>121</v>
      </c>
      <c r="F8064" t="s">
        <v>376</v>
      </c>
      <c r="G8064" t="s">
        <v>2087</v>
      </c>
      <c r="H8064" t="s">
        <v>28</v>
      </c>
      <c r="I8064" t="s">
        <v>35</v>
      </c>
      <c r="J8064" s="1">
        <v>8559.98</v>
      </c>
      <c r="K8064" s="10">
        <f>IFERROR(J8064*VLOOKUP(A8064,IPCA_Fatores!$A$2:$C$10,3,FALSE),J8064)</f>
        <v>13696.097881424435</v>
      </c>
    </row>
    <row r="8065" spans="1:11" x14ac:dyDescent="0.25">
      <c r="A8065">
        <v>2018</v>
      </c>
      <c r="B8065" t="s">
        <v>4781</v>
      </c>
      <c r="C8065" t="s">
        <v>4782</v>
      </c>
      <c r="E8065" t="s">
        <v>121</v>
      </c>
      <c r="F8065" t="s">
        <v>376</v>
      </c>
      <c r="G8065" t="s">
        <v>2087</v>
      </c>
      <c r="H8065" t="s">
        <v>28</v>
      </c>
      <c r="I8065" t="s">
        <v>29</v>
      </c>
      <c r="J8065" s="1">
        <v>33164.019999999997</v>
      </c>
      <c r="K8065" s="10">
        <f>J8065*_xlfn.XLOOKUP(A8065,IPCA_Fatores!$A$2:$A$10,IPCA_Fatores!$C$2:$C$10)</f>
        <v>49679.453894179969</v>
      </c>
    </row>
    <row r="8066" spans="1:11" x14ac:dyDescent="0.25">
      <c r="A8066">
        <v>2020</v>
      </c>
      <c r="B8066" t="s">
        <v>4781</v>
      </c>
      <c r="C8066" t="s">
        <v>4782</v>
      </c>
      <c r="E8066" t="s">
        <v>121</v>
      </c>
      <c r="F8066" t="s">
        <v>376</v>
      </c>
      <c r="G8066" t="s">
        <v>2087</v>
      </c>
      <c r="H8066" t="s">
        <v>28</v>
      </c>
      <c r="I8066" t="s">
        <v>29</v>
      </c>
      <c r="J8066" s="1">
        <v>267627.90999999997</v>
      </c>
      <c r="K8066" s="10">
        <f>J8066*_xlfn.XLOOKUP(A8066,IPCA_Fatores!$A$2:$A$10,IPCA_Fatores!$C$2:$C$10)</f>
        <v>367718.68712940603</v>
      </c>
    </row>
    <row r="8067" spans="1:11" x14ac:dyDescent="0.25">
      <c r="A8067">
        <v>2021</v>
      </c>
      <c r="B8067" t="s">
        <v>4781</v>
      </c>
      <c r="C8067" t="s">
        <v>4782</v>
      </c>
      <c r="E8067" t="s">
        <v>121</v>
      </c>
      <c r="F8067" t="s">
        <v>376</v>
      </c>
      <c r="G8067" t="s">
        <v>2087</v>
      </c>
      <c r="H8067" t="s">
        <v>28</v>
      </c>
      <c r="I8067" t="s">
        <v>29</v>
      </c>
      <c r="J8067" s="1">
        <v>82265.08</v>
      </c>
      <c r="K8067" s="10">
        <f>J8067*_xlfn.XLOOKUP(A8067,IPCA_Fatores!$A$2:$A$10,IPCA_Fatores!$C$2:$C$10)</f>
        <v>102699.96941001681</v>
      </c>
    </row>
    <row r="8068" spans="1:11" x14ac:dyDescent="0.25">
      <c r="A8068">
        <v>2022</v>
      </c>
      <c r="B8068" t="s">
        <v>4781</v>
      </c>
      <c r="C8068" t="s">
        <v>4782</v>
      </c>
      <c r="E8068" t="s">
        <v>121</v>
      </c>
      <c r="F8068" t="s">
        <v>376</v>
      </c>
      <c r="G8068" t="s">
        <v>2087</v>
      </c>
      <c r="H8068" t="s">
        <v>28</v>
      </c>
      <c r="I8068" t="s">
        <v>29</v>
      </c>
      <c r="J8068" s="1">
        <v>637246.76</v>
      </c>
      <c r="K8068" s="10">
        <f>J8068*_xlfn.XLOOKUP(A8068,IPCA_Fatores!$A$2:$A$10,IPCA_Fatores!$C$2:$C$10)</f>
        <v>751999.94488418533</v>
      </c>
    </row>
    <row r="8069" spans="1:11" x14ac:dyDescent="0.25">
      <c r="A8069">
        <v>2023</v>
      </c>
      <c r="B8069" t="s">
        <v>4781</v>
      </c>
      <c r="C8069" t="s">
        <v>4782</v>
      </c>
      <c r="E8069" t="s">
        <v>121</v>
      </c>
      <c r="F8069" t="s">
        <v>376</v>
      </c>
      <c r="G8069" t="s">
        <v>2087</v>
      </c>
      <c r="H8069" t="s">
        <v>28</v>
      </c>
      <c r="I8069" t="s">
        <v>29</v>
      </c>
      <c r="J8069" s="1">
        <v>758509.79</v>
      </c>
      <c r="K8069" s="10">
        <f>J8069*_xlfn.XLOOKUP(A8069,IPCA_Fatores!$A$2:$A$10,IPCA_Fatores!$C$2:$C$10)</f>
        <v>855572.16637907049</v>
      </c>
    </row>
    <row r="8070" spans="1:11" x14ac:dyDescent="0.25">
      <c r="A8070">
        <v>2023</v>
      </c>
      <c r="B8070" t="s">
        <v>4783</v>
      </c>
      <c r="C8070" t="s">
        <v>4784</v>
      </c>
      <c r="E8070" t="s">
        <v>38</v>
      </c>
      <c r="F8070" t="s">
        <v>3961</v>
      </c>
      <c r="G8070" t="s">
        <v>341</v>
      </c>
      <c r="H8070" t="s">
        <v>28</v>
      </c>
      <c r="I8070" t="s">
        <v>29</v>
      </c>
      <c r="J8070" s="1">
        <v>1267192.8999999999</v>
      </c>
      <c r="K8070" s="10">
        <f>J8070*_xlfn.XLOOKUP(A8070,IPCA_Fatores!$A$2:$A$10,IPCA_Fatores!$C$2:$C$10)</f>
        <v>1429348.6899795672</v>
      </c>
    </row>
    <row r="8071" spans="1:11" x14ac:dyDescent="0.25">
      <c r="A8071">
        <v>2015</v>
      </c>
      <c r="B8071" t="s">
        <v>4785</v>
      </c>
      <c r="C8071" t="s">
        <v>4786</v>
      </c>
      <c r="D8071" t="s">
        <v>4787</v>
      </c>
      <c r="E8071" t="s">
        <v>44</v>
      </c>
      <c r="F8071" t="s">
        <v>45</v>
      </c>
      <c r="G8071" t="s">
        <v>4147</v>
      </c>
      <c r="H8071" t="s">
        <v>28</v>
      </c>
      <c r="I8071" t="s">
        <v>29</v>
      </c>
      <c r="J8071" s="1">
        <v>1071968.78</v>
      </c>
      <c r="K8071" s="10">
        <f>J8071*_xlfn.XLOOKUP(A8071,IPCA_Fatores!$A$2:$A$10,IPCA_Fatores!$C$2:$C$10)</f>
        <v>1823050.2741817471</v>
      </c>
    </row>
    <row r="8072" spans="1:11" x14ac:dyDescent="0.25">
      <c r="A8072">
        <v>2016</v>
      </c>
      <c r="B8072" t="s">
        <v>4785</v>
      </c>
      <c r="C8072" t="s">
        <v>4786</v>
      </c>
      <c r="D8072" t="s">
        <v>4787</v>
      </c>
      <c r="E8072" t="s">
        <v>44</v>
      </c>
      <c r="F8072" t="s">
        <v>45</v>
      </c>
      <c r="G8072" t="s">
        <v>4147</v>
      </c>
      <c r="H8072" t="s">
        <v>28</v>
      </c>
      <c r="I8072" t="s">
        <v>29</v>
      </c>
      <c r="J8072" s="1">
        <v>307772.24</v>
      </c>
      <c r="K8072" s="10">
        <f>J8072*_xlfn.XLOOKUP(A8072,IPCA_Fatores!$A$2:$A$10,IPCA_Fatores!$C$2:$C$10)</f>
        <v>492440.2538586834</v>
      </c>
    </row>
    <row r="8073" spans="1:11" x14ac:dyDescent="0.25">
      <c r="A8073">
        <v>2017</v>
      </c>
      <c r="B8073" t="s">
        <v>4785</v>
      </c>
      <c r="C8073" t="s">
        <v>4786</v>
      </c>
      <c r="D8073" t="s">
        <v>4787</v>
      </c>
      <c r="E8073" t="s">
        <v>44</v>
      </c>
      <c r="F8073" t="s">
        <v>45</v>
      </c>
      <c r="G8073" t="s">
        <v>4147</v>
      </c>
      <c r="H8073" t="s">
        <v>28</v>
      </c>
      <c r="I8073" t="s">
        <v>29</v>
      </c>
      <c r="J8073" s="1">
        <v>2775558.48</v>
      </c>
      <c r="K8073" s="10">
        <f>J8073*_xlfn.XLOOKUP(A8073,IPCA_Fatores!$A$2:$A$10,IPCA_Fatores!$C$2:$C$10)</f>
        <v>4313682.061023552</v>
      </c>
    </row>
    <row r="8074" spans="1:11" x14ac:dyDescent="0.25">
      <c r="A8074">
        <v>2018</v>
      </c>
      <c r="B8074" t="s">
        <v>4785</v>
      </c>
      <c r="C8074" t="s">
        <v>4786</v>
      </c>
      <c r="D8074" t="s">
        <v>4787</v>
      </c>
      <c r="E8074" t="s">
        <v>44</v>
      </c>
      <c r="F8074" t="s">
        <v>45</v>
      </c>
      <c r="G8074" t="s">
        <v>4147</v>
      </c>
      <c r="H8074" t="s">
        <v>28</v>
      </c>
      <c r="I8074" t="s">
        <v>29</v>
      </c>
      <c r="J8074" s="1">
        <v>2033841.96</v>
      </c>
      <c r="K8074" s="10">
        <f>J8074*_xlfn.XLOOKUP(A8074,IPCA_Fatores!$A$2:$A$10,IPCA_Fatores!$C$2:$C$10)</f>
        <v>3046680.0430065063</v>
      </c>
    </row>
    <row r="8075" spans="1:11" x14ac:dyDescent="0.25">
      <c r="A8075">
        <v>2019</v>
      </c>
      <c r="B8075" t="s">
        <v>4785</v>
      </c>
      <c r="C8075" t="s">
        <v>4786</v>
      </c>
      <c r="D8075" t="s">
        <v>4787</v>
      </c>
      <c r="E8075" t="s">
        <v>44</v>
      </c>
      <c r="F8075" t="s">
        <v>45</v>
      </c>
      <c r="G8075" t="s">
        <v>4147</v>
      </c>
      <c r="H8075" t="s">
        <v>28</v>
      </c>
      <c r="I8075" t="s">
        <v>29</v>
      </c>
      <c r="J8075" s="1">
        <v>4886569.5999999996</v>
      </c>
      <c r="K8075" s="10">
        <f>J8075*_xlfn.XLOOKUP(A8075,IPCA_Fatores!$A$2:$A$10,IPCA_Fatores!$C$2:$C$10)</f>
        <v>7017586.7217084095</v>
      </c>
    </row>
    <row r="8076" spans="1:11" x14ac:dyDescent="0.25">
      <c r="A8076">
        <v>2020</v>
      </c>
      <c r="B8076" t="s">
        <v>4785</v>
      </c>
      <c r="C8076" t="s">
        <v>4786</v>
      </c>
      <c r="D8076" t="s">
        <v>4787</v>
      </c>
      <c r="E8076" t="s">
        <v>44</v>
      </c>
      <c r="F8076" t="s">
        <v>45</v>
      </c>
      <c r="G8076" t="s">
        <v>4147</v>
      </c>
      <c r="H8076" t="s">
        <v>28</v>
      </c>
      <c r="I8076" t="s">
        <v>29</v>
      </c>
      <c r="J8076" s="1">
        <v>1022842.91</v>
      </c>
      <c r="K8076" s="10">
        <f>J8076*_xlfn.XLOOKUP(A8076,IPCA_Fatores!$A$2:$A$10,IPCA_Fatores!$C$2:$C$10)</f>
        <v>1405378.2806315725</v>
      </c>
    </row>
    <row r="8077" spans="1:11" x14ac:dyDescent="0.25">
      <c r="A8077">
        <v>2021</v>
      </c>
      <c r="B8077" t="s">
        <v>4785</v>
      </c>
      <c r="C8077" t="s">
        <v>4786</v>
      </c>
      <c r="D8077" t="s">
        <v>4787</v>
      </c>
      <c r="E8077" t="s">
        <v>44</v>
      </c>
      <c r="F8077" t="s">
        <v>45</v>
      </c>
      <c r="G8077" t="s">
        <v>4147</v>
      </c>
      <c r="H8077" t="s">
        <v>28</v>
      </c>
      <c r="I8077" t="s">
        <v>29</v>
      </c>
      <c r="J8077" s="1">
        <v>549611.64</v>
      </c>
      <c r="K8077" s="10">
        <f>J8077*_xlfn.XLOOKUP(A8077,IPCA_Fatores!$A$2:$A$10,IPCA_Fatores!$C$2:$C$10)</f>
        <v>686136.79844946577</v>
      </c>
    </row>
    <row r="8078" spans="1:11" x14ac:dyDescent="0.25">
      <c r="A8078">
        <v>2023</v>
      </c>
      <c r="B8078" t="s">
        <v>4785</v>
      </c>
      <c r="C8078" t="s">
        <v>4786</v>
      </c>
      <c r="D8078" t="s">
        <v>4787</v>
      </c>
      <c r="E8078" t="s">
        <v>44</v>
      </c>
      <c r="F8078" t="s">
        <v>45</v>
      </c>
      <c r="G8078" t="s">
        <v>4147</v>
      </c>
      <c r="H8078" t="s">
        <v>28</v>
      </c>
      <c r="I8078" t="s">
        <v>29</v>
      </c>
      <c r="J8078" s="1">
        <v>298628.74</v>
      </c>
      <c r="K8078" s="10">
        <f>J8078*_xlfn.XLOOKUP(A8078,IPCA_Fatores!$A$2:$A$10,IPCA_Fatores!$C$2:$C$10)</f>
        <v>336842.63722535758</v>
      </c>
    </row>
    <row r="8079" spans="1:11" x14ac:dyDescent="0.25">
      <c r="A8079">
        <v>2022</v>
      </c>
      <c r="B8079" t="s">
        <v>4788</v>
      </c>
      <c r="C8079" t="s">
        <v>4789</v>
      </c>
      <c r="D8079" t="s">
        <v>4790</v>
      </c>
      <c r="E8079" t="s">
        <v>49</v>
      </c>
      <c r="F8079" t="s">
        <v>49</v>
      </c>
      <c r="G8079" t="s">
        <v>53</v>
      </c>
      <c r="H8079" t="s">
        <v>28</v>
      </c>
      <c r="I8079" t="s">
        <v>29</v>
      </c>
      <c r="J8079" s="1">
        <v>43806168.579999998</v>
      </c>
      <c r="K8079" s="10">
        <f>J8079*_xlfn.XLOOKUP(A8079,IPCA_Fatores!$A$2:$A$10,IPCA_Fatores!$C$2:$C$10)</f>
        <v>51694631.382272281</v>
      </c>
    </row>
    <row r="8080" spans="1:11" x14ac:dyDescent="0.25">
      <c r="A8080">
        <v>2022</v>
      </c>
      <c r="B8080" t="s">
        <v>4788</v>
      </c>
      <c r="C8080" t="s">
        <v>4789</v>
      </c>
      <c r="D8080" t="s">
        <v>4790</v>
      </c>
      <c r="E8080" t="s">
        <v>49</v>
      </c>
      <c r="F8080" t="s">
        <v>49</v>
      </c>
      <c r="G8080" t="s">
        <v>53</v>
      </c>
      <c r="H8080" t="s">
        <v>28</v>
      </c>
      <c r="I8080" t="s">
        <v>35</v>
      </c>
      <c r="J8080" s="1">
        <v>9511481.4600000009</v>
      </c>
      <c r="K8080" s="10">
        <f>IFERROR(J8080*VLOOKUP(A8080,IPCA_Fatores!$A$2:$C$10,3,FALSE),J8080)</f>
        <v>11224276.030351181</v>
      </c>
    </row>
    <row r="8081" spans="1:11" x14ac:dyDescent="0.25">
      <c r="A8081">
        <v>2023</v>
      </c>
      <c r="B8081" t="s">
        <v>4788</v>
      </c>
      <c r="C8081" t="s">
        <v>4789</v>
      </c>
      <c r="D8081" t="s">
        <v>4790</v>
      </c>
      <c r="E8081" t="s">
        <v>49</v>
      </c>
      <c r="F8081" t="s">
        <v>49</v>
      </c>
      <c r="G8081" t="s">
        <v>53</v>
      </c>
      <c r="H8081" t="s">
        <v>28</v>
      </c>
      <c r="I8081" t="s">
        <v>29</v>
      </c>
      <c r="J8081" s="1">
        <v>31176231.289999999</v>
      </c>
      <c r="K8081" s="10">
        <f>J8081*_xlfn.XLOOKUP(A8081,IPCA_Fatores!$A$2:$A$10,IPCA_Fatores!$C$2:$C$10)</f>
        <v>35165684.208664283</v>
      </c>
    </row>
    <row r="8082" spans="1:11" x14ac:dyDescent="0.25">
      <c r="A8082">
        <v>2017</v>
      </c>
      <c r="B8082" t="s">
        <v>4791</v>
      </c>
      <c r="C8082" t="s">
        <v>4792</v>
      </c>
      <c r="D8082" t="s">
        <v>4793</v>
      </c>
      <c r="E8082" t="s">
        <v>75</v>
      </c>
      <c r="F8082" t="s">
        <v>75</v>
      </c>
      <c r="G8082" t="s">
        <v>4794</v>
      </c>
      <c r="H8082" t="s">
        <v>28</v>
      </c>
      <c r="I8082" t="s">
        <v>29</v>
      </c>
      <c r="J8082" s="1">
        <v>1277582.33</v>
      </c>
      <c r="K8082" s="10">
        <f>J8082*_xlfn.XLOOKUP(A8082,IPCA_Fatores!$A$2:$A$10,IPCA_Fatores!$C$2:$C$10)</f>
        <v>1985576.6030920278</v>
      </c>
    </row>
    <row r="8083" spans="1:11" x14ac:dyDescent="0.25">
      <c r="A8083">
        <v>2018</v>
      </c>
      <c r="B8083" t="s">
        <v>4791</v>
      </c>
      <c r="C8083" t="s">
        <v>4792</v>
      </c>
      <c r="D8083" t="s">
        <v>4793</v>
      </c>
      <c r="E8083" t="s">
        <v>75</v>
      </c>
      <c r="F8083" t="s">
        <v>75</v>
      </c>
      <c r="G8083" t="s">
        <v>4794</v>
      </c>
      <c r="H8083" t="s">
        <v>28</v>
      </c>
      <c r="I8083" t="s">
        <v>29</v>
      </c>
      <c r="J8083" s="1">
        <v>692276.15</v>
      </c>
      <c r="K8083" s="10">
        <f>J8083*_xlfn.XLOOKUP(A8083,IPCA_Fatores!$A$2:$A$10,IPCA_Fatores!$C$2:$C$10)</f>
        <v>1037024.4944963071</v>
      </c>
    </row>
    <row r="8084" spans="1:11" x14ac:dyDescent="0.25">
      <c r="A8084">
        <v>2019</v>
      </c>
      <c r="B8084" t="s">
        <v>4791</v>
      </c>
      <c r="C8084" t="s">
        <v>4792</v>
      </c>
      <c r="D8084" t="s">
        <v>4793</v>
      </c>
      <c r="E8084" t="s">
        <v>75</v>
      </c>
      <c r="F8084" t="s">
        <v>75</v>
      </c>
      <c r="G8084" t="s">
        <v>4794</v>
      </c>
      <c r="H8084" t="s">
        <v>28</v>
      </c>
      <c r="I8084" t="s">
        <v>29</v>
      </c>
      <c r="J8084" s="1">
        <v>608882.81999999995</v>
      </c>
      <c r="K8084" s="10">
        <f>J8084*_xlfn.XLOOKUP(A8084,IPCA_Fatores!$A$2:$A$10,IPCA_Fatores!$C$2:$C$10)</f>
        <v>874414.63899508805</v>
      </c>
    </row>
    <row r="8085" spans="1:11" x14ac:dyDescent="0.25">
      <c r="A8085">
        <v>2020</v>
      </c>
      <c r="B8085" t="s">
        <v>4791</v>
      </c>
      <c r="C8085" t="s">
        <v>4792</v>
      </c>
      <c r="D8085" t="s">
        <v>4793</v>
      </c>
      <c r="E8085" t="s">
        <v>75</v>
      </c>
      <c r="F8085" t="s">
        <v>75</v>
      </c>
      <c r="G8085" t="s">
        <v>4794</v>
      </c>
      <c r="H8085" t="s">
        <v>28</v>
      </c>
      <c r="I8085" t="s">
        <v>29</v>
      </c>
      <c r="J8085" s="1">
        <v>5959356.1699999999</v>
      </c>
      <c r="K8085" s="10">
        <f>J8085*_xlfn.XLOOKUP(A8085,IPCA_Fatores!$A$2:$A$10,IPCA_Fatores!$C$2:$C$10)</f>
        <v>8188109.4799452182</v>
      </c>
    </row>
    <row r="8086" spans="1:11" x14ac:dyDescent="0.25">
      <c r="A8086">
        <v>2021</v>
      </c>
      <c r="B8086" t="s">
        <v>4791</v>
      </c>
      <c r="C8086" t="s">
        <v>4792</v>
      </c>
      <c r="D8086" t="s">
        <v>4793</v>
      </c>
      <c r="E8086" t="s">
        <v>75</v>
      </c>
      <c r="F8086" t="s">
        <v>75</v>
      </c>
      <c r="G8086" t="s">
        <v>4794</v>
      </c>
      <c r="H8086" t="s">
        <v>28</v>
      </c>
      <c r="I8086" t="s">
        <v>29</v>
      </c>
      <c r="J8086" s="1">
        <v>17931164.18</v>
      </c>
      <c r="K8086" s="10">
        <f>J8086*_xlfn.XLOOKUP(A8086,IPCA_Fatores!$A$2:$A$10,IPCA_Fatores!$C$2:$C$10)</f>
        <v>22385318.44583375</v>
      </c>
    </row>
    <row r="8087" spans="1:11" x14ac:dyDescent="0.25">
      <c r="A8087">
        <v>2022</v>
      </c>
      <c r="B8087" t="s">
        <v>4791</v>
      </c>
      <c r="C8087" t="s">
        <v>4792</v>
      </c>
      <c r="D8087" t="s">
        <v>4793</v>
      </c>
      <c r="E8087" t="s">
        <v>75</v>
      </c>
      <c r="F8087" t="s">
        <v>75</v>
      </c>
      <c r="G8087" t="s">
        <v>4794</v>
      </c>
      <c r="H8087" t="s">
        <v>28</v>
      </c>
      <c r="I8087" t="s">
        <v>29</v>
      </c>
      <c r="J8087" s="1">
        <v>12570201.939999999</v>
      </c>
      <c r="K8087" s="10">
        <f>J8087*_xlfn.XLOOKUP(A8087,IPCA_Fatores!$A$2:$A$10,IPCA_Fatores!$C$2:$C$10)</f>
        <v>14833800.278659839</v>
      </c>
    </row>
    <row r="8088" spans="1:11" x14ac:dyDescent="0.25">
      <c r="A8088">
        <v>2023</v>
      </c>
      <c r="B8088" t="s">
        <v>4791</v>
      </c>
      <c r="C8088" t="s">
        <v>4792</v>
      </c>
      <c r="D8088" t="s">
        <v>4793</v>
      </c>
      <c r="E8088" t="s">
        <v>75</v>
      </c>
      <c r="F8088" t="s">
        <v>75</v>
      </c>
      <c r="G8088" t="s">
        <v>4794</v>
      </c>
      <c r="H8088" t="s">
        <v>28</v>
      </c>
      <c r="I8088" t="s">
        <v>29</v>
      </c>
      <c r="J8088" s="1">
        <v>4427849.2300000004</v>
      </c>
      <c r="K8088" s="10">
        <f>J8088*_xlfn.XLOOKUP(A8088,IPCA_Fatores!$A$2:$A$10,IPCA_Fatores!$C$2:$C$10)</f>
        <v>4994457.0367522864</v>
      </c>
    </row>
    <row r="8089" spans="1:11" x14ac:dyDescent="0.25">
      <c r="A8089">
        <v>2019</v>
      </c>
      <c r="B8089" t="s">
        <v>4795</v>
      </c>
      <c r="C8089" t="s">
        <v>4796</v>
      </c>
      <c r="D8089" t="s">
        <v>4797</v>
      </c>
      <c r="E8089" t="s">
        <v>32</v>
      </c>
      <c r="F8089" t="s">
        <v>4798</v>
      </c>
      <c r="G8089" t="s">
        <v>1036</v>
      </c>
      <c r="H8089" t="s">
        <v>28</v>
      </c>
      <c r="I8089" t="s">
        <v>29</v>
      </c>
      <c r="J8089" s="1">
        <v>170689.5</v>
      </c>
      <c r="K8089" s="10">
        <f>J8089*_xlfn.XLOOKUP(A8089,IPCA_Fatores!$A$2:$A$10,IPCA_Fatores!$C$2:$C$10)</f>
        <v>245126.63622657655</v>
      </c>
    </row>
    <row r="8090" spans="1:11" x14ac:dyDescent="0.25">
      <c r="A8090">
        <v>2020</v>
      </c>
      <c r="B8090" t="s">
        <v>4795</v>
      </c>
      <c r="C8090" t="s">
        <v>4796</v>
      </c>
      <c r="D8090" t="s">
        <v>4797</v>
      </c>
      <c r="E8090" t="s">
        <v>32</v>
      </c>
      <c r="F8090" t="s">
        <v>4798</v>
      </c>
      <c r="G8090" t="s">
        <v>1036</v>
      </c>
      <c r="H8090" t="s">
        <v>28</v>
      </c>
      <c r="I8090" t="s">
        <v>29</v>
      </c>
      <c r="J8090" s="1">
        <v>243503.48</v>
      </c>
      <c r="K8090" s="10">
        <f>J8090*_xlfn.XLOOKUP(A8090,IPCA_Fatores!$A$2:$A$10,IPCA_Fatores!$C$2:$C$10)</f>
        <v>334571.90611039632</v>
      </c>
    </row>
    <row r="8091" spans="1:11" x14ac:dyDescent="0.25">
      <c r="A8091">
        <v>2021</v>
      </c>
      <c r="B8091" t="s">
        <v>4795</v>
      </c>
      <c r="C8091" t="s">
        <v>4796</v>
      </c>
      <c r="D8091" t="s">
        <v>4797</v>
      </c>
      <c r="E8091" t="s">
        <v>32</v>
      </c>
      <c r="F8091" t="s">
        <v>4798</v>
      </c>
      <c r="G8091" t="s">
        <v>1036</v>
      </c>
      <c r="H8091" t="s">
        <v>28</v>
      </c>
      <c r="I8091" t="s">
        <v>29</v>
      </c>
      <c r="J8091" s="1">
        <v>574243.18999999994</v>
      </c>
      <c r="K8091" s="10">
        <f>J8091*_xlfn.XLOOKUP(A8091,IPCA_Fatores!$A$2:$A$10,IPCA_Fatores!$C$2:$C$10)</f>
        <v>716886.89838884817</v>
      </c>
    </row>
    <row r="8092" spans="1:11" x14ac:dyDescent="0.25">
      <c r="A8092">
        <v>2022</v>
      </c>
      <c r="B8092" t="s">
        <v>4795</v>
      </c>
      <c r="C8092" t="s">
        <v>4796</v>
      </c>
      <c r="D8092" t="s">
        <v>4797</v>
      </c>
      <c r="E8092" t="s">
        <v>32</v>
      </c>
      <c r="F8092" t="s">
        <v>4798</v>
      </c>
      <c r="G8092" t="s">
        <v>1036</v>
      </c>
      <c r="H8092" t="s">
        <v>28</v>
      </c>
      <c r="I8092" t="s">
        <v>29</v>
      </c>
      <c r="J8092" s="1">
        <v>612320.38</v>
      </c>
      <c r="K8092" s="10">
        <f>J8092*_xlfn.XLOOKUP(A8092,IPCA_Fatores!$A$2:$A$10,IPCA_Fatores!$C$2:$C$10)</f>
        <v>722584.90888437536</v>
      </c>
    </row>
    <row r="8093" spans="1:11" x14ac:dyDescent="0.25">
      <c r="A8093">
        <v>2023</v>
      </c>
      <c r="B8093" t="s">
        <v>4795</v>
      </c>
      <c r="C8093" t="s">
        <v>4796</v>
      </c>
      <c r="D8093" t="s">
        <v>4797</v>
      </c>
      <c r="E8093" t="s">
        <v>32</v>
      </c>
      <c r="F8093" t="s">
        <v>4798</v>
      </c>
      <c r="G8093" t="s">
        <v>1036</v>
      </c>
      <c r="H8093" t="s">
        <v>28</v>
      </c>
      <c r="I8093" t="s">
        <v>29</v>
      </c>
      <c r="J8093" s="1">
        <v>288838.5</v>
      </c>
      <c r="K8093" s="10">
        <f>J8093*_xlfn.XLOOKUP(A8093,IPCA_Fatores!$A$2:$A$10,IPCA_Fatores!$C$2:$C$10)</f>
        <v>325799.59340891452</v>
      </c>
    </row>
    <row r="8094" spans="1:11" x14ac:dyDescent="0.25">
      <c r="A8094">
        <v>2022</v>
      </c>
      <c r="B8094" t="s">
        <v>4799</v>
      </c>
      <c r="C8094" t="s">
        <v>4800</v>
      </c>
      <c r="D8094" t="s">
        <v>4801</v>
      </c>
      <c r="E8094" t="s">
        <v>103</v>
      </c>
      <c r="F8094" t="s">
        <v>804</v>
      </c>
      <c r="G8094" t="s">
        <v>698</v>
      </c>
      <c r="H8094" t="s">
        <v>28</v>
      </c>
      <c r="I8094" t="s">
        <v>29</v>
      </c>
      <c r="J8094" s="1">
        <v>17052.87</v>
      </c>
      <c r="K8094" s="10">
        <f>J8094*_xlfn.XLOOKUP(A8094,IPCA_Fatores!$A$2:$A$10,IPCA_Fatores!$C$2:$C$10)</f>
        <v>20123.691645159837</v>
      </c>
    </row>
    <row r="8095" spans="1:11" x14ac:dyDescent="0.25">
      <c r="A8095">
        <v>2017</v>
      </c>
      <c r="B8095" t="s">
        <v>4802</v>
      </c>
      <c r="C8095" t="s">
        <v>4803</v>
      </c>
      <c r="D8095" t="s">
        <v>4804</v>
      </c>
      <c r="E8095" t="s">
        <v>103</v>
      </c>
      <c r="F8095" t="s">
        <v>581</v>
      </c>
      <c r="G8095" t="s">
        <v>1141</v>
      </c>
      <c r="H8095" t="s">
        <v>28</v>
      </c>
      <c r="I8095" t="s">
        <v>29</v>
      </c>
      <c r="J8095" s="1">
        <v>473714.99</v>
      </c>
      <c r="K8095" s="10">
        <f>J8095*_xlfn.XLOOKUP(A8095,IPCA_Fatores!$A$2:$A$10,IPCA_Fatores!$C$2:$C$10)</f>
        <v>736232.31833362463</v>
      </c>
    </row>
    <row r="8096" spans="1:11" x14ac:dyDescent="0.25">
      <c r="A8096">
        <v>2018</v>
      </c>
      <c r="B8096" t="s">
        <v>4802</v>
      </c>
      <c r="C8096" t="s">
        <v>4803</v>
      </c>
      <c r="D8096" t="s">
        <v>4804</v>
      </c>
      <c r="E8096" t="s">
        <v>103</v>
      </c>
      <c r="F8096" t="s">
        <v>581</v>
      </c>
      <c r="G8096" t="s">
        <v>1141</v>
      </c>
      <c r="H8096" t="s">
        <v>28</v>
      </c>
      <c r="I8096" t="s">
        <v>29</v>
      </c>
      <c r="J8096" s="1">
        <v>1479031.54</v>
      </c>
      <c r="K8096" s="10">
        <f>J8096*_xlfn.XLOOKUP(A8096,IPCA_Fatores!$A$2:$A$10,IPCA_Fatores!$C$2:$C$10)</f>
        <v>2215578.1838108893</v>
      </c>
    </row>
    <row r="8097" spans="1:11" x14ac:dyDescent="0.25">
      <c r="A8097">
        <v>2019</v>
      </c>
      <c r="B8097" t="s">
        <v>4802</v>
      </c>
      <c r="C8097" t="s">
        <v>4803</v>
      </c>
      <c r="D8097" t="s">
        <v>4804</v>
      </c>
      <c r="E8097" t="s">
        <v>103</v>
      </c>
      <c r="F8097" t="s">
        <v>581</v>
      </c>
      <c r="G8097" t="s">
        <v>1141</v>
      </c>
      <c r="H8097" t="s">
        <v>28</v>
      </c>
      <c r="I8097" t="s">
        <v>29</v>
      </c>
      <c r="J8097" s="1">
        <v>680237.8</v>
      </c>
      <c r="K8097" s="10">
        <f>J8097*_xlfn.XLOOKUP(A8097,IPCA_Fatores!$A$2:$A$10,IPCA_Fatores!$C$2:$C$10)</f>
        <v>976887.29387669859</v>
      </c>
    </row>
    <row r="8098" spans="1:11" x14ac:dyDescent="0.25">
      <c r="A8098">
        <v>2020</v>
      </c>
      <c r="B8098" t="s">
        <v>4802</v>
      </c>
      <c r="C8098" t="s">
        <v>4803</v>
      </c>
      <c r="D8098" t="s">
        <v>4804</v>
      </c>
      <c r="E8098" t="s">
        <v>103</v>
      </c>
      <c r="F8098" t="s">
        <v>581</v>
      </c>
      <c r="G8098" t="s">
        <v>1141</v>
      </c>
      <c r="H8098" t="s">
        <v>28</v>
      </c>
      <c r="I8098" t="s">
        <v>29</v>
      </c>
      <c r="J8098" s="1">
        <v>1331106.67</v>
      </c>
      <c r="K8098" s="10">
        <f>J8098*_xlfn.XLOOKUP(A8098,IPCA_Fatores!$A$2:$A$10,IPCA_Fatores!$C$2:$C$10)</f>
        <v>1828930.3126927065</v>
      </c>
    </row>
    <row r="8099" spans="1:11" x14ac:dyDescent="0.25">
      <c r="A8099">
        <v>2021</v>
      </c>
      <c r="B8099" t="s">
        <v>4802</v>
      </c>
      <c r="C8099" t="s">
        <v>4803</v>
      </c>
      <c r="D8099" t="s">
        <v>4804</v>
      </c>
      <c r="E8099" t="s">
        <v>103</v>
      </c>
      <c r="F8099" t="s">
        <v>581</v>
      </c>
      <c r="G8099" t="s">
        <v>1141</v>
      </c>
      <c r="H8099" t="s">
        <v>28</v>
      </c>
      <c r="I8099" t="s">
        <v>29</v>
      </c>
      <c r="J8099" s="1">
        <v>558945.65</v>
      </c>
      <c r="K8099" s="10">
        <f>J8099*_xlfn.XLOOKUP(A8099,IPCA_Fatores!$A$2:$A$10,IPCA_Fatores!$C$2:$C$10)</f>
        <v>697789.40416592266</v>
      </c>
    </row>
    <row r="8100" spans="1:11" x14ac:dyDescent="0.25">
      <c r="A8100">
        <v>2020</v>
      </c>
      <c r="B8100" t="s">
        <v>4805</v>
      </c>
      <c r="C8100" t="s">
        <v>4806</v>
      </c>
      <c r="E8100" t="s">
        <v>75</v>
      </c>
      <c r="F8100" t="s">
        <v>75</v>
      </c>
      <c r="G8100" t="s">
        <v>66</v>
      </c>
      <c r="H8100" t="s">
        <v>28</v>
      </c>
      <c r="I8100" t="s">
        <v>29</v>
      </c>
      <c r="J8100" s="1">
        <v>869726.03</v>
      </c>
      <c r="K8100" s="10">
        <f>J8100*_xlfn.XLOOKUP(A8100,IPCA_Fatores!$A$2:$A$10,IPCA_Fatores!$C$2:$C$10)</f>
        <v>1194996.8667837013</v>
      </c>
    </row>
    <row r="8101" spans="1:11" x14ac:dyDescent="0.25">
      <c r="A8101">
        <v>2021</v>
      </c>
      <c r="B8101" t="s">
        <v>4805</v>
      </c>
      <c r="C8101" t="s">
        <v>4806</v>
      </c>
      <c r="E8101" t="s">
        <v>75</v>
      </c>
      <c r="F8101" t="s">
        <v>75</v>
      </c>
      <c r="G8101" t="s">
        <v>66</v>
      </c>
      <c r="H8101" t="s">
        <v>28</v>
      </c>
      <c r="I8101" t="s">
        <v>29</v>
      </c>
      <c r="J8101" s="1">
        <v>1479246.81</v>
      </c>
      <c r="K8101" s="10">
        <f>J8101*_xlfn.XLOOKUP(A8101,IPCA_Fatores!$A$2:$A$10,IPCA_Fatores!$C$2:$C$10)</f>
        <v>1846696.0967747793</v>
      </c>
    </row>
    <row r="8102" spans="1:11" x14ac:dyDescent="0.25">
      <c r="A8102">
        <v>2022</v>
      </c>
      <c r="B8102" t="s">
        <v>4805</v>
      </c>
      <c r="C8102" t="s">
        <v>4806</v>
      </c>
      <c r="E8102" t="s">
        <v>75</v>
      </c>
      <c r="F8102" t="s">
        <v>75</v>
      </c>
      <c r="G8102" t="s">
        <v>66</v>
      </c>
      <c r="H8102" t="s">
        <v>28</v>
      </c>
      <c r="I8102" t="s">
        <v>29</v>
      </c>
      <c r="J8102" s="1">
        <v>1929667.93</v>
      </c>
      <c r="K8102" s="10">
        <f>J8102*_xlfn.XLOOKUP(A8102,IPCA_Fatores!$A$2:$A$10,IPCA_Fatores!$C$2:$C$10)</f>
        <v>2277155.833644066</v>
      </c>
    </row>
    <row r="8103" spans="1:11" x14ac:dyDescent="0.25">
      <c r="A8103">
        <v>2022</v>
      </c>
      <c r="B8103" t="s">
        <v>4805</v>
      </c>
      <c r="C8103" t="s">
        <v>4806</v>
      </c>
      <c r="E8103" t="s">
        <v>75</v>
      </c>
      <c r="F8103" t="s">
        <v>75</v>
      </c>
      <c r="G8103" t="s">
        <v>66</v>
      </c>
      <c r="H8103" t="s">
        <v>28</v>
      </c>
      <c r="I8103" t="s">
        <v>35</v>
      </c>
      <c r="J8103" s="1">
        <v>115780.07</v>
      </c>
      <c r="K8103" s="10">
        <f>IFERROR(J8103*VLOOKUP(A8103,IPCA_Fatores!$A$2:$C$10,3,FALSE),J8103)</f>
        <v>136629.3431742001</v>
      </c>
    </row>
    <row r="8104" spans="1:11" x14ac:dyDescent="0.25">
      <c r="A8104">
        <v>2019</v>
      </c>
      <c r="B8104" t="s">
        <v>4807</v>
      </c>
      <c r="C8104" t="s">
        <v>4808</v>
      </c>
      <c r="E8104" t="s">
        <v>339</v>
      </c>
      <c r="F8104" t="s">
        <v>742</v>
      </c>
      <c r="G8104" t="s">
        <v>99</v>
      </c>
      <c r="H8104" t="s">
        <v>28</v>
      </c>
      <c r="I8104" t="s">
        <v>29</v>
      </c>
      <c r="J8104" s="1">
        <v>217561.64</v>
      </c>
      <c r="K8104" s="10">
        <f>J8104*_xlfn.XLOOKUP(A8104,IPCA_Fatores!$A$2:$A$10,IPCA_Fatores!$C$2:$C$10)</f>
        <v>312439.56415091385</v>
      </c>
    </row>
    <row r="8105" spans="1:11" x14ac:dyDescent="0.25">
      <c r="A8105">
        <v>2020</v>
      </c>
      <c r="B8105" t="s">
        <v>4807</v>
      </c>
      <c r="C8105" t="s">
        <v>4808</v>
      </c>
      <c r="E8105" t="s">
        <v>339</v>
      </c>
      <c r="F8105" t="s">
        <v>742</v>
      </c>
      <c r="G8105" t="s">
        <v>99</v>
      </c>
      <c r="H8105" t="s">
        <v>28</v>
      </c>
      <c r="I8105" t="s">
        <v>29</v>
      </c>
      <c r="J8105" s="1">
        <v>266097.05</v>
      </c>
      <c r="K8105" s="10">
        <f>J8105*_xlfn.XLOOKUP(A8105,IPCA_Fatores!$A$2:$A$10,IPCA_Fatores!$C$2:$C$10)</f>
        <v>365615.29727974901</v>
      </c>
    </row>
    <row r="8106" spans="1:11" x14ac:dyDescent="0.25">
      <c r="A8106">
        <v>2020</v>
      </c>
      <c r="B8106" t="s">
        <v>4807</v>
      </c>
      <c r="C8106" t="s">
        <v>4808</v>
      </c>
      <c r="E8106" t="s">
        <v>339</v>
      </c>
      <c r="F8106" t="s">
        <v>742</v>
      </c>
      <c r="G8106" t="s">
        <v>99</v>
      </c>
      <c r="H8106" t="s">
        <v>28</v>
      </c>
      <c r="I8106" t="s">
        <v>35</v>
      </c>
      <c r="J8106" s="1">
        <v>23328.240000000002</v>
      </c>
      <c r="K8106" s="10">
        <f>IFERROR(J8106*VLOOKUP(A8106,IPCA_Fatores!$A$2:$C$10,3,FALSE),J8106)</f>
        <v>32052.822091087943</v>
      </c>
    </row>
    <row r="8107" spans="1:11" x14ac:dyDescent="0.25">
      <c r="A8107">
        <v>2021</v>
      </c>
      <c r="B8107" t="s">
        <v>4807</v>
      </c>
      <c r="C8107" t="s">
        <v>4808</v>
      </c>
      <c r="E8107" t="s">
        <v>339</v>
      </c>
      <c r="F8107" t="s">
        <v>742</v>
      </c>
      <c r="G8107" t="s">
        <v>99</v>
      </c>
      <c r="H8107" t="s">
        <v>28</v>
      </c>
      <c r="I8107" t="s">
        <v>29</v>
      </c>
      <c r="J8107" s="1">
        <v>143462.39000000001</v>
      </c>
      <c r="K8107" s="10">
        <f>J8107*_xlfn.XLOOKUP(A8107,IPCA_Fatores!$A$2:$A$10,IPCA_Fatores!$C$2:$C$10)</f>
        <v>179098.87238288595</v>
      </c>
    </row>
    <row r="8108" spans="1:11" x14ac:dyDescent="0.25">
      <c r="A8108">
        <v>2021</v>
      </c>
      <c r="B8108" t="s">
        <v>4807</v>
      </c>
      <c r="C8108" t="s">
        <v>4808</v>
      </c>
      <c r="E8108" t="s">
        <v>339</v>
      </c>
      <c r="F8108" t="s">
        <v>742</v>
      </c>
      <c r="G8108" t="s">
        <v>99</v>
      </c>
      <c r="H8108" t="s">
        <v>28</v>
      </c>
      <c r="I8108" t="s">
        <v>35</v>
      </c>
      <c r="J8108" s="1">
        <v>17765.189999999999</v>
      </c>
      <c r="K8108" s="10">
        <f>IFERROR(J8108*VLOOKUP(A8108,IPCA_Fatores!$A$2:$C$10,3,FALSE),J8108)</f>
        <v>22178.115788170831</v>
      </c>
    </row>
    <row r="8109" spans="1:11" x14ac:dyDescent="0.25">
      <c r="A8109">
        <v>2022</v>
      </c>
      <c r="B8109" t="s">
        <v>4807</v>
      </c>
      <c r="C8109" t="s">
        <v>4808</v>
      </c>
      <c r="E8109" t="s">
        <v>339</v>
      </c>
      <c r="F8109" t="s">
        <v>742</v>
      </c>
      <c r="G8109" t="s">
        <v>99</v>
      </c>
      <c r="H8109" t="s">
        <v>28</v>
      </c>
      <c r="I8109" t="s">
        <v>29</v>
      </c>
      <c r="J8109" s="1">
        <v>111281.49</v>
      </c>
      <c r="K8109" s="10">
        <f>J8109*_xlfn.XLOOKUP(A8109,IPCA_Fatores!$A$2:$A$10,IPCA_Fatores!$C$2:$C$10)</f>
        <v>131320.67450076956</v>
      </c>
    </row>
    <row r="8110" spans="1:11" x14ac:dyDescent="0.25">
      <c r="A8110">
        <v>2022</v>
      </c>
      <c r="B8110" t="s">
        <v>4807</v>
      </c>
      <c r="C8110" t="s">
        <v>4808</v>
      </c>
      <c r="E8110" t="s">
        <v>339</v>
      </c>
      <c r="F8110" t="s">
        <v>742</v>
      </c>
      <c r="G8110" t="s">
        <v>99</v>
      </c>
      <c r="H8110" t="s">
        <v>28</v>
      </c>
      <c r="I8110" t="s">
        <v>35</v>
      </c>
      <c r="J8110" s="1">
        <v>15772.81</v>
      </c>
      <c r="K8110" s="10">
        <f>IFERROR(J8110*VLOOKUP(A8110,IPCA_Fatores!$A$2:$C$10,3,FALSE),J8110)</f>
        <v>18613.122882992338</v>
      </c>
    </row>
    <row r="8111" spans="1:11" x14ac:dyDescent="0.25">
      <c r="A8111">
        <v>2023</v>
      </c>
      <c r="B8111" t="s">
        <v>4807</v>
      </c>
      <c r="C8111" t="s">
        <v>4808</v>
      </c>
      <c r="E8111" t="s">
        <v>339</v>
      </c>
      <c r="F8111" t="s">
        <v>742</v>
      </c>
      <c r="G8111" t="s">
        <v>99</v>
      </c>
      <c r="H8111" t="s">
        <v>28</v>
      </c>
      <c r="I8111" t="s">
        <v>29</v>
      </c>
      <c r="J8111" s="1">
        <v>64232.800000000003</v>
      </c>
      <c r="K8111" s="10">
        <f>J8111*_xlfn.XLOOKUP(A8111,IPCA_Fatores!$A$2:$A$10,IPCA_Fatores!$C$2:$C$10)</f>
        <v>72452.32239994366</v>
      </c>
    </row>
    <row r="8112" spans="1:11" x14ac:dyDescent="0.25">
      <c r="A8112">
        <v>2023</v>
      </c>
      <c r="B8112" t="s">
        <v>4807</v>
      </c>
      <c r="C8112" t="s">
        <v>4808</v>
      </c>
      <c r="E8112" t="s">
        <v>339</v>
      </c>
      <c r="F8112" t="s">
        <v>742</v>
      </c>
      <c r="G8112" t="s">
        <v>99</v>
      </c>
      <c r="H8112" t="s">
        <v>28</v>
      </c>
      <c r="I8112" t="s">
        <v>35</v>
      </c>
      <c r="J8112" s="1">
        <v>9728.1</v>
      </c>
      <c r="K8112" s="10">
        <f>IFERROR(J8112*VLOOKUP(A8112,IPCA_Fatores!$A$2:$C$10,3,FALSE),J8112)</f>
        <v>10972.952098287664</v>
      </c>
    </row>
    <row r="8113" spans="1:11" x14ac:dyDescent="0.25">
      <c r="A8113">
        <v>2015</v>
      </c>
      <c r="B8113" t="s">
        <v>4809</v>
      </c>
      <c r="C8113" t="s">
        <v>4810</v>
      </c>
      <c r="D8113" t="s">
        <v>4811</v>
      </c>
      <c r="E8113" t="s">
        <v>69</v>
      </c>
      <c r="F8113" t="s">
        <v>240</v>
      </c>
      <c r="G8113" t="s">
        <v>587</v>
      </c>
      <c r="H8113" t="s">
        <v>28</v>
      </c>
      <c r="I8113" t="s">
        <v>29</v>
      </c>
      <c r="J8113" s="1">
        <v>21320.66</v>
      </c>
      <c r="K8113" s="10">
        <f>J8113*_xlfn.XLOOKUP(A8113,IPCA_Fatores!$A$2:$A$10,IPCA_Fatores!$C$2:$C$10)</f>
        <v>36259.111071066647</v>
      </c>
    </row>
    <row r="8114" spans="1:11" x14ac:dyDescent="0.25">
      <c r="A8114">
        <v>2016</v>
      </c>
      <c r="B8114" t="s">
        <v>4809</v>
      </c>
      <c r="C8114" t="s">
        <v>4810</v>
      </c>
      <c r="D8114" t="s">
        <v>4811</v>
      </c>
      <c r="E8114" t="s">
        <v>69</v>
      </c>
      <c r="F8114" t="s">
        <v>240</v>
      </c>
      <c r="G8114" t="s">
        <v>587</v>
      </c>
      <c r="H8114" t="s">
        <v>28</v>
      </c>
      <c r="I8114" t="s">
        <v>29</v>
      </c>
      <c r="J8114" s="1">
        <v>124653.34</v>
      </c>
      <c r="K8114" s="10">
        <f>J8114*_xlfn.XLOOKUP(A8114,IPCA_Fatores!$A$2:$A$10,IPCA_Fatores!$C$2:$C$10)</f>
        <v>199447.23537747515</v>
      </c>
    </row>
    <row r="8115" spans="1:11" x14ac:dyDescent="0.25">
      <c r="A8115">
        <v>2017</v>
      </c>
      <c r="B8115" t="s">
        <v>4809</v>
      </c>
      <c r="C8115" t="s">
        <v>4810</v>
      </c>
      <c r="D8115" t="s">
        <v>4811</v>
      </c>
      <c r="E8115" t="s">
        <v>69</v>
      </c>
      <c r="F8115" t="s">
        <v>240</v>
      </c>
      <c r="G8115" t="s">
        <v>587</v>
      </c>
      <c r="H8115" t="s">
        <v>28</v>
      </c>
      <c r="I8115" t="s">
        <v>29</v>
      </c>
      <c r="J8115" s="1">
        <v>366948.59</v>
      </c>
      <c r="K8115" s="10">
        <f>J8115*_xlfn.XLOOKUP(A8115,IPCA_Fatores!$A$2:$A$10,IPCA_Fatores!$C$2:$C$10)</f>
        <v>570299.47717076621</v>
      </c>
    </row>
    <row r="8116" spans="1:11" x14ac:dyDescent="0.25">
      <c r="A8116">
        <v>2018</v>
      </c>
      <c r="B8116" t="s">
        <v>4809</v>
      </c>
      <c r="C8116" t="s">
        <v>4810</v>
      </c>
      <c r="D8116" t="s">
        <v>4811</v>
      </c>
      <c r="E8116" t="s">
        <v>69</v>
      </c>
      <c r="F8116" t="s">
        <v>240</v>
      </c>
      <c r="G8116" t="s">
        <v>587</v>
      </c>
      <c r="H8116" t="s">
        <v>28</v>
      </c>
      <c r="I8116" t="s">
        <v>29</v>
      </c>
      <c r="J8116" s="1">
        <v>539057.51</v>
      </c>
      <c r="K8116" s="10">
        <f>J8116*_xlfn.XLOOKUP(A8116,IPCA_Fatores!$A$2:$A$10,IPCA_Fatores!$C$2:$C$10)</f>
        <v>807504.11784688523</v>
      </c>
    </row>
    <row r="8117" spans="1:11" x14ac:dyDescent="0.25">
      <c r="A8117">
        <v>2019</v>
      </c>
      <c r="B8117" t="s">
        <v>4809</v>
      </c>
      <c r="C8117" t="s">
        <v>4810</v>
      </c>
      <c r="D8117" t="s">
        <v>4811</v>
      </c>
      <c r="E8117" t="s">
        <v>69</v>
      </c>
      <c r="F8117" t="s">
        <v>240</v>
      </c>
      <c r="G8117" t="s">
        <v>587</v>
      </c>
      <c r="H8117" t="s">
        <v>28</v>
      </c>
      <c r="I8117" t="s">
        <v>29</v>
      </c>
      <c r="J8117" s="1">
        <v>730081.83</v>
      </c>
      <c r="K8117" s="10">
        <f>J8117*_xlfn.XLOOKUP(A8117,IPCA_Fatores!$A$2:$A$10,IPCA_Fatores!$C$2:$C$10)</f>
        <v>1048468.143371697</v>
      </c>
    </row>
    <row r="8118" spans="1:11" x14ac:dyDescent="0.25">
      <c r="A8118">
        <v>2020</v>
      </c>
      <c r="B8118" t="s">
        <v>4809</v>
      </c>
      <c r="C8118" t="s">
        <v>4810</v>
      </c>
      <c r="D8118" t="s">
        <v>4811</v>
      </c>
      <c r="E8118" t="s">
        <v>69</v>
      </c>
      <c r="F8118" t="s">
        <v>240</v>
      </c>
      <c r="G8118" t="s">
        <v>587</v>
      </c>
      <c r="H8118" t="s">
        <v>28</v>
      </c>
      <c r="I8118" t="s">
        <v>29</v>
      </c>
      <c r="J8118" s="1">
        <v>1163342.76</v>
      </c>
      <c r="K8118" s="10">
        <f>J8118*_xlfn.XLOOKUP(A8118,IPCA_Fatores!$A$2:$A$10,IPCA_Fatores!$C$2:$C$10)</f>
        <v>1598423.9924330004</v>
      </c>
    </row>
    <row r="8119" spans="1:11" x14ac:dyDescent="0.25">
      <c r="A8119">
        <v>2021</v>
      </c>
      <c r="B8119" t="s">
        <v>4809</v>
      </c>
      <c r="C8119" t="s">
        <v>4810</v>
      </c>
      <c r="D8119" t="s">
        <v>4811</v>
      </c>
      <c r="E8119" t="s">
        <v>69</v>
      </c>
      <c r="F8119" t="s">
        <v>240</v>
      </c>
      <c r="G8119" t="s">
        <v>587</v>
      </c>
      <c r="H8119" t="s">
        <v>28</v>
      </c>
      <c r="I8119" t="s">
        <v>29</v>
      </c>
      <c r="J8119" s="1">
        <v>3965740.64</v>
      </c>
      <c r="K8119" s="10">
        <f>J8119*_xlfn.XLOOKUP(A8119,IPCA_Fatores!$A$2:$A$10,IPCA_Fatores!$C$2:$C$10)</f>
        <v>4950842.3551774397</v>
      </c>
    </row>
    <row r="8120" spans="1:11" x14ac:dyDescent="0.25">
      <c r="A8120">
        <v>2022</v>
      </c>
      <c r="B8120" t="s">
        <v>4809</v>
      </c>
      <c r="C8120" t="s">
        <v>4810</v>
      </c>
      <c r="D8120" t="s">
        <v>4811</v>
      </c>
      <c r="E8120" t="s">
        <v>69</v>
      </c>
      <c r="F8120" t="s">
        <v>240</v>
      </c>
      <c r="G8120" t="s">
        <v>587</v>
      </c>
      <c r="H8120" t="s">
        <v>28</v>
      </c>
      <c r="I8120" t="s">
        <v>29</v>
      </c>
      <c r="J8120" s="1">
        <v>1375325.24</v>
      </c>
      <c r="K8120" s="10">
        <f>J8120*_xlfn.XLOOKUP(A8120,IPCA_Fatores!$A$2:$A$10,IPCA_Fatores!$C$2:$C$10)</f>
        <v>1622989.0359549713</v>
      </c>
    </row>
    <row r="8121" spans="1:11" x14ac:dyDescent="0.25">
      <c r="A8121">
        <v>2023</v>
      </c>
      <c r="B8121" t="s">
        <v>4809</v>
      </c>
      <c r="C8121" t="s">
        <v>4810</v>
      </c>
      <c r="D8121" t="s">
        <v>4811</v>
      </c>
      <c r="E8121" t="s">
        <v>69</v>
      </c>
      <c r="F8121" t="s">
        <v>240</v>
      </c>
      <c r="G8121" t="s">
        <v>587</v>
      </c>
      <c r="H8121" t="s">
        <v>28</v>
      </c>
      <c r="I8121" t="s">
        <v>29</v>
      </c>
      <c r="J8121" s="1">
        <v>631953.81000000006</v>
      </c>
      <c r="K8121" s="10">
        <f>J8121*_xlfn.XLOOKUP(A8121,IPCA_Fatores!$A$2:$A$10,IPCA_Fatores!$C$2:$C$10)</f>
        <v>712821.50527445076</v>
      </c>
    </row>
    <row r="8122" spans="1:11" x14ac:dyDescent="0.25">
      <c r="A8122">
        <v>2021</v>
      </c>
      <c r="B8122" t="s">
        <v>4812</v>
      </c>
      <c r="C8122" t="s">
        <v>4813</v>
      </c>
      <c r="E8122" t="s">
        <v>75</v>
      </c>
      <c r="F8122" t="s">
        <v>75</v>
      </c>
      <c r="G8122" t="s">
        <v>480</v>
      </c>
      <c r="H8122" t="s">
        <v>28</v>
      </c>
      <c r="I8122" t="s">
        <v>29</v>
      </c>
      <c r="J8122" s="1">
        <v>7377884.2999999998</v>
      </c>
      <c r="K8122" s="10">
        <f>J8122*_xlfn.XLOOKUP(A8122,IPCA_Fatores!$A$2:$A$10,IPCA_Fatores!$C$2:$C$10)</f>
        <v>9210572.6016511898</v>
      </c>
    </row>
    <row r="8123" spans="1:11" x14ac:dyDescent="0.25">
      <c r="A8123">
        <v>2023</v>
      </c>
      <c r="B8123" t="s">
        <v>4812</v>
      </c>
      <c r="C8123" t="s">
        <v>4813</v>
      </c>
      <c r="E8123" t="s">
        <v>75</v>
      </c>
      <c r="F8123" t="s">
        <v>75</v>
      </c>
      <c r="G8123" t="s">
        <v>480</v>
      </c>
      <c r="H8123" t="s">
        <v>28</v>
      </c>
      <c r="I8123" t="s">
        <v>29</v>
      </c>
      <c r="J8123" s="1">
        <v>3844998.33</v>
      </c>
      <c r="K8123" s="10">
        <f>J8123*_xlfn.XLOOKUP(A8123,IPCA_Fatores!$A$2:$A$10,IPCA_Fatores!$C$2:$C$10)</f>
        <v>4337021.8740644176</v>
      </c>
    </row>
    <row r="8124" spans="1:11" x14ac:dyDescent="0.25">
      <c r="A8124">
        <v>2019</v>
      </c>
      <c r="B8124" t="s">
        <v>4814</v>
      </c>
      <c r="C8124" t="s">
        <v>4815</v>
      </c>
      <c r="D8124" t="s">
        <v>4816</v>
      </c>
      <c r="E8124" t="s">
        <v>44</v>
      </c>
      <c r="F8124" t="s">
        <v>45</v>
      </c>
      <c r="G8124" t="s">
        <v>1097</v>
      </c>
      <c r="H8124" t="s">
        <v>28</v>
      </c>
      <c r="I8124" t="s">
        <v>29</v>
      </c>
      <c r="J8124" s="1">
        <v>2328649.5299999998</v>
      </c>
      <c r="K8124" s="10">
        <f>J8124*_xlfn.XLOOKUP(A8124,IPCA_Fatores!$A$2:$A$10,IPCA_Fatores!$C$2:$C$10)</f>
        <v>3344166.0221601119</v>
      </c>
    </row>
    <row r="8125" spans="1:11" x14ac:dyDescent="0.25">
      <c r="A8125">
        <v>2020</v>
      </c>
      <c r="B8125" t="s">
        <v>4814</v>
      </c>
      <c r="C8125" t="s">
        <v>4815</v>
      </c>
      <c r="D8125" t="s">
        <v>4816</v>
      </c>
      <c r="E8125" t="s">
        <v>44</v>
      </c>
      <c r="F8125" t="s">
        <v>45</v>
      </c>
      <c r="G8125" t="s">
        <v>1097</v>
      </c>
      <c r="H8125" t="s">
        <v>28</v>
      </c>
      <c r="I8125" t="s">
        <v>29</v>
      </c>
      <c r="J8125" s="1">
        <v>5953655.6799999997</v>
      </c>
      <c r="K8125" s="10">
        <f>J8125*_xlfn.XLOOKUP(A8125,IPCA_Fatores!$A$2:$A$10,IPCA_Fatores!$C$2:$C$10)</f>
        <v>8180277.0505891228</v>
      </c>
    </row>
    <row r="8126" spans="1:11" x14ac:dyDescent="0.25">
      <c r="A8126">
        <v>2021</v>
      </c>
      <c r="B8126" t="s">
        <v>4814</v>
      </c>
      <c r="C8126" t="s">
        <v>4815</v>
      </c>
      <c r="D8126" t="s">
        <v>4816</v>
      </c>
      <c r="E8126" t="s">
        <v>44</v>
      </c>
      <c r="F8126" t="s">
        <v>45</v>
      </c>
      <c r="G8126" t="s">
        <v>1097</v>
      </c>
      <c r="H8126" t="s">
        <v>28</v>
      </c>
      <c r="I8126" t="s">
        <v>29</v>
      </c>
      <c r="J8126" s="1">
        <v>7570041.5599999996</v>
      </c>
      <c r="K8126" s="10">
        <f>J8126*_xlfn.XLOOKUP(A8126,IPCA_Fatores!$A$2:$A$10,IPCA_Fatores!$C$2:$C$10)</f>
        <v>9450462.2938986495</v>
      </c>
    </row>
    <row r="8127" spans="1:11" x14ac:dyDescent="0.25">
      <c r="A8127">
        <v>2015</v>
      </c>
      <c r="B8127" t="s">
        <v>4817</v>
      </c>
      <c r="C8127" t="s">
        <v>4818</v>
      </c>
      <c r="D8127" t="s">
        <v>4819</v>
      </c>
      <c r="E8127" t="s">
        <v>79</v>
      </c>
      <c r="F8127" t="s">
        <v>3217</v>
      </c>
      <c r="G8127" t="s">
        <v>4820</v>
      </c>
      <c r="H8127" t="s">
        <v>28</v>
      </c>
      <c r="I8127" t="s">
        <v>29</v>
      </c>
      <c r="J8127" s="1">
        <v>7146964.5599999996</v>
      </c>
      <c r="K8127" s="10">
        <f>J8127*_xlfn.XLOOKUP(A8127,IPCA_Fatores!$A$2:$A$10,IPCA_Fatores!$C$2:$C$10)</f>
        <v>12154529.071896318</v>
      </c>
    </row>
    <row r="8128" spans="1:11" x14ac:dyDescent="0.25">
      <c r="A8128">
        <v>2016</v>
      </c>
      <c r="B8128" t="s">
        <v>4817</v>
      </c>
      <c r="C8128" t="s">
        <v>4818</v>
      </c>
      <c r="D8128" t="s">
        <v>4819</v>
      </c>
      <c r="E8128" t="s">
        <v>79</v>
      </c>
      <c r="F8128" t="s">
        <v>3217</v>
      </c>
      <c r="G8128" t="s">
        <v>4820</v>
      </c>
      <c r="H8128" t="s">
        <v>28</v>
      </c>
      <c r="I8128" t="s">
        <v>29</v>
      </c>
      <c r="J8128" s="1">
        <v>1188311.83</v>
      </c>
      <c r="K8128" s="10">
        <f>J8128*_xlfn.XLOOKUP(A8128,IPCA_Fatores!$A$2:$A$10,IPCA_Fatores!$C$2:$C$10)</f>
        <v>1901316.9583731031</v>
      </c>
    </row>
    <row r="8129" spans="1:11" x14ac:dyDescent="0.25">
      <c r="A8129">
        <v>2017</v>
      </c>
      <c r="B8129" t="s">
        <v>4817</v>
      </c>
      <c r="C8129" t="s">
        <v>4818</v>
      </c>
      <c r="D8129" t="s">
        <v>4819</v>
      </c>
      <c r="E8129" t="s">
        <v>79</v>
      </c>
      <c r="F8129" t="s">
        <v>3217</v>
      </c>
      <c r="G8129" t="s">
        <v>4820</v>
      </c>
      <c r="H8129" t="s">
        <v>28</v>
      </c>
      <c r="I8129" t="s">
        <v>29</v>
      </c>
      <c r="J8129" s="1">
        <v>950892.36</v>
      </c>
      <c r="K8129" s="10">
        <f>J8129*_xlfn.XLOOKUP(A8129,IPCA_Fatores!$A$2:$A$10,IPCA_Fatores!$C$2:$C$10)</f>
        <v>1477845.754234063</v>
      </c>
    </row>
    <row r="8130" spans="1:11" x14ac:dyDescent="0.25">
      <c r="A8130">
        <v>2018</v>
      </c>
      <c r="B8130" t="s">
        <v>4817</v>
      </c>
      <c r="C8130" t="s">
        <v>4818</v>
      </c>
      <c r="D8130" t="s">
        <v>4819</v>
      </c>
      <c r="E8130" t="s">
        <v>79</v>
      </c>
      <c r="F8130" t="s">
        <v>3217</v>
      </c>
      <c r="G8130" t="s">
        <v>4820</v>
      </c>
      <c r="H8130" t="s">
        <v>28</v>
      </c>
      <c r="I8130" t="s">
        <v>29</v>
      </c>
      <c r="J8130" s="1">
        <v>442478.09</v>
      </c>
      <c r="K8130" s="10">
        <f>J8130*_xlfn.XLOOKUP(A8130,IPCA_Fatores!$A$2:$A$10,IPCA_Fatores!$C$2:$C$10)</f>
        <v>662828.86909789033</v>
      </c>
    </row>
    <row r="8131" spans="1:11" x14ac:dyDescent="0.25">
      <c r="A8131">
        <v>2019</v>
      </c>
      <c r="B8131" t="s">
        <v>4817</v>
      </c>
      <c r="C8131" t="s">
        <v>4818</v>
      </c>
      <c r="D8131" t="s">
        <v>4819</v>
      </c>
      <c r="E8131" t="s">
        <v>79</v>
      </c>
      <c r="F8131" t="s">
        <v>3217</v>
      </c>
      <c r="G8131" t="s">
        <v>4820</v>
      </c>
      <c r="H8131" t="s">
        <v>28</v>
      </c>
      <c r="I8131" t="s">
        <v>29</v>
      </c>
      <c r="J8131" s="1">
        <v>1026177.64</v>
      </c>
      <c r="K8131" s="10">
        <f>J8131*_xlfn.XLOOKUP(A8131,IPCA_Fatores!$A$2:$A$10,IPCA_Fatores!$C$2:$C$10)</f>
        <v>1473690.3738315878</v>
      </c>
    </row>
    <row r="8132" spans="1:11" x14ac:dyDescent="0.25">
      <c r="A8132">
        <v>2020</v>
      </c>
      <c r="B8132" t="s">
        <v>4817</v>
      </c>
      <c r="C8132" t="s">
        <v>4818</v>
      </c>
      <c r="D8132" t="s">
        <v>4819</v>
      </c>
      <c r="E8132" t="s">
        <v>79</v>
      </c>
      <c r="F8132" t="s">
        <v>3217</v>
      </c>
      <c r="G8132" t="s">
        <v>4820</v>
      </c>
      <c r="H8132" t="s">
        <v>28</v>
      </c>
      <c r="I8132" t="s">
        <v>29</v>
      </c>
      <c r="J8132" s="1">
        <v>3151779.52</v>
      </c>
      <c r="K8132" s="10">
        <f>J8132*_xlfn.XLOOKUP(A8132,IPCA_Fatores!$A$2:$A$10,IPCA_Fatores!$C$2:$C$10)</f>
        <v>4330520.7861756627</v>
      </c>
    </row>
    <row r="8133" spans="1:11" x14ac:dyDescent="0.25">
      <c r="A8133">
        <v>2021</v>
      </c>
      <c r="B8133" t="s">
        <v>4817</v>
      </c>
      <c r="C8133" t="s">
        <v>4818</v>
      </c>
      <c r="D8133" t="s">
        <v>4819</v>
      </c>
      <c r="E8133" t="s">
        <v>79</v>
      </c>
      <c r="F8133" t="s">
        <v>3217</v>
      </c>
      <c r="G8133" t="s">
        <v>4820</v>
      </c>
      <c r="H8133" t="s">
        <v>28</v>
      </c>
      <c r="I8133" t="s">
        <v>29</v>
      </c>
      <c r="J8133" s="1">
        <v>3923368.86</v>
      </c>
      <c r="K8133" s="10">
        <f>J8133*_xlfn.XLOOKUP(A8133,IPCA_Fatores!$A$2:$A$10,IPCA_Fatores!$C$2:$C$10)</f>
        <v>4897945.2995877778</v>
      </c>
    </row>
    <row r="8134" spans="1:11" x14ac:dyDescent="0.25">
      <c r="A8134">
        <v>2022</v>
      </c>
      <c r="B8134" t="s">
        <v>4817</v>
      </c>
      <c r="C8134" t="s">
        <v>4818</v>
      </c>
      <c r="D8134" t="s">
        <v>4819</v>
      </c>
      <c r="E8134" t="s">
        <v>79</v>
      </c>
      <c r="F8134" t="s">
        <v>3217</v>
      </c>
      <c r="G8134" t="s">
        <v>4820</v>
      </c>
      <c r="H8134" t="s">
        <v>28</v>
      </c>
      <c r="I8134" t="s">
        <v>29</v>
      </c>
      <c r="J8134" s="1">
        <v>2640021.1</v>
      </c>
      <c r="K8134" s="10">
        <f>J8134*_xlfn.XLOOKUP(A8134,IPCA_Fatores!$A$2:$A$10,IPCA_Fatores!$C$2:$C$10)</f>
        <v>3115426.9371147314</v>
      </c>
    </row>
    <row r="8135" spans="1:11" x14ac:dyDescent="0.25">
      <c r="A8135">
        <v>2023</v>
      </c>
      <c r="B8135" t="s">
        <v>4817</v>
      </c>
      <c r="C8135" t="s">
        <v>4818</v>
      </c>
      <c r="D8135" t="s">
        <v>4819</v>
      </c>
      <c r="E8135" t="s">
        <v>79</v>
      </c>
      <c r="F8135" t="s">
        <v>3217</v>
      </c>
      <c r="G8135" t="s">
        <v>4820</v>
      </c>
      <c r="H8135" t="s">
        <v>28</v>
      </c>
      <c r="I8135" t="s">
        <v>29</v>
      </c>
      <c r="J8135" s="1">
        <v>5143697.8499999996</v>
      </c>
      <c r="K8135" s="10">
        <f>J8135*_xlfn.XLOOKUP(A8135,IPCA_Fatores!$A$2:$A$10,IPCA_Fatores!$C$2:$C$10)</f>
        <v>5801908.9150106637</v>
      </c>
    </row>
    <row r="8136" spans="1:11" x14ac:dyDescent="0.25">
      <c r="A8136">
        <v>2022</v>
      </c>
      <c r="B8136" t="s">
        <v>4821</v>
      </c>
      <c r="C8136" t="s">
        <v>4822</v>
      </c>
      <c r="D8136" t="s">
        <v>4823</v>
      </c>
      <c r="E8136" t="s">
        <v>458</v>
      </c>
      <c r="F8136" t="s">
        <v>4824</v>
      </c>
      <c r="G8136" t="s">
        <v>27</v>
      </c>
      <c r="H8136" t="s">
        <v>28</v>
      </c>
      <c r="I8136" t="s">
        <v>29</v>
      </c>
      <c r="J8136" s="1">
        <v>198343.08</v>
      </c>
      <c r="K8136" s="10">
        <f>J8136*_xlfn.XLOOKUP(A8136,IPCA_Fatores!$A$2:$A$10,IPCA_Fatores!$C$2:$C$10)</f>
        <v>234060.01346818861</v>
      </c>
    </row>
    <row r="8137" spans="1:11" x14ac:dyDescent="0.25">
      <c r="A8137">
        <v>2023</v>
      </c>
      <c r="B8137" t="s">
        <v>4821</v>
      </c>
      <c r="C8137" t="s">
        <v>4822</v>
      </c>
      <c r="D8137" t="s">
        <v>4823</v>
      </c>
      <c r="E8137" t="s">
        <v>458</v>
      </c>
      <c r="F8137" t="s">
        <v>4824</v>
      </c>
      <c r="G8137" t="s">
        <v>27</v>
      </c>
      <c r="H8137" t="s">
        <v>28</v>
      </c>
      <c r="I8137" t="s">
        <v>29</v>
      </c>
      <c r="J8137" s="1">
        <v>189464.36</v>
      </c>
      <c r="K8137" s="10">
        <f>J8137*_xlfn.XLOOKUP(A8137,IPCA_Fatores!$A$2:$A$10,IPCA_Fatores!$C$2:$C$10)</f>
        <v>213709.08467354663</v>
      </c>
    </row>
    <row r="8138" spans="1:11" x14ac:dyDescent="0.25">
      <c r="A8138">
        <v>2018</v>
      </c>
      <c r="B8138" t="s">
        <v>4825</v>
      </c>
      <c r="C8138" t="s">
        <v>4826</v>
      </c>
      <c r="D8138" t="s">
        <v>4827</v>
      </c>
      <c r="E8138" t="s">
        <v>32</v>
      </c>
      <c r="F8138" t="s">
        <v>349</v>
      </c>
      <c r="G8138" t="s">
        <v>66</v>
      </c>
      <c r="H8138" t="s">
        <v>28</v>
      </c>
      <c r="I8138" t="s">
        <v>29</v>
      </c>
      <c r="J8138" s="1">
        <v>242663.75</v>
      </c>
      <c r="K8138" s="10">
        <f>J8138*_xlfn.XLOOKUP(A8138,IPCA_Fatores!$A$2:$A$10,IPCA_Fatores!$C$2:$C$10)</f>
        <v>363508.48238282982</v>
      </c>
    </row>
    <row r="8139" spans="1:11" x14ac:dyDescent="0.25">
      <c r="A8139">
        <v>2019</v>
      </c>
      <c r="B8139" t="s">
        <v>4825</v>
      </c>
      <c r="C8139" t="s">
        <v>4826</v>
      </c>
      <c r="D8139" t="s">
        <v>4827</v>
      </c>
      <c r="E8139" t="s">
        <v>32</v>
      </c>
      <c r="F8139" t="s">
        <v>349</v>
      </c>
      <c r="G8139" t="s">
        <v>66</v>
      </c>
      <c r="H8139" t="s">
        <v>28</v>
      </c>
      <c r="I8139" t="s">
        <v>29</v>
      </c>
      <c r="J8139" s="1">
        <v>1140393.02</v>
      </c>
      <c r="K8139" s="10">
        <f>J8139*_xlfn.XLOOKUP(A8139,IPCA_Fatores!$A$2:$A$10,IPCA_Fatores!$C$2:$C$10)</f>
        <v>1637714.7098612804</v>
      </c>
    </row>
    <row r="8140" spans="1:11" x14ac:dyDescent="0.25">
      <c r="A8140">
        <v>2020</v>
      </c>
      <c r="B8140" t="s">
        <v>4825</v>
      </c>
      <c r="C8140" t="s">
        <v>4826</v>
      </c>
      <c r="D8140" t="s">
        <v>4827</v>
      </c>
      <c r="E8140" t="s">
        <v>32</v>
      </c>
      <c r="F8140" t="s">
        <v>349</v>
      </c>
      <c r="G8140" t="s">
        <v>66</v>
      </c>
      <c r="H8140" t="s">
        <v>28</v>
      </c>
      <c r="I8140" t="s">
        <v>29</v>
      </c>
      <c r="J8140" s="1">
        <v>1801892.51</v>
      </c>
      <c r="K8140" s="10">
        <f>J8140*_xlfn.XLOOKUP(A8140,IPCA_Fatores!$A$2:$A$10,IPCA_Fatores!$C$2:$C$10)</f>
        <v>2475786.4309649551</v>
      </c>
    </row>
    <row r="8141" spans="1:11" x14ac:dyDescent="0.25">
      <c r="A8141">
        <v>2022</v>
      </c>
      <c r="B8141" t="s">
        <v>4825</v>
      </c>
      <c r="C8141" t="s">
        <v>4826</v>
      </c>
      <c r="D8141" t="s">
        <v>4827</v>
      </c>
      <c r="E8141" t="s">
        <v>32</v>
      </c>
      <c r="F8141" t="s">
        <v>349</v>
      </c>
      <c r="G8141" t="s">
        <v>66</v>
      </c>
      <c r="H8141" t="s">
        <v>28</v>
      </c>
      <c r="I8141" t="s">
        <v>29</v>
      </c>
      <c r="J8141" s="1">
        <v>1833367.37</v>
      </c>
      <c r="K8141" s="10">
        <f>J8141*_xlfn.XLOOKUP(A8141,IPCA_Fatores!$A$2:$A$10,IPCA_Fatores!$C$2:$C$10)</f>
        <v>2163513.8030242226</v>
      </c>
    </row>
    <row r="8142" spans="1:11" x14ac:dyDescent="0.25">
      <c r="A8142">
        <v>2015</v>
      </c>
      <c r="B8142" t="s">
        <v>4828</v>
      </c>
      <c r="C8142" t="s">
        <v>4829</v>
      </c>
      <c r="E8142" t="s">
        <v>121</v>
      </c>
      <c r="F8142" t="s">
        <v>171</v>
      </c>
      <c r="G8142" t="s">
        <v>1122</v>
      </c>
      <c r="H8142" t="s">
        <v>28</v>
      </c>
      <c r="I8142" t="s">
        <v>29</v>
      </c>
      <c r="J8142" s="1">
        <v>60393022.18</v>
      </c>
      <c r="K8142" s="10">
        <f>J8142*_xlfn.XLOOKUP(A8142,IPCA_Fatores!$A$2:$A$10,IPCA_Fatores!$C$2:$C$10)</f>
        <v>102707763.22787435</v>
      </c>
    </row>
    <row r="8143" spans="1:11" x14ac:dyDescent="0.25">
      <c r="A8143">
        <v>2016</v>
      </c>
      <c r="B8143" t="s">
        <v>4828</v>
      </c>
      <c r="C8143" t="s">
        <v>4829</v>
      </c>
      <c r="E8143" t="s">
        <v>121</v>
      </c>
      <c r="F8143" t="s">
        <v>171</v>
      </c>
      <c r="G8143" t="s">
        <v>1122</v>
      </c>
      <c r="H8143" t="s">
        <v>28</v>
      </c>
      <c r="I8143" t="s">
        <v>29</v>
      </c>
      <c r="J8143" s="1">
        <v>44907356</v>
      </c>
      <c r="K8143" s="10">
        <f>J8143*_xlfn.XLOOKUP(A8143,IPCA_Fatores!$A$2:$A$10,IPCA_Fatores!$C$2:$C$10)</f>
        <v>71852450.983760819</v>
      </c>
    </row>
    <row r="8144" spans="1:11" x14ac:dyDescent="0.25">
      <c r="A8144">
        <v>2017</v>
      </c>
      <c r="B8144" t="s">
        <v>4828</v>
      </c>
      <c r="C8144" t="s">
        <v>4829</v>
      </c>
      <c r="E8144" t="s">
        <v>121</v>
      </c>
      <c r="F8144" t="s">
        <v>171</v>
      </c>
      <c r="G8144" t="s">
        <v>1122</v>
      </c>
      <c r="H8144" t="s">
        <v>28</v>
      </c>
      <c r="I8144" t="s">
        <v>29</v>
      </c>
      <c r="J8144" s="1">
        <v>34357147.57</v>
      </c>
      <c r="K8144" s="10">
        <f>J8144*_xlfn.XLOOKUP(A8144,IPCA_Fatores!$A$2:$A$10,IPCA_Fatores!$C$2:$C$10)</f>
        <v>53396753.197089158</v>
      </c>
    </row>
    <row r="8145" spans="1:11" x14ac:dyDescent="0.25">
      <c r="A8145">
        <v>2018</v>
      </c>
      <c r="B8145" t="s">
        <v>4828</v>
      </c>
      <c r="C8145" t="s">
        <v>4829</v>
      </c>
      <c r="E8145" t="s">
        <v>121</v>
      </c>
      <c r="F8145" t="s">
        <v>171</v>
      </c>
      <c r="G8145" t="s">
        <v>1122</v>
      </c>
      <c r="H8145" t="s">
        <v>28</v>
      </c>
      <c r="I8145" t="s">
        <v>29</v>
      </c>
      <c r="J8145" s="1">
        <v>51124075.850000001</v>
      </c>
      <c r="K8145" s="10">
        <f>J8145*_xlfn.XLOOKUP(A8145,IPCA_Fatores!$A$2:$A$10,IPCA_Fatores!$C$2:$C$10)</f>
        <v>76583483.216830611</v>
      </c>
    </row>
    <row r="8146" spans="1:11" x14ac:dyDescent="0.25">
      <c r="A8146">
        <v>2019</v>
      </c>
      <c r="B8146" t="s">
        <v>4828</v>
      </c>
      <c r="C8146" t="s">
        <v>4829</v>
      </c>
      <c r="E8146" t="s">
        <v>121</v>
      </c>
      <c r="F8146" t="s">
        <v>171</v>
      </c>
      <c r="G8146" t="s">
        <v>1122</v>
      </c>
      <c r="H8146" t="s">
        <v>28</v>
      </c>
      <c r="I8146" t="s">
        <v>29</v>
      </c>
      <c r="J8146" s="1">
        <v>3308266.04</v>
      </c>
      <c r="K8146" s="10">
        <f>J8146*_xlfn.XLOOKUP(A8146,IPCA_Fatores!$A$2:$A$10,IPCA_Fatores!$C$2:$C$10)</f>
        <v>4750990.1085176123</v>
      </c>
    </row>
    <row r="8147" spans="1:11" x14ac:dyDescent="0.25">
      <c r="A8147">
        <v>2020</v>
      </c>
      <c r="B8147" t="s">
        <v>4830</v>
      </c>
      <c r="C8147" t="s">
        <v>4831</v>
      </c>
      <c r="E8147" t="s">
        <v>75</v>
      </c>
      <c r="F8147" t="s">
        <v>75</v>
      </c>
      <c r="G8147" t="s">
        <v>1122</v>
      </c>
      <c r="H8147" t="s">
        <v>28</v>
      </c>
      <c r="I8147" t="s">
        <v>29</v>
      </c>
      <c r="J8147" s="1">
        <v>16506739.039999999</v>
      </c>
      <c r="K8147" s="10">
        <f>J8147*_xlfn.XLOOKUP(A8147,IPCA_Fatores!$A$2:$A$10,IPCA_Fatores!$C$2:$C$10)</f>
        <v>22680132.309729997</v>
      </c>
    </row>
    <row r="8148" spans="1:11" x14ac:dyDescent="0.25">
      <c r="A8148">
        <v>2021</v>
      </c>
      <c r="B8148" t="s">
        <v>4830</v>
      </c>
      <c r="C8148" t="s">
        <v>4831</v>
      </c>
      <c r="E8148" t="s">
        <v>75</v>
      </c>
      <c r="F8148" t="s">
        <v>75</v>
      </c>
      <c r="G8148" t="s">
        <v>1122</v>
      </c>
      <c r="H8148" t="s">
        <v>28</v>
      </c>
      <c r="I8148" t="s">
        <v>29</v>
      </c>
      <c r="J8148" s="1">
        <v>11040739.1</v>
      </c>
      <c r="K8148" s="10">
        <f>J8148*_xlfn.XLOOKUP(A8148,IPCA_Fatores!$A$2:$A$10,IPCA_Fatores!$C$2:$C$10)</f>
        <v>13783291.377507644</v>
      </c>
    </row>
    <row r="8149" spans="1:11" x14ac:dyDescent="0.25">
      <c r="A8149">
        <v>2022</v>
      </c>
      <c r="B8149" t="s">
        <v>4830</v>
      </c>
      <c r="C8149" t="s">
        <v>4831</v>
      </c>
      <c r="E8149" t="s">
        <v>75</v>
      </c>
      <c r="F8149" t="s">
        <v>75</v>
      </c>
      <c r="G8149" t="s">
        <v>1122</v>
      </c>
      <c r="H8149" t="s">
        <v>28</v>
      </c>
      <c r="I8149" t="s">
        <v>29</v>
      </c>
      <c r="J8149" s="1">
        <v>8946046.3100000005</v>
      </c>
      <c r="K8149" s="10">
        <f>J8149*_xlfn.XLOOKUP(A8149,IPCA_Fatores!$A$2:$A$10,IPCA_Fatores!$C$2:$C$10)</f>
        <v>10557019.280963264</v>
      </c>
    </row>
    <row r="8150" spans="1:11" x14ac:dyDescent="0.25">
      <c r="A8150">
        <v>2022</v>
      </c>
      <c r="B8150" t="s">
        <v>4830</v>
      </c>
      <c r="C8150" t="s">
        <v>4831</v>
      </c>
      <c r="E8150" t="s">
        <v>75</v>
      </c>
      <c r="F8150" t="s">
        <v>75</v>
      </c>
      <c r="G8150" t="s">
        <v>1122</v>
      </c>
      <c r="H8150" t="s">
        <v>28</v>
      </c>
      <c r="I8150" t="s">
        <v>35</v>
      </c>
      <c r="J8150" s="1">
        <v>538243.25</v>
      </c>
      <c r="K8150" s="10">
        <f>IFERROR(J8150*VLOOKUP(A8150,IPCA_Fatores!$A$2:$C$10,3,FALSE),J8150)</f>
        <v>635168.22640931874</v>
      </c>
    </row>
    <row r="8151" spans="1:11" x14ac:dyDescent="0.25">
      <c r="A8151">
        <v>2015</v>
      </c>
      <c r="B8151" t="s">
        <v>4832</v>
      </c>
      <c r="C8151" t="s">
        <v>4833</v>
      </c>
      <c r="D8151" t="s">
        <v>4834</v>
      </c>
      <c r="E8151" t="s">
        <v>121</v>
      </c>
      <c r="F8151" t="s">
        <v>4835</v>
      </c>
      <c r="G8151" t="s">
        <v>341</v>
      </c>
      <c r="H8151" t="s">
        <v>28</v>
      </c>
      <c r="I8151" t="s">
        <v>29</v>
      </c>
      <c r="J8151" s="1">
        <v>3088607.37</v>
      </c>
      <c r="K8151" s="10">
        <f>J8151*_xlfn.XLOOKUP(A8151,IPCA_Fatores!$A$2:$A$10,IPCA_Fatores!$C$2:$C$10)</f>
        <v>5252659.0491919592</v>
      </c>
    </row>
    <row r="8152" spans="1:11" x14ac:dyDescent="0.25">
      <c r="A8152">
        <v>2016</v>
      </c>
      <c r="B8152" t="s">
        <v>4832</v>
      </c>
      <c r="C8152" t="s">
        <v>4833</v>
      </c>
      <c r="D8152" t="s">
        <v>4834</v>
      </c>
      <c r="E8152" t="s">
        <v>121</v>
      </c>
      <c r="F8152" t="s">
        <v>4835</v>
      </c>
      <c r="G8152" t="s">
        <v>341</v>
      </c>
      <c r="H8152" t="s">
        <v>28</v>
      </c>
      <c r="I8152" t="s">
        <v>29</v>
      </c>
      <c r="J8152" s="1">
        <v>4055034.75</v>
      </c>
      <c r="K8152" s="10">
        <f>J8152*_xlfn.XLOOKUP(A8152,IPCA_Fatores!$A$2:$A$10,IPCA_Fatores!$C$2:$C$10)</f>
        <v>6488117.1274439273</v>
      </c>
    </row>
    <row r="8153" spans="1:11" x14ac:dyDescent="0.25">
      <c r="A8153">
        <v>2017</v>
      </c>
      <c r="B8153" t="s">
        <v>4832</v>
      </c>
      <c r="C8153" t="s">
        <v>4833</v>
      </c>
      <c r="D8153" t="s">
        <v>4834</v>
      </c>
      <c r="E8153" t="s">
        <v>121</v>
      </c>
      <c r="F8153" t="s">
        <v>4835</v>
      </c>
      <c r="G8153" t="s">
        <v>341</v>
      </c>
      <c r="H8153" t="s">
        <v>28</v>
      </c>
      <c r="I8153" t="s">
        <v>29</v>
      </c>
      <c r="J8153" s="1">
        <v>2510350.08</v>
      </c>
      <c r="K8153" s="10">
        <f>J8153*_xlfn.XLOOKUP(A8153,IPCA_Fatores!$A$2:$A$10,IPCA_Fatores!$C$2:$C$10)</f>
        <v>3901503.854094632</v>
      </c>
    </row>
    <row r="8154" spans="1:11" x14ac:dyDescent="0.25">
      <c r="A8154">
        <v>2018</v>
      </c>
      <c r="B8154" t="s">
        <v>4832</v>
      </c>
      <c r="C8154" t="s">
        <v>4833</v>
      </c>
      <c r="D8154" t="s">
        <v>4834</v>
      </c>
      <c r="E8154" t="s">
        <v>121</v>
      </c>
      <c r="F8154" t="s">
        <v>4835</v>
      </c>
      <c r="G8154" t="s">
        <v>341</v>
      </c>
      <c r="H8154" t="s">
        <v>28</v>
      </c>
      <c r="I8154" t="s">
        <v>29</v>
      </c>
      <c r="J8154" s="1">
        <v>3320649.39</v>
      </c>
      <c r="K8154" s="10">
        <f>J8154*_xlfn.XLOOKUP(A8154,IPCA_Fatores!$A$2:$A$10,IPCA_Fatores!$C$2:$C$10)</f>
        <v>4974307.9478676552</v>
      </c>
    </row>
    <row r="8155" spans="1:11" x14ac:dyDescent="0.25">
      <c r="A8155">
        <v>2019</v>
      </c>
      <c r="B8155" t="s">
        <v>4832</v>
      </c>
      <c r="C8155" t="s">
        <v>4833</v>
      </c>
      <c r="D8155" t="s">
        <v>4834</v>
      </c>
      <c r="E8155" t="s">
        <v>121</v>
      </c>
      <c r="F8155" t="s">
        <v>4835</v>
      </c>
      <c r="G8155" t="s">
        <v>341</v>
      </c>
      <c r="H8155" t="s">
        <v>28</v>
      </c>
      <c r="I8155" t="s">
        <v>29</v>
      </c>
      <c r="J8155" s="1">
        <v>1680926.29</v>
      </c>
      <c r="K8155" s="10">
        <f>J8155*_xlfn.XLOOKUP(A8155,IPCA_Fatores!$A$2:$A$10,IPCA_Fatores!$C$2:$C$10)</f>
        <v>2413972.7822304177</v>
      </c>
    </row>
    <row r="8156" spans="1:11" x14ac:dyDescent="0.25">
      <c r="A8156">
        <v>2020</v>
      </c>
      <c r="B8156" t="s">
        <v>4832</v>
      </c>
      <c r="C8156" t="s">
        <v>4833</v>
      </c>
      <c r="D8156" t="s">
        <v>4834</v>
      </c>
      <c r="E8156" t="s">
        <v>121</v>
      </c>
      <c r="F8156" t="s">
        <v>4835</v>
      </c>
      <c r="G8156" t="s">
        <v>341</v>
      </c>
      <c r="H8156" t="s">
        <v>28</v>
      </c>
      <c r="I8156" t="s">
        <v>29</v>
      </c>
      <c r="J8156" s="1">
        <v>10453636.5</v>
      </c>
      <c r="K8156" s="10">
        <f>J8156*_xlfn.XLOOKUP(A8156,IPCA_Fatores!$A$2:$A$10,IPCA_Fatores!$C$2:$C$10)</f>
        <v>14363216.039418457</v>
      </c>
    </row>
    <row r="8157" spans="1:11" x14ac:dyDescent="0.25">
      <c r="A8157">
        <v>2021</v>
      </c>
      <c r="B8157" t="s">
        <v>4832</v>
      </c>
      <c r="C8157" t="s">
        <v>4833</v>
      </c>
      <c r="D8157" t="s">
        <v>4834</v>
      </c>
      <c r="E8157" t="s">
        <v>121</v>
      </c>
      <c r="F8157" t="s">
        <v>4835</v>
      </c>
      <c r="G8157" t="s">
        <v>341</v>
      </c>
      <c r="H8157" t="s">
        <v>28</v>
      </c>
      <c r="I8157" t="s">
        <v>29</v>
      </c>
      <c r="J8157" s="1">
        <v>1190737.22</v>
      </c>
      <c r="K8157" s="10">
        <f>J8157*_xlfn.XLOOKUP(A8157,IPCA_Fatores!$A$2:$A$10,IPCA_Fatores!$C$2:$C$10)</f>
        <v>1486519.8705133265</v>
      </c>
    </row>
    <row r="8158" spans="1:11" x14ac:dyDescent="0.25">
      <c r="A8158">
        <v>2022</v>
      </c>
      <c r="B8158" t="s">
        <v>4832</v>
      </c>
      <c r="C8158" t="s">
        <v>4833</v>
      </c>
      <c r="D8158" t="s">
        <v>4834</v>
      </c>
      <c r="E8158" t="s">
        <v>121</v>
      </c>
      <c r="F8158" t="s">
        <v>4835</v>
      </c>
      <c r="G8158" t="s">
        <v>341</v>
      </c>
      <c r="H8158" t="s">
        <v>28</v>
      </c>
      <c r="I8158" t="s">
        <v>29</v>
      </c>
      <c r="J8158" s="1">
        <v>6365280.04</v>
      </c>
      <c r="K8158" s="10">
        <f>J8158*_xlfn.XLOOKUP(A8158,IPCA_Fatores!$A$2:$A$10,IPCA_Fatores!$C$2:$C$10)</f>
        <v>7511517.5779825151</v>
      </c>
    </row>
    <row r="8159" spans="1:11" x14ac:dyDescent="0.25">
      <c r="A8159">
        <v>2023</v>
      </c>
      <c r="B8159" t="s">
        <v>4832</v>
      </c>
      <c r="C8159" t="s">
        <v>4833</v>
      </c>
      <c r="D8159" t="s">
        <v>4834</v>
      </c>
      <c r="E8159" t="s">
        <v>121</v>
      </c>
      <c r="F8159" t="s">
        <v>4835</v>
      </c>
      <c r="G8159" t="s">
        <v>341</v>
      </c>
      <c r="H8159" t="s">
        <v>28</v>
      </c>
      <c r="I8159" t="s">
        <v>29</v>
      </c>
      <c r="J8159" s="1">
        <v>4964390.58</v>
      </c>
      <c r="K8159" s="10">
        <f>J8159*_xlfn.XLOOKUP(A8159,IPCA_Fatores!$A$2:$A$10,IPCA_Fatores!$C$2:$C$10)</f>
        <v>5599656.6679547401</v>
      </c>
    </row>
    <row r="8160" spans="1:11" x14ac:dyDescent="0.25">
      <c r="A8160">
        <v>2023</v>
      </c>
      <c r="B8160" t="s">
        <v>4836</v>
      </c>
      <c r="C8160" t="s">
        <v>4837</v>
      </c>
      <c r="D8160" t="s">
        <v>4838</v>
      </c>
      <c r="E8160" t="s">
        <v>32</v>
      </c>
      <c r="F8160" t="s">
        <v>87</v>
      </c>
      <c r="G8160" t="s">
        <v>2676</v>
      </c>
      <c r="H8160" t="s">
        <v>28</v>
      </c>
      <c r="I8160" t="s">
        <v>29</v>
      </c>
      <c r="J8160" s="1">
        <v>627663.11</v>
      </c>
      <c r="K8160" s="10">
        <f>J8160*_xlfn.XLOOKUP(A8160,IPCA_Fatores!$A$2:$A$10,IPCA_Fatores!$C$2:$C$10)</f>
        <v>707981.74770944589</v>
      </c>
    </row>
    <row r="8161" spans="1:11" x14ac:dyDescent="0.25">
      <c r="A8161">
        <v>2023</v>
      </c>
      <c r="B8161" t="s">
        <v>4836</v>
      </c>
      <c r="C8161" t="s">
        <v>4837</v>
      </c>
      <c r="D8161" t="s">
        <v>4838</v>
      </c>
      <c r="E8161" t="s">
        <v>32</v>
      </c>
      <c r="F8161" t="s">
        <v>87</v>
      </c>
      <c r="G8161" t="s">
        <v>2676</v>
      </c>
      <c r="H8161" t="s">
        <v>28</v>
      </c>
      <c r="I8161" t="s">
        <v>35</v>
      </c>
      <c r="J8161" s="1">
        <v>19754.96</v>
      </c>
      <c r="K8161" s="10">
        <f>IFERROR(J8161*VLOOKUP(A8161,IPCA_Fatores!$A$2:$C$10,3,FALSE),J8161)</f>
        <v>22282.894890429667</v>
      </c>
    </row>
    <row r="8162" spans="1:11" x14ac:dyDescent="0.25">
      <c r="A8162">
        <v>2018</v>
      </c>
      <c r="B8162" t="s">
        <v>4839</v>
      </c>
      <c r="C8162" t="s">
        <v>4840</v>
      </c>
      <c r="E8162" t="s">
        <v>103</v>
      </c>
      <c r="F8162" t="s">
        <v>529</v>
      </c>
      <c r="G8162" t="s">
        <v>99</v>
      </c>
      <c r="H8162" t="s">
        <v>28</v>
      </c>
      <c r="I8162" t="s">
        <v>29</v>
      </c>
      <c r="J8162" s="1">
        <v>218893.85</v>
      </c>
      <c r="K8162" s="10">
        <f>J8162*_xlfn.XLOOKUP(A8162,IPCA_Fatores!$A$2:$A$10,IPCA_Fatores!$C$2:$C$10)</f>
        <v>327901.34998092958</v>
      </c>
    </row>
    <row r="8163" spans="1:11" x14ac:dyDescent="0.25">
      <c r="A8163">
        <v>2019</v>
      </c>
      <c r="B8163" t="s">
        <v>4839</v>
      </c>
      <c r="C8163" t="s">
        <v>4840</v>
      </c>
      <c r="E8163" t="s">
        <v>103</v>
      </c>
      <c r="F8163" t="s">
        <v>529</v>
      </c>
      <c r="G8163" t="s">
        <v>99</v>
      </c>
      <c r="H8163" t="s">
        <v>28</v>
      </c>
      <c r="I8163" t="s">
        <v>29</v>
      </c>
      <c r="J8163" s="1">
        <v>194506.43</v>
      </c>
      <c r="K8163" s="10">
        <f>J8163*_xlfn.XLOOKUP(A8163,IPCA_Fatores!$A$2:$A$10,IPCA_Fatores!$C$2:$C$10)</f>
        <v>279330.05199698912</v>
      </c>
    </row>
    <row r="8164" spans="1:11" x14ac:dyDescent="0.25">
      <c r="A8164">
        <v>2020</v>
      </c>
      <c r="B8164" t="s">
        <v>4839</v>
      </c>
      <c r="C8164" t="s">
        <v>4840</v>
      </c>
      <c r="E8164" t="s">
        <v>103</v>
      </c>
      <c r="F8164" t="s">
        <v>529</v>
      </c>
      <c r="G8164" t="s">
        <v>99</v>
      </c>
      <c r="H8164" t="s">
        <v>28</v>
      </c>
      <c r="I8164" t="s">
        <v>29</v>
      </c>
      <c r="J8164" s="1">
        <v>230269.74</v>
      </c>
      <c r="K8164" s="10">
        <f>J8164*_xlfn.XLOOKUP(A8164,IPCA_Fatores!$A$2:$A$10,IPCA_Fatores!$C$2:$C$10)</f>
        <v>316388.84927371616</v>
      </c>
    </row>
    <row r="8165" spans="1:11" x14ac:dyDescent="0.25">
      <c r="A8165">
        <v>2021</v>
      </c>
      <c r="B8165" t="s">
        <v>4839</v>
      </c>
      <c r="C8165" t="s">
        <v>4840</v>
      </c>
      <c r="E8165" t="s">
        <v>103</v>
      </c>
      <c r="F8165" t="s">
        <v>529</v>
      </c>
      <c r="G8165" t="s">
        <v>99</v>
      </c>
      <c r="H8165" t="s">
        <v>28</v>
      </c>
      <c r="I8165" t="s">
        <v>29</v>
      </c>
      <c r="J8165" s="1">
        <v>175328.02</v>
      </c>
      <c r="K8165" s="10">
        <f>J8165*_xlfn.XLOOKUP(A8165,IPCA_Fatores!$A$2:$A$10,IPCA_Fatores!$C$2:$C$10)</f>
        <v>218880.01921008056</v>
      </c>
    </row>
    <row r="8166" spans="1:11" x14ac:dyDescent="0.25">
      <c r="A8166">
        <v>2022</v>
      </c>
      <c r="B8166" t="s">
        <v>4839</v>
      </c>
      <c r="C8166" t="s">
        <v>4840</v>
      </c>
      <c r="E8166" t="s">
        <v>103</v>
      </c>
      <c r="F8166" t="s">
        <v>529</v>
      </c>
      <c r="G8166" t="s">
        <v>99</v>
      </c>
      <c r="H8166" t="s">
        <v>28</v>
      </c>
      <c r="I8166" t="s">
        <v>29</v>
      </c>
      <c r="J8166" s="1">
        <v>326891.09000000003</v>
      </c>
      <c r="K8166" s="10">
        <f>J8166*_xlfn.XLOOKUP(A8166,IPCA_Fatores!$A$2:$A$10,IPCA_Fatores!$C$2:$C$10)</f>
        <v>385756.50296461501</v>
      </c>
    </row>
    <row r="8167" spans="1:11" x14ac:dyDescent="0.25">
      <c r="A8167">
        <v>2019</v>
      </c>
      <c r="B8167" t="s">
        <v>4841</v>
      </c>
      <c r="C8167" t="s">
        <v>4842</v>
      </c>
      <c r="E8167" t="s">
        <v>339</v>
      </c>
      <c r="F8167" t="s">
        <v>742</v>
      </c>
      <c r="G8167" t="s">
        <v>711</v>
      </c>
      <c r="H8167" t="s">
        <v>28</v>
      </c>
      <c r="I8167" t="s">
        <v>29</v>
      </c>
      <c r="J8167" s="1">
        <v>138057.56</v>
      </c>
      <c r="K8167" s="10">
        <f>J8167*_xlfn.XLOOKUP(A8167,IPCA_Fatores!$A$2:$A$10,IPCA_Fatores!$C$2:$C$10)</f>
        <v>198264.01324304519</v>
      </c>
    </row>
    <row r="8168" spans="1:11" x14ac:dyDescent="0.25">
      <c r="A8168">
        <v>2020</v>
      </c>
      <c r="B8168" t="s">
        <v>4841</v>
      </c>
      <c r="C8168" t="s">
        <v>4842</v>
      </c>
      <c r="E8168" t="s">
        <v>339</v>
      </c>
      <c r="F8168" t="s">
        <v>742</v>
      </c>
      <c r="G8168" t="s">
        <v>711</v>
      </c>
      <c r="H8168" t="s">
        <v>28</v>
      </c>
      <c r="I8168" t="s">
        <v>29</v>
      </c>
      <c r="J8168" s="1">
        <v>3460074.39</v>
      </c>
      <c r="K8168" s="10">
        <f>J8168*_xlfn.XLOOKUP(A8168,IPCA_Fatores!$A$2:$A$10,IPCA_Fatores!$C$2:$C$10)</f>
        <v>4754115.5631371951</v>
      </c>
    </row>
    <row r="8169" spans="1:11" x14ac:dyDescent="0.25">
      <c r="A8169">
        <v>2021</v>
      </c>
      <c r="B8169" t="s">
        <v>4841</v>
      </c>
      <c r="C8169" t="s">
        <v>4842</v>
      </c>
      <c r="E8169" t="s">
        <v>339</v>
      </c>
      <c r="F8169" t="s">
        <v>742</v>
      </c>
      <c r="G8169" t="s">
        <v>711</v>
      </c>
      <c r="H8169" t="s">
        <v>28</v>
      </c>
      <c r="I8169" t="s">
        <v>29</v>
      </c>
      <c r="J8169" s="1">
        <v>1636769.51</v>
      </c>
      <c r="K8169" s="10">
        <f>J8169*_xlfn.XLOOKUP(A8169,IPCA_Fatores!$A$2:$A$10,IPCA_Fatores!$C$2:$C$10)</f>
        <v>2043347.9017858878</v>
      </c>
    </row>
    <row r="8170" spans="1:11" x14ac:dyDescent="0.25">
      <c r="A8170">
        <v>2022</v>
      </c>
      <c r="B8170" t="s">
        <v>4841</v>
      </c>
      <c r="C8170" t="s">
        <v>4842</v>
      </c>
      <c r="E8170" t="s">
        <v>339</v>
      </c>
      <c r="F8170" t="s">
        <v>742</v>
      </c>
      <c r="G8170" t="s">
        <v>711</v>
      </c>
      <c r="H8170" t="s">
        <v>28</v>
      </c>
      <c r="I8170" t="s">
        <v>29</v>
      </c>
      <c r="J8170" s="1">
        <v>2558127.31</v>
      </c>
      <c r="K8170" s="10">
        <f>J8170*_xlfn.XLOOKUP(A8170,IPCA_Fatores!$A$2:$A$10,IPCA_Fatores!$C$2:$C$10)</f>
        <v>3018785.9976357184</v>
      </c>
    </row>
    <row r="8171" spans="1:11" x14ac:dyDescent="0.25">
      <c r="A8171">
        <v>2023</v>
      </c>
      <c r="B8171" t="s">
        <v>4841</v>
      </c>
      <c r="C8171" t="s">
        <v>4842</v>
      </c>
      <c r="E8171" t="s">
        <v>339</v>
      </c>
      <c r="F8171" t="s">
        <v>742</v>
      </c>
      <c r="G8171" t="s">
        <v>711</v>
      </c>
      <c r="H8171" t="s">
        <v>28</v>
      </c>
      <c r="I8171" t="s">
        <v>29</v>
      </c>
      <c r="J8171" s="1">
        <v>982888.92</v>
      </c>
      <c r="K8171" s="10">
        <f>J8171*_xlfn.XLOOKUP(A8171,IPCA_Fatores!$A$2:$A$10,IPCA_Fatores!$C$2:$C$10)</f>
        <v>1108663.8744562345</v>
      </c>
    </row>
    <row r="8172" spans="1:11" x14ac:dyDescent="0.25">
      <c r="A8172">
        <v>2023</v>
      </c>
      <c r="B8172" t="s">
        <v>4843</v>
      </c>
      <c r="C8172" t="s">
        <v>4844</v>
      </c>
      <c r="E8172" t="s">
        <v>75</v>
      </c>
      <c r="F8172" t="s">
        <v>3587</v>
      </c>
      <c r="G8172" t="s">
        <v>931</v>
      </c>
      <c r="H8172" t="s">
        <v>28</v>
      </c>
      <c r="I8172" t="s">
        <v>35</v>
      </c>
      <c r="J8172" s="1">
        <v>1812822.87</v>
      </c>
      <c r="K8172" s="10">
        <f>IFERROR(J8172*VLOOKUP(A8172,IPCA_Fatores!$A$2:$C$10,3,FALSE),J8172)</f>
        <v>2044799.962499395</v>
      </c>
    </row>
    <row r="8173" spans="1:11" x14ac:dyDescent="0.25">
      <c r="A8173">
        <v>2015</v>
      </c>
      <c r="B8173" t="s">
        <v>4845</v>
      </c>
      <c r="C8173" t="s">
        <v>4846</v>
      </c>
      <c r="D8173" t="s">
        <v>4847</v>
      </c>
      <c r="E8173" t="s">
        <v>115</v>
      </c>
      <c r="F8173" t="s">
        <v>4848</v>
      </c>
      <c r="G8173" t="s">
        <v>275</v>
      </c>
      <c r="H8173" t="s">
        <v>28</v>
      </c>
      <c r="I8173" t="s">
        <v>29</v>
      </c>
      <c r="J8173" s="1">
        <v>1527406.45</v>
      </c>
      <c r="K8173" s="10">
        <f>J8173*_xlfn.XLOOKUP(A8173,IPCA_Fatores!$A$2:$A$10,IPCA_Fatores!$C$2:$C$10)</f>
        <v>2597593.1383556421</v>
      </c>
    </row>
    <row r="8174" spans="1:11" x14ac:dyDescent="0.25">
      <c r="A8174">
        <v>2016</v>
      </c>
      <c r="B8174" t="s">
        <v>4845</v>
      </c>
      <c r="C8174" t="s">
        <v>4846</v>
      </c>
      <c r="D8174" t="s">
        <v>4847</v>
      </c>
      <c r="E8174" t="s">
        <v>115</v>
      </c>
      <c r="F8174" t="s">
        <v>4848</v>
      </c>
      <c r="G8174" t="s">
        <v>275</v>
      </c>
      <c r="H8174" t="s">
        <v>28</v>
      </c>
      <c r="I8174" t="s">
        <v>29</v>
      </c>
      <c r="J8174" s="1">
        <v>2749534.8</v>
      </c>
      <c r="K8174" s="10">
        <f>J8174*_xlfn.XLOOKUP(A8174,IPCA_Fatores!$A$2:$A$10,IPCA_Fatores!$C$2:$C$10)</f>
        <v>4399297.3989638714</v>
      </c>
    </row>
    <row r="8175" spans="1:11" x14ac:dyDescent="0.25">
      <c r="A8175">
        <v>2017</v>
      </c>
      <c r="B8175" t="s">
        <v>4845</v>
      </c>
      <c r="C8175" t="s">
        <v>4846</v>
      </c>
      <c r="D8175" t="s">
        <v>4847</v>
      </c>
      <c r="E8175" t="s">
        <v>115</v>
      </c>
      <c r="F8175" t="s">
        <v>4848</v>
      </c>
      <c r="G8175" t="s">
        <v>275</v>
      </c>
      <c r="H8175" t="s">
        <v>28</v>
      </c>
      <c r="I8175" t="s">
        <v>29</v>
      </c>
      <c r="J8175" s="1">
        <v>261282.66</v>
      </c>
      <c r="K8175" s="10">
        <f>J8175*_xlfn.XLOOKUP(A8175,IPCA_Fatores!$A$2:$A$10,IPCA_Fatores!$C$2:$C$10)</f>
        <v>406076.95042999636</v>
      </c>
    </row>
    <row r="8176" spans="1:11" x14ac:dyDescent="0.25">
      <c r="A8176">
        <v>2020</v>
      </c>
      <c r="B8176" t="s">
        <v>4845</v>
      </c>
      <c r="C8176" t="s">
        <v>4846</v>
      </c>
      <c r="D8176" t="s">
        <v>4847</v>
      </c>
      <c r="E8176" t="s">
        <v>115</v>
      </c>
      <c r="F8176" t="s">
        <v>4848</v>
      </c>
      <c r="G8176" t="s">
        <v>275</v>
      </c>
      <c r="H8176" t="s">
        <v>28</v>
      </c>
      <c r="I8176" t="s">
        <v>29</v>
      </c>
      <c r="J8176" s="1">
        <v>5335964.46</v>
      </c>
      <c r="K8176" s="10">
        <f>J8176*_xlfn.XLOOKUP(A8176,IPCA_Fatores!$A$2:$A$10,IPCA_Fatores!$C$2:$C$10)</f>
        <v>7331574.0716294134</v>
      </c>
    </row>
    <row r="8177" spans="1:11" x14ac:dyDescent="0.25">
      <c r="A8177">
        <v>2021</v>
      </c>
      <c r="B8177" t="s">
        <v>4845</v>
      </c>
      <c r="C8177" t="s">
        <v>4846</v>
      </c>
      <c r="D8177" t="s">
        <v>4847</v>
      </c>
      <c r="E8177" t="s">
        <v>115</v>
      </c>
      <c r="F8177" t="s">
        <v>4848</v>
      </c>
      <c r="G8177" t="s">
        <v>275</v>
      </c>
      <c r="H8177" t="s">
        <v>28</v>
      </c>
      <c r="I8177" t="s">
        <v>29</v>
      </c>
      <c r="J8177" s="1">
        <v>11674369.789999999</v>
      </c>
      <c r="K8177" s="10">
        <f>J8177*_xlfn.XLOOKUP(A8177,IPCA_Fatores!$A$2:$A$10,IPCA_Fatores!$C$2:$C$10)</f>
        <v>14574317.806707589</v>
      </c>
    </row>
    <row r="8178" spans="1:11" x14ac:dyDescent="0.25">
      <c r="A8178">
        <v>2022</v>
      </c>
      <c r="B8178" t="s">
        <v>4845</v>
      </c>
      <c r="C8178" t="s">
        <v>4846</v>
      </c>
      <c r="D8178" t="s">
        <v>4847</v>
      </c>
      <c r="E8178" t="s">
        <v>115</v>
      </c>
      <c r="F8178" t="s">
        <v>4848</v>
      </c>
      <c r="G8178" t="s">
        <v>275</v>
      </c>
      <c r="H8178" t="s">
        <v>28</v>
      </c>
      <c r="I8178" t="s">
        <v>29</v>
      </c>
      <c r="J8178" s="1">
        <v>7102152.4000000004</v>
      </c>
      <c r="K8178" s="10">
        <f>J8178*_xlfn.XLOOKUP(A8178,IPCA_Fatores!$A$2:$A$10,IPCA_Fatores!$C$2:$C$10)</f>
        <v>8381083.3551497143</v>
      </c>
    </row>
    <row r="8179" spans="1:11" x14ac:dyDescent="0.25">
      <c r="A8179">
        <v>2015</v>
      </c>
      <c r="B8179" t="s">
        <v>4849</v>
      </c>
      <c r="C8179" t="s">
        <v>4850</v>
      </c>
      <c r="D8179" t="s">
        <v>4851</v>
      </c>
      <c r="E8179" t="s">
        <v>115</v>
      </c>
      <c r="F8179" t="s">
        <v>4852</v>
      </c>
      <c r="G8179" t="s">
        <v>547</v>
      </c>
      <c r="H8179" t="s">
        <v>28</v>
      </c>
      <c r="I8179" t="s">
        <v>29</v>
      </c>
      <c r="J8179" s="1">
        <v>4515647.78</v>
      </c>
      <c r="K8179" s="10">
        <f>J8179*_xlfn.XLOOKUP(A8179,IPCA_Fatores!$A$2:$A$10,IPCA_Fatores!$C$2:$C$10)</f>
        <v>7679564.0666299975</v>
      </c>
    </row>
    <row r="8180" spans="1:11" x14ac:dyDescent="0.25">
      <c r="A8180">
        <v>2016</v>
      </c>
      <c r="B8180" t="s">
        <v>4853</v>
      </c>
      <c r="C8180" t="s">
        <v>4854</v>
      </c>
      <c r="D8180" t="s">
        <v>4855</v>
      </c>
      <c r="E8180" t="s">
        <v>44</v>
      </c>
      <c r="F8180" t="s">
        <v>45</v>
      </c>
      <c r="G8180" t="s">
        <v>608</v>
      </c>
      <c r="H8180" t="s">
        <v>28</v>
      </c>
      <c r="I8180" t="s">
        <v>29</v>
      </c>
      <c r="J8180" s="1">
        <v>233964.68</v>
      </c>
      <c r="K8180" s="10">
        <f>J8180*_xlfn.XLOOKUP(A8180,IPCA_Fatores!$A$2:$A$10,IPCA_Fatores!$C$2:$C$10)</f>
        <v>374347.03796926467</v>
      </c>
    </row>
    <row r="8181" spans="1:11" x14ac:dyDescent="0.25">
      <c r="A8181">
        <v>2017</v>
      </c>
      <c r="B8181" t="s">
        <v>4853</v>
      </c>
      <c r="C8181" t="s">
        <v>4854</v>
      </c>
      <c r="D8181" t="s">
        <v>4855</v>
      </c>
      <c r="E8181" t="s">
        <v>44</v>
      </c>
      <c r="F8181" t="s">
        <v>45</v>
      </c>
      <c r="G8181" t="s">
        <v>608</v>
      </c>
      <c r="H8181" t="s">
        <v>28</v>
      </c>
      <c r="I8181" t="s">
        <v>29</v>
      </c>
      <c r="J8181" s="1">
        <v>389897.54</v>
      </c>
      <c r="K8181" s="10">
        <f>J8181*_xlfn.XLOOKUP(A8181,IPCA_Fatores!$A$2:$A$10,IPCA_Fatores!$C$2:$C$10)</f>
        <v>605965.98344244319</v>
      </c>
    </row>
    <row r="8182" spans="1:11" x14ac:dyDescent="0.25">
      <c r="A8182">
        <v>2018</v>
      </c>
      <c r="B8182" t="s">
        <v>4853</v>
      </c>
      <c r="C8182" t="s">
        <v>4854</v>
      </c>
      <c r="D8182" t="s">
        <v>4855</v>
      </c>
      <c r="E8182" t="s">
        <v>44</v>
      </c>
      <c r="F8182" t="s">
        <v>45</v>
      </c>
      <c r="G8182" t="s">
        <v>608</v>
      </c>
      <c r="H8182" t="s">
        <v>28</v>
      </c>
      <c r="I8182" t="s">
        <v>29</v>
      </c>
      <c r="J8182" s="1">
        <v>851535.35</v>
      </c>
      <c r="K8182" s="10">
        <f>J8182*_xlfn.XLOOKUP(A8182,IPCA_Fatores!$A$2:$A$10,IPCA_Fatores!$C$2:$C$10)</f>
        <v>1275593.5848425312</v>
      </c>
    </row>
    <row r="8183" spans="1:11" x14ac:dyDescent="0.25">
      <c r="A8183">
        <v>2019</v>
      </c>
      <c r="B8183" t="s">
        <v>4853</v>
      </c>
      <c r="C8183" t="s">
        <v>4854</v>
      </c>
      <c r="D8183" t="s">
        <v>4855</v>
      </c>
      <c r="E8183" t="s">
        <v>44</v>
      </c>
      <c r="F8183" t="s">
        <v>45</v>
      </c>
      <c r="G8183" t="s">
        <v>608</v>
      </c>
      <c r="H8183" t="s">
        <v>28</v>
      </c>
      <c r="I8183" t="s">
        <v>29</v>
      </c>
      <c r="J8183" s="1">
        <v>1369898.3</v>
      </c>
      <c r="K8183" s="10">
        <f>J8183*_xlfn.XLOOKUP(A8183,IPCA_Fatores!$A$2:$A$10,IPCA_Fatores!$C$2:$C$10)</f>
        <v>1967306.4966005855</v>
      </c>
    </row>
    <row r="8184" spans="1:11" x14ac:dyDescent="0.25">
      <c r="A8184">
        <v>2021</v>
      </c>
      <c r="B8184" t="s">
        <v>4853</v>
      </c>
      <c r="C8184" t="s">
        <v>4854</v>
      </c>
      <c r="D8184" t="s">
        <v>4855</v>
      </c>
      <c r="E8184" t="s">
        <v>44</v>
      </c>
      <c r="F8184" t="s">
        <v>45</v>
      </c>
      <c r="G8184" t="s">
        <v>608</v>
      </c>
      <c r="H8184" t="s">
        <v>28</v>
      </c>
      <c r="I8184" t="s">
        <v>29</v>
      </c>
      <c r="J8184" s="1">
        <v>1277176.1599999999</v>
      </c>
      <c r="K8184" s="10">
        <f>J8184*_xlfn.XLOOKUP(A8184,IPCA_Fatores!$A$2:$A$10,IPCA_Fatores!$C$2:$C$10)</f>
        <v>1594430.4991036626</v>
      </c>
    </row>
    <row r="8185" spans="1:11" x14ac:dyDescent="0.25">
      <c r="A8185">
        <v>2022</v>
      </c>
      <c r="B8185" t="s">
        <v>4853</v>
      </c>
      <c r="C8185" t="s">
        <v>4854</v>
      </c>
      <c r="D8185" t="s">
        <v>4855</v>
      </c>
      <c r="E8185" t="s">
        <v>44</v>
      </c>
      <c r="F8185" t="s">
        <v>45</v>
      </c>
      <c r="G8185" t="s">
        <v>608</v>
      </c>
      <c r="H8185" t="s">
        <v>28</v>
      </c>
      <c r="I8185" t="s">
        <v>29</v>
      </c>
      <c r="J8185" s="1">
        <v>2168327.13</v>
      </c>
      <c r="K8185" s="10">
        <f>J8185*_xlfn.XLOOKUP(A8185,IPCA_Fatores!$A$2:$A$10,IPCA_Fatores!$C$2:$C$10)</f>
        <v>2558791.9540789565</v>
      </c>
    </row>
    <row r="8186" spans="1:11" x14ac:dyDescent="0.25">
      <c r="A8186">
        <v>2023</v>
      </c>
      <c r="B8186" t="s">
        <v>4853</v>
      </c>
      <c r="C8186" t="s">
        <v>4854</v>
      </c>
      <c r="D8186" t="s">
        <v>4855</v>
      </c>
      <c r="E8186" t="s">
        <v>44</v>
      </c>
      <c r="F8186" t="s">
        <v>45</v>
      </c>
      <c r="G8186" t="s">
        <v>608</v>
      </c>
      <c r="H8186" t="s">
        <v>28</v>
      </c>
      <c r="I8186" t="s">
        <v>29</v>
      </c>
      <c r="J8186" s="1">
        <v>4698566.6100000003</v>
      </c>
      <c r="K8186" s="10">
        <f>J8186*_xlfn.XLOOKUP(A8186,IPCA_Fatores!$A$2:$A$10,IPCA_Fatores!$C$2:$C$10)</f>
        <v>5299816.6488979198</v>
      </c>
    </row>
    <row r="8187" spans="1:11" x14ac:dyDescent="0.25">
      <c r="A8187">
        <v>2021</v>
      </c>
      <c r="B8187" t="s">
        <v>4856</v>
      </c>
      <c r="C8187" t="s">
        <v>4857</v>
      </c>
      <c r="E8187" t="s">
        <v>25</v>
      </c>
      <c r="F8187" t="s">
        <v>624</v>
      </c>
      <c r="G8187" t="s">
        <v>66</v>
      </c>
      <c r="H8187" t="s">
        <v>28</v>
      </c>
      <c r="I8187" t="s">
        <v>29</v>
      </c>
      <c r="J8187" s="1">
        <v>682685.06</v>
      </c>
      <c r="K8187" s="10">
        <f>J8187*_xlfn.XLOOKUP(A8187,IPCA_Fatores!$A$2:$A$10,IPCA_Fatores!$C$2:$C$10)</f>
        <v>852266.04992878507</v>
      </c>
    </row>
    <row r="8188" spans="1:11" x14ac:dyDescent="0.25">
      <c r="A8188">
        <v>2017</v>
      </c>
      <c r="B8188" t="s">
        <v>4858</v>
      </c>
      <c r="C8188" t="s">
        <v>4859</v>
      </c>
      <c r="E8188" t="s">
        <v>44</v>
      </c>
      <c r="F8188" t="s">
        <v>45</v>
      </c>
      <c r="G8188" t="s">
        <v>786</v>
      </c>
      <c r="H8188" t="s">
        <v>28</v>
      </c>
      <c r="I8188" t="s">
        <v>29</v>
      </c>
      <c r="J8188" s="1">
        <v>3407588.32</v>
      </c>
      <c r="K8188" s="10">
        <f>J8188*_xlfn.XLOOKUP(A8188,IPCA_Fatores!$A$2:$A$10,IPCA_Fatores!$C$2:$C$10)</f>
        <v>5295962.132758731</v>
      </c>
    </row>
    <row r="8189" spans="1:11" x14ac:dyDescent="0.25">
      <c r="A8189">
        <v>2019</v>
      </c>
      <c r="B8189" t="s">
        <v>4858</v>
      </c>
      <c r="C8189" t="s">
        <v>4859</v>
      </c>
      <c r="E8189" t="s">
        <v>44</v>
      </c>
      <c r="F8189" t="s">
        <v>45</v>
      </c>
      <c r="G8189" t="s">
        <v>786</v>
      </c>
      <c r="H8189" t="s">
        <v>28</v>
      </c>
      <c r="I8189" t="s">
        <v>29</v>
      </c>
      <c r="J8189" s="1">
        <v>6132732.6100000003</v>
      </c>
      <c r="K8189" s="10">
        <f>J8189*_xlfn.XLOOKUP(A8189,IPCA_Fatores!$A$2:$A$10,IPCA_Fatores!$C$2:$C$10)</f>
        <v>8807197.370467037</v>
      </c>
    </row>
    <row r="8190" spans="1:11" x14ac:dyDescent="0.25">
      <c r="A8190">
        <v>2015</v>
      </c>
      <c r="B8190" t="s">
        <v>4860</v>
      </c>
      <c r="C8190" t="s">
        <v>4861</v>
      </c>
      <c r="E8190" t="s">
        <v>25</v>
      </c>
      <c r="F8190" t="s">
        <v>4862</v>
      </c>
      <c r="G8190" t="s">
        <v>1722</v>
      </c>
      <c r="H8190" t="s">
        <v>28</v>
      </c>
      <c r="I8190" t="s">
        <v>29</v>
      </c>
      <c r="J8190" s="1">
        <v>521449.02</v>
      </c>
      <c r="K8190" s="10">
        <f>J8190*_xlfn.XLOOKUP(A8190,IPCA_Fatores!$A$2:$A$10,IPCA_Fatores!$C$2:$C$10)</f>
        <v>886805.47103508306</v>
      </c>
    </row>
    <row r="8191" spans="1:11" x14ac:dyDescent="0.25">
      <c r="A8191">
        <v>2015</v>
      </c>
      <c r="B8191" t="s">
        <v>4860</v>
      </c>
      <c r="C8191" t="s">
        <v>4861</v>
      </c>
      <c r="E8191" t="s">
        <v>25</v>
      </c>
      <c r="F8191" t="s">
        <v>4862</v>
      </c>
      <c r="G8191" t="s">
        <v>1722</v>
      </c>
      <c r="H8191" t="s">
        <v>28</v>
      </c>
      <c r="I8191" t="s">
        <v>35</v>
      </c>
      <c r="J8191" s="1">
        <v>32394.01</v>
      </c>
      <c r="K8191" s="10">
        <f>IFERROR(J8191*VLOOKUP(A8191,IPCA_Fatores!$A$2:$C$10,3,FALSE),J8191)</f>
        <v>55091.071600374642</v>
      </c>
    </row>
    <row r="8192" spans="1:11" x14ac:dyDescent="0.25">
      <c r="A8192">
        <v>2016</v>
      </c>
      <c r="B8192" t="s">
        <v>4860</v>
      </c>
      <c r="C8192" t="s">
        <v>4861</v>
      </c>
      <c r="E8192" t="s">
        <v>25</v>
      </c>
      <c r="F8192" t="s">
        <v>4862</v>
      </c>
      <c r="G8192" t="s">
        <v>1722</v>
      </c>
      <c r="H8192" t="s">
        <v>28</v>
      </c>
      <c r="I8192" t="s">
        <v>29</v>
      </c>
      <c r="J8192" s="1">
        <v>1119215.8899999999</v>
      </c>
      <c r="K8192" s="10">
        <f>J8192*_xlfn.XLOOKUP(A8192,IPCA_Fatores!$A$2:$A$10,IPCA_Fatores!$C$2:$C$10)</f>
        <v>1790762.4059735611</v>
      </c>
    </row>
    <row r="8193" spans="1:11" x14ac:dyDescent="0.25">
      <c r="A8193">
        <v>2016</v>
      </c>
      <c r="B8193" t="s">
        <v>4860</v>
      </c>
      <c r="C8193" t="s">
        <v>4861</v>
      </c>
      <c r="E8193" t="s">
        <v>25</v>
      </c>
      <c r="F8193" t="s">
        <v>4862</v>
      </c>
      <c r="G8193" t="s">
        <v>1722</v>
      </c>
      <c r="H8193" t="s">
        <v>28</v>
      </c>
      <c r="I8193" t="s">
        <v>35</v>
      </c>
      <c r="J8193" s="1">
        <v>68449.55</v>
      </c>
      <c r="K8193" s="10">
        <f>IFERROR(J8193*VLOOKUP(A8193,IPCA_Fatores!$A$2:$C$10,3,FALSE),J8193)</f>
        <v>109520.31859180232</v>
      </c>
    </row>
    <row r="8194" spans="1:11" x14ac:dyDescent="0.25">
      <c r="A8194">
        <v>2017</v>
      </c>
      <c r="B8194" t="s">
        <v>4860</v>
      </c>
      <c r="C8194" t="s">
        <v>4861</v>
      </c>
      <c r="E8194" t="s">
        <v>25</v>
      </c>
      <c r="F8194" t="s">
        <v>4862</v>
      </c>
      <c r="G8194" t="s">
        <v>1722</v>
      </c>
      <c r="H8194" t="s">
        <v>28</v>
      </c>
      <c r="I8194" t="s">
        <v>29</v>
      </c>
      <c r="J8194" s="1">
        <v>2245744.9700000002</v>
      </c>
      <c r="K8194" s="10">
        <f>J8194*_xlfn.XLOOKUP(A8194,IPCA_Fatores!$A$2:$A$10,IPCA_Fatores!$C$2:$C$10)</f>
        <v>3490263.26071965</v>
      </c>
    </row>
    <row r="8195" spans="1:11" x14ac:dyDescent="0.25">
      <c r="A8195">
        <v>2017</v>
      </c>
      <c r="B8195" t="s">
        <v>4860</v>
      </c>
      <c r="C8195" t="s">
        <v>4861</v>
      </c>
      <c r="E8195" t="s">
        <v>25</v>
      </c>
      <c r="F8195" t="s">
        <v>4862</v>
      </c>
      <c r="G8195" t="s">
        <v>1722</v>
      </c>
      <c r="H8195" t="s">
        <v>28</v>
      </c>
      <c r="I8195" t="s">
        <v>35</v>
      </c>
      <c r="J8195" s="1">
        <v>140999.95000000001</v>
      </c>
      <c r="K8195" s="10">
        <f>IFERROR(J8195*VLOOKUP(A8195,IPCA_Fatores!$A$2:$C$10,3,FALSE),J8195)</f>
        <v>219137.50306576781</v>
      </c>
    </row>
    <row r="8196" spans="1:11" x14ac:dyDescent="0.25">
      <c r="A8196">
        <v>2018</v>
      </c>
      <c r="B8196" t="s">
        <v>4860</v>
      </c>
      <c r="C8196" t="s">
        <v>4861</v>
      </c>
      <c r="E8196" t="s">
        <v>25</v>
      </c>
      <c r="F8196" t="s">
        <v>4862</v>
      </c>
      <c r="G8196" t="s">
        <v>1722</v>
      </c>
      <c r="H8196" t="s">
        <v>28</v>
      </c>
      <c r="I8196" t="s">
        <v>29</v>
      </c>
      <c r="J8196" s="1">
        <v>1510153.27</v>
      </c>
      <c r="K8196" s="10">
        <f>J8196*_xlfn.XLOOKUP(A8196,IPCA_Fatores!$A$2:$A$10,IPCA_Fatores!$C$2:$C$10)</f>
        <v>2262198.3025613339</v>
      </c>
    </row>
    <row r="8197" spans="1:11" x14ac:dyDescent="0.25">
      <c r="A8197">
        <v>2018</v>
      </c>
      <c r="B8197" t="s">
        <v>4860</v>
      </c>
      <c r="C8197" t="s">
        <v>4861</v>
      </c>
      <c r="E8197" t="s">
        <v>25</v>
      </c>
      <c r="F8197" t="s">
        <v>4862</v>
      </c>
      <c r="G8197" t="s">
        <v>1722</v>
      </c>
      <c r="H8197" t="s">
        <v>28</v>
      </c>
      <c r="I8197" t="s">
        <v>35</v>
      </c>
      <c r="J8197" s="1">
        <v>92175.99</v>
      </c>
      <c r="K8197" s="10">
        <f>IFERROR(J8197*VLOOKUP(A8197,IPCA_Fatores!$A$2:$C$10,3,FALSE),J8197)</f>
        <v>138078.94354651199</v>
      </c>
    </row>
    <row r="8198" spans="1:11" x14ac:dyDescent="0.25">
      <c r="A8198">
        <v>2019</v>
      </c>
      <c r="B8198" t="s">
        <v>4860</v>
      </c>
      <c r="C8198" t="s">
        <v>4861</v>
      </c>
      <c r="E8198" t="s">
        <v>25</v>
      </c>
      <c r="F8198" t="s">
        <v>4862</v>
      </c>
      <c r="G8198" t="s">
        <v>1722</v>
      </c>
      <c r="H8198" t="s">
        <v>28</v>
      </c>
      <c r="I8198" t="s">
        <v>29</v>
      </c>
      <c r="J8198" s="1">
        <v>747496.33</v>
      </c>
      <c r="K8198" s="10">
        <f>J8198*_xlfn.XLOOKUP(A8198,IPCA_Fatores!$A$2:$A$10,IPCA_Fatores!$C$2:$C$10)</f>
        <v>1073477.0502263526</v>
      </c>
    </row>
    <row r="8199" spans="1:11" x14ac:dyDescent="0.25">
      <c r="A8199">
        <v>2019</v>
      </c>
      <c r="B8199" t="s">
        <v>4860</v>
      </c>
      <c r="C8199" t="s">
        <v>4861</v>
      </c>
      <c r="E8199" t="s">
        <v>25</v>
      </c>
      <c r="F8199" t="s">
        <v>4862</v>
      </c>
      <c r="G8199" t="s">
        <v>1722</v>
      </c>
      <c r="H8199" t="s">
        <v>28</v>
      </c>
      <c r="I8199" t="s">
        <v>35</v>
      </c>
      <c r="J8199" s="1">
        <v>12406.2</v>
      </c>
      <c r="K8199" s="10">
        <f>IFERROR(J8199*VLOOKUP(A8199,IPCA_Fatores!$A$2:$C$10,3,FALSE),J8199)</f>
        <v>17816.50350111843</v>
      </c>
    </row>
    <row r="8200" spans="1:11" x14ac:dyDescent="0.25">
      <c r="A8200">
        <v>2021</v>
      </c>
      <c r="B8200" t="s">
        <v>4860</v>
      </c>
      <c r="C8200" t="s">
        <v>4861</v>
      </c>
      <c r="E8200" t="s">
        <v>25</v>
      </c>
      <c r="F8200" t="s">
        <v>4862</v>
      </c>
      <c r="G8200" t="s">
        <v>1722</v>
      </c>
      <c r="H8200" t="s">
        <v>28</v>
      </c>
      <c r="I8200" t="s">
        <v>29</v>
      </c>
      <c r="J8200" s="1">
        <v>168754.94</v>
      </c>
      <c r="K8200" s="10">
        <f>J8200*_xlfn.XLOOKUP(A8200,IPCA_Fatores!$A$2:$A$10,IPCA_Fatores!$C$2:$C$10)</f>
        <v>210674.16667909667</v>
      </c>
    </row>
    <row r="8201" spans="1:11" x14ac:dyDescent="0.25">
      <c r="A8201">
        <v>2022</v>
      </c>
      <c r="B8201" t="s">
        <v>4860</v>
      </c>
      <c r="C8201" t="s">
        <v>4861</v>
      </c>
      <c r="E8201" t="s">
        <v>25</v>
      </c>
      <c r="F8201" t="s">
        <v>4862</v>
      </c>
      <c r="G8201" t="s">
        <v>1722</v>
      </c>
      <c r="H8201" t="s">
        <v>28</v>
      </c>
      <c r="I8201" t="s">
        <v>29</v>
      </c>
      <c r="J8201" s="1">
        <v>2099996.0699999998</v>
      </c>
      <c r="K8201" s="10">
        <f>J8201*_xlfn.XLOOKUP(A8201,IPCA_Fatores!$A$2:$A$10,IPCA_Fatores!$C$2:$C$10)</f>
        <v>2478156.0739469365</v>
      </c>
    </row>
    <row r="8202" spans="1:11" x14ac:dyDescent="0.25">
      <c r="A8202">
        <v>2022</v>
      </c>
      <c r="B8202" t="s">
        <v>4860</v>
      </c>
      <c r="C8202" t="s">
        <v>4861</v>
      </c>
      <c r="E8202" t="s">
        <v>25</v>
      </c>
      <c r="F8202" t="s">
        <v>4862</v>
      </c>
      <c r="G8202" t="s">
        <v>1722</v>
      </c>
      <c r="H8202" t="s">
        <v>28</v>
      </c>
      <c r="I8202" t="s">
        <v>35</v>
      </c>
      <c r="J8202" s="1">
        <v>146752.35</v>
      </c>
      <c r="K8202" s="10">
        <f>IFERROR(J8202*VLOOKUP(A8202,IPCA_Fatores!$A$2:$C$10,3,FALSE),J8202)</f>
        <v>173179.00386284379</v>
      </c>
    </row>
    <row r="8203" spans="1:11" x14ac:dyDescent="0.25">
      <c r="A8203">
        <v>2023</v>
      </c>
      <c r="B8203" t="s">
        <v>4860</v>
      </c>
      <c r="C8203" t="s">
        <v>4861</v>
      </c>
      <c r="E8203" t="s">
        <v>25</v>
      </c>
      <c r="F8203" t="s">
        <v>4862</v>
      </c>
      <c r="G8203" t="s">
        <v>1722</v>
      </c>
      <c r="H8203" t="s">
        <v>28</v>
      </c>
      <c r="I8203" t="s">
        <v>29</v>
      </c>
      <c r="J8203" s="1">
        <v>4929869.3</v>
      </c>
      <c r="K8203" s="10">
        <f>J8203*_xlfn.XLOOKUP(A8203,IPCA_Fatores!$A$2:$A$10,IPCA_Fatores!$C$2:$C$10)</f>
        <v>5560717.8873283509</v>
      </c>
    </row>
    <row r="8204" spans="1:11" x14ac:dyDescent="0.25">
      <c r="A8204">
        <v>2023</v>
      </c>
      <c r="B8204" t="s">
        <v>4860</v>
      </c>
      <c r="C8204" t="s">
        <v>4861</v>
      </c>
      <c r="E8204" t="s">
        <v>25</v>
      </c>
      <c r="F8204" t="s">
        <v>4862</v>
      </c>
      <c r="G8204" t="s">
        <v>1722</v>
      </c>
      <c r="H8204" t="s">
        <v>28</v>
      </c>
      <c r="I8204" t="s">
        <v>35</v>
      </c>
      <c r="J8204" s="1">
        <v>263431.82</v>
      </c>
      <c r="K8204" s="10">
        <f>IFERROR(J8204*VLOOKUP(A8204,IPCA_Fatores!$A$2:$C$10,3,FALSE),J8204)</f>
        <v>297141.7586193335</v>
      </c>
    </row>
    <row r="8205" spans="1:11" x14ac:dyDescent="0.25">
      <c r="A8205">
        <v>2019</v>
      </c>
      <c r="B8205" t="s">
        <v>4863</v>
      </c>
      <c r="C8205" t="s">
        <v>4864</v>
      </c>
      <c r="E8205" t="s">
        <v>75</v>
      </c>
      <c r="F8205" t="s">
        <v>2680</v>
      </c>
      <c r="G8205" t="s">
        <v>1443</v>
      </c>
      <c r="H8205" t="s">
        <v>28</v>
      </c>
      <c r="I8205" t="s">
        <v>29</v>
      </c>
      <c r="J8205" s="1">
        <v>363920.34</v>
      </c>
      <c r="K8205" s="10">
        <f>J8205*_xlfn.XLOOKUP(A8205,IPCA_Fatores!$A$2:$A$10,IPCA_Fatores!$C$2:$C$10)</f>
        <v>522624.81757010281</v>
      </c>
    </row>
    <row r="8206" spans="1:11" x14ac:dyDescent="0.25">
      <c r="A8206">
        <v>2020</v>
      </c>
      <c r="B8206" t="s">
        <v>4865</v>
      </c>
      <c r="C8206" t="s">
        <v>4866</v>
      </c>
      <c r="D8206" t="s">
        <v>4867</v>
      </c>
      <c r="E8206" t="s">
        <v>121</v>
      </c>
      <c r="F8206" t="s">
        <v>204</v>
      </c>
      <c r="G8206" t="s">
        <v>50</v>
      </c>
      <c r="H8206" t="s">
        <v>28</v>
      </c>
      <c r="I8206" t="s">
        <v>29</v>
      </c>
      <c r="J8206" s="1">
        <v>21053.45</v>
      </c>
      <c r="K8206" s="10">
        <f>J8206*_xlfn.XLOOKUP(A8206,IPCA_Fatores!$A$2:$A$10,IPCA_Fatores!$C$2:$C$10)</f>
        <v>28927.278151014198</v>
      </c>
    </row>
    <row r="8207" spans="1:11" x14ac:dyDescent="0.25">
      <c r="A8207">
        <v>2021</v>
      </c>
      <c r="B8207" t="s">
        <v>4865</v>
      </c>
      <c r="C8207" t="s">
        <v>4866</v>
      </c>
      <c r="D8207" t="s">
        <v>4867</v>
      </c>
      <c r="E8207" t="s">
        <v>121</v>
      </c>
      <c r="F8207" t="s">
        <v>204</v>
      </c>
      <c r="G8207" t="s">
        <v>50</v>
      </c>
      <c r="H8207" t="s">
        <v>28</v>
      </c>
      <c r="I8207" t="s">
        <v>29</v>
      </c>
      <c r="J8207" s="1">
        <v>117311.4</v>
      </c>
      <c r="K8207" s="10">
        <f>J8207*_xlfn.XLOOKUP(A8207,IPCA_Fatores!$A$2:$A$10,IPCA_Fatores!$C$2:$C$10)</f>
        <v>146451.89904934444</v>
      </c>
    </row>
    <row r="8208" spans="1:11" x14ac:dyDescent="0.25">
      <c r="A8208">
        <v>2020</v>
      </c>
      <c r="B8208" t="s">
        <v>4868</v>
      </c>
      <c r="C8208" t="s">
        <v>4869</v>
      </c>
      <c r="E8208" t="s">
        <v>103</v>
      </c>
      <c r="F8208" t="s">
        <v>4870</v>
      </c>
      <c r="G8208" t="s">
        <v>667</v>
      </c>
      <c r="H8208" t="s">
        <v>28</v>
      </c>
      <c r="I8208" t="s">
        <v>29</v>
      </c>
      <c r="J8208" s="1">
        <v>1062415.8799999999</v>
      </c>
      <c r="K8208" s="10">
        <f>J8208*_xlfn.XLOOKUP(A8208,IPCA_Fatores!$A$2:$A$10,IPCA_Fatores!$C$2:$C$10)</f>
        <v>1459751.2366293657</v>
      </c>
    </row>
    <row r="8209" spans="1:11" x14ac:dyDescent="0.25">
      <c r="A8209">
        <v>2019</v>
      </c>
      <c r="B8209" t="s">
        <v>4871</v>
      </c>
      <c r="C8209" t="s">
        <v>4872</v>
      </c>
      <c r="D8209" t="s">
        <v>4873</v>
      </c>
      <c r="E8209" t="s">
        <v>115</v>
      </c>
      <c r="F8209" t="s">
        <v>561</v>
      </c>
      <c r="G8209" t="s">
        <v>1382</v>
      </c>
      <c r="H8209" t="s">
        <v>28</v>
      </c>
      <c r="I8209" t="s">
        <v>29</v>
      </c>
      <c r="J8209" s="1">
        <v>264624.14</v>
      </c>
      <c r="K8209" s="10">
        <f>J8209*_xlfn.XLOOKUP(A8209,IPCA_Fatores!$A$2:$A$10,IPCA_Fatores!$C$2:$C$10)</f>
        <v>380025.86745260056</v>
      </c>
    </row>
    <row r="8210" spans="1:11" x14ac:dyDescent="0.25">
      <c r="A8210">
        <v>2015</v>
      </c>
      <c r="B8210" t="s">
        <v>4874</v>
      </c>
      <c r="C8210" t="s">
        <v>4875</v>
      </c>
      <c r="E8210" t="s">
        <v>115</v>
      </c>
      <c r="F8210" t="s">
        <v>1000</v>
      </c>
      <c r="G8210" t="s">
        <v>1805</v>
      </c>
      <c r="H8210" t="s">
        <v>28</v>
      </c>
      <c r="I8210" t="s">
        <v>29</v>
      </c>
      <c r="J8210" s="1">
        <v>679894.32</v>
      </c>
      <c r="K8210" s="10">
        <f>J8210*_xlfn.XLOOKUP(A8210,IPCA_Fatores!$A$2:$A$10,IPCA_Fatores!$C$2:$C$10)</f>
        <v>1156266.4413515963</v>
      </c>
    </row>
    <row r="8211" spans="1:11" x14ac:dyDescent="0.25">
      <c r="A8211">
        <v>2016</v>
      </c>
      <c r="B8211" t="s">
        <v>4874</v>
      </c>
      <c r="C8211" t="s">
        <v>4875</v>
      </c>
      <c r="E8211" t="s">
        <v>115</v>
      </c>
      <c r="F8211" t="s">
        <v>1000</v>
      </c>
      <c r="G8211" t="s">
        <v>1805</v>
      </c>
      <c r="H8211" t="s">
        <v>28</v>
      </c>
      <c r="I8211" t="s">
        <v>29</v>
      </c>
      <c r="J8211" s="1">
        <v>1181610.93</v>
      </c>
      <c r="K8211" s="10">
        <f>J8211*_xlfn.XLOOKUP(A8211,IPCA_Fatores!$A$2:$A$10,IPCA_Fatores!$C$2:$C$10)</f>
        <v>1890595.4166996835</v>
      </c>
    </row>
    <row r="8212" spans="1:11" x14ac:dyDescent="0.25">
      <c r="A8212">
        <v>2017</v>
      </c>
      <c r="B8212" t="s">
        <v>4874</v>
      </c>
      <c r="C8212" t="s">
        <v>4875</v>
      </c>
      <c r="E8212" t="s">
        <v>115</v>
      </c>
      <c r="F8212" t="s">
        <v>1000</v>
      </c>
      <c r="G8212" t="s">
        <v>1805</v>
      </c>
      <c r="H8212" t="s">
        <v>28</v>
      </c>
      <c r="I8212" t="s">
        <v>29</v>
      </c>
      <c r="J8212" s="1">
        <v>1675868.12</v>
      </c>
      <c r="K8212" s="10">
        <f>J8212*_xlfn.XLOOKUP(A8212,IPCA_Fatores!$A$2:$A$10,IPCA_Fatores!$C$2:$C$10)</f>
        <v>2604579.3298814823</v>
      </c>
    </row>
    <row r="8213" spans="1:11" x14ac:dyDescent="0.25">
      <c r="A8213">
        <v>2018</v>
      </c>
      <c r="B8213" t="s">
        <v>4874</v>
      </c>
      <c r="C8213" t="s">
        <v>4875</v>
      </c>
      <c r="E8213" t="s">
        <v>115</v>
      </c>
      <c r="F8213" t="s">
        <v>1000</v>
      </c>
      <c r="G8213" t="s">
        <v>1805</v>
      </c>
      <c r="H8213" t="s">
        <v>28</v>
      </c>
      <c r="I8213" t="s">
        <v>29</v>
      </c>
      <c r="J8213" s="1">
        <v>2189606.88</v>
      </c>
      <c r="K8213" s="10">
        <f>J8213*_xlfn.XLOOKUP(A8213,IPCA_Fatores!$A$2:$A$10,IPCA_Fatores!$C$2:$C$10)</f>
        <v>3280014.7280498338</v>
      </c>
    </row>
    <row r="8214" spans="1:11" x14ac:dyDescent="0.25">
      <c r="A8214">
        <v>2019</v>
      </c>
      <c r="B8214" t="s">
        <v>4874</v>
      </c>
      <c r="C8214" t="s">
        <v>4875</v>
      </c>
      <c r="E8214" t="s">
        <v>115</v>
      </c>
      <c r="F8214" t="s">
        <v>1000</v>
      </c>
      <c r="G8214" t="s">
        <v>1805</v>
      </c>
      <c r="H8214" t="s">
        <v>28</v>
      </c>
      <c r="I8214" t="s">
        <v>29</v>
      </c>
      <c r="J8214" s="1">
        <v>2203451.75</v>
      </c>
      <c r="K8214" s="10">
        <f>J8214*_xlfn.XLOOKUP(A8214,IPCA_Fatores!$A$2:$A$10,IPCA_Fatores!$C$2:$C$10)</f>
        <v>3164369.8971820967</v>
      </c>
    </row>
    <row r="8215" spans="1:11" x14ac:dyDescent="0.25">
      <c r="A8215">
        <v>2015</v>
      </c>
      <c r="B8215" t="s">
        <v>4876</v>
      </c>
      <c r="C8215" t="s">
        <v>4877</v>
      </c>
      <c r="D8215" t="s">
        <v>4878</v>
      </c>
      <c r="E8215" t="s">
        <v>97</v>
      </c>
      <c r="F8215" t="s">
        <v>98</v>
      </c>
      <c r="G8215" t="s">
        <v>117</v>
      </c>
      <c r="H8215" t="s">
        <v>28</v>
      </c>
      <c r="I8215" t="s">
        <v>29</v>
      </c>
      <c r="J8215" s="1">
        <v>736559.88</v>
      </c>
      <c r="K8215" s="10">
        <f>J8215*_xlfn.XLOOKUP(A8215,IPCA_Fatores!$A$2:$A$10,IPCA_Fatores!$C$2:$C$10)</f>
        <v>1252635.0731830779</v>
      </c>
    </row>
    <row r="8216" spans="1:11" x14ac:dyDescent="0.25">
      <c r="A8216">
        <v>2020</v>
      </c>
      <c r="B8216" t="s">
        <v>4879</v>
      </c>
      <c r="C8216" t="s">
        <v>4880</v>
      </c>
      <c r="E8216" t="s">
        <v>49</v>
      </c>
      <c r="F8216" t="s">
        <v>49</v>
      </c>
      <c r="G8216" t="s">
        <v>66</v>
      </c>
      <c r="H8216" t="s">
        <v>28</v>
      </c>
      <c r="I8216" t="s">
        <v>29</v>
      </c>
      <c r="J8216" s="1">
        <v>4478862.99</v>
      </c>
      <c r="K8216" s="10">
        <f>J8216*_xlfn.XLOOKUP(A8216,IPCA_Fatores!$A$2:$A$10,IPCA_Fatores!$C$2:$C$10)</f>
        <v>6153923.2530541606</v>
      </c>
    </row>
    <row r="8217" spans="1:11" x14ac:dyDescent="0.25">
      <c r="A8217">
        <v>2021</v>
      </c>
      <c r="B8217" t="s">
        <v>4879</v>
      </c>
      <c r="C8217" t="s">
        <v>4880</v>
      </c>
      <c r="E8217" t="s">
        <v>49</v>
      </c>
      <c r="F8217" t="s">
        <v>49</v>
      </c>
      <c r="G8217" t="s">
        <v>66</v>
      </c>
      <c r="H8217" t="s">
        <v>28</v>
      </c>
      <c r="I8217" t="s">
        <v>29</v>
      </c>
      <c r="J8217" s="1">
        <v>5693742.3899999997</v>
      </c>
      <c r="K8217" s="10">
        <f>J8217*_xlfn.XLOOKUP(A8217,IPCA_Fatores!$A$2:$A$10,IPCA_Fatores!$C$2:$C$10)</f>
        <v>7108084.8554637758</v>
      </c>
    </row>
    <row r="8218" spans="1:11" x14ac:dyDescent="0.25">
      <c r="A8218">
        <v>2022</v>
      </c>
      <c r="B8218" t="s">
        <v>4879</v>
      </c>
      <c r="C8218" t="s">
        <v>4880</v>
      </c>
      <c r="E8218" t="s">
        <v>49</v>
      </c>
      <c r="F8218" t="s">
        <v>49</v>
      </c>
      <c r="G8218" t="s">
        <v>66</v>
      </c>
      <c r="H8218" t="s">
        <v>28</v>
      </c>
      <c r="I8218" t="s">
        <v>29</v>
      </c>
      <c r="J8218" s="1">
        <v>6920923.6500000004</v>
      </c>
      <c r="K8218" s="10">
        <f>J8218*_xlfn.XLOOKUP(A8218,IPCA_Fatores!$A$2:$A$10,IPCA_Fatores!$C$2:$C$10)</f>
        <v>8167219.5608301805</v>
      </c>
    </row>
    <row r="8219" spans="1:11" x14ac:dyDescent="0.25">
      <c r="A8219">
        <v>2023</v>
      </c>
      <c r="B8219" t="s">
        <v>4879</v>
      </c>
      <c r="C8219" t="s">
        <v>4880</v>
      </c>
      <c r="E8219" t="s">
        <v>49</v>
      </c>
      <c r="F8219" t="s">
        <v>49</v>
      </c>
      <c r="G8219" t="s">
        <v>66</v>
      </c>
      <c r="H8219" t="s">
        <v>28</v>
      </c>
      <c r="I8219" t="s">
        <v>29</v>
      </c>
      <c r="J8219" s="1">
        <v>10130189.24</v>
      </c>
      <c r="K8219" s="10">
        <f>J8219*_xlfn.XLOOKUP(A8219,IPCA_Fatores!$A$2:$A$10,IPCA_Fatores!$C$2:$C$10)</f>
        <v>11426494.513533898</v>
      </c>
    </row>
    <row r="8220" spans="1:11" x14ac:dyDescent="0.25">
      <c r="A8220">
        <v>2020</v>
      </c>
      <c r="B8220" t="s">
        <v>4881</v>
      </c>
      <c r="C8220" t="s">
        <v>4882</v>
      </c>
      <c r="E8220" t="s">
        <v>49</v>
      </c>
      <c r="F8220" t="s">
        <v>49</v>
      </c>
      <c r="G8220" t="s">
        <v>66</v>
      </c>
      <c r="H8220" t="s">
        <v>28</v>
      </c>
      <c r="I8220" t="s">
        <v>29</v>
      </c>
      <c r="J8220" s="1">
        <v>47419169.450000003</v>
      </c>
      <c r="K8220" s="10">
        <f>J8220*_xlfn.XLOOKUP(A8220,IPCA_Fatores!$A$2:$A$10,IPCA_Fatores!$C$2:$C$10)</f>
        <v>65153573.612411506</v>
      </c>
    </row>
    <row r="8221" spans="1:11" x14ac:dyDescent="0.25">
      <c r="A8221">
        <v>2020</v>
      </c>
      <c r="B8221" t="s">
        <v>4881</v>
      </c>
      <c r="C8221" t="s">
        <v>4882</v>
      </c>
      <c r="E8221" t="s">
        <v>49</v>
      </c>
      <c r="F8221" t="s">
        <v>49</v>
      </c>
      <c r="G8221" t="s">
        <v>66</v>
      </c>
      <c r="H8221" t="s">
        <v>28</v>
      </c>
      <c r="I8221" t="s">
        <v>35</v>
      </c>
      <c r="J8221" s="1">
        <v>202322.92</v>
      </c>
      <c r="K8221" s="10">
        <f>IFERROR(J8221*VLOOKUP(A8221,IPCA_Fatores!$A$2:$C$10,3,FALSE),J8221)</f>
        <v>277990.13383390341</v>
      </c>
    </row>
    <row r="8222" spans="1:11" x14ac:dyDescent="0.25">
      <c r="A8222">
        <v>2021</v>
      </c>
      <c r="B8222" t="s">
        <v>4881</v>
      </c>
      <c r="C8222" t="s">
        <v>4882</v>
      </c>
      <c r="E8222" t="s">
        <v>49</v>
      </c>
      <c r="F8222" t="s">
        <v>49</v>
      </c>
      <c r="G8222" t="s">
        <v>66</v>
      </c>
      <c r="H8222" t="s">
        <v>28</v>
      </c>
      <c r="I8222" t="s">
        <v>29</v>
      </c>
      <c r="J8222" s="1">
        <v>48695018.090000004</v>
      </c>
      <c r="K8222" s="10">
        <f>J8222*_xlfn.XLOOKUP(A8222,IPCA_Fatores!$A$2:$A$10,IPCA_Fatores!$C$2:$C$10)</f>
        <v>60791004.740568116</v>
      </c>
    </row>
    <row r="8223" spans="1:11" x14ac:dyDescent="0.25">
      <c r="A8223">
        <v>2022</v>
      </c>
      <c r="B8223" t="s">
        <v>4881</v>
      </c>
      <c r="C8223" t="s">
        <v>4882</v>
      </c>
      <c r="E8223" t="s">
        <v>49</v>
      </c>
      <c r="F8223" t="s">
        <v>49</v>
      </c>
      <c r="G8223" t="s">
        <v>66</v>
      </c>
      <c r="H8223" t="s">
        <v>28</v>
      </c>
      <c r="I8223" t="s">
        <v>29</v>
      </c>
      <c r="J8223" s="1">
        <v>59889160.649999999</v>
      </c>
      <c r="K8223" s="10">
        <f>J8223*_xlfn.XLOOKUP(A8223,IPCA_Fatores!$A$2:$A$10,IPCA_Fatores!$C$2:$C$10)</f>
        <v>70673792.845898688</v>
      </c>
    </row>
    <row r="8224" spans="1:11" x14ac:dyDescent="0.25">
      <c r="A8224">
        <v>2022</v>
      </c>
      <c r="B8224" t="s">
        <v>4881</v>
      </c>
      <c r="C8224" t="s">
        <v>4882</v>
      </c>
      <c r="E8224" t="s">
        <v>49</v>
      </c>
      <c r="F8224" t="s">
        <v>49</v>
      </c>
      <c r="G8224" t="s">
        <v>66</v>
      </c>
      <c r="H8224" t="s">
        <v>28</v>
      </c>
      <c r="I8224" t="s">
        <v>35</v>
      </c>
      <c r="J8224" s="1">
        <v>3567849.47</v>
      </c>
      <c r="K8224" s="10">
        <f>IFERROR(J8224*VLOOKUP(A8224,IPCA_Fatores!$A$2:$C$10,3,FALSE),J8224)</f>
        <v>4210335.4198224088</v>
      </c>
    </row>
    <row r="8225" spans="1:11" x14ac:dyDescent="0.25">
      <c r="A8225">
        <v>2023</v>
      </c>
      <c r="B8225" t="s">
        <v>4881</v>
      </c>
      <c r="C8225" t="s">
        <v>4882</v>
      </c>
      <c r="E8225" t="s">
        <v>49</v>
      </c>
      <c r="F8225" t="s">
        <v>49</v>
      </c>
      <c r="G8225" t="s">
        <v>66</v>
      </c>
      <c r="H8225" t="s">
        <v>28</v>
      </c>
      <c r="I8225" t="s">
        <v>29</v>
      </c>
      <c r="J8225" s="1">
        <v>84639528.780000001</v>
      </c>
      <c r="K8225" s="10">
        <f>J8225*_xlfn.XLOOKUP(A8225,IPCA_Fatores!$A$2:$A$10,IPCA_Fatores!$C$2:$C$10)</f>
        <v>95470389.379691824</v>
      </c>
    </row>
    <row r="8226" spans="1:11" x14ac:dyDescent="0.25">
      <c r="A8226">
        <v>2019</v>
      </c>
      <c r="B8226" t="s">
        <v>4883</v>
      </c>
      <c r="C8226" t="s">
        <v>4884</v>
      </c>
      <c r="E8226" t="s">
        <v>75</v>
      </c>
      <c r="F8226" t="s">
        <v>1258</v>
      </c>
      <c r="G8226" t="s">
        <v>4885</v>
      </c>
      <c r="H8226" t="s">
        <v>28</v>
      </c>
      <c r="I8226" t="s">
        <v>29</v>
      </c>
      <c r="J8226" s="1">
        <v>21014197.129999999</v>
      </c>
      <c r="K8226" s="10">
        <f>J8226*_xlfn.XLOOKUP(A8226,IPCA_Fatores!$A$2:$A$10,IPCA_Fatores!$C$2:$C$10)</f>
        <v>30178420.204400849</v>
      </c>
    </row>
    <row r="8227" spans="1:11" x14ac:dyDescent="0.25">
      <c r="A8227">
        <v>2015</v>
      </c>
      <c r="B8227" t="s">
        <v>4886</v>
      </c>
      <c r="C8227" t="s">
        <v>4887</v>
      </c>
      <c r="E8227" t="s">
        <v>25</v>
      </c>
      <c r="F8227" t="s">
        <v>26</v>
      </c>
      <c r="G8227" t="s">
        <v>66</v>
      </c>
      <c r="H8227" t="s">
        <v>28</v>
      </c>
      <c r="I8227" t="s">
        <v>29</v>
      </c>
      <c r="J8227" s="1">
        <v>1024961.13</v>
      </c>
      <c r="K8227" s="10">
        <f>J8227*_xlfn.XLOOKUP(A8227,IPCA_Fatores!$A$2:$A$10,IPCA_Fatores!$C$2:$C$10)</f>
        <v>1743106.4261704835</v>
      </c>
    </row>
    <row r="8228" spans="1:11" x14ac:dyDescent="0.25">
      <c r="A8228">
        <v>2016</v>
      </c>
      <c r="B8228" t="s">
        <v>4886</v>
      </c>
      <c r="C8228" t="s">
        <v>4887</v>
      </c>
      <c r="E8228" t="s">
        <v>25</v>
      </c>
      <c r="F8228" t="s">
        <v>26</v>
      </c>
      <c r="G8228" t="s">
        <v>66</v>
      </c>
      <c r="H8228" t="s">
        <v>28</v>
      </c>
      <c r="I8228" t="s">
        <v>29</v>
      </c>
      <c r="J8228" s="1">
        <v>729012.46</v>
      </c>
      <c r="K8228" s="10">
        <f>J8228*_xlfn.XLOOKUP(A8228,IPCA_Fatores!$A$2:$A$10,IPCA_Fatores!$C$2:$C$10)</f>
        <v>1166430.9973782666</v>
      </c>
    </row>
    <row r="8229" spans="1:11" x14ac:dyDescent="0.25">
      <c r="A8229">
        <v>2017</v>
      </c>
      <c r="B8229" t="s">
        <v>4886</v>
      </c>
      <c r="C8229" t="s">
        <v>4887</v>
      </c>
      <c r="E8229" t="s">
        <v>25</v>
      </c>
      <c r="F8229" t="s">
        <v>26</v>
      </c>
      <c r="G8229" t="s">
        <v>66</v>
      </c>
      <c r="H8229" t="s">
        <v>28</v>
      </c>
      <c r="I8229" t="s">
        <v>29</v>
      </c>
      <c r="J8229" s="1">
        <v>1158343.79</v>
      </c>
      <c r="K8229" s="10">
        <f>J8229*_xlfn.XLOOKUP(A8229,IPCA_Fatores!$A$2:$A$10,IPCA_Fatores!$C$2:$C$10)</f>
        <v>1800259.9705343023</v>
      </c>
    </row>
    <row r="8230" spans="1:11" x14ac:dyDescent="0.25">
      <c r="A8230">
        <v>2018</v>
      </c>
      <c r="B8230" t="s">
        <v>4886</v>
      </c>
      <c r="C8230" t="s">
        <v>4887</v>
      </c>
      <c r="E8230" t="s">
        <v>25</v>
      </c>
      <c r="F8230" t="s">
        <v>26</v>
      </c>
      <c r="G8230" t="s">
        <v>66</v>
      </c>
      <c r="H8230" t="s">
        <v>28</v>
      </c>
      <c r="I8230" t="s">
        <v>29</v>
      </c>
      <c r="J8230" s="1">
        <v>1253066.71</v>
      </c>
      <c r="K8230" s="10">
        <f>J8230*_xlfn.XLOOKUP(A8230,IPCA_Fatores!$A$2:$A$10,IPCA_Fatores!$C$2:$C$10)</f>
        <v>1877084.5586806661</v>
      </c>
    </row>
    <row r="8231" spans="1:11" x14ac:dyDescent="0.25">
      <c r="A8231">
        <v>2016</v>
      </c>
      <c r="B8231" t="s">
        <v>4888</v>
      </c>
      <c r="C8231" t="s">
        <v>4889</v>
      </c>
      <c r="D8231" t="s">
        <v>4890</v>
      </c>
      <c r="E8231" t="s">
        <v>103</v>
      </c>
      <c r="F8231" t="s">
        <v>104</v>
      </c>
      <c r="G8231" t="s">
        <v>2950</v>
      </c>
      <c r="H8231" t="s">
        <v>28</v>
      </c>
      <c r="I8231" t="s">
        <v>29</v>
      </c>
      <c r="J8231" s="1">
        <v>110767.52</v>
      </c>
      <c r="K8231" s="10">
        <f>J8231*_xlfn.XLOOKUP(A8231,IPCA_Fatores!$A$2:$A$10,IPCA_Fatores!$C$2:$C$10)</f>
        <v>177229.71268655287</v>
      </c>
    </row>
    <row r="8232" spans="1:11" x14ac:dyDescent="0.25">
      <c r="A8232">
        <v>2018</v>
      </c>
      <c r="B8232" t="s">
        <v>4888</v>
      </c>
      <c r="C8232" t="s">
        <v>4889</v>
      </c>
      <c r="D8232" t="s">
        <v>4890</v>
      </c>
      <c r="E8232" t="s">
        <v>103</v>
      </c>
      <c r="F8232" t="s">
        <v>104</v>
      </c>
      <c r="G8232" t="s">
        <v>2950</v>
      </c>
      <c r="H8232" t="s">
        <v>28</v>
      </c>
      <c r="I8232" t="s">
        <v>29</v>
      </c>
      <c r="J8232" s="1">
        <v>38202.080000000002</v>
      </c>
      <c r="K8232" s="10">
        <f>J8232*_xlfn.XLOOKUP(A8232,IPCA_Fatores!$A$2:$A$10,IPCA_Fatores!$C$2:$C$10)</f>
        <v>57226.430089650617</v>
      </c>
    </row>
    <row r="8233" spans="1:11" x14ac:dyDescent="0.25">
      <c r="A8233">
        <v>2022</v>
      </c>
      <c r="B8233" t="s">
        <v>4888</v>
      </c>
      <c r="C8233" t="s">
        <v>4889</v>
      </c>
      <c r="D8233" t="s">
        <v>4890</v>
      </c>
      <c r="E8233" t="s">
        <v>103</v>
      </c>
      <c r="F8233" t="s">
        <v>104</v>
      </c>
      <c r="G8233" t="s">
        <v>2950</v>
      </c>
      <c r="H8233" t="s">
        <v>28</v>
      </c>
      <c r="I8233" t="s">
        <v>29</v>
      </c>
      <c r="J8233" s="1">
        <v>466437.81</v>
      </c>
      <c r="K8233" s="10">
        <f>J8233*_xlfn.XLOOKUP(A8233,IPCA_Fatores!$A$2:$A$10,IPCA_Fatores!$C$2:$C$10)</f>
        <v>550432.31198523496</v>
      </c>
    </row>
    <row r="8234" spans="1:11" x14ac:dyDescent="0.25">
      <c r="A8234">
        <v>2023</v>
      </c>
      <c r="B8234" t="s">
        <v>4888</v>
      </c>
      <c r="C8234" t="s">
        <v>4889</v>
      </c>
      <c r="D8234" t="s">
        <v>4890</v>
      </c>
      <c r="E8234" t="s">
        <v>103</v>
      </c>
      <c r="F8234" t="s">
        <v>104</v>
      </c>
      <c r="G8234" t="s">
        <v>2950</v>
      </c>
      <c r="H8234" t="s">
        <v>28</v>
      </c>
      <c r="I8234" t="s">
        <v>29</v>
      </c>
      <c r="J8234" s="1">
        <v>756216.69</v>
      </c>
      <c r="K8234" s="10">
        <f>J8234*_xlfn.XLOOKUP(A8234,IPCA_Fatores!$A$2:$A$10,IPCA_Fatores!$C$2:$C$10)</f>
        <v>852985.63083188399</v>
      </c>
    </row>
    <row r="8235" spans="1:11" x14ac:dyDescent="0.25">
      <c r="A8235">
        <v>2021</v>
      </c>
      <c r="B8235" t="s">
        <v>4891</v>
      </c>
      <c r="C8235" t="s">
        <v>4892</v>
      </c>
      <c r="D8235" t="s">
        <v>4893</v>
      </c>
      <c r="E8235" t="s">
        <v>25</v>
      </c>
      <c r="F8235" t="s">
        <v>26</v>
      </c>
      <c r="G8235" t="s">
        <v>71</v>
      </c>
      <c r="H8235" t="s">
        <v>28</v>
      </c>
      <c r="I8235" t="s">
        <v>29</v>
      </c>
      <c r="J8235" s="1">
        <v>37084.410000000003</v>
      </c>
      <c r="K8235" s="10">
        <f>J8235*_xlfn.XLOOKUP(A8235,IPCA_Fatores!$A$2:$A$10,IPCA_Fatores!$C$2:$C$10)</f>
        <v>46296.287228901034</v>
      </c>
    </row>
    <row r="8236" spans="1:11" x14ac:dyDescent="0.25">
      <c r="A8236">
        <v>2022</v>
      </c>
      <c r="B8236" t="s">
        <v>4891</v>
      </c>
      <c r="C8236" t="s">
        <v>4892</v>
      </c>
      <c r="D8236" t="s">
        <v>4893</v>
      </c>
      <c r="E8236" t="s">
        <v>25</v>
      </c>
      <c r="F8236" t="s">
        <v>26</v>
      </c>
      <c r="G8236" t="s">
        <v>71</v>
      </c>
      <c r="H8236" t="s">
        <v>28</v>
      </c>
      <c r="I8236" t="s">
        <v>29</v>
      </c>
      <c r="J8236" s="1">
        <v>35853.769999999997</v>
      </c>
      <c r="K8236" s="10">
        <f>J8236*_xlfn.XLOOKUP(A8236,IPCA_Fatores!$A$2:$A$10,IPCA_Fatores!$C$2:$C$10)</f>
        <v>42310.192465929926</v>
      </c>
    </row>
    <row r="8237" spans="1:11" x14ac:dyDescent="0.25">
      <c r="A8237">
        <v>2018</v>
      </c>
      <c r="B8237" t="s">
        <v>4894</v>
      </c>
      <c r="C8237" t="s">
        <v>4895</v>
      </c>
      <c r="E8237" t="s">
        <v>49</v>
      </c>
      <c r="F8237" t="s">
        <v>49</v>
      </c>
      <c r="G8237" t="s">
        <v>50</v>
      </c>
      <c r="H8237" t="s">
        <v>28</v>
      </c>
      <c r="I8237" t="s">
        <v>29</v>
      </c>
      <c r="J8237" s="1">
        <v>15785735.01</v>
      </c>
      <c r="K8237" s="10">
        <f>J8237*_xlfn.XLOOKUP(A8237,IPCA_Fatores!$A$2:$A$10,IPCA_Fatores!$C$2:$C$10)</f>
        <v>23646912.968181711</v>
      </c>
    </row>
    <row r="8238" spans="1:11" x14ac:dyDescent="0.25">
      <c r="A8238">
        <v>2020</v>
      </c>
      <c r="B8238" t="s">
        <v>4896</v>
      </c>
      <c r="C8238" t="s">
        <v>4897</v>
      </c>
      <c r="E8238" t="s">
        <v>143</v>
      </c>
      <c r="F8238" t="s">
        <v>4898</v>
      </c>
      <c r="G8238" t="s">
        <v>66</v>
      </c>
      <c r="H8238" t="s">
        <v>28</v>
      </c>
      <c r="I8238" t="s">
        <v>29</v>
      </c>
      <c r="J8238" s="1">
        <v>37708337.200000003</v>
      </c>
      <c r="K8238" s="10">
        <f>J8238*_xlfn.XLOOKUP(A8238,IPCA_Fatores!$A$2:$A$10,IPCA_Fatores!$C$2:$C$10)</f>
        <v>51810964.891580045</v>
      </c>
    </row>
    <row r="8239" spans="1:11" x14ac:dyDescent="0.25">
      <c r="A8239">
        <v>2021</v>
      </c>
      <c r="B8239" t="s">
        <v>4896</v>
      </c>
      <c r="C8239" t="s">
        <v>4897</v>
      </c>
      <c r="E8239" t="s">
        <v>143</v>
      </c>
      <c r="F8239" t="s">
        <v>4898</v>
      </c>
      <c r="G8239" t="s">
        <v>66</v>
      </c>
      <c r="H8239" t="s">
        <v>28</v>
      </c>
      <c r="I8239" t="s">
        <v>29</v>
      </c>
      <c r="J8239" s="1">
        <v>38057102.549999997</v>
      </c>
      <c r="K8239" s="10">
        <f>J8239*_xlfn.XLOOKUP(A8239,IPCA_Fatores!$A$2:$A$10,IPCA_Fatores!$C$2:$C$10)</f>
        <v>47510599.487885654</v>
      </c>
    </row>
    <row r="8240" spans="1:11" x14ac:dyDescent="0.25">
      <c r="A8240">
        <v>2022</v>
      </c>
      <c r="B8240" t="s">
        <v>4896</v>
      </c>
      <c r="C8240" t="s">
        <v>4897</v>
      </c>
      <c r="E8240" t="s">
        <v>143</v>
      </c>
      <c r="F8240" t="s">
        <v>4898</v>
      </c>
      <c r="G8240" t="s">
        <v>66</v>
      </c>
      <c r="H8240" t="s">
        <v>28</v>
      </c>
      <c r="I8240" t="s">
        <v>29</v>
      </c>
      <c r="J8240" s="1">
        <v>45480076.100000001</v>
      </c>
      <c r="K8240" s="10">
        <f>J8240*_xlfn.XLOOKUP(A8240,IPCA_Fatores!$A$2:$A$10,IPCA_Fatores!$C$2:$C$10)</f>
        <v>53669970.358936869</v>
      </c>
    </row>
    <row r="8241" spans="1:11" x14ac:dyDescent="0.25">
      <c r="A8241">
        <v>2023</v>
      </c>
      <c r="B8241" t="s">
        <v>4896</v>
      </c>
      <c r="C8241" t="s">
        <v>4897</v>
      </c>
      <c r="E8241" t="s">
        <v>143</v>
      </c>
      <c r="F8241" t="s">
        <v>4898</v>
      </c>
      <c r="G8241" t="s">
        <v>66</v>
      </c>
      <c r="H8241" t="s">
        <v>28</v>
      </c>
      <c r="I8241" t="s">
        <v>29</v>
      </c>
      <c r="J8241" s="1">
        <v>39862366.409999996</v>
      </c>
      <c r="K8241" s="10">
        <f>J8241*_xlfn.XLOOKUP(A8241,IPCA_Fatores!$A$2:$A$10,IPCA_Fatores!$C$2:$C$10)</f>
        <v>44963336.8428903</v>
      </c>
    </row>
    <row r="8242" spans="1:11" x14ac:dyDescent="0.25">
      <c r="A8242">
        <v>2015</v>
      </c>
      <c r="B8242" t="s">
        <v>4899</v>
      </c>
      <c r="C8242" t="s">
        <v>4900</v>
      </c>
      <c r="D8242" t="s">
        <v>4901</v>
      </c>
      <c r="E8242" t="s">
        <v>143</v>
      </c>
      <c r="F8242" t="s">
        <v>4898</v>
      </c>
      <c r="G8242" t="s">
        <v>66</v>
      </c>
      <c r="H8242" t="s">
        <v>28</v>
      </c>
      <c r="I8242" t="s">
        <v>29</v>
      </c>
      <c r="J8242" s="1">
        <v>18593429.920000002</v>
      </c>
      <c r="K8242" s="10">
        <f>J8242*_xlfn.XLOOKUP(A8242,IPCA_Fatores!$A$2:$A$10,IPCA_Fatores!$C$2:$C$10)</f>
        <v>31621030.524447829</v>
      </c>
    </row>
    <row r="8243" spans="1:11" x14ac:dyDescent="0.25">
      <c r="A8243">
        <v>2016</v>
      </c>
      <c r="B8243" t="s">
        <v>4899</v>
      </c>
      <c r="C8243" t="s">
        <v>4900</v>
      </c>
      <c r="D8243" t="s">
        <v>4901</v>
      </c>
      <c r="E8243" t="s">
        <v>143</v>
      </c>
      <c r="F8243" t="s">
        <v>4898</v>
      </c>
      <c r="G8243" t="s">
        <v>66</v>
      </c>
      <c r="H8243" t="s">
        <v>28</v>
      </c>
      <c r="I8243" t="s">
        <v>29</v>
      </c>
      <c r="J8243" s="1">
        <v>11515339.75</v>
      </c>
      <c r="K8243" s="10">
        <f>J8243*_xlfn.XLOOKUP(A8243,IPCA_Fatores!$A$2:$A$10,IPCA_Fatores!$C$2:$C$10)</f>
        <v>18424718.323390663</v>
      </c>
    </row>
    <row r="8244" spans="1:11" x14ac:dyDescent="0.25">
      <c r="A8244">
        <v>2017</v>
      </c>
      <c r="B8244" t="s">
        <v>4899</v>
      </c>
      <c r="C8244" t="s">
        <v>4900</v>
      </c>
      <c r="D8244" t="s">
        <v>4901</v>
      </c>
      <c r="E8244" t="s">
        <v>143</v>
      </c>
      <c r="F8244" t="s">
        <v>4898</v>
      </c>
      <c r="G8244" t="s">
        <v>66</v>
      </c>
      <c r="H8244" t="s">
        <v>28</v>
      </c>
      <c r="I8244" t="s">
        <v>29</v>
      </c>
      <c r="J8244" s="1">
        <v>21713785.710000001</v>
      </c>
      <c r="K8244" s="10">
        <f>J8244*_xlfn.XLOOKUP(A8244,IPCA_Fatores!$A$2:$A$10,IPCA_Fatores!$C$2:$C$10)</f>
        <v>33746854.396718226</v>
      </c>
    </row>
    <row r="8245" spans="1:11" x14ac:dyDescent="0.25">
      <c r="A8245">
        <v>2018</v>
      </c>
      <c r="B8245" t="s">
        <v>4899</v>
      </c>
      <c r="C8245" t="s">
        <v>4900</v>
      </c>
      <c r="D8245" t="s">
        <v>4901</v>
      </c>
      <c r="E8245" t="s">
        <v>143</v>
      </c>
      <c r="F8245" t="s">
        <v>4898</v>
      </c>
      <c r="G8245" t="s">
        <v>66</v>
      </c>
      <c r="H8245" t="s">
        <v>28</v>
      </c>
      <c r="I8245" t="s">
        <v>29</v>
      </c>
      <c r="J8245" s="1">
        <v>12913324.640000001</v>
      </c>
      <c r="K8245" s="10">
        <f>J8245*_xlfn.XLOOKUP(A8245,IPCA_Fatores!$A$2:$A$10,IPCA_Fatores!$C$2:$C$10)</f>
        <v>19344063.719460376</v>
      </c>
    </row>
    <row r="8246" spans="1:11" x14ac:dyDescent="0.25">
      <c r="A8246">
        <v>2019</v>
      </c>
      <c r="B8246" t="s">
        <v>4899</v>
      </c>
      <c r="C8246" t="s">
        <v>4900</v>
      </c>
      <c r="D8246" t="s">
        <v>4901</v>
      </c>
      <c r="E8246" t="s">
        <v>143</v>
      </c>
      <c r="F8246" t="s">
        <v>4898</v>
      </c>
      <c r="G8246" t="s">
        <v>66</v>
      </c>
      <c r="H8246" t="s">
        <v>28</v>
      </c>
      <c r="I8246" t="s">
        <v>29</v>
      </c>
      <c r="J8246" s="1">
        <v>19990270.239999998</v>
      </c>
      <c r="K8246" s="10">
        <f>J8246*_xlfn.XLOOKUP(A8246,IPCA_Fatores!$A$2:$A$10,IPCA_Fatores!$C$2:$C$10)</f>
        <v>28707962.125329554</v>
      </c>
    </row>
    <row r="8247" spans="1:11" x14ac:dyDescent="0.25">
      <c r="A8247">
        <v>2017</v>
      </c>
      <c r="B8247" t="s">
        <v>4902</v>
      </c>
      <c r="C8247" t="s">
        <v>4903</v>
      </c>
      <c r="E8247" t="s">
        <v>143</v>
      </c>
      <c r="F8247" t="s">
        <v>4898</v>
      </c>
      <c r="G8247" t="s">
        <v>66</v>
      </c>
      <c r="H8247" t="s">
        <v>28</v>
      </c>
      <c r="I8247" t="s">
        <v>29</v>
      </c>
      <c r="J8247" s="1">
        <v>15856013.67</v>
      </c>
      <c r="K8247" s="10">
        <f>J8247*_xlfn.XLOOKUP(A8247,IPCA_Fatores!$A$2:$A$10,IPCA_Fatores!$C$2:$C$10)</f>
        <v>24642896.995498799</v>
      </c>
    </row>
    <row r="8248" spans="1:11" x14ac:dyDescent="0.25">
      <c r="A8248">
        <v>2018</v>
      </c>
      <c r="B8248" t="s">
        <v>4902</v>
      </c>
      <c r="C8248" t="s">
        <v>4903</v>
      </c>
      <c r="E8248" t="s">
        <v>143</v>
      </c>
      <c r="F8248" t="s">
        <v>4898</v>
      </c>
      <c r="G8248" t="s">
        <v>66</v>
      </c>
      <c r="H8248" t="s">
        <v>28</v>
      </c>
      <c r="I8248" t="s">
        <v>29</v>
      </c>
      <c r="J8248" s="1">
        <v>20999434.760000002</v>
      </c>
      <c r="K8248" s="10">
        <f>J8248*_xlfn.XLOOKUP(A8248,IPCA_Fatores!$A$2:$A$10,IPCA_Fatores!$C$2:$C$10)</f>
        <v>31456996.195372585</v>
      </c>
    </row>
    <row r="8249" spans="1:11" x14ac:dyDescent="0.25">
      <c r="A8249">
        <v>2019</v>
      </c>
      <c r="B8249" t="s">
        <v>4902</v>
      </c>
      <c r="C8249" t="s">
        <v>4903</v>
      </c>
      <c r="E8249" t="s">
        <v>143</v>
      </c>
      <c r="F8249" t="s">
        <v>4898</v>
      </c>
      <c r="G8249" t="s">
        <v>66</v>
      </c>
      <c r="H8249" t="s">
        <v>28</v>
      </c>
      <c r="I8249" t="s">
        <v>29</v>
      </c>
      <c r="J8249" s="1">
        <v>14677236.949999999</v>
      </c>
      <c r="K8249" s="10">
        <f>J8249*_xlfn.XLOOKUP(A8249,IPCA_Fatores!$A$2:$A$10,IPCA_Fatores!$C$2:$C$10)</f>
        <v>21077932.284375533</v>
      </c>
    </row>
    <row r="8250" spans="1:11" x14ac:dyDescent="0.25">
      <c r="A8250">
        <v>2020</v>
      </c>
      <c r="B8250" t="s">
        <v>4902</v>
      </c>
      <c r="C8250" t="s">
        <v>4903</v>
      </c>
      <c r="E8250" t="s">
        <v>143</v>
      </c>
      <c r="F8250" t="s">
        <v>4898</v>
      </c>
      <c r="G8250" t="s">
        <v>66</v>
      </c>
      <c r="H8250" t="s">
        <v>28</v>
      </c>
      <c r="I8250" t="s">
        <v>29</v>
      </c>
      <c r="J8250" s="1">
        <v>21377614.699999999</v>
      </c>
      <c r="K8250" s="10">
        <f>J8250*_xlfn.XLOOKUP(A8250,IPCA_Fatores!$A$2:$A$10,IPCA_Fatores!$C$2:$C$10)</f>
        <v>29372677.952169828</v>
      </c>
    </row>
    <row r="8251" spans="1:11" x14ac:dyDescent="0.25">
      <c r="A8251">
        <v>2021</v>
      </c>
      <c r="B8251" t="s">
        <v>4902</v>
      </c>
      <c r="C8251" t="s">
        <v>4903</v>
      </c>
      <c r="E8251" t="s">
        <v>143</v>
      </c>
      <c r="F8251" t="s">
        <v>4898</v>
      </c>
      <c r="G8251" t="s">
        <v>66</v>
      </c>
      <c r="H8251" t="s">
        <v>28</v>
      </c>
      <c r="I8251" t="s">
        <v>29</v>
      </c>
      <c r="J8251" s="1">
        <v>13946747.66</v>
      </c>
      <c r="K8251" s="10">
        <f>J8251*_xlfn.XLOOKUP(A8251,IPCA_Fatores!$A$2:$A$10,IPCA_Fatores!$C$2:$C$10)</f>
        <v>17411161.066776127</v>
      </c>
    </row>
    <row r="8252" spans="1:11" x14ac:dyDescent="0.25">
      <c r="A8252">
        <v>2022</v>
      </c>
      <c r="B8252" t="s">
        <v>4902</v>
      </c>
      <c r="C8252" t="s">
        <v>4903</v>
      </c>
      <c r="E8252" t="s">
        <v>143</v>
      </c>
      <c r="F8252" t="s">
        <v>4898</v>
      </c>
      <c r="G8252" t="s">
        <v>66</v>
      </c>
      <c r="H8252" t="s">
        <v>28</v>
      </c>
      <c r="I8252" t="s">
        <v>29</v>
      </c>
      <c r="J8252" s="1">
        <v>37054728.390000001</v>
      </c>
      <c r="K8252" s="10">
        <f>J8252*_xlfn.XLOOKUP(A8252,IPCA_Fatores!$A$2:$A$10,IPCA_Fatores!$C$2:$C$10)</f>
        <v>43727415.274702154</v>
      </c>
    </row>
    <row r="8253" spans="1:11" x14ac:dyDescent="0.25">
      <c r="A8253">
        <v>2023</v>
      </c>
      <c r="B8253" t="s">
        <v>4902</v>
      </c>
      <c r="C8253" t="s">
        <v>4903</v>
      </c>
      <c r="E8253" t="s">
        <v>143</v>
      </c>
      <c r="F8253" t="s">
        <v>4898</v>
      </c>
      <c r="G8253" t="s">
        <v>66</v>
      </c>
      <c r="H8253" t="s">
        <v>28</v>
      </c>
      <c r="I8253" t="s">
        <v>29</v>
      </c>
      <c r="J8253" s="1">
        <v>34916448.090000004</v>
      </c>
      <c r="K8253" s="10">
        <f>J8253*_xlfn.XLOOKUP(A8253,IPCA_Fatores!$A$2:$A$10,IPCA_Fatores!$C$2:$C$10)</f>
        <v>39384516.229676694</v>
      </c>
    </row>
    <row r="8254" spans="1:11" x14ac:dyDescent="0.25">
      <c r="A8254">
        <v>2015</v>
      </c>
      <c r="B8254" t="s">
        <v>4904</v>
      </c>
      <c r="C8254" t="s">
        <v>4905</v>
      </c>
      <c r="D8254" t="s">
        <v>4906</v>
      </c>
      <c r="E8254" t="s">
        <v>143</v>
      </c>
      <c r="F8254" t="s">
        <v>4898</v>
      </c>
      <c r="G8254" t="s">
        <v>66</v>
      </c>
      <c r="H8254" t="s">
        <v>28</v>
      </c>
      <c r="I8254" t="s">
        <v>29</v>
      </c>
      <c r="J8254" s="1">
        <v>15212951.07</v>
      </c>
      <c r="K8254" s="10">
        <f>J8254*_xlfn.XLOOKUP(A8254,IPCA_Fatores!$A$2:$A$10,IPCA_Fatores!$C$2:$C$10)</f>
        <v>25871998.454355173</v>
      </c>
    </row>
    <row r="8255" spans="1:11" x14ac:dyDescent="0.25">
      <c r="A8255">
        <v>2016</v>
      </c>
      <c r="B8255" t="s">
        <v>4904</v>
      </c>
      <c r="C8255" t="s">
        <v>4905</v>
      </c>
      <c r="D8255" t="s">
        <v>4906</v>
      </c>
      <c r="E8255" t="s">
        <v>143</v>
      </c>
      <c r="F8255" t="s">
        <v>4898</v>
      </c>
      <c r="G8255" t="s">
        <v>66</v>
      </c>
      <c r="H8255" t="s">
        <v>28</v>
      </c>
      <c r="I8255" t="s">
        <v>29</v>
      </c>
      <c r="J8255" s="1">
        <v>11780562.1</v>
      </c>
      <c r="K8255" s="10">
        <f>J8255*_xlfn.XLOOKUP(A8255,IPCA_Fatores!$A$2:$A$10,IPCA_Fatores!$C$2:$C$10)</f>
        <v>18849078.107635647</v>
      </c>
    </row>
    <row r="8256" spans="1:11" x14ac:dyDescent="0.25">
      <c r="A8256">
        <v>2017</v>
      </c>
      <c r="B8256" t="s">
        <v>4904</v>
      </c>
      <c r="C8256" t="s">
        <v>4905</v>
      </c>
      <c r="D8256" t="s">
        <v>4906</v>
      </c>
      <c r="E8256" t="s">
        <v>143</v>
      </c>
      <c r="F8256" t="s">
        <v>4898</v>
      </c>
      <c r="G8256" t="s">
        <v>66</v>
      </c>
      <c r="H8256" t="s">
        <v>28</v>
      </c>
      <c r="I8256" t="s">
        <v>29</v>
      </c>
      <c r="J8256" s="1">
        <v>10609465.18</v>
      </c>
      <c r="K8256" s="10">
        <f>J8256*_xlfn.XLOOKUP(A8256,IPCA_Fatores!$A$2:$A$10,IPCA_Fatores!$C$2:$C$10)</f>
        <v>16488883.211720334</v>
      </c>
    </row>
    <row r="8257" spans="1:11" x14ac:dyDescent="0.25">
      <c r="A8257">
        <v>2018</v>
      </c>
      <c r="B8257" t="s">
        <v>4904</v>
      </c>
      <c r="C8257" t="s">
        <v>4905</v>
      </c>
      <c r="D8257" t="s">
        <v>4906</v>
      </c>
      <c r="E8257" t="s">
        <v>143</v>
      </c>
      <c r="F8257" t="s">
        <v>4898</v>
      </c>
      <c r="G8257" t="s">
        <v>66</v>
      </c>
      <c r="H8257" t="s">
        <v>28</v>
      </c>
      <c r="I8257" t="s">
        <v>29</v>
      </c>
      <c r="J8257" s="1">
        <v>4036468.6</v>
      </c>
      <c r="K8257" s="10">
        <f>J8257*_xlfn.XLOOKUP(A8257,IPCA_Fatores!$A$2:$A$10,IPCA_Fatores!$C$2:$C$10)</f>
        <v>6046599.7701426186</v>
      </c>
    </row>
    <row r="8258" spans="1:11" x14ac:dyDescent="0.25">
      <c r="A8258">
        <v>2015</v>
      </c>
      <c r="B8258" t="s">
        <v>4907</v>
      </c>
      <c r="C8258" t="s">
        <v>4908</v>
      </c>
      <c r="D8258" t="s">
        <v>4909</v>
      </c>
      <c r="E8258" t="s">
        <v>103</v>
      </c>
      <c r="F8258" t="s">
        <v>581</v>
      </c>
      <c r="G8258" t="s">
        <v>1793</v>
      </c>
      <c r="H8258" t="s">
        <v>28</v>
      </c>
      <c r="I8258" t="s">
        <v>29</v>
      </c>
      <c r="J8258" s="1">
        <v>34046.980000000003</v>
      </c>
      <c r="K8258" s="10">
        <f>J8258*_xlfn.XLOOKUP(A8258,IPCA_Fatores!$A$2:$A$10,IPCA_Fatores!$C$2:$C$10)</f>
        <v>57902.205159426805</v>
      </c>
    </row>
    <row r="8259" spans="1:11" x14ac:dyDescent="0.25">
      <c r="A8259">
        <v>2017</v>
      </c>
      <c r="B8259" t="s">
        <v>4907</v>
      </c>
      <c r="C8259" t="s">
        <v>4908</v>
      </c>
      <c r="D8259" t="s">
        <v>4909</v>
      </c>
      <c r="E8259" t="s">
        <v>103</v>
      </c>
      <c r="F8259" t="s">
        <v>581</v>
      </c>
      <c r="G8259" t="s">
        <v>1793</v>
      </c>
      <c r="H8259" t="s">
        <v>28</v>
      </c>
      <c r="I8259" t="s">
        <v>29</v>
      </c>
      <c r="J8259" s="1">
        <v>53944.63</v>
      </c>
      <c r="K8259" s="10">
        <f>J8259*_xlfn.XLOOKUP(A8259,IPCA_Fatores!$A$2:$A$10,IPCA_Fatores!$C$2:$C$10)</f>
        <v>83838.976694720157</v>
      </c>
    </row>
    <row r="8260" spans="1:11" x14ac:dyDescent="0.25">
      <c r="A8260">
        <v>2020</v>
      </c>
      <c r="B8260" t="s">
        <v>4907</v>
      </c>
      <c r="C8260" t="s">
        <v>4908</v>
      </c>
      <c r="D8260" t="s">
        <v>4909</v>
      </c>
      <c r="E8260" t="s">
        <v>103</v>
      </c>
      <c r="F8260" t="s">
        <v>581</v>
      </c>
      <c r="G8260" t="s">
        <v>1793</v>
      </c>
      <c r="H8260" t="s">
        <v>28</v>
      </c>
      <c r="I8260" t="s">
        <v>29</v>
      </c>
      <c r="J8260" s="1">
        <v>201980.15</v>
      </c>
      <c r="K8260" s="10">
        <f>J8260*_xlfn.XLOOKUP(A8260,IPCA_Fatores!$A$2:$A$10,IPCA_Fatores!$C$2:$C$10)</f>
        <v>277519.17049384164</v>
      </c>
    </row>
    <row r="8261" spans="1:11" x14ac:dyDescent="0.25">
      <c r="A8261">
        <v>2021</v>
      </c>
      <c r="B8261" t="s">
        <v>4907</v>
      </c>
      <c r="C8261" t="s">
        <v>4908</v>
      </c>
      <c r="D8261" t="s">
        <v>4909</v>
      </c>
      <c r="E8261" t="s">
        <v>103</v>
      </c>
      <c r="F8261" t="s">
        <v>581</v>
      </c>
      <c r="G8261" t="s">
        <v>1793</v>
      </c>
      <c r="H8261" t="s">
        <v>28</v>
      </c>
      <c r="I8261" t="s">
        <v>29</v>
      </c>
      <c r="J8261" s="1">
        <v>31580.74</v>
      </c>
      <c r="K8261" s="10">
        <f>J8261*_xlfn.XLOOKUP(A8261,IPCA_Fatores!$A$2:$A$10,IPCA_Fatores!$C$2:$C$10)</f>
        <v>39425.489307804652</v>
      </c>
    </row>
    <row r="8262" spans="1:11" x14ac:dyDescent="0.25">
      <c r="A8262">
        <v>2022</v>
      </c>
      <c r="B8262" t="s">
        <v>4907</v>
      </c>
      <c r="C8262" t="s">
        <v>4908</v>
      </c>
      <c r="D8262" t="s">
        <v>4909</v>
      </c>
      <c r="E8262" t="s">
        <v>103</v>
      </c>
      <c r="F8262" t="s">
        <v>581</v>
      </c>
      <c r="G8262" t="s">
        <v>1793</v>
      </c>
      <c r="H8262" t="s">
        <v>28</v>
      </c>
      <c r="I8262" t="s">
        <v>29</v>
      </c>
      <c r="J8262" s="1">
        <v>480536.25</v>
      </c>
      <c r="K8262" s="10">
        <f>J8262*_xlfn.XLOOKUP(A8262,IPCA_Fatores!$A$2:$A$10,IPCA_Fatores!$C$2:$C$10)</f>
        <v>567069.55012976937</v>
      </c>
    </row>
    <row r="8263" spans="1:11" x14ac:dyDescent="0.25">
      <c r="A8263">
        <v>2023</v>
      </c>
      <c r="B8263" t="s">
        <v>4907</v>
      </c>
      <c r="C8263" t="s">
        <v>4908</v>
      </c>
      <c r="D8263" t="s">
        <v>4909</v>
      </c>
      <c r="E8263" t="s">
        <v>103</v>
      </c>
      <c r="F8263" t="s">
        <v>581</v>
      </c>
      <c r="G8263" t="s">
        <v>1793</v>
      </c>
      <c r="H8263" t="s">
        <v>28</v>
      </c>
      <c r="I8263" t="s">
        <v>29</v>
      </c>
      <c r="J8263" s="1">
        <v>311706.71999999997</v>
      </c>
      <c r="K8263" s="10">
        <f>J8263*_xlfn.XLOOKUP(A8263,IPCA_Fatores!$A$2:$A$10,IPCA_Fatores!$C$2:$C$10)</f>
        <v>351594.13526529999</v>
      </c>
    </row>
    <row r="8264" spans="1:11" x14ac:dyDescent="0.25">
      <c r="A8264">
        <v>2018</v>
      </c>
      <c r="B8264" t="s">
        <v>4910</v>
      </c>
      <c r="C8264" t="s">
        <v>4911</v>
      </c>
      <c r="D8264" t="s">
        <v>4912</v>
      </c>
      <c r="E8264" t="s">
        <v>79</v>
      </c>
      <c r="F8264" t="s">
        <v>2805</v>
      </c>
      <c r="G8264" t="s">
        <v>2796</v>
      </c>
      <c r="H8264" t="s">
        <v>28</v>
      </c>
      <c r="I8264" t="s">
        <v>29</v>
      </c>
      <c r="J8264" s="1">
        <v>87585.81</v>
      </c>
      <c r="K8264" s="10">
        <f>J8264*_xlfn.XLOOKUP(A8264,IPCA_Fatores!$A$2:$A$10,IPCA_Fatores!$C$2:$C$10)</f>
        <v>131202.8882409131</v>
      </c>
    </row>
    <row r="8265" spans="1:11" x14ac:dyDescent="0.25">
      <c r="A8265">
        <v>2019</v>
      </c>
      <c r="B8265" t="s">
        <v>4910</v>
      </c>
      <c r="C8265" t="s">
        <v>4911</v>
      </c>
      <c r="D8265" t="s">
        <v>4912</v>
      </c>
      <c r="E8265" t="s">
        <v>79</v>
      </c>
      <c r="F8265" t="s">
        <v>2805</v>
      </c>
      <c r="G8265" t="s">
        <v>2796</v>
      </c>
      <c r="H8265" t="s">
        <v>28</v>
      </c>
      <c r="I8265" t="s">
        <v>29</v>
      </c>
      <c r="J8265" s="1">
        <v>82388.19</v>
      </c>
      <c r="K8265" s="10">
        <f>J8265*_xlfn.XLOOKUP(A8265,IPCA_Fatores!$A$2:$A$10,IPCA_Fatores!$C$2:$C$10)</f>
        <v>118317.41190580599</v>
      </c>
    </row>
    <row r="8266" spans="1:11" x14ac:dyDescent="0.25">
      <c r="A8266">
        <v>2020</v>
      </c>
      <c r="B8266" t="s">
        <v>4910</v>
      </c>
      <c r="C8266" t="s">
        <v>4911</v>
      </c>
      <c r="D8266" t="s">
        <v>4912</v>
      </c>
      <c r="E8266" t="s">
        <v>79</v>
      </c>
      <c r="F8266" t="s">
        <v>2805</v>
      </c>
      <c r="G8266" t="s">
        <v>2796</v>
      </c>
      <c r="H8266" t="s">
        <v>28</v>
      </c>
      <c r="I8266" t="s">
        <v>29</v>
      </c>
      <c r="J8266" s="1">
        <v>39866.49</v>
      </c>
      <c r="K8266" s="10">
        <f>J8266*_xlfn.XLOOKUP(A8266,IPCA_Fatores!$A$2:$A$10,IPCA_Fatores!$C$2:$C$10)</f>
        <v>54776.250217167537</v>
      </c>
    </row>
    <row r="8267" spans="1:11" x14ac:dyDescent="0.25">
      <c r="A8267">
        <v>2021</v>
      </c>
      <c r="B8267" t="s">
        <v>4910</v>
      </c>
      <c r="C8267" t="s">
        <v>4911</v>
      </c>
      <c r="D8267" t="s">
        <v>4912</v>
      </c>
      <c r="E8267" t="s">
        <v>79</v>
      </c>
      <c r="F8267" t="s">
        <v>2805</v>
      </c>
      <c r="G8267" t="s">
        <v>2796</v>
      </c>
      <c r="H8267" t="s">
        <v>28</v>
      </c>
      <c r="I8267" t="s">
        <v>29</v>
      </c>
      <c r="J8267" s="1">
        <v>148759.51999999999</v>
      </c>
      <c r="K8267" s="10">
        <f>J8267*_xlfn.XLOOKUP(A8267,IPCA_Fatores!$A$2:$A$10,IPCA_Fatores!$C$2:$C$10)</f>
        <v>185711.82515654009</v>
      </c>
    </row>
    <row r="8268" spans="1:11" x14ac:dyDescent="0.25">
      <c r="A8268">
        <v>2022</v>
      </c>
      <c r="B8268" t="s">
        <v>4910</v>
      </c>
      <c r="C8268" t="s">
        <v>4911</v>
      </c>
      <c r="D8268" t="s">
        <v>4912</v>
      </c>
      <c r="E8268" t="s">
        <v>79</v>
      </c>
      <c r="F8268" t="s">
        <v>2805</v>
      </c>
      <c r="G8268" t="s">
        <v>2796</v>
      </c>
      <c r="H8268" t="s">
        <v>28</v>
      </c>
      <c r="I8268" t="s">
        <v>29</v>
      </c>
      <c r="J8268" s="1">
        <v>162089.24</v>
      </c>
      <c r="K8268" s="10">
        <f>J8268*_xlfn.XLOOKUP(A8268,IPCA_Fatores!$A$2:$A$10,IPCA_Fatores!$C$2:$C$10)</f>
        <v>191277.7077851592</v>
      </c>
    </row>
    <row r="8269" spans="1:11" x14ac:dyDescent="0.25">
      <c r="A8269">
        <v>2019</v>
      </c>
      <c r="B8269" t="s">
        <v>4913</v>
      </c>
      <c r="C8269" t="s">
        <v>4914</v>
      </c>
      <c r="E8269" t="s">
        <v>25</v>
      </c>
      <c r="F8269" t="s">
        <v>26</v>
      </c>
      <c r="G8269" t="s">
        <v>71</v>
      </c>
      <c r="H8269" t="s">
        <v>28</v>
      </c>
      <c r="I8269" t="s">
        <v>29</v>
      </c>
      <c r="J8269" s="1">
        <v>305909.15000000002</v>
      </c>
      <c r="K8269" s="10">
        <f>J8269*_xlfn.XLOOKUP(A8269,IPCA_Fatores!$A$2:$A$10,IPCA_Fatores!$C$2:$C$10)</f>
        <v>439315.13614153914</v>
      </c>
    </row>
    <row r="8270" spans="1:11" x14ac:dyDescent="0.25">
      <c r="A8270">
        <v>2021</v>
      </c>
      <c r="B8270" t="s">
        <v>4913</v>
      </c>
      <c r="C8270" t="s">
        <v>4914</v>
      </c>
      <c r="E8270" t="s">
        <v>25</v>
      </c>
      <c r="F8270" t="s">
        <v>26</v>
      </c>
      <c r="G8270" t="s">
        <v>71</v>
      </c>
      <c r="H8270" t="s">
        <v>28</v>
      </c>
      <c r="I8270" t="s">
        <v>29</v>
      </c>
      <c r="J8270" s="1">
        <v>801729.57</v>
      </c>
      <c r="K8270" s="10">
        <f>J8270*_xlfn.XLOOKUP(A8270,IPCA_Fatores!$A$2:$A$10,IPCA_Fatores!$C$2:$C$10)</f>
        <v>1000881.5686328382</v>
      </c>
    </row>
    <row r="8271" spans="1:11" x14ac:dyDescent="0.25">
      <c r="A8271">
        <v>2021</v>
      </c>
      <c r="B8271" t="s">
        <v>4915</v>
      </c>
      <c r="C8271" t="s">
        <v>4916</v>
      </c>
      <c r="D8271" t="s">
        <v>4917</v>
      </c>
      <c r="E8271" t="s">
        <v>109</v>
      </c>
      <c r="F8271" t="s">
        <v>4918</v>
      </c>
      <c r="G8271" t="s">
        <v>345</v>
      </c>
      <c r="H8271" t="s">
        <v>28</v>
      </c>
      <c r="I8271" t="s">
        <v>29</v>
      </c>
      <c r="J8271" s="1">
        <v>4564279.1900000004</v>
      </c>
      <c r="K8271" s="10">
        <f>J8271*_xlfn.XLOOKUP(A8271,IPCA_Fatores!$A$2:$A$10,IPCA_Fatores!$C$2:$C$10)</f>
        <v>5698059.6529144123</v>
      </c>
    </row>
    <row r="8272" spans="1:11" x14ac:dyDescent="0.25">
      <c r="A8272">
        <v>2022</v>
      </c>
      <c r="B8272" t="s">
        <v>4915</v>
      </c>
      <c r="C8272" t="s">
        <v>4916</v>
      </c>
      <c r="D8272" t="s">
        <v>4917</v>
      </c>
      <c r="E8272" t="s">
        <v>109</v>
      </c>
      <c r="F8272" t="s">
        <v>4918</v>
      </c>
      <c r="G8272" t="s">
        <v>345</v>
      </c>
      <c r="H8272" t="s">
        <v>28</v>
      </c>
      <c r="I8272" t="s">
        <v>29</v>
      </c>
      <c r="J8272" s="1">
        <v>3695141.84</v>
      </c>
      <c r="K8272" s="10">
        <f>J8272*_xlfn.XLOOKUP(A8272,IPCA_Fatores!$A$2:$A$10,IPCA_Fatores!$C$2:$C$10)</f>
        <v>4360550.1580255143</v>
      </c>
    </row>
    <row r="8273" spans="1:11" x14ac:dyDescent="0.25">
      <c r="A8273">
        <v>2020</v>
      </c>
      <c r="B8273" t="s">
        <v>4919</v>
      </c>
      <c r="C8273" t="s">
        <v>4920</v>
      </c>
      <c r="E8273" t="s">
        <v>570</v>
      </c>
      <c r="F8273" t="s">
        <v>4921</v>
      </c>
      <c r="G8273" t="s">
        <v>66</v>
      </c>
      <c r="H8273" t="s">
        <v>28</v>
      </c>
      <c r="I8273" t="s">
        <v>29</v>
      </c>
      <c r="J8273" s="1">
        <v>1229830.23</v>
      </c>
      <c r="K8273" s="10">
        <f>J8273*_xlfn.XLOOKUP(A8273,IPCA_Fatores!$A$2:$A$10,IPCA_Fatores!$C$2:$C$10)</f>
        <v>1689777.2641413053</v>
      </c>
    </row>
    <row r="8274" spans="1:11" x14ac:dyDescent="0.25">
      <c r="A8274">
        <v>2021</v>
      </c>
      <c r="B8274" t="s">
        <v>4919</v>
      </c>
      <c r="C8274" t="s">
        <v>4920</v>
      </c>
      <c r="E8274" t="s">
        <v>570</v>
      </c>
      <c r="F8274" t="s">
        <v>4921</v>
      </c>
      <c r="G8274" t="s">
        <v>66</v>
      </c>
      <c r="H8274" t="s">
        <v>28</v>
      </c>
      <c r="I8274" t="s">
        <v>29</v>
      </c>
      <c r="J8274" s="1">
        <v>2775913.31</v>
      </c>
      <c r="K8274" s="10">
        <f>J8274*_xlfn.XLOOKUP(A8274,IPCA_Fatores!$A$2:$A$10,IPCA_Fatores!$C$2:$C$10)</f>
        <v>3465458.3940337566</v>
      </c>
    </row>
    <row r="8275" spans="1:11" x14ac:dyDescent="0.25">
      <c r="A8275">
        <v>2022</v>
      </c>
      <c r="B8275" t="s">
        <v>4919</v>
      </c>
      <c r="C8275" t="s">
        <v>4920</v>
      </c>
      <c r="E8275" t="s">
        <v>570</v>
      </c>
      <c r="F8275" t="s">
        <v>4921</v>
      </c>
      <c r="G8275" t="s">
        <v>66</v>
      </c>
      <c r="H8275" t="s">
        <v>28</v>
      </c>
      <c r="I8275" t="s">
        <v>29</v>
      </c>
      <c r="J8275" s="1">
        <v>350006.08</v>
      </c>
      <c r="K8275" s="10">
        <f>J8275*_xlfn.XLOOKUP(A8275,IPCA_Fatores!$A$2:$A$10,IPCA_Fatores!$C$2:$C$10)</f>
        <v>413033.96013991471</v>
      </c>
    </row>
    <row r="8276" spans="1:11" x14ac:dyDescent="0.25">
      <c r="A8276">
        <v>2016</v>
      </c>
      <c r="B8276" t="s">
        <v>4922</v>
      </c>
      <c r="C8276" t="s">
        <v>4923</v>
      </c>
      <c r="D8276" t="s">
        <v>4924</v>
      </c>
      <c r="E8276" t="s">
        <v>25</v>
      </c>
      <c r="F8276" t="s">
        <v>26</v>
      </c>
      <c r="G8276" t="s">
        <v>111</v>
      </c>
      <c r="H8276" t="s">
        <v>28</v>
      </c>
      <c r="I8276" t="s">
        <v>29</v>
      </c>
      <c r="J8276" s="1">
        <v>17804.689999999999</v>
      </c>
      <c r="K8276" s="10">
        <f>J8276*_xlfn.XLOOKUP(A8276,IPCA_Fatores!$A$2:$A$10,IPCA_Fatores!$C$2:$C$10)</f>
        <v>28487.774152324986</v>
      </c>
    </row>
    <row r="8277" spans="1:11" x14ac:dyDescent="0.25">
      <c r="A8277">
        <v>2022</v>
      </c>
      <c r="B8277" t="s">
        <v>4922</v>
      </c>
      <c r="C8277" t="s">
        <v>4923</v>
      </c>
      <c r="D8277" t="s">
        <v>4924</v>
      </c>
      <c r="E8277" t="s">
        <v>25</v>
      </c>
      <c r="F8277" t="s">
        <v>26</v>
      </c>
      <c r="G8277" t="s">
        <v>111</v>
      </c>
      <c r="H8277" t="s">
        <v>28</v>
      </c>
      <c r="I8277" t="s">
        <v>29</v>
      </c>
      <c r="J8277" s="1">
        <v>73246.16</v>
      </c>
      <c r="K8277" s="10">
        <f>J8277*_xlfn.XLOOKUP(A8277,IPCA_Fatores!$A$2:$A$10,IPCA_Fatores!$C$2:$C$10)</f>
        <v>86436.074281457666</v>
      </c>
    </row>
    <row r="8278" spans="1:11" x14ac:dyDescent="0.25">
      <c r="A8278">
        <v>2023</v>
      </c>
      <c r="B8278" t="s">
        <v>4922</v>
      </c>
      <c r="C8278" t="s">
        <v>4923</v>
      </c>
      <c r="D8278" t="s">
        <v>4924</v>
      </c>
      <c r="E8278" t="s">
        <v>25</v>
      </c>
      <c r="F8278" t="s">
        <v>26</v>
      </c>
      <c r="G8278" t="s">
        <v>111</v>
      </c>
      <c r="H8278" t="s">
        <v>28</v>
      </c>
      <c r="I8278" t="s">
        <v>29</v>
      </c>
      <c r="J8278" s="1">
        <v>224584.22</v>
      </c>
      <c r="K8278" s="10">
        <f>J8278*_xlfn.XLOOKUP(A8278,IPCA_Fatores!$A$2:$A$10,IPCA_Fatores!$C$2:$C$10)</f>
        <v>253323.04233008483</v>
      </c>
    </row>
    <row r="8279" spans="1:11" x14ac:dyDescent="0.25">
      <c r="A8279">
        <v>2018</v>
      </c>
      <c r="B8279" t="s">
        <v>4925</v>
      </c>
      <c r="C8279" t="s">
        <v>4926</v>
      </c>
      <c r="E8279" t="s">
        <v>103</v>
      </c>
      <c r="F8279" t="s">
        <v>678</v>
      </c>
      <c r="G8279" t="s">
        <v>66</v>
      </c>
      <c r="H8279" t="s">
        <v>28</v>
      </c>
      <c r="I8279" t="s">
        <v>29</v>
      </c>
      <c r="J8279" s="1">
        <v>10093932.279999999</v>
      </c>
      <c r="K8279" s="10">
        <f>J8279*_xlfn.XLOOKUP(A8279,IPCA_Fatores!$A$2:$A$10,IPCA_Fatores!$C$2:$C$10)</f>
        <v>15120635.053145997</v>
      </c>
    </row>
    <row r="8280" spans="1:11" x14ac:dyDescent="0.25">
      <c r="A8280">
        <v>2019</v>
      </c>
      <c r="B8280" t="s">
        <v>4925</v>
      </c>
      <c r="C8280" t="s">
        <v>4926</v>
      </c>
      <c r="E8280" t="s">
        <v>103</v>
      </c>
      <c r="F8280" t="s">
        <v>678</v>
      </c>
      <c r="G8280" t="s">
        <v>66</v>
      </c>
      <c r="H8280" t="s">
        <v>28</v>
      </c>
      <c r="I8280" t="s">
        <v>29</v>
      </c>
      <c r="J8280" s="1">
        <v>6274245.2699999996</v>
      </c>
      <c r="K8280" s="10">
        <f>J8280*_xlfn.XLOOKUP(A8280,IPCA_Fatores!$A$2:$A$10,IPCA_Fatores!$C$2:$C$10)</f>
        <v>9010423.2415913604</v>
      </c>
    </row>
    <row r="8281" spans="1:11" x14ac:dyDescent="0.25">
      <c r="A8281">
        <v>2020</v>
      </c>
      <c r="B8281" t="s">
        <v>4925</v>
      </c>
      <c r="C8281" t="s">
        <v>4926</v>
      </c>
      <c r="E8281" t="s">
        <v>103</v>
      </c>
      <c r="F8281" t="s">
        <v>678</v>
      </c>
      <c r="G8281" t="s">
        <v>66</v>
      </c>
      <c r="H8281" t="s">
        <v>28</v>
      </c>
      <c r="I8281" t="s">
        <v>29</v>
      </c>
      <c r="J8281" s="1">
        <v>5612382.3099999996</v>
      </c>
      <c r="K8281" s="10">
        <f>J8281*_xlfn.XLOOKUP(A8281,IPCA_Fatores!$A$2:$A$10,IPCA_Fatores!$C$2:$C$10)</f>
        <v>7711370.0686206575</v>
      </c>
    </row>
    <row r="8282" spans="1:11" x14ac:dyDescent="0.25">
      <c r="A8282">
        <v>2021</v>
      </c>
      <c r="B8282" t="s">
        <v>4925</v>
      </c>
      <c r="C8282" t="s">
        <v>4926</v>
      </c>
      <c r="E8282" t="s">
        <v>103</v>
      </c>
      <c r="F8282" t="s">
        <v>678</v>
      </c>
      <c r="G8282" t="s">
        <v>66</v>
      </c>
      <c r="H8282" t="s">
        <v>28</v>
      </c>
      <c r="I8282" t="s">
        <v>29</v>
      </c>
      <c r="J8282" s="1">
        <v>38009045.649999999</v>
      </c>
      <c r="K8282" s="10">
        <f>J8282*_xlfn.XLOOKUP(A8282,IPCA_Fatores!$A$2:$A$10,IPCA_Fatores!$C$2:$C$10)</f>
        <v>47450605.111657731</v>
      </c>
    </row>
    <row r="8283" spans="1:11" x14ac:dyDescent="0.25">
      <c r="A8283">
        <v>2022</v>
      </c>
      <c r="B8283" t="s">
        <v>4925</v>
      </c>
      <c r="C8283" t="s">
        <v>4926</v>
      </c>
      <c r="E8283" t="s">
        <v>103</v>
      </c>
      <c r="F8283" t="s">
        <v>678</v>
      </c>
      <c r="G8283" t="s">
        <v>66</v>
      </c>
      <c r="H8283" t="s">
        <v>28</v>
      </c>
      <c r="I8283" t="s">
        <v>29</v>
      </c>
      <c r="J8283" s="1">
        <v>14113478.6</v>
      </c>
      <c r="K8283" s="10">
        <f>J8283*_xlfn.XLOOKUP(A8283,IPCA_Fatores!$A$2:$A$10,IPCA_Fatores!$C$2:$C$10)</f>
        <v>16654984.84342883</v>
      </c>
    </row>
    <row r="8284" spans="1:11" x14ac:dyDescent="0.25">
      <c r="A8284">
        <v>2023</v>
      </c>
      <c r="B8284" t="s">
        <v>4925</v>
      </c>
      <c r="C8284" t="s">
        <v>4926</v>
      </c>
      <c r="E8284" t="s">
        <v>103</v>
      </c>
      <c r="F8284" t="s">
        <v>678</v>
      </c>
      <c r="G8284" t="s">
        <v>66</v>
      </c>
      <c r="H8284" t="s">
        <v>28</v>
      </c>
      <c r="I8284" t="s">
        <v>29</v>
      </c>
      <c r="J8284" s="1">
        <v>13236935.34</v>
      </c>
      <c r="K8284" s="10">
        <f>J8284*_xlfn.XLOOKUP(A8284,IPCA_Fatores!$A$2:$A$10,IPCA_Fatores!$C$2:$C$10)</f>
        <v>14930794.031100741</v>
      </c>
    </row>
    <row r="8285" spans="1:11" x14ac:dyDescent="0.25">
      <c r="A8285">
        <v>2015</v>
      </c>
      <c r="B8285" t="s">
        <v>4927</v>
      </c>
      <c r="C8285" t="s">
        <v>4928</v>
      </c>
      <c r="D8285" t="s">
        <v>4929</v>
      </c>
      <c r="E8285" t="s">
        <v>121</v>
      </c>
      <c r="F8285" t="s">
        <v>376</v>
      </c>
      <c r="G8285" t="s">
        <v>1382</v>
      </c>
      <c r="H8285" t="s">
        <v>28</v>
      </c>
      <c r="I8285" t="s">
        <v>29</v>
      </c>
      <c r="J8285" s="1">
        <v>894729.22</v>
      </c>
      <c r="K8285" s="10">
        <f>J8285*_xlfn.XLOOKUP(A8285,IPCA_Fatores!$A$2:$A$10,IPCA_Fatores!$C$2:$C$10)</f>
        <v>1521626.7304346499</v>
      </c>
    </row>
    <row r="8286" spans="1:11" x14ac:dyDescent="0.25">
      <c r="A8286">
        <v>2016</v>
      </c>
      <c r="B8286" t="s">
        <v>4927</v>
      </c>
      <c r="C8286" t="s">
        <v>4928</v>
      </c>
      <c r="D8286" t="s">
        <v>4929</v>
      </c>
      <c r="E8286" t="s">
        <v>121</v>
      </c>
      <c r="F8286" t="s">
        <v>376</v>
      </c>
      <c r="G8286" t="s">
        <v>1382</v>
      </c>
      <c r="H8286" t="s">
        <v>28</v>
      </c>
      <c r="I8286" t="s">
        <v>29</v>
      </c>
      <c r="J8286" s="1">
        <v>339411.43</v>
      </c>
      <c r="K8286" s="10">
        <f>J8286*_xlfn.XLOOKUP(A8286,IPCA_Fatores!$A$2:$A$10,IPCA_Fatores!$C$2:$C$10)</f>
        <v>543063.43792324723</v>
      </c>
    </row>
    <row r="8287" spans="1:11" x14ac:dyDescent="0.25">
      <c r="A8287">
        <v>2017</v>
      </c>
      <c r="B8287" t="s">
        <v>4927</v>
      </c>
      <c r="C8287" t="s">
        <v>4928</v>
      </c>
      <c r="D8287" t="s">
        <v>4929</v>
      </c>
      <c r="E8287" t="s">
        <v>121</v>
      </c>
      <c r="F8287" t="s">
        <v>376</v>
      </c>
      <c r="G8287" t="s">
        <v>1382</v>
      </c>
      <c r="H8287" t="s">
        <v>28</v>
      </c>
      <c r="I8287" t="s">
        <v>29</v>
      </c>
      <c r="J8287" s="1">
        <v>10903.19</v>
      </c>
      <c r="K8287" s="10">
        <f>J8287*_xlfn.XLOOKUP(A8287,IPCA_Fatores!$A$2:$A$10,IPCA_Fatores!$C$2:$C$10)</f>
        <v>16945.380704402014</v>
      </c>
    </row>
    <row r="8288" spans="1:11" x14ac:dyDescent="0.25">
      <c r="A8288">
        <v>2018</v>
      </c>
      <c r="B8288" t="s">
        <v>4927</v>
      </c>
      <c r="C8288" t="s">
        <v>4928</v>
      </c>
      <c r="D8288" t="s">
        <v>4929</v>
      </c>
      <c r="E8288" t="s">
        <v>121</v>
      </c>
      <c r="F8288" t="s">
        <v>376</v>
      </c>
      <c r="G8288" t="s">
        <v>1382</v>
      </c>
      <c r="H8288" t="s">
        <v>28</v>
      </c>
      <c r="I8288" t="s">
        <v>29</v>
      </c>
      <c r="J8288" s="1">
        <v>29167.040000000001</v>
      </c>
      <c r="K8288" s="10">
        <f>J8288*_xlfn.XLOOKUP(A8288,IPCA_Fatores!$A$2:$A$10,IPCA_Fatores!$C$2:$C$10)</f>
        <v>43692.007751463876</v>
      </c>
    </row>
    <row r="8289" spans="1:11" x14ac:dyDescent="0.25">
      <c r="A8289">
        <v>2019</v>
      </c>
      <c r="B8289" t="s">
        <v>4927</v>
      </c>
      <c r="C8289" t="s">
        <v>4928</v>
      </c>
      <c r="D8289" t="s">
        <v>4929</v>
      </c>
      <c r="E8289" t="s">
        <v>121</v>
      </c>
      <c r="F8289" t="s">
        <v>376</v>
      </c>
      <c r="G8289" t="s">
        <v>1382</v>
      </c>
      <c r="H8289" t="s">
        <v>28</v>
      </c>
      <c r="I8289" t="s">
        <v>29</v>
      </c>
      <c r="J8289" s="1">
        <v>123351.35</v>
      </c>
      <c r="K8289" s="10">
        <f>J8289*_xlfn.XLOOKUP(A8289,IPCA_Fatores!$A$2:$A$10,IPCA_Fatores!$C$2:$C$10)</f>
        <v>177144.47285572413</v>
      </c>
    </row>
    <row r="8290" spans="1:11" x14ac:dyDescent="0.25">
      <c r="A8290">
        <v>2023</v>
      </c>
      <c r="B8290" t="s">
        <v>4927</v>
      </c>
      <c r="C8290" t="s">
        <v>4928</v>
      </c>
      <c r="D8290" t="s">
        <v>4929</v>
      </c>
      <c r="E8290" t="s">
        <v>121</v>
      </c>
      <c r="F8290" t="s">
        <v>376</v>
      </c>
      <c r="G8290" t="s">
        <v>1382</v>
      </c>
      <c r="H8290" t="s">
        <v>28</v>
      </c>
      <c r="I8290" t="s">
        <v>29</v>
      </c>
      <c r="J8290" s="1">
        <v>929496.57</v>
      </c>
      <c r="K8290" s="10">
        <f>J8290*_xlfn.XLOOKUP(A8290,IPCA_Fatores!$A$2:$A$10,IPCA_Fatores!$C$2:$C$10)</f>
        <v>1048439.1955400012</v>
      </c>
    </row>
    <row r="8291" spans="1:11" x14ac:dyDescent="0.25">
      <c r="A8291">
        <v>2015</v>
      </c>
      <c r="B8291" t="s">
        <v>4930</v>
      </c>
      <c r="C8291" t="s">
        <v>4931</v>
      </c>
      <c r="D8291" t="s">
        <v>4932</v>
      </c>
      <c r="E8291" t="s">
        <v>121</v>
      </c>
      <c r="F8291" t="s">
        <v>865</v>
      </c>
      <c r="G8291" t="s">
        <v>1382</v>
      </c>
      <c r="H8291" t="s">
        <v>28</v>
      </c>
      <c r="I8291" t="s">
        <v>29</v>
      </c>
      <c r="J8291" s="1">
        <v>451108.96</v>
      </c>
      <c r="K8291" s="10">
        <f>J8291*_xlfn.XLOOKUP(A8291,IPCA_Fatores!$A$2:$A$10,IPCA_Fatores!$C$2:$C$10)</f>
        <v>767181.21698828088</v>
      </c>
    </row>
    <row r="8292" spans="1:11" x14ac:dyDescent="0.25">
      <c r="A8292">
        <v>2016</v>
      </c>
      <c r="B8292" t="s">
        <v>4930</v>
      </c>
      <c r="C8292" t="s">
        <v>4931</v>
      </c>
      <c r="D8292" t="s">
        <v>4932</v>
      </c>
      <c r="E8292" t="s">
        <v>121</v>
      </c>
      <c r="F8292" t="s">
        <v>865</v>
      </c>
      <c r="G8292" t="s">
        <v>1382</v>
      </c>
      <c r="H8292" t="s">
        <v>28</v>
      </c>
      <c r="I8292" t="s">
        <v>29</v>
      </c>
      <c r="J8292" s="1">
        <v>496233.54</v>
      </c>
      <c r="K8292" s="10">
        <f>J8292*_xlfn.XLOOKUP(A8292,IPCA_Fatores!$A$2:$A$10,IPCA_Fatores!$C$2:$C$10)</f>
        <v>793981.19340065611</v>
      </c>
    </row>
    <row r="8293" spans="1:11" x14ac:dyDescent="0.25">
      <c r="A8293">
        <v>2016</v>
      </c>
      <c r="B8293" t="s">
        <v>4933</v>
      </c>
      <c r="C8293" t="s">
        <v>4934</v>
      </c>
      <c r="D8293" t="s">
        <v>4935</v>
      </c>
      <c r="E8293" t="s">
        <v>97</v>
      </c>
      <c r="F8293" t="s">
        <v>4936</v>
      </c>
      <c r="G8293" t="s">
        <v>275</v>
      </c>
      <c r="H8293" t="s">
        <v>28</v>
      </c>
      <c r="I8293" t="s">
        <v>29</v>
      </c>
      <c r="J8293" s="1">
        <v>5116666.46</v>
      </c>
      <c r="K8293" s="10">
        <f>J8293*_xlfn.XLOOKUP(A8293,IPCA_Fatores!$A$2:$A$10,IPCA_Fatores!$C$2:$C$10)</f>
        <v>8186743.9716870217</v>
      </c>
    </row>
    <row r="8294" spans="1:11" x14ac:dyDescent="0.25">
      <c r="A8294">
        <v>2021</v>
      </c>
      <c r="B8294" t="s">
        <v>4933</v>
      </c>
      <c r="C8294" t="s">
        <v>4934</v>
      </c>
      <c r="D8294" t="s">
        <v>4935</v>
      </c>
      <c r="E8294" t="s">
        <v>97</v>
      </c>
      <c r="F8294" t="s">
        <v>4936</v>
      </c>
      <c r="G8294" t="s">
        <v>275</v>
      </c>
      <c r="H8294" t="s">
        <v>28</v>
      </c>
      <c r="I8294" t="s">
        <v>29</v>
      </c>
      <c r="J8294" s="1">
        <v>26703075.59</v>
      </c>
      <c r="K8294" s="10">
        <f>J8294*_xlfn.XLOOKUP(A8294,IPCA_Fatores!$A$2:$A$10,IPCA_Fatores!$C$2:$C$10)</f>
        <v>33336198.618494827</v>
      </c>
    </row>
    <row r="8295" spans="1:11" x14ac:dyDescent="0.25">
      <c r="A8295">
        <v>2022</v>
      </c>
      <c r="B8295" t="s">
        <v>4933</v>
      </c>
      <c r="C8295" t="s">
        <v>4934</v>
      </c>
      <c r="D8295" t="s">
        <v>4935</v>
      </c>
      <c r="E8295" t="s">
        <v>97</v>
      </c>
      <c r="F8295" t="s">
        <v>4936</v>
      </c>
      <c r="G8295" t="s">
        <v>275</v>
      </c>
      <c r="H8295" t="s">
        <v>28</v>
      </c>
      <c r="I8295" t="s">
        <v>29</v>
      </c>
      <c r="J8295" s="1">
        <v>51174437.299999997</v>
      </c>
      <c r="K8295" s="10">
        <f>J8295*_xlfn.XLOOKUP(A8295,IPCA_Fatores!$A$2:$A$10,IPCA_Fatores!$C$2:$C$10)</f>
        <v>60389752.360732593</v>
      </c>
    </row>
    <row r="8296" spans="1:11" x14ac:dyDescent="0.25">
      <c r="A8296">
        <v>2023</v>
      </c>
      <c r="B8296" t="s">
        <v>4933</v>
      </c>
      <c r="C8296" t="s">
        <v>4934</v>
      </c>
      <c r="D8296" t="s">
        <v>4935</v>
      </c>
      <c r="E8296" t="s">
        <v>97</v>
      </c>
      <c r="F8296" t="s">
        <v>4936</v>
      </c>
      <c r="G8296" t="s">
        <v>275</v>
      </c>
      <c r="H8296" t="s">
        <v>28</v>
      </c>
      <c r="I8296" t="s">
        <v>29</v>
      </c>
      <c r="J8296" s="1">
        <v>12558524.800000001</v>
      </c>
      <c r="K8296" s="10">
        <f>J8296*_xlfn.XLOOKUP(A8296,IPCA_Fatores!$A$2:$A$10,IPCA_Fatores!$C$2:$C$10)</f>
        <v>14165570.980515996</v>
      </c>
    </row>
    <row r="8297" spans="1:11" x14ac:dyDescent="0.25">
      <c r="A8297">
        <v>2015</v>
      </c>
      <c r="B8297" t="s">
        <v>4937</v>
      </c>
      <c r="C8297" t="s">
        <v>4938</v>
      </c>
      <c r="D8297" t="s">
        <v>4939</v>
      </c>
      <c r="E8297" t="s">
        <v>44</v>
      </c>
      <c r="F8297" t="s">
        <v>45</v>
      </c>
      <c r="G8297" t="s">
        <v>645</v>
      </c>
      <c r="H8297" t="s">
        <v>28</v>
      </c>
      <c r="I8297" t="s">
        <v>29</v>
      </c>
      <c r="J8297" s="1">
        <v>854206.36</v>
      </c>
      <c r="K8297" s="10">
        <f>J8297*_xlfn.XLOOKUP(A8297,IPCA_Fatores!$A$2:$A$10,IPCA_Fatores!$C$2:$C$10)</f>
        <v>1452711.2802723527</v>
      </c>
    </row>
    <row r="8298" spans="1:11" x14ac:dyDescent="0.25">
      <c r="A8298">
        <v>2016</v>
      </c>
      <c r="B8298" t="s">
        <v>4937</v>
      </c>
      <c r="C8298" t="s">
        <v>4938</v>
      </c>
      <c r="D8298" t="s">
        <v>4939</v>
      </c>
      <c r="E8298" t="s">
        <v>44</v>
      </c>
      <c r="F8298" t="s">
        <v>45</v>
      </c>
      <c r="G8298" t="s">
        <v>645</v>
      </c>
      <c r="H8298" t="s">
        <v>28</v>
      </c>
      <c r="I8298" t="s">
        <v>29</v>
      </c>
      <c r="J8298" s="1">
        <v>789546.77</v>
      </c>
      <c r="K8298" s="10">
        <f>J8298*_xlfn.XLOOKUP(A8298,IPCA_Fatores!$A$2:$A$10,IPCA_Fatores!$C$2:$C$10)</f>
        <v>1263286.8118713486</v>
      </c>
    </row>
    <row r="8299" spans="1:11" x14ac:dyDescent="0.25">
      <c r="A8299">
        <v>2017</v>
      </c>
      <c r="B8299" t="s">
        <v>4937</v>
      </c>
      <c r="C8299" t="s">
        <v>4938</v>
      </c>
      <c r="D8299" t="s">
        <v>4939</v>
      </c>
      <c r="E8299" t="s">
        <v>44</v>
      </c>
      <c r="F8299" t="s">
        <v>45</v>
      </c>
      <c r="G8299" t="s">
        <v>645</v>
      </c>
      <c r="H8299" t="s">
        <v>28</v>
      </c>
      <c r="I8299" t="s">
        <v>29</v>
      </c>
      <c r="J8299" s="1">
        <v>807454.8</v>
      </c>
      <c r="K8299" s="10">
        <f>J8299*_xlfn.XLOOKUP(A8299,IPCA_Fatores!$A$2:$A$10,IPCA_Fatores!$C$2:$C$10)</f>
        <v>1254919.7975635377</v>
      </c>
    </row>
    <row r="8300" spans="1:11" x14ac:dyDescent="0.25">
      <c r="A8300">
        <v>2018</v>
      </c>
      <c r="B8300" t="s">
        <v>4937</v>
      </c>
      <c r="C8300" t="s">
        <v>4938</v>
      </c>
      <c r="D8300" t="s">
        <v>4939</v>
      </c>
      <c r="E8300" t="s">
        <v>44</v>
      </c>
      <c r="F8300" t="s">
        <v>45</v>
      </c>
      <c r="G8300" t="s">
        <v>645</v>
      </c>
      <c r="H8300" t="s">
        <v>28</v>
      </c>
      <c r="I8300" t="s">
        <v>29</v>
      </c>
      <c r="J8300" s="1">
        <v>1410238.76</v>
      </c>
      <c r="K8300" s="10">
        <f>J8300*_xlfn.XLOOKUP(A8300,IPCA_Fatores!$A$2:$A$10,IPCA_Fatores!$C$2:$C$10)</f>
        <v>2112527.1139387065</v>
      </c>
    </row>
    <row r="8301" spans="1:11" x14ac:dyDescent="0.25">
      <c r="A8301">
        <v>2019</v>
      </c>
      <c r="B8301" t="s">
        <v>4937</v>
      </c>
      <c r="C8301" t="s">
        <v>4938</v>
      </c>
      <c r="D8301" t="s">
        <v>4939</v>
      </c>
      <c r="E8301" t="s">
        <v>44</v>
      </c>
      <c r="F8301" t="s">
        <v>45</v>
      </c>
      <c r="G8301" t="s">
        <v>645</v>
      </c>
      <c r="H8301" t="s">
        <v>28</v>
      </c>
      <c r="I8301" t="s">
        <v>29</v>
      </c>
      <c r="J8301" s="1">
        <v>2038156.27</v>
      </c>
      <c r="K8301" s="10">
        <f>J8301*_xlfn.XLOOKUP(A8301,IPCA_Fatores!$A$2:$A$10,IPCA_Fatores!$C$2:$C$10)</f>
        <v>2926989.5955475066</v>
      </c>
    </row>
    <row r="8302" spans="1:11" x14ac:dyDescent="0.25">
      <c r="A8302">
        <v>2020</v>
      </c>
      <c r="B8302" t="s">
        <v>4937</v>
      </c>
      <c r="C8302" t="s">
        <v>4938</v>
      </c>
      <c r="D8302" t="s">
        <v>4939</v>
      </c>
      <c r="E8302" t="s">
        <v>44</v>
      </c>
      <c r="F8302" t="s">
        <v>45</v>
      </c>
      <c r="G8302" t="s">
        <v>645</v>
      </c>
      <c r="H8302" t="s">
        <v>28</v>
      </c>
      <c r="I8302" t="s">
        <v>29</v>
      </c>
      <c r="J8302" s="1">
        <v>4582124.1900000004</v>
      </c>
      <c r="K8302" s="10">
        <f>J8302*_xlfn.XLOOKUP(A8302,IPCA_Fatores!$A$2:$A$10,IPCA_Fatores!$C$2:$C$10)</f>
        <v>6295803.346559383</v>
      </c>
    </row>
    <row r="8303" spans="1:11" x14ac:dyDescent="0.25">
      <c r="A8303">
        <v>2021</v>
      </c>
      <c r="B8303" t="s">
        <v>4937</v>
      </c>
      <c r="C8303" t="s">
        <v>4938</v>
      </c>
      <c r="D8303" t="s">
        <v>4939</v>
      </c>
      <c r="E8303" t="s">
        <v>44</v>
      </c>
      <c r="F8303" t="s">
        <v>45</v>
      </c>
      <c r="G8303" t="s">
        <v>645</v>
      </c>
      <c r="H8303" t="s">
        <v>28</v>
      </c>
      <c r="I8303" t="s">
        <v>29</v>
      </c>
      <c r="J8303" s="1">
        <v>2022101.63</v>
      </c>
      <c r="K8303" s="10">
        <f>J8303*_xlfn.XLOOKUP(A8303,IPCA_Fatores!$A$2:$A$10,IPCA_Fatores!$C$2:$C$10)</f>
        <v>2524397.6611333159</v>
      </c>
    </row>
    <row r="8304" spans="1:11" x14ac:dyDescent="0.25">
      <c r="A8304">
        <v>2023</v>
      </c>
      <c r="B8304" t="s">
        <v>4940</v>
      </c>
      <c r="C8304" t="s">
        <v>4941</v>
      </c>
      <c r="D8304" t="s">
        <v>4942</v>
      </c>
      <c r="E8304" t="s">
        <v>121</v>
      </c>
      <c r="F8304" t="s">
        <v>187</v>
      </c>
      <c r="G8304" t="s">
        <v>2676</v>
      </c>
      <c r="H8304" t="s">
        <v>28</v>
      </c>
      <c r="I8304" t="s">
        <v>29</v>
      </c>
      <c r="J8304" s="1">
        <v>3319201.11</v>
      </c>
      <c r="K8304" s="10">
        <f>J8304*_xlfn.XLOOKUP(A8304,IPCA_Fatores!$A$2:$A$10,IPCA_Fatores!$C$2:$C$10)</f>
        <v>3743941.2407986391</v>
      </c>
    </row>
    <row r="8305" spans="1:11" x14ac:dyDescent="0.25">
      <c r="A8305">
        <v>2015</v>
      </c>
      <c r="B8305" t="s">
        <v>4943</v>
      </c>
      <c r="C8305" t="s">
        <v>4944</v>
      </c>
      <c r="D8305" t="s">
        <v>4945</v>
      </c>
      <c r="E8305" t="s">
        <v>121</v>
      </c>
      <c r="F8305" t="s">
        <v>4946</v>
      </c>
      <c r="G8305" t="s">
        <v>2684</v>
      </c>
      <c r="H8305" t="s">
        <v>28</v>
      </c>
      <c r="I8305" t="s">
        <v>29</v>
      </c>
      <c r="J8305" s="1">
        <v>1818423.57</v>
      </c>
      <c r="K8305" s="10">
        <f>J8305*_xlfn.XLOOKUP(A8305,IPCA_Fatores!$A$2:$A$10,IPCA_Fatores!$C$2:$C$10)</f>
        <v>3092513.1866872571</v>
      </c>
    </row>
    <row r="8306" spans="1:11" x14ac:dyDescent="0.25">
      <c r="A8306">
        <v>2016</v>
      </c>
      <c r="B8306" t="s">
        <v>4943</v>
      </c>
      <c r="C8306" t="s">
        <v>4944</v>
      </c>
      <c r="D8306" t="s">
        <v>4945</v>
      </c>
      <c r="E8306" t="s">
        <v>121</v>
      </c>
      <c r="F8306" t="s">
        <v>4946</v>
      </c>
      <c r="G8306" t="s">
        <v>2684</v>
      </c>
      <c r="H8306" t="s">
        <v>28</v>
      </c>
      <c r="I8306" t="s">
        <v>29</v>
      </c>
      <c r="J8306" s="1">
        <v>2084285.64</v>
      </c>
      <c r="K8306" s="10">
        <f>J8306*_xlfn.XLOOKUP(A8306,IPCA_Fatores!$A$2:$A$10,IPCA_Fatores!$C$2:$C$10)</f>
        <v>3334888.6490724715</v>
      </c>
    </row>
    <row r="8307" spans="1:11" x14ac:dyDescent="0.25">
      <c r="A8307">
        <v>2017</v>
      </c>
      <c r="B8307" t="s">
        <v>4943</v>
      </c>
      <c r="C8307" t="s">
        <v>4944</v>
      </c>
      <c r="D8307" t="s">
        <v>4945</v>
      </c>
      <c r="E8307" t="s">
        <v>121</v>
      </c>
      <c r="F8307" t="s">
        <v>4946</v>
      </c>
      <c r="G8307" t="s">
        <v>2684</v>
      </c>
      <c r="H8307" t="s">
        <v>28</v>
      </c>
      <c r="I8307" t="s">
        <v>29</v>
      </c>
      <c r="J8307" s="1">
        <v>5223266.62</v>
      </c>
      <c r="K8307" s="10">
        <f>J8307*_xlfn.XLOOKUP(A8307,IPCA_Fatores!$A$2:$A$10,IPCA_Fatores!$C$2:$C$10)</f>
        <v>8117829.8641494028</v>
      </c>
    </row>
    <row r="8308" spans="1:11" x14ac:dyDescent="0.25">
      <c r="A8308">
        <v>2018</v>
      </c>
      <c r="B8308" t="s">
        <v>4943</v>
      </c>
      <c r="C8308" t="s">
        <v>4944</v>
      </c>
      <c r="D8308" t="s">
        <v>4945</v>
      </c>
      <c r="E8308" t="s">
        <v>121</v>
      </c>
      <c r="F8308" t="s">
        <v>4946</v>
      </c>
      <c r="G8308" t="s">
        <v>2684</v>
      </c>
      <c r="H8308" t="s">
        <v>28</v>
      </c>
      <c r="I8308" t="s">
        <v>29</v>
      </c>
      <c r="J8308" s="1">
        <v>7336666.6399999997</v>
      </c>
      <c r="K8308" s="10">
        <f>J8308*_xlfn.XLOOKUP(A8308,IPCA_Fatores!$A$2:$A$10,IPCA_Fatores!$C$2:$C$10)</f>
        <v>10990271.748685723</v>
      </c>
    </row>
    <row r="8309" spans="1:11" x14ac:dyDescent="0.25">
      <c r="A8309">
        <v>2019</v>
      </c>
      <c r="B8309" t="s">
        <v>4943</v>
      </c>
      <c r="C8309" t="s">
        <v>4944</v>
      </c>
      <c r="D8309" t="s">
        <v>4945</v>
      </c>
      <c r="E8309" t="s">
        <v>121</v>
      </c>
      <c r="F8309" t="s">
        <v>4946</v>
      </c>
      <c r="G8309" t="s">
        <v>2684</v>
      </c>
      <c r="H8309" t="s">
        <v>28</v>
      </c>
      <c r="I8309" t="s">
        <v>29</v>
      </c>
      <c r="J8309" s="1">
        <v>14855260.130000001</v>
      </c>
      <c r="K8309" s="10">
        <f>J8309*_xlfn.XLOOKUP(A8309,IPCA_Fatores!$A$2:$A$10,IPCA_Fatores!$C$2:$C$10)</f>
        <v>21333590.794616401</v>
      </c>
    </row>
    <row r="8310" spans="1:11" x14ac:dyDescent="0.25">
      <c r="A8310">
        <v>2020</v>
      </c>
      <c r="B8310" t="s">
        <v>4943</v>
      </c>
      <c r="C8310" t="s">
        <v>4944</v>
      </c>
      <c r="D8310" t="s">
        <v>4945</v>
      </c>
      <c r="E8310" t="s">
        <v>121</v>
      </c>
      <c r="F8310" t="s">
        <v>4946</v>
      </c>
      <c r="G8310" t="s">
        <v>2684</v>
      </c>
      <c r="H8310" t="s">
        <v>28</v>
      </c>
      <c r="I8310" t="s">
        <v>29</v>
      </c>
      <c r="J8310" s="1">
        <v>11293285.890000001</v>
      </c>
      <c r="K8310" s="10">
        <f>J8310*_xlfn.XLOOKUP(A8310,IPCA_Fatores!$A$2:$A$10,IPCA_Fatores!$C$2:$C$10)</f>
        <v>15516887.834485747</v>
      </c>
    </row>
    <row r="8311" spans="1:11" x14ac:dyDescent="0.25">
      <c r="A8311">
        <v>2020</v>
      </c>
      <c r="B8311" t="s">
        <v>4943</v>
      </c>
      <c r="C8311" t="s">
        <v>4944</v>
      </c>
      <c r="D8311" t="s">
        <v>4945</v>
      </c>
      <c r="E8311" t="s">
        <v>121</v>
      </c>
      <c r="F8311" t="s">
        <v>4946</v>
      </c>
      <c r="G8311" t="s">
        <v>2684</v>
      </c>
      <c r="H8311" t="s">
        <v>28</v>
      </c>
      <c r="I8311" t="s">
        <v>35</v>
      </c>
      <c r="J8311" s="1">
        <v>481999.8</v>
      </c>
      <c r="K8311" s="10">
        <f>IFERROR(J8311*VLOOKUP(A8311,IPCA_Fatores!$A$2:$C$10,3,FALSE),J8311)</f>
        <v>662264.01294482441</v>
      </c>
    </row>
    <row r="8312" spans="1:11" x14ac:dyDescent="0.25">
      <c r="A8312">
        <v>2021</v>
      </c>
      <c r="B8312" t="s">
        <v>4943</v>
      </c>
      <c r="C8312" t="s">
        <v>4944</v>
      </c>
      <c r="D8312" t="s">
        <v>4945</v>
      </c>
      <c r="E8312" t="s">
        <v>121</v>
      </c>
      <c r="F8312" t="s">
        <v>4946</v>
      </c>
      <c r="G8312" t="s">
        <v>2684</v>
      </c>
      <c r="H8312" t="s">
        <v>28</v>
      </c>
      <c r="I8312" t="s">
        <v>29</v>
      </c>
      <c r="J8312" s="1">
        <v>39484779.859999999</v>
      </c>
      <c r="K8312" s="10">
        <f>J8312*_xlfn.XLOOKUP(A8312,IPCA_Fatores!$A$2:$A$10,IPCA_Fatores!$C$2:$C$10)</f>
        <v>49292916.068193793</v>
      </c>
    </row>
    <row r="8313" spans="1:11" x14ac:dyDescent="0.25">
      <c r="A8313">
        <v>2021</v>
      </c>
      <c r="B8313" t="s">
        <v>4943</v>
      </c>
      <c r="C8313" t="s">
        <v>4944</v>
      </c>
      <c r="D8313" t="s">
        <v>4945</v>
      </c>
      <c r="E8313" t="s">
        <v>121</v>
      </c>
      <c r="F8313" t="s">
        <v>4946</v>
      </c>
      <c r="G8313" t="s">
        <v>2684</v>
      </c>
      <c r="H8313" t="s">
        <v>28</v>
      </c>
      <c r="I8313" t="s">
        <v>35</v>
      </c>
      <c r="J8313" s="1">
        <v>2373046.44</v>
      </c>
      <c r="K8313" s="10">
        <f>IFERROR(J8313*VLOOKUP(A8313,IPCA_Fatores!$A$2:$C$10,3,FALSE),J8313)</f>
        <v>2962518.2008763533</v>
      </c>
    </row>
    <row r="8314" spans="1:11" x14ac:dyDescent="0.25">
      <c r="A8314">
        <v>2022</v>
      </c>
      <c r="B8314" t="s">
        <v>4943</v>
      </c>
      <c r="C8314" t="s">
        <v>4944</v>
      </c>
      <c r="D8314" t="s">
        <v>4945</v>
      </c>
      <c r="E8314" t="s">
        <v>121</v>
      </c>
      <c r="F8314" t="s">
        <v>4946</v>
      </c>
      <c r="G8314" t="s">
        <v>2684</v>
      </c>
      <c r="H8314" t="s">
        <v>28</v>
      </c>
      <c r="I8314" t="s">
        <v>29</v>
      </c>
      <c r="J8314" s="1">
        <v>35449170.200000003</v>
      </c>
      <c r="K8314" s="10">
        <f>J8314*_xlfn.XLOOKUP(A8314,IPCA_Fatores!$A$2:$A$10,IPCA_Fatores!$C$2:$C$10)</f>
        <v>41832733.738167785</v>
      </c>
    </row>
    <row r="8315" spans="1:11" x14ac:dyDescent="0.25">
      <c r="A8315">
        <v>2022</v>
      </c>
      <c r="B8315" t="s">
        <v>4943</v>
      </c>
      <c r="C8315" t="s">
        <v>4944</v>
      </c>
      <c r="D8315" t="s">
        <v>4945</v>
      </c>
      <c r="E8315" t="s">
        <v>121</v>
      </c>
      <c r="F8315" t="s">
        <v>4946</v>
      </c>
      <c r="G8315" t="s">
        <v>2684</v>
      </c>
      <c r="H8315" t="s">
        <v>28</v>
      </c>
      <c r="I8315" t="s">
        <v>35</v>
      </c>
      <c r="J8315" s="1">
        <v>2136948.98</v>
      </c>
      <c r="K8315" s="10">
        <f>IFERROR(J8315*VLOOKUP(A8315,IPCA_Fatores!$A$2:$C$10,3,FALSE),J8315)</f>
        <v>2521763.3357293429</v>
      </c>
    </row>
    <row r="8316" spans="1:11" x14ac:dyDescent="0.25">
      <c r="A8316">
        <v>2023</v>
      </c>
      <c r="B8316" t="s">
        <v>4943</v>
      </c>
      <c r="C8316" t="s">
        <v>4944</v>
      </c>
      <c r="D8316" t="s">
        <v>4945</v>
      </c>
      <c r="E8316" t="s">
        <v>121</v>
      </c>
      <c r="F8316" t="s">
        <v>4946</v>
      </c>
      <c r="G8316" t="s">
        <v>2684</v>
      </c>
      <c r="H8316" t="s">
        <v>28</v>
      </c>
      <c r="I8316" t="s">
        <v>29</v>
      </c>
      <c r="J8316" s="1">
        <v>22371314.449999999</v>
      </c>
      <c r="K8316" s="10">
        <f>J8316*_xlfn.XLOOKUP(A8316,IPCA_Fatores!$A$2:$A$10,IPCA_Fatores!$C$2:$C$10)</f>
        <v>25234050.003143534</v>
      </c>
    </row>
    <row r="8317" spans="1:11" x14ac:dyDescent="0.25">
      <c r="A8317">
        <v>2023</v>
      </c>
      <c r="B8317" t="s">
        <v>4943</v>
      </c>
      <c r="C8317" t="s">
        <v>4944</v>
      </c>
      <c r="D8317" t="s">
        <v>4945</v>
      </c>
      <c r="E8317" t="s">
        <v>121</v>
      </c>
      <c r="F8317" t="s">
        <v>4946</v>
      </c>
      <c r="G8317" t="s">
        <v>2684</v>
      </c>
      <c r="H8317" t="s">
        <v>28</v>
      </c>
      <c r="I8317" t="s">
        <v>35</v>
      </c>
      <c r="J8317" s="1">
        <v>1354261.56</v>
      </c>
      <c r="K8317" s="10">
        <f>IFERROR(J8317*VLOOKUP(A8317,IPCA_Fatores!$A$2:$C$10,3,FALSE),J8317)</f>
        <v>1527559.0533025283</v>
      </c>
    </row>
    <row r="8318" spans="1:11" x14ac:dyDescent="0.25">
      <c r="A8318">
        <v>2015</v>
      </c>
      <c r="B8318" t="s">
        <v>4947</v>
      </c>
      <c r="C8318" t="s">
        <v>4948</v>
      </c>
      <c r="E8318" t="s">
        <v>75</v>
      </c>
      <c r="F8318" t="s">
        <v>75</v>
      </c>
      <c r="G8318" t="s">
        <v>480</v>
      </c>
      <c r="H8318" t="s">
        <v>28</v>
      </c>
      <c r="I8318" t="s">
        <v>29</v>
      </c>
      <c r="J8318" s="1">
        <v>344491.08</v>
      </c>
      <c r="K8318" s="10">
        <f>J8318*_xlfn.XLOOKUP(A8318,IPCA_Fatores!$A$2:$A$10,IPCA_Fatores!$C$2:$C$10)</f>
        <v>585860.86606660893</v>
      </c>
    </row>
    <row r="8319" spans="1:11" x14ac:dyDescent="0.25">
      <c r="A8319">
        <v>2018</v>
      </c>
      <c r="B8319" t="s">
        <v>4949</v>
      </c>
      <c r="C8319" t="s">
        <v>4950</v>
      </c>
      <c r="E8319" t="s">
        <v>75</v>
      </c>
      <c r="F8319" t="s">
        <v>75</v>
      </c>
      <c r="G8319" t="s">
        <v>345</v>
      </c>
      <c r="H8319" t="s">
        <v>28</v>
      </c>
      <c r="I8319" t="s">
        <v>29</v>
      </c>
      <c r="J8319" s="1">
        <v>2410126.48</v>
      </c>
      <c r="K8319" s="10">
        <f>J8319*_xlfn.XLOOKUP(A8319,IPCA_Fatores!$A$2:$A$10,IPCA_Fatores!$C$2:$C$10)</f>
        <v>3610351.4393702052</v>
      </c>
    </row>
    <row r="8320" spans="1:11" x14ac:dyDescent="0.25">
      <c r="A8320">
        <v>2019</v>
      </c>
      <c r="B8320" t="s">
        <v>4949</v>
      </c>
      <c r="C8320" t="s">
        <v>4950</v>
      </c>
      <c r="E8320" t="s">
        <v>75</v>
      </c>
      <c r="F8320" t="s">
        <v>75</v>
      </c>
      <c r="G8320" t="s">
        <v>345</v>
      </c>
      <c r="H8320" t="s">
        <v>28</v>
      </c>
      <c r="I8320" t="s">
        <v>29</v>
      </c>
      <c r="J8320" s="1">
        <v>2236346.3199999998</v>
      </c>
      <c r="K8320" s="10">
        <f>J8320*_xlfn.XLOOKUP(A8320,IPCA_Fatores!$A$2:$A$10,IPCA_Fatores!$C$2:$C$10)</f>
        <v>3211609.682255107</v>
      </c>
    </row>
    <row r="8321" spans="1:11" x14ac:dyDescent="0.25">
      <c r="A8321">
        <v>2020</v>
      </c>
      <c r="B8321" t="s">
        <v>4949</v>
      </c>
      <c r="C8321" t="s">
        <v>4950</v>
      </c>
      <c r="E8321" t="s">
        <v>75</v>
      </c>
      <c r="F8321" t="s">
        <v>75</v>
      </c>
      <c r="G8321" t="s">
        <v>345</v>
      </c>
      <c r="H8321" t="s">
        <v>28</v>
      </c>
      <c r="I8321" t="s">
        <v>29</v>
      </c>
      <c r="J8321" s="1">
        <v>439003.22</v>
      </c>
      <c r="K8321" s="10">
        <f>J8321*_xlfn.XLOOKUP(A8321,IPCA_Fatores!$A$2:$A$10,IPCA_Fatores!$C$2:$C$10)</f>
        <v>603187.04317491327</v>
      </c>
    </row>
    <row r="8322" spans="1:11" x14ac:dyDescent="0.25">
      <c r="A8322">
        <v>2021</v>
      </c>
      <c r="B8322" t="s">
        <v>4949</v>
      </c>
      <c r="C8322" t="s">
        <v>4950</v>
      </c>
      <c r="E8322" t="s">
        <v>75</v>
      </c>
      <c r="F8322" t="s">
        <v>75</v>
      </c>
      <c r="G8322" t="s">
        <v>345</v>
      </c>
      <c r="H8322" t="s">
        <v>28</v>
      </c>
      <c r="I8322" t="s">
        <v>29</v>
      </c>
      <c r="J8322" s="1">
        <v>1487481.75</v>
      </c>
      <c r="K8322" s="10">
        <f>J8322*_xlfn.XLOOKUP(A8322,IPCA_Fatores!$A$2:$A$10,IPCA_Fatores!$C$2:$C$10)</f>
        <v>1856976.6202495429</v>
      </c>
    </row>
    <row r="8323" spans="1:11" x14ac:dyDescent="0.25">
      <c r="A8323">
        <v>2022</v>
      </c>
      <c r="B8323" t="s">
        <v>4949</v>
      </c>
      <c r="C8323" t="s">
        <v>4950</v>
      </c>
      <c r="E8323" t="s">
        <v>75</v>
      </c>
      <c r="F8323" t="s">
        <v>75</v>
      </c>
      <c r="G8323" t="s">
        <v>345</v>
      </c>
      <c r="H8323" t="s">
        <v>28</v>
      </c>
      <c r="I8323" t="s">
        <v>29</v>
      </c>
      <c r="J8323" s="1">
        <v>6290344.4000000004</v>
      </c>
      <c r="K8323" s="10">
        <f>J8323*_xlfn.XLOOKUP(A8323,IPCA_Fatores!$A$2:$A$10,IPCA_Fatores!$C$2:$C$10)</f>
        <v>7423087.7880062414</v>
      </c>
    </row>
    <row r="8324" spans="1:11" x14ac:dyDescent="0.25">
      <c r="A8324">
        <v>2023</v>
      </c>
      <c r="B8324" t="s">
        <v>4949</v>
      </c>
      <c r="C8324" t="s">
        <v>4950</v>
      </c>
      <c r="E8324" t="s">
        <v>75</v>
      </c>
      <c r="F8324" t="s">
        <v>75</v>
      </c>
      <c r="G8324" t="s">
        <v>345</v>
      </c>
      <c r="H8324" t="s">
        <v>28</v>
      </c>
      <c r="I8324" t="s">
        <v>29</v>
      </c>
      <c r="J8324" s="1">
        <v>9800464.4600000009</v>
      </c>
      <c r="K8324" s="10">
        <f>J8324*_xlfn.XLOOKUP(A8324,IPCA_Fatores!$A$2:$A$10,IPCA_Fatores!$C$2:$C$10)</f>
        <v>11054576.645033529</v>
      </c>
    </row>
    <row r="8325" spans="1:11" x14ac:dyDescent="0.25">
      <c r="A8325">
        <v>2017</v>
      </c>
      <c r="B8325" t="s">
        <v>4951</v>
      </c>
      <c r="C8325" t="s">
        <v>4952</v>
      </c>
      <c r="E8325" t="s">
        <v>75</v>
      </c>
      <c r="F8325" t="s">
        <v>75</v>
      </c>
      <c r="G8325" t="s">
        <v>779</v>
      </c>
      <c r="H8325" t="s">
        <v>28</v>
      </c>
      <c r="I8325" t="s">
        <v>29</v>
      </c>
      <c r="J8325" s="1">
        <v>4314034.95</v>
      </c>
      <c r="K8325" s="10">
        <f>J8325*_xlfn.XLOOKUP(A8325,IPCA_Fatores!$A$2:$A$10,IPCA_Fatores!$C$2:$C$10)</f>
        <v>6704731.7894896735</v>
      </c>
    </row>
    <row r="8326" spans="1:11" x14ac:dyDescent="0.25">
      <c r="A8326">
        <v>2015</v>
      </c>
      <c r="B8326" t="s">
        <v>4953</v>
      </c>
      <c r="C8326" t="s">
        <v>4954</v>
      </c>
      <c r="E8326" t="s">
        <v>32</v>
      </c>
      <c r="F8326" t="s">
        <v>87</v>
      </c>
      <c r="G8326" t="s">
        <v>135</v>
      </c>
      <c r="H8326" t="s">
        <v>28</v>
      </c>
      <c r="I8326" t="s">
        <v>29</v>
      </c>
      <c r="J8326" s="1">
        <v>1337123.54</v>
      </c>
      <c r="K8326" s="10">
        <f>J8326*_xlfn.XLOOKUP(A8326,IPCA_Fatores!$A$2:$A$10,IPCA_Fatores!$C$2:$C$10)</f>
        <v>2273987.3415080877</v>
      </c>
    </row>
    <row r="8327" spans="1:11" x14ac:dyDescent="0.25">
      <c r="A8327">
        <v>2015</v>
      </c>
      <c r="B8327" t="s">
        <v>4953</v>
      </c>
      <c r="C8327" t="s">
        <v>4954</v>
      </c>
      <c r="E8327" t="s">
        <v>32</v>
      </c>
      <c r="F8327" t="s">
        <v>87</v>
      </c>
      <c r="G8327" t="s">
        <v>135</v>
      </c>
      <c r="H8327" t="s">
        <v>28</v>
      </c>
      <c r="I8327" t="s">
        <v>35</v>
      </c>
      <c r="J8327" s="1">
        <v>68813.7</v>
      </c>
      <c r="K8327" s="10">
        <f>IFERROR(J8327*VLOOKUP(A8327,IPCA_Fatores!$A$2:$C$10,3,FALSE),J8327)</f>
        <v>117028.44056005108</v>
      </c>
    </row>
    <row r="8328" spans="1:11" x14ac:dyDescent="0.25">
      <c r="A8328">
        <v>2016</v>
      </c>
      <c r="B8328" t="s">
        <v>4953</v>
      </c>
      <c r="C8328" t="s">
        <v>4954</v>
      </c>
      <c r="E8328" t="s">
        <v>32</v>
      </c>
      <c r="F8328" t="s">
        <v>87</v>
      </c>
      <c r="G8328" t="s">
        <v>135</v>
      </c>
      <c r="H8328" t="s">
        <v>28</v>
      </c>
      <c r="I8328" t="s">
        <v>29</v>
      </c>
      <c r="J8328" s="1">
        <v>2319598.0099999998</v>
      </c>
      <c r="K8328" s="10">
        <f>J8328*_xlfn.XLOOKUP(A8328,IPCA_Fatores!$A$2:$A$10,IPCA_Fatores!$C$2:$C$10)</f>
        <v>3711392.0114903697</v>
      </c>
    </row>
    <row r="8329" spans="1:11" x14ac:dyDescent="0.25">
      <c r="A8329">
        <v>2016</v>
      </c>
      <c r="B8329" t="s">
        <v>4953</v>
      </c>
      <c r="C8329" t="s">
        <v>4954</v>
      </c>
      <c r="E8329" t="s">
        <v>32</v>
      </c>
      <c r="F8329" t="s">
        <v>87</v>
      </c>
      <c r="G8329" t="s">
        <v>135</v>
      </c>
      <c r="H8329" t="s">
        <v>28</v>
      </c>
      <c r="I8329" t="s">
        <v>35</v>
      </c>
      <c r="J8329" s="1">
        <v>139550.01</v>
      </c>
      <c r="K8329" s="10">
        <f>IFERROR(J8329*VLOOKUP(A8329,IPCA_Fatores!$A$2:$C$10,3,FALSE),J8329)</f>
        <v>223282.13340612466</v>
      </c>
    </row>
    <row r="8330" spans="1:11" x14ac:dyDescent="0.25">
      <c r="A8330">
        <v>2017</v>
      </c>
      <c r="B8330" t="s">
        <v>4953</v>
      </c>
      <c r="C8330" t="s">
        <v>4954</v>
      </c>
      <c r="E8330" t="s">
        <v>32</v>
      </c>
      <c r="F8330" t="s">
        <v>87</v>
      </c>
      <c r="G8330" t="s">
        <v>135</v>
      </c>
      <c r="H8330" t="s">
        <v>28</v>
      </c>
      <c r="I8330" t="s">
        <v>29</v>
      </c>
      <c r="J8330" s="1">
        <v>2228409.0699999998</v>
      </c>
      <c r="K8330" s="10">
        <f>J8330*_xlfn.XLOOKUP(A8330,IPCA_Fatores!$A$2:$A$10,IPCA_Fatores!$C$2:$C$10)</f>
        <v>3463320.3728718325</v>
      </c>
    </row>
    <row r="8331" spans="1:11" x14ac:dyDescent="0.25">
      <c r="A8331">
        <v>2017</v>
      </c>
      <c r="B8331" t="s">
        <v>4953</v>
      </c>
      <c r="C8331" t="s">
        <v>4954</v>
      </c>
      <c r="E8331" t="s">
        <v>32</v>
      </c>
      <c r="F8331" t="s">
        <v>87</v>
      </c>
      <c r="G8331" t="s">
        <v>135</v>
      </c>
      <c r="H8331" t="s">
        <v>28</v>
      </c>
      <c r="I8331" t="s">
        <v>35</v>
      </c>
      <c r="J8331" s="1">
        <v>134072.73000000001</v>
      </c>
      <c r="K8331" s="10">
        <f>IFERROR(J8331*VLOOKUP(A8331,IPCA_Fatores!$A$2:$C$10,3,FALSE),J8331)</f>
        <v>208371.44468073116</v>
      </c>
    </row>
    <row r="8332" spans="1:11" x14ac:dyDescent="0.25">
      <c r="A8332">
        <v>2018</v>
      </c>
      <c r="B8332" t="s">
        <v>4953</v>
      </c>
      <c r="C8332" t="s">
        <v>4954</v>
      </c>
      <c r="E8332" t="s">
        <v>32</v>
      </c>
      <c r="F8332" t="s">
        <v>87</v>
      </c>
      <c r="G8332" t="s">
        <v>135</v>
      </c>
      <c r="H8332" t="s">
        <v>28</v>
      </c>
      <c r="I8332" t="s">
        <v>29</v>
      </c>
      <c r="J8332" s="1">
        <v>2432660.1800000002</v>
      </c>
      <c r="K8332" s="10">
        <f>J8332*_xlfn.XLOOKUP(A8332,IPCA_Fatores!$A$2:$A$10,IPCA_Fatores!$C$2:$C$10)</f>
        <v>3644106.7534188428</v>
      </c>
    </row>
    <row r="8333" spans="1:11" x14ac:dyDescent="0.25">
      <c r="A8333">
        <v>2018</v>
      </c>
      <c r="B8333" t="s">
        <v>4953</v>
      </c>
      <c r="C8333" t="s">
        <v>4954</v>
      </c>
      <c r="E8333" t="s">
        <v>32</v>
      </c>
      <c r="F8333" t="s">
        <v>87</v>
      </c>
      <c r="G8333" t="s">
        <v>135</v>
      </c>
      <c r="H8333" t="s">
        <v>28</v>
      </c>
      <c r="I8333" t="s">
        <v>35</v>
      </c>
      <c r="J8333" s="1">
        <v>146475.42000000001</v>
      </c>
      <c r="K8333" s="10">
        <f>IFERROR(J8333*VLOOKUP(A8333,IPCA_Fatores!$A$2:$C$10,3,FALSE),J8333)</f>
        <v>219419.08352849405</v>
      </c>
    </row>
    <row r="8334" spans="1:11" x14ac:dyDescent="0.25">
      <c r="A8334">
        <v>2019</v>
      </c>
      <c r="B8334" t="s">
        <v>4953</v>
      </c>
      <c r="C8334" t="s">
        <v>4954</v>
      </c>
      <c r="E8334" t="s">
        <v>32</v>
      </c>
      <c r="F8334" t="s">
        <v>87</v>
      </c>
      <c r="G8334" t="s">
        <v>135</v>
      </c>
      <c r="H8334" t="s">
        <v>28</v>
      </c>
      <c r="I8334" t="s">
        <v>29</v>
      </c>
      <c r="J8334" s="1">
        <v>2385863.7799999998</v>
      </c>
      <c r="K8334" s="10">
        <f>J8334*_xlfn.XLOOKUP(A8334,IPCA_Fatores!$A$2:$A$10,IPCA_Fatores!$C$2:$C$10)</f>
        <v>3426331.2206446491</v>
      </c>
    </row>
    <row r="8335" spans="1:11" x14ac:dyDescent="0.25">
      <c r="A8335">
        <v>2019</v>
      </c>
      <c r="B8335" t="s">
        <v>4953</v>
      </c>
      <c r="C8335" t="s">
        <v>4954</v>
      </c>
      <c r="E8335" t="s">
        <v>32</v>
      </c>
      <c r="F8335" t="s">
        <v>87</v>
      </c>
      <c r="G8335" t="s">
        <v>135</v>
      </c>
      <c r="H8335" t="s">
        <v>28</v>
      </c>
      <c r="I8335" t="s">
        <v>35</v>
      </c>
      <c r="J8335" s="1">
        <v>143220.06</v>
      </c>
      <c r="K8335" s="10">
        <f>IFERROR(J8335*VLOOKUP(A8335,IPCA_Fatores!$A$2:$C$10,3,FALSE),J8335)</f>
        <v>205677.86271544802</v>
      </c>
    </row>
    <row r="8336" spans="1:11" x14ac:dyDescent="0.25">
      <c r="A8336">
        <v>2020</v>
      </c>
      <c r="B8336" t="s">
        <v>4953</v>
      </c>
      <c r="C8336" t="s">
        <v>4954</v>
      </c>
      <c r="E8336" t="s">
        <v>32</v>
      </c>
      <c r="F8336" t="s">
        <v>87</v>
      </c>
      <c r="G8336" t="s">
        <v>135</v>
      </c>
      <c r="H8336" t="s">
        <v>28</v>
      </c>
      <c r="I8336" t="s">
        <v>29</v>
      </c>
      <c r="J8336" s="1">
        <v>8678871.7100000009</v>
      </c>
      <c r="K8336" s="10">
        <f>J8336*_xlfn.XLOOKUP(A8336,IPCA_Fatores!$A$2:$A$10,IPCA_Fatores!$C$2:$C$10)</f>
        <v>11924702.886801843</v>
      </c>
    </row>
    <row r="8337" spans="1:11" x14ac:dyDescent="0.25">
      <c r="A8337">
        <v>2020</v>
      </c>
      <c r="B8337" t="s">
        <v>4953</v>
      </c>
      <c r="C8337" t="s">
        <v>4954</v>
      </c>
      <c r="E8337" t="s">
        <v>32</v>
      </c>
      <c r="F8337" t="s">
        <v>87</v>
      </c>
      <c r="G8337" t="s">
        <v>135</v>
      </c>
      <c r="H8337" t="s">
        <v>28</v>
      </c>
      <c r="I8337" t="s">
        <v>35</v>
      </c>
      <c r="J8337" s="1">
        <v>544416.22</v>
      </c>
      <c r="K8337" s="10">
        <f>IFERROR(J8337*VLOOKUP(A8337,IPCA_Fatores!$A$2:$C$10,3,FALSE),J8337)</f>
        <v>748023.69330745016</v>
      </c>
    </row>
    <row r="8338" spans="1:11" x14ac:dyDescent="0.25">
      <c r="A8338">
        <v>2021</v>
      </c>
      <c r="B8338" t="s">
        <v>4953</v>
      </c>
      <c r="C8338" t="s">
        <v>4954</v>
      </c>
      <c r="E8338" t="s">
        <v>32</v>
      </c>
      <c r="F8338" t="s">
        <v>87</v>
      </c>
      <c r="G8338" t="s">
        <v>135</v>
      </c>
      <c r="H8338" t="s">
        <v>28</v>
      </c>
      <c r="I8338" t="s">
        <v>29</v>
      </c>
      <c r="J8338" s="1">
        <v>12287248.560000001</v>
      </c>
      <c r="K8338" s="10">
        <f>J8338*_xlfn.XLOOKUP(A8338,IPCA_Fatores!$A$2:$A$10,IPCA_Fatores!$C$2:$C$10)</f>
        <v>15339437.477545433</v>
      </c>
    </row>
    <row r="8339" spans="1:11" x14ac:dyDescent="0.25">
      <c r="A8339">
        <v>2021</v>
      </c>
      <c r="B8339" t="s">
        <v>4953</v>
      </c>
      <c r="C8339" t="s">
        <v>4954</v>
      </c>
      <c r="E8339" t="s">
        <v>32</v>
      </c>
      <c r="F8339" t="s">
        <v>87</v>
      </c>
      <c r="G8339" t="s">
        <v>135</v>
      </c>
      <c r="H8339" t="s">
        <v>28</v>
      </c>
      <c r="I8339" t="s">
        <v>35</v>
      </c>
      <c r="J8339" s="1">
        <v>762279.95</v>
      </c>
      <c r="K8339" s="10">
        <f>IFERROR(J8339*VLOOKUP(A8339,IPCA_Fatores!$A$2:$C$10,3,FALSE),J8339)</f>
        <v>951632.54623795592</v>
      </c>
    </row>
    <row r="8340" spans="1:11" x14ac:dyDescent="0.25">
      <c r="A8340">
        <v>2022</v>
      </c>
      <c r="B8340" t="s">
        <v>4953</v>
      </c>
      <c r="C8340" t="s">
        <v>4954</v>
      </c>
      <c r="E8340" t="s">
        <v>32</v>
      </c>
      <c r="F8340" t="s">
        <v>87</v>
      </c>
      <c r="G8340" t="s">
        <v>135</v>
      </c>
      <c r="H8340" t="s">
        <v>28</v>
      </c>
      <c r="I8340" t="s">
        <v>29</v>
      </c>
      <c r="J8340" s="1">
        <v>4299114.67</v>
      </c>
      <c r="K8340" s="10">
        <f>J8340*_xlfn.XLOOKUP(A8340,IPCA_Fatores!$A$2:$A$10,IPCA_Fatores!$C$2:$C$10)</f>
        <v>5073284.3190772636</v>
      </c>
    </row>
    <row r="8341" spans="1:11" x14ac:dyDescent="0.25">
      <c r="A8341">
        <v>2022</v>
      </c>
      <c r="B8341" t="s">
        <v>4953</v>
      </c>
      <c r="C8341" t="s">
        <v>4954</v>
      </c>
      <c r="E8341" t="s">
        <v>32</v>
      </c>
      <c r="F8341" t="s">
        <v>87</v>
      </c>
      <c r="G8341" t="s">
        <v>135</v>
      </c>
      <c r="H8341" t="s">
        <v>28</v>
      </c>
      <c r="I8341" t="s">
        <v>35</v>
      </c>
      <c r="J8341" s="1">
        <v>258278.65</v>
      </c>
      <c r="K8341" s="10">
        <f>IFERROR(J8341*VLOOKUP(A8341,IPCA_Fatores!$A$2:$C$10,3,FALSE),J8341)</f>
        <v>304788.57289876498</v>
      </c>
    </row>
    <row r="8342" spans="1:11" x14ac:dyDescent="0.25">
      <c r="A8342">
        <v>2023</v>
      </c>
      <c r="B8342" t="s">
        <v>4953</v>
      </c>
      <c r="C8342" t="s">
        <v>4954</v>
      </c>
      <c r="E8342" t="s">
        <v>32</v>
      </c>
      <c r="F8342" t="s">
        <v>87</v>
      </c>
      <c r="G8342" t="s">
        <v>135</v>
      </c>
      <c r="H8342" t="s">
        <v>28</v>
      </c>
      <c r="I8342" t="s">
        <v>29</v>
      </c>
      <c r="J8342" s="1">
        <v>1276428.27</v>
      </c>
      <c r="K8342" s="10">
        <f>J8342*_xlfn.XLOOKUP(A8342,IPCA_Fatores!$A$2:$A$10,IPCA_Fatores!$C$2:$C$10)</f>
        <v>1439765.8600970584</v>
      </c>
    </row>
    <row r="8343" spans="1:11" x14ac:dyDescent="0.25">
      <c r="A8343">
        <v>2023</v>
      </c>
      <c r="B8343" t="s">
        <v>4953</v>
      </c>
      <c r="C8343" t="s">
        <v>4954</v>
      </c>
      <c r="E8343" t="s">
        <v>32</v>
      </c>
      <c r="F8343" t="s">
        <v>87</v>
      </c>
      <c r="G8343" t="s">
        <v>135</v>
      </c>
      <c r="H8343" t="s">
        <v>28</v>
      </c>
      <c r="I8343" t="s">
        <v>35</v>
      </c>
      <c r="J8343" s="1">
        <v>76739.97</v>
      </c>
      <c r="K8343" s="10">
        <f>IFERROR(J8343*VLOOKUP(A8343,IPCA_Fatores!$A$2:$C$10,3,FALSE),J8343)</f>
        <v>86559.966985745661</v>
      </c>
    </row>
    <row r="8344" spans="1:11" x14ac:dyDescent="0.25">
      <c r="A8344">
        <v>2018</v>
      </c>
      <c r="B8344" t="s">
        <v>4955</v>
      </c>
      <c r="C8344" t="s">
        <v>4956</v>
      </c>
      <c r="E8344" t="s">
        <v>32</v>
      </c>
      <c r="F8344" t="s">
        <v>87</v>
      </c>
      <c r="G8344" t="s">
        <v>88</v>
      </c>
      <c r="H8344" t="s">
        <v>28</v>
      </c>
      <c r="I8344" t="s">
        <v>29</v>
      </c>
      <c r="J8344" s="1">
        <v>87130.34</v>
      </c>
      <c r="K8344" s="10">
        <f>J8344*_xlfn.XLOOKUP(A8344,IPCA_Fatores!$A$2:$A$10,IPCA_Fatores!$C$2:$C$10)</f>
        <v>130520.59758781429</v>
      </c>
    </row>
    <row r="8345" spans="1:11" x14ac:dyDescent="0.25">
      <c r="A8345">
        <v>2019</v>
      </c>
      <c r="B8345" t="s">
        <v>4955</v>
      </c>
      <c r="C8345" t="s">
        <v>4956</v>
      </c>
      <c r="E8345" t="s">
        <v>32</v>
      </c>
      <c r="F8345" t="s">
        <v>87</v>
      </c>
      <c r="G8345" t="s">
        <v>88</v>
      </c>
      <c r="H8345" t="s">
        <v>28</v>
      </c>
      <c r="I8345" t="s">
        <v>29</v>
      </c>
      <c r="J8345" s="1">
        <v>26880.7</v>
      </c>
      <c r="K8345" s="10">
        <f>J8345*_xlfn.XLOOKUP(A8345,IPCA_Fatores!$A$2:$A$10,IPCA_Fatores!$C$2:$C$10)</f>
        <v>38603.285910473322</v>
      </c>
    </row>
    <row r="8346" spans="1:11" x14ac:dyDescent="0.25">
      <c r="A8346">
        <v>2020</v>
      </c>
      <c r="B8346" t="s">
        <v>4955</v>
      </c>
      <c r="C8346" t="s">
        <v>4956</v>
      </c>
      <c r="E8346" t="s">
        <v>32</v>
      </c>
      <c r="F8346" t="s">
        <v>87</v>
      </c>
      <c r="G8346" t="s">
        <v>88</v>
      </c>
      <c r="H8346" t="s">
        <v>28</v>
      </c>
      <c r="I8346" t="s">
        <v>29</v>
      </c>
      <c r="J8346" s="1">
        <v>598056.24</v>
      </c>
      <c r="K8346" s="10">
        <f>J8346*_xlfn.XLOOKUP(A8346,IPCA_Fatores!$A$2:$A$10,IPCA_Fatores!$C$2:$C$10)</f>
        <v>821724.66766395548</v>
      </c>
    </row>
    <row r="8347" spans="1:11" x14ac:dyDescent="0.25">
      <c r="A8347">
        <v>2021</v>
      </c>
      <c r="B8347" t="s">
        <v>4955</v>
      </c>
      <c r="C8347" t="s">
        <v>4956</v>
      </c>
      <c r="E8347" t="s">
        <v>32</v>
      </c>
      <c r="F8347" t="s">
        <v>87</v>
      </c>
      <c r="G8347" t="s">
        <v>88</v>
      </c>
      <c r="H8347" t="s">
        <v>28</v>
      </c>
      <c r="I8347" t="s">
        <v>29</v>
      </c>
      <c r="J8347" s="1">
        <v>690102.82</v>
      </c>
      <c r="K8347" s="10">
        <f>J8347*_xlfn.XLOOKUP(A8347,IPCA_Fatores!$A$2:$A$10,IPCA_Fatores!$C$2:$C$10)</f>
        <v>861526.40347236441</v>
      </c>
    </row>
    <row r="8348" spans="1:11" x14ac:dyDescent="0.25">
      <c r="A8348">
        <v>2022</v>
      </c>
      <c r="B8348" t="s">
        <v>4955</v>
      </c>
      <c r="C8348" t="s">
        <v>4956</v>
      </c>
      <c r="E8348" t="s">
        <v>32</v>
      </c>
      <c r="F8348" t="s">
        <v>87</v>
      </c>
      <c r="G8348" t="s">
        <v>88</v>
      </c>
      <c r="H8348" t="s">
        <v>28</v>
      </c>
      <c r="I8348" t="s">
        <v>29</v>
      </c>
      <c r="J8348" s="1">
        <v>260689.27</v>
      </c>
      <c r="K8348" s="10">
        <f>J8348*_xlfn.XLOOKUP(A8348,IPCA_Fatores!$A$2:$A$10,IPCA_Fatores!$C$2:$C$10)</f>
        <v>307633.28898196126</v>
      </c>
    </row>
    <row r="8349" spans="1:11" x14ac:dyDescent="0.25">
      <c r="A8349">
        <v>2023</v>
      </c>
      <c r="B8349" t="s">
        <v>4955</v>
      </c>
      <c r="C8349" t="s">
        <v>4956</v>
      </c>
      <c r="E8349" t="s">
        <v>32</v>
      </c>
      <c r="F8349" t="s">
        <v>87</v>
      </c>
      <c r="G8349" t="s">
        <v>88</v>
      </c>
      <c r="H8349" t="s">
        <v>28</v>
      </c>
      <c r="I8349" t="s">
        <v>29</v>
      </c>
      <c r="J8349" s="1">
        <v>48091.99</v>
      </c>
      <c r="K8349" s="10">
        <f>J8349*_xlfn.XLOOKUP(A8349,IPCA_Fatores!$A$2:$A$10,IPCA_Fatores!$C$2:$C$10)</f>
        <v>54246.060647128354</v>
      </c>
    </row>
    <row r="8350" spans="1:11" x14ac:dyDescent="0.25">
      <c r="A8350">
        <v>2018</v>
      </c>
      <c r="B8350" t="s">
        <v>4957</v>
      </c>
      <c r="C8350" t="s">
        <v>4958</v>
      </c>
      <c r="E8350" t="s">
        <v>25</v>
      </c>
      <c r="F8350" t="s">
        <v>624</v>
      </c>
      <c r="G8350" t="s">
        <v>66</v>
      </c>
      <c r="H8350" t="s">
        <v>28</v>
      </c>
      <c r="I8350" t="s">
        <v>29</v>
      </c>
      <c r="J8350" s="1">
        <v>68431.759999999995</v>
      </c>
      <c r="K8350" s="10">
        <f>J8350*_xlfn.XLOOKUP(A8350,IPCA_Fatores!$A$2:$A$10,IPCA_Fatores!$C$2:$C$10)</f>
        <v>102510.26461260092</v>
      </c>
    </row>
    <row r="8351" spans="1:11" x14ac:dyDescent="0.25">
      <c r="A8351">
        <v>2020</v>
      </c>
      <c r="B8351" t="s">
        <v>4957</v>
      </c>
      <c r="C8351" t="s">
        <v>4958</v>
      </c>
      <c r="E8351" t="s">
        <v>25</v>
      </c>
      <c r="F8351" t="s">
        <v>624</v>
      </c>
      <c r="G8351" t="s">
        <v>66</v>
      </c>
      <c r="H8351" t="s">
        <v>28</v>
      </c>
      <c r="I8351" t="s">
        <v>29</v>
      </c>
      <c r="J8351" s="1">
        <v>120321.45</v>
      </c>
      <c r="K8351" s="10">
        <f>J8351*_xlfn.XLOOKUP(A8351,IPCA_Fatores!$A$2:$A$10,IPCA_Fatores!$C$2:$C$10)</f>
        <v>165320.74561097336</v>
      </c>
    </row>
    <row r="8352" spans="1:11" x14ac:dyDescent="0.25">
      <c r="A8352">
        <v>2022</v>
      </c>
      <c r="B8352" t="s">
        <v>4957</v>
      </c>
      <c r="C8352" t="s">
        <v>4958</v>
      </c>
      <c r="E8352" t="s">
        <v>25</v>
      </c>
      <c r="F8352" t="s">
        <v>624</v>
      </c>
      <c r="G8352" t="s">
        <v>66</v>
      </c>
      <c r="H8352" t="s">
        <v>28</v>
      </c>
      <c r="I8352" t="s">
        <v>29</v>
      </c>
      <c r="J8352" s="1">
        <v>200149.06</v>
      </c>
      <c r="K8352" s="10">
        <f>J8352*_xlfn.XLOOKUP(A8352,IPCA_Fatores!$A$2:$A$10,IPCA_Fatores!$C$2:$C$10)</f>
        <v>236191.20807867506</v>
      </c>
    </row>
    <row r="8353" spans="1:11" x14ac:dyDescent="0.25">
      <c r="A8353">
        <v>2023</v>
      </c>
      <c r="B8353" t="s">
        <v>4957</v>
      </c>
      <c r="C8353" t="s">
        <v>4958</v>
      </c>
      <c r="E8353" t="s">
        <v>25</v>
      </c>
      <c r="F8353" t="s">
        <v>624</v>
      </c>
      <c r="G8353" t="s">
        <v>66</v>
      </c>
      <c r="H8353" t="s">
        <v>28</v>
      </c>
      <c r="I8353" t="s">
        <v>29</v>
      </c>
      <c r="J8353" s="1">
        <v>101377.54</v>
      </c>
      <c r="K8353" s="10">
        <f>J8353*_xlfn.XLOOKUP(A8353,IPCA_Fatores!$A$2:$A$10,IPCA_Fatores!$C$2:$C$10)</f>
        <v>114350.27294767133</v>
      </c>
    </row>
    <row r="8354" spans="1:11" x14ac:dyDescent="0.25">
      <c r="A8354">
        <v>2022</v>
      </c>
      <c r="B8354" t="s">
        <v>4959</v>
      </c>
      <c r="C8354" t="s">
        <v>4960</v>
      </c>
      <c r="D8354" t="s">
        <v>4961</v>
      </c>
      <c r="E8354" t="s">
        <v>25</v>
      </c>
      <c r="F8354" t="s">
        <v>139</v>
      </c>
      <c r="G8354" t="s">
        <v>525</v>
      </c>
      <c r="H8354" t="s">
        <v>28</v>
      </c>
      <c r="I8354" t="s">
        <v>29</v>
      </c>
      <c r="J8354" s="1">
        <v>1328513.1299999999</v>
      </c>
      <c r="K8354" s="10">
        <f>J8354*_xlfn.XLOOKUP(A8354,IPCA_Fatores!$A$2:$A$10,IPCA_Fatores!$C$2:$C$10)</f>
        <v>1567747.1636543376</v>
      </c>
    </row>
    <row r="8355" spans="1:11" x14ac:dyDescent="0.25">
      <c r="A8355">
        <v>2023</v>
      </c>
      <c r="B8355" t="s">
        <v>4959</v>
      </c>
      <c r="C8355" t="s">
        <v>4960</v>
      </c>
      <c r="D8355" t="s">
        <v>4961</v>
      </c>
      <c r="E8355" t="s">
        <v>25</v>
      </c>
      <c r="F8355" t="s">
        <v>139</v>
      </c>
      <c r="G8355" t="s">
        <v>525</v>
      </c>
      <c r="H8355" t="s">
        <v>28</v>
      </c>
      <c r="I8355" t="s">
        <v>29</v>
      </c>
      <c r="J8355" s="1">
        <v>501509.21</v>
      </c>
      <c r="K8355" s="10">
        <f>J8355*_xlfn.XLOOKUP(A8355,IPCA_Fatores!$A$2:$A$10,IPCA_Fatores!$C$2:$C$10)</f>
        <v>565684.61859767977</v>
      </c>
    </row>
    <row r="8356" spans="1:11" x14ac:dyDescent="0.25">
      <c r="A8356">
        <v>2015</v>
      </c>
      <c r="B8356" t="s">
        <v>4962</v>
      </c>
      <c r="C8356" t="s">
        <v>4963</v>
      </c>
      <c r="E8356" t="s">
        <v>25</v>
      </c>
      <c r="F8356" t="s">
        <v>624</v>
      </c>
      <c r="G8356" t="s">
        <v>1414</v>
      </c>
      <c r="H8356" t="s">
        <v>28</v>
      </c>
      <c r="I8356" t="s">
        <v>29</v>
      </c>
      <c r="J8356" s="1">
        <v>6516321.0899999999</v>
      </c>
      <c r="K8356" s="10">
        <f>J8356*_xlfn.XLOOKUP(A8356,IPCA_Fatores!$A$2:$A$10,IPCA_Fatores!$C$2:$C$10)</f>
        <v>11082021.390381163</v>
      </c>
    </row>
    <row r="8357" spans="1:11" x14ac:dyDescent="0.25">
      <c r="A8357">
        <v>2016</v>
      </c>
      <c r="B8357" t="s">
        <v>4962</v>
      </c>
      <c r="C8357" t="s">
        <v>4963</v>
      </c>
      <c r="E8357" t="s">
        <v>25</v>
      </c>
      <c r="F8357" t="s">
        <v>624</v>
      </c>
      <c r="G8357" t="s">
        <v>1414</v>
      </c>
      <c r="H8357" t="s">
        <v>28</v>
      </c>
      <c r="I8357" t="s">
        <v>29</v>
      </c>
      <c r="J8357" s="1">
        <v>4263814.72</v>
      </c>
      <c r="K8357" s="10">
        <f>J8357*_xlfn.XLOOKUP(A8357,IPCA_Fatores!$A$2:$A$10,IPCA_Fatores!$C$2:$C$10)</f>
        <v>6822168.2472830918</v>
      </c>
    </row>
    <row r="8358" spans="1:11" x14ac:dyDescent="0.25">
      <c r="A8358">
        <v>2017</v>
      </c>
      <c r="B8358" t="s">
        <v>4962</v>
      </c>
      <c r="C8358" t="s">
        <v>4963</v>
      </c>
      <c r="E8358" t="s">
        <v>25</v>
      </c>
      <c r="F8358" t="s">
        <v>624</v>
      </c>
      <c r="G8358" t="s">
        <v>1414</v>
      </c>
      <c r="H8358" t="s">
        <v>28</v>
      </c>
      <c r="I8358" t="s">
        <v>29</v>
      </c>
      <c r="J8358" s="1">
        <v>3740963.94</v>
      </c>
      <c r="K8358" s="10">
        <f>J8358*_xlfn.XLOOKUP(A8358,IPCA_Fatores!$A$2:$A$10,IPCA_Fatores!$C$2:$C$10)</f>
        <v>5814083.5998216793</v>
      </c>
    </row>
    <row r="8359" spans="1:11" x14ac:dyDescent="0.25">
      <c r="A8359">
        <v>2018</v>
      </c>
      <c r="B8359" t="s">
        <v>4962</v>
      </c>
      <c r="C8359" t="s">
        <v>4963</v>
      </c>
      <c r="E8359" t="s">
        <v>25</v>
      </c>
      <c r="F8359" t="s">
        <v>624</v>
      </c>
      <c r="G8359" t="s">
        <v>1414</v>
      </c>
      <c r="H8359" t="s">
        <v>28</v>
      </c>
      <c r="I8359" t="s">
        <v>29</v>
      </c>
      <c r="J8359" s="1">
        <v>98992.01</v>
      </c>
      <c r="K8359" s="10">
        <f>J8359*_xlfn.XLOOKUP(A8359,IPCA_Fatores!$A$2:$A$10,IPCA_Fatores!$C$2:$C$10)</f>
        <v>148289.29052289808</v>
      </c>
    </row>
    <row r="8360" spans="1:11" x14ac:dyDescent="0.25">
      <c r="A8360">
        <v>2019</v>
      </c>
      <c r="B8360" t="s">
        <v>4962</v>
      </c>
      <c r="C8360" t="s">
        <v>4963</v>
      </c>
      <c r="E8360" t="s">
        <v>25</v>
      </c>
      <c r="F8360" t="s">
        <v>624</v>
      </c>
      <c r="G8360" t="s">
        <v>1414</v>
      </c>
      <c r="H8360" t="s">
        <v>28</v>
      </c>
      <c r="I8360" t="s">
        <v>29</v>
      </c>
      <c r="J8360" s="1">
        <v>175420.4</v>
      </c>
      <c r="K8360" s="10">
        <f>J8360*_xlfn.XLOOKUP(A8360,IPCA_Fatores!$A$2:$A$10,IPCA_Fatores!$C$2:$C$10)</f>
        <v>251920.66634163522</v>
      </c>
    </row>
    <row r="8361" spans="1:11" x14ac:dyDescent="0.25">
      <c r="A8361">
        <v>2021</v>
      </c>
      <c r="B8361" t="s">
        <v>4962</v>
      </c>
      <c r="C8361" t="s">
        <v>4963</v>
      </c>
      <c r="E8361" t="s">
        <v>25</v>
      </c>
      <c r="F8361" t="s">
        <v>624</v>
      </c>
      <c r="G8361" t="s">
        <v>1414</v>
      </c>
      <c r="H8361" t="s">
        <v>28</v>
      </c>
      <c r="I8361" t="s">
        <v>29</v>
      </c>
      <c r="J8361" s="1">
        <v>5366017.97</v>
      </c>
      <c r="K8361" s="10">
        <f>J8361*_xlfn.XLOOKUP(A8361,IPCA_Fatores!$A$2:$A$10,IPCA_Fatores!$C$2:$C$10)</f>
        <v>6698952.7193385148</v>
      </c>
    </row>
    <row r="8362" spans="1:11" x14ac:dyDescent="0.25">
      <c r="A8362">
        <v>2022</v>
      </c>
      <c r="B8362" t="s">
        <v>4962</v>
      </c>
      <c r="C8362" t="s">
        <v>4963</v>
      </c>
      <c r="E8362" t="s">
        <v>25</v>
      </c>
      <c r="F8362" t="s">
        <v>624</v>
      </c>
      <c r="G8362" t="s">
        <v>1414</v>
      </c>
      <c r="H8362" t="s">
        <v>28</v>
      </c>
      <c r="I8362" t="s">
        <v>29</v>
      </c>
      <c r="J8362" s="1">
        <v>7705447.9299999997</v>
      </c>
      <c r="K8362" s="10">
        <f>J8362*_xlfn.XLOOKUP(A8362,IPCA_Fatores!$A$2:$A$10,IPCA_Fatores!$C$2:$C$10)</f>
        <v>9093018.2503681295</v>
      </c>
    </row>
    <row r="8363" spans="1:11" x14ac:dyDescent="0.25">
      <c r="A8363">
        <v>2023</v>
      </c>
      <c r="B8363" t="s">
        <v>4962</v>
      </c>
      <c r="C8363" t="s">
        <v>4963</v>
      </c>
      <c r="E8363" t="s">
        <v>25</v>
      </c>
      <c r="F8363" t="s">
        <v>624</v>
      </c>
      <c r="G8363" t="s">
        <v>1414</v>
      </c>
      <c r="H8363" t="s">
        <v>28</v>
      </c>
      <c r="I8363" t="s">
        <v>29</v>
      </c>
      <c r="J8363" s="1">
        <v>1867413.76</v>
      </c>
      <c r="K8363" s="10">
        <f>J8363*_xlfn.XLOOKUP(A8363,IPCA_Fatores!$A$2:$A$10,IPCA_Fatores!$C$2:$C$10)</f>
        <v>2106376.5520670279</v>
      </c>
    </row>
    <row r="8364" spans="1:11" x14ac:dyDescent="0.25">
      <c r="A8364">
        <v>2023</v>
      </c>
      <c r="B8364" t="s">
        <v>4964</v>
      </c>
      <c r="C8364" t="s">
        <v>4965</v>
      </c>
      <c r="D8364" t="s">
        <v>4966</v>
      </c>
      <c r="E8364" t="s">
        <v>121</v>
      </c>
      <c r="F8364" t="s">
        <v>171</v>
      </c>
      <c r="G8364" t="s">
        <v>976</v>
      </c>
      <c r="H8364" t="s">
        <v>28</v>
      </c>
      <c r="I8364" t="s">
        <v>29</v>
      </c>
      <c r="J8364" s="1">
        <v>104139.3</v>
      </c>
      <c r="K8364" s="10">
        <f>J8364*_xlfn.XLOOKUP(A8364,IPCA_Fatores!$A$2:$A$10,IPCA_Fatores!$C$2:$C$10)</f>
        <v>117465.44036854149</v>
      </c>
    </row>
    <row r="8365" spans="1:11" x14ac:dyDescent="0.25">
      <c r="A8365">
        <v>2019</v>
      </c>
      <c r="B8365" t="s">
        <v>4967</v>
      </c>
      <c r="C8365" t="s">
        <v>4968</v>
      </c>
      <c r="E8365" t="s">
        <v>103</v>
      </c>
      <c r="F8365" t="s">
        <v>804</v>
      </c>
      <c r="G8365" t="s">
        <v>608</v>
      </c>
      <c r="H8365" t="s">
        <v>28</v>
      </c>
      <c r="I8365" t="s">
        <v>29</v>
      </c>
      <c r="J8365" s="1">
        <v>10858.55</v>
      </c>
      <c r="K8365" s="10">
        <f>J8365*_xlfn.XLOOKUP(A8365,IPCA_Fatores!$A$2:$A$10,IPCA_Fatores!$C$2:$C$10)</f>
        <v>15593.928365822692</v>
      </c>
    </row>
    <row r="8366" spans="1:11" x14ac:dyDescent="0.25">
      <c r="A8366">
        <v>2020</v>
      </c>
      <c r="B8366" t="s">
        <v>4967</v>
      </c>
      <c r="C8366" t="s">
        <v>4968</v>
      </c>
      <c r="E8366" t="s">
        <v>103</v>
      </c>
      <c r="F8366" t="s">
        <v>804</v>
      </c>
      <c r="G8366" t="s">
        <v>608</v>
      </c>
      <c r="H8366" t="s">
        <v>28</v>
      </c>
      <c r="I8366" t="s">
        <v>29</v>
      </c>
      <c r="J8366" s="1">
        <v>36388.660000000003</v>
      </c>
      <c r="K8366" s="10">
        <f>J8366*_xlfn.XLOOKUP(A8366,IPCA_Fatores!$A$2:$A$10,IPCA_Fatores!$C$2:$C$10)</f>
        <v>49997.738582640108</v>
      </c>
    </row>
    <row r="8367" spans="1:11" x14ac:dyDescent="0.25">
      <c r="A8367">
        <v>2022</v>
      </c>
      <c r="B8367" t="s">
        <v>4967</v>
      </c>
      <c r="C8367" t="s">
        <v>4968</v>
      </c>
      <c r="E8367" t="s">
        <v>103</v>
      </c>
      <c r="F8367" t="s">
        <v>804</v>
      </c>
      <c r="G8367" t="s">
        <v>608</v>
      </c>
      <c r="H8367" t="s">
        <v>28</v>
      </c>
      <c r="I8367" t="s">
        <v>29</v>
      </c>
      <c r="J8367" s="1">
        <v>21252.74</v>
      </c>
      <c r="K8367" s="10">
        <f>J8367*_xlfn.XLOOKUP(A8367,IPCA_Fatores!$A$2:$A$10,IPCA_Fatores!$C$2:$C$10)</f>
        <v>25079.859658506419</v>
      </c>
    </row>
    <row r="8368" spans="1:11" x14ac:dyDescent="0.25">
      <c r="A8368">
        <v>2015</v>
      </c>
      <c r="B8368" t="s">
        <v>4969</v>
      </c>
      <c r="C8368" t="s">
        <v>4970</v>
      </c>
      <c r="D8368" t="s">
        <v>4971</v>
      </c>
      <c r="E8368" t="s">
        <v>115</v>
      </c>
      <c r="F8368" t="s">
        <v>1000</v>
      </c>
      <c r="G8368" t="s">
        <v>4252</v>
      </c>
      <c r="H8368" t="s">
        <v>28</v>
      </c>
      <c r="I8368" t="s">
        <v>29</v>
      </c>
      <c r="J8368" s="1">
        <v>103385.25</v>
      </c>
      <c r="K8368" s="10">
        <f>J8368*_xlfn.XLOOKUP(A8368,IPCA_Fatores!$A$2:$A$10,IPCA_Fatores!$C$2:$C$10)</f>
        <v>175822.75890427374</v>
      </c>
    </row>
    <row r="8369" spans="1:11" x14ac:dyDescent="0.25">
      <c r="A8369">
        <v>2017</v>
      </c>
      <c r="B8369" t="s">
        <v>4972</v>
      </c>
      <c r="C8369" t="s">
        <v>4973</v>
      </c>
      <c r="D8369" t="s">
        <v>4974</v>
      </c>
      <c r="E8369" t="s">
        <v>121</v>
      </c>
      <c r="F8369" t="s">
        <v>122</v>
      </c>
      <c r="G8369" t="s">
        <v>490</v>
      </c>
      <c r="H8369" t="s">
        <v>28</v>
      </c>
      <c r="I8369" t="s">
        <v>29</v>
      </c>
      <c r="J8369">
        <v>80</v>
      </c>
      <c r="K8369" s="10">
        <f>J8369*_xlfn.XLOOKUP(A8369,IPCA_Fatores!$A$2:$A$10,IPCA_Fatores!$C$2:$C$10)</f>
        <v>124.33337916262681</v>
      </c>
    </row>
    <row r="8370" spans="1:11" x14ac:dyDescent="0.25">
      <c r="A8370">
        <v>2020</v>
      </c>
      <c r="B8370" t="s">
        <v>4972</v>
      </c>
      <c r="C8370" t="s">
        <v>4973</v>
      </c>
      <c r="D8370" t="s">
        <v>4974</v>
      </c>
      <c r="E8370" t="s">
        <v>121</v>
      </c>
      <c r="F8370" t="s">
        <v>122</v>
      </c>
      <c r="G8370" t="s">
        <v>490</v>
      </c>
      <c r="H8370" t="s">
        <v>28</v>
      </c>
      <c r="I8370" t="s">
        <v>29</v>
      </c>
      <c r="J8370" s="1">
        <v>40780.68</v>
      </c>
      <c r="K8370" s="10">
        <f>J8370*_xlfn.XLOOKUP(A8370,IPCA_Fatores!$A$2:$A$10,IPCA_Fatores!$C$2:$C$10)</f>
        <v>56032.340236279641</v>
      </c>
    </row>
    <row r="8371" spans="1:11" x14ac:dyDescent="0.25">
      <c r="A8371">
        <v>2021</v>
      </c>
      <c r="B8371" t="s">
        <v>4972</v>
      </c>
      <c r="C8371" t="s">
        <v>4973</v>
      </c>
      <c r="D8371" t="s">
        <v>4974</v>
      </c>
      <c r="E8371" t="s">
        <v>121</v>
      </c>
      <c r="F8371" t="s">
        <v>122</v>
      </c>
      <c r="G8371" t="s">
        <v>490</v>
      </c>
      <c r="H8371" t="s">
        <v>28</v>
      </c>
      <c r="I8371" t="s">
        <v>29</v>
      </c>
      <c r="J8371" s="1">
        <v>27023.1</v>
      </c>
      <c r="K8371" s="10">
        <f>J8371*_xlfn.XLOOKUP(A8371,IPCA_Fatores!$A$2:$A$10,IPCA_Fatores!$C$2:$C$10)</f>
        <v>33735.718039340936</v>
      </c>
    </row>
    <row r="8372" spans="1:11" x14ac:dyDescent="0.25">
      <c r="A8372">
        <v>2018</v>
      </c>
      <c r="B8372" t="s">
        <v>4975</v>
      </c>
      <c r="C8372" t="s">
        <v>4976</v>
      </c>
      <c r="D8372" t="s">
        <v>4977</v>
      </c>
      <c r="E8372" t="s">
        <v>121</v>
      </c>
      <c r="F8372" t="s">
        <v>204</v>
      </c>
      <c r="G8372" t="s">
        <v>840</v>
      </c>
      <c r="H8372" t="s">
        <v>28</v>
      </c>
      <c r="I8372" t="s">
        <v>29</v>
      </c>
      <c r="J8372" s="1">
        <v>1174163.57</v>
      </c>
      <c r="K8372" s="10">
        <f>J8372*_xlfn.XLOOKUP(A8372,IPCA_Fatores!$A$2:$A$10,IPCA_Fatores!$C$2:$C$10)</f>
        <v>1758888.2451536565</v>
      </c>
    </row>
    <row r="8373" spans="1:11" x14ac:dyDescent="0.25">
      <c r="A8373">
        <v>2019</v>
      </c>
      <c r="B8373" t="s">
        <v>4975</v>
      </c>
      <c r="C8373" t="s">
        <v>4976</v>
      </c>
      <c r="D8373" t="s">
        <v>4977</v>
      </c>
      <c r="E8373" t="s">
        <v>121</v>
      </c>
      <c r="F8373" t="s">
        <v>204</v>
      </c>
      <c r="G8373" t="s">
        <v>840</v>
      </c>
      <c r="H8373" t="s">
        <v>28</v>
      </c>
      <c r="I8373" t="s">
        <v>29</v>
      </c>
      <c r="J8373" s="1">
        <v>1479161.05</v>
      </c>
      <c r="K8373" s="10">
        <f>J8373*_xlfn.XLOOKUP(A8373,IPCA_Fatores!$A$2:$A$10,IPCA_Fatores!$C$2:$C$10)</f>
        <v>2124218.3767828192</v>
      </c>
    </row>
    <row r="8374" spans="1:11" x14ac:dyDescent="0.25">
      <c r="A8374">
        <v>2020</v>
      </c>
      <c r="B8374" t="s">
        <v>4975</v>
      </c>
      <c r="C8374" t="s">
        <v>4976</v>
      </c>
      <c r="D8374" t="s">
        <v>4977</v>
      </c>
      <c r="E8374" t="s">
        <v>121</v>
      </c>
      <c r="F8374" t="s">
        <v>204</v>
      </c>
      <c r="G8374" t="s">
        <v>840</v>
      </c>
      <c r="H8374" t="s">
        <v>28</v>
      </c>
      <c r="I8374" t="s">
        <v>29</v>
      </c>
      <c r="J8374" s="1">
        <v>1140726.6200000001</v>
      </c>
      <c r="K8374" s="10">
        <f>J8374*_xlfn.XLOOKUP(A8374,IPCA_Fatores!$A$2:$A$10,IPCA_Fatores!$C$2:$C$10)</f>
        <v>1567349.590257477</v>
      </c>
    </row>
    <row r="8375" spans="1:11" x14ac:dyDescent="0.25">
      <c r="A8375">
        <v>2021</v>
      </c>
      <c r="B8375" t="s">
        <v>4975</v>
      </c>
      <c r="C8375" t="s">
        <v>4976</v>
      </c>
      <c r="D8375" t="s">
        <v>4977</v>
      </c>
      <c r="E8375" t="s">
        <v>121</v>
      </c>
      <c r="F8375" t="s">
        <v>204</v>
      </c>
      <c r="G8375" t="s">
        <v>840</v>
      </c>
      <c r="H8375" t="s">
        <v>28</v>
      </c>
      <c r="I8375" t="s">
        <v>29</v>
      </c>
      <c r="J8375" s="1">
        <v>3437065.32</v>
      </c>
      <c r="K8375" s="10">
        <f>J8375*_xlfn.XLOOKUP(A8375,IPCA_Fatores!$A$2:$A$10,IPCA_Fatores!$C$2:$C$10)</f>
        <v>4290842.5205959762</v>
      </c>
    </row>
    <row r="8376" spans="1:11" x14ac:dyDescent="0.25">
      <c r="A8376">
        <v>2021</v>
      </c>
      <c r="B8376" t="s">
        <v>4975</v>
      </c>
      <c r="C8376" t="s">
        <v>4976</v>
      </c>
      <c r="D8376" t="s">
        <v>4977</v>
      </c>
      <c r="E8376" t="s">
        <v>121</v>
      </c>
      <c r="F8376" t="s">
        <v>204</v>
      </c>
      <c r="G8376" t="s">
        <v>840</v>
      </c>
      <c r="H8376" t="s">
        <v>28</v>
      </c>
      <c r="I8376" t="s">
        <v>35</v>
      </c>
      <c r="J8376" s="1">
        <v>613262.82999999996</v>
      </c>
      <c r="K8376" s="10">
        <f>IFERROR(J8376*VLOOKUP(A8376,IPCA_Fatores!$A$2:$C$10,3,FALSE),J8376)</f>
        <v>765599.13247881527</v>
      </c>
    </row>
    <row r="8377" spans="1:11" x14ac:dyDescent="0.25">
      <c r="A8377">
        <v>2022</v>
      </c>
      <c r="B8377" t="s">
        <v>4975</v>
      </c>
      <c r="C8377" t="s">
        <v>4976</v>
      </c>
      <c r="D8377" t="s">
        <v>4977</v>
      </c>
      <c r="E8377" t="s">
        <v>121</v>
      </c>
      <c r="F8377" t="s">
        <v>204</v>
      </c>
      <c r="G8377" t="s">
        <v>840</v>
      </c>
      <c r="H8377" t="s">
        <v>28</v>
      </c>
      <c r="I8377" t="s">
        <v>29</v>
      </c>
      <c r="J8377" s="1">
        <v>5789721.7999999998</v>
      </c>
      <c r="K8377" s="10">
        <f>J8377*_xlfn.XLOOKUP(A8377,IPCA_Fatores!$A$2:$A$10,IPCA_Fatores!$C$2:$C$10)</f>
        <v>6832314.8076810408</v>
      </c>
    </row>
    <row r="8378" spans="1:11" x14ac:dyDescent="0.25">
      <c r="A8378">
        <v>2022</v>
      </c>
      <c r="B8378" t="s">
        <v>4975</v>
      </c>
      <c r="C8378" t="s">
        <v>4976</v>
      </c>
      <c r="D8378" t="s">
        <v>4977</v>
      </c>
      <c r="E8378" t="s">
        <v>121</v>
      </c>
      <c r="F8378" t="s">
        <v>204</v>
      </c>
      <c r="G8378" t="s">
        <v>840</v>
      </c>
      <c r="H8378" t="s">
        <v>28</v>
      </c>
      <c r="I8378" t="s">
        <v>35</v>
      </c>
      <c r="J8378" s="1">
        <v>1408532.72</v>
      </c>
      <c r="K8378" s="10">
        <f>IFERROR(J8378*VLOOKUP(A8378,IPCA_Fatores!$A$2:$C$10,3,FALSE),J8378)</f>
        <v>1662176.4037020316</v>
      </c>
    </row>
    <row r="8379" spans="1:11" x14ac:dyDescent="0.25">
      <c r="A8379">
        <v>2023</v>
      </c>
      <c r="B8379" t="s">
        <v>4975</v>
      </c>
      <c r="C8379" t="s">
        <v>4976</v>
      </c>
      <c r="D8379" t="s">
        <v>4977</v>
      </c>
      <c r="E8379" t="s">
        <v>121</v>
      </c>
      <c r="F8379" t="s">
        <v>204</v>
      </c>
      <c r="G8379" t="s">
        <v>840</v>
      </c>
      <c r="H8379" t="s">
        <v>28</v>
      </c>
      <c r="I8379" t="s">
        <v>29</v>
      </c>
      <c r="J8379" s="1">
        <v>10245777.800000001</v>
      </c>
      <c r="K8379" s="10">
        <f>J8379*_xlfn.XLOOKUP(A8379,IPCA_Fatores!$A$2:$A$10,IPCA_Fatores!$C$2:$C$10)</f>
        <v>11556874.313493814</v>
      </c>
    </row>
    <row r="8380" spans="1:11" x14ac:dyDescent="0.25">
      <c r="A8380">
        <v>2023</v>
      </c>
      <c r="B8380" t="s">
        <v>4975</v>
      </c>
      <c r="C8380" t="s">
        <v>4976</v>
      </c>
      <c r="D8380" t="s">
        <v>4977</v>
      </c>
      <c r="E8380" t="s">
        <v>121</v>
      </c>
      <c r="F8380" t="s">
        <v>204</v>
      </c>
      <c r="G8380" t="s">
        <v>840</v>
      </c>
      <c r="H8380" t="s">
        <v>28</v>
      </c>
      <c r="I8380" t="s">
        <v>35</v>
      </c>
      <c r="J8380" s="1">
        <v>2299264.5499999998</v>
      </c>
      <c r="K8380" s="10">
        <f>IFERROR(J8380*VLOOKUP(A8380,IPCA_Fatores!$A$2:$C$10,3,FALSE),J8380)</f>
        <v>2593488.941154073</v>
      </c>
    </row>
    <row r="8381" spans="1:11" x14ac:dyDescent="0.25">
      <c r="A8381">
        <v>2015</v>
      </c>
      <c r="B8381" t="s">
        <v>4978</v>
      </c>
      <c r="C8381" t="s">
        <v>4979</v>
      </c>
      <c r="D8381" t="s">
        <v>4980</v>
      </c>
      <c r="E8381" t="s">
        <v>49</v>
      </c>
      <c r="F8381" t="s">
        <v>49</v>
      </c>
      <c r="G8381" t="s">
        <v>4981</v>
      </c>
      <c r="H8381" t="s">
        <v>28</v>
      </c>
      <c r="I8381" t="s">
        <v>29</v>
      </c>
      <c r="J8381" s="1">
        <v>28319740.170000002</v>
      </c>
      <c r="K8381" s="10">
        <f>J8381*_xlfn.XLOOKUP(A8381,IPCA_Fatores!$A$2:$A$10,IPCA_Fatores!$C$2:$C$10)</f>
        <v>48162139.648949794</v>
      </c>
    </row>
    <row r="8382" spans="1:11" x14ac:dyDescent="0.25">
      <c r="A8382">
        <v>2016</v>
      </c>
      <c r="B8382" t="s">
        <v>4978</v>
      </c>
      <c r="C8382" t="s">
        <v>4979</v>
      </c>
      <c r="D8382" t="s">
        <v>4980</v>
      </c>
      <c r="E8382" t="s">
        <v>49</v>
      </c>
      <c r="F8382" t="s">
        <v>49</v>
      </c>
      <c r="G8382" t="s">
        <v>4981</v>
      </c>
      <c r="H8382" t="s">
        <v>28</v>
      </c>
      <c r="I8382" t="s">
        <v>29</v>
      </c>
      <c r="J8382" s="1">
        <v>2950788.16</v>
      </c>
      <c r="K8382" s="10">
        <f>J8382*_xlfn.XLOOKUP(A8382,IPCA_Fatores!$A$2:$A$10,IPCA_Fatores!$C$2:$C$10)</f>
        <v>4721305.8286010381</v>
      </c>
    </row>
    <row r="8383" spans="1:11" x14ac:dyDescent="0.25">
      <c r="A8383">
        <v>2017</v>
      </c>
      <c r="B8383" t="s">
        <v>4978</v>
      </c>
      <c r="C8383" t="s">
        <v>4979</v>
      </c>
      <c r="D8383" t="s">
        <v>4980</v>
      </c>
      <c r="E8383" t="s">
        <v>49</v>
      </c>
      <c r="F8383" t="s">
        <v>49</v>
      </c>
      <c r="G8383" t="s">
        <v>4981</v>
      </c>
      <c r="H8383" t="s">
        <v>28</v>
      </c>
      <c r="I8383" t="s">
        <v>29</v>
      </c>
      <c r="J8383" s="1">
        <v>5973484.0700000003</v>
      </c>
      <c r="K8383" s="10">
        <f>J8383*_xlfn.XLOOKUP(A8383,IPCA_Fatores!$A$2:$A$10,IPCA_Fatores!$C$2:$C$10)</f>
        <v>9283793.2474652659</v>
      </c>
    </row>
    <row r="8384" spans="1:11" x14ac:dyDescent="0.25">
      <c r="A8384">
        <v>2019</v>
      </c>
      <c r="B8384" t="s">
        <v>4978</v>
      </c>
      <c r="C8384" t="s">
        <v>4979</v>
      </c>
      <c r="D8384" t="s">
        <v>4980</v>
      </c>
      <c r="E8384" t="s">
        <v>49</v>
      </c>
      <c r="F8384" t="s">
        <v>49</v>
      </c>
      <c r="G8384" t="s">
        <v>4981</v>
      </c>
      <c r="H8384" t="s">
        <v>28</v>
      </c>
      <c r="I8384" t="s">
        <v>29</v>
      </c>
      <c r="J8384" s="1">
        <v>12189737.48</v>
      </c>
      <c r="K8384" s="10">
        <f>J8384*_xlfn.XLOOKUP(A8384,IPCA_Fatores!$A$2:$A$10,IPCA_Fatores!$C$2:$C$10)</f>
        <v>17505642.379627489</v>
      </c>
    </row>
    <row r="8385" spans="1:11" x14ac:dyDescent="0.25">
      <c r="A8385">
        <v>2020</v>
      </c>
      <c r="B8385" t="s">
        <v>4978</v>
      </c>
      <c r="C8385" t="s">
        <v>4979</v>
      </c>
      <c r="D8385" t="s">
        <v>4980</v>
      </c>
      <c r="E8385" t="s">
        <v>49</v>
      </c>
      <c r="F8385" t="s">
        <v>49</v>
      </c>
      <c r="G8385" t="s">
        <v>4981</v>
      </c>
      <c r="H8385" t="s">
        <v>28</v>
      </c>
      <c r="I8385" t="s">
        <v>29</v>
      </c>
      <c r="J8385" s="1">
        <v>19481787.75</v>
      </c>
      <c r="K8385" s="10">
        <f>J8385*_xlfn.XLOOKUP(A8385,IPCA_Fatores!$A$2:$A$10,IPCA_Fatores!$C$2:$C$10)</f>
        <v>26767826.324107025</v>
      </c>
    </row>
    <row r="8386" spans="1:11" x14ac:dyDescent="0.25">
      <c r="A8386">
        <v>2021</v>
      </c>
      <c r="B8386" t="s">
        <v>4978</v>
      </c>
      <c r="C8386" t="s">
        <v>4979</v>
      </c>
      <c r="D8386" t="s">
        <v>4980</v>
      </c>
      <c r="E8386" t="s">
        <v>49</v>
      </c>
      <c r="F8386" t="s">
        <v>49</v>
      </c>
      <c r="G8386" t="s">
        <v>4981</v>
      </c>
      <c r="H8386" t="s">
        <v>28</v>
      </c>
      <c r="I8386" t="s">
        <v>29</v>
      </c>
      <c r="J8386" s="1">
        <v>5550366.2599999998</v>
      </c>
      <c r="K8386" s="10">
        <f>J8386*_xlfn.XLOOKUP(A8386,IPCA_Fatores!$A$2:$A$10,IPCA_Fatores!$C$2:$C$10)</f>
        <v>6929093.6703202548</v>
      </c>
    </row>
    <row r="8387" spans="1:11" x14ac:dyDescent="0.25">
      <c r="A8387">
        <v>2022</v>
      </c>
      <c r="B8387" t="s">
        <v>4978</v>
      </c>
      <c r="C8387" t="s">
        <v>4979</v>
      </c>
      <c r="D8387" t="s">
        <v>4980</v>
      </c>
      <c r="E8387" t="s">
        <v>49</v>
      </c>
      <c r="F8387" t="s">
        <v>49</v>
      </c>
      <c r="G8387" t="s">
        <v>4981</v>
      </c>
      <c r="H8387" t="s">
        <v>28</v>
      </c>
      <c r="I8387" t="s">
        <v>29</v>
      </c>
      <c r="J8387" s="1">
        <v>15695.33</v>
      </c>
      <c r="K8387" s="10">
        <f>J8387*_xlfn.XLOOKUP(A8387,IPCA_Fatores!$A$2:$A$10,IPCA_Fatores!$C$2:$C$10)</f>
        <v>18521.690553497832</v>
      </c>
    </row>
    <row r="8388" spans="1:11" x14ac:dyDescent="0.25">
      <c r="A8388">
        <v>2018</v>
      </c>
      <c r="B8388" t="s">
        <v>4982</v>
      </c>
      <c r="C8388" t="s">
        <v>4983</v>
      </c>
      <c r="D8388" t="s">
        <v>4984</v>
      </c>
      <c r="E8388" t="s">
        <v>49</v>
      </c>
      <c r="F8388" t="s">
        <v>49</v>
      </c>
      <c r="G8388" t="s">
        <v>58</v>
      </c>
      <c r="H8388" t="s">
        <v>28</v>
      </c>
      <c r="I8388" t="s">
        <v>29</v>
      </c>
      <c r="J8388" s="1">
        <v>735405710.27999997</v>
      </c>
      <c r="K8388" s="10">
        <f>J8388*_xlfn.XLOOKUP(A8388,IPCA_Fatores!$A$2:$A$10,IPCA_Fatores!$C$2:$C$10)</f>
        <v>1101632253.1880012</v>
      </c>
    </row>
    <row r="8389" spans="1:11" x14ac:dyDescent="0.25">
      <c r="A8389">
        <v>2018</v>
      </c>
      <c r="B8389" t="s">
        <v>4982</v>
      </c>
      <c r="C8389" t="s">
        <v>4983</v>
      </c>
      <c r="D8389" t="s">
        <v>4984</v>
      </c>
      <c r="E8389" t="s">
        <v>49</v>
      </c>
      <c r="F8389" t="s">
        <v>49</v>
      </c>
      <c r="G8389" t="s">
        <v>58</v>
      </c>
      <c r="H8389" t="s">
        <v>28</v>
      </c>
      <c r="I8389" t="s">
        <v>35</v>
      </c>
      <c r="J8389" s="1">
        <v>44739295.380000003</v>
      </c>
      <c r="K8389" s="10">
        <f>IFERROR(J8389*VLOOKUP(A8389,IPCA_Fatores!$A$2:$C$10,3,FALSE),J8389)</f>
        <v>67019129.830726467</v>
      </c>
    </row>
    <row r="8390" spans="1:11" x14ac:dyDescent="0.25">
      <c r="A8390">
        <v>2019</v>
      </c>
      <c r="B8390" t="s">
        <v>4982</v>
      </c>
      <c r="C8390" t="s">
        <v>4983</v>
      </c>
      <c r="D8390" t="s">
        <v>4984</v>
      </c>
      <c r="E8390" t="s">
        <v>49</v>
      </c>
      <c r="F8390" t="s">
        <v>49</v>
      </c>
      <c r="G8390" t="s">
        <v>58</v>
      </c>
      <c r="H8390" t="s">
        <v>28</v>
      </c>
      <c r="I8390" t="s">
        <v>29</v>
      </c>
      <c r="J8390" s="1">
        <v>573024577.25999999</v>
      </c>
      <c r="K8390" s="10">
        <f>J8390*_xlfn.XLOOKUP(A8390,IPCA_Fatores!$A$2:$A$10,IPCA_Fatores!$C$2:$C$10)</f>
        <v>822918733.13179672</v>
      </c>
    </row>
    <row r="8391" spans="1:11" x14ac:dyDescent="0.25">
      <c r="A8391">
        <v>2021</v>
      </c>
      <c r="B8391" t="s">
        <v>4982</v>
      </c>
      <c r="C8391" t="s">
        <v>4983</v>
      </c>
      <c r="D8391" t="s">
        <v>4984</v>
      </c>
      <c r="E8391" t="s">
        <v>49</v>
      </c>
      <c r="F8391" t="s">
        <v>49</v>
      </c>
      <c r="G8391" t="s">
        <v>58</v>
      </c>
      <c r="H8391" t="s">
        <v>28</v>
      </c>
      <c r="I8391" t="s">
        <v>29</v>
      </c>
      <c r="J8391" s="1">
        <v>618134654.59000003</v>
      </c>
      <c r="K8391" s="10">
        <f>J8391*_xlfn.XLOOKUP(A8391,IPCA_Fatores!$A$2:$A$10,IPCA_Fatores!$C$2:$C$10)</f>
        <v>771681132.71954894</v>
      </c>
    </row>
    <row r="8392" spans="1:11" x14ac:dyDescent="0.25">
      <c r="A8392">
        <v>2021</v>
      </c>
      <c r="B8392" t="s">
        <v>4982</v>
      </c>
      <c r="C8392" t="s">
        <v>4983</v>
      </c>
      <c r="D8392" t="s">
        <v>4984</v>
      </c>
      <c r="E8392" t="s">
        <v>49</v>
      </c>
      <c r="F8392" t="s">
        <v>49</v>
      </c>
      <c r="G8392" t="s">
        <v>58</v>
      </c>
      <c r="H8392" t="s">
        <v>28</v>
      </c>
      <c r="I8392" t="s">
        <v>35</v>
      </c>
      <c r="J8392" s="1">
        <v>37158357.659999996</v>
      </c>
      <c r="K8392" s="10">
        <f>IFERROR(J8392*VLOOKUP(A8392,IPCA_Fatores!$A$2:$C$10,3,FALSE),J8392)</f>
        <v>46388603.706560105</v>
      </c>
    </row>
    <row r="8393" spans="1:11" x14ac:dyDescent="0.25">
      <c r="A8393">
        <v>2022</v>
      </c>
      <c r="B8393" t="s">
        <v>4982</v>
      </c>
      <c r="C8393" t="s">
        <v>4983</v>
      </c>
      <c r="D8393" t="s">
        <v>4984</v>
      </c>
      <c r="E8393" t="s">
        <v>49</v>
      </c>
      <c r="F8393" t="s">
        <v>49</v>
      </c>
      <c r="G8393" t="s">
        <v>58</v>
      </c>
      <c r="H8393" t="s">
        <v>28</v>
      </c>
      <c r="I8393" t="s">
        <v>29</v>
      </c>
      <c r="J8393" s="1">
        <v>2435506977.29</v>
      </c>
      <c r="K8393" s="10">
        <f>J8393*_xlfn.XLOOKUP(A8393,IPCA_Fatores!$A$2:$A$10,IPCA_Fatores!$C$2:$C$10)</f>
        <v>2874084620.9828181</v>
      </c>
    </row>
    <row r="8394" spans="1:11" x14ac:dyDescent="0.25">
      <c r="A8394">
        <v>2022</v>
      </c>
      <c r="B8394" t="s">
        <v>4982</v>
      </c>
      <c r="C8394" t="s">
        <v>4983</v>
      </c>
      <c r="D8394" t="s">
        <v>4984</v>
      </c>
      <c r="E8394" t="s">
        <v>49</v>
      </c>
      <c r="F8394" t="s">
        <v>49</v>
      </c>
      <c r="G8394" t="s">
        <v>58</v>
      </c>
      <c r="H8394" t="s">
        <v>28</v>
      </c>
      <c r="I8394" t="s">
        <v>35</v>
      </c>
      <c r="J8394" s="1">
        <v>146159578.86000001</v>
      </c>
      <c r="K8394" s="10">
        <f>IFERROR(J8394*VLOOKUP(A8394,IPCA_Fatores!$A$2:$C$10,3,FALSE),J8394)</f>
        <v>172479488.55325016</v>
      </c>
    </row>
    <row r="8395" spans="1:11" x14ac:dyDescent="0.25">
      <c r="A8395">
        <v>2023</v>
      </c>
      <c r="B8395" t="s">
        <v>4982</v>
      </c>
      <c r="C8395" t="s">
        <v>4983</v>
      </c>
      <c r="D8395" t="s">
        <v>4984</v>
      </c>
      <c r="E8395" t="s">
        <v>49</v>
      </c>
      <c r="F8395" t="s">
        <v>49</v>
      </c>
      <c r="G8395" t="s">
        <v>58</v>
      </c>
      <c r="H8395" t="s">
        <v>28</v>
      </c>
      <c r="I8395" t="s">
        <v>29</v>
      </c>
      <c r="J8395" s="1">
        <v>1416204976.3900001</v>
      </c>
      <c r="K8395" s="10">
        <f>J8395*_xlfn.XLOOKUP(A8395,IPCA_Fatores!$A$2:$A$10,IPCA_Fatores!$C$2:$C$10)</f>
        <v>1597429032.1115205</v>
      </c>
    </row>
    <row r="8396" spans="1:11" x14ac:dyDescent="0.25">
      <c r="A8396">
        <v>2023</v>
      </c>
      <c r="B8396" t="s">
        <v>4982</v>
      </c>
      <c r="C8396" t="s">
        <v>4983</v>
      </c>
      <c r="D8396" t="s">
        <v>4984</v>
      </c>
      <c r="E8396" t="s">
        <v>49</v>
      </c>
      <c r="F8396" t="s">
        <v>49</v>
      </c>
      <c r="G8396" t="s">
        <v>58</v>
      </c>
      <c r="H8396" t="s">
        <v>28</v>
      </c>
      <c r="I8396" t="s">
        <v>35</v>
      </c>
      <c r="J8396" s="1">
        <v>84954520.310000002</v>
      </c>
      <c r="K8396" s="10">
        <f>IFERROR(J8396*VLOOKUP(A8396,IPCA_Fatores!$A$2:$C$10,3,FALSE),J8396)</f>
        <v>95825688.664244458</v>
      </c>
    </row>
    <row r="8397" spans="1:11" x14ac:dyDescent="0.25">
      <c r="A8397">
        <v>2015</v>
      </c>
      <c r="B8397" t="s">
        <v>4985</v>
      </c>
      <c r="C8397" t="s">
        <v>4986</v>
      </c>
      <c r="D8397" t="s">
        <v>4987</v>
      </c>
      <c r="E8397" t="s">
        <v>121</v>
      </c>
      <c r="F8397" t="s">
        <v>1075</v>
      </c>
      <c r="G8397" t="s">
        <v>50</v>
      </c>
      <c r="H8397" t="s">
        <v>28</v>
      </c>
      <c r="I8397" t="s">
        <v>29</v>
      </c>
      <c r="J8397" s="1">
        <v>8892846.4299999997</v>
      </c>
      <c r="K8397" s="10">
        <f>J8397*_xlfn.XLOOKUP(A8397,IPCA_Fatores!$A$2:$A$10,IPCA_Fatores!$C$2:$C$10)</f>
        <v>15123673.771980252</v>
      </c>
    </row>
    <row r="8398" spans="1:11" x14ac:dyDescent="0.25">
      <c r="A8398">
        <v>2017</v>
      </c>
      <c r="B8398" t="s">
        <v>4985</v>
      </c>
      <c r="C8398" t="s">
        <v>4986</v>
      </c>
      <c r="D8398" t="s">
        <v>4987</v>
      </c>
      <c r="E8398" t="s">
        <v>121</v>
      </c>
      <c r="F8398" t="s">
        <v>1075</v>
      </c>
      <c r="G8398" t="s">
        <v>50</v>
      </c>
      <c r="H8398" t="s">
        <v>28</v>
      </c>
      <c r="I8398" t="s">
        <v>29</v>
      </c>
      <c r="J8398" s="1">
        <v>3737239.32</v>
      </c>
      <c r="K8398" s="10">
        <f>J8398*_xlfn.XLOOKUP(A8398,IPCA_Fatores!$A$2:$A$10,IPCA_Fatores!$C$2:$C$10)</f>
        <v>5808294.9174379697</v>
      </c>
    </row>
    <row r="8399" spans="1:11" x14ac:dyDescent="0.25">
      <c r="A8399">
        <v>2018</v>
      </c>
      <c r="B8399" t="s">
        <v>4985</v>
      </c>
      <c r="C8399" t="s">
        <v>4986</v>
      </c>
      <c r="D8399" t="s">
        <v>4987</v>
      </c>
      <c r="E8399" t="s">
        <v>121</v>
      </c>
      <c r="F8399" t="s">
        <v>1075</v>
      </c>
      <c r="G8399" t="s">
        <v>50</v>
      </c>
      <c r="H8399" t="s">
        <v>28</v>
      </c>
      <c r="I8399" t="s">
        <v>29</v>
      </c>
      <c r="J8399" s="1">
        <v>17074713.239999998</v>
      </c>
      <c r="K8399" s="10">
        <f>J8399*_xlfn.XLOOKUP(A8399,IPCA_Fatores!$A$2:$A$10,IPCA_Fatores!$C$2:$C$10)</f>
        <v>25577792.715205342</v>
      </c>
    </row>
    <row r="8400" spans="1:11" x14ac:dyDescent="0.25">
      <c r="A8400">
        <v>2019</v>
      </c>
      <c r="B8400" t="s">
        <v>4985</v>
      </c>
      <c r="C8400" t="s">
        <v>4986</v>
      </c>
      <c r="D8400" t="s">
        <v>4987</v>
      </c>
      <c r="E8400" t="s">
        <v>121</v>
      </c>
      <c r="F8400" t="s">
        <v>1075</v>
      </c>
      <c r="G8400" t="s">
        <v>50</v>
      </c>
      <c r="H8400" t="s">
        <v>28</v>
      </c>
      <c r="I8400" t="s">
        <v>29</v>
      </c>
      <c r="J8400" s="1">
        <v>8527776.8499999996</v>
      </c>
      <c r="K8400" s="10">
        <f>J8400*_xlfn.XLOOKUP(A8400,IPCA_Fatores!$A$2:$A$10,IPCA_Fatores!$C$2:$C$10)</f>
        <v>12246712.619882129</v>
      </c>
    </row>
    <row r="8401" spans="1:11" x14ac:dyDescent="0.25">
      <c r="A8401">
        <v>2020</v>
      </c>
      <c r="B8401" t="s">
        <v>4985</v>
      </c>
      <c r="C8401" t="s">
        <v>4986</v>
      </c>
      <c r="D8401" t="s">
        <v>4987</v>
      </c>
      <c r="E8401" t="s">
        <v>121</v>
      </c>
      <c r="F8401" t="s">
        <v>1075</v>
      </c>
      <c r="G8401" t="s">
        <v>50</v>
      </c>
      <c r="H8401" t="s">
        <v>28</v>
      </c>
      <c r="I8401" t="s">
        <v>29</v>
      </c>
      <c r="J8401" s="1">
        <v>669942.61</v>
      </c>
      <c r="K8401" s="10">
        <f>J8401*_xlfn.XLOOKUP(A8401,IPCA_Fatores!$A$2:$A$10,IPCA_Fatores!$C$2:$C$10)</f>
        <v>920495.98639113421</v>
      </c>
    </row>
    <row r="8402" spans="1:11" x14ac:dyDescent="0.25">
      <c r="A8402">
        <v>2021</v>
      </c>
      <c r="B8402" t="s">
        <v>4985</v>
      </c>
      <c r="C8402" t="s">
        <v>4986</v>
      </c>
      <c r="D8402" t="s">
        <v>4987</v>
      </c>
      <c r="E8402" t="s">
        <v>121</v>
      </c>
      <c r="F8402" t="s">
        <v>1075</v>
      </c>
      <c r="G8402" t="s">
        <v>50</v>
      </c>
      <c r="H8402" t="s">
        <v>28</v>
      </c>
      <c r="I8402" t="s">
        <v>29</v>
      </c>
      <c r="J8402" s="1">
        <v>6377152.9699999997</v>
      </c>
      <c r="K8402" s="10">
        <f>J8402*_xlfn.XLOOKUP(A8402,IPCA_Fatores!$A$2:$A$10,IPCA_Fatores!$C$2:$C$10)</f>
        <v>7961256.6467083944</v>
      </c>
    </row>
    <row r="8403" spans="1:11" x14ac:dyDescent="0.25">
      <c r="A8403">
        <v>2021</v>
      </c>
      <c r="B8403" t="s">
        <v>4985</v>
      </c>
      <c r="C8403" t="s">
        <v>4986</v>
      </c>
      <c r="D8403" t="s">
        <v>4987</v>
      </c>
      <c r="E8403" t="s">
        <v>121</v>
      </c>
      <c r="F8403" t="s">
        <v>1075</v>
      </c>
      <c r="G8403" t="s">
        <v>50</v>
      </c>
      <c r="H8403" t="s">
        <v>28</v>
      </c>
      <c r="I8403" t="s">
        <v>35</v>
      </c>
      <c r="J8403" s="1">
        <v>383053.32</v>
      </c>
      <c r="K8403" s="10">
        <f>IFERROR(J8403*VLOOKUP(A8403,IPCA_Fatores!$A$2:$C$10,3,FALSE),J8403)</f>
        <v>478204.89868125552</v>
      </c>
    </row>
    <row r="8404" spans="1:11" x14ac:dyDescent="0.25">
      <c r="A8404">
        <v>2023</v>
      </c>
      <c r="B8404" t="s">
        <v>4988</v>
      </c>
      <c r="C8404" t="s">
        <v>4989</v>
      </c>
      <c r="D8404" t="s">
        <v>4990</v>
      </c>
      <c r="E8404" t="s">
        <v>121</v>
      </c>
      <c r="F8404" t="s">
        <v>187</v>
      </c>
      <c r="G8404" t="s">
        <v>840</v>
      </c>
      <c r="H8404" t="s">
        <v>28</v>
      </c>
      <c r="I8404" t="s">
        <v>29</v>
      </c>
      <c r="J8404" s="1">
        <v>4996325.8099999996</v>
      </c>
      <c r="K8404" s="10">
        <f>J8404*_xlfn.XLOOKUP(A8404,IPCA_Fatores!$A$2:$A$10,IPCA_Fatores!$C$2:$C$10)</f>
        <v>5635678.4758142196</v>
      </c>
    </row>
    <row r="8405" spans="1:11" x14ac:dyDescent="0.25">
      <c r="A8405">
        <v>2023</v>
      </c>
      <c r="B8405" t="s">
        <v>4988</v>
      </c>
      <c r="C8405" t="s">
        <v>4989</v>
      </c>
      <c r="D8405" t="s">
        <v>4990</v>
      </c>
      <c r="E8405" t="s">
        <v>121</v>
      </c>
      <c r="F8405" t="s">
        <v>187</v>
      </c>
      <c r="G8405" t="s">
        <v>840</v>
      </c>
      <c r="H8405" t="s">
        <v>28</v>
      </c>
      <c r="I8405" t="s">
        <v>35</v>
      </c>
      <c r="J8405" s="1">
        <v>61578.22</v>
      </c>
      <c r="K8405" s="10">
        <f>IFERROR(J8405*VLOOKUP(A8405,IPCA_Fatores!$A$2:$C$10,3,FALSE),J8405)</f>
        <v>69458.050221299054</v>
      </c>
    </row>
    <row r="8406" spans="1:11" x14ac:dyDescent="0.25">
      <c r="A8406">
        <v>2019</v>
      </c>
      <c r="B8406" t="s">
        <v>4991</v>
      </c>
      <c r="C8406" t="s">
        <v>4992</v>
      </c>
      <c r="D8406" t="s">
        <v>4993</v>
      </c>
      <c r="E8406" t="s">
        <v>299</v>
      </c>
      <c r="F8406" t="s">
        <v>556</v>
      </c>
      <c r="G8406" t="s">
        <v>840</v>
      </c>
      <c r="H8406" t="s">
        <v>28</v>
      </c>
      <c r="I8406" t="s">
        <v>29</v>
      </c>
      <c r="J8406" s="1">
        <v>661737.17000000004</v>
      </c>
      <c r="K8406" s="10">
        <f>J8406*_xlfn.XLOOKUP(A8406,IPCA_Fatores!$A$2:$A$10,IPCA_Fatores!$C$2:$C$10)</f>
        <v>950318.59925885452</v>
      </c>
    </row>
    <row r="8407" spans="1:11" x14ac:dyDescent="0.25">
      <c r="A8407">
        <v>2020</v>
      </c>
      <c r="B8407" t="s">
        <v>4991</v>
      </c>
      <c r="C8407" t="s">
        <v>4992</v>
      </c>
      <c r="D8407" t="s">
        <v>4993</v>
      </c>
      <c r="E8407" t="s">
        <v>299</v>
      </c>
      <c r="F8407" t="s">
        <v>556</v>
      </c>
      <c r="G8407" t="s">
        <v>840</v>
      </c>
      <c r="H8407" t="s">
        <v>28</v>
      </c>
      <c r="I8407" t="s">
        <v>29</v>
      </c>
      <c r="J8407" s="1">
        <v>1039036.44</v>
      </c>
      <c r="K8407" s="10">
        <f>J8407*_xlfn.XLOOKUP(A8407,IPCA_Fatores!$A$2:$A$10,IPCA_Fatores!$C$2:$C$10)</f>
        <v>1427628.0661326088</v>
      </c>
    </row>
    <row r="8408" spans="1:11" x14ac:dyDescent="0.25">
      <c r="A8408">
        <v>2021</v>
      </c>
      <c r="B8408" t="s">
        <v>4991</v>
      </c>
      <c r="C8408" t="s">
        <v>4992</v>
      </c>
      <c r="D8408" t="s">
        <v>4993</v>
      </c>
      <c r="E8408" t="s">
        <v>299</v>
      </c>
      <c r="F8408" t="s">
        <v>556</v>
      </c>
      <c r="G8408" t="s">
        <v>840</v>
      </c>
      <c r="H8408" t="s">
        <v>28</v>
      </c>
      <c r="I8408" t="s">
        <v>29</v>
      </c>
      <c r="J8408" s="1">
        <v>1682402.34</v>
      </c>
      <c r="K8408" s="10">
        <f>J8408*_xlfn.XLOOKUP(A8408,IPCA_Fatores!$A$2:$A$10,IPCA_Fatores!$C$2:$C$10)</f>
        <v>2100316.0618495806</v>
      </c>
    </row>
    <row r="8409" spans="1:11" x14ac:dyDescent="0.25">
      <c r="A8409">
        <v>2022</v>
      </c>
      <c r="B8409" t="s">
        <v>4991</v>
      </c>
      <c r="C8409" t="s">
        <v>4992</v>
      </c>
      <c r="D8409" t="s">
        <v>4993</v>
      </c>
      <c r="E8409" t="s">
        <v>299</v>
      </c>
      <c r="F8409" t="s">
        <v>556</v>
      </c>
      <c r="G8409" t="s">
        <v>840</v>
      </c>
      <c r="H8409" t="s">
        <v>28</v>
      </c>
      <c r="I8409" t="s">
        <v>29</v>
      </c>
      <c r="J8409" s="1">
        <v>3386176.29</v>
      </c>
      <c r="K8409" s="10">
        <f>J8409*_xlfn.XLOOKUP(A8409,IPCA_Fatores!$A$2:$A$10,IPCA_Fatores!$C$2:$C$10)</f>
        <v>3995947.1640909328</v>
      </c>
    </row>
    <row r="8410" spans="1:11" x14ac:dyDescent="0.25">
      <c r="A8410">
        <v>2022</v>
      </c>
      <c r="B8410" t="s">
        <v>4991</v>
      </c>
      <c r="C8410" t="s">
        <v>4992</v>
      </c>
      <c r="D8410" t="s">
        <v>4993</v>
      </c>
      <c r="E8410" t="s">
        <v>299</v>
      </c>
      <c r="F8410" t="s">
        <v>556</v>
      </c>
      <c r="G8410" t="s">
        <v>840</v>
      </c>
      <c r="H8410" t="s">
        <v>28</v>
      </c>
      <c r="I8410" t="s">
        <v>35</v>
      </c>
      <c r="J8410" s="1">
        <v>258495.81</v>
      </c>
      <c r="K8410" s="10">
        <f>IFERROR(J8410*VLOOKUP(A8410,IPCA_Fatores!$A$2:$C$10,3,FALSE),J8410)</f>
        <v>305044.83831787994</v>
      </c>
    </row>
    <row r="8411" spans="1:11" x14ac:dyDescent="0.25">
      <c r="A8411">
        <v>2023</v>
      </c>
      <c r="B8411" t="s">
        <v>4991</v>
      </c>
      <c r="C8411" t="s">
        <v>4992</v>
      </c>
      <c r="D8411" t="s">
        <v>4993</v>
      </c>
      <c r="E8411" t="s">
        <v>299</v>
      </c>
      <c r="F8411" t="s">
        <v>556</v>
      </c>
      <c r="G8411" t="s">
        <v>840</v>
      </c>
      <c r="H8411" t="s">
        <v>28</v>
      </c>
      <c r="I8411" t="s">
        <v>29</v>
      </c>
      <c r="J8411" s="1">
        <v>2920130.53</v>
      </c>
      <c r="K8411" s="10">
        <f>J8411*_xlfn.XLOOKUP(A8411,IPCA_Fatores!$A$2:$A$10,IPCA_Fatores!$C$2:$C$10)</f>
        <v>3293803.76707038</v>
      </c>
    </row>
    <row r="8412" spans="1:11" x14ac:dyDescent="0.25">
      <c r="A8412">
        <v>2023</v>
      </c>
      <c r="B8412" t="s">
        <v>4991</v>
      </c>
      <c r="C8412" t="s">
        <v>4992</v>
      </c>
      <c r="D8412" t="s">
        <v>4993</v>
      </c>
      <c r="E8412" t="s">
        <v>299</v>
      </c>
      <c r="F8412" t="s">
        <v>556</v>
      </c>
      <c r="G8412" t="s">
        <v>840</v>
      </c>
      <c r="H8412" t="s">
        <v>28</v>
      </c>
      <c r="I8412" t="s">
        <v>35</v>
      </c>
      <c r="J8412" s="1">
        <v>291639.34000000003</v>
      </c>
      <c r="K8412" s="10">
        <f>IFERROR(J8412*VLOOKUP(A8412,IPCA_Fatores!$A$2:$C$10,3,FALSE),J8412)</f>
        <v>328958.84168503917</v>
      </c>
    </row>
    <row r="8413" spans="1:11" x14ac:dyDescent="0.25">
      <c r="A8413">
        <v>2021</v>
      </c>
      <c r="B8413" t="s">
        <v>4994</v>
      </c>
      <c r="C8413" t="s">
        <v>4995</v>
      </c>
      <c r="D8413" t="s">
        <v>4996</v>
      </c>
      <c r="E8413" t="s">
        <v>115</v>
      </c>
      <c r="F8413" t="s">
        <v>604</v>
      </c>
      <c r="G8413" t="s">
        <v>181</v>
      </c>
      <c r="H8413" t="s">
        <v>28</v>
      </c>
      <c r="I8413" t="s">
        <v>29</v>
      </c>
      <c r="J8413" s="1">
        <v>1181055.07</v>
      </c>
      <c r="K8413" s="10">
        <f>J8413*_xlfn.XLOOKUP(A8413,IPCA_Fatores!$A$2:$A$10,IPCA_Fatores!$C$2:$C$10)</f>
        <v>1474432.645790234</v>
      </c>
    </row>
    <row r="8414" spans="1:11" x14ac:dyDescent="0.25">
      <c r="A8414">
        <v>2022</v>
      </c>
      <c r="B8414" t="s">
        <v>4994</v>
      </c>
      <c r="C8414" t="s">
        <v>4995</v>
      </c>
      <c r="D8414" t="s">
        <v>4996</v>
      </c>
      <c r="E8414" t="s">
        <v>115</v>
      </c>
      <c r="F8414" t="s">
        <v>604</v>
      </c>
      <c r="G8414" t="s">
        <v>181</v>
      </c>
      <c r="H8414" t="s">
        <v>28</v>
      </c>
      <c r="I8414" t="s">
        <v>35</v>
      </c>
      <c r="J8414" s="1">
        <v>5041195.83</v>
      </c>
      <c r="K8414" s="10">
        <f>IFERROR(J8414*VLOOKUP(A8414,IPCA_Fatores!$A$2:$C$10,3,FALSE),J8414)</f>
        <v>5948996.8788705729</v>
      </c>
    </row>
    <row r="8415" spans="1:11" x14ac:dyDescent="0.25">
      <c r="A8415">
        <v>2015</v>
      </c>
      <c r="B8415" t="s">
        <v>4997</v>
      </c>
      <c r="C8415" t="s">
        <v>4998</v>
      </c>
      <c r="D8415" t="s">
        <v>4999</v>
      </c>
      <c r="E8415" t="s">
        <v>121</v>
      </c>
      <c r="F8415" t="s">
        <v>1372</v>
      </c>
      <c r="G8415" t="s">
        <v>1443</v>
      </c>
      <c r="H8415" t="s">
        <v>28</v>
      </c>
      <c r="I8415" t="s">
        <v>29</v>
      </c>
      <c r="J8415" s="1">
        <v>1002839.73</v>
      </c>
      <c r="K8415" s="10">
        <f>J8415*_xlfn.XLOOKUP(A8415,IPCA_Fatores!$A$2:$A$10,IPCA_Fatores!$C$2:$C$10)</f>
        <v>1705485.5317118929</v>
      </c>
    </row>
    <row r="8416" spans="1:11" x14ac:dyDescent="0.25">
      <c r="A8416">
        <v>2016</v>
      </c>
      <c r="B8416" t="s">
        <v>4997</v>
      </c>
      <c r="C8416" t="s">
        <v>4998</v>
      </c>
      <c r="D8416" t="s">
        <v>4999</v>
      </c>
      <c r="E8416" t="s">
        <v>121</v>
      </c>
      <c r="F8416" t="s">
        <v>1372</v>
      </c>
      <c r="G8416" t="s">
        <v>1443</v>
      </c>
      <c r="H8416" t="s">
        <v>28</v>
      </c>
      <c r="I8416" t="s">
        <v>29</v>
      </c>
      <c r="J8416" s="1">
        <v>2665264.09</v>
      </c>
      <c r="K8416" s="10">
        <f>J8416*_xlfn.XLOOKUP(A8416,IPCA_Fatores!$A$2:$A$10,IPCA_Fatores!$C$2:$C$10)</f>
        <v>4264462.9843160408</v>
      </c>
    </row>
    <row r="8417" spans="1:11" x14ac:dyDescent="0.25">
      <c r="A8417">
        <v>2017</v>
      </c>
      <c r="B8417" t="s">
        <v>4997</v>
      </c>
      <c r="C8417" t="s">
        <v>4998</v>
      </c>
      <c r="D8417" t="s">
        <v>4999</v>
      </c>
      <c r="E8417" t="s">
        <v>121</v>
      </c>
      <c r="F8417" t="s">
        <v>1372</v>
      </c>
      <c r="G8417" t="s">
        <v>1443</v>
      </c>
      <c r="H8417" t="s">
        <v>28</v>
      </c>
      <c r="I8417" t="s">
        <v>29</v>
      </c>
      <c r="J8417" s="1">
        <v>4523247.58</v>
      </c>
      <c r="K8417" s="10">
        <f>J8417*_xlfn.XLOOKUP(A8417,IPCA_Fatores!$A$2:$A$10,IPCA_Fatores!$C$2:$C$10)</f>
        <v>7029883.2051321771</v>
      </c>
    </row>
    <row r="8418" spans="1:11" x14ac:dyDescent="0.25">
      <c r="A8418">
        <v>2018</v>
      </c>
      <c r="B8418" t="s">
        <v>4997</v>
      </c>
      <c r="C8418" t="s">
        <v>4998</v>
      </c>
      <c r="D8418" t="s">
        <v>4999</v>
      </c>
      <c r="E8418" t="s">
        <v>121</v>
      </c>
      <c r="F8418" t="s">
        <v>1372</v>
      </c>
      <c r="G8418" t="s">
        <v>1443</v>
      </c>
      <c r="H8418" t="s">
        <v>28</v>
      </c>
      <c r="I8418" t="s">
        <v>29</v>
      </c>
      <c r="J8418" s="1">
        <v>2149131.83</v>
      </c>
      <c r="K8418" s="10">
        <f>J8418*_xlfn.XLOOKUP(A8418,IPCA_Fatores!$A$2:$A$10,IPCA_Fatores!$C$2:$C$10)</f>
        <v>3219383.4059019275</v>
      </c>
    </row>
    <row r="8419" spans="1:11" x14ac:dyDescent="0.25">
      <c r="A8419">
        <v>2019</v>
      </c>
      <c r="B8419" t="s">
        <v>4997</v>
      </c>
      <c r="C8419" t="s">
        <v>4998</v>
      </c>
      <c r="D8419" t="s">
        <v>4999</v>
      </c>
      <c r="E8419" t="s">
        <v>121</v>
      </c>
      <c r="F8419" t="s">
        <v>1372</v>
      </c>
      <c r="G8419" t="s">
        <v>1443</v>
      </c>
      <c r="H8419" t="s">
        <v>28</v>
      </c>
      <c r="I8419" t="s">
        <v>29</v>
      </c>
      <c r="J8419" s="1">
        <v>540239.47</v>
      </c>
      <c r="K8419" s="10">
        <f>J8419*_xlfn.XLOOKUP(A8419,IPCA_Fatores!$A$2:$A$10,IPCA_Fatores!$C$2:$C$10)</f>
        <v>775836.14714395732</v>
      </c>
    </row>
    <row r="8420" spans="1:11" x14ac:dyDescent="0.25">
      <c r="A8420">
        <v>2020</v>
      </c>
      <c r="B8420" t="s">
        <v>4997</v>
      </c>
      <c r="C8420" t="s">
        <v>4998</v>
      </c>
      <c r="D8420" t="s">
        <v>4999</v>
      </c>
      <c r="E8420" t="s">
        <v>121</v>
      </c>
      <c r="F8420" t="s">
        <v>1372</v>
      </c>
      <c r="G8420" t="s">
        <v>1443</v>
      </c>
      <c r="H8420" t="s">
        <v>28</v>
      </c>
      <c r="I8420" t="s">
        <v>29</v>
      </c>
      <c r="J8420" s="1">
        <v>2514540.75</v>
      </c>
      <c r="K8420" s="10">
        <f>J8420*_xlfn.XLOOKUP(A8420,IPCA_Fatores!$A$2:$A$10,IPCA_Fatores!$C$2:$C$10)</f>
        <v>3454959.6240668325</v>
      </c>
    </row>
    <row r="8421" spans="1:11" x14ac:dyDescent="0.25">
      <c r="A8421">
        <v>2021</v>
      </c>
      <c r="B8421" t="s">
        <v>4997</v>
      </c>
      <c r="C8421" t="s">
        <v>4998</v>
      </c>
      <c r="D8421" t="s">
        <v>4999</v>
      </c>
      <c r="E8421" t="s">
        <v>121</v>
      </c>
      <c r="F8421" t="s">
        <v>1372</v>
      </c>
      <c r="G8421" t="s">
        <v>1443</v>
      </c>
      <c r="H8421" t="s">
        <v>28</v>
      </c>
      <c r="I8421" t="s">
        <v>29</v>
      </c>
      <c r="J8421" s="1">
        <v>1506930.05</v>
      </c>
      <c r="K8421" s="10">
        <f>J8421*_xlfn.XLOOKUP(A8421,IPCA_Fatores!$A$2:$A$10,IPCA_Fatores!$C$2:$C$10)</f>
        <v>1881255.9355444023</v>
      </c>
    </row>
    <row r="8422" spans="1:11" x14ac:dyDescent="0.25">
      <c r="A8422">
        <v>2022</v>
      </c>
      <c r="B8422" t="s">
        <v>4997</v>
      </c>
      <c r="C8422" t="s">
        <v>4998</v>
      </c>
      <c r="D8422" t="s">
        <v>4999</v>
      </c>
      <c r="E8422" t="s">
        <v>121</v>
      </c>
      <c r="F8422" t="s">
        <v>1372</v>
      </c>
      <c r="G8422" t="s">
        <v>1443</v>
      </c>
      <c r="H8422" t="s">
        <v>28</v>
      </c>
      <c r="I8422" t="s">
        <v>29</v>
      </c>
      <c r="J8422" s="1">
        <v>2861204.36</v>
      </c>
      <c r="K8422" s="10">
        <f>J8422*_xlfn.XLOOKUP(A8422,IPCA_Fatores!$A$2:$A$10,IPCA_Fatores!$C$2:$C$10)</f>
        <v>3376440.1109271874</v>
      </c>
    </row>
    <row r="8423" spans="1:11" x14ac:dyDescent="0.25">
      <c r="A8423">
        <v>2023</v>
      </c>
      <c r="B8423" t="s">
        <v>4997</v>
      </c>
      <c r="C8423" t="s">
        <v>4998</v>
      </c>
      <c r="D8423" t="s">
        <v>4999</v>
      </c>
      <c r="E8423" t="s">
        <v>121</v>
      </c>
      <c r="F8423" t="s">
        <v>1372</v>
      </c>
      <c r="G8423" t="s">
        <v>1443</v>
      </c>
      <c r="H8423" t="s">
        <v>28</v>
      </c>
      <c r="I8423" t="s">
        <v>29</v>
      </c>
      <c r="J8423" s="1">
        <v>8393449.2699999996</v>
      </c>
      <c r="K8423" s="10">
        <f>J8423*_xlfn.XLOOKUP(A8423,IPCA_Fatores!$A$2:$A$10,IPCA_Fatores!$C$2:$C$10)</f>
        <v>9467513.3663426116</v>
      </c>
    </row>
    <row r="8424" spans="1:11" x14ac:dyDescent="0.25">
      <c r="A8424">
        <v>2019</v>
      </c>
      <c r="B8424" t="s">
        <v>5000</v>
      </c>
      <c r="C8424" t="s">
        <v>5001</v>
      </c>
      <c r="D8424" t="s">
        <v>5002</v>
      </c>
      <c r="E8424" t="s">
        <v>25</v>
      </c>
      <c r="F8424" t="s">
        <v>543</v>
      </c>
      <c r="G8424" t="s">
        <v>71</v>
      </c>
      <c r="H8424" t="s">
        <v>28</v>
      </c>
      <c r="I8424" t="s">
        <v>29</v>
      </c>
      <c r="J8424" s="1">
        <v>654780.80000000005</v>
      </c>
      <c r="K8424" s="10">
        <f>J8424*_xlfn.XLOOKUP(A8424,IPCA_Fatores!$A$2:$A$10,IPCA_Fatores!$C$2:$C$10)</f>
        <v>940328.57890934579</v>
      </c>
    </row>
    <row r="8425" spans="1:11" x14ac:dyDescent="0.25">
      <c r="A8425">
        <v>2020</v>
      </c>
      <c r="B8425" t="s">
        <v>5000</v>
      </c>
      <c r="C8425" t="s">
        <v>5001</v>
      </c>
      <c r="D8425" t="s">
        <v>5002</v>
      </c>
      <c r="E8425" t="s">
        <v>25</v>
      </c>
      <c r="F8425" t="s">
        <v>543</v>
      </c>
      <c r="G8425" t="s">
        <v>71</v>
      </c>
      <c r="H8425" t="s">
        <v>28</v>
      </c>
      <c r="I8425" t="s">
        <v>29</v>
      </c>
      <c r="J8425" s="1">
        <v>64124.38</v>
      </c>
      <c r="K8425" s="10">
        <f>J8425*_xlfn.XLOOKUP(A8425,IPCA_Fatores!$A$2:$A$10,IPCA_Fatores!$C$2:$C$10)</f>
        <v>88106.404248298102</v>
      </c>
    </row>
    <row r="8426" spans="1:11" x14ac:dyDescent="0.25">
      <c r="A8426">
        <v>2021</v>
      </c>
      <c r="B8426" t="s">
        <v>5000</v>
      </c>
      <c r="C8426" t="s">
        <v>5001</v>
      </c>
      <c r="D8426" t="s">
        <v>5002</v>
      </c>
      <c r="E8426" t="s">
        <v>25</v>
      </c>
      <c r="F8426" t="s">
        <v>543</v>
      </c>
      <c r="G8426" t="s">
        <v>71</v>
      </c>
      <c r="H8426" t="s">
        <v>28</v>
      </c>
      <c r="I8426" t="s">
        <v>29</v>
      </c>
      <c r="J8426" s="1">
        <v>647117.05000000005</v>
      </c>
      <c r="K8426" s="10">
        <f>J8426*_xlfn.XLOOKUP(A8426,IPCA_Fatores!$A$2:$A$10,IPCA_Fatores!$C$2:$C$10)</f>
        <v>807862.84094904328</v>
      </c>
    </row>
    <row r="8427" spans="1:11" x14ac:dyDescent="0.25">
      <c r="A8427">
        <v>2020</v>
      </c>
      <c r="B8427" t="s">
        <v>5003</v>
      </c>
      <c r="C8427" t="s">
        <v>5004</v>
      </c>
      <c r="E8427" t="s">
        <v>161</v>
      </c>
      <c r="F8427" t="s">
        <v>487</v>
      </c>
      <c r="G8427" t="s">
        <v>341</v>
      </c>
      <c r="H8427" t="s">
        <v>28</v>
      </c>
      <c r="I8427" t="s">
        <v>29</v>
      </c>
      <c r="J8427" s="1">
        <v>1561084.83</v>
      </c>
      <c r="K8427" s="10">
        <f>J8427*_xlfn.XLOOKUP(A8427,IPCA_Fatores!$A$2:$A$10,IPCA_Fatores!$C$2:$C$10)</f>
        <v>2144918.5332921073</v>
      </c>
    </row>
    <row r="8428" spans="1:11" x14ac:dyDescent="0.25">
      <c r="A8428">
        <v>2021</v>
      </c>
      <c r="B8428" t="s">
        <v>5003</v>
      </c>
      <c r="C8428" t="s">
        <v>5004</v>
      </c>
      <c r="E8428" t="s">
        <v>161</v>
      </c>
      <c r="F8428" t="s">
        <v>487</v>
      </c>
      <c r="G8428" t="s">
        <v>341</v>
      </c>
      <c r="H8428" t="s">
        <v>28</v>
      </c>
      <c r="I8428" t="s">
        <v>29</v>
      </c>
      <c r="J8428" s="1">
        <v>3859013.66</v>
      </c>
      <c r="K8428" s="10">
        <f>J8428*_xlfn.XLOOKUP(A8428,IPCA_Fatores!$A$2:$A$10,IPCA_Fatores!$C$2:$C$10)</f>
        <v>4817604.0773902731</v>
      </c>
    </row>
    <row r="8429" spans="1:11" x14ac:dyDescent="0.25">
      <c r="A8429">
        <v>2022</v>
      </c>
      <c r="B8429" t="s">
        <v>5003</v>
      </c>
      <c r="C8429" t="s">
        <v>5004</v>
      </c>
      <c r="E8429" t="s">
        <v>161</v>
      </c>
      <c r="F8429" t="s">
        <v>487</v>
      </c>
      <c r="G8429" t="s">
        <v>341</v>
      </c>
      <c r="H8429" t="s">
        <v>28</v>
      </c>
      <c r="I8429" t="s">
        <v>29</v>
      </c>
      <c r="J8429" s="1">
        <v>4722721.4000000004</v>
      </c>
      <c r="K8429" s="10">
        <f>J8429*_xlfn.XLOOKUP(A8429,IPCA_Fatores!$A$2:$A$10,IPCA_Fatores!$C$2:$C$10)</f>
        <v>5573172.6788275279</v>
      </c>
    </row>
    <row r="8430" spans="1:11" x14ac:dyDescent="0.25">
      <c r="A8430">
        <v>2023</v>
      </c>
      <c r="B8430" t="s">
        <v>5003</v>
      </c>
      <c r="C8430" t="s">
        <v>5004</v>
      </c>
      <c r="E8430" t="s">
        <v>161</v>
      </c>
      <c r="F8430" t="s">
        <v>487</v>
      </c>
      <c r="G8430" t="s">
        <v>341</v>
      </c>
      <c r="H8430" t="s">
        <v>28</v>
      </c>
      <c r="I8430" t="s">
        <v>29</v>
      </c>
      <c r="J8430" s="1">
        <v>3511366.23</v>
      </c>
      <c r="K8430" s="10">
        <f>J8430*_xlfn.XLOOKUP(A8430,IPCA_Fatores!$A$2:$A$10,IPCA_Fatores!$C$2:$C$10)</f>
        <v>3960696.687054506</v>
      </c>
    </row>
    <row r="8431" spans="1:11" x14ac:dyDescent="0.25">
      <c r="A8431">
        <v>2016</v>
      </c>
      <c r="B8431" t="s">
        <v>5005</v>
      </c>
      <c r="C8431" t="s">
        <v>5006</v>
      </c>
      <c r="E8431" t="s">
        <v>1027</v>
      </c>
      <c r="F8431" t="s">
        <v>1186</v>
      </c>
      <c r="G8431" t="s">
        <v>1001</v>
      </c>
      <c r="H8431" t="s">
        <v>28</v>
      </c>
      <c r="I8431" t="s">
        <v>29</v>
      </c>
      <c r="J8431" s="1">
        <v>20415205.07</v>
      </c>
      <c r="K8431" s="10">
        <f>J8431*_xlfn.XLOOKUP(A8431,IPCA_Fatores!$A$2:$A$10,IPCA_Fatores!$C$2:$C$10)</f>
        <v>32664637.873928726</v>
      </c>
    </row>
    <row r="8432" spans="1:11" x14ac:dyDescent="0.25">
      <c r="A8432">
        <v>2017</v>
      </c>
      <c r="B8432" t="s">
        <v>5005</v>
      </c>
      <c r="C8432" t="s">
        <v>5006</v>
      </c>
      <c r="E8432" t="s">
        <v>1027</v>
      </c>
      <c r="F8432" t="s">
        <v>1186</v>
      </c>
      <c r="G8432" t="s">
        <v>1001</v>
      </c>
      <c r="H8432" t="s">
        <v>28</v>
      </c>
      <c r="I8432" t="s">
        <v>29</v>
      </c>
      <c r="J8432" s="1">
        <v>48201859.5</v>
      </c>
      <c r="K8432" s="10">
        <f>J8432*_xlfn.XLOOKUP(A8432,IPCA_Fatores!$A$2:$A$10,IPCA_Fatores!$C$2:$C$10)</f>
        <v>74913750.919464573</v>
      </c>
    </row>
    <row r="8433" spans="1:11" x14ac:dyDescent="0.25">
      <c r="A8433">
        <v>2017</v>
      </c>
      <c r="B8433" t="s">
        <v>5005</v>
      </c>
      <c r="C8433" t="s">
        <v>5006</v>
      </c>
      <c r="E8433" t="s">
        <v>1027</v>
      </c>
      <c r="F8433" t="s">
        <v>1186</v>
      </c>
      <c r="G8433" t="s">
        <v>1001</v>
      </c>
      <c r="H8433" t="s">
        <v>28</v>
      </c>
      <c r="I8433" t="s">
        <v>35</v>
      </c>
      <c r="J8433" s="1">
        <v>967207.22</v>
      </c>
      <c r="K8433" s="10">
        <f>IFERROR(J8433*VLOOKUP(A8433,IPCA_Fatores!$A$2:$C$10,3,FALSE),J8433)</f>
        <v>1503201.7751636277</v>
      </c>
    </row>
    <row r="8434" spans="1:11" x14ac:dyDescent="0.25">
      <c r="A8434">
        <v>2018</v>
      </c>
      <c r="B8434" t="s">
        <v>5005</v>
      </c>
      <c r="C8434" t="s">
        <v>5006</v>
      </c>
      <c r="E8434" t="s">
        <v>1027</v>
      </c>
      <c r="F8434" t="s">
        <v>1186</v>
      </c>
      <c r="G8434" t="s">
        <v>1001</v>
      </c>
      <c r="H8434" t="s">
        <v>28</v>
      </c>
      <c r="I8434" t="s">
        <v>29</v>
      </c>
      <c r="J8434" s="1">
        <v>9879709.2400000002</v>
      </c>
      <c r="K8434" s="10">
        <f>J8434*_xlfn.XLOOKUP(A8434,IPCA_Fatores!$A$2:$A$10,IPCA_Fatores!$C$2:$C$10)</f>
        <v>14799730.541607557</v>
      </c>
    </row>
    <row r="8435" spans="1:11" x14ac:dyDescent="0.25">
      <c r="A8435">
        <v>2018</v>
      </c>
      <c r="B8435" t="s">
        <v>5005</v>
      </c>
      <c r="C8435" t="s">
        <v>5006</v>
      </c>
      <c r="E8435" t="s">
        <v>1027</v>
      </c>
      <c r="F8435" t="s">
        <v>1186</v>
      </c>
      <c r="G8435" t="s">
        <v>1001</v>
      </c>
      <c r="H8435" t="s">
        <v>28</v>
      </c>
      <c r="I8435" t="s">
        <v>35</v>
      </c>
      <c r="J8435" s="1">
        <v>685908.14</v>
      </c>
      <c r="K8435" s="10">
        <f>IFERROR(J8435*VLOOKUP(A8435,IPCA_Fatores!$A$2:$C$10,3,FALSE),J8435)</f>
        <v>1027485.2631488204</v>
      </c>
    </row>
    <row r="8436" spans="1:11" x14ac:dyDescent="0.25">
      <c r="A8436">
        <v>2020</v>
      </c>
      <c r="B8436" t="s">
        <v>5005</v>
      </c>
      <c r="C8436" t="s">
        <v>5006</v>
      </c>
      <c r="E8436" t="s">
        <v>1027</v>
      </c>
      <c r="F8436" t="s">
        <v>1186</v>
      </c>
      <c r="G8436" t="s">
        <v>1001</v>
      </c>
      <c r="H8436" t="s">
        <v>28</v>
      </c>
      <c r="I8436" t="s">
        <v>29</v>
      </c>
      <c r="J8436" s="1">
        <v>62444989.700000003</v>
      </c>
      <c r="K8436" s="10">
        <f>J8436*_xlfn.XLOOKUP(A8436,IPCA_Fatores!$A$2:$A$10,IPCA_Fatores!$C$2:$C$10)</f>
        <v>85798934.910388395</v>
      </c>
    </row>
    <row r="8437" spans="1:11" x14ac:dyDescent="0.25">
      <c r="A8437">
        <v>2020</v>
      </c>
      <c r="B8437" t="s">
        <v>5005</v>
      </c>
      <c r="C8437" t="s">
        <v>5006</v>
      </c>
      <c r="E8437" t="s">
        <v>1027</v>
      </c>
      <c r="F8437" t="s">
        <v>1186</v>
      </c>
      <c r="G8437" t="s">
        <v>1001</v>
      </c>
      <c r="H8437" t="s">
        <v>28</v>
      </c>
      <c r="I8437" t="s">
        <v>35</v>
      </c>
      <c r="J8437" s="1">
        <v>4415075.47</v>
      </c>
      <c r="K8437" s="10">
        <f>IFERROR(J8437*VLOOKUP(A8437,IPCA_Fatores!$A$2:$C$10,3,FALSE),J8437)</f>
        <v>6066279.6918514417</v>
      </c>
    </row>
    <row r="8438" spans="1:11" x14ac:dyDescent="0.25">
      <c r="A8438">
        <v>2017</v>
      </c>
      <c r="B8438" t="s">
        <v>5007</v>
      </c>
      <c r="C8438" t="s">
        <v>5008</v>
      </c>
      <c r="E8438" t="s">
        <v>103</v>
      </c>
      <c r="F8438" t="s">
        <v>678</v>
      </c>
      <c r="G8438" t="s">
        <v>66</v>
      </c>
      <c r="H8438" t="s">
        <v>28</v>
      </c>
      <c r="I8438" t="s">
        <v>29</v>
      </c>
      <c r="J8438" s="1">
        <v>5094998.1100000003</v>
      </c>
      <c r="K8438" s="10">
        <f>J8438*_xlfn.XLOOKUP(A8438,IPCA_Fatores!$A$2:$A$10,IPCA_Fatores!$C$2:$C$10)</f>
        <v>7918479.1480437135</v>
      </c>
    </row>
    <row r="8439" spans="1:11" x14ac:dyDescent="0.25">
      <c r="A8439">
        <v>2018</v>
      </c>
      <c r="B8439" t="s">
        <v>5007</v>
      </c>
      <c r="C8439" t="s">
        <v>5008</v>
      </c>
      <c r="E8439" t="s">
        <v>103</v>
      </c>
      <c r="F8439" t="s">
        <v>678</v>
      </c>
      <c r="G8439" t="s">
        <v>66</v>
      </c>
      <c r="H8439" t="s">
        <v>28</v>
      </c>
      <c r="I8439" t="s">
        <v>29</v>
      </c>
      <c r="J8439" s="1">
        <v>3593687.54</v>
      </c>
      <c r="K8439" s="10">
        <f>J8439*_xlfn.XLOOKUP(A8439,IPCA_Fatores!$A$2:$A$10,IPCA_Fatores!$C$2:$C$10)</f>
        <v>5383317.0542509342</v>
      </c>
    </row>
    <row r="8440" spans="1:11" x14ac:dyDescent="0.25">
      <c r="A8440">
        <v>2019</v>
      </c>
      <c r="B8440" t="s">
        <v>5007</v>
      </c>
      <c r="C8440" t="s">
        <v>5008</v>
      </c>
      <c r="E8440" t="s">
        <v>103</v>
      </c>
      <c r="F8440" t="s">
        <v>678</v>
      </c>
      <c r="G8440" t="s">
        <v>66</v>
      </c>
      <c r="H8440" t="s">
        <v>28</v>
      </c>
      <c r="I8440" t="s">
        <v>29</v>
      </c>
      <c r="J8440" s="1">
        <v>3262673.14</v>
      </c>
      <c r="K8440" s="10">
        <f>J8440*_xlfn.XLOOKUP(A8440,IPCA_Fatores!$A$2:$A$10,IPCA_Fatores!$C$2:$C$10)</f>
        <v>4685514.2929998757</v>
      </c>
    </row>
    <row r="8441" spans="1:11" x14ac:dyDescent="0.25">
      <c r="A8441">
        <v>2020</v>
      </c>
      <c r="B8441" t="s">
        <v>5007</v>
      </c>
      <c r="C8441" t="s">
        <v>5008</v>
      </c>
      <c r="E8441" t="s">
        <v>103</v>
      </c>
      <c r="F8441" t="s">
        <v>678</v>
      </c>
      <c r="G8441" t="s">
        <v>66</v>
      </c>
      <c r="H8441" t="s">
        <v>28</v>
      </c>
      <c r="I8441" t="s">
        <v>29</v>
      </c>
      <c r="J8441" s="1">
        <v>5612329.3600000003</v>
      </c>
      <c r="K8441" s="10">
        <f>J8441*_xlfn.XLOOKUP(A8441,IPCA_Fatores!$A$2:$A$10,IPCA_Fatores!$C$2:$C$10)</f>
        <v>7711297.315728467</v>
      </c>
    </row>
    <row r="8442" spans="1:11" x14ac:dyDescent="0.25">
      <c r="A8442">
        <v>2021</v>
      </c>
      <c r="B8442" t="s">
        <v>5007</v>
      </c>
      <c r="C8442" t="s">
        <v>5008</v>
      </c>
      <c r="E8442" t="s">
        <v>103</v>
      </c>
      <c r="F8442" t="s">
        <v>678</v>
      </c>
      <c r="G8442" t="s">
        <v>66</v>
      </c>
      <c r="H8442" t="s">
        <v>28</v>
      </c>
      <c r="I8442" t="s">
        <v>29</v>
      </c>
      <c r="J8442" s="1">
        <v>8021029.46</v>
      </c>
      <c r="K8442" s="10">
        <f>J8442*_xlfn.XLOOKUP(A8442,IPCA_Fatores!$A$2:$A$10,IPCA_Fatores!$C$2:$C$10)</f>
        <v>10013476.923365828</v>
      </c>
    </row>
    <row r="8443" spans="1:11" x14ac:dyDescent="0.25">
      <c r="A8443">
        <v>2022</v>
      </c>
      <c r="B8443" t="s">
        <v>5007</v>
      </c>
      <c r="C8443" t="s">
        <v>5008</v>
      </c>
      <c r="E8443" t="s">
        <v>103</v>
      </c>
      <c r="F8443" t="s">
        <v>678</v>
      </c>
      <c r="G8443" t="s">
        <v>66</v>
      </c>
      <c r="H8443" t="s">
        <v>28</v>
      </c>
      <c r="I8443" t="s">
        <v>29</v>
      </c>
      <c r="J8443" s="1">
        <v>10743579.01</v>
      </c>
      <c r="K8443" s="10">
        <f>J8443*_xlfn.XLOOKUP(A8443,IPCA_Fatores!$A$2:$A$10,IPCA_Fatores!$C$2:$C$10)</f>
        <v>12678245.430983268</v>
      </c>
    </row>
    <row r="8444" spans="1:11" x14ac:dyDescent="0.25">
      <c r="A8444">
        <v>2023</v>
      </c>
      <c r="B8444" t="s">
        <v>5007</v>
      </c>
      <c r="C8444" t="s">
        <v>5008</v>
      </c>
      <c r="E8444" t="s">
        <v>103</v>
      </c>
      <c r="F8444" t="s">
        <v>678</v>
      </c>
      <c r="G8444" t="s">
        <v>66</v>
      </c>
      <c r="H8444" t="s">
        <v>28</v>
      </c>
      <c r="I8444" t="s">
        <v>29</v>
      </c>
      <c r="J8444" s="1">
        <v>10309634.4</v>
      </c>
      <c r="K8444" s="10">
        <f>J8444*_xlfn.XLOOKUP(A8444,IPCA_Fatores!$A$2:$A$10,IPCA_Fatores!$C$2:$C$10)</f>
        <v>11628902.295623882</v>
      </c>
    </row>
    <row r="8445" spans="1:11" x14ac:dyDescent="0.25">
      <c r="A8445">
        <v>2015</v>
      </c>
      <c r="B8445" t="s">
        <v>5009</v>
      </c>
      <c r="C8445" t="s">
        <v>5010</v>
      </c>
      <c r="D8445" t="s">
        <v>5011</v>
      </c>
      <c r="E8445" t="s">
        <v>339</v>
      </c>
      <c r="F8445" t="s">
        <v>742</v>
      </c>
      <c r="G8445" t="s">
        <v>295</v>
      </c>
      <c r="H8445" t="s">
        <v>28</v>
      </c>
      <c r="I8445" t="s">
        <v>29</v>
      </c>
      <c r="J8445" s="1">
        <v>605388.9</v>
      </c>
      <c r="K8445" s="10">
        <f>J8445*_xlfn.XLOOKUP(A8445,IPCA_Fatores!$A$2:$A$10,IPCA_Fatores!$C$2:$C$10)</f>
        <v>1029558.3422976052</v>
      </c>
    </row>
    <row r="8446" spans="1:11" x14ac:dyDescent="0.25">
      <c r="A8446">
        <v>2015</v>
      </c>
      <c r="B8446" t="s">
        <v>5009</v>
      </c>
      <c r="C8446" t="s">
        <v>5010</v>
      </c>
      <c r="D8446" t="s">
        <v>5011</v>
      </c>
      <c r="E8446" t="s">
        <v>339</v>
      </c>
      <c r="F8446" t="s">
        <v>742</v>
      </c>
      <c r="G8446" t="s">
        <v>295</v>
      </c>
      <c r="H8446" t="s">
        <v>28</v>
      </c>
      <c r="I8446" t="s">
        <v>35</v>
      </c>
      <c r="J8446" s="1">
        <v>102351.99</v>
      </c>
      <c r="K8446" s="10">
        <f>IFERROR(J8446*VLOOKUP(A8446,IPCA_Fatores!$A$2:$C$10,3,FALSE),J8446)</f>
        <v>174065.53895398654</v>
      </c>
    </row>
    <row r="8447" spans="1:11" x14ac:dyDescent="0.25">
      <c r="A8447">
        <v>2016</v>
      </c>
      <c r="B8447" t="s">
        <v>5009</v>
      </c>
      <c r="C8447" t="s">
        <v>5010</v>
      </c>
      <c r="D8447" t="s">
        <v>5011</v>
      </c>
      <c r="E8447" t="s">
        <v>339</v>
      </c>
      <c r="F8447" t="s">
        <v>742</v>
      </c>
      <c r="G8447" t="s">
        <v>295</v>
      </c>
      <c r="H8447" t="s">
        <v>28</v>
      </c>
      <c r="I8447" t="s">
        <v>29</v>
      </c>
      <c r="J8447" s="1">
        <v>879476.6</v>
      </c>
      <c r="K8447" s="10">
        <f>J8447*_xlfn.XLOOKUP(A8447,IPCA_Fatores!$A$2:$A$10,IPCA_Fatores!$C$2:$C$10)</f>
        <v>1407175.9043855669</v>
      </c>
    </row>
    <row r="8448" spans="1:11" x14ac:dyDescent="0.25">
      <c r="A8448">
        <v>2016</v>
      </c>
      <c r="B8448" t="s">
        <v>5009</v>
      </c>
      <c r="C8448" t="s">
        <v>5010</v>
      </c>
      <c r="D8448" t="s">
        <v>5011</v>
      </c>
      <c r="E8448" t="s">
        <v>339</v>
      </c>
      <c r="F8448" t="s">
        <v>742</v>
      </c>
      <c r="G8448" t="s">
        <v>295</v>
      </c>
      <c r="H8448" t="s">
        <v>28</v>
      </c>
      <c r="I8448" t="s">
        <v>35</v>
      </c>
      <c r="J8448" s="1">
        <v>124806.52</v>
      </c>
      <c r="K8448" s="10">
        <f>IFERROR(J8448*VLOOKUP(A8448,IPCA_Fatores!$A$2:$C$10,3,FALSE),J8448)</f>
        <v>199692.32570169048</v>
      </c>
    </row>
    <row r="8449" spans="1:11" x14ac:dyDescent="0.25">
      <c r="A8449">
        <v>2017</v>
      </c>
      <c r="B8449" t="s">
        <v>5009</v>
      </c>
      <c r="C8449" t="s">
        <v>5010</v>
      </c>
      <c r="D8449" t="s">
        <v>5011</v>
      </c>
      <c r="E8449" t="s">
        <v>339</v>
      </c>
      <c r="F8449" t="s">
        <v>742</v>
      </c>
      <c r="G8449" t="s">
        <v>295</v>
      </c>
      <c r="H8449" t="s">
        <v>28</v>
      </c>
      <c r="I8449" t="s">
        <v>29</v>
      </c>
      <c r="J8449" s="1">
        <v>142798.9</v>
      </c>
      <c r="K8449" s="10">
        <f>J8449*_xlfn.XLOOKUP(A8449,IPCA_Fatores!$A$2:$A$10,IPCA_Fatores!$C$2:$C$10)</f>
        <v>221933.37222132538</v>
      </c>
    </row>
    <row r="8450" spans="1:11" x14ac:dyDescent="0.25">
      <c r="A8450">
        <v>2017</v>
      </c>
      <c r="B8450" t="s">
        <v>5009</v>
      </c>
      <c r="C8450" t="s">
        <v>5010</v>
      </c>
      <c r="D8450" t="s">
        <v>5011</v>
      </c>
      <c r="E8450" t="s">
        <v>339</v>
      </c>
      <c r="F8450" t="s">
        <v>742</v>
      </c>
      <c r="G8450" t="s">
        <v>295</v>
      </c>
      <c r="H8450" t="s">
        <v>28</v>
      </c>
      <c r="I8450" t="s">
        <v>35</v>
      </c>
      <c r="J8450" s="1">
        <v>41056.959999999999</v>
      </c>
      <c r="K8450" s="10">
        <f>IFERROR(J8450*VLOOKUP(A8450,IPCA_Fatores!$A$2:$C$10,3,FALSE),J8450)</f>
        <v>63809.382186810035</v>
      </c>
    </row>
    <row r="8451" spans="1:11" x14ac:dyDescent="0.25">
      <c r="A8451">
        <v>2018</v>
      </c>
      <c r="B8451" t="s">
        <v>5009</v>
      </c>
      <c r="C8451" t="s">
        <v>5010</v>
      </c>
      <c r="D8451" t="s">
        <v>5011</v>
      </c>
      <c r="E8451" t="s">
        <v>339</v>
      </c>
      <c r="F8451" t="s">
        <v>742</v>
      </c>
      <c r="G8451" t="s">
        <v>295</v>
      </c>
      <c r="H8451" t="s">
        <v>28</v>
      </c>
      <c r="I8451" t="s">
        <v>29</v>
      </c>
      <c r="J8451" s="1">
        <v>264308.18</v>
      </c>
      <c r="K8451" s="10">
        <f>J8451*_xlfn.XLOOKUP(A8451,IPCA_Fatores!$A$2:$A$10,IPCA_Fatores!$C$2:$C$10)</f>
        <v>395931.67662317841</v>
      </c>
    </row>
    <row r="8452" spans="1:11" x14ac:dyDescent="0.25">
      <c r="A8452">
        <v>2018</v>
      </c>
      <c r="B8452" t="s">
        <v>5009</v>
      </c>
      <c r="C8452" t="s">
        <v>5010</v>
      </c>
      <c r="D8452" t="s">
        <v>5011</v>
      </c>
      <c r="E8452" t="s">
        <v>339</v>
      </c>
      <c r="F8452" t="s">
        <v>742</v>
      </c>
      <c r="G8452" t="s">
        <v>295</v>
      </c>
      <c r="H8452" t="s">
        <v>28</v>
      </c>
      <c r="I8452" t="s">
        <v>35</v>
      </c>
      <c r="J8452" s="1">
        <v>148261.98000000001</v>
      </c>
      <c r="K8452" s="10">
        <f>IFERROR(J8452*VLOOKUP(A8452,IPCA_Fatores!$A$2:$C$10,3,FALSE),J8452)</f>
        <v>222095.3370450818</v>
      </c>
    </row>
    <row r="8453" spans="1:11" x14ac:dyDescent="0.25">
      <c r="A8453">
        <v>2019</v>
      </c>
      <c r="B8453" t="s">
        <v>5009</v>
      </c>
      <c r="C8453" t="s">
        <v>5010</v>
      </c>
      <c r="D8453" t="s">
        <v>5011</v>
      </c>
      <c r="E8453" t="s">
        <v>339</v>
      </c>
      <c r="F8453" t="s">
        <v>742</v>
      </c>
      <c r="G8453" t="s">
        <v>295</v>
      </c>
      <c r="H8453" t="s">
        <v>28</v>
      </c>
      <c r="I8453" t="s">
        <v>29</v>
      </c>
      <c r="J8453" s="1">
        <v>1445100.08</v>
      </c>
      <c r="K8453" s="10">
        <f>J8453*_xlfn.XLOOKUP(A8453,IPCA_Fatores!$A$2:$A$10,IPCA_Fatores!$C$2:$C$10)</f>
        <v>2075303.5284604894</v>
      </c>
    </row>
    <row r="8454" spans="1:11" x14ac:dyDescent="0.25">
      <c r="A8454">
        <v>2019</v>
      </c>
      <c r="B8454" t="s">
        <v>5009</v>
      </c>
      <c r="C8454" t="s">
        <v>5010</v>
      </c>
      <c r="D8454" t="s">
        <v>5011</v>
      </c>
      <c r="E8454" t="s">
        <v>339</v>
      </c>
      <c r="F8454" t="s">
        <v>742</v>
      </c>
      <c r="G8454" t="s">
        <v>295</v>
      </c>
      <c r="H8454" t="s">
        <v>28</v>
      </c>
      <c r="I8454" t="s">
        <v>35</v>
      </c>
      <c r="J8454" s="1">
        <v>328030.56</v>
      </c>
      <c r="K8454" s="10">
        <f>IFERROR(J8454*VLOOKUP(A8454,IPCA_Fatores!$A$2:$C$10,3,FALSE),J8454)</f>
        <v>471083.6211502183</v>
      </c>
    </row>
    <row r="8455" spans="1:11" x14ac:dyDescent="0.25">
      <c r="A8455">
        <v>2020</v>
      </c>
      <c r="B8455" t="s">
        <v>5009</v>
      </c>
      <c r="C8455" t="s">
        <v>5010</v>
      </c>
      <c r="D8455" t="s">
        <v>5011</v>
      </c>
      <c r="E8455" t="s">
        <v>339</v>
      </c>
      <c r="F8455" t="s">
        <v>742</v>
      </c>
      <c r="G8455" t="s">
        <v>295</v>
      </c>
      <c r="H8455" t="s">
        <v>28</v>
      </c>
      <c r="I8455" t="s">
        <v>29</v>
      </c>
      <c r="J8455" s="1">
        <v>1218151.77</v>
      </c>
      <c r="K8455" s="10">
        <f>J8455*_xlfn.XLOOKUP(A8455,IPCA_Fatores!$A$2:$A$10,IPCA_Fatores!$C$2:$C$10)</f>
        <v>1673731.1500462049</v>
      </c>
    </row>
    <row r="8456" spans="1:11" x14ac:dyDescent="0.25">
      <c r="A8456">
        <v>2020</v>
      </c>
      <c r="B8456" t="s">
        <v>5009</v>
      </c>
      <c r="C8456" t="s">
        <v>5010</v>
      </c>
      <c r="D8456" t="s">
        <v>5011</v>
      </c>
      <c r="E8456" t="s">
        <v>339</v>
      </c>
      <c r="F8456" t="s">
        <v>742</v>
      </c>
      <c r="G8456" t="s">
        <v>295</v>
      </c>
      <c r="H8456" t="s">
        <v>28</v>
      </c>
      <c r="I8456" t="s">
        <v>35</v>
      </c>
      <c r="J8456" s="1">
        <v>475765.52</v>
      </c>
      <c r="K8456" s="10">
        <f>IFERROR(J8456*VLOOKUP(A8456,IPCA_Fatores!$A$2:$C$10,3,FALSE),J8456)</f>
        <v>653698.16023986135</v>
      </c>
    </row>
    <row r="8457" spans="1:11" x14ac:dyDescent="0.25">
      <c r="A8457">
        <v>2021</v>
      </c>
      <c r="B8457" t="s">
        <v>5009</v>
      </c>
      <c r="C8457" t="s">
        <v>5010</v>
      </c>
      <c r="D8457" t="s">
        <v>5011</v>
      </c>
      <c r="E8457" t="s">
        <v>339</v>
      </c>
      <c r="F8457" t="s">
        <v>742</v>
      </c>
      <c r="G8457" t="s">
        <v>295</v>
      </c>
      <c r="H8457" t="s">
        <v>28</v>
      </c>
      <c r="I8457" t="s">
        <v>29</v>
      </c>
      <c r="J8457" s="1">
        <v>210081.31</v>
      </c>
      <c r="K8457" s="10">
        <f>J8457*_xlfn.XLOOKUP(A8457,IPCA_Fatores!$A$2:$A$10,IPCA_Fatores!$C$2:$C$10)</f>
        <v>262266.12932992051</v>
      </c>
    </row>
    <row r="8458" spans="1:11" x14ac:dyDescent="0.25">
      <c r="A8458">
        <v>2021</v>
      </c>
      <c r="B8458" t="s">
        <v>5009</v>
      </c>
      <c r="C8458" t="s">
        <v>5010</v>
      </c>
      <c r="D8458" t="s">
        <v>5011</v>
      </c>
      <c r="E8458" t="s">
        <v>339</v>
      </c>
      <c r="F8458" t="s">
        <v>742</v>
      </c>
      <c r="G8458" t="s">
        <v>295</v>
      </c>
      <c r="H8458" t="s">
        <v>28</v>
      </c>
      <c r="I8458" t="s">
        <v>35</v>
      </c>
      <c r="J8458" s="1">
        <v>60990.22</v>
      </c>
      <c r="K8458" s="10">
        <f>IFERROR(J8458*VLOOKUP(A8458,IPCA_Fatores!$A$2:$C$10,3,FALSE),J8458)</f>
        <v>76140.371203798684</v>
      </c>
    </row>
    <row r="8459" spans="1:11" x14ac:dyDescent="0.25">
      <c r="A8459">
        <v>2022</v>
      </c>
      <c r="B8459" t="s">
        <v>5009</v>
      </c>
      <c r="C8459" t="s">
        <v>5010</v>
      </c>
      <c r="D8459" t="s">
        <v>5011</v>
      </c>
      <c r="E8459" t="s">
        <v>339</v>
      </c>
      <c r="F8459" t="s">
        <v>742</v>
      </c>
      <c r="G8459" t="s">
        <v>295</v>
      </c>
      <c r="H8459" t="s">
        <v>28</v>
      </c>
      <c r="I8459" t="s">
        <v>29</v>
      </c>
      <c r="J8459" s="1">
        <v>291308.78000000003</v>
      </c>
      <c r="K8459" s="10">
        <f>J8459*_xlfn.XLOOKUP(A8459,IPCA_Fatores!$A$2:$A$10,IPCA_Fatores!$C$2:$C$10)</f>
        <v>343766.65407334402</v>
      </c>
    </row>
    <row r="8460" spans="1:11" x14ac:dyDescent="0.25">
      <c r="A8460">
        <v>2023</v>
      </c>
      <c r="B8460" t="s">
        <v>5009</v>
      </c>
      <c r="C8460" t="s">
        <v>5010</v>
      </c>
      <c r="D8460" t="s">
        <v>5011</v>
      </c>
      <c r="E8460" t="s">
        <v>339</v>
      </c>
      <c r="F8460" t="s">
        <v>742</v>
      </c>
      <c r="G8460" t="s">
        <v>295</v>
      </c>
      <c r="H8460" t="s">
        <v>28</v>
      </c>
      <c r="I8460" t="s">
        <v>29</v>
      </c>
      <c r="J8460" s="1">
        <v>167271.89000000001</v>
      </c>
      <c r="K8460" s="10">
        <f>J8460*_xlfn.XLOOKUP(A8460,IPCA_Fatores!$A$2:$A$10,IPCA_Fatores!$C$2:$C$10)</f>
        <v>188676.76487289843</v>
      </c>
    </row>
    <row r="8461" spans="1:11" x14ac:dyDescent="0.25">
      <c r="A8461">
        <v>2019</v>
      </c>
      <c r="B8461" t="s">
        <v>5012</v>
      </c>
      <c r="C8461" t="s">
        <v>5013</v>
      </c>
      <c r="D8461" t="s">
        <v>5014</v>
      </c>
      <c r="E8461" t="s">
        <v>69</v>
      </c>
      <c r="F8461" t="s">
        <v>4320</v>
      </c>
      <c r="G8461" t="s">
        <v>66</v>
      </c>
      <c r="H8461" t="s">
        <v>28</v>
      </c>
      <c r="I8461" t="s">
        <v>29</v>
      </c>
      <c r="J8461" s="1">
        <v>184395.82</v>
      </c>
      <c r="K8461" s="10">
        <f>J8461*_xlfn.XLOOKUP(A8461,IPCA_Fatores!$A$2:$A$10,IPCA_Fatores!$C$2:$C$10)</f>
        <v>264810.23783443792</v>
      </c>
    </row>
    <row r="8462" spans="1:11" x14ac:dyDescent="0.25">
      <c r="A8462">
        <v>2020</v>
      </c>
      <c r="B8462" t="s">
        <v>5012</v>
      </c>
      <c r="C8462" t="s">
        <v>5013</v>
      </c>
      <c r="D8462" t="s">
        <v>5014</v>
      </c>
      <c r="E8462" t="s">
        <v>69</v>
      </c>
      <c r="F8462" t="s">
        <v>4320</v>
      </c>
      <c r="G8462" t="s">
        <v>66</v>
      </c>
      <c r="H8462" t="s">
        <v>28</v>
      </c>
      <c r="I8462" t="s">
        <v>29</v>
      </c>
      <c r="J8462" s="1">
        <v>1067197.48</v>
      </c>
      <c r="K8462" s="10">
        <f>J8462*_xlfn.XLOOKUP(A8462,IPCA_Fatores!$A$2:$A$10,IPCA_Fatores!$C$2:$C$10)</f>
        <v>1466321.1182025468</v>
      </c>
    </row>
    <row r="8463" spans="1:11" x14ac:dyDescent="0.25">
      <c r="A8463">
        <v>2021</v>
      </c>
      <c r="B8463" t="s">
        <v>5012</v>
      </c>
      <c r="C8463" t="s">
        <v>5013</v>
      </c>
      <c r="D8463" t="s">
        <v>5014</v>
      </c>
      <c r="E8463" t="s">
        <v>69</v>
      </c>
      <c r="F8463" t="s">
        <v>4320</v>
      </c>
      <c r="G8463" t="s">
        <v>66</v>
      </c>
      <c r="H8463" t="s">
        <v>28</v>
      </c>
      <c r="I8463" t="s">
        <v>29</v>
      </c>
      <c r="J8463" s="1">
        <v>1787654.71</v>
      </c>
      <c r="K8463" s="10">
        <f>J8463*_xlfn.XLOOKUP(A8463,IPCA_Fatores!$A$2:$A$10,IPCA_Fatores!$C$2:$C$10)</f>
        <v>2231713.4321473031</v>
      </c>
    </row>
    <row r="8464" spans="1:11" x14ac:dyDescent="0.25">
      <c r="A8464">
        <v>2022</v>
      </c>
      <c r="B8464" t="s">
        <v>5012</v>
      </c>
      <c r="C8464" t="s">
        <v>5013</v>
      </c>
      <c r="D8464" t="s">
        <v>5014</v>
      </c>
      <c r="E8464" t="s">
        <v>69</v>
      </c>
      <c r="F8464" t="s">
        <v>4320</v>
      </c>
      <c r="G8464" t="s">
        <v>66</v>
      </c>
      <c r="H8464" t="s">
        <v>28</v>
      </c>
      <c r="I8464" t="s">
        <v>29</v>
      </c>
      <c r="J8464" s="1">
        <v>5173140.05</v>
      </c>
      <c r="K8464" s="10">
        <f>J8464*_xlfn.XLOOKUP(A8464,IPCA_Fatores!$A$2:$A$10,IPCA_Fatores!$C$2:$C$10)</f>
        <v>6104701.1560767628</v>
      </c>
    </row>
    <row r="8465" spans="1:11" x14ac:dyDescent="0.25">
      <c r="A8465">
        <v>2023</v>
      </c>
      <c r="B8465" t="s">
        <v>5012</v>
      </c>
      <c r="C8465" t="s">
        <v>5013</v>
      </c>
      <c r="D8465" t="s">
        <v>5014</v>
      </c>
      <c r="E8465" t="s">
        <v>69</v>
      </c>
      <c r="F8465" t="s">
        <v>4320</v>
      </c>
      <c r="G8465" t="s">
        <v>66</v>
      </c>
      <c r="H8465" t="s">
        <v>28</v>
      </c>
      <c r="I8465" t="s">
        <v>29</v>
      </c>
      <c r="J8465" s="1">
        <v>2307986.86</v>
      </c>
      <c r="K8465" s="10">
        <f>J8465*_xlfn.XLOOKUP(A8465,IPCA_Fatores!$A$2:$A$10,IPCA_Fatores!$C$2:$C$10)</f>
        <v>2603327.3977711326</v>
      </c>
    </row>
    <row r="8466" spans="1:11" x14ac:dyDescent="0.25">
      <c r="A8466">
        <v>2022</v>
      </c>
      <c r="B8466" t="s">
        <v>5015</v>
      </c>
      <c r="C8466" t="s">
        <v>5016</v>
      </c>
      <c r="D8466" t="s">
        <v>5017</v>
      </c>
      <c r="E8466" t="s">
        <v>75</v>
      </c>
      <c r="F8466" t="s">
        <v>5018</v>
      </c>
      <c r="G8466" t="s">
        <v>5019</v>
      </c>
      <c r="H8466" t="s">
        <v>28</v>
      </c>
      <c r="I8466" t="s">
        <v>35</v>
      </c>
      <c r="J8466" s="1">
        <v>2680293.59</v>
      </c>
      <c r="K8466" s="10">
        <f>IFERROR(J8466*VLOOKUP(A8466,IPCA_Fatores!$A$2:$C$10,3,FALSE),J8466)</f>
        <v>3162951.5573424576</v>
      </c>
    </row>
    <row r="8467" spans="1:11" x14ac:dyDescent="0.25">
      <c r="A8467">
        <v>2016</v>
      </c>
      <c r="B8467" t="s">
        <v>5020</v>
      </c>
      <c r="C8467" t="s">
        <v>5021</v>
      </c>
      <c r="E8467" t="s">
        <v>75</v>
      </c>
      <c r="F8467" t="s">
        <v>2308</v>
      </c>
      <c r="G8467" t="s">
        <v>480</v>
      </c>
      <c r="H8467" t="s">
        <v>28</v>
      </c>
      <c r="I8467" t="s">
        <v>29</v>
      </c>
      <c r="J8467" s="1">
        <v>3345741.77</v>
      </c>
      <c r="K8467" s="10">
        <f>J8467*_xlfn.XLOOKUP(A8467,IPCA_Fatores!$A$2:$A$10,IPCA_Fatores!$C$2:$C$10)</f>
        <v>5353237.5972712841</v>
      </c>
    </row>
    <row r="8468" spans="1:11" x14ac:dyDescent="0.25">
      <c r="A8468">
        <v>2017</v>
      </c>
      <c r="B8468" t="s">
        <v>5020</v>
      </c>
      <c r="C8468" t="s">
        <v>5021</v>
      </c>
      <c r="E8468" t="s">
        <v>75</v>
      </c>
      <c r="F8468" t="s">
        <v>2308</v>
      </c>
      <c r="G8468" t="s">
        <v>480</v>
      </c>
      <c r="H8468" t="s">
        <v>28</v>
      </c>
      <c r="I8468" t="s">
        <v>29</v>
      </c>
      <c r="J8468" s="1">
        <v>5216148.0199999996</v>
      </c>
      <c r="K8468" s="10">
        <f>J8468*_xlfn.XLOOKUP(A8468,IPCA_Fatores!$A$2:$A$10,IPCA_Fatores!$C$2:$C$10)</f>
        <v>8106766.3692380637</v>
      </c>
    </row>
    <row r="8469" spans="1:11" x14ac:dyDescent="0.25">
      <c r="A8469">
        <v>2018</v>
      </c>
      <c r="B8469" t="s">
        <v>5020</v>
      </c>
      <c r="C8469" t="s">
        <v>5021</v>
      </c>
      <c r="E8469" t="s">
        <v>75</v>
      </c>
      <c r="F8469" t="s">
        <v>2308</v>
      </c>
      <c r="G8469" t="s">
        <v>480</v>
      </c>
      <c r="H8469" t="s">
        <v>28</v>
      </c>
      <c r="I8469" t="s">
        <v>29</v>
      </c>
      <c r="J8469" s="1">
        <v>5610088.0099999998</v>
      </c>
      <c r="K8469" s="10">
        <f>J8469*_xlfn.XLOOKUP(A8469,IPCA_Fatores!$A$2:$A$10,IPCA_Fatores!$C$2:$C$10)</f>
        <v>8403869.8756992333</v>
      </c>
    </row>
    <row r="8470" spans="1:11" x14ac:dyDescent="0.25">
      <c r="A8470">
        <v>2019</v>
      </c>
      <c r="B8470" t="s">
        <v>5020</v>
      </c>
      <c r="C8470" t="s">
        <v>5021</v>
      </c>
      <c r="E8470" t="s">
        <v>75</v>
      </c>
      <c r="F8470" t="s">
        <v>2308</v>
      </c>
      <c r="G8470" t="s">
        <v>480</v>
      </c>
      <c r="H8470" t="s">
        <v>28</v>
      </c>
      <c r="I8470" t="s">
        <v>29</v>
      </c>
      <c r="J8470" s="1">
        <v>21919048.100000001</v>
      </c>
      <c r="K8470" s="10">
        <f>J8470*_xlfn.XLOOKUP(A8470,IPCA_Fatores!$A$2:$A$10,IPCA_Fatores!$C$2:$C$10)</f>
        <v>31477873.741744712</v>
      </c>
    </row>
    <row r="8471" spans="1:11" x14ac:dyDescent="0.25">
      <c r="A8471">
        <v>2020</v>
      </c>
      <c r="B8471" t="s">
        <v>5020</v>
      </c>
      <c r="C8471" t="s">
        <v>5021</v>
      </c>
      <c r="E8471" t="s">
        <v>75</v>
      </c>
      <c r="F8471" t="s">
        <v>2308</v>
      </c>
      <c r="G8471" t="s">
        <v>480</v>
      </c>
      <c r="H8471" t="s">
        <v>28</v>
      </c>
      <c r="I8471" t="s">
        <v>29</v>
      </c>
      <c r="J8471" s="1">
        <v>5277783.78</v>
      </c>
      <c r="K8471" s="10">
        <f>J8471*_xlfn.XLOOKUP(A8471,IPCA_Fatores!$A$2:$A$10,IPCA_Fatores!$C$2:$C$10)</f>
        <v>7251634.2654040614</v>
      </c>
    </row>
    <row r="8472" spans="1:11" x14ac:dyDescent="0.25">
      <c r="A8472">
        <v>2022</v>
      </c>
      <c r="B8472" t="s">
        <v>5020</v>
      </c>
      <c r="C8472" t="s">
        <v>5021</v>
      </c>
      <c r="E8472" t="s">
        <v>75</v>
      </c>
      <c r="F8472" t="s">
        <v>2308</v>
      </c>
      <c r="G8472" t="s">
        <v>480</v>
      </c>
      <c r="H8472" t="s">
        <v>28</v>
      </c>
      <c r="I8472" t="s">
        <v>29</v>
      </c>
      <c r="J8472" s="1">
        <v>3011151.89</v>
      </c>
      <c r="K8472" s="10">
        <f>J8472*_xlfn.XLOOKUP(A8472,IPCA_Fatores!$A$2:$A$10,IPCA_Fatores!$C$2:$C$10)</f>
        <v>3553389.6717150994</v>
      </c>
    </row>
    <row r="8473" spans="1:11" x14ac:dyDescent="0.25">
      <c r="A8473">
        <v>2018</v>
      </c>
      <c r="B8473" t="s">
        <v>5022</v>
      </c>
      <c r="C8473" t="s">
        <v>5023</v>
      </c>
      <c r="E8473" t="s">
        <v>247</v>
      </c>
      <c r="F8473" t="s">
        <v>1605</v>
      </c>
      <c r="G8473" t="s">
        <v>490</v>
      </c>
      <c r="H8473" t="s">
        <v>28</v>
      </c>
      <c r="I8473" t="s">
        <v>29</v>
      </c>
      <c r="J8473" s="1">
        <v>11135.45</v>
      </c>
      <c r="K8473" s="10">
        <f>J8473*_xlfn.XLOOKUP(A8473,IPCA_Fatores!$A$2:$A$10,IPCA_Fatores!$C$2:$C$10)</f>
        <v>16680.820807186414</v>
      </c>
    </row>
    <row r="8474" spans="1:11" x14ac:dyDescent="0.25">
      <c r="A8474">
        <v>2019</v>
      </c>
      <c r="B8474" t="s">
        <v>5022</v>
      </c>
      <c r="C8474" t="s">
        <v>5023</v>
      </c>
      <c r="E8474" t="s">
        <v>247</v>
      </c>
      <c r="F8474" t="s">
        <v>1605</v>
      </c>
      <c r="G8474" t="s">
        <v>490</v>
      </c>
      <c r="H8474" t="s">
        <v>28</v>
      </c>
      <c r="I8474" t="s">
        <v>29</v>
      </c>
      <c r="J8474" s="1">
        <v>201914.98</v>
      </c>
      <c r="K8474" s="10">
        <f>J8474*_xlfn.XLOOKUP(A8474,IPCA_Fatores!$A$2:$A$10,IPCA_Fatores!$C$2:$C$10)</f>
        <v>289969.44657495909</v>
      </c>
    </row>
    <row r="8475" spans="1:11" x14ac:dyDescent="0.25">
      <c r="A8475">
        <v>2020</v>
      </c>
      <c r="B8475" t="s">
        <v>5022</v>
      </c>
      <c r="C8475" t="s">
        <v>5023</v>
      </c>
      <c r="E8475" t="s">
        <v>247</v>
      </c>
      <c r="F8475" t="s">
        <v>1605</v>
      </c>
      <c r="G8475" t="s">
        <v>490</v>
      </c>
      <c r="H8475" t="s">
        <v>28</v>
      </c>
      <c r="I8475" t="s">
        <v>29</v>
      </c>
      <c r="J8475" s="1">
        <v>73343.44</v>
      </c>
      <c r="K8475" s="10">
        <f>J8475*_xlfn.XLOOKUP(A8475,IPCA_Fatores!$A$2:$A$10,IPCA_Fatores!$C$2:$C$10)</f>
        <v>100773.32168514997</v>
      </c>
    </row>
    <row r="8476" spans="1:11" x14ac:dyDescent="0.25">
      <c r="A8476">
        <v>2021</v>
      </c>
      <c r="B8476" t="s">
        <v>5022</v>
      </c>
      <c r="C8476" t="s">
        <v>5023</v>
      </c>
      <c r="E8476" t="s">
        <v>247</v>
      </c>
      <c r="F8476" t="s">
        <v>1605</v>
      </c>
      <c r="G8476" t="s">
        <v>490</v>
      </c>
      <c r="H8476" t="s">
        <v>28</v>
      </c>
      <c r="I8476" t="s">
        <v>29</v>
      </c>
      <c r="J8476" s="1">
        <v>289862.77</v>
      </c>
      <c r="K8476" s="10">
        <f>J8476*_xlfn.XLOOKUP(A8476,IPCA_Fatores!$A$2:$A$10,IPCA_Fatores!$C$2:$C$10)</f>
        <v>361865.54017941438</v>
      </c>
    </row>
    <row r="8477" spans="1:11" x14ac:dyDescent="0.25">
      <c r="A8477">
        <v>2022</v>
      </c>
      <c r="B8477" t="s">
        <v>5022</v>
      </c>
      <c r="C8477" t="s">
        <v>5023</v>
      </c>
      <c r="E8477" t="s">
        <v>247</v>
      </c>
      <c r="F8477" t="s">
        <v>1605</v>
      </c>
      <c r="G8477" t="s">
        <v>490</v>
      </c>
      <c r="H8477" t="s">
        <v>28</v>
      </c>
      <c r="I8477" t="s">
        <v>29</v>
      </c>
      <c r="J8477" s="1">
        <v>177024.6</v>
      </c>
      <c r="K8477" s="10">
        <f>J8477*_xlfn.XLOOKUP(A8477,IPCA_Fatores!$A$2:$A$10,IPCA_Fatores!$C$2:$C$10)</f>
        <v>208902.57557864234</v>
      </c>
    </row>
    <row r="8478" spans="1:11" x14ac:dyDescent="0.25">
      <c r="A8478">
        <v>2022</v>
      </c>
      <c r="B8478" t="s">
        <v>5024</v>
      </c>
      <c r="C8478" t="s">
        <v>5025</v>
      </c>
      <c r="D8478" t="s">
        <v>5026</v>
      </c>
      <c r="E8478" t="s">
        <v>25</v>
      </c>
      <c r="F8478" t="s">
        <v>566</v>
      </c>
      <c r="G8478" t="s">
        <v>99</v>
      </c>
      <c r="H8478" t="s">
        <v>28</v>
      </c>
      <c r="I8478" t="s">
        <v>29</v>
      </c>
      <c r="J8478" s="1">
        <v>554835.96</v>
      </c>
      <c r="K8478" s="10">
        <f>J8478*_xlfn.XLOOKUP(A8478,IPCA_Fatores!$A$2:$A$10,IPCA_Fatores!$C$2:$C$10)</f>
        <v>654748.89403873007</v>
      </c>
    </row>
    <row r="8479" spans="1:11" x14ac:dyDescent="0.25">
      <c r="A8479">
        <v>2023</v>
      </c>
      <c r="B8479" t="s">
        <v>5024</v>
      </c>
      <c r="C8479" t="s">
        <v>5025</v>
      </c>
      <c r="D8479" t="s">
        <v>5026</v>
      </c>
      <c r="E8479" t="s">
        <v>25</v>
      </c>
      <c r="F8479" t="s">
        <v>566</v>
      </c>
      <c r="G8479" t="s">
        <v>99</v>
      </c>
      <c r="H8479" t="s">
        <v>28</v>
      </c>
      <c r="I8479" t="s">
        <v>29</v>
      </c>
      <c r="J8479" s="1">
        <v>2514636.94</v>
      </c>
      <c r="K8479" s="10">
        <f>J8479*_xlfn.XLOOKUP(A8479,IPCA_Fatores!$A$2:$A$10,IPCA_Fatores!$C$2:$C$10)</f>
        <v>2836421.3656525598</v>
      </c>
    </row>
    <row r="8480" spans="1:11" x14ac:dyDescent="0.25">
      <c r="A8480">
        <v>2022</v>
      </c>
      <c r="B8480" t="s">
        <v>5027</v>
      </c>
      <c r="C8480" t="s">
        <v>5028</v>
      </c>
      <c r="E8480" t="s">
        <v>38</v>
      </c>
      <c r="F8480" t="s">
        <v>584</v>
      </c>
      <c r="G8480" t="s">
        <v>823</v>
      </c>
      <c r="H8480" t="s">
        <v>28</v>
      </c>
      <c r="I8480" t="s">
        <v>35</v>
      </c>
      <c r="J8480">
        <v>1</v>
      </c>
      <c r="K8480" s="10">
        <f>IFERROR(J8480*VLOOKUP(A8480,IPCA_Fatores!$A$2:$C$10,3,FALSE),J8480)</f>
        <v>1.1800765293560462</v>
      </c>
    </row>
    <row r="8481" spans="1:11" x14ac:dyDescent="0.25">
      <c r="A8481">
        <v>2017</v>
      </c>
      <c r="B8481" t="s">
        <v>5029</v>
      </c>
      <c r="C8481" t="s">
        <v>5030</v>
      </c>
      <c r="E8481" t="s">
        <v>25</v>
      </c>
      <c r="F8481" t="s">
        <v>26</v>
      </c>
      <c r="G8481" t="s">
        <v>205</v>
      </c>
      <c r="H8481" t="s">
        <v>28</v>
      </c>
      <c r="I8481" t="s">
        <v>29</v>
      </c>
      <c r="J8481" s="1">
        <v>193189.51</v>
      </c>
      <c r="K8481" s="10">
        <f>J8481*_xlfn.XLOOKUP(A8481,IPCA_Fatores!$A$2:$A$10,IPCA_Fatores!$C$2:$C$10)</f>
        <v>300248.80746340106</v>
      </c>
    </row>
    <row r="8482" spans="1:11" x14ac:dyDescent="0.25">
      <c r="A8482">
        <v>2018</v>
      </c>
      <c r="B8482" t="s">
        <v>5029</v>
      </c>
      <c r="C8482" t="s">
        <v>5030</v>
      </c>
      <c r="E8482" t="s">
        <v>25</v>
      </c>
      <c r="F8482" t="s">
        <v>26</v>
      </c>
      <c r="G8482" t="s">
        <v>205</v>
      </c>
      <c r="H8482" t="s">
        <v>28</v>
      </c>
      <c r="I8482" t="s">
        <v>29</v>
      </c>
      <c r="J8482" s="1">
        <v>299359.52</v>
      </c>
      <c r="K8482" s="10">
        <f>J8482*_xlfn.XLOOKUP(A8482,IPCA_Fatores!$A$2:$A$10,IPCA_Fatores!$C$2:$C$10)</f>
        <v>448438.32176026452</v>
      </c>
    </row>
    <row r="8483" spans="1:11" x14ac:dyDescent="0.25">
      <c r="A8483">
        <v>2019</v>
      </c>
      <c r="B8483" t="s">
        <v>5029</v>
      </c>
      <c r="C8483" t="s">
        <v>5030</v>
      </c>
      <c r="E8483" t="s">
        <v>25</v>
      </c>
      <c r="F8483" t="s">
        <v>26</v>
      </c>
      <c r="G8483" t="s">
        <v>205</v>
      </c>
      <c r="H8483" t="s">
        <v>28</v>
      </c>
      <c r="I8483" t="s">
        <v>29</v>
      </c>
      <c r="J8483" s="1">
        <v>532826.31999999995</v>
      </c>
      <c r="K8483" s="10">
        <f>J8483*_xlfn.XLOOKUP(A8483,IPCA_Fatores!$A$2:$A$10,IPCA_Fatores!$C$2:$C$10)</f>
        <v>765190.14652093686</v>
      </c>
    </row>
    <row r="8484" spans="1:11" x14ac:dyDescent="0.25">
      <c r="A8484">
        <v>2020</v>
      </c>
      <c r="B8484" t="s">
        <v>5029</v>
      </c>
      <c r="C8484" t="s">
        <v>5030</v>
      </c>
      <c r="E8484" t="s">
        <v>25</v>
      </c>
      <c r="F8484" t="s">
        <v>26</v>
      </c>
      <c r="G8484" t="s">
        <v>205</v>
      </c>
      <c r="H8484" t="s">
        <v>28</v>
      </c>
      <c r="I8484" t="s">
        <v>29</v>
      </c>
      <c r="J8484" s="1">
        <v>577581.36</v>
      </c>
      <c r="K8484" s="10">
        <f>J8484*_xlfn.XLOOKUP(A8484,IPCA_Fatores!$A$2:$A$10,IPCA_Fatores!$C$2:$C$10)</f>
        <v>793592.34023692389</v>
      </c>
    </row>
    <row r="8485" spans="1:11" x14ac:dyDescent="0.25">
      <c r="A8485">
        <v>2021</v>
      </c>
      <c r="B8485" t="s">
        <v>5029</v>
      </c>
      <c r="C8485" t="s">
        <v>5030</v>
      </c>
      <c r="E8485" t="s">
        <v>25</v>
      </c>
      <c r="F8485" t="s">
        <v>26</v>
      </c>
      <c r="G8485" t="s">
        <v>205</v>
      </c>
      <c r="H8485" t="s">
        <v>28</v>
      </c>
      <c r="I8485" t="s">
        <v>29</v>
      </c>
      <c r="J8485" s="1">
        <v>39908.06</v>
      </c>
      <c r="K8485" s="10">
        <f>J8485*_xlfn.XLOOKUP(A8485,IPCA_Fatores!$A$2:$A$10,IPCA_Fatores!$C$2:$C$10)</f>
        <v>49821.340248050758</v>
      </c>
    </row>
    <row r="8486" spans="1:11" x14ac:dyDescent="0.25">
      <c r="A8486">
        <v>2022</v>
      </c>
      <c r="B8486" t="s">
        <v>5029</v>
      </c>
      <c r="C8486" t="s">
        <v>5030</v>
      </c>
      <c r="E8486" t="s">
        <v>25</v>
      </c>
      <c r="F8486" t="s">
        <v>26</v>
      </c>
      <c r="G8486" t="s">
        <v>205</v>
      </c>
      <c r="H8486" t="s">
        <v>28</v>
      </c>
      <c r="I8486" t="s">
        <v>29</v>
      </c>
      <c r="J8486" s="1">
        <v>217022</v>
      </c>
      <c r="K8486" s="10">
        <f>J8486*_xlfn.XLOOKUP(A8486,IPCA_Fatores!$A$2:$A$10,IPCA_Fatores!$C$2:$C$10)</f>
        <v>256102.56855390785</v>
      </c>
    </row>
    <row r="8487" spans="1:11" x14ac:dyDescent="0.25">
      <c r="A8487">
        <v>2023</v>
      </c>
      <c r="B8487" t="s">
        <v>5029</v>
      </c>
      <c r="C8487" t="s">
        <v>5030</v>
      </c>
      <c r="E8487" t="s">
        <v>25</v>
      </c>
      <c r="F8487" t="s">
        <v>26</v>
      </c>
      <c r="G8487" t="s">
        <v>205</v>
      </c>
      <c r="H8487" t="s">
        <v>28</v>
      </c>
      <c r="I8487" t="s">
        <v>29</v>
      </c>
      <c r="J8487" s="1">
        <v>742764.16</v>
      </c>
      <c r="K8487" s="10">
        <f>J8487*_xlfn.XLOOKUP(A8487,IPCA_Fatores!$A$2:$A$10,IPCA_Fatores!$C$2:$C$10)</f>
        <v>837811.65366360068</v>
      </c>
    </row>
    <row r="8488" spans="1:11" x14ac:dyDescent="0.25">
      <c r="A8488">
        <v>2021</v>
      </c>
      <c r="B8488" t="s">
        <v>5031</v>
      </c>
      <c r="C8488" t="s">
        <v>5032</v>
      </c>
      <c r="D8488" t="s">
        <v>5033</v>
      </c>
      <c r="E8488" t="s">
        <v>32</v>
      </c>
      <c r="F8488" t="s">
        <v>4673</v>
      </c>
      <c r="G8488" t="s">
        <v>2203</v>
      </c>
      <c r="H8488" t="s">
        <v>28</v>
      </c>
      <c r="I8488" t="s">
        <v>29</v>
      </c>
      <c r="J8488" s="1">
        <v>6230338.5899999999</v>
      </c>
      <c r="K8488" s="10">
        <f>J8488*_xlfn.XLOOKUP(A8488,IPCA_Fatores!$A$2:$A$10,IPCA_Fatores!$C$2:$C$10)</f>
        <v>7777973.1400862588</v>
      </c>
    </row>
    <row r="8489" spans="1:11" x14ac:dyDescent="0.25">
      <c r="A8489">
        <v>2019</v>
      </c>
      <c r="B8489" t="s">
        <v>5034</v>
      </c>
      <c r="C8489" t="s">
        <v>5035</v>
      </c>
      <c r="E8489" t="s">
        <v>44</v>
      </c>
      <c r="F8489" t="s">
        <v>45</v>
      </c>
      <c r="G8489" t="s">
        <v>2676</v>
      </c>
      <c r="H8489" t="s">
        <v>28</v>
      </c>
      <c r="I8489" t="s">
        <v>29</v>
      </c>
      <c r="J8489" s="1">
        <v>968825.14</v>
      </c>
      <c r="K8489" s="10">
        <f>J8489*_xlfn.XLOOKUP(A8489,IPCA_Fatores!$A$2:$A$10,IPCA_Fatores!$C$2:$C$10)</f>
        <v>1391326.634971349</v>
      </c>
    </row>
    <row r="8490" spans="1:11" x14ac:dyDescent="0.25">
      <c r="A8490">
        <v>2020</v>
      </c>
      <c r="B8490" t="s">
        <v>5034</v>
      </c>
      <c r="C8490" t="s">
        <v>5035</v>
      </c>
      <c r="E8490" t="s">
        <v>44</v>
      </c>
      <c r="F8490" t="s">
        <v>45</v>
      </c>
      <c r="G8490" t="s">
        <v>2676</v>
      </c>
      <c r="H8490" t="s">
        <v>28</v>
      </c>
      <c r="I8490" t="s">
        <v>29</v>
      </c>
      <c r="J8490" s="1">
        <v>1993368.02</v>
      </c>
      <c r="K8490" s="10">
        <f>J8490*_xlfn.XLOOKUP(A8490,IPCA_Fatores!$A$2:$A$10,IPCA_Fatores!$C$2:$C$10)</f>
        <v>2738872.3070031959</v>
      </c>
    </row>
    <row r="8491" spans="1:11" x14ac:dyDescent="0.25">
      <c r="A8491">
        <v>2021</v>
      </c>
      <c r="B8491" t="s">
        <v>5034</v>
      </c>
      <c r="C8491" t="s">
        <v>5035</v>
      </c>
      <c r="E8491" t="s">
        <v>44</v>
      </c>
      <c r="F8491" t="s">
        <v>45</v>
      </c>
      <c r="G8491" t="s">
        <v>2676</v>
      </c>
      <c r="H8491" t="s">
        <v>28</v>
      </c>
      <c r="I8491" t="s">
        <v>29</v>
      </c>
      <c r="J8491" s="1">
        <v>7975163.0700000003</v>
      </c>
      <c r="K8491" s="10">
        <f>J8491*_xlfn.XLOOKUP(A8491,IPCA_Fatores!$A$2:$A$10,IPCA_Fatores!$C$2:$C$10)</f>
        <v>9956217.186306702</v>
      </c>
    </row>
    <row r="8492" spans="1:11" x14ac:dyDescent="0.25">
      <c r="A8492">
        <v>2022</v>
      </c>
      <c r="B8492" t="s">
        <v>5034</v>
      </c>
      <c r="C8492" t="s">
        <v>5035</v>
      </c>
      <c r="E8492" t="s">
        <v>44</v>
      </c>
      <c r="F8492" t="s">
        <v>45</v>
      </c>
      <c r="G8492" t="s">
        <v>2676</v>
      </c>
      <c r="H8492" t="s">
        <v>28</v>
      </c>
      <c r="I8492" t="s">
        <v>29</v>
      </c>
      <c r="J8492" s="1">
        <v>2256743.65</v>
      </c>
      <c r="K8492" s="10">
        <f>J8492*_xlfn.XLOOKUP(A8492,IPCA_Fatores!$A$2:$A$10,IPCA_Fatores!$C$2:$C$10)</f>
        <v>2663130.214138296</v>
      </c>
    </row>
    <row r="8493" spans="1:11" x14ac:dyDescent="0.25">
      <c r="A8493">
        <v>2023</v>
      </c>
      <c r="B8493" t="s">
        <v>5034</v>
      </c>
      <c r="C8493" t="s">
        <v>5035</v>
      </c>
      <c r="E8493" t="s">
        <v>44</v>
      </c>
      <c r="F8493" t="s">
        <v>45</v>
      </c>
      <c r="G8493" t="s">
        <v>2676</v>
      </c>
      <c r="H8493" t="s">
        <v>28</v>
      </c>
      <c r="I8493" t="s">
        <v>29</v>
      </c>
      <c r="J8493" s="1">
        <v>3456642.2</v>
      </c>
      <c r="K8493" s="10">
        <f>J8493*_xlfn.XLOOKUP(A8493,IPCA_Fatores!$A$2:$A$10,IPCA_Fatores!$C$2:$C$10)</f>
        <v>3898969.9202845045</v>
      </c>
    </row>
    <row r="8494" spans="1:11" x14ac:dyDescent="0.25">
      <c r="A8494">
        <v>2019</v>
      </c>
      <c r="B8494" t="s">
        <v>5036</v>
      </c>
      <c r="C8494" t="s">
        <v>5037</v>
      </c>
      <c r="D8494" t="s">
        <v>5038</v>
      </c>
      <c r="E8494" t="s">
        <v>75</v>
      </c>
      <c r="F8494" t="s">
        <v>5039</v>
      </c>
      <c r="G8494" t="s">
        <v>66</v>
      </c>
      <c r="H8494" t="s">
        <v>28</v>
      </c>
      <c r="I8494" t="s">
        <v>29</v>
      </c>
      <c r="J8494" s="1">
        <v>1790285.9</v>
      </c>
      <c r="K8494" s="10">
        <f>J8494*_xlfn.XLOOKUP(A8494,IPCA_Fatores!$A$2:$A$10,IPCA_Fatores!$C$2:$C$10)</f>
        <v>2571023.7627438665</v>
      </c>
    </row>
    <row r="8495" spans="1:11" x14ac:dyDescent="0.25">
      <c r="A8495">
        <v>2020</v>
      </c>
      <c r="B8495" t="s">
        <v>5036</v>
      </c>
      <c r="C8495" t="s">
        <v>5037</v>
      </c>
      <c r="D8495" t="s">
        <v>5038</v>
      </c>
      <c r="E8495" t="s">
        <v>75</v>
      </c>
      <c r="F8495" t="s">
        <v>5039</v>
      </c>
      <c r="G8495" t="s">
        <v>66</v>
      </c>
      <c r="H8495" t="s">
        <v>28</v>
      </c>
      <c r="I8495" t="s">
        <v>29</v>
      </c>
      <c r="J8495" s="1">
        <v>3452045.14</v>
      </c>
      <c r="K8495" s="10">
        <f>J8495*_xlfn.XLOOKUP(A8495,IPCA_Fatores!$A$2:$A$10,IPCA_Fatores!$C$2:$C$10)</f>
        <v>4743083.4354766915</v>
      </c>
    </row>
    <row r="8496" spans="1:11" x14ac:dyDescent="0.25">
      <c r="A8496">
        <v>2021</v>
      </c>
      <c r="B8496" t="s">
        <v>5036</v>
      </c>
      <c r="C8496" t="s">
        <v>5037</v>
      </c>
      <c r="D8496" t="s">
        <v>5038</v>
      </c>
      <c r="E8496" t="s">
        <v>75</v>
      </c>
      <c r="F8496" t="s">
        <v>5039</v>
      </c>
      <c r="G8496" t="s">
        <v>66</v>
      </c>
      <c r="H8496" t="s">
        <v>28</v>
      </c>
      <c r="I8496" t="s">
        <v>29</v>
      </c>
      <c r="J8496" s="1">
        <v>3849103.49</v>
      </c>
      <c r="K8496" s="10">
        <f>J8496*_xlfn.XLOOKUP(A8496,IPCA_Fatores!$A$2:$A$10,IPCA_Fatores!$C$2:$C$10)</f>
        <v>4805232.1918241493</v>
      </c>
    </row>
    <row r="8497" spans="1:11" x14ac:dyDescent="0.25">
      <c r="A8497">
        <v>2022</v>
      </c>
      <c r="B8497" t="s">
        <v>5036</v>
      </c>
      <c r="C8497" t="s">
        <v>5037</v>
      </c>
      <c r="D8497" t="s">
        <v>5038</v>
      </c>
      <c r="E8497" t="s">
        <v>75</v>
      </c>
      <c r="F8497" t="s">
        <v>5039</v>
      </c>
      <c r="G8497" t="s">
        <v>66</v>
      </c>
      <c r="H8497" t="s">
        <v>28</v>
      </c>
      <c r="I8497" t="s">
        <v>29</v>
      </c>
      <c r="J8497" s="1">
        <v>6007869.1299999999</v>
      </c>
      <c r="K8497" s="10">
        <f>J8497*_xlfn.XLOOKUP(A8497,IPCA_Fatores!$A$2:$A$10,IPCA_Fatores!$C$2:$C$10)</f>
        <v>7089745.3517557289</v>
      </c>
    </row>
    <row r="8498" spans="1:11" x14ac:dyDescent="0.25">
      <c r="A8498">
        <v>2023</v>
      </c>
      <c r="B8498" t="s">
        <v>5036</v>
      </c>
      <c r="C8498" t="s">
        <v>5037</v>
      </c>
      <c r="D8498" t="s">
        <v>5038</v>
      </c>
      <c r="E8498" t="s">
        <v>75</v>
      </c>
      <c r="F8498" t="s">
        <v>5039</v>
      </c>
      <c r="G8498" t="s">
        <v>66</v>
      </c>
      <c r="H8498" t="s">
        <v>28</v>
      </c>
      <c r="I8498" t="s">
        <v>29</v>
      </c>
      <c r="J8498" s="1">
        <v>6458611.4100000001</v>
      </c>
      <c r="K8498" s="10">
        <f>J8498*_xlfn.XLOOKUP(A8498,IPCA_Fatores!$A$2:$A$10,IPCA_Fatores!$C$2:$C$10)</f>
        <v>7285084.8185549229</v>
      </c>
    </row>
    <row r="8499" spans="1:11" x14ac:dyDescent="0.25">
      <c r="A8499">
        <v>2016</v>
      </c>
      <c r="B8499" t="s">
        <v>5040</v>
      </c>
      <c r="C8499" t="s">
        <v>5041</v>
      </c>
      <c r="D8499" t="s">
        <v>5042</v>
      </c>
      <c r="E8499" t="s">
        <v>103</v>
      </c>
      <c r="F8499" t="s">
        <v>581</v>
      </c>
      <c r="G8499" t="s">
        <v>71</v>
      </c>
      <c r="H8499" t="s">
        <v>28</v>
      </c>
      <c r="I8499" t="s">
        <v>29</v>
      </c>
      <c r="J8499" s="1">
        <v>11648.98</v>
      </c>
      <c r="K8499" s="10">
        <f>J8499*_xlfn.XLOOKUP(A8499,IPCA_Fatores!$A$2:$A$10,IPCA_Fatores!$C$2:$C$10)</f>
        <v>18638.544751127411</v>
      </c>
    </row>
    <row r="8500" spans="1:11" x14ac:dyDescent="0.25">
      <c r="A8500">
        <v>2017</v>
      </c>
      <c r="B8500" t="s">
        <v>5040</v>
      </c>
      <c r="C8500" t="s">
        <v>5041</v>
      </c>
      <c r="D8500" t="s">
        <v>5042</v>
      </c>
      <c r="E8500" t="s">
        <v>103</v>
      </c>
      <c r="F8500" t="s">
        <v>581</v>
      </c>
      <c r="G8500" t="s">
        <v>71</v>
      </c>
      <c r="H8500" t="s">
        <v>28</v>
      </c>
      <c r="I8500" t="s">
        <v>29</v>
      </c>
      <c r="J8500" s="1">
        <v>18799.45</v>
      </c>
      <c r="K8500" s="10">
        <f>J8500*_xlfn.XLOOKUP(A8500,IPCA_Fatores!$A$2:$A$10,IPCA_Fatores!$C$2:$C$10)</f>
        <v>29217.48931123556</v>
      </c>
    </row>
    <row r="8501" spans="1:11" x14ac:dyDescent="0.25">
      <c r="A8501">
        <v>2018</v>
      </c>
      <c r="B8501" t="s">
        <v>5040</v>
      </c>
      <c r="C8501" t="s">
        <v>5041</v>
      </c>
      <c r="D8501" t="s">
        <v>5042</v>
      </c>
      <c r="E8501" t="s">
        <v>103</v>
      </c>
      <c r="F8501" t="s">
        <v>581</v>
      </c>
      <c r="G8501" t="s">
        <v>71</v>
      </c>
      <c r="H8501" t="s">
        <v>28</v>
      </c>
      <c r="I8501" t="s">
        <v>29</v>
      </c>
      <c r="J8501" s="1">
        <v>21168.77</v>
      </c>
      <c r="K8501" s="10">
        <f>J8501*_xlfn.XLOOKUP(A8501,IPCA_Fatores!$A$2:$A$10,IPCA_Fatores!$C$2:$C$10)</f>
        <v>31710.659118270349</v>
      </c>
    </row>
    <row r="8502" spans="1:11" x14ac:dyDescent="0.25">
      <c r="A8502">
        <v>2019</v>
      </c>
      <c r="B8502" t="s">
        <v>5040</v>
      </c>
      <c r="C8502" t="s">
        <v>5041</v>
      </c>
      <c r="D8502" t="s">
        <v>5042</v>
      </c>
      <c r="E8502" t="s">
        <v>103</v>
      </c>
      <c r="F8502" t="s">
        <v>581</v>
      </c>
      <c r="G8502" t="s">
        <v>71</v>
      </c>
      <c r="H8502" t="s">
        <v>28</v>
      </c>
      <c r="I8502" t="s">
        <v>29</v>
      </c>
      <c r="J8502" s="1">
        <v>16587.39</v>
      </c>
      <c r="K8502" s="10">
        <f>J8502*_xlfn.XLOOKUP(A8502,IPCA_Fatores!$A$2:$A$10,IPCA_Fatores!$C$2:$C$10)</f>
        <v>23821.096871678419</v>
      </c>
    </row>
    <row r="8503" spans="1:11" x14ac:dyDescent="0.25">
      <c r="A8503">
        <v>2021</v>
      </c>
      <c r="B8503" t="s">
        <v>5040</v>
      </c>
      <c r="C8503" t="s">
        <v>5041</v>
      </c>
      <c r="D8503" t="s">
        <v>5042</v>
      </c>
      <c r="E8503" t="s">
        <v>103</v>
      </c>
      <c r="F8503" t="s">
        <v>581</v>
      </c>
      <c r="G8503" t="s">
        <v>71</v>
      </c>
      <c r="H8503" t="s">
        <v>28</v>
      </c>
      <c r="I8503" t="s">
        <v>29</v>
      </c>
      <c r="J8503" s="1">
        <v>9706.39</v>
      </c>
      <c r="K8503" s="10">
        <f>J8503*_xlfn.XLOOKUP(A8503,IPCA_Fatores!$A$2:$A$10,IPCA_Fatores!$C$2:$C$10)</f>
        <v>12117.486010852879</v>
      </c>
    </row>
    <row r="8504" spans="1:11" x14ac:dyDescent="0.25">
      <c r="A8504">
        <v>2022</v>
      </c>
      <c r="B8504" t="s">
        <v>5043</v>
      </c>
      <c r="C8504" t="s">
        <v>5044</v>
      </c>
      <c r="D8504" t="s">
        <v>5045</v>
      </c>
      <c r="E8504" t="s">
        <v>109</v>
      </c>
      <c r="F8504" t="s">
        <v>5046</v>
      </c>
      <c r="G8504" t="s">
        <v>587</v>
      </c>
      <c r="H8504" t="s">
        <v>28</v>
      </c>
      <c r="I8504" t="s">
        <v>29</v>
      </c>
      <c r="J8504" s="1">
        <v>1932400.77</v>
      </c>
      <c r="K8504" s="10">
        <f>J8504*_xlfn.XLOOKUP(A8504,IPCA_Fatores!$A$2:$A$10,IPCA_Fatores!$C$2:$C$10)</f>
        <v>2280380.7939865515</v>
      </c>
    </row>
    <row r="8505" spans="1:11" x14ac:dyDescent="0.25">
      <c r="A8505">
        <v>2022</v>
      </c>
      <c r="B8505" t="s">
        <v>5043</v>
      </c>
      <c r="C8505" t="s">
        <v>5044</v>
      </c>
      <c r="D8505" t="s">
        <v>5045</v>
      </c>
      <c r="E8505" t="s">
        <v>109</v>
      </c>
      <c r="F8505" t="s">
        <v>5046</v>
      </c>
      <c r="G8505" t="s">
        <v>587</v>
      </c>
      <c r="H8505" t="s">
        <v>28</v>
      </c>
      <c r="I8505" t="s">
        <v>35</v>
      </c>
      <c r="J8505" s="1">
        <v>193240.08</v>
      </c>
      <c r="K8505" s="10">
        <f>IFERROR(J8505*VLOOKUP(A8505,IPCA_Fatores!$A$2:$C$10,3,FALSE),J8505)</f>
        <v>228038.08293888471</v>
      </c>
    </row>
    <row r="8506" spans="1:11" x14ac:dyDescent="0.25">
      <c r="A8506">
        <v>2023</v>
      </c>
      <c r="B8506" t="s">
        <v>5043</v>
      </c>
      <c r="C8506" t="s">
        <v>5044</v>
      </c>
      <c r="D8506" t="s">
        <v>5045</v>
      </c>
      <c r="E8506" t="s">
        <v>109</v>
      </c>
      <c r="F8506" t="s">
        <v>5046</v>
      </c>
      <c r="G8506" t="s">
        <v>587</v>
      </c>
      <c r="H8506" t="s">
        <v>28</v>
      </c>
      <c r="I8506" t="s">
        <v>29</v>
      </c>
      <c r="J8506" s="1">
        <v>733321.48</v>
      </c>
      <c r="K8506" s="10">
        <f>J8506*_xlfn.XLOOKUP(A8506,IPCA_Fatores!$A$2:$A$10,IPCA_Fatores!$C$2:$C$10)</f>
        <v>827160.64521185169</v>
      </c>
    </row>
    <row r="8507" spans="1:11" x14ac:dyDescent="0.25">
      <c r="A8507">
        <v>2023</v>
      </c>
      <c r="B8507" t="s">
        <v>5043</v>
      </c>
      <c r="C8507" t="s">
        <v>5044</v>
      </c>
      <c r="D8507" t="s">
        <v>5045</v>
      </c>
      <c r="E8507" t="s">
        <v>109</v>
      </c>
      <c r="F8507" t="s">
        <v>5046</v>
      </c>
      <c r="G8507" t="s">
        <v>587</v>
      </c>
      <c r="H8507" t="s">
        <v>28</v>
      </c>
      <c r="I8507" t="s">
        <v>35</v>
      </c>
      <c r="J8507" s="1">
        <v>73332.149999999994</v>
      </c>
      <c r="K8507" s="10">
        <f>IFERROR(J8507*VLOOKUP(A8507,IPCA_Fatores!$A$2:$C$10,3,FALSE),J8507)</f>
        <v>82716.066777114305</v>
      </c>
    </row>
    <row r="8508" spans="1:11" x14ac:dyDescent="0.25">
      <c r="A8508">
        <v>2015</v>
      </c>
      <c r="B8508" t="s">
        <v>5047</v>
      </c>
      <c r="C8508" t="s">
        <v>5048</v>
      </c>
      <c r="D8508" t="s">
        <v>5049</v>
      </c>
      <c r="E8508" t="s">
        <v>121</v>
      </c>
      <c r="F8508" t="s">
        <v>865</v>
      </c>
      <c r="G8508" t="s">
        <v>490</v>
      </c>
      <c r="H8508" t="s">
        <v>28</v>
      </c>
      <c r="I8508" t="s">
        <v>35</v>
      </c>
      <c r="J8508" s="1">
        <v>52446.71</v>
      </c>
      <c r="K8508" s="10">
        <f>IFERROR(J8508*VLOOKUP(A8508,IPCA_Fatores!$A$2:$C$10,3,FALSE),J8508)</f>
        <v>89193.818728032886</v>
      </c>
    </row>
    <row r="8509" spans="1:11" x14ac:dyDescent="0.25">
      <c r="A8509">
        <v>2016</v>
      </c>
      <c r="B8509" t="s">
        <v>5047</v>
      </c>
      <c r="C8509" t="s">
        <v>5048</v>
      </c>
      <c r="D8509" t="s">
        <v>5049</v>
      </c>
      <c r="E8509" t="s">
        <v>121</v>
      </c>
      <c r="F8509" t="s">
        <v>865</v>
      </c>
      <c r="G8509" t="s">
        <v>490</v>
      </c>
      <c r="H8509" t="s">
        <v>28</v>
      </c>
      <c r="I8509" t="s">
        <v>35</v>
      </c>
      <c r="J8509" s="1">
        <v>61620.639999999999</v>
      </c>
      <c r="K8509" s="10">
        <f>IFERROR(J8509*VLOOKUP(A8509,IPCA_Fatores!$A$2:$C$10,3,FALSE),J8509)</f>
        <v>98593.958976074457</v>
      </c>
    </row>
    <row r="8510" spans="1:11" x14ac:dyDescent="0.25">
      <c r="A8510">
        <v>2017</v>
      </c>
      <c r="B8510" t="s">
        <v>5047</v>
      </c>
      <c r="C8510" t="s">
        <v>5048</v>
      </c>
      <c r="D8510" t="s">
        <v>5049</v>
      </c>
      <c r="E8510" t="s">
        <v>121</v>
      </c>
      <c r="F8510" t="s">
        <v>865</v>
      </c>
      <c r="G8510" t="s">
        <v>490</v>
      </c>
      <c r="H8510" t="s">
        <v>28</v>
      </c>
      <c r="I8510" t="s">
        <v>35</v>
      </c>
      <c r="J8510" s="1">
        <v>61264.84</v>
      </c>
      <c r="K8510" s="10">
        <f>IFERROR(J8510*VLOOKUP(A8510,IPCA_Fatores!$A$2:$C$10,3,FALSE),J8510)</f>
        <v>95215.80726322082</v>
      </c>
    </row>
    <row r="8511" spans="1:11" x14ac:dyDescent="0.25">
      <c r="A8511">
        <v>2018</v>
      </c>
      <c r="B8511" t="s">
        <v>5047</v>
      </c>
      <c r="C8511" t="s">
        <v>5048</v>
      </c>
      <c r="D8511" t="s">
        <v>5049</v>
      </c>
      <c r="E8511" t="s">
        <v>121</v>
      </c>
      <c r="F8511" t="s">
        <v>865</v>
      </c>
      <c r="G8511" t="s">
        <v>490</v>
      </c>
      <c r="H8511" t="s">
        <v>28</v>
      </c>
      <c r="I8511" t="s">
        <v>29</v>
      </c>
      <c r="J8511" s="1">
        <v>69138.33</v>
      </c>
      <c r="K8511" s="10">
        <f>J8511*_xlfn.XLOOKUP(A8511,IPCA_Fatores!$A$2:$A$10,IPCA_Fatores!$C$2:$C$10)</f>
        <v>103568.70118747969</v>
      </c>
    </row>
    <row r="8512" spans="1:11" x14ac:dyDescent="0.25">
      <c r="A8512">
        <v>2015</v>
      </c>
      <c r="B8512" t="s">
        <v>5050</v>
      </c>
      <c r="C8512" t="s">
        <v>5051</v>
      </c>
      <c r="D8512" t="s">
        <v>5052</v>
      </c>
      <c r="E8512" t="s">
        <v>79</v>
      </c>
      <c r="F8512" t="s">
        <v>5053</v>
      </c>
      <c r="G8512" t="s">
        <v>813</v>
      </c>
      <c r="H8512" t="s">
        <v>28</v>
      </c>
      <c r="I8512" t="s">
        <v>29</v>
      </c>
      <c r="J8512" s="1">
        <v>26809.01</v>
      </c>
      <c r="K8512" s="10">
        <f>J8512*_xlfn.XLOOKUP(A8512,IPCA_Fatores!$A$2:$A$10,IPCA_Fatores!$C$2:$C$10)</f>
        <v>45592.907128359831</v>
      </c>
    </row>
    <row r="8513" spans="1:11" x14ac:dyDescent="0.25">
      <c r="A8513">
        <v>2020</v>
      </c>
      <c r="B8513" t="s">
        <v>5050</v>
      </c>
      <c r="C8513" t="s">
        <v>5051</v>
      </c>
      <c r="D8513" t="s">
        <v>5052</v>
      </c>
      <c r="E8513" t="s">
        <v>79</v>
      </c>
      <c r="F8513" t="s">
        <v>5053</v>
      </c>
      <c r="G8513" t="s">
        <v>813</v>
      </c>
      <c r="H8513" t="s">
        <v>28</v>
      </c>
      <c r="I8513" t="s">
        <v>29</v>
      </c>
      <c r="J8513" s="1">
        <v>406166.08</v>
      </c>
      <c r="K8513" s="10">
        <f>J8513*_xlfn.XLOOKUP(A8513,IPCA_Fatores!$A$2:$A$10,IPCA_Fatores!$C$2:$C$10)</f>
        <v>558069.06571925664</v>
      </c>
    </row>
    <row r="8514" spans="1:11" x14ac:dyDescent="0.25">
      <c r="A8514">
        <v>2021</v>
      </c>
      <c r="B8514" t="s">
        <v>5050</v>
      </c>
      <c r="C8514" t="s">
        <v>5051</v>
      </c>
      <c r="D8514" t="s">
        <v>5052</v>
      </c>
      <c r="E8514" t="s">
        <v>79</v>
      </c>
      <c r="F8514" t="s">
        <v>5053</v>
      </c>
      <c r="G8514" t="s">
        <v>813</v>
      </c>
      <c r="H8514" t="s">
        <v>28</v>
      </c>
      <c r="I8514" t="s">
        <v>29</v>
      </c>
      <c r="J8514" s="1">
        <v>134157.79999999999</v>
      </c>
      <c r="K8514" s="10">
        <f>J8514*_xlfn.XLOOKUP(A8514,IPCA_Fatores!$A$2:$A$10,IPCA_Fatores!$C$2:$C$10)</f>
        <v>167482.99468152405</v>
      </c>
    </row>
    <row r="8515" spans="1:11" x14ac:dyDescent="0.25">
      <c r="A8515">
        <v>2017</v>
      </c>
      <c r="B8515" t="s">
        <v>5054</v>
      </c>
      <c r="C8515" t="s">
        <v>5055</v>
      </c>
      <c r="E8515" t="s">
        <v>75</v>
      </c>
      <c r="F8515" t="s">
        <v>1225</v>
      </c>
      <c r="G8515" t="s">
        <v>608</v>
      </c>
      <c r="H8515" t="s">
        <v>28</v>
      </c>
      <c r="I8515" t="s">
        <v>29</v>
      </c>
      <c r="J8515" s="1">
        <v>325330.65000000002</v>
      </c>
      <c r="K8515" s="10">
        <f>J8515*_xlfn.XLOOKUP(A8515,IPCA_Fatores!$A$2:$A$10,IPCA_Fatores!$C$2:$C$10)</f>
        <v>505618.23824592301</v>
      </c>
    </row>
    <row r="8516" spans="1:11" x14ac:dyDescent="0.25">
      <c r="A8516">
        <v>2018</v>
      </c>
      <c r="B8516" t="s">
        <v>5054</v>
      </c>
      <c r="C8516" t="s">
        <v>5055</v>
      </c>
      <c r="E8516" t="s">
        <v>75</v>
      </c>
      <c r="F8516" t="s">
        <v>1225</v>
      </c>
      <c r="G8516" t="s">
        <v>608</v>
      </c>
      <c r="H8516" t="s">
        <v>28</v>
      </c>
      <c r="I8516" t="s">
        <v>29</v>
      </c>
      <c r="J8516" s="1">
        <v>501425.99</v>
      </c>
      <c r="K8516" s="10">
        <f>J8516*_xlfn.XLOOKUP(A8516,IPCA_Fatores!$A$2:$A$10,IPCA_Fatores!$C$2:$C$10)</f>
        <v>751132.38236946391</v>
      </c>
    </row>
    <row r="8517" spans="1:11" x14ac:dyDescent="0.25">
      <c r="A8517">
        <v>2019</v>
      </c>
      <c r="B8517" t="s">
        <v>5054</v>
      </c>
      <c r="C8517" t="s">
        <v>5055</v>
      </c>
      <c r="E8517" t="s">
        <v>75</v>
      </c>
      <c r="F8517" t="s">
        <v>1225</v>
      </c>
      <c r="G8517" t="s">
        <v>608</v>
      </c>
      <c r="H8517" t="s">
        <v>28</v>
      </c>
      <c r="I8517" t="s">
        <v>29</v>
      </c>
      <c r="J8517" s="1">
        <v>551076.01</v>
      </c>
      <c r="K8517" s="10">
        <f>J8517*_xlfn.XLOOKUP(A8517,IPCA_Fatores!$A$2:$A$10,IPCA_Fatores!$C$2:$C$10)</f>
        <v>791398.46702031035</v>
      </c>
    </row>
    <row r="8518" spans="1:11" x14ac:dyDescent="0.25">
      <c r="A8518">
        <v>2020</v>
      </c>
      <c r="B8518" t="s">
        <v>5054</v>
      </c>
      <c r="C8518" t="s">
        <v>5055</v>
      </c>
      <c r="E8518" t="s">
        <v>75</v>
      </c>
      <c r="F8518" t="s">
        <v>1225</v>
      </c>
      <c r="G8518" t="s">
        <v>608</v>
      </c>
      <c r="H8518" t="s">
        <v>28</v>
      </c>
      <c r="I8518" t="s">
        <v>29</v>
      </c>
      <c r="J8518" s="1">
        <v>746070.3</v>
      </c>
      <c r="K8518" s="10">
        <f>J8518*_xlfn.XLOOKUP(A8518,IPCA_Fatores!$A$2:$A$10,IPCA_Fatores!$C$2:$C$10)</f>
        <v>1025094.8461326105</v>
      </c>
    </row>
    <row r="8519" spans="1:11" x14ac:dyDescent="0.25">
      <c r="A8519">
        <v>2021</v>
      </c>
      <c r="B8519" t="s">
        <v>5054</v>
      </c>
      <c r="C8519" t="s">
        <v>5055</v>
      </c>
      <c r="E8519" t="s">
        <v>75</v>
      </c>
      <c r="F8519" t="s">
        <v>1225</v>
      </c>
      <c r="G8519" t="s">
        <v>608</v>
      </c>
      <c r="H8519" t="s">
        <v>28</v>
      </c>
      <c r="I8519" t="s">
        <v>29</v>
      </c>
      <c r="J8519" s="1">
        <v>1047064.06</v>
      </c>
      <c r="K8519" s="10">
        <f>J8519*_xlfn.XLOOKUP(A8519,IPCA_Fatores!$A$2:$A$10,IPCA_Fatores!$C$2:$C$10)</f>
        <v>1307157.8722384761</v>
      </c>
    </row>
    <row r="8520" spans="1:11" x14ac:dyDescent="0.25">
      <c r="A8520">
        <v>2022</v>
      </c>
      <c r="B8520" t="s">
        <v>5054</v>
      </c>
      <c r="C8520" t="s">
        <v>5055</v>
      </c>
      <c r="E8520" t="s">
        <v>75</v>
      </c>
      <c r="F8520" t="s">
        <v>1225</v>
      </c>
      <c r="G8520" t="s">
        <v>608</v>
      </c>
      <c r="H8520" t="s">
        <v>28</v>
      </c>
      <c r="I8520" t="s">
        <v>29</v>
      </c>
      <c r="J8520" s="1">
        <v>556456.81000000006</v>
      </c>
      <c r="K8520" s="10">
        <f>J8520*_xlfn.XLOOKUP(A8520,IPCA_Fatores!$A$2:$A$10,IPCA_Fatores!$C$2:$C$10)</f>
        <v>656661.62108133687</v>
      </c>
    </row>
    <row r="8521" spans="1:11" x14ac:dyDescent="0.25">
      <c r="A8521">
        <v>2017</v>
      </c>
      <c r="B8521" t="s">
        <v>5056</v>
      </c>
      <c r="C8521" t="s">
        <v>5057</v>
      </c>
      <c r="D8521" t="s">
        <v>5058</v>
      </c>
      <c r="E8521" t="s">
        <v>44</v>
      </c>
      <c r="F8521" t="s">
        <v>45</v>
      </c>
      <c r="G8521" t="s">
        <v>608</v>
      </c>
      <c r="H8521" t="s">
        <v>28</v>
      </c>
      <c r="I8521" t="s">
        <v>29</v>
      </c>
      <c r="J8521" s="1">
        <v>334953.34999999998</v>
      </c>
      <c r="K8521" s="10">
        <f>J8521*_xlfn.XLOOKUP(A8521,IPCA_Fatores!$A$2:$A$10,IPCA_Fatores!$C$2:$C$10)</f>
        <v>520573.52334177552</v>
      </c>
    </row>
    <row r="8522" spans="1:11" x14ac:dyDescent="0.25">
      <c r="A8522">
        <v>2022</v>
      </c>
      <c r="B8522" t="s">
        <v>5056</v>
      </c>
      <c r="C8522" t="s">
        <v>5057</v>
      </c>
      <c r="D8522" t="s">
        <v>5058</v>
      </c>
      <c r="E8522" t="s">
        <v>44</v>
      </c>
      <c r="F8522" t="s">
        <v>45</v>
      </c>
      <c r="G8522" t="s">
        <v>608</v>
      </c>
      <c r="H8522" t="s">
        <v>28</v>
      </c>
      <c r="I8522" t="s">
        <v>29</v>
      </c>
      <c r="J8522" s="1">
        <v>1529378.49</v>
      </c>
      <c r="K8522" s="10">
        <f>J8522*_xlfn.XLOOKUP(A8522,IPCA_Fatores!$A$2:$A$10,IPCA_Fatores!$C$2:$C$10)</f>
        <v>1804783.6605509906</v>
      </c>
    </row>
    <row r="8523" spans="1:11" x14ac:dyDescent="0.25">
      <c r="A8523">
        <v>2023</v>
      </c>
      <c r="B8523" t="s">
        <v>5056</v>
      </c>
      <c r="C8523" t="s">
        <v>5057</v>
      </c>
      <c r="D8523" t="s">
        <v>5058</v>
      </c>
      <c r="E8523" t="s">
        <v>44</v>
      </c>
      <c r="F8523" t="s">
        <v>45</v>
      </c>
      <c r="G8523" t="s">
        <v>608</v>
      </c>
      <c r="H8523" t="s">
        <v>28</v>
      </c>
      <c r="I8523" t="s">
        <v>29</v>
      </c>
      <c r="J8523" s="1">
        <v>2854813.16</v>
      </c>
      <c r="K8523" s="10">
        <f>J8523*_xlfn.XLOOKUP(A8523,IPCA_Fatores!$A$2:$A$10,IPCA_Fatores!$C$2:$C$10)</f>
        <v>3220128.0881406683</v>
      </c>
    </row>
    <row r="8524" spans="1:11" x14ac:dyDescent="0.25">
      <c r="A8524">
        <v>2022</v>
      </c>
      <c r="B8524" t="s">
        <v>5059</v>
      </c>
      <c r="C8524" t="s">
        <v>5060</v>
      </c>
      <c r="E8524" t="s">
        <v>109</v>
      </c>
      <c r="F8524" t="s">
        <v>110</v>
      </c>
      <c r="G8524" t="s">
        <v>813</v>
      </c>
      <c r="H8524" t="s">
        <v>28</v>
      </c>
      <c r="I8524" t="s">
        <v>29</v>
      </c>
      <c r="J8524" s="1">
        <v>1713060.03</v>
      </c>
      <c r="K8524" s="10">
        <f>J8524*_xlfn.XLOOKUP(A8524,IPCA_Fatores!$A$2:$A$10,IPCA_Fatores!$C$2:$C$10)</f>
        <v>2021541.9347809644</v>
      </c>
    </row>
    <row r="8525" spans="1:11" x14ac:dyDescent="0.25">
      <c r="A8525">
        <v>2023</v>
      </c>
      <c r="B8525" t="s">
        <v>5059</v>
      </c>
      <c r="C8525" t="s">
        <v>5060</v>
      </c>
      <c r="E8525" t="s">
        <v>109</v>
      </c>
      <c r="F8525" t="s">
        <v>110</v>
      </c>
      <c r="G8525" t="s">
        <v>813</v>
      </c>
      <c r="H8525" t="s">
        <v>28</v>
      </c>
      <c r="I8525" t="s">
        <v>29</v>
      </c>
      <c r="J8525" s="1">
        <v>419053.45</v>
      </c>
      <c r="K8525" s="10">
        <f>J8525*_xlfn.XLOOKUP(A8525,IPCA_Fatores!$A$2:$A$10,IPCA_Fatores!$C$2:$C$10)</f>
        <v>472677.44302301423</v>
      </c>
    </row>
    <row r="8526" spans="1:11" x14ac:dyDescent="0.25">
      <c r="A8526">
        <v>2021</v>
      </c>
      <c r="B8526" t="s">
        <v>5061</v>
      </c>
      <c r="C8526" t="s">
        <v>5062</v>
      </c>
      <c r="D8526" t="s">
        <v>5063</v>
      </c>
      <c r="E8526" t="s">
        <v>79</v>
      </c>
      <c r="F8526" t="s">
        <v>817</v>
      </c>
      <c r="G8526" t="s">
        <v>608</v>
      </c>
      <c r="H8526" t="s">
        <v>28</v>
      </c>
      <c r="I8526" t="s">
        <v>29</v>
      </c>
      <c r="J8526" s="1">
        <v>6809.87</v>
      </c>
      <c r="K8526" s="10">
        <f>J8526*_xlfn.XLOOKUP(A8526,IPCA_Fatores!$A$2:$A$10,IPCA_Fatores!$C$2:$C$10)</f>
        <v>8501.4618679783835</v>
      </c>
    </row>
    <row r="8527" spans="1:11" x14ac:dyDescent="0.25">
      <c r="A8527">
        <v>2022</v>
      </c>
      <c r="B8527" t="s">
        <v>5061</v>
      </c>
      <c r="C8527" t="s">
        <v>5062</v>
      </c>
      <c r="D8527" t="s">
        <v>5063</v>
      </c>
      <c r="E8527" t="s">
        <v>79</v>
      </c>
      <c r="F8527" t="s">
        <v>817</v>
      </c>
      <c r="G8527" t="s">
        <v>608</v>
      </c>
      <c r="H8527" t="s">
        <v>28</v>
      </c>
      <c r="I8527" t="s">
        <v>29</v>
      </c>
      <c r="J8527" s="1">
        <v>116298.86</v>
      </c>
      <c r="K8527" s="10">
        <f>J8527*_xlfn.XLOOKUP(A8527,IPCA_Fatores!$A$2:$A$10,IPCA_Fatores!$C$2:$C$10)</f>
        <v>137241.55507686472</v>
      </c>
    </row>
    <row r="8528" spans="1:11" x14ac:dyDescent="0.25">
      <c r="A8528">
        <v>2023</v>
      </c>
      <c r="B8528" t="s">
        <v>5061</v>
      </c>
      <c r="C8528" t="s">
        <v>5062</v>
      </c>
      <c r="D8528" t="s">
        <v>5063</v>
      </c>
      <c r="E8528" t="s">
        <v>79</v>
      </c>
      <c r="F8528" t="s">
        <v>817</v>
      </c>
      <c r="G8528" t="s">
        <v>608</v>
      </c>
      <c r="H8528" t="s">
        <v>28</v>
      </c>
      <c r="I8528" t="s">
        <v>29</v>
      </c>
      <c r="J8528" s="1">
        <v>404263.96</v>
      </c>
      <c r="K8528" s="10">
        <f>J8528*_xlfn.XLOOKUP(A8528,IPCA_Fatores!$A$2:$A$10,IPCA_Fatores!$C$2:$C$10)</f>
        <v>455995.42234805156</v>
      </c>
    </row>
    <row r="8529" spans="1:11" x14ac:dyDescent="0.25">
      <c r="A8529">
        <v>2022</v>
      </c>
      <c r="B8529" t="s">
        <v>5064</v>
      </c>
      <c r="C8529" t="s">
        <v>5065</v>
      </c>
      <c r="D8529" t="s">
        <v>5066</v>
      </c>
      <c r="E8529" t="s">
        <v>161</v>
      </c>
      <c r="F8529" t="s">
        <v>162</v>
      </c>
      <c r="G8529" t="s">
        <v>608</v>
      </c>
      <c r="H8529" t="s">
        <v>28</v>
      </c>
      <c r="I8529" t="s">
        <v>29</v>
      </c>
      <c r="J8529" s="1">
        <v>527034.85</v>
      </c>
      <c r="K8529" s="10">
        <f>J8529*_xlfn.XLOOKUP(A8529,IPCA_Fatores!$A$2:$A$10,IPCA_Fatores!$C$2:$C$10)</f>
        <v>621941.45663768437</v>
      </c>
    </row>
    <row r="8530" spans="1:11" x14ac:dyDescent="0.25">
      <c r="A8530">
        <v>2023</v>
      </c>
      <c r="B8530" t="s">
        <v>5064</v>
      </c>
      <c r="C8530" t="s">
        <v>5065</v>
      </c>
      <c r="D8530" t="s">
        <v>5066</v>
      </c>
      <c r="E8530" t="s">
        <v>161</v>
      </c>
      <c r="F8530" t="s">
        <v>162</v>
      </c>
      <c r="G8530" t="s">
        <v>608</v>
      </c>
      <c r="H8530" t="s">
        <v>28</v>
      </c>
      <c r="I8530" t="s">
        <v>29</v>
      </c>
      <c r="J8530" s="1">
        <v>1112185.19</v>
      </c>
      <c r="K8530" s="10">
        <f>J8530*_xlfn.XLOOKUP(A8530,IPCA_Fatores!$A$2:$A$10,IPCA_Fatores!$C$2:$C$10)</f>
        <v>1254505.4855824839</v>
      </c>
    </row>
    <row r="8531" spans="1:11" x14ac:dyDescent="0.25">
      <c r="A8531">
        <v>2015</v>
      </c>
      <c r="B8531" t="s">
        <v>5067</v>
      </c>
      <c r="C8531" t="s">
        <v>5068</v>
      </c>
      <c r="E8531" t="s">
        <v>75</v>
      </c>
      <c r="F8531" t="s">
        <v>75</v>
      </c>
      <c r="G8531" t="s">
        <v>1674</v>
      </c>
      <c r="H8531" t="s">
        <v>28</v>
      </c>
      <c r="I8531" t="s">
        <v>29</v>
      </c>
      <c r="J8531" s="1">
        <v>528438.93999999994</v>
      </c>
      <c r="K8531" s="10">
        <f>J8531*_xlfn.XLOOKUP(A8531,IPCA_Fatores!$A$2:$A$10,IPCA_Fatores!$C$2:$C$10)</f>
        <v>898692.92131372669</v>
      </c>
    </row>
    <row r="8532" spans="1:11" x14ac:dyDescent="0.25">
      <c r="A8532">
        <v>2015</v>
      </c>
      <c r="B8532" t="s">
        <v>5067</v>
      </c>
      <c r="C8532" t="s">
        <v>5068</v>
      </c>
      <c r="E8532" t="s">
        <v>75</v>
      </c>
      <c r="F8532" t="s">
        <v>75</v>
      </c>
      <c r="G8532" t="s">
        <v>1674</v>
      </c>
      <c r="H8532" t="s">
        <v>28</v>
      </c>
      <c r="I8532" t="s">
        <v>35</v>
      </c>
      <c r="J8532" s="1">
        <v>31834.49</v>
      </c>
      <c r="K8532" s="10">
        <f>IFERROR(J8532*VLOOKUP(A8532,IPCA_Fatores!$A$2:$C$10,3,FALSE),J8532)</f>
        <v>54139.52048392313</v>
      </c>
    </row>
    <row r="8533" spans="1:11" x14ac:dyDescent="0.25">
      <c r="A8533">
        <v>2016</v>
      </c>
      <c r="B8533" t="s">
        <v>5067</v>
      </c>
      <c r="C8533" t="s">
        <v>5068</v>
      </c>
      <c r="E8533" t="s">
        <v>75</v>
      </c>
      <c r="F8533" t="s">
        <v>75</v>
      </c>
      <c r="G8533" t="s">
        <v>1674</v>
      </c>
      <c r="H8533" t="s">
        <v>28</v>
      </c>
      <c r="I8533" t="s">
        <v>29</v>
      </c>
      <c r="J8533" s="1">
        <v>437383.97</v>
      </c>
      <c r="K8533" s="10">
        <f>J8533*_xlfn.XLOOKUP(A8533,IPCA_Fatores!$A$2:$A$10,IPCA_Fatores!$C$2:$C$10)</f>
        <v>699820.98847030115</v>
      </c>
    </row>
    <row r="8534" spans="1:11" x14ac:dyDescent="0.25">
      <c r="A8534">
        <v>2016</v>
      </c>
      <c r="B8534" t="s">
        <v>5067</v>
      </c>
      <c r="C8534" t="s">
        <v>5068</v>
      </c>
      <c r="E8534" t="s">
        <v>75</v>
      </c>
      <c r="F8534" t="s">
        <v>75</v>
      </c>
      <c r="G8534" t="s">
        <v>1674</v>
      </c>
      <c r="H8534" t="s">
        <v>28</v>
      </c>
      <c r="I8534" t="s">
        <v>35</v>
      </c>
      <c r="J8534" s="1">
        <v>26329.58</v>
      </c>
      <c r="K8534" s="10">
        <f>IFERROR(J8534*VLOOKUP(A8534,IPCA_Fatores!$A$2:$C$10,3,FALSE),J8534)</f>
        <v>42127.727501325382</v>
      </c>
    </row>
    <row r="8535" spans="1:11" x14ac:dyDescent="0.25">
      <c r="A8535">
        <v>2017</v>
      </c>
      <c r="B8535" t="s">
        <v>5067</v>
      </c>
      <c r="C8535" t="s">
        <v>5068</v>
      </c>
      <c r="E8535" t="s">
        <v>75</v>
      </c>
      <c r="F8535" t="s">
        <v>75</v>
      </c>
      <c r="G8535" t="s">
        <v>1674</v>
      </c>
      <c r="H8535" t="s">
        <v>28</v>
      </c>
      <c r="I8535" t="s">
        <v>29</v>
      </c>
      <c r="J8535" s="1">
        <v>1122241.8400000001</v>
      </c>
      <c r="K8535" s="10">
        <f>J8535*_xlfn.XLOOKUP(A8535,IPCA_Fatores!$A$2:$A$10,IPCA_Fatores!$C$2:$C$10)</f>
        <v>1744151.5025610498</v>
      </c>
    </row>
    <row r="8536" spans="1:11" x14ac:dyDescent="0.25">
      <c r="A8536">
        <v>2017</v>
      </c>
      <c r="B8536" t="s">
        <v>5067</v>
      </c>
      <c r="C8536" t="s">
        <v>5068</v>
      </c>
      <c r="E8536" t="s">
        <v>75</v>
      </c>
      <c r="F8536" t="s">
        <v>75</v>
      </c>
      <c r="G8536" t="s">
        <v>1674</v>
      </c>
      <c r="H8536" t="s">
        <v>28</v>
      </c>
      <c r="I8536" t="s">
        <v>35</v>
      </c>
      <c r="J8536" s="1">
        <v>67531.72</v>
      </c>
      <c r="K8536" s="10">
        <f>IFERROR(J8536*VLOOKUP(A8536,IPCA_Fatores!$A$2:$C$10,3,FALSE),J8536)</f>
        <v>104955.58685330435</v>
      </c>
    </row>
    <row r="8537" spans="1:11" x14ac:dyDescent="0.25">
      <c r="A8537">
        <v>2020</v>
      </c>
      <c r="B8537" t="s">
        <v>5067</v>
      </c>
      <c r="C8537" t="s">
        <v>5068</v>
      </c>
      <c r="E8537" t="s">
        <v>75</v>
      </c>
      <c r="F8537" t="s">
        <v>75</v>
      </c>
      <c r="G8537" t="s">
        <v>1674</v>
      </c>
      <c r="H8537" t="s">
        <v>28</v>
      </c>
      <c r="I8537" t="s">
        <v>29</v>
      </c>
      <c r="J8537" s="1">
        <v>2466135.02</v>
      </c>
      <c r="K8537" s="10">
        <f>J8537*_xlfn.XLOOKUP(A8537,IPCA_Fatores!$A$2:$A$10,IPCA_Fatores!$C$2:$C$10)</f>
        <v>3388450.5238569905</v>
      </c>
    </row>
    <row r="8538" spans="1:11" x14ac:dyDescent="0.25">
      <c r="A8538">
        <v>2021</v>
      </c>
      <c r="B8538" t="s">
        <v>5067</v>
      </c>
      <c r="C8538" t="s">
        <v>5068</v>
      </c>
      <c r="E8538" t="s">
        <v>75</v>
      </c>
      <c r="F8538" t="s">
        <v>75</v>
      </c>
      <c r="G8538" t="s">
        <v>1674</v>
      </c>
      <c r="H8538" t="s">
        <v>28</v>
      </c>
      <c r="I8538" t="s">
        <v>29</v>
      </c>
      <c r="J8538" s="1">
        <v>613350</v>
      </c>
      <c r="K8538" s="10">
        <f>J8538*_xlfn.XLOOKUP(A8538,IPCA_Fatores!$A$2:$A$10,IPCA_Fatores!$C$2:$C$10)</f>
        <v>765707.95576487388</v>
      </c>
    </row>
    <row r="8539" spans="1:11" x14ac:dyDescent="0.25">
      <c r="A8539">
        <v>2022</v>
      </c>
      <c r="B8539" t="s">
        <v>5067</v>
      </c>
      <c r="C8539" t="s">
        <v>5068</v>
      </c>
      <c r="E8539" t="s">
        <v>75</v>
      </c>
      <c r="F8539" t="s">
        <v>75</v>
      </c>
      <c r="G8539" t="s">
        <v>1674</v>
      </c>
      <c r="H8539" t="s">
        <v>28</v>
      </c>
      <c r="I8539" t="s">
        <v>29</v>
      </c>
      <c r="J8539" s="1">
        <v>12247870.279999999</v>
      </c>
      <c r="K8539" s="10">
        <f>J8539*_xlfn.XLOOKUP(A8539,IPCA_Fatores!$A$2:$A$10,IPCA_Fatores!$C$2:$C$10)</f>
        <v>14453424.252025465</v>
      </c>
    </row>
    <row r="8540" spans="1:11" x14ac:dyDescent="0.25">
      <c r="A8540">
        <v>2022</v>
      </c>
      <c r="B8540" t="s">
        <v>5067</v>
      </c>
      <c r="C8540" t="s">
        <v>5068</v>
      </c>
      <c r="E8540" t="s">
        <v>75</v>
      </c>
      <c r="F8540" t="s">
        <v>75</v>
      </c>
      <c r="G8540" t="s">
        <v>1674</v>
      </c>
      <c r="H8540" t="s">
        <v>28</v>
      </c>
      <c r="I8540" t="s">
        <v>35</v>
      </c>
      <c r="J8540" s="1">
        <v>844526.35</v>
      </c>
      <c r="K8540" s="10">
        <f>IFERROR(J8540*VLOOKUP(A8540,IPCA_Fatores!$A$2:$C$10,3,FALSE),J8540)</f>
        <v>996605.72405772959</v>
      </c>
    </row>
    <row r="8541" spans="1:11" x14ac:dyDescent="0.25">
      <c r="A8541">
        <v>2023</v>
      </c>
      <c r="B8541" t="s">
        <v>5067</v>
      </c>
      <c r="C8541" t="s">
        <v>5068</v>
      </c>
      <c r="E8541" t="s">
        <v>75</v>
      </c>
      <c r="F8541" t="s">
        <v>75</v>
      </c>
      <c r="G8541" t="s">
        <v>1674</v>
      </c>
      <c r="H8541" t="s">
        <v>28</v>
      </c>
      <c r="I8541" t="s">
        <v>29</v>
      </c>
      <c r="J8541" s="1">
        <v>468366.18</v>
      </c>
      <c r="K8541" s="10">
        <f>J8541*_xlfn.XLOOKUP(A8541,IPCA_Fatores!$A$2:$A$10,IPCA_Fatores!$C$2:$C$10)</f>
        <v>528300.45513491612</v>
      </c>
    </row>
    <row r="8542" spans="1:11" x14ac:dyDescent="0.25">
      <c r="A8542">
        <v>2020</v>
      </c>
      <c r="B8542" t="s">
        <v>5069</v>
      </c>
      <c r="C8542" t="s">
        <v>5070</v>
      </c>
      <c r="D8542" t="s">
        <v>5071</v>
      </c>
      <c r="E8542" t="s">
        <v>714</v>
      </c>
      <c r="F8542" t="s">
        <v>715</v>
      </c>
      <c r="G8542" t="s">
        <v>645</v>
      </c>
      <c r="H8542" t="s">
        <v>28</v>
      </c>
      <c r="I8542" t="s">
        <v>29</v>
      </c>
      <c r="J8542" s="1">
        <v>160570.39000000001</v>
      </c>
      <c r="K8542" s="10">
        <f>J8542*_xlfn.XLOOKUP(A8542,IPCA_Fatores!$A$2:$A$10,IPCA_Fatores!$C$2:$C$10)</f>
        <v>220622.47918259614</v>
      </c>
    </row>
    <row r="8543" spans="1:11" x14ac:dyDescent="0.25">
      <c r="A8543">
        <v>2018</v>
      </c>
      <c r="B8543" t="s">
        <v>5072</v>
      </c>
      <c r="C8543" t="s">
        <v>5073</v>
      </c>
      <c r="D8543" t="s">
        <v>5074</v>
      </c>
      <c r="E8543" t="s">
        <v>25</v>
      </c>
      <c r="F8543" t="s">
        <v>194</v>
      </c>
      <c r="G8543" t="s">
        <v>81</v>
      </c>
      <c r="H8543" t="s">
        <v>28</v>
      </c>
      <c r="I8543" t="s">
        <v>29</v>
      </c>
      <c r="J8543" s="1">
        <v>2813165.07</v>
      </c>
      <c r="K8543" s="10">
        <f>J8543*_xlfn.XLOOKUP(A8543,IPCA_Fatores!$A$2:$A$10,IPCA_Fatores!$C$2:$C$10)</f>
        <v>4214100.2324743075</v>
      </c>
    </row>
    <row r="8544" spans="1:11" x14ac:dyDescent="0.25">
      <c r="A8544">
        <v>2021</v>
      </c>
      <c r="B8544" t="s">
        <v>5072</v>
      </c>
      <c r="C8544" t="s">
        <v>5073</v>
      </c>
      <c r="D8544" t="s">
        <v>5074</v>
      </c>
      <c r="E8544" t="s">
        <v>25</v>
      </c>
      <c r="F8544" t="s">
        <v>194</v>
      </c>
      <c r="G8544" t="s">
        <v>81</v>
      </c>
      <c r="H8544" t="s">
        <v>28</v>
      </c>
      <c r="I8544" t="s">
        <v>29</v>
      </c>
      <c r="J8544" s="1">
        <v>3096641.54</v>
      </c>
      <c r="K8544" s="10">
        <f>J8544*_xlfn.XLOOKUP(A8544,IPCA_Fatores!$A$2:$A$10,IPCA_Fatores!$C$2:$C$10)</f>
        <v>3865856.4658514569</v>
      </c>
    </row>
    <row r="8545" spans="1:11" x14ac:dyDescent="0.25">
      <c r="A8545">
        <v>2022</v>
      </c>
      <c r="B8545" t="s">
        <v>5072</v>
      </c>
      <c r="C8545" t="s">
        <v>5073</v>
      </c>
      <c r="D8545" t="s">
        <v>5074</v>
      </c>
      <c r="E8545" t="s">
        <v>25</v>
      </c>
      <c r="F8545" t="s">
        <v>194</v>
      </c>
      <c r="G8545" t="s">
        <v>81</v>
      </c>
      <c r="H8545" t="s">
        <v>28</v>
      </c>
      <c r="I8545" t="s">
        <v>29</v>
      </c>
      <c r="J8545" s="1">
        <v>3766178.12</v>
      </c>
      <c r="K8545" s="10">
        <f>J8545*_xlfn.XLOOKUP(A8545,IPCA_Fatores!$A$2:$A$10,IPCA_Fatores!$C$2:$C$10)</f>
        <v>4444378.4047862794</v>
      </c>
    </row>
    <row r="8546" spans="1:11" x14ac:dyDescent="0.25">
      <c r="A8546">
        <v>2023</v>
      </c>
      <c r="B8546" t="s">
        <v>5072</v>
      </c>
      <c r="C8546" t="s">
        <v>5073</v>
      </c>
      <c r="D8546" t="s">
        <v>5074</v>
      </c>
      <c r="E8546" t="s">
        <v>25</v>
      </c>
      <c r="F8546" t="s">
        <v>194</v>
      </c>
      <c r="G8546" t="s">
        <v>81</v>
      </c>
      <c r="H8546" t="s">
        <v>28</v>
      </c>
      <c r="I8546" t="s">
        <v>29</v>
      </c>
      <c r="J8546" s="1">
        <v>7866873.79</v>
      </c>
      <c r="K8546" s="10">
        <f>J8546*_xlfn.XLOOKUP(A8546,IPCA_Fatores!$A$2:$A$10,IPCA_Fatores!$C$2:$C$10)</f>
        <v>8873554.8833733946</v>
      </c>
    </row>
    <row r="8547" spans="1:11" x14ac:dyDescent="0.25">
      <c r="A8547">
        <v>2015</v>
      </c>
      <c r="B8547" t="s">
        <v>5075</v>
      </c>
      <c r="C8547" t="s">
        <v>5076</v>
      </c>
      <c r="E8547" t="s">
        <v>44</v>
      </c>
      <c r="F8547" t="s">
        <v>45</v>
      </c>
      <c r="G8547" t="s">
        <v>608</v>
      </c>
      <c r="H8547" t="s">
        <v>28</v>
      </c>
      <c r="I8547" t="s">
        <v>29</v>
      </c>
      <c r="J8547" s="1">
        <v>2321331.5099999998</v>
      </c>
      <c r="K8547" s="10">
        <f>J8547*_xlfn.XLOOKUP(A8547,IPCA_Fatores!$A$2:$A$10,IPCA_Fatores!$C$2:$C$10)</f>
        <v>3947786.6564101134</v>
      </c>
    </row>
    <row r="8548" spans="1:11" x14ac:dyDescent="0.25">
      <c r="A8548">
        <v>2016</v>
      </c>
      <c r="B8548" t="s">
        <v>5075</v>
      </c>
      <c r="C8548" t="s">
        <v>5076</v>
      </c>
      <c r="E8548" t="s">
        <v>44</v>
      </c>
      <c r="F8548" t="s">
        <v>45</v>
      </c>
      <c r="G8548" t="s">
        <v>608</v>
      </c>
      <c r="H8548" t="s">
        <v>28</v>
      </c>
      <c r="I8548" t="s">
        <v>29</v>
      </c>
      <c r="J8548" s="1">
        <v>3437560.8</v>
      </c>
      <c r="K8548" s="10">
        <f>J8548*_xlfn.XLOOKUP(A8548,IPCA_Fatores!$A$2:$A$10,IPCA_Fatores!$C$2:$C$10)</f>
        <v>5500149.4384505209</v>
      </c>
    </row>
    <row r="8549" spans="1:11" x14ac:dyDescent="0.25">
      <c r="A8549">
        <v>2017</v>
      </c>
      <c r="B8549" t="s">
        <v>5075</v>
      </c>
      <c r="C8549" t="s">
        <v>5076</v>
      </c>
      <c r="E8549" t="s">
        <v>44</v>
      </c>
      <c r="F8549" t="s">
        <v>45</v>
      </c>
      <c r="G8549" t="s">
        <v>608</v>
      </c>
      <c r="H8549" t="s">
        <v>28</v>
      </c>
      <c r="I8549" t="s">
        <v>29</v>
      </c>
      <c r="J8549" s="1">
        <v>4210240.6399999997</v>
      </c>
      <c r="K8549" s="10">
        <f>J8549*_xlfn.XLOOKUP(A8549,IPCA_Fatores!$A$2:$A$10,IPCA_Fatores!$C$2:$C$10)</f>
        <v>6543418.0732377572</v>
      </c>
    </row>
    <row r="8550" spans="1:11" x14ac:dyDescent="0.25">
      <c r="A8550">
        <v>2018</v>
      </c>
      <c r="B8550" t="s">
        <v>5075</v>
      </c>
      <c r="C8550" t="s">
        <v>5076</v>
      </c>
      <c r="E8550" t="s">
        <v>44</v>
      </c>
      <c r="F8550" t="s">
        <v>45</v>
      </c>
      <c r="G8550" t="s">
        <v>608</v>
      </c>
      <c r="H8550" t="s">
        <v>28</v>
      </c>
      <c r="I8550" t="s">
        <v>29</v>
      </c>
      <c r="J8550" s="1">
        <v>1842374.5</v>
      </c>
      <c r="K8550" s="10">
        <f>J8550*_xlfn.XLOOKUP(A8550,IPCA_Fatores!$A$2:$A$10,IPCA_Fatores!$C$2:$C$10)</f>
        <v>2759863.2200970473</v>
      </c>
    </row>
    <row r="8551" spans="1:11" x14ac:dyDescent="0.25">
      <c r="A8551">
        <v>2019</v>
      </c>
      <c r="B8551" t="s">
        <v>5075</v>
      </c>
      <c r="C8551" t="s">
        <v>5076</v>
      </c>
      <c r="E8551" t="s">
        <v>44</v>
      </c>
      <c r="F8551" t="s">
        <v>45</v>
      </c>
      <c r="G8551" t="s">
        <v>608</v>
      </c>
      <c r="H8551" t="s">
        <v>28</v>
      </c>
      <c r="I8551" t="s">
        <v>29</v>
      </c>
      <c r="J8551" s="1">
        <v>667841</v>
      </c>
      <c r="K8551" s="10">
        <f>J8551*_xlfn.XLOOKUP(A8551,IPCA_Fatores!$A$2:$A$10,IPCA_Fatores!$C$2:$C$10)</f>
        <v>959084.28968503105</v>
      </c>
    </row>
    <row r="8552" spans="1:11" x14ac:dyDescent="0.25">
      <c r="A8552">
        <v>2020</v>
      </c>
      <c r="B8552" t="s">
        <v>5075</v>
      </c>
      <c r="C8552" t="s">
        <v>5076</v>
      </c>
      <c r="E8552" t="s">
        <v>44</v>
      </c>
      <c r="F8552" t="s">
        <v>45</v>
      </c>
      <c r="G8552" t="s">
        <v>608</v>
      </c>
      <c r="H8552" t="s">
        <v>28</v>
      </c>
      <c r="I8552" t="s">
        <v>29</v>
      </c>
      <c r="J8552" s="1">
        <v>558346.55000000005</v>
      </c>
      <c r="K8552" s="10">
        <f>J8552*_xlfn.XLOOKUP(A8552,IPCA_Fatores!$A$2:$A$10,IPCA_Fatores!$C$2:$C$10)</f>
        <v>767163.85943914927</v>
      </c>
    </row>
    <row r="8553" spans="1:11" x14ac:dyDescent="0.25">
      <c r="A8553">
        <v>2021</v>
      </c>
      <c r="B8553" t="s">
        <v>5075</v>
      </c>
      <c r="C8553" t="s">
        <v>5076</v>
      </c>
      <c r="E8553" t="s">
        <v>44</v>
      </c>
      <c r="F8553" t="s">
        <v>45</v>
      </c>
      <c r="G8553" t="s">
        <v>608</v>
      </c>
      <c r="H8553" t="s">
        <v>28</v>
      </c>
      <c r="I8553" t="s">
        <v>29</v>
      </c>
      <c r="J8553" s="1">
        <v>2199281.81</v>
      </c>
      <c r="K8553" s="10">
        <f>J8553*_xlfn.XLOOKUP(A8553,IPCA_Fatores!$A$2:$A$10,IPCA_Fatores!$C$2:$C$10)</f>
        <v>2745589.9223705418</v>
      </c>
    </row>
    <row r="8554" spans="1:11" x14ac:dyDescent="0.25">
      <c r="A8554">
        <v>2022</v>
      </c>
      <c r="B8554" t="s">
        <v>5075</v>
      </c>
      <c r="C8554" t="s">
        <v>5076</v>
      </c>
      <c r="E8554" t="s">
        <v>44</v>
      </c>
      <c r="F8554" t="s">
        <v>45</v>
      </c>
      <c r="G8554" t="s">
        <v>608</v>
      </c>
      <c r="H8554" t="s">
        <v>28</v>
      </c>
      <c r="I8554" t="s">
        <v>29</v>
      </c>
      <c r="J8554" s="1">
        <v>896687.04</v>
      </c>
      <c r="K8554" s="10">
        <f>J8554*_xlfn.XLOOKUP(A8554,IPCA_Fatores!$A$2:$A$10,IPCA_Fatores!$C$2:$C$10)</f>
        <v>1058159.3300817462</v>
      </c>
    </row>
    <row r="8555" spans="1:11" x14ac:dyDescent="0.25">
      <c r="A8555">
        <v>2023</v>
      </c>
      <c r="B8555" t="s">
        <v>5075</v>
      </c>
      <c r="C8555" t="s">
        <v>5076</v>
      </c>
      <c r="E8555" t="s">
        <v>44</v>
      </c>
      <c r="F8555" t="s">
        <v>45</v>
      </c>
      <c r="G8555" t="s">
        <v>608</v>
      </c>
      <c r="H8555" t="s">
        <v>28</v>
      </c>
      <c r="I8555" t="s">
        <v>29</v>
      </c>
      <c r="J8555" s="1">
        <v>181957.35</v>
      </c>
      <c r="K8555" s="10">
        <f>J8555*_xlfn.XLOOKUP(A8555,IPCA_Fatores!$A$2:$A$10,IPCA_Fatores!$C$2:$C$10)</f>
        <v>205241.44339401968</v>
      </c>
    </row>
    <row r="8556" spans="1:11" x14ac:dyDescent="0.25">
      <c r="A8556">
        <v>2015</v>
      </c>
      <c r="B8556" t="s">
        <v>5077</v>
      </c>
      <c r="C8556" t="s">
        <v>5078</v>
      </c>
      <c r="D8556" t="s">
        <v>5079</v>
      </c>
      <c r="E8556" t="s">
        <v>103</v>
      </c>
      <c r="F8556" t="s">
        <v>581</v>
      </c>
      <c r="G8556" t="s">
        <v>66</v>
      </c>
      <c r="H8556" t="s">
        <v>28</v>
      </c>
      <c r="I8556" t="s">
        <v>29</v>
      </c>
      <c r="J8556" s="1">
        <v>367623.08</v>
      </c>
      <c r="K8556" s="10">
        <f>J8556*_xlfn.XLOOKUP(A8556,IPCA_Fatores!$A$2:$A$10,IPCA_Fatores!$C$2:$C$10)</f>
        <v>625200.44360763789</v>
      </c>
    </row>
    <row r="8557" spans="1:11" x14ac:dyDescent="0.25">
      <c r="A8557">
        <v>2016</v>
      </c>
      <c r="B8557" t="s">
        <v>5077</v>
      </c>
      <c r="C8557" t="s">
        <v>5078</v>
      </c>
      <c r="D8557" t="s">
        <v>5079</v>
      </c>
      <c r="E8557" t="s">
        <v>103</v>
      </c>
      <c r="F8557" t="s">
        <v>581</v>
      </c>
      <c r="G8557" t="s">
        <v>66</v>
      </c>
      <c r="H8557" t="s">
        <v>28</v>
      </c>
      <c r="I8557" t="s">
        <v>29</v>
      </c>
      <c r="J8557" s="1">
        <v>465639.26</v>
      </c>
      <c r="K8557" s="10">
        <f>J8557*_xlfn.XLOOKUP(A8557,IPCA_Fatores!$A$2:$A$10,IPCA_Fatores!$C$2:$C$10)</f>
        <v>745029.88119061524</v>
      </c>
    </row>
    <row r="8558" spans="1:11" x14ac:dyDescent="0.25">
      <c r="A8558">
        <v>2017</v>
      </c>
      <c r="B8558" t="s">
        <v>5077</v>
      </c>
      <c r="C8558" t="s">
        <v>5078</v>
      </c>
      <c r="D8558" t="s">
        <v>5079</v>
      </c>
      <c r="E8558" t="s">
        <v>103</v>
      </c>
      <c r="F8558" t="s">
        <v>581</v>
      </c>
      <c r="G8558" t="s">
        <v>66</v>
      </c>
      <c r="H8558" t="s">
        <v>28</v>
      </c>
      <c r="I8558" t="s">
        <v>29</v>
      </c>
      <c r="J8558" s="1">
        <v>490071.82</v>
      </c>
      <c r="K8558" s="10">
        <f>J8558*_xlfn.XLOOKUP(A8558,IPCA_Fatores!$A$2:$A$10,IPCA_Fatores!$C$2:$C$10)</f>
        <v>761653.56766223256</v>
      </c>
    </row>
    <row r="8559" spans="1:11" x14ac:dyDescent="0.25">
      <c r="A8559">
        <v>2018</v>
      </c>
      <c r="B8559" t="s">
        <v>5077</v>
      </c>
      <c r="C8559" t="s">
        <v>5078</v>
      </c>
      <c r="D8559" t="s">
        <v>5079</v>
      </c>
      <c r="E8559" t="s">
        <v>103</v>
      </c>
      <c r="F8559" t="s">
        <v>581</v>
      </c>
      <c r="G8559" t="s">
        <v>66</v>
      </c>
      <c r="H8559" t="s">
        <v>28</v>
      </c>
      <c r="I8559" t="s">
        <v>29</v>
      </c>
      <c r="J8559" s="1">
        <v>546612.34</v>
      </c>
      <c r="K8559" s="10">
        <f>J8559*_xlfn.XLOOKUP(A8559,IPCA_Fatores!$A$2:$A$10,IPCA_Fatores!$C$2:$C$10)</f>
        <v>818821.19667699595</v>
      </c>
    </row>
    <row r="8560" spans="1:11" x14ac:dyDescent="0.25">
      <c r="A8560">
        <v>2019</v>
      </c>
      <c r="B8560" t="s">
        <v>5077</v>
      </c>
      <c r="C8560" t="s">
        <v>5078</v>
      </c>
      <c r="D8560" t="s">
        <v>5079</v>
      </c>
      <c r="E8560" t="s">
        <v>103</v>
      </c>
      <c r="F8560" t="s">
        <v>581</v>
      </c>
      <c r="G8560" t="s">
        <v>66</v>
      </c>
      <c r="H8560" t="s">
        <v>28</v>
      </c>
      <c r="I8560" t="s">
        <v>29</v>
      </c>
      <c r="J8560" s="1">
        <v>759576.72</v>
      </c>
      <c r="K8560" s="10">
        <f>J8560*_xlfn.XLOOKUP(A8560,IPCA_Fatores!$A$2:$A$10,IPCA_Fatores!$C$2:$C$10)</f>
        <v>1090825.6590453202</v>
      </c>
    </row>
    <row r="8561" spans="1:11" x14ac:dyDescent="0.25">
      <c r="A8561">
        <v>2020</v>
      </c>
      <c r="B8561" t="s">
        <v>5077</v>
      </c>
      <c r="C8561" t="s">
        <v>5078</v>
      </c>
      <c r="D8561" t="s">
        <v>5079</v>
      </c>
      <c r="E8561" t="s">
        <v>103</v>
      </c>
      <c r="F8561" t="s">
        <v>581</v>
      </c>
      <c r="G8561" t="s">
        <v>66</v>
      </c>
      <c r="H8561" t="s">
        <v>28</v>
      </c>
      <c r="I8561" t="s">
        <v>29</v>
      </c>
      <c r="J8561" s="1">
        <v>504280.76</v>
      </c>
      <c r="K8561" s="10">
        <f>J8561*_xlfn.XLOOKUP(A8561,IPCA_Fatores!$A$2:$A$10,IPCA_Fatores!$C$2:$C$10)</f>
        <v>692877.8803818298</v>
      </c>
    </row>
    <row r="8562" spans="1:11" x14ac:dyDescent="0.25">
      <c r="A8562">
        <v>2021</v>
      </c>
      <c r="B8562" t="s">
        <v>5077</v>
      </c>
      <c r="C8562" t="s">
        <v>5078</v>
      </c>
      <c r="D8562" t="s">
        <v>5079</v>
      </c>
      <c r="E8562" t="s">
        <v>103</v>
      </c>
      <c r="F8562" t="s">
        <v>581</v>
      </c>
      <c r="G8562" t="s">
        <v>66</v>
      </c>
      <c r="H8562" t="s">
        <v>28</v>
      </c>
      <c r="I8562" t="s">
        <v>29</v>
      </c>
      <c r="J8562" s="1">
        <v>411141.84</v>
      </c>
      <c r="K8562" s="10">
        <f>J8562*_xlfn.XLOOKUP(A8562,IPCA_Fatores!$A$2:$A$10,IPCA_Fatores!$C$2:$C$10)</f>
        <v>513270.69020267198</v>
      </c>
    </row>
    <row r="8563" spans="1:11" x14ac:dyDescent="0.25">
      <c r="A8563">
        <v>2022</v>
      </c>
      <c r="B8563" t="s">
        <v>5077</v>
      </c>
      <c r="C8563" t="s">
        <v>5078</v>
      </c>
      <c r="D8563" t="s">
        <v>5079</v>
      </c>
      <c r="E8563" t="s">
        <v>103</v>
      </c>
      <c r="F8563" t="s">
        <v>581</v>
      </c>
      <c r="G8563" t="s">
        <v>66</v>
      </c>
      <c r="H8563" t="s">
        <v>28</v>
      </c>
      <c r="I8563" t="s">
        <v>29</v>
      </c>
      <c r="J8563" s="1">
        <v>493385.82</v>
      </c>
      <c r="K8563" s="10">
        <f>J8563*_xlfn.XLOOKUP(A8563,IPCA_Fatores!$A$2:$A$10,IPCA_Fatores!$C$2:$C$10)</f>
        <v>582233.02609908697</v>
      </c>
    </row>
    <row r="8564" spans="1:11" x14ac:dyDescent="0.25">
      <c r="A8564">
        <v>2023</v>
      </c>
      <c r="B8564" t="s">
        <v>5077</v>
      </c>
      <c r="C8564" t="s">
        <v>5078</v>
      </c>
      <c r="D8564" t="s">
        <v>5079</v>
      </c>
      <c r="E8564" t="s">
        <v>103</v>
      </c>
      <c r="F8564" t="s">
        <v>581</v>
      </c>
      <c r="G8564" t="s">
        <v>66</v>
      </c>
      <c r="H8564" t="s">
        <v>28</v>
      </c>
      <c r="I8564" t="s">
        <v>29</v>
      </c>
      <c r="J8564" s="1">
        <v>478562.42</v>
      </c>
      <c r="K8564" s="10">
        <f>J8564*_xlfn.XLOOKUP(A8564,IPCA_Fatores!$A$2:$A$10,IPCA_Fatores!$C$2:$C$10)</f>
        <v>539801.45256531308</v>
      </c>
    </row>
    <row r="8565" spans="1:11" x14ac:dyDescent="0.25">
      <c r="A8565">
        <v>2015</v>
      </c>
      <c r="B8565" t="s">
        <v>5080</v>
      </c>
      <c r="C8565" t="s">
        <v>5081</v>
      </c>
      <c r="D8565" t="s">
        <v>5082</v>
      </c>
      <c r="E8565" t="s">
        <v>121</v>
      </c>
      <c r="F8565" t="s">
        <v>1075</v>
      </c>
      <c r="G8565" t="s">
        <v>71</v>
      </c>
      <c r="H8565" t="s">
        <v>28</v>
      </c>
      <c r="I8565" t="s">
        <v>29</v>
      </c>
      <c r="J8565" s="1">
        <v>2626295.16</v>
      </c>
      <c r="K8565" s="10">
        <f>J8565*_xlfn.XLOOKUP(A8565,IPCA_Fatores!$A$2:$A$10,IPCA_Fatores!$C$2:$C$10)</f>
        <v>4466424.9564434104</v>
      </c>
    </row>
    <row r="8566" spans="1:11" x14ac:dyDescent="0.25">
      <c r="A8566">
        <v>2016</v>
      </c>
      <c r="B8566" t="s">
        <v>5080</v>
      </c>
      <c r="C8566" t="s">
        <v>5081</v>
      </c>
      <c r="D8566" t="s">
        <v>5082</v>
      </c>
      <c r="E8566" t="s">
        <v>121</v>
      </c>
      <c r="F8566" t="s">
        <v>1075</v>
      </c>
      <c r="G8566" t="s">
        <v>71</v>
      </c>
      <c r="H8566" t="s">
        <v>28</v>
      </c>
      <c r="I8566" t="s">
        <v>29</v>
      </c>
      <c r="J8566" s="1">
        <v>1928995.02</v>
      </c>
      <c r="K8566" s="10">
        <f>J8566*_xlfn.XLOOKUP(A8566,IPCA_Fatores!$A$2:$A$10,IPCA_Fatores!$C$2:$C$10)</f>
        <v>3086421.3008325123</v>
      </c>
    </row>
    <row r="8567" spans="1:11" x14ac:dyDescent="0.25">
      <c r="A8567">
        <v>2017</v>
      </c>
      <c r="B8567" t="s">
        <v>5080</v>
      </c>
      <c r="C8567" t="s">
        <v>5081</v>
      </c>
      <c r="D8567" t="s">
        <v>5082</v>
      </c>
      <c r="E8567" t="s">
        <v>121</v>
      </c>
      <c r="F8567" t="s">
        <v>1075</v>
      </c>
      <c r="G8567" t="s">
        <v>71</v>
      </c>
      <c r="H8567" t="s">
        <v>28</v>
      </c>
      <c r="I8567" t="s">
        <v>29</v>
      </c>
      <c r="J8567" s="1">
        <v>2893581.05</v>
      </c>
      <c r="K8567" s="10">
        <f>J8567*_xlfn.XLOOKUP(A8567,IPCA_Fatores!$A$2:$A$10,IPCA_Fatores!$C$2:$C$10)</f>
        <v>4497108.8728430225</v>
      </c>
    </row>
    <row r="8568" spans="1:11" x14ac:dyDescent="0.25">
      <c r="A8568">
        <v>2018</v>
      </c>
      <c r="B8568" t="s">
        <v>5080</v>
      </c>
      <c r="C8568" t="s">
        <v>5081</v>
      </c>
      <c r="D8568" t="s">
        <v>5082</v>
      </c>
      <c r="E8568" t="s">
        <v>121</v>
      </c>
      <c r="F8568" t="s">
        <v>1075</v>
      </c>
      <c r="G8568" t="s">
        <v>71</v>
      </c>
      <c r="H8568" t="s">
        <v>28</v>
      </c>
      <c r="I8568" t="s">
        <v>29</v>
      </c>
      <c r="J8568" s="1">
        <v>4650835.43</v>
      </c>
      <c r="K8568" s="10">
        <f>J8568*_xlfn.XLOOKUP(A8568,IPCA_Fatores!$A$2:$A$10,IPCA_Fatores!$C$2:$C$10)</f>
        <v>6966916.6860381728</v>
      </c>
    </row>
    <row r="8569" spans="1:11" x14ac:dyDescent="0.25">
      <c r="A8569">
        <v>2019</v>
      </c>
      <c r="B8569" t="s">
        <v>5080</v>
      </c>
      <c r="C8569" t="s">
        <v>5081</v>
      </c>
      <c r="D8569" t="s">
        <v>5082</v>
      </c>
      <c r="E8569" t="s">
        <v>121</v>
      </c>
      <c r="F8569" t="s">
        <v>1075</v>
      </c>
      <c r="G8569" t="s">
        <v>71</v>
      </c>
      <c r="H8569" t="s">
        <v>28</v>
      </c>
      <c r="I8569" t="s">
        <v>29</v>
      </c>
      <c r="J8569" s="1">
        <v>6063729.8700000001</v>
      </c>
      <c r="K8569" s="10">
        <f>J8569*_xlfn.XLOOKUP(A8569,IPCA_Fatores!$A$2:$A$10,IPCA_Fatores!$C$2:$C$10)</f>
        <v>8708102.7598048877</v>
      </c>
    </row>
    <row r="8570" spans="1:11" x14ac:dyDescent="0.25">
      <c r="A8570">
        <v>2020</v>
      </c>
      <c r="B8570" t="s">
        <v>5080</v>
      </c>
      <c r="C8570" t="s">
        <v>5081</v>
      </c>
      <c r="D8570" t="s">
        <v>5082</v>
      </c>
      <c r="E8570" t="s">
        <v>121</v>
      </c>
      <c r="F8570" t="s">
        <v>1075</v>
      </c>
      <c r="G8570" t="s">
        <v>71</v>
      </c>
      <c r="H8570" t="s">
        <v>28</v>
      </c>
      <c r="I8570" t="s">
        <v>29</v>
      </c>
      <c r="J8570" s="1">
        <v>1808679.24</v>
      </c>
      <c r="K8570" s="10">
        <f>J8570*_xlfn.XLOOKUP(A8570,IPCA_Fatores!$A$2:$A$10,IPCA_Fatores!$C$2:$C$10)</f>
        <v>2485111.3457150711</v>
      </c>
    </row>
    <row r="8571" spans="1:11" x14ac:dyDescent="0.25">
      <c r="A8571">
        <v>2021</v>
      </c>
      <c r="B8571" t="s">
        <v>5080</v>
      </c>
      <c r="C8571" t="s">
        <v>5081</v>
      </c>
      <c r="D8571" t="s">
        <v>5082</v>
      </c>
      <c r="E8571" t="s">
        <v>121</v>
      </c>
      <c r="F8571" t="s">
        <v>1075</v>
      </c>
      <c r="G8571" t="s">
        <v>71</v>
      </c>
      <c r="H8571" t="s">
        <v>28</v>
      </c>
      <c r="I8571" t="s">
        <v>29</v>
      </c>
      <c r="J8571" s="1">
        <v>9435159.9000000004</v>
      </c>
      <c r="K8571" s="10">
        <f>J8571*_xlfn.XLOOKUP(A8571,IPCA_Fatores!$A$2:$A$10,IPCA_Fatores!$C$2:$C$10)</f>
        <v>11778881.551061731</v>
      </c>
    </row>
    <row r="8572" spans="1:11" x14ac:dyDescent="0.25">
      <c r="A8572">
        <v>2018</v>
      </c>
      <c r="B8572" t="s">
        <v>5083</v>
      </c>
      <c r="C8572" t="s">
        <v>5084</v>
      </c>
      <c r="D8572" t="s">
        <v>5085</v>
      </c>
      <c r="E8572" t="s">
        <v>103</v>
      </c>
      <c r="F8572" t="s">
        <v>804</v>
      </c>
      <c r="G8572" t="s">
        <v>711</v>
      </c>
      <c r="H8572" t="s">
        <v>28</v>
      </c>
      <c r="I8572" t="s">
        <v>29</v>
      </c>
      <c r="J8572" s="1">
        <v>71841.97</v>
      </c>
      <c r="K8572" s="10">
        <f>J8572*_xlfn.XLOOKUP(A8572,IPCA_Fatores!$A$2:$A$10,IPCA_Fatores!$C$2:$C$10)</f>
        <v>107618.73368433805</v>
      </c>
    </row>
    <row r="8573" spans="1:11" x14ac:dyDescent="0.25">
      <c r="A8573">
        <v>2019</v>
      </c>
      <c r="B8573" t="s">
        <v>5083</v>
      </c>
      <c r="C8573" t="s">
        <v>5084</v>
      </c>
      <c r="D8573" t="s">
        <v>5085</v>
      </c>
      <c r="E8573" t="s">
        <v>103</v>
      </c>
      <c r="F8573" t="s">
        <v>804</v>
      </c>
      <c r="G8573" t="s">
        <v>711</v>
      </c>
      <c r="H8573" t="s">
        <v>28</v>
      </c>
      <c r="I8573" t="s">
        <v>29</v>
      </c>
      <c r="J8573" s="1">
        <v>221834.43</v>
      </c>
      <c r="K8573" s="10">
        <f>J8573*_xlfn.XLOOKUP(A8573,IPCA_Fatores!$A$2:$A$10,IPCA_Fatores!$C$2:$C$10)</f>
        <v>318575.70398378314</v>
      </c>
    </row>
    <row r="8574" spans="1:11" x14ac:dyDescent="0.25">
      <c r="A8574">
        <v>2020</v>
      </c>
      <c r="B8574" t="s">
        <v>5083</v>
      </c>
      <c r="C8574" t="s">
        <v>5084</v>
      </c>
      <c r="D8574" t="s">
        <v>5085</v>
      </c>
      <c r="E8574" t="s">
        <v>103</v>
      </c>
      <c r="F8574" t="s">
        <v>804</v>
      </c>
      <c r="G8574" t="s">
        <v>711</v>
      </c>
      <c r="H8574" t="s">
        <v>28</v>
      </c>
      <c r="I8574" t="s">
        <v>29</v>
      </c>
      <c r="J8574" s="1">
        <v>951577.38</v>
      </c>
      <c r="K8574" s="10">
        <f>J8574*_xlfn.XLOOKUP(A8574,IPCA_Fatores!$A$2:$A$10,IPCA_Fatores!$C$2:$C$10)</f>
        <v>1307459.9912828223</v>
      </c>
    </row>
    <row r="8575" spans="1:11" x14ac:dyDescent="0.25">
      <c r="A8575">
        <v>2021</v>
      </c>
      <c r="B8575" t="s">
        <v>5083</v>
      </c>
      <c r="C8575" t="s">
        <v>5084</v>
      </c>
      <c r="D8575" t="s">
        <v>5085</v>
      </c>
      <c r="E8575" t="s">
        <v>103</v>
      </c>
      <c r="F8575" t="s">
        <v>804</v>
      </c>
      <c r="G8575" t="s">
        <v>711</v>
      </c>
      <c r="H8575" t="s">
        <v>28</v>
      </c>
      <c r="I8575" t="s">
        <v>29</v>
      </c>
      <c r="J8575" s="1">
        <v>1819530.61</v>
      </c>
      <c r="K8575" s="10">
        <f>J8575*_xlfn.XLOOKUP(A8575,IPCA_Fatores!$A$2:$A$10,IPCA_Fatores!$C$2:$C$10)</f>
        <v>2271507.4000729015</v>
      </c>
    </row>
    <row r="8576" spans="1:11" x14ac:dyDescent="0.25">
      <c r="A8576">
        <v>2022</v>
      </c>
      <c r="B8576" t="s">
        <v>5083</v>
      </c>
      <c r="C8576" t="s">
        <v>5084</v>
      </c>
      <c r="D8576" t="s">
        <v>5085</v>
      </c>
      <c r="E8576" t="s">
        <v>103</v>
      </c>
      <c r="F8576" t="s">
        <v>804</v>
      </c>
      <c r="G8576" t="s">
        <v>711</v>
      </c>
      <c r="H8576" t="s">
        <v>28</v>
      </c>
      <c r="I8576" t="s">
        <v>29</v>
      </c>
      <c r="J8576" s="1">
        <v>1267893.8500000001</v>
      </c>
      <c r="K8576" s="10">
        <f>J8576*_xlfn.XLOOKUP(A8576,IPCA_Fatores!$A$2:$A$10,IPCA_Fatores!$C$2:$C$10)</f>
        <v>1496211.7740998755</v>
      </c>
    </row>
    <row r="8577" spans="1:11" x14ac:dyDescent="0.25">
      <c r="A8577">
        <v>2021</v>
      </c>
      <c r="B8577" t="s">
        <v>5086</v>
      </c>
      <c r="C8577" t="s">
        <v>5087</v>
      </c>
      <c r="D8577" t="s">
        <v>5088</v>
      </c>
      <c r="E8577" t="s">
        <v>32</v>
      </c>
      <c r="F8577" t="s">
        <v>2036</v>
      </c>
      <c r="G8577" t="s">
        <v>1036</v>
      </c>
      <c r="H8577" t="s">
        <v>28</v>
      </c>
      <c r="I8577" t="s">
        <v>29</v>
      </c>
      <c r="J8577" s="1">
        <v>105103.03999999999</v>
      </c>
      <c r="K8577" s="10">
        <f>J8577*_xlfn.XLOOKUP(A8577,IPCA_Fatores!$A$2:$A$10,IPCA_Fatores!$C$2:$C$10)</f>
        <v>131210.94628364517</v>
      </c>
    </row>
    <row r="8578" spans="1:11" x14ac:dyDescent="0.25">
      <c r="A8578">
        <v>2021</v>
      </c>
      <c r="B8578" t="s">
        <v>5086</v>
      </c>
      <c r="C8578" t="s">
        <v>5087</v>
      </c>
      <c r="D8578" t="s">
        <v>5088</v>
      </c>
      <c r="E8578" t="s">
        <v>32</v>
      </c>
      <c r="F8578" t="s">
        <v>2036</v>
      </c>
      <c r="G8578" t="s">
        <v>1036</v>
      </c>
      <c r="H8578" t="s">
        <v>28</v>
      </c>
      <c r="I8578" t="s">
        <v>35</v>
      </c>
      <c r="J8578" s="1">
        <v>8895.69</v>
      </c>
      <c r="K8578" s="10">
        <f>IFERROR(J8578*VLOOKUP(A8578,IPCA_Fatores!$A$2:$C$10,3,FALSE),J8578)</f>
        <v>11105.40573085193</v>
      </c>
    </row>
    <row r="8579" spans="1:11" x14ac:dyDescent="0.25">
      <c r="A8579">
        <v>2022</v>
      </c>
      <c r="B8579" t="s">
        <v>5086</v>
      </c>
      <c r="C8579" t="s">
        <v>5087</v>
      </c>
      <c r="D8579" t="s">
        <v>5088</v>
      </c>
      <c r="E8579" t="s">
        <v>32</v>
      </c>
      <c r="F8579" t="s">
        <v>2036</v>
      </c>
      <c r="G8579" t="s">
        <v>1036</v>
      </c>
      <c r="H8579" t="s">
        <v>28</v>
      </c>
      <c r="I8579" t="s">
        <v>29</v>
      </c>
      <c r="J8579" s="1">
        <v>179663.73</v>
      </c>
      <c r="K8579" s="10">
        <f>J8579*_xlfn.XLOOKUP(A8579,IPCA_Fatores!$A$2:$A$10,IPCA_Fatores!$C$2:$C$10)</f>
        <v>212016.95094956178</v>
      </c>
    </row>
    <row r="8580" spans="1:11" x14ac:dyDescent="0.25">
      <c r="A8580">
        <v>2022</v>
      </c>
      <c r="B8580" t="s">
        <v>5086</v>
      </c>
      <c r="C8580" t="s">
        <v>5087</v>
      </c>
      <c r="D8580" t="s">
        <v>5088</v>
      </c>
      <c r="E8580" t="s">
        <v>32</v>
      </c>
      <c r="F8580" t="s">
        <v>2036</v>
      </c>
      <c r="G8580" t="s">
        <v>1036</v>
      </c>
      <c r="H8580" t="s">
        <v>28</v>
      </c>
      <c r="I8580" t="s">
        <v>35</v>
      </c>
      <c r="J8580" s="1">
        <v>11954.64</v>
      </c>
      <c r="K8580" s="10">
        <f>IFERROR(J8580*VLOOKUP(A8580,IPCA_Fatores!$A$2:$C$10,3,FALSE),J8580)</f>
        <v>14107.390080900965</v>
      </c>
    </row>
    <row r="8581" spans="1:11" x14ac:dyDescent="0.25">
      <c r="A8581">
        <v>2023</v>
      </c>
      <c r="B8581" t="s">
        <v>5086</v>
      </c>
      <c r="C8581" t="s">
        <v>5087</v>
      </c>
      <c r="D8581" t="s">
        <v>5088</v>
      </c>
      <c r="E8581" t="s">
        <v>32</v>
      </c>
      <c r="F8581" t="s">
        <v>2036</v>
      </c>
      <c r="G8581" t="s">
        <v>1036</v>
      </c>
      <c r="H8581" t="s">
        <v>28</v>
      </c>
      <c r="I8581" t="s">
        <v>29</v>
      </c>
      <c r="J8581" s="1">
        <v>211845.6</v>
      </c>
      <c r="K8581" s="10">
        <f>J8581*_xlfn.XLOOKUP(A8581,IPCA_Fatores!$A$2:$A$10,IPCA_Fatores!$C$2:$C$10)</f>
        <v>238954.33034539211</v>
      </c>
    </row>
    <row r="8582" spans="1:11" x14ac:dyDescent="0.25">
      <c r="A8582">
        <v>2023</v>
      </c>
      <c r="B8582" t="s">
        <v>5086</v>
      </c>
      <c r="C8582" t="s">
        <v>5087</v>
      </c>
      <c r="D8582" t="s">
        <v>5088</v>
      </c>
      <c r="E8582" t="s">
        <v>32</v>
      </c>
      <c r="F8582" t="s">
        <v>2036</v>
      </c>
      <c r="G8582" t="s">
        <v>1036</v>
      </c>
      <c r="H8582" t="s">
        <v>28</v>
      </c>
      <c r="I8582" t="s">
        <v>35</v>
      </c>
      <c r="J8582" s="1">
        <v>13784.55</v>
      </c>
      <c r="K8582" s="10">
        <f>IFERROR(J8582*VLOOKUP(A8582,IPCA_Fatores!$A$2:$C$10,3,FALSE),J8582)</f>
        <v>15548.483963615834</v>
      </c>
    </row>
    <row r="8583" spans="1:11" x14ac:dyDescent="0.25">
      <c r="A8583">
        <v>2015</v>
      </c>
      <c r="B8583" t="s">
        <v>5089</v>
      </c>
      <c r="C8583" t="s">
        <v>5090</v>
      </c>
      <c r="E8583" t="s">
        <v>103</v>
      </c>
      <c r="F8583" t="s">
        <v>983</v>
      </c>
      <c r="G8583" t="s">
        <v>862</v>
      </c>
      <c r="H8583" t="s">
        <v>28</v>
      </c>
      <c r="I8583" t="s">
        <v>29</v>
      </c>
      <c r="J8583" s="1">
        <v>166696.70000000001</v>
      </c>
      <c r="K8583" s="10">
        <f>J8583*_xlfn.XLOOKUP(A8583,IPCA_Fatores!$A$2:$A$10,IPCA_Fatores!$C$2:$C$10)</f>
        <v>283493.7642868596</v>
      </c>
    </row>
    <row r="8584" spans="1:11" x14ac:dyDescent="0.25">
      <c r="A8584">
        <v>2016</v>
      </c>
      <c r="B8584" t="s">
        <v>5089</v>
      </c>
      <c r="C8584" t="s">
        <v>5090</v>
      </c>
      <c r="E8584" t="s">
        <v>103</v>
      </c>
      <c r="F8584" t="s">
        <v>983</v>
      </c>
      <c r="G8584" t="s">
        <v>862</v>
      </c>
      <c r="H8584" t="s">
        <v>28</v>
      </c>
      <c r="I8584" t="s">
        <v>29</v>
      </c>
      <c r="J8584" s="1">
        <v>219070.19</v>
      </c>
      <c r="K8584" s="10">
        <f>J8584*_xlfn.XLOOKUP(A8584,IPCA_Fatores!$A$2:$A$10,IPCA_Fatores!$C$2:$C$10)</f>
        <v>350515.62797369255</v>
      </c>
    </row>
    <row r="8585" spans="1:11" x14ac:dyDescent="0.25">
      <c r="A8585">
        <v>2017</v>
      </c>
      <c r="B8585" t="s">
        <v>5089</v>
      </c>
      <c r="C8585" t="s">
        <v>5090</v>
      </c>
      <c r="E8585" t="s">
        <v>103</v>
      </c>
      <c r="F8585" t="s">
        <v>983</v>
      </c>
      <c r="G8585" t="s">
        <v>862</v>
      </c>
      <c r="H8585" t="s">
        <v>28</v>
      </c>
      <c r="I8585" t="s">
        <v>29</v>
      </c>
      <c r="J8585" s="1">
        <v>455194.15</v>
      </c>
      <c r="K8585" s="10">
        <f>J8585*_xlfn.XLOOKUP(A8585,IPCA_Fatores!$A$2:$A$10,IPCA_Fatores!$C$2:$C$10)</f>
        <v>707447.83555699536</v>
      </c>
    </row>
    <row r="8586" spans="1:11" x14ac:dyDescent="0.25">
      <c r="A8586">
        <v>2018</v>
      </c>
      <c r="B8586" t="s">
        <v>5089</v>
      </c>
      <c r="C8586" t="s">
        <v>5090</v>
      </c>
      <c r="E8586" t="s">
        <v>103</v>
      </c>
      <c r="F8586" t="s">
        <v>983</v>
      </c>
      <c r="G8586" t="s">
        <v>862</v>
      </c>
      <c r="H8586" t="s">
        <v>28</v>
      </c>
      <c r="I8586" t="s">
        <v>29</v>
      </c>
      <c r="J8586" s="1">
        <v>112710.19</v>
      </c>
      <c r="K8586" s="10">
        <f>J8586*_xlfn.XLOOKUP(A8586,IPCA_Fatores!$A$2:$A$10,IPCA_Fatores!$C$2:$C$10)</f>
        <v>168839.02155134585</v>
      </c>
    </row>
    <row r="8587" spans="1:11" x14ac:dyDescent="0.25">
      <c r="A8587">
        <v>2020</v>
      </c>
      <c r="B8587" t="s">
        <v>5089</v>
      </c>
      <c r="C8587" t="s">
        <v>5090</v>
      </c>
      <c r="E8587" t="s">
        <v>103</v>
      </c>
      <c r="F8587" t="s">
        <v>983</v>
      </c>
      <c r="G8587" t="s">
        <v>862</v>
      </c>
      <c r="H8587" t="s">
        <v>28</v>
      </c>
      <c r="I8587" t="s">
        <v>29</v>
      </c>
      <c r="J8587" s="1">
        <v>80917.11</v>
      </c>
      <c r="K8587" s="10">
        <f>J8587*_xlfn.XLOOKUP(A8587,IPCA_Fatores!$A$2:$A$10,IPCA_Fatores!$C$2:$C$10)</f>
        <v>111179.48593442939</v>
      </c>
    </row>
    <row r="8588" spans="1:11" x14ac:dyDescent="0.25">
      <c r="A8588">
        <v>2021</v>
      </c>
      <c r="B8588" t="s">
        <v>5089</v>
      </c>
      <c r="C8588" t="s">
        <v>5090</v>
      </c>
      <c r="E8588" t="s">
        <v>103</v>
      </c>
      <c r="F8588" t="s">
        <v>983</v>
      </c>
      <c r="G8588" t="s">
        <v>862</v>
      </c>
      <c r="H8588" t="s">
        <v>28</v>
      </c>
      <c r="I8588" t="s">
        <v>29</v>
      </c>
      <c r="J8588" s="1">
        <v>188714.8</v>
      </c>
      <c r="K8588" s="10">
        <f>J8588*_xlfn.XLOOKUP(A8588,IPCA_Fatores!$A$2:$A$10,IPCA_Fatores!$C$2:$C$10)</f>
        <v>235592.11499238119</v>
      </c>
    </row>
    <row r="8589" spans="1:11" x14ac:dyDescent="0.25">
      <c r="A8589">
        <v>2022</v>
      </c>
      <c r="B8589" t="s">
        <v>5089</v>
      </c>
      <c r="C8589" t="s">
        <v>5090</v>
      </c>
      <c r="E8589" t="s">
        <v>103</v>
      </c>
      <c r="F8589" t="s">
        <v>983</v>
      </c>
      <c r="G8589" t="s">
        <v>862</v>
      </c>
      <c r="H8589" t="s">
        <v>28</v>
      </c>
      <c r="I8589" t="s">
        <v>29</v>
      </c>
      <c r="J8589" s="1">
        <v>264871.08</v>
      </c>
      <c r="K8589" s="10">
        <f>J8589*_xlfn.XLOOKUP(A8589,IPCA_Fatores!$A$2:$A$10,IPCA_Fatores!$C$2:$C$10)</f>
        <v>312568.14481318771</v>
      </c>
    </row>
    <row r="8590" spans="1:11" x14ac:dyDescent="0.25">
      <c r="A8590">
        <v>2023</v>
      </c>
      <c r="B8590" t="s">
        <v>5089</v>
      </c>
      <c r="C8590" t="s">
        <v>5090</v>
      </c>
      <c r="E8590" t="s">
        <v>103</v>
      </c>
      <c r="F8590" t="s">
        <v>983</v>
      </c>
      <c r="G8590" t="s">
        <v>862</v>
      </c>
      <c r="H8590" t="s">
        <v>28</v>
      </c>
      <c r="I8590" t="s">
        <v>29</v>
      </c>
      <c r="J8590" s="1">
        <v>53665.19</v>
      </c>
      <c r="K8590" s="10">
        <f>J8590*_xlfn.XLOOKUP(A8590,IPCA_Fatores!$A$2:$A$10,IPCA_Fatores!$C$2:$C$10)</f>
        <v>60532.432768526858</v>
      </c>
    </row>
    <row r="8591" spans="1:11" x14ac:dyDescent="0.25">
      <c r="A8591">
        <v>2016</v>
      </c>
      <c r="B8591" t="s">
        <v>5091</v>
      </c>
      <c r="C8591" t="s">
        <v>5092</v>
      </c>
      <c r="E8591" t="s">
        <v>75</v>
      </c>
      <c r="F8591" t="s">
        <v>5093</v>
      </c>
      <c r="G8591" t="s">
        <v>480</v>
      </c>
      <c r="H8591" t="s">
        <v>28</v>
      </c>
      <c r="I8591" t="s">
        <v>29</v>
      </c>
      <c r="J8591" s="1">
        <v>42024.21</v>
      </c>
      <c r="K8591" s="10">
        <f>J8591*_xlfn.XLOOKUP(A8591,IPCA_Fatores!$A$2:$A$10,IPCA_Fatores!$C$2:$C$10)</f>
        <v>67239.373637500976</v>
      </c>
    </row>
    <row r="8592" spans="1:11" x14ac:dyDescent="0.25">
      <c r="A8592">
        <v>2017</v>
      </c>
      <c r="B8592" t="s">
        <v>5091</v>
      </c>
      <c r="C8592" t="s">
        <v>5092</v>
      </c>
      <c r="E8592" t="s">
        <v>75</v>
      </c>
      <c r="F8592" t="s">
        <v>5093</v>
      </c>
      <c r="G8592" t="s">
        <v>480</v>
      </c>
      <c r="H8592" t="s">
        <v>28</v>
      </c>
      <c r="I8592" t="s">
        <v>29</v>
      </c>
      <c r="J8592" s="1">
        <v>76869.25</v>
      </c>
      <c r="K8592" s="10">
        <f>J8592*_xlfn.XLOOKUP(A8592,IPCA_Fatores!$A$2:$A$10,IPCA_Fatores!$C$2:$C$10)</f>
        <v>119467.67007745939</v>
      </c>
    </row>
    <row r="8593" spans="1:11" x14ac:dyDescent="0.25">
      <c r="A8593">
        <v>2017</v>
      </c>
      <c r="B8593" t="s">
        <v>5091</v>
      </c>
      <c r="C8593" t="s">
        <v>5092</v>
      </c>
      <c r="E8593" t="s">
        <v>75</v>
      </c>
      <c r="F8593" t="s">
        <v>5093</v>
      </c>
      <c r="G8593" t="s">
        <v>480</v>
      </c>
      <c r="H8593" t="s">
        <v>28</v>
      </c>
      <c r="I8593" t="s">
        <v>35</v>
      </c>
      <c r="J8593" s="1">
        <v>95413.14</v>
      </c>
      <c r="K8593" s="10">
        <f>IFERROR(J8593*VLOOKUP(A8593,IPCA_Fatores!$A$2:$C$10,3,FALSE),J8593)</f>
        <v>148287.97640895995</v>
      </c>
    </row>
    <row r="8594" spans="1:11" x14ac:dyDescent="0.25">
      <c r="A8594">
        <v>2020</v>
      </c>
      <c r="B8594" t="s">
        <v>5091</v>
      </c>
      <c r="C8594" t="s">
        <v>5092</v>
      </c>
      <c r="E8594" t="s">
        <v>75</v>
      </c>
      <c r="F8594" t="s">
        <v>5093</v>
      </c>
      <c r="G8594" t="s">
        <v>480</v>
      </c>
      <c r="H8594" t="s">
        <v>28</v>
      </c>
      <c r="I8594" t="s">
        <v>29</v>
      </c>
      <c r="J8594" s="1">
        <v>7735081.4299999997</v>
      </c>
      <c r="K8594" s="10">
        <f>J8594*_xlfn.XLOOKUP(A8594,IPCA_Fatores!$A$2:$A$10,IPCA_Fatores!$C$2:$C$10)</f>
        <v>10627942.310944507</v>
      </c>
    </row>
    <row r="8595" spans="1:11" x14ac:dyDescent="0.25">
      <c r="A8595">
        <v>2020</v>
      </c>
      <c r="B8595" t="s">
        <v>5091</v>
      </c>
      <c r="C8595" t="s">
        <v>5092</v>
      </c>
      <c r="E8595" t="s">
        <v>75</v>
      </c>
      <c r="F8595" t="s">
        <v>5093</v>
      </c>
      <c r="G8595" t="s">
        <v>480</v>
      </c>
      <c r="H8595" t="s">
        <v>28</v>
      </c>
      <c r="I8595" t="s">
        <v>35</v>
      </c>
      <c r="J8595" s="1">
        <v>1574310.68</v>
      </c>
      <c r="K8595" s="10">
        <f>IFERROR(J8595*VLOOKUP(A8595,IPCA_Fatores!$A$2:$C$10,3,FALSE),J8595)</f>
        <v>2163090.7493295539</v>
      </c>
    </row>
    <row r="8596" spans="1:11" x14ac:dyDescent="0.25">
      <c r="A8596">
        <v>2021</v>
      </c>
      <c r="B8596" t="s">
        <v>5091</v>
      </c>
      <c r="C8596" t="s">
        <v>5092</v>
      </c>
      <c r="E8596" t="s">
        <v>75</v>
      </c>
      <c r="F8596" t="s">
        <v>5093</v>
      </c>
      <c r="G8596" t="s">
        <v>480</v>
      </c>
      <c r="H8596" t="s">
        <v>28</v>
      </c>
      <c r="I8596" t="s">
        <v>29</v>
      </c>
      <c r="J8596" s="1">
        <v>10590903.970000001</v>
      </c>
      <c r="K8596" s="10">
        <f>J8596*_xlfn.XLOOKUP(A8596,IPCA_Fatores!$A$2:$A$10,IPCA_Fatores!$C$2:$C$10)</f>
        <v>13221715.869521134</v>
      </c>
    </row>
    <row r="8597" spans="1:11" x14ac:dyDescent="0.25">
      <c r="A8597">
        <v>2021</v>
      </c>
      <c r="B8597" t="s">
        <v>5091</v>
      </c>
      <c r="C8597" t="s">
        <v>5092</v>
      </c>
      <c r="E8597" t="s">
        <v>75</v>
      </c>
      <c r="F8597" t="s">
        <v>5093</v>
      </c>
      <c r="G8597" t="s">
        <v>480</v>
      </c>
      <c r="H8597" t="s">
        <v>28</v>
      </c>
      <c r="I8597" t="s">
        <v>35</v>
      </c>
      <c r="J8597" s="1">
        <v>1565714.22</v>
      </c>
      <c r="K8597" s="10">
        <f>IFERROR(J8597*VLOOKUP(A8597,IPCA_Fatores!$A$2:$C$10,3,FALSE),J8597)</f>
        <v>1954642.2673973979</v>
      </c>
    </row>
    <row r="8598" spans="1:11" x14ac:dyDescent="0.25">
      <c r="A8598">
        <v>2022</v>
      </c>
      <c r="B8598" t="s">
        <v>5091</v>
      </c>
      <c r="C8598" t="s">
        <v>5092</v>
      </c>
      <c r="E8598" t="s">
        <v>75</v>
      </c>
      <c r="F8598" t="s">
        <v>5093</v>
      </c>
      <c r="G8598" t="s">
        <v>480</v>
      </c>
      <c r="H8598" t="s">
        <v>28</v>
      </c>
      <c r="I8598" t="s">
        <v>29</v>
      </c>
      <c r="J8598" s="1">
        <v>13330844.390000001</v>
      </c>
      <c r="K8598" s="10">
        <f>J8598*_xlfn.XLOOKUP(A8598,IPCA_Fatores!$A$2:$A$10,IPCA_Fatores!$C$2:$C$10)</f>
        <v>15731416.58113672</v>
      </c>
    </row>
    <row r="8599" spans="1:11" x14ac:dyDescent="0.25">
      <c r="A8599">
        <v>2022</v>
      </c>
      <c r="B8599" t="s">
        <v>5091</v>
      </c>
      <c r="C8599" t="s">
        <v>5092</v>
      </c>
      <c r="E8599" t="s">
        <v>75</v>
      </c>
      <c r="F8599" t="s">
        <v>5093</v>
      </c>
      <c r="G8599" t="s">
        <v>480</v>
      </c>
      <c r="H8599" t="s">
        <v>28</v>
      </c>
      <c r="I8599" t="s">
        <v>35</v>
      </c>
      <c r="J8599" s="1">
        <v>2062214.32</v>
      </c>
      <c r="K8599" s="10">
        <f>IFERROR(J8599*VLOOKUP(A8599,IPCA_Fatores!$A$2:$C$10,3,FALSE),J8599)</f>
        <v>2433570.7175339391</v>
      </c>
    </row>
    <row r="8600" spans="1:11" x14ac:dyDescent="0.25">
      <c r="A8600">
        <v>2023</v>
      </c>
      <c r="B8600" t="s">
        <v>5091</v>
      </c>
      <c r="C8600" t="s">
        <v>5092</v>
      </c>
      <c r="E8600" t="s">
        <v>75</v>
      </c>
      <c r="F8600" t="s">
        <v>5093</v>
      </c>
      <c r="G8600" t="s">
        <v>480</v>
      </c>
      <c r="H8600" t="s">
        <v>28</v>
      </c>
      <c r="I8600" t="s">
        <v>29</v>
      </c>
      <c r="J8600" s="1">
        <v>12083708.310000001</v>
      </c>
      <c r="K8600" s="10">
        <f>J8600*_xlfn.XLOOKUP(A8600,IPCA_Fatores!$A$2:$A$10,IPCA_Fatores!$C$2:$C$10)</f>
        <v>13629994.804258857</v>
      </c>
    </row>
    <row r="8601" spans="1:11" x14ac:dyDescent="0.25">
      <c r="A8601">
        <v>2023</v>
      </c>
      <c r="B8601" t="s">
        <v>5091</v>
      </c>
      <c r="C8601" t="s">
        <v>5092</v>
      </c>
      <c r="E8601" t="s">
        <v>75</v>
      </c>
      <c r="F8601" t="s">
        <v>5093</v>
      </c>
      <c r="G8601" t="s">
        <v>480</v>
      </c>
      <c r="H8601" t="s">
        <v>28</v>
      </c>
      <c r="I8601" t="s">
        <v>35</v>
      </c>
      <c r="J8601" s="1">
        <v>1274656.56</v>
      </c>
      <c r="K8601" s="10">
        <f>IFERROR(J8601*VLOOKUP(A8601,IPCA_Fatores!$A$2:$C$10,3,FALSE),J8601)</f>
        <v>1437767.4339951414</v>
      </c>
    </row>
    <row r="8602" spans="1:11" x14ac:dyDescent="0.25">
      <c r="A8602">
        <v>2015</v>
      </c>
      <c r="B8602" t="s">
        <v>5094</v>
      </c>
      <c r="C8602" t="s">
        <v>5095</v>
      </c>
      <c r="E8602" t="s">
        <v>75</v>
      </c>
      <c r="F8602" t="s">
        <v>1196</v>
      </c>
      <c r="G8602" t="s">
        <v>99</v>
      </c>
      <c r="H8602" t="s">
        <v>28</v>
      </c>
      <c r="I8602" t="s">
        <v>29</v>
      </c>
      <c r="J8602" s="1">
        <v>1047628.6</v>
      </c>
      <c r="K8602" s="10">
        <f>J8602*_xlfn.XLOOKUP(A8602,IPCA_Fatores!$A$2:$A$10,IPCA_Fatores!$C$2:$C$10)</f>
        <v>1781655.9979206107</v>
      </c>
    </row>
    <row r="8603" spans="1:11" x14ac:dyDescent="0.25">
      <c r="A8603">
        <v>2017</v>
      </c>
      <c r="B8603" t="s">
        <v>5094</v>
      </c>
      <c r="C8603" t="s">
        <v>5095</v>
      </c>
      <c r="E8603" t="s">
        <v>75</v>
      </c>
      <c r="F8603" t="s">
        <v>1196</v>
      </c>
      <c r="G8603" t="s">
        <v>99</v>
      </c>
      <c r="H8603" t="s">
        <v>28</v>
      </c>
      <c r="I8603" t="s">
        <v>29</v>
      </c>
      <c r="J8603" s="1">
        <v>248215.14</v>
      </c>
      <c r="K8603" s="10">
        <f>J8603*_xlfn.XLOOKUP(A8603,IPCA_Fatores!$A$2:$A$10,IPCA_Fatores!$C$2:$C$10)</f>
        <v>385767.83894405625</v>
      </c>
    </row>
    <row r="8604" spans="1:11" x14ac:dyDescent="0.25">
      <c r="A8604">
        <v>2019</v>
      </c>
      <c r="B8604" t="s">
        <v>5094</v>
      </c>
      <c r="C8604" t="s">
        <v>5095</v>
      </c>
      <c r="E8604" t="s">
        <v>75</v>
      </c>
      <c r="F8604" t="s">
        <v>1196</v>
      </c>
      <c r="G8604" t="s">
        <v>99</v>
      </c>
      <c r="H8604" t="s">
        <v>28</v>
      </c>
      <c r="I8604" t="s">
        <v>29</v>
      </c>
      <c r="J8604" s="1">
        <v>165976.92000000001</v>
      </c>
      <c r="K8604" s="10">
        <f>J8604*_xlfn.XLOOKUP(A8604,IPCA_Fatores!$A$2:$A$10,IPCA_Fatores!$C$2:$C$10)</f>
        <v>238358.91540397974</v>
      </c>
    </row>
    <row r="8605" spans="1:11" x14ac:dyDescent="0.25">
      <c r="A8605">
        <v>2020</v>
      </c>
      <c r="B8605" t="s">
        <v>5094</v>
      </c>
      <c r="C8605" t="s">
        <v>5095</v>
      </c>
      <c r="E8605" t="s">
        <v>75</v>
      </c>
      <c r="F8605" t="s">
        <v>1196</v>
      </c>
      <c r="G8605" t="s">
        <v>99</v>
      </c>
      <c r="H8605" t="s">
        <v>28</v>
      </c>
      <c r="I8605" t="s">
        <v>29</v>
      </c>
      <c r="J8605" s="1">
        <v>56520.61</v>
      </c>
      <c r="K8605" s="10">
        <f>J8605*_xlfn.XLOOKUP(A8605,IPCA_Fatores!$A$2:$A$10,IPCA_Fatores!$C$2:$C$10)</f>
        <v>77658.882830842194</v>
      </c>
    </row>
    <row r="8606" spans="1:11" x14ac:dyDescent="0.25">
      <c r="A8606">
        <v>2021</v>
      </c>
      <c r="B8606" t="s">
        <v>5094</v>
      </c>
      <c r="C8606" t="s">
        <v>5095</v>
      </c>
      <c r="E8606" t="s">
        <v>75</v>
      </c>
      <c r="F8606" t="s">
        <v>1196</v>
      </c>
      <c r="G8606" t="s">
        <v>99</v>
      </c>
      <c r="H8606" t="s">
        <v>28</v>
      </c>
      <c r="I8606" t="s">
        <v>29</v>
      </c>
      <c r="J8606" s="1">
        <v>264930.25</v>
      </c>
      <c r="K8606" s="10">
        <f>J8606*_xlfn.XLOOKUP(A8606,IPCA_Fatores!$A$2:$A$10,IPCA_Fatores!$C$2:$C$10)</f>
        <v>330739.70840103854</v>
      </c>
    </row>
    <row r="8607" spans="1:11" x14ac:dyDescent="0.25">
      <c r="A8607">
        <v>2021</v>
      </c>
      <c r="B8607" t="s">
        <v>5096</v>
      </c>
      <c r="C8607" t="s">
        <v>5097</v>
      </c>
      <c r="D8607" t="s">
        <v>5098</v>
      </c>
      <c r="E8607" t="s">
        <v>32</v>
      </c>
      <c r="F8607" t="s">
        <v>1035</v>
      </c>
      <c r="G8607" t="s">
        <v>66</v>
      </c>
      <c r="H8607" t="s">
        <v>28</v>
      </c>
      <c r="I8607" t="s">
        <v>29</v>
      </c>
      <c r="J8607" s="1">
        <v>51874.01</v>
      </c>
      <c r="K8607" s="10">
        <f>J8607*_xlfn.XLOOKUP(A8607,IPCA_Fatores!$A$2:$A$10,IPCA_Fatores!$C$2:$C$10)</f>
        <v>64759.667652118085</v>
      </c>
    </row>
    <row r="8608" spans="1:11" x14ac:dyDescent="0.25">
      <c r="A8608">
        <v>2022</v>
      </c>
      <c r="B8608" t="s">
        <v>5096</v>
      </c>
      <c r="C8608" t="s">
        <v>5097</v>
      </c>
      <c r="D8608" t="s">
        <v>5098</v>
      </c>
      <c r="E8608" t="s">
        <v>32</v>
      </c>
      <c r="F8608" t="s">
        <v>1035</v>
      </c>
      <c r="G8608" t="s">
        <v>66</v>
      </c>
      <c r="H8608" t="s">
        <v>28</v>
      </c>
      <c r="I8608" t="s">
        <v>29</v>
      </c>
      <c r="J8608" s="1">
        <v>18298.509999999998</v>
      </c>
      <c r="K8608" s="10">
        <f>J8608*_xlfn.XLOOKUP(A8608,IPCA_Fatores!$A$2:$A$10,IPCA_Fatores!$C$2:$C$10)</f>
        <v>21593.642173186905</v>
      </c>
    </row>
    <row r="8609" spans="1:11" x14ac:dyDescent="0.25">
      <c r="A8609">
        <v>2023</v>
      </c>
      <c r="B8609" t="s">
        <v>5096</v>
      </c>
      <c r="C8609" t="s">
        <v>5097</v>
      </c>
      <c r="D8609" t="s">
        <v>5098</v>
      </c>
      <c r="E8609" t="s">
        <v>32</v>
      </c>
      <c r="F8609" t="s">
        <v>1035</v>
      </c>
      <c r="G8609" t="s">
        <v>66</v>
      </c>
      <c r="H8609" t="s">
        <v>28</v>
      </c>
      <c r="I8609" t="s">
        <v>29</v>
      </c>
      <c r="J8609" s="1">
        <v>100889.11</v>
      </c>
      <c r="K8609" s="10">
        <f>J8609*_xlfn.XLOOKUP(A8609,IPCA_Fatores!$A$2:$A$10,IPCA_Fatores!$C$2:$C$10)</f>
        <v>113799.34121451002</v>
      </c>
    </row>
    <row r="8610" spans="1:11" x14ac:dyDescent="0.25">
      <c r="A8610">
        <v>2023</v>
      </c>
      <c r="B8610" t="s">
        <v>5099</v>
      </c>
      <c r="C8610" t="s">
        <v>5100</v>
      </c>
      <c r="D8610" t="s">
        <v>5101</v>
      </c>
      <c r="E8610" t="s">
        <v>32</v>
      </c>
      <c r="F8610" t="s">
        <v>1057</v>
      </c>
      <c r="G8610" t="s">
        <v>722</v>
      </c>
      <c r="H8610" t="s">
        <v>28</v>
      </c>
      <c r="I8610" t="s">
        <v>29</v>
      </c>
      <c r="J8610" s="1">
        <v>2364560.2400000002</v>
      </c>
      <c r="K8610" s="10">
        <f>J8610*_xlfn.XLOOKUP(A8610,IPCA_Fatores!$A$2:$A$10,IPCA_Fatores!$C$2:$C$10)</f>
        <v>2667140.1658119862</v>
      </c>
    </row>
    <row r="8611" spans="1:11" x14ac:dyDescent="0.25">
      <c r="A8611">
        <v>2023</v>
      </c>
      <c r="B8611" t="s">
        <v>5099</v>
      </c>
      <c r="C8611" t="s">
        <v>5100</v>
      </c>
      <c r="D8611" t="s">
        <v>5101</v>
      </c>
      <c r="E8611" t="s">
        <v>32</v>
      </c>
      <c r="F8611" t="s">
        <v>1057</v>
      </c>
      <c r="G8611" t="s">
        <v>722</v>
      </c>
      <c r="H8611" t="s">
        <v>28</v>
      </c>
      <c r="I8611" t="s">
        <v>35</v>
      </c>
      <c r="J8611" s="1">
        <v>2364558.91</v>
      </c>
      <c r="K8611" s="10">
        <f>IFERROR(J8611*VLOOKUP(A8611,IPCA_Fatores!$A$2:$C$10,3,FALSE),J8611)</f>
        <v>2667138.665619113</v>
      </c>
    </row>
    <row r="8612" spans="1:11" x14ac:dyDescent="0.25">
      <c r="A8612">
        <v>2016</v>
      </c>
      <c r="B8612" t="s">
        <v>5102</v>
      </c>
      <c r="C8612" t="s">
        <v>5103</v>
      </c>
      <c r="E8612" t="s">
        <v>69</v>
      </c>
      <c r="F8612" t="s">
        <v>70</v>
      </c>
      <c r="G8612" t="s">
        <v>71</v>
      </c>
      <c r="H8612" t="s">
        <v>28</v>
      </c>
      <c r="I8612" t="s">
        <v>29</v>
      </c>
      <c r="J8612" s="1">
        <v>176884.5</v>
      </c>
      <c r="K8612" s="10">
        <f>J8612*_xlfn.XLOOKUP(A8612,IPCA_Fatores!$A$2:$A$10,IPCA_Fatores!$C$2:$C$10)</f>
        <v>283017.88388603955</v>
      </c>
    </row>
    <row r="8613" spans="1:11" x14ac:dyDescent="0.25">
      <c r="A8613">
        <v>2016</v>
      </c>
      <c r="B8613" t="s">
        <v>5102</v>
      </c>
      <c r="C8613" t="s">
        <v>5103</v>
      </c>
      <c r="E8613" t="s">
        <v>69</v>
      </c>
      <c r="F8613" t="s">
        <v>70</v>
      </c>
      <c r="G8613" t="s">
        <v>71</v>
      </c>
      <c r="H8613" t="s">
        <v>28</v>
      </c>
      <c r="I8613" t="s">
        <v>35</v>
      </c>
      <c r="J8613" s="1">
        <v>6511.66</v>
      </c>
      <c r="K8613" s="10">
        <f>IFERROR(J8613*VLOOKUP(A8613,IPCA_Fatores!$A$2:$C$10,3,FALSE),J8613)</f>
        <v>10418.754802062182</v>
      </c>
    </row>
    <row r="8614" spans="1:11" x14ac:dyDescent="0.25">
      <c r="A8614">
        <v>2017</v>
      </c>
      <c r="B8614" t="s">
        <v>5102</v>
      </c>
      <c r="C8614" t="s">
        <v>5103</v>
      </c>
      <c r="E8614" t="s">
        <v>69</v>
      </c>
      <c r="F8614" t="s">
        <v>70</v>
      </c>
      <c r="G8614" t="s">
        <v>71</v>
      </c>
      <c r="H8614" t="s">
        <v>28</v>
      </c>
      <c r="I8614" t="s">
        <v>29</v>
      </c>
      <c r="J8614" s="1">
        <v>150361.51</v>
      </c>
      <c r="K8614" s="10">
        <f>J8614*_xlfn.XLOOKUP(A8614,IPCA_Fatores!$A$2:$A$10,IPCA_Fatores!$C$2:$C$10)</f>
        <v>233686.9329286888</v>
      </c>
    </row>
    <row r="8615" spans="1:11" x14ac:dyDescent="0.25">
      <c r="A8615">
        <v>2017</v>
      </c>
      <c r="B8615" t="s">
        <v>5102</v>
      </c>
      <c r="C8615" t="s">
        <v>5103</v>
      </c>
      <c r="E8615" t="s">
        <v>69</v>
      </c>
      <c r="F8615" t="s">
        <v>70</v>
      </c>
      <c r="G8615" t="s">
        <v>71</v>
      </c>
      <c r="H8615" t="s">
        <v>28</v>
      </c>
      <c r="I8615" t="s">
        <v>35</v>
      </c>
      <c r="J8615" s="1">
        <v>14109.41</v>
      </c>
      <c r="K8615" s="10">
        <f>IFERROR(J8615*VLOOKUP(A8615,IPCA_Fatores!$A$2:$C$10,3,FALSE),J8615)</f>
        <v>21928.382791136981</v>
      </c>
    </row>
    <row r="8616" spans="1:11" x14ac:dyDescent="0.25">
      <c r="A8616">
        <v>2018</v>
      </c>
      <c r="B8616" t="s">
        <v>5102</v>
      </c>
      <c r="C8616" t="s">
        <v>5103</v>
      </c>
      <c r="E8616" t="s">
        <v>69</v>
      </c>
      <c r="F8616" t="s">
        <v>70</v>
      </c>
      <c r="G8616" t="s">
        <v>71</v>
      </c>
      <c r="H8616" t="s">
        <v>28</v>
      </c>
      <c r="I8616" t="s">
        <v>29</v>
      </c>
      <c r="J8616" s="1">
        <v>57375.71</v>
      </c>
      <c r="K8616" s="10">
        <f>J8616*_xlfn.XLOOKUP(A8616,IPCA_Fatores!$A$2:$A$10,IPCA_Fatores!$C$2:$C$10)</f>
        <v>85948.384411505016</v>
      </c>
    </row>
    <row r="8617" spans="1:11" x14ac:dyDescent="0.25">
      <c r="A8617">
        <v>2018</v>
      </c>
      <c r="B8617" t="s">
        <v>5102</v>
      </c>
      <c r="C8617" t="s">
        <v>5103</v>
      </c>
      <c r="E8617" t="s">
        <v>69</v>
      </c>
      <c r="F8617" t="s">
        <v>70</v>
      </c>
      <c r="G8617" t="s">
        <v>71</v>
      </c>
      <c r="H8617" t="s">
        <v>28</v>
      </c>
      <c r="I8617" t="s">
        <v>35</v>
      </c>
      <c r="J8617" s="1">
        <v>3536.12</v>
      </c>
      <c r="K8617" s="10">
        <f>IFERROR(J8617*VLOOKUP(A8617,IPCA_Fatores!$A$2:$C$10,3,FALSE),J8617)</f>
        <v>5297.0813099343104</v>
      </c>
    </row>
    <row r="8618" spans="1:11" x14ac:dyDescent="0.25">
      <c r="A8618">
        <v>2019</v>
      </c>
      <c r="B8618" t="s">
        <v>5102</v>
      </c>
      <c r="C8618" t="s">
        <v>5103</v>
      </c>
      <c r="E8618" t="s">
        <v>69</v>
      </c>
      <c r="F8618" t="s">
        <v>70</v>
      </c>
      <c r="G8618" t="s">
        <v>71</v>
      </c>
      <c r="H8618" t="s">
        <v>28</v>
      </c>
      <c r="I8618" t="s">
        <v>29</v>
      </c>
      <c r="J8618" s="1">
        <v>63473.57</v>
      </c>
      <c r="K8618" s="10">
        <f>J8618*_xlfn.XLOOKUP(A8618,IPCA_Fatores!$A$2:$A$10,IPCA_Fatores!$C$2:$C$10)</f>
        <v>91154.187594387127</v>
      </c>
    </row>
    <row r="8619" spans="1:11" x14ac:dyDescent="0.25">
      <c r="A8619">
        <v>2021</v>
      </c>
      <c r="B8619" t="s">
        <v>5102</v>
      </c>
      <c r="C8619" t="s">
        <v>5103</v>
      </c>
      <c r="E8619" t="s">
        <v>69</v>
      </c>
      <c r="F8619" t="s">
        <v>70</v>
      </c>
      <c r="G8619" t="s">
        <v>71</v>
      </c>
      <c r="H8619" t="s">
        <v>28</v>
      </c>
      <c r="I8619" t="s">
        <v>29</v>
      </c>
      <c r="J8619" s="1">
        <v>61244.69</v>
      </c>
      <c r="K8619" s="10">
        <f>J8619*_xlfn.XLOOKUP(A8619,IPCA_Fatores!$A$2:$A$10,IPCA_Fatores!$C$2:$C$10)</f>
        <v>76458.05230513314</v>
      </c>
    </row>
    <row r="8620" spans="1:11" x14ac:dyDescent="0.25">
      <c r="A8620">
        <v>2020</v>
      </c>
      <c r="B8620" t="s">
        <v>5104</v>
      </c>
      <c r="C8620" t="s">
        <v>5105</v>
      </c>
      <c r="D8620" t="s">
        <v>5106</v>
      </c>
      <c r="E8620" t="s">
        <v>299</v>
      </c>
      <c r="F8620" t="s">
        <v>702</v>
      </c>
      <c r="G8620" t="s">
        <v>152</v>
      </c>
      <c r="H8620" t="s">
        <v>28</v>
      </c>
      <c r="I8620" t="s">
        <v>29</v>
      </c>
      <c r="J8620" s="1">
        <v>59517.35</v>
      </c>
      <c r="K8620" s="10">
        <f>J8620*_xlfn.XLOOKUP(A8620,IPCA_Fatores!$A$2:$A$10,IPCA_Fatores!$C$2:$C$10)</f>
        <v>81776.380510617731</v>
      </c>
    </row>
    <row r="8621" spans="1:11" x14ac:dyDescent="0.25">
      <c r="A8621">
        <v>2021</v>
      </c>
      <c r="B8621" t="s">
        <v>5104</v>
      </c>
      <c r="C8621" t="s">
        <v>5105</v>
      </c>
      <c r="D8621" t="s">
        <v>5106</v>
      </c>
      <c r="E8621" t="s">
        <v>299</v>
      </c>
      <c r="F8621" t="s">
        <v>702</v>
      </c>
      <c r="G8621" t="s">
        <v>152</v>
      </c>
      <c r="H8621" t="s">
        <v>28</v>
      </c>
      <c r="I8621" t="s">
        <v>29</v>
      </c>
      <c r="J8621" s="1">
        <v>142505.10999999999</v>
      </c>
      <c r="K8621" s="10">
        <f>J8621*_xlfn.XLOOKUP(A8621,IPCA_Fatores!$A$2:$A$10,IPCA_Fatores!$C$2:$C$10)</f>
        <v>177903.80119694868</v>
      </c>
    </row>
    <row r="8622" spans="1:11" x14ac:dyDescent="0.25">
      <c r="A8622">
        <v>2016</v>
      </c>
      <c r="B8622" t="s">
        <v>5107</v>
      </c>
      <c r="C8622" t="s">
        <v>5108</v>
      </c>
      <c r="D8622" t="s">
        <v>5109</v>
      </c>
      <c r="E8622" t="s">
        <v>109</v>
      </c>
      <c r="F8622" t="s">
        <v>2132</v>
      </c>
      <c r="G8622" t="s">
        <v>306</v>
      </c>
      <c r="H8622" t="s">
        <v>28</v>
      </c>
      <c r="I8622" t="s">
        <v>29</v>
      </c>
      <c r="J8622" s="1">
        <v>236044.55</v>
      </c>
      <c r="K8622" s="10">
        <f>J8622*_xlfn.XLOOKUP(A8622,IPCA_Fatores!$A$2:$A$10,IPCA_Fatores!$C$2:$C$10)</f>
        <v>377674.86152733816</v>
      </c>
    </row>
    <row r="8623" spans="1:11" x14ac:dyDescent="0.25">
      <c r="A8623">
        <v>2017</v>
      </c>
      <c r="B8623" t="s">
        <v>5107</v>
      </c>
      <c r="C8623" t="s">
        <v>5108</v>
      </c>
      <c r="D8623" t="s">
        <v>5109</v>
      </c>
      <c r="E8623" t="s">
        <v>109</v>
      </c>
      <c r="F8623" t="s">
        <v>2132</v>
      </c>
      <c r="G8623" t="s">
        <v>306</v>
      </c>
      <c r="H8623" t="s">
        <v>28</v>
      </c>
      <c r="I8623" t="s">
        <v>29</v>
      </c>
      <c r="J8623" s="1">
        <v>533029.04</v>
      </c>
      <c r="K8623" s="10">
        <f>J8623*_xlfn.XLOOKUP(A8623,IPCA_Fatores!$A$2:$A$10,IPCA_Fatores!$C$2:$C$10)</f>
        <v>828416.2716876372</v>
      </c>
    </row>
    <row r="8624" spans="1:11" x14ac:dyDescent="0.25">
      <c r="A8624">
        <v>2018</v>
      </c>
      <c r="B8624" t="s">
        <v>5107</v>
      </c>
      <c r="C8624" t="s">
        <v>5108</v>
      </c>
      <c r="D8624" t="s">
        <v>5109</v>
      </c>
      <c r="E8624" t="s">
        <v>109</v>
      </c>
      <c r="F8624" t="s">
        <v>2132</v>
      </c>
      <c r="G8624" t="s">
        <v>306</v>
      </c>
      <c r="H8624" t="s">
        <v>28</v>
      </c>
      <c r="I8624" t="s">
        <v>29</v>
      </c>
      <c r="J8624" s="1">
        <v>307875.73</v>
      </c>
      <c r="K8624" s="10">
        <f>J8624*_xlfn.XLOOKUP(A8624,IPCA_Fatores!$A$2:$A$10,IPCA_Fatores!$C$2:$C$10)</f>
        <v>461195.54063928319</v>
      </c>
    </row>
    <row r="8625" spans="1:11" x14ac:dyDescent="0.25">
      <c r="A8625">
        <v>2019</v>
      </c>
      <c r="B8625" t="s">
        <v>5107</v>
      </c>
      <c r="C8625" t="s">
        <v>5108</v>
      </c>
      <c r="D8625" t="s">
        <v>5109</v>
      </c>
      <c r="E8625" t="s">
        <v>109</v>
      </c>
      <c r="F8625" t="s">
        <v>2132</v>
      </c>
      <c r="G8625" t="s">
        <v>306</v>
      </c>
      <c r="H8625" t="s">
        <v>28</v>
      </c>
      <c r="I8625" t="s">
        <v>29</v>
      </c>
      <c r="J8625" s="1">
        <v>42469.599999999999</v>
      </c>
      <c r="K8625" s="10">
        <f>J8625*_xlfn.XLOOKUP(A8625,IPCA_Fatores!$A$2:$A$10,IPCA_Fatores!$C$2:$C$10)</f>
        <v>60990.454538142156</v>
      </c>
    </row>
    <row r="8626" spans="1:11" x14ac:dyDescent="0.25">
      <c r="A8626">
        <v>2020</v>
      </c>
      <c r="B8626" t="s">
        <v>5107</v>
      </c>
      <c r="C8626" t="s">
        <v>5108</v>
      </c>
      <c r="D8626" t="s">
        <v>5109</v>
      </c>
      <c r="E8626" t="s">
        <v>109</v>
      </c>
      <c r="F8626" t="s">
        <v>2132</v>
      </c>
      <c r="G8626" t="s">
        <v>306</v>
      </c>
      <c r="H8626" t="s">
        <v>28</v>
      </c>
      <c r="I8626" t="s">
        <v>29</v>
      </c>
      <c r="J8626" s="1">
        <v>810552.42</v>
      </c>
      <c r="K8626" s="10">
        <f>J8626*_xlfn.XLOOKUP(A8626,IPCA_Fatores!$A$2:$A$10,IPCA_Fatores!$C$2:$C$10)</f>
        <v>1113692.7823856748</v>
      </c>
    </row>
    <row r="8627" spans="1:11" x14ac:dyDescent="0.25">
      <c r="A8627">
        <v>2021</v>
      </c>
      <c r="B8627" t="s">
        <v>5107</v>
      </c>
      <c r="C8627" t="s">
        <v>5108</v>
      </c>
      <c r="D8627" t="s">
        <v>5109</v>
      </c>
      <c r="E8627" t="s">
        <v>109</v>
      </c>
      <c r="F8627" t="s">
        <v>2132</v>
      </c>
      <c r="G8627" t="s">
        <v>306</v>
      </c>
      <c r="H8627" t="s">
        <v>28</v>
      </c>
      <c r="I8627" t="s">
        <v>29</v>
      </c>
      <c r="J8627" s="1">
        <v>724869.54</v>
      </c>
      <c r="K8627" s="10">
        <f>J8627*_xlfn.XLOOKUP(A8627,IPCA_Fatores!$A$2:$A$10,IPCA_Fatores!$C$2:$C$10)</f>
        <v>904929.27964396263</v>
      </c>
    </row>
    <row r="8628" spans="1:11" x14ac:dyDescent="0.25">
      <c r="A8628">
        <v>2022</v>
      </c>
      <c r="B8628" t="s">
        <v>5107</v>
      </c>
      <c r="C8628" t="s">
        <v>5108</v>
      </c>
      <c r="D8628" t="s">
        <v>5109</v>
      </c>
      <c r="E8628" t="s">
        <v>109</v>
      </c>
      <c r="F8628" t="s">
        <v>2132</v>
      </c>
      <c r="G8628" t="s">
        <v>306</v>
      </c>
      <c r="H8628" t="s">
        <v>28</v>
      </c>
      <c r="I8628" t="s">
        <v>29</v>
      </c>
      <c r="J8628" s="1">
        <v>560552.5</v>
      </c>
      <c r="K8628" s="10">
        <f>J8628*_xlfn.XLOOKUP(A8628,IPCA_Fatores!$A$2:$A$10,IPCA_Fatores!$C$2:$C$10)</f>
        <v>661494.84872185509</v>
      </c>
    </row>
    <row r="8629" spans="1:11" x14ac:dyDescent="0.25">
      <c r="A8629">
        <v>2015</v>
      </c>
      <c r="B8629" t="s">
        <v>5110</v>
      </c>
      <c r="C8629" t="s">
        <v>5111</v>
      </c>
      <c r="D8629" t="s">
        <v>5112</v>
      </c>
      <c r="E8629" t="s">
        <v>339</v>
      </c>
      <c r="F8629" t="s">
        <v>4520</v>
      </c>
      <c r="G8629" t="s">
        <v>1109</v>
      </c>
      <c r="H8629" t="s">
        <v>28</v>
      </c>
      <c r="I8629" t="s">
        <v>29</v>
      </c>
      <c r="J8629" s="1">
        <v>1733992.5</v>
      </c>
      <c r="K8629" s="10">
        <f>J8629*_xlfn.XLOOKUP(A8629,IPCA_Fatores!$A$2:$A$10,IPCA_Fatores!$C$2:$C$10)</f>
        <v>2948924.9701414746</v>
      </c>
    </row>
    <row r="8630" spans="1:11" x14ac:dyDescent="0.25">
      <c r="A8630">
        <v>2016</v>
      </c>
      <c r="B8630" t="s">
        <v>5110</v>
      </c>
      <c r="C8630" t="s">
        <v>5111</v>
      </c>
      <c r="D8630" t="s">
        <v>5112</v>
      </c>
      <c r="E8630" t="s">
        <v>339</v>
      </c>
      <c r="F8630" t="s">
        <v>4520</v>
      </c>
      <c r="G8630" t="s">
        <v>1109</v>
      </c>
      <c r="H8630" t="s">
        <v>28</v>
      </c>
      <c r="I8630" t="s">
        <v>29</v>
      </c>
      <c r="J8630" s="1">
        <v>1255295.3799999999</v>
      </c>
      <c r="K8630" s="10">
        <f>J8630*_xlfn.XLOOKUP(A8630,IPCA_Fatores!$A$2:$A$10,IPCA_Fatores!$C$2:$C$10)</f>
        <v>2008491.654721142</v>
      </c>
    </row>
    <row r="8631" spans="1:11" x14ac:dyDescent="0.25">
      <c r="A8631">
        <v>2017</v>
      </c>
      <c r="B8631" t="s">
        <v>5110</v>
      </c>
      <c r="C8631" t="s">
        <v>5111</v>
      </c>
      <c r="D8631" t="s">
        <v>5112</v>
      </c>
      <c r="E8631" t="s">
        <v>339</v>
      </c>
      <c r="F8631" t="s">
        <v>4520</v>
      </c>
      <c r="G8631" t="s">
        <v>1109</v>
      </c>
      <c r="H8631" t="s">
        <v>28</v>
      </c>
      <c r="I8631" t="s">
        <v>29</v>
      </c>
      <c r="J8631" s="1">
        <v>1148018.98</v>
      </c>
      <c r="K8631" s="10">
        <f>J8631*_xlfn.XLOOKUP(A8631,IPCA_Fatores!$A$2:$A$10,IPCA_Fatores!$C$2:$C$10)</f>
        <v>1784213.489077901</v>
      </c>
    </row>
    <row r="8632" spans="1:11" x14ac:dyDescent="0.25">
      <c r="A8632">
        <v>2018</v>
      </c>
      <c r="B8632" t="s">
        <v>5110</v>
      </c>
      <c r="C8632" t="s">
        <v>5111</v>
      </c>
      <c r="D8632" t="s">
        <v>5112</v>
      </c>
      <c r="E8632" t="s">
        <v>339</v>
      </c>
      <c r="F8632" t="s">
        <v>4520</v>
      </c>
      <c r="G8632" t="s">
        <v>1109</v>
      </c>
      <c r="H8632" t="s">
        <v>28</v>
      </c>
      <c r="I8632" t="s">
        <v>29</v>
      </c>
      <c r="J8632" s="1">
        <v>2630943.19</v>
      </c>
      <c r="K8632" s="10">
        <f>J8632*_xlfn.XLOOKUP(A8632,IPCA_Fatores!$A$2:$A$10,IPCA_Fatores!$C$2:$C$10)</f>
        <v>3941133.2192482026</v>
      </c>
    </row>
    <row r="8633" spans="1:11" x14ac:dyDescent="0.25">
      <c r="A8633">
        <v>2020</v>
      </c>
      <c r="B8633" t="s">
        <v>5110</v>
      </c>
      <c r="C8633" t="s">
        <v>5111</v>
      </c>
      <c r="D8633" t="s">
        <v>5112</v>
      </c>
      <c r="E8633" t="s">
        <v>339</v>
      </c>
      <c r="F8633" t="s">
        <v>4520</v>
      </c>
      <c r="G8633" t="s">
        <v>1109</v>
      </c>
      <c r="H8633" t="s">
        <v>28</v>
      </c>
      <c r="I8633" t="s">
        <v>29</v>
      </c>
      <c r="J8633" s="1">
        <v>4410850.93</v>
      </c>
      <c r="K8633" s="10">
        <f>J8633*_xlfn.XLOOKUP(A8633,IPCA_Fatores!$A$2:$A$10,IPCA_Fatores!$C$2:$C$10)</f>
        <v>6060475.2064279085</v>
      </c>
    </row>
    <row r="8634" spans="1:11" x14ac:dyDescent="0.25">
      <c r="A8634">
        <v>2021</v>
      </c>
      <c r="B8634" t="s">
        <v>5110</v>
      </c>
      <c r="C8634" t="s">
        <v>5111</v>
      </c>
      <c r="D8634" t="s">
        <v>5112</v>
      </c>
      <c r="E8634" t="s">
        <v>339</v>
      </c>
      <c r="F8634" t="s">
        <v>4520</v>
      </c>
      <c r="G8634" t="s">
        <v>1109</v>
      </c>
      <c r="H8634" t="s">
        <v>28</v>
      </c>
      <c r="I8634" t="s">
        <v>29</v>
      </c>
      <c r="J8634" s="1">
        <v>8692032.0299999993</v>
      </c>
      <c r="K8634" s="10">
        <f>J8634*_xlfn.XLOOKUP(A8634,IPCA_Fatores!$A$2:$A$10,IPCA_Fatores!$C$2:$C$10)</f>
        <v>10851158.518193701</v>
      </c>
    </row>
    <row r="8635" spans="1:11" x14ac:dyDescent="0.25">
      <c r="A8635">
        <v>2022</v>
      </c>
      <c r="B8635" t="s">
        <v>5110</v>
      </c>
      <c r="C8635" t="s">
        <v>5111</v>
      </c>
      <c r="D8635" t="s">
        <v>5112</v>
      </c>
      <c r="E8635" t="s">
        <v>339</v>
      </c>
      <c r="F8635" t="s">
        <v>4520</v>
      </c>
      <c r="G8635" t="s">
        <v>1109</v>
      </c>
      <c r="H8635" t="s">
        <v>28</v>
      </c>
      <c r="I8635" t="s">
        <v>29</v>
      </c>
      <c r="J8635" s="1">
        <v>8992784.8599999994</v>
      </c>
      <c r="K8635" s="10">
        <f>J8635*_xlfn.XLOOKUP(A8635,IPCA_Fatores!$A$2:$A$10,IPCA_Fatores!$C$2:$C$10)</f>
        <v>10612174.346834397</v>
      </c>
    </row>
    <row r="8636" spans="1:11" x14ac:dyDescent="0.25">
      <c r="A8636">
        <v>2023</v>
      </c>
      <c r="B8636" t="s">
        <v>5110</v>
      </c>
      <c r="C8636" t="s">
        <v>5111</v>
      </c>
      <c r="D8636" t="s">
        <v>5112</v>
      </c>
      <c r="E8636" t="s">
        <v>339</v>
      </c>
      <c r="F8636" t="s">
        <v>4520</v>
      </c>
      <c r="G8636" t="s">
        <v>1109</v>
      </c>
      <c r="H8636" t="s">
        <v>28</v>
      </c>
      <c r="I8636" t="s">
        <v>29</v>
      </c>
      <c r="J8636" s="1">
        <v>8135045.3700000001</v>
      </c>
      <c r="K8636" s="10">
        <f>J8636*_xlfn.XLOOKUP(A8636,IPCA_Fatores!$A$2:$A$10,IPCA_Fatores!$C$2:$C$10)</f>
        <v>9176042.9233259168</v>
      </c>
    </row>
    <row r="8637" spans="1:11" x14ac:dyDescent="0.25">
      <c r="A8637">
        <v>2021</v>
      </c>
      <c r="B8637" t="s">
        <v>5113</v>
      </c>
      <c r="C8637" t="s">
        <v>5114</v>
      </c>
      <c r="D8637" t="s">
        <v>5115</v>
      </c>
      <c r="E8637" t="s">
        <v>44</v>
      </c>
      <c r="F8637" t="s">
        <v>45</v>
      </c>
      <c r="G8637" t="s">
        <v>490</v>
      </c>
      <c r="H8637" t="s">
        <v>28</v>
      </c>
      <c r="I8637" t="s">
        <v>29</v>
      </c>
      <c r="J8637" s="1">
        <v>75334.61</v>
      </c>
      <c r="K8637" s="10">
        <f>J8637*_xlfn.XLOOKUP(A8637,IPCA_Fatores!$A$2:$A$10,IPCA_Fatores!$C$2:$C$10)</f>
        <v>94047.950145013499</v>
      </c>
    </row>
    <row r="8638" spans="1:11" x14ac:dyDescent="0.25">
      <c r="A8638">
        <v>2022</v>
      </c>
      <c r="B8638" t="s">
        <v>5113</v>
      </c>
      <c r="C8638" t="s">
        <v>5114</v>
      </c>
      <c r="D8638" t="s">
        <v>5115</v>
      </c>
      <c r="E8638" t="s">
        <v>44</v>
      </c>
      <c r="F8638" t="s">
        <v>45</v>
      </c>
      <c r="G8638" t="s">
        <v>490</v>
      </c>
      <c r="H8638" t="s">
        <v>28</v>
      </c>
      <c r="I8638" t="s">
        <v>29</v>
      </c>
      <c r="J8638" s="1">
        <v>41558.660000000003</v>
      </c>
      <c r="K8638" s="10">
        <f>J8638*_xlfn.XLOOKUP(A8638,IPCA_Fatores!$A$2:$A$10,IPCA_Fatores!$C$2:$C$10)</f>
        <v>49042.399257487945</v>
      </c>
    </row>
    <row r="8639" spans="1:11" x14ac:dyDescent="0.25">
      <c r="A8639">
        <v>2023</v>
      </c>
      <c r="B8639" t="s">
        <v>5113</v>
      </c>
      <c r="C8639" t="s">
        <v>5114</v>
      </c>
      <c r="D8639" t="s">
        <v>5115</v>
      </c>
      <c r="E8639" t="s">
        <v>44</v>
      </c>
      <c r="F8639" t="s">
        <v>45</v>
      </c>
      <c r="G8639" t="s">
        <v>490</v>
      </c>
      <c r="H8639" t="s">
        <v>28</v>
      </c>
      <c r="I8639" t="s">
        <v>29</v>
      </c>
      <c r="J8639" s="1">
        <v>51116.800000000003</v>
      </c>
      <c r="K8639" s="10">
        <f>J8639*_xlfn.XLOOKUP(A8639,IPCA_Fatores!$A$2:$A$10,IPCA_Fatores!$C$2:$C$10)</f>
        <v>57657.939147187106</v>
      </c>
    </row>
    <row r="8640" spans="1:11" x14ac:dyDescent="0.25">
      <c r="A8640">
        <v>2017</v>
      </c>
      <c r="B8640" t="s">
        <v>5116</v>
      </c>
      <c r="C8640" t="s">
        <v>5117</v>
      </c>
      <c r="D8640" t="s">
        <v>5118</v>
      </c>
      <c r="E8640" t="s">
        <v>25</v>
      </c>
      <c r="F8640" t="s">
        <v>543</v>
      </c>
      <c r="G8640" t="s">
        <v>71</v>
      </c>
      <c r="H8640" t="s">
        <v>28</v>
      </c>
      <c r="I8640" t="s">
        <v>35</v>
      </c>
      <c r="J8640" s="1">
        <v>81033.72</v>
      </c>
      <c r="K8640" s="10">
        <f>IFERROR(J8640*VLOOKUP(A8640,IPCA_Fatores!$A$2:$C$10,3,FALSE),J8640)</f>
        <v>125939.9529214767</v>
      </c>
    </row>
    <row r="8641" spans="1:11" x14ac:dyDescent="0.25">
      <c r="A8641">
        <v>2018</v>
      </c>
      <c r="B8641" t="s">
        <v>5116</v>
      </c>
      <c r="C8641" t="s">
        <v>5117</v>
      </c>
      <c r="D8641" t="s">
        <v>5118</v>
      </c>
      <c r="E8641" t="s">
        <v>25</v>
      </c>
      <c r="F8641" t="s">
        <v>543</v>
      </c>
      <c r="G8641" t="s">
        <v>71</v>
      </c>
      <c r="H8641" t="s">
        <v>28</v>
      </c>
      <c r="I8641" t="s">
        <v>29</v>
      </c>
      <c r="J8641" s="1">
        <v>1302807.17</v>
      </c>
      <c r="K8641" s="10">
        <f>J8641*_xlfn.XLOOKUP(A8641,IPCA_Fatores!$A$2:$A$10,IPCA_Fatores!$C$2:$C$10)</f>
        <v>1951595.3957035996</v>
      </c>
    </row>
    <row r="8642" spans="1:11" x14ac:dyDescent="0.25">
      <c r="A8642">
        <v>2018</v>
      </c>
      <c r="B8642" t="s">
        <v>5116</v>
      </c>
      <c r="C8642" t="s">
        <v>5117</v>
      </c>
      <c r="D8642" t="s">
        <v>5118</v>
      </c>
      <c r="E8642" t="s">
        <v>25</v>
      </c>
      <c r="F8642" t="s">
        <v>543</v>
      </c>
      <c r="G8642" t="s">
        <v>71</v>
      </c>
      <c r="H8642" t="s">
        <v>28</v>
      </c>
      <c r="I8642" t="s">
        <v>35</v>
      </c>
      <c r="J8642" s="1">
        <v>78955.89</v>
      </c>
      <c r="K8642" s="10">
        <f>IFERROR(J8642*VLOOKUP(A8642,IPCA_Fatores!$A$2:$C$10,3,FALSE),J8642)</f>
        <v>118275.3326324416</v>
      </c>
    </row>
    <row r="8643" spans="1:11" x14ac:dyDescent="0.25">
      <c r="A8643">
        <v>2019</v>
      </c>
      <c r="B8643" t="s">
        <v>5116</v>
      </c>
      <c r="C8643" t="s">
        <v>5117</v>
      </c>
      <c r="D8643" t="s">
        <v>5118</v>
      </c>
      <c r="E8643" t="s">
        <v>25</v>
      </c>
      <c r="F8643" t="s">
        <v>543</v>
      </c>
      <c r="G8643" t="s">
        <v>71</v>
      </c>
      <c r="H8643" t="s">
        <v>28</v>
      </c>
      <c r="I8643" t="s">
        <v>29</v>
      </c>
      <c r="J8643" s="1">
        <v>1047046.76</v>
      </c>
      <c r="K8643" s="10">
        <f>J8643*_xlfn.XLOOKUP(A8643,IPCA_Fatores!$A$2:$A$10,IPCA_Fatores!$C$2:$C$10)</f>
        <v>1503660.4492410817</v>
      </c>
    </row>
    <row r="8644" spans="1:11" x14ac:dyDescent="0.25">
      <c r="A8644">
        <v>2019</v>
      </c>
      <c r="B8644" t="s">
        <v>5116</v>
      </c>
      <c r="C8644" t="s">
        <v>5117</v>
      </c>
      <c r="D8644" t="s">
        <v>5118</v>
      </c>
      <c r="E8644" t="s">
        <v>25</v>
      </c>
      <c r="F8644" t="s">
        <v>543</v>
      </c>
      <c r="G8644" t="s">
        <v>71</v>
      </c>
      <c r="H8644" t="s">
        <v>28</v>
      </c>
      <c r="I8644" t="s">
        <v>35</v>
      </c>
      <c r="J8644" s="1">
        <v>63733.54</v>
      </c>
      <c r="K8644" s="10">
        <f>IFERROR(J8644*VLOOKUP(A8644,IPCA_Fatores!$A$2:$C$10,3,FALSE),J8644)</f>
        <v>91527.529666511211</v>
      </c>
    </row>
    <row r="8645" spans="1:11" x14ac:dyDescent="0.25">
      <c r="A8645">
        <v>2020</v>
      </c>
      <c r="B8645" t="s">
        <v>5116</v>
      </c>
      <c r="C8645" t="s">
        <v>5117</v>
      </c>
      <c r="D8645" t="s">
        <v>5118</v>
      </c>
      <c r="E8645" t="s">
        <v>25</v>
      </c>
      <c r="F8645" t="s">
        <v>543</v>
      </c>
      <c r="G8645" t="s">
        <v>71</v>
      </c>
      <c r="H8645" t="s">
        <v>28</v>
      </c>
      <c r="I8645" t="s">
        <v>29</v>
      </c>
      <c r="J8645" s="1">
        <v>696815.82</v>
      </c>
      <c r="K8645" s="10">
        <f>J8645*_xlfn.XLOOKUP(A8645,IPCA_Fatores!$A$2:$A$10,IPCA_Fatores!$C$2:$C$10)</f>
        <v>957419.56995965226</v>
      </c>
    </row>
    <row r="8646" spans="1:11" x14ac:dyDescent="0.25">
      <c r="A8646">
        <v>2021</v>
      </c>
      <c r="B8646" t="s">
        <v>5116</v>
      </c>
      <c r="C8646" t="s">
        <v>5117</v>
      </c>
      <c r="D8646" t="s">
        <v>5118</v>
      </c>
      <c r="E8646" t="s">
        <v>25</v>
      </c>
      <c r="F8646" t="s">
        <v>543</v>
      </c>
      <c r="G8646" t="s">
        <v>71</v>
      </c>
      <c r="H8646" t="s">
        <v>28</v>
      </c>
      <c r="I8646" t="s">
        <v>29</v>
      </c>
      <c r="J8646" s="1">
        <v>1632544.82</v>
      </c>
      <c r="K8646" s="10">
        <f>J8646*_xlfn.XLOOKUP(A8646,IPCA_Fatores!$A$2:$A$10,IPCA_Fatores!$C$2:$C$10)</f>
        <v>2038073.7862830912</v>
      </c>
    </row>
    <row r="8647" spans="1:11" x14ac:dyDescent="0.25">
      <c r="A8647">
        <v>2022</v>
      </c>
      <c r="B8647" t="s">
        <v>5116</v>
      </c>
      <c r="C8647" t="s">
        <v>5117</v>
      </c>
      <c r="D8647" t="s">
        <v>5118</v>
      </c>
      <c r="E8647" t="s">
        <v>25</v>
      </c>
      <c r="F8647" t="s">
        <v>543</v>
      </c>
      <c r="G8647" t="s">
        <v>71</v>
      </c>
      <c r="H8647" t="s">
        <v>28</v>
      </c>
      <c r="I8647" t="s">
        <v>29</v>
      </c>
      <c r="J8647" s="1">
        <v>495758.78</v>
      </c>
      <c r="K8647" s="10">
        <f>J8647*_xlfn.XLOOKUP(A8647,IPCA_Fatores!$A$2:$A$10,IPCA_Fatores!$C$2:$C$10)</f>
        <v>585033.30050018767</v>
      </c>
    </row>
    <row r="8648" spans="1:11" x14ac:dyDescent="0.25">
      <c r="A8648">
        <v>2018</v>
      </c>
      <c r="B8648" t="s">
        <v>5119</v>
      </c>
      <c r="C8648" t="s">
        <v>5120</v>
      </c>
      <c r="D8648" t="s">
        <v>5120</v>
      </c>
      <c r="E8648" t="s">
        <v>103</v>
      </c>
      <c r="F8648" t="s">
        <v>678</v>
      </c>
      <c r="G8648" t="s">
        <v>66</v>
      </c>
      <c r="H8648" t="s">
        <v>28</v>
      </c>
      <c r="I8648" t="s">
        <v>29</v>
      </c>
      <c r="J8648" s="1">
        <v>60672388.25</v>
      </c>
      <c r="K8648" s="10">
        <f>J8648*_xlfn.XLOOKUP(A8648,IPCA_Fatores!$A$2:$A$10,IPCA_Fatores!$C$2:$C$10)</f>
        <v>90886783.770956054</v>
      </c>
    </row>
    <row r="8649" spans="1:11" x14ac:dyDescent="0.25">
      <c r="A8649">
        <v>2019</v>
      </c>
      <c r="B8649" t="s">
        <v>5119</v>
      </c>
      <c r="C8649" t="s">
        <v>5120</v>
      </c>
      <c r="D8649" t="s">
        <v>5120</v>
      </c>
      <c r="E8649" t="s">
        <v>103</v>
      </c>
      <c r="F8649" t="s">
        <v>678</v>
      </c>
      <c r="G8649" t="s">
        <v>66</v>
      </c>
      <c r="H8649" t="s">
        <v>28</v>
      </c>
      <c r="I8649" t="s">
        <v>29</v>
      </c>
      <c r="J8649" s="1">
        <v>33034602.780000001</v>
      </c>
      <c r="K8649" s="10">
        <f>J8649*_xlfn.XLOOKUP(A8649,IPCA_Fatores!$A$2:$A$10,IPCA_Fatores!$C$2:$C$10)</f>
        <v>47440885.693276472</v>
      </c>
    </row>
    <row r="8650" spans="1:11" x14ac:dyDescent="0.25">
      <c r="A8650">
        <v>2020</v>
      </c>
      <c r="B8650" t="s">
        <v>5119</v>
      </c>
      <c r="C8650" t="s">
        <v>5120</v>
      </c>
      <c r="D8650" t="s">
        <v>5120</v>
      </c>
      <c r="E8650" t="s">
        <v>103</v>
      </c>
      <c r="F8650" t="s">
        <v>678</v>
      </c>
      <c r="G8650" t="s">
        <v>66</v>
      </c>
      <c r="H8650" t="s">
        <v>28</v>
      </c>
      <c r="I8650" t="s">
        <v>29</v>
      </c>
      <c r="J8650" s="1">
        <v>49776142.289999999</v>
      </c>
      <c r="K8650" s="10">
        <f>J8650*_xlfn.XLOOKUP(A8650,IPCA_Fatores!$A$2:$A$10,IPCA_Fatores!$C$2:$C$10)</f>
        <v>68392036.141691297</v>
      </c>
    </row>
    <row r="8651" spans="1:11" x14ac:dyDescent="0.25">
      <c r="A8651">
        <v>2021</v>
      </c>
      <c r="B8651" t="s">
        <v>5119</v>
      </c>
      <c r="C8651" t="s">
        <v>5120</v>
      </c>
      <c r="D8651" t="s">
        <v>5120</v>
      </c>
      <c r="E8651" t="s">
        <v>103</v>
      </c>
      <c r="F8651" t="s">
        <v>678</v>
      </c>
      <c r="G8651" t="s">
        <v>66</v>
      </c>
      <c r="H8651" t="s">
        <v>28</v>
      </c>
      <c r="I8651" t="s">
        <v>29</v>
      </c>
      <c r="J8651" s="1">
        <v>39063656.890000001</v>
      </c>
      <c r="K8651" s="10">
        <f>J8651*_xlfn.XLOOKUP(A8651,IPCA_Fatores!$A$2:$A$10,IPCA_Fatores!$C$2:$C$10)</f>
        <v>48767184.90575093</v>
      </c>
    </row>
    <row r="8652" spans="1:11" x14ac:dyDescent="0.25">
      <c r="A8652">
        <v>2023</v>
      </c>
      <c r="B8652" t="s">
        <v>5119</v>
      </c>
      <c r="C8652" t="s">
        <v>5120</v>
      </c>
      <c r="D8652" t="s">
        <v>5120</v>
      </c>
      <c r="E8652" t="s">
        <v>103</v>
      </c>
      <c r="F8652" t="s">
        <v>678</v>
      </c>
      <c r="G8652" t="s">
        <v>66</v>
      </c>
      <c r="H8652" t="s">
        <v>28</v>
      </c>
      <c r="I8652" t="s">
        <v>29</v>
      </c>
      <c r="J8652" s="1">
        <v>53171742.57</v>
      </c>
      <c r="K8652" s="10">
        <f>J8652*_xlfn.XLOOKUP(A8652,IPCA_Fatores!$A$2:$A$10,IPCA_Fatores!$C$2:$C$10)</f>
        <v>59975841.552111201</v>
      </c>
    </row>
    <row r="8653" spans="1:11" x14ac:dyDescent="0.25">
      <c r="A8653">
        <v>2023</v>
      </c>
      <c r="B8653" t="s">
        <v>5121</v>
      </c>
      <c r="C8653" t="s">
        <v>5122</v>
      </c>
      <c r="D8653" t="s">
        <v>5123</v>
      </c>
      <c r="E8653" t="s">
        <v>570</v>
      </c>
      <c r="F8653" t="s">
        <v>5124</v>
      </c>
      <c r="G8653" t="s">
        <v>5125</v>
      </c>
      <c r="H8653" t="s">
        <v>28</v>
      </c>
      <c r="I8653" t="s">
        <v>35</v>
      </c>
      <c r="J8653" s="1">
        <v>2245.2800000000002</v>
      </c>
      <c r="K8653" s="10">
        <f>IFERROR(J8653*VLOOKUP(A8653,IPCA_Fatores!$A$2:$C$10,3,FALSE),J8653)</f>
        <v>2532.5962816216247</v>
      </c>
    </row>
    <row r="8654" spans="1:11" x14ac:dyDescent="0.25">
      <c r="A8654">
        <v>2023</v>
      </c>
      <c r="B8654" t="s">
        <v>5126</v>
      </c>
      <c r="C8654" t="s">
        <v>5127</v>
      </c>
      <c r="E8654" t="s">
        <v>49</v>
      </c>
      <c r="F8654" t="s">
        <v>49</v>
      </c>
      <c r="G8654" t="s">
        <v>962</v>
      </c>
      <c r="H8654" t="s">
        <v>28</v>
      </c>
      <c r="I8654" t="s">
        <v>35</v>
      </c>
      <c r="J8654" s="1">
        <v>3246330.85</v>
      </c>
      <c r="K8654" s="10">
        <f>IFERROR(J8654*VLOOKUP(A8654,IPCA_Fatores!$A$2:$C$10,3,FALSE),J8654)</f>
        <v>3661746.1695750942</v>
      </c>
    </row>
    <row r="8655" spans="1:11" x14ac:dyDescent="0.25">
      <c r="A8655">
        <v>2019</v>
      </c>
      <c r="B8655" t="s">
        <v>5128</v>
      </c>
      <c r="C8655" t="s">
        <v>5129</v>
      </c>
      <c r="E8655" t="s">
        <v>121</v>
      </c>
      <c r="F8655" t="s">
        <v>3826</v>
      </c>
      <c r="G8655" t="s">
        <v>71</v>
      </c>
      <c r="H8655" t="s">
        <v>28</v>
      </c>
      <c r="I8655" t="s">
        <v>29</v>
      </c>
      <c r="J8655" s="1">
        <v>199735.81</v>
      </c>
      <c r="K8655" s="10">
        <f>J8655*_xlfn.XLOOKUP(A8655,IPCA_Fatores!$A$2:$A$10,IPCA_Fatores!$C$2:$C$10)</f>
        <v>286839.94762003876</v>
      </c>
    </row>
    <row r="8656" spans="1:11" x14ac:dyDescent="0.25">
      <c r="A8656">
        <v>2020</v>
      </c>
      <c r="B8656" t="s">
        <v>5128</v>
      </c>
      <c r="C8656" t="s">
        <v>5129</v>
      </c>
      <c r="E8656" t="s">
        <v>121</v>
      </c>
      <c r="F8656" t="s">
        <v>3826</v>
      </c>
      <c r="G8656" t="s">
        <v>71</v>
      </c>
      <c r="H8656" t="s">
        <v>28</v>
      </c>
      <c r="I8656" t="s">
        <v>29</v>
      </c>
      <c r="J8656" s="1">
        <v>211721.06</v>
      </c>
      <c r="K8656" s="10">
        <f>J8656*_xlfn.XLOOKUP(A8656,IPCA_Fatores!$A$2:$A$10,IPCA_Fatores!$C$2:$C$10)</f>
        <v>290903.10581152095</v>
      </c>
    </row>
    <row r="8657" spans="1:11" x14ac:dyDescent="0.25">
      <c r="A8657">
        <v>2021</v>
      </c>
      <c r="B8657" t="s">
        <v>5128</v>
      </c>
      <c r="C8657" t="s">
        <v>5129</v>
      </c>
      <c r="E8657" t="s">
        <v>121</v>
      </c>
      <c r="F8657" t="s">
        <v>3826</v>
      </c>
      <c r="G8657" t="s">
        <v>71</v>
      </c>
      <c r="H8657" t="s">
        <v>28</v>
      </c>
      <c r="I8657" t="s">
        <v>29</v>
      </c>
      <c r="J8657" s="1">
        <v>236344.71</v>
      </c>
      <c r="K8657" s="10">
        <f>J8657*_xlfn.XLOOKUP(A8657,IPCA_Fatores!$A$2:$A$10,IPCA_Fatores!$C$2:$C$10)</f>
        <v>295053.43564024119</v>
      </c>
    </row>
    <row r="8658" spans="1:11" x14ac:dyDescent="0.25">
      <c r="A8658">
        <v>2022</v>
      </c>
      <c r="B8658" t="s">
        <v>5128</v>
      </c>
      <c r="C8658" t="s">
        <v>5129</v>
      </c>
      <c r="E8658" t="s">
        <v>121</v>
      </c>
      <c r="F8658" t="s">
        <v>3826</v>
      </c>
      <c r="G8658" t="s">
        <v>71</v>
      </c>
      <c r="H8658" t="s">
        <v>28</v>
      </c>
      <c r="I8658" t="s">
        <v>29</v>
      </c>
      <c r="J8658" s="1">
        <v>349601.77</v>
      </c>
      <c r="K8658" s="10">
        <f>J8658*_xlfn.XLOOKUP(A8658,IPCA_Fatores!$A$2:$A$10,IPCA_Fatores!$C$2:$C$10)</f>
        <v>412556.84339833073</v>
      </c>
    </row>
    <row r="8659" spans="1:11" x14ac:dyDescent="0.25">
      <c r="A8659">
        <v>2019</v>
      </c>
      <c r="B8659" t="s">
        <v>5130</v>
      </c>
      <c r="C8659" t="s">
        <v>5131</v>
      </c>
      <c r="D8659" t="s">
        <v>5132</v>
      </c>
      <c r="E8659" t="s">
        <v>121</v>
      </c>
      <c r="F8659" t="s">
        <v>3826</v>
      </c>
      <c r="G8659" t="s">
        <v>71</v>
      </c>
      <c r="H8659" t="s">
        <v>28</v>
      </c>
      <c r="I8659" t="s">
        <v>29</v>
      </c>
      <c r="J8659" s="1">
        <v>80715.259999999995</v>
      </c>
      <c r="K8659" s="10">
        <f>J8659*_xlfn.XLOOKUP(A8659,IPCA_Fatores!$A$2:$A$10,IPCA_Fatores!$C$2:$C$10)</f>
        <v>115914.92256965744</v>
      </c>
    </row>
    <row r="8660" spans="1:11" x14ac:dyDescent="0.25">
      <c r="A8660">
        <v>2020</v>
      </c>
      <c r="B8660" t="s">
        <v>5130</v>
      </c>
      <c r="C8660" t="s">
        <v>5131</v>
      </c>
      <c r="D8660" t="s">
        <v>5132</v>
      </c>
      <c r="E8660" t="s">
        <v>121</v>
      </c>
      <c r="F8660" t="s">
        <v>3826</v>
      </c>
      <c r="G8660" t="s">
        <v>71</v>
      </c>
      <c r="H8660" t="s">
        <v>28</v>
      </c>
      <c r="I8660" t="s">
        <v>29</v>
      </c>
      <c r="J8660" s="1">
        <v>174875.84</v>
      </c>
      <c r="K8660" s="10">
        <f>J8660*_xlfn.XLOOKUP(A8660,IPCA_Fatores!$A$2:$A$10,IPCA_Fatores!$C$2:$C$10)</f>
        <v>240278.05730520433</v>
      </c>
    </row>
    <row r="8661" spans="1:11" x14ac:dyDescent="0.25">
      <c r="A8661">
        <v>2021</v>
      </c>
      <c r="B8661" t="s">
        <v>5130</v>
      </c>
      <c r="C8661" t="s">
        <v>5131</v>
      </c>
      <c r="D8661" t="s">
        <v>5132</v>
      </c>
      <c r="E8661" t="s">
        <v>121</v>
      </c>
      <c r="F8661" t="s">
        <v>3826</v>
      </c>
      <c r="G8661" t="s">
        <v>71</v>
      </c>
      <c r="H8661" t="s">
        <v>28</v>
      </c>
      <c r="I8661" t="s">
        <v>29</v>
      </c>
      <c r="J8661" s="1">
        <v>214390.56</v>
      </c>
      <c r="K8661" s="10">
        <f>J8661*_xlfn.XLOOKUP(A8661,IPCA_Fatores!$A$2:$A$10,IPCA_Fatores!$C$2:$C$10)</f>
        <v>267645.80978704907</v>
      </c>
    </row>
    <row r="8662" spans="1:11" x14ac:dyDescent="0.25">
      <c r="A8662">
        <v>2022</v>
      </c>
      <c r="B8662" t="s">
        <v>5130</v>
      </c>
      <c r="C8662" t="s">
        <v>5131</v>
      </c>
      <c r="D8662" t="s">
        <v>5132</v>
      </c>
      <c r="E8662" t="s">
        <v>121</v>
      </c>
      <c r="F8662" t="s">
        <v>3826</v>
      </c>
      <c r="G8662" t="s">
        <v>71</v>
      </c>
      <c r="H8662" t="s">
        <v>28</v>
      </c>
      <c r="I8662" t="s">
        <v>29</v>
      </c>
      <c r="J8662" s="1">
        <v>255126.29</v>
      </c>
      <c r="K8662" s="10">
        <f>J8662*_xlfn.XLOOKUP(A8662,IPCA_Fatores!$A$2:$A$10,IPCA_Fatores!$C$2:$C$10)</f>
        <v>301068.54685068416</v>
      </c>
    </row>
    <row r="8663" spans="1:11" x14ac:dyDescent="0.25">
      <c r="A8663">
        <v>2019</v>
      </c>
      <c r="B8663" t="s">
        <v>5133</v>
      </c>
      <c r="C8663" t="s">
        <v>5134</v>
      </c>
      <c r="D8663" t="s">
        <v>5135</v>
      </c>
      <c r="E8663" t="s">
        <v>121</v>
      </c>
      <c r="F8663" t="s">
        <v>204</v>
      </c>
      <c r="G8663" t="s">
        <v>71</v>
      </c>
      <c r="H8663" t="s">
        <v>28</v>
      </c>
      <c r="I8663" t="s">
        <v>29</v>
      </c>
      <c r="J8663" s="1">
        <v>7412.71</v>
      </c>
      <c r="K8663" s="10">
        <f>J8663*_xlfn.XLOOKUP(A8663,IPCA_Fatores!$A$2:$A$10,IPCA_Fatores!$C$2:$C$10)</f>
        <v>10645.368740450387</v>
      </c>
    </row>
    <row r="8664" spans="1:11" x14ac:dyDescent="0.25">
      <c r="A8664">
        <v>2021</v>
      </c>
      <c r="B8664" t="s">
        <v>5136</v>
      </c>
      <c r="C8664" t="s">
        <v>5137</v>
      </c>
      <c r="E8664" t="s">
        <v>32</v>
      </c>
      <c r="F8664" t="s">
        <v>1035</v>
      </c>
      <c r="G8664" t="s">
        <v>4153</v>
      </c>
      <c r="H8664" t="s">
        <v>28</v>
      </c>
      <c r="I8664" t="s">
        <v>29</v>
      </c>
      <c r="J8664" s="1">
        <v>2964637.04</v>
      </c>
      <c r="K8664" s="10">
        <f>J8664*_xlfn.XLOOKUP(A8664,IPCA_Fatores!$A$2:$A$10,IPCA_Fatores!$C$2:$C$10)</f>
        <v>3701061.6572645744</v>
      </c>
    </row>
    <row r="8665" spans="1:11" x14ac:dyDescent="0.25">
      <c r="A8665">
        <v>2021</v>
      </c>
      <c r="B8665" t="s">
        <v>5136</v>
      </c>
      <c r="C8665" t="s">
        <v>5137</v>
      </c>
      <c r="E8665" t="s">
        <v>32</v>
      </c>
      <c r="F8665" t="s">
        <v>1035</v>
      </c>
      <c r="G8665" t="s">
        <v>4153</v>
      </c>
      <c r="H8665" t="s">
        <v>28</v>
      </c>
      <c r="I8665" t="s">
        <v>35</v>
      </c>
      <c r="J8665" s="1">
        <v>524725.68000000005</v>
      </c>
      <c r="K8665" s="10">
        <f>IFERROR(J8665*VLOOKUP(A8665,IPCA_Fatores!$A$2:$C$10,3,FALSE),J8665)</f>
        <v>655069.09231292643</v>
      </c>
    </row>
    <row r="8666" spans="1:11" x14ac:dyDescent="0.25">
      <c r="A8666">
        <v>2022</v>
      </c>
      <c r="B8666" t="s">
        <v>5136</v>
      </c>
      <c r="C8666" t="s">
        <v>5137</v>
      </c>
      <c r="E8666" t="s">
        <v>32</v>
      </c>
      <c r="F8666" t="s">
        <v>1035</v>
      </c>
      <c r="G8666" t="s">
        <v>4153</v>
      </c>
      <c r="H8666" t="s">
        <v>28</v>
      </c>
      <c r="I8666" t="s">
        <v>29</v>
      </c>
      <c r="J8666" s="1">
        <v>5810263.8399999999</v>
      </c>
      <c r="K8666" s="10">
        <f>J8666*_xlfn.XLOOKUP(A8666,IPCA_Fatores!$A$2:$A$10,IPCA_Fatores!$C$2:$C$10)</f>
        <v>6856555.9869501339</v>
      </c>
    </row>
    <row r="8667" spans="1:11" x14ac:dyDescent="0.25">
      <c r="A8667">
        <v>2022</v>
      </c>
      <c r="B8667" t="s">
        <v>5136</v>
      </c>
      <c r="C8667" t="s">
        <v>5137</v>
      </c>
      <c r="E8667" t="s">
        <v>32</v>
      </c>
      <c r="F8667" t="s">
        <v>1035</v>
      </c>
      <c r="G8667" t="s">
        <v>4153</v>
      </c>
      <c r="H8667" t="s">
        <v>28</v>
      </c>
      <c r="I8667" t="s">
        <v>35</v>
      </c>
      <c r="J8667" s="1">
        <v>537233.14</v>
      </c>
      <c r="K8667" s="10">
        <f>IFERROR(J8667*VLOOKUP(A8667,IPCA_Fatores!$A$2:$C$10,3,FALSE),J8667)</f>
        <v>633976.21930625092</v>
      </c>
    </row>
    <row r="8668" spans="1:11" x14ac:dyDescent="0.25">
      <c r="A8668">
        <v>2023</v>
      </c>
      <c r="B8668" t="s">
        <v>5136</v>
      </c>
      <c r="C8668" t="s">
        <v>5137</v>
      </c>
      <c r="E8668" t="s">
        <v>32</v>
      </c>
      <c r="F8668" t="s">
        <v>1035</v>
      </c>
      <c r="G8668" t="s">
        <v>4153</v>
      </c>
      <c r="H8668" t="s">
        <v>28</v>
      </c>
      <c r="I8668" t="s">
        <v>29</v>
      </c>
      <c r="J8668" s="1">
        <v>8763543.8100000005</v>
      </c>
      <c r="K8668" s="10">
        <f>J8668*_xlfn.XLOOKUP(A8668,IPCA_Fatores!$A$2:$A$10,IPCA_Fatores!$C$2:$C$10)</f>
        <v>9884966.8936766032</v>
      </c>
    </row>
    <row r="8669" spans="1:11" x14ac:dyDescent="0.25">
      <c r="A8669">
        <v>2023</v>
      </c>
      <c r="B8669" t="s">
        <v>5136</v>
      </c>
      <c r="C8669" t="s">
        <v>5137</v>
      </c>
      <c r="E8669" t="s">
        <v>32</v>
      </c>
      <c r="F8669" t="s">
        <v>1035</v>
      </c>
      <c r="G8669" t="s">
        <v>4153</v>
      </c>
      <c r="H8669" t="s">
        <v>28</v>
      </c>
      <c r="I8669" t="s">
        <v>35</v>
      </c>
      <c r="J8669" s="1">
        <v>629592.22</v>
      </c>
      <c r="K8669" s="10">
        <f>IFERROR(J8669*VLOOKUP(A8669,IPCA_Fatores!$A$2:$C$10,3,FALSE),J8669)</f>
        <v>710157.71543411235</v>
      </c>
    </row>
    <row r="8670" spans="1:11" x14ac:dyDescent="0.25">
      <c r="A8670">
        <v>2016</v>
      </c>
      <c r="B8670" t="s">
        <v>5138</v>
      </c>
      <c r="C8670" t="s">
        <v>5139</v>
      </c>
      <c r="D8670" t="s">
        <v>5140</v>
      </c>
      <c r="E8670" t="s">
        <v>103</v>
      </c>
      <c r="F8670" t="s">
        <v>104</v>
      </c>
      <c r="G8670" t="s">
        <v>111</v>
      </c>
      <c r="H8670" t="s">
        <v>28</v>
      </c>
      <c r="I8670" t="s">
        <v>29</v>
      </c>
      <c r="J8670" s="1">
        <v>313609.77</v>
      </c>
      <c r="K8670" s="10">
        <f>J8670*_xlfn.XLOOKUP(A8670,IPCA_Fatores!$A$2:$A$10,IPCA_Fatores!$C$2:$C$10)</f>
        <v>501780.39043210441</v>
      </c>
    </row>
    <row r="8671" spans="1:11" x14ac:dyDescent="0.25">
      <c r="A8671">
        <v>2017</v>
      </c>
      <c r="B8671" t="s">
        <v>5138</v>
      </c>
      <c r="C8671" t="s">
        <v>5139</v>
      </c>
      <c r="D8671" t="s">
        <v>5140</v>
      </c>
      <c r="E8671" t="s">
        <v>103</v>
      </c>
      <c r="F8671" t="s">
        <v>104</v>
      </c>
      <c r="G8671" t="s">
        <v>111</v>
      </c>
      <c r="H8671" t="s">
        <v>28</v>
      </c>
      <c r="I8671" t="s">
        <v>29</v>
      </c>
      <c r="J8671" s="1">
        <v>160424.23000000001</v>
      </c>
      <c r="K8671" s="10">
        <f>J8671*_xlfn.XLOOKUP(A8671,IPCA_Fatores!$A$2:$A$10,IPCA_Fatores!$C$2:$C$10)</f>
        <v>249326.08269328065</v>
      </c>
    </row>
    <row r="8672" spans="1:11" x14ac:dyDescent="0.25">
      <c r="A8672">
        <v>2018</v>
      </c>
      <c r="B8672" t="s">
        <v>5138</v>
      </c>
      <c r="C8672" t="s">
        <v>5139</v>
      </c>
      <c r="D8672" t="s">
        <v>5140</v>
      </c>
      <c r="E8672" t="s">
        <v>103</v>
      </c>
      <c r="F8672" t="s">
        <v>104</v>
      </c>
      <c r="G8672" t="s">
        <v>111</v>
      </c>
      <c r="H8672" t="s">
        <v>28</v>
      </c>
      <c r="I8672" t="s">
        <v>29</v>
      </c>
      <c r="J8672" s="1">
        <v>269213.17</v>
      </c>
      <c r="K8672" s="10">
        <f>J8672*_xlfn.XLOOKUP(A8672,IPCA_Fatores!$A$2:$A$10,IPCA_Fatores!$C$2:$C$10)</f>
        <v>403279.31495400844</v>
      </c>
    </row>
    <row r="8673" spans="1:11" x14ac:dyDescent="0.25">
      <c r="A8673">
        <v>2019</v>
      </c>
      <c r="B8673" t="s">
        <v>5138</v>
      </c>
      <c r="C8673" t="s">
        <v>5139</v>
      </c>
      <c r="D8673" t="s">
        <v>5140</v>
      </c>
      <c r="E8673" t="s">
        <v>103</v>
      </c>
      <c r="F8673" t="s">
        <v>104</v>
      </c>
      <c r="G8673" t="s">
        <v>111</v>
      </c>
      <c r="H8673" t="s">
        <v>28</v>
      </c>
      <c r="I8673" t="s">
        <v>29</v>
      </c>
      <c r="J8673" s="1">
        <v>438581.72</v>
      </c>
      <c r="K8673" s="10">
        <f>J8673*_xlfn.XLOOKUP(A8673,IPCA_Fatores!$A$2:$A$10,IPCA_Fatores!$C$2:$C$10)</f>
        <v>629845.78274625121</v>
      </c>
    </row>
    <row r="8674" spans="1:11" x14ac:dyDescent="0.25">
      <c r="A8674">
        <v>2020</v>
      </c>
      <c r="B8674" t="s">
        <v>5138</v>
      </c>
      <c r="C8674" t="s">
        <v>5139</v>
      </c>
      <c r="D8674" t="s">
        <v>5140</v>
      </c>
      <c r="E8674" t="s">
        <v>103</v>
      </c>
      <c r="F8674" t="s">
        <v>104</v>
      </c>
      <c r="G8674" t="s">
        <v>111</v>
      </c>
      <c r="H8674" t="s">
        <v>28</v>
      </c>
      <c r="I8674" t="s">
        <v>29</v>
      </c>
      <c r="J8674" s="1">
        <v>134905.73000000001</v>
      </c>
      <c r="K8674" s="10">
        <f>J8674*_xlfn.XLOOKUP(A8674,IPCA_Fatores!$A$2:$A$10,IPCA_Fatores!$C$2:$C$10)</f>
        <v>185359.43400609499</v>
      </c>
    </row>
    <row r="8675" spans="1:11" x14ac:dyDescent="0.25">
      <c r="A8675">
        <v>2021</v>
      </c>
      <c r="B8675" t="s">
        <v>5138</v>
      </c>
      <c r="C8675" t="s">
        <v>5139</v>
      </c>
      <c r="D8675" t="s">
        <v>5140</v>
      </c>
      <c r="E8675" t="s">
        <v>103</v>
      </c>
      <c r="F8675" t="s">
        <v>104</v>
      </c>
      <c r="G8675" t="s">
        <v>111</v>
      </c>
      <c r="H8675" t="s">
        <v>28</v>
      </c>
      <c r="I8675" t="s">
        <v>29</v>
      </c>
      <c r="J8675" s="1">
        <v>203034.68</v>
      </c>
      <c r="K8675" s="10">
        <f>J8675*_xlfn.XLOOKUP(A8675,IPCA_Fatores!$A$2:$A$10,IPCA_Fatores!$C$2:$C$10)</f>
        <v>253469.09557703647</v>
      </c>
    </row>
    <row r="8676" spans="1:11" x14ac:dyDescent="0.25">
      <c r="A8676">
        <v>2022</v>
      </c>
      <c r="B8676" t="s">
        <v>5138</v>
      </c>
      <c r="C8676" t="s">
        <v>5139</v>
      </c>
      <c r="D8676" t="s">
        <v>5140</v>
      </c>
      <c r="E8676" t="s">
        <v>103</v>
      </c>
      <c r="F8676" t="s">
        <v>104</v>
      </c>
      <c r="G8676" t="s">
        <v>111</v>
      </c>
      <c r="H8676" t="s">
        <v>28</v>
      </c>
      <c r="I8676" t="s">
        <v>29</v>
      </c>
      <c r="J8676" s="1">
        <v>369710.76</v>
      </c>
      <c r="K8676" s="10">
        <f>J8676*_xlfn.XLOOKUP(A8676,IPCA_Fatores!$A$2:$A$10,IPCA_Fatores!$C$2:$C$10)</f>
        <v>436286.99052638619</v>
      </c>
    </row>
    <row r="8677" spans="1:11" x14ac:dyDescent="0.25">
      <c r="A8677">
        <v>2021</v>
      </c>
      <c r="B8677" t="s">
        <v>5141</v>
      </c>
      <c r="C8677" t="s">
        <v>5142</v>
      </c>
      <c r="D8677" t="s">
        <v>5143</v>
      </c>
      <c r="E8677" t="s">
        <v>38</v>
      </c>
      <c r="F8677" t="s">
        <v>5144</v>
      </c>
      <c r="G8677" t="s">
        <v>66</v>
      </c>
      <c r="H8677" t="s">
        <v>28</v>
      </c>
      <c r="I8677" t="s">
        <v>29</v>
      </c>
      <c r="J8677" s="1">
        <v>147000.35</v>
      </c>
      <c r="K8677" s="10">
        <f>J8677*_xlfn.XLOOKUP(A8677,IPCA_Fatores!$A$2:$A$10,IPCA_Fatores!$C$2:$C$10)</f>
        <v>183515.6721206831</v>
      </c>
    </row>
    <row r="8678" spans="1:11" x14ac:dyDescent="0.25">
      <c r="A8678">
        <v>2021</v>
      </c>
      <c r="B8678" t="s">
        <v>5141</v>
      </c>
      <c r="C8678" t="s">
        <v>5142</v>
      </c>
      <c r="D8678" t="s">
        <v>5143</v>
      </c>
      <c r="E8678" t="s">
        <v>38</v>
      </c>
      <c r="F8678" t="s">
        <v>5144</v>
      </c>
      <c r="G8678" t="s">
        <v>66</v>
      </c>
      <c r="H8678" t="s">
        <v>28</v>
      </c>
      <c r="I8678" t="s">
        <v>35</v>
      </c>
      <c r="J8678" s="1">
        <v>8627.1</v>
      </c>
      <c r="K8678" s="10">
        <f>IFERROR(J8678*VLOOKUP(A8678,IPCA_Fatores!$A$2:$C$10,3,FALSE),J8678)</f>
        <v>10770.097179716546</v>
      </c>
    </row>
    <row r="8679" spans="1:11" x14ac:dyDescent="0.25">
      <c r="A8679">
        <v>2023</v>
      </c>
      <c r="B8679" t="s">
        <v>5141</v>
      </c>
      <c r="C8679" t="s">
        <v>5142</v>
      </c>
      <c r="D8679" t="s">
        <v>5143</v>
      </c>
      <c r="E8679" t="s">
        <v>38</v>
      </c>
      <c r="F8679" t="s">
        <v>5144</v>
      </c>
      <c r="G8679" t="s">
        <v>66</v>
      </c>
      <c r="H8679" t="s">
        <v>28</v>
      </c>
      <c r="I8679" t="s">
        <v>29</v>
      </c>
      <c r="J8679" s="1">
        <v>310281.95</v>
      </c>
      <c r="K8679" s="10">
        <f>J8679*_xlfn.XLOOKUP(A8679,IPCA_Fatores!$A$2:$A$10,IPCA_Fatores!$C$2:$C$10)</f>
        <v>349987.04519004613</v>
      </c>
    </row>
    <row r="8680" spans="1:11" x14ac:dyDescent="0.25">
      <c r="A8680">
        <v>2020</v>
      </c>
      <c r="B8680" t="s">
        <v>5145</v>
      </c>
      <c r="C8680" t="s">
        <v>5146</v>
      </c>
      <c r="E8680" t="s">
        <v>1027</v>
      </c>
      <c r="F8680" t="s">
        <v>1186</v>
      </c>
      <c r="G8680" t="s">
        <v>128</v>
      </c>
      <c r="H8680" t="s">
        <v>28</v>
      </c>
      <c r="I8680" t="s">
        <v>29</v>
      </c>
      <c r="J8680" s="1">
        <v>8226142.1299999999</v>
      </c>
      <c r="K8680" s="10">
        <f>J8680*_xlfn.XLOOKUP(A8680,IPCA_Fatores!$A$2:$A$10,IPCA_Fatores!$C$2:$C$10)</f>
        <v>11302655.930704297</v>
      </c>
    </row>
    <row r="8681" spans="1:11" x14ac:dyDescent="0.25">
      <c r="A8681">
        <v>2015</v>
      </c>
      <c r="B8681" t="s">
        <v>5147</v>
      </c>
      <c r="C8681" t="s">
        <v>5148</v>
      </c>
      <c r="E8681" t="s">
        <v>121</v>
      </c>
      <c r="F8681" t="s">
        <v>376</v>
      </c>
      <c r="G8681" t="s">
        <v>66</v>
      </c>
      <c r="H8681" t="s">
        <v>28</v>
      </c>
      <c r="I8681" t="s">
        <v>29</v>
      </c>
      <c r="J8681" s="1">
        <v>172930.79</v>
      </c>
      <c r="K8681" s="10">
        <f>J8681*_xlfn.XLOOKUP(A8681,IPCA_Fatores!$A$2:$A$10,IPCA_Fatores!$C$2:$C$10)</f>
        <v>294095.80764466489</v>
      </c>
    </row>
    <row r="8682" spans="1:11" x14ac:dyDescent="0.25">
      <c r="A8682">
        <v>2016</v>
      </c>
      <c r="B8682" t="s">
        <v>5147</v>
      </c>
      <c r="C8682" t="s">
        <v>5148</v>
      </c>
      <c r="E8682" t="s">
        <v>121</v>
      </c>
      <c r="F8682" t="s">
        <v>376</v>
      </c>
      <c r="G8682" t="s">
        <v>66</v>
      </c>
      <c r="H8682" t="s">
        <v>28</v>
      </c>
      <c r="I8682" t="s">
        <v>29</v>
      </c>
      <c r="J8682" s="1">
        <v>139805.63</v>
      </c>
      <c r="K8682" s="10">
        <f>J8682*_xlfn.XLOOKUP(A8682,IPCA_Fatores!$A$2:$A$10,IPCA_Fatores!$C$2:$C$10)</f>
        <v>223691.12928467224</v>
      </c>
    </row>
    <row r="8683" spans="1:11" x14ac:dyDescent="0.25">
      <c r="A8683">
        <v>2017</v>
      </c>
      <c r="B8683" t="s">
        <v>5147</v>
      </c>
      <c r="C8683" t="s">
        <v>5148</v>
      </c>
      <c r="E8683" t="s">
        <v>121</v>
      </c>
      <c r="F8683" t="s">
        <v>376</v>
      </c>
      <c r="G8683" t="s">
        <v>66</v>
      </c>
      <c r="H8683" t="s">
        <v>28</v>
      </c>
      <c r="I8683" t="s">
        <v>29</v>
      </c>
      <c r="J8683" s="1">
        <v>266946.52</v>
      </c>
      <c r="K8683" s="10">
        <f>J8683*_xlfn.XLOOKUP(A8683,IPCA_Fatores!$A$2:$A$10,IPCA_Fatores!$C$2:$C$10)</f>
        <v>414879.53609129682</v>
      </c>
    </row>
    <row r="8684" spans="1:11" x14ac:dyDescent="0.25">
      <c r="A8684">
        <v>2021</v>
      </c>
      <c r="B8684" t="s">
        <v>5147</v>
      </c>
      <c r="C8684" t="s">
        <v>5148</v>
      </c>
      <c r="E8684" t="s">
        <v>121</v>
      </c>
      <c r="F8684" t="s">
        <v>376</v>
      </c>
      <c r="G8684" t="s">
        <v>66</v>
      </c>
      <c r="H8684" t="s">
        <v>28</v>
      </c>
      <c r="I8684" t="s">
        <v>29</v>
      </c>
      <c r="J8684" s="1">
        <v>1239414.3700000001</v>
      </c>
      <c r="K8684" s="10">
        <f>J8684*_xlfn.XLOOKUP(A8684,IPCA_Fatores!$A$2:$A$10,IPCA_Fatores!$C$2:$C$10)</f>
        <v>1547288.5686774421</v>
      </c>
    </row>
    <row r="8685" spans="1:11" x14ac:dyDescent="0.25">
      <c r="A8685">
        <v>2022</v>
      </c>
      <c r="B8685" t="s">
        <v>5147</v>
      </c>
      <c r="C8685" t="s">
        <v>5148</v>
      </c>
      <c r="E8685" t="s">
        <v>121</v>
      </c>
      <c r="F8685" t="s">
        <v>376</v>
      </c>
      <c r="G8685" t="s">
        <v>66</v>
      </c>
      <c r="H8685" t="s">
        <v>28</v>
      </c>
      <c r="I8685" t="s">
        <v>29</v>
      </c>
      <c r="J8685" s="1">
        <v>1505914.85</v>
      </c>
      <c r="K8685" s="10">
        <f>J8685*_xlfn.XLOOKUP(A8685,IPCA_Fatores!$A$2:$A$10,IPCA_Fatores!$C$2:$C$10)</f>
        <v>1777094.7696937311</v>
      </c>
    </row>
    <row r="8686" spans="1:11" x14ac:dyDescent="0.25">
      <c r="A8686">
        <v>2023</v>
      </c>
      <c r="B8686" t="s">
        <v>5147</v>
      </c>
      <c r="C8686" t="s">
        <v>5148</v>
      </c>
      <c r="E8686" t="s">
        <v>121</v>
      </c>
      <c r="F8686" t="s">
        <v>376</v>
      </c>
      <c r="G8686" t="s">
        <v>66</v>
      </c>
      <c r="H8686" t="s">
        <v>28</v>
      </c>
      <c r="I8686" t="s">
        <v>29</v>
      </c>
      <c r="J8686" s="1">
        <v>1217531.1499999999</v>
      </c>
      <c r="K8686" s="10">
        <f>J8686*_xlfn.XLOOKUP(A8686,IPCA_Fatores!$A$2:$A$10,IPCA_Fatores!$C$2:$C$10)</f>
        <v>1373331.9956747042</v>
      </c>
    </row>
    <row r="8687" spans="1:11" x14ac:dyDescent="0.25">
      <c r="A8687">
        <v>2021</v>
      </c>
      <c r="B8687" t="s">
        <v>5149</v>
      </c>
      <c r="C8687" t="s">
        <v>5150</v>
      </c>
      <c r="E8687" t="s">
        <v>69</v>
      </c>
      <c r="F8687" t="s">
        <v>240</v>
      </c>
      <c r="G8687" t="s">
        <v>50</v>
      </c>
      <c r="H8687" t="s">
        <v>28</v>
      </c>
      <c r="I8687" t="s">
        <v>29</v>
      </c>
      <c r="J8687" s="1">
        <v>20677826.199999999</v>
      </c>
      <c r="K8687" s="10">
        <f>J8687*_xlfn.XLOOKUP(A8687,IPCA_Fatores!$A$2:$A$10,IPCA_Fatores!$C$2:$C$10)</f>
        <v>25814259.442835819</v>
      </c>
    </row>
    <row r="8688" spans="1:11" x14ac:dyDescent="0.25">
      <c r="A8688">
        <v>2021</v>
      </c>
      <c r="B8688" t="s">
        <v>5149</v>
      </c>
      <c r="C8688" t="s">
        <v>5150</v>
      </c>
      <c r="E8688" t="s">
        <v>69</v>
      </c>
      <c r="F8688" t="s">
        <v>240</v>
      </c>
      <c r="G8688" t="s">
        <v>50</v>
      </c>
      <c r="H8688" t="s">
        <v>28</v>
      </c>
      <c r="I8688" t="s">
        <v>35</v>
      </c>
      <c r="J8688" s="1">
        <v>1179631.1000000001</v>
      </c>
      <c r="K8688" s="10">
        <f>IFERROR(J8688*VLOOKUP(A8688,IPCA_Fatores!$A$2:$C$10,3,FALSE),J8688)</f>
        <v>1472654.9574267052</v>
      </c>
    </row>
    <row r="8689" spans="1:11" x14ac:dyDescent="0.25">
      <c r="A8689">
        <v>2022</v>
      </c>
      <c r="B8689" t="s">
        <v>5149</v>
      </c>
      <c r="C8689" t="s">
        <v>5150</v>
      </c>
      <c r="E8689" t="s">
        <v>69</v>
      </c>
      <c r="F8689" t="s">
        <v>240</v>
      </c>
      <c r="G8689" t="s">
        <v>50</v>
      </c>
      <c r="H8689" t="s">
        <v>28</v>
      </c>
      <c r="I8689" t="s">
        <v>29</v>
      </c>
      <c r="J8689" s="1">
        <v>124539926.95999999</v>
      </c>
      <c r="K8689" s="10">
        <f>J8689*_xlfn.XLOOKUP(A8689,IPCA_Fatores!$A$2:$A$10,IPCA_Fatores!$C$2:$C$10)</f>
        <v>146966644.77321228</v>
      </c>
    </row>
    <row r="8690" spans="1:11" x14ac:dyDescent="0.25">
      <c r="A8690">
        <v>2023</v>
      </c>
      <c r="B8690" t="s">
        <v>5149</v>
      </c>
      <c r="C8690" t="s">
        <v>5150</v>
      </c>
      <c r="E8690" t="s">
        <v>69</v>
      </c>
      <c r="F8690" t="s">
        <v>240</v>
      </c>
      <c r="G8690" t="s">
        <v>50</v>
      </c>
      <c r="H8690" t="s">
        <v>28</v>
      </c>
      <c r="I8690" t="s">
        <v>29</v>
      </c>
      <c r="J8690" s="1">
        <v>62020831.420000002</v>
      </c>
      <c r="K8690" s="10">
        <f>J8690*_xlfn.XLOOKUP(A8690,IPCA_Fatores!$A$2:$A$10,IPCA_Fatores!$C$2:$C$10)</f>
        <v>69957300.219738126</v>
      </c>
    </row>
    <row r="8691" spans="1:11" x14ac:dyDescent="0.25">
      <c r="A8691">
        <v>2017</v>
      </c>
      <c r="B8691" t="s">
        <v>5151</v>
      </c>
      <c r="C8691" t="s">
        <v>5152</v>
      </c>
      <c r="E8691" t="s">
        <v>161</v>
      </c>
      <c r="F8691" t="s">
        <v>3305</v>
      </c>
      <c r="G8691" t="s">
        <v>71</v>
      </c>
      <c r="H8691" t="s">
        <v>28</v>
      </c>
      <c r="I8691" t="s">
        <v>29</v>
      </c>
      <c r="J8691" s="1">
        <v>290834.34999999998</v>
      </c>
      <c r="K8691" s="10">
        <f>J8691*_xlfn.XLOOKUP(A8691,IPCA_Fatores!$A$2:$A$10,IPCA_Fatores!$C$2:$C$10)</f>
        <v>452005.21890082641</v>
      </c>
    </row>
    <row r="8692" spans="1:11" x14ac:dyDescent="0.25">
      <c r="A8692">
        <v>2018</v>
      </c>
      <c r="B8692" t="s">
        <v>5151</v>
      </c>
      <c r="C8692" t="s">
        <v>5152</v>
      </c>
      <c r="E8692" t="s">
        <v>161</v>
      </c>
      <c r="F8692" t="s">
        <v>3305</v>
      </c>
      <c r="G8692" t="s">
        <v>71</v>
      </c>
      <c r="H8692" t="s">
        <v>28</v>
      </c>
      <c r="I8692" t="s">
        <v>29</v>
      </c>
      <c r="J8692" s="1">
        <v>381816.46</v>
      </c>
      <c r="K8692" s="10">
        <f>J8692*_xlfn.XLOOKUP(A8692,IPCA_Fatores!$A$2:$A$10,IPCA_Fatores!$C$2:$C$10)</f>
        <v>571958.20110496297</v>
      </c>
    </row>
    <row r="8693" spans="1:11" x14ac:dyDescent="0.25">
      <c r="A8693">
        <v>2019</v>
      </c>
      <c r="B8693" t="s">
        <v>5151</v>
      </c>
      <c r="C8693" t="s">
        <v>5152</v>
      </c>
      <c r="E8693" t="s">
        <v>161</v>
      </c>
      <c r="F8693" t="s">
        <v>3305</v>
      </c>
      <c r="G8693" t="s">
        <v>71</v>
      </c>
      <c r="H8693" t="s">
        <v>28</v>
      </c>
      <c r="I8693" t="s">
        <v>29</v>
      </c>
      <c r="J8693" s="1">
        <v>202878.39</v>
      </c>
      <c r="K8693" s="10">
        <f>J8693*_xlfn.XLOOKUP(A8693,IPCA_Fatores!$A$2:$A$10,IPCA_Fatores!$C$2:$C$10)</f>
        <v>291352.99654497509</v>
      </c>
    </row>
    <row r="8694" spans="1:11" x14ac:dyDescent="0.25">
      <c r="A8694">
        <v>2019</v>
      </c>
      <c r="B8694" t="s">
        <v>5151</v>
      </c>
      <c r="C8694" t="s">
        <v>5152</v>
      </c>
      <c r="E8694" t="s">
        <v>161</v>
      </c>
      <c r="F8694" t="s">
        <v>3305</v>
      </c>
      <c r="G8694" t="s">
        <v>71</v>
      </c>
      <c r="H8694" t="s">
        <v>28</v>
      </c>
      <c r="I8694" t="s">
        <v>35</v>
      </c>
      <c r="J8694" s="1">
        <v>13010.7</v>
      </c>
      <c r="K8694" s="10">
        <f>IFERROR(J8694*VLOOKUP(A8694,IPCA_Fatores!$A$2:$C$10,3,FALSE),J8694)</f>
        <v>18684.623986555234</v>
      </c>
    </row>
    <row r="8695" spans="1:11" x14ac:dyDescent="0.25">
      <c r="A8695">
        <v>2020</v>
      </c>
      <c r="B8695" t="s">
        <v>5151</v>
      </c>
      <c r="C8695" t="s">
        <v>5152</v>
      </c>
      <c r="E8695" t="s">
        <v>161</v>
      </c>
      <c r="F8695" t="s">
        <v>3305</v>
      </c>
      <c r="G8695" t="s">
        <v>71</v>
      </c>
      <c r="H8695" t="s">
        <v>28</v>
      </c>
      <c r="I8695" t="s">
        <v>29</v>
      </c>
      <c r="J8695" s="1">
        <v>218391.22</v>
      </c>
      <c r="K8695" s="10">
        <f>J8695*_xlfn.XLOOKUP(A8695,IPCA_Fatores!$A$2:$A$10,IPCA_Fatores!$C$2:$C$10)</f>
        <v>300067.85427943326</v>
      </c>
    </row>
    <row r="8696" spans="1:11" x14ac:dyDescent="0.25">
      <c r="A8696">
        <v>2021</v>
      </c>
      <c r="B8696" t="s">
        <v>5151</v>
      </c>
      <c r="C8696" t="s">
        <v>5152</v>
      </c>
      <c r="E8696" t="s">
        <v>161</v>
      </c>
      <c r="F8696" t="s">
        <v>3305</v>
      </c>
      <c r="G8696" t="s">
        <v>71</v>
      </c>
      <c r="H8696" t="s">
        <v>28</v>
      </c>
      <c r="I8696" t="s">
        <v>29</v>
      </c>
      <c r="J8696" s="1">
        <v>526287.22</v>
      </c>
      <c r="K8696" s="10">
        <f>J8696*_xlfn.XLOOKUP(A8696,IPCA_Fatores!$A$2:$A$10,IPCA_Fatores!$C$2:$C$10)</f>
        <v>657018.5234717183</v>
      </c>
    </row>
    <row r="8697" spans="1:11" x14ac:dyDescent="0.25">
      <c r="A8697">
        <v>2022</v>
      </c>
      <c r="B8697" t="s">
        <v>5151</v>
      </c>
      <c r="C8697" t="s">
        <v>5152</v>
      </c>
      <c r="E8697" t="s">
        <v>161</v>
      </c>
      <c r="F8697" t="s">
        <v>3305</v>
      </c>
      <c r="G8697" t="s">
        <v>71</v>
      </c>
      <c r="H8697" t="s">
        <v>28</v>
      </c>
      <c r="I8697" t="s">
        <v>29</v>
      </c>
      <c r="J8697" s="1">
        <v>174349.49</v>
      </c>
      <c r="K8697" s="10">
        <f>J8697*_xlfn.XLOOKUP(A8697,IPCA_Fatores!$A$2:$A$10,IPCA_Fatores!$C$2:$C$10)</f>
        <v>205745.74105419667</v>
      </c>
    </row>
    <row r="8698" spans="1:11" x14ac:dyDescent="0.25">
      <c r="A8698">
        <v>2019</v>
      </c>
      <c r="B8698" t="s">
        <v>5153</v>
      </c>
      <c r="C8698" t="s">
        <v>5154</v>
      </c>
      <c r="E8698" t="s">
        <v>25</v>
      </c>
      <c r="F8698" t="s">
        <v>26</v>
      </c>
      <c r="G8698" t="s">
        <v>71</v>
      </c>
      <c r="H8698" t="s">
        <v>28</v>
      </c>
      <c r="I8698" t="s">
        <v>29</v>
      </c>
      <c r="J8698" s="1">
        <v>245654.84</v>
      </c>
      <c r="K8698" s="10">
        <f>J8698*_xlfn.XLOOKUP(A8698,IPCA_Fatores!$A$2:$A$10,IPCA_Fatores!$C$2:$C$10)</f>
        <v>352784.11737088609</v>
      </c>
    </row>
    <row r="8699" spans="1:11" x14ac:dyDescent="0.25">
      <c r="A8699">
        <v>2022</v>
      </c>
      <c r="B8699" t="s">
        <v>5153</v>
      </c>
      <c r="C8699" t="s">
        <v>5154</v>
      </c>
      <c r="E8699" t="s">
        <v>25</v>
      </c>
      <c r="F8699" t="s">
        <v>26</v>
      </c>
      <c r="G8699" t="s">
        <v>71</v>
      </c>
      <c r="H8699" t="s">
        <v>28</v>
      </c>
      <c r="I8699" t="s">
        <v>35</v>
      </c>
      <c r="J8699" s="1">
        <v>169467.15</v>
      </c>
      <c r="K8699" s="10">
        <f>IFERROR(J8699*VLOOKUP(A8699,IPCA_Fatores!$A$2:$C$10,3,FALSE),J8699)</f>
        <v>199984.2062118605</v>
      </c>
    </row>
    <row r="8700" spans="1:11" x14ac:dyDescent="0.25">
      <c r="A8700">
        <v>2023</v>
      </c>
      <c r="B8700" t="s">
        <v>5155</v>
      </c>
      <c r="C8700" t="s">
        <v>5156</v>
      </c>
      <c r="E8700" t="s">
        <v>49</v>
      </c>
      <c r="F8700" t="s">
        <v>49</v>
      </c>
      <c r="G8700" t="s">
        <v>66</v>
      </c>
      <c r="H8700" t="s">
        <v>28</v>
      </c>
      <c r="I8700" t="s">
        <v>29</v>
      </c>
      <c r="J8700" s="1">
        <v>155767734.81</v>
      </c>
      <c r="K8700" s="10">
        <f>J8700*_xlfn.XLOOKUP(A8700,IPCA_Fatores!$A$2:$A$10,IPCA_Fatores!$C$2:$C$10)</f>
        <v>175700485.45233971</v>
      </c>
    </row>
    <row r="8701" spans="1:11" x14ac:dyDescent="0.25">
      <c r="A8701">
        <v>2015</v>
      </c>
      <c r="B8701" t="s">
        <v>5157</v>
      </c>
      <c r="C8701" t="s">
        <v>5158</v>
      </c>
      <c r="D8701" t="s">
        <v>5159</v>
      </c>
      <c r="E8701" t="s">
        <v>103</v>
      </c>
      <c r="F8701" t="s">
        <v>529</v>
      </c>
      <c r="G8701" t="s">
        <v>191</v>
      </c>
      <c r="H8701" t="s">
        <v>28</v>
      </c>
      <c r="I8701" t="s">
        <v>29</v>
      </c>
      <c r="J8701" s="1">
        <v>5951.03</v>
      </c>
      <c r="K8701" s="10">
        <f>J8701*_xlfn.XLOOKUP(A8701,IPCA_Fatores!$A$2:$A$10,IPCA_Fatores!$C$2:$C$10)</f>
        <v>10120.655634358867</v>
      </c>
    </row>
    <row r="8702" spans="1:11" x14ac:dyDescent="0.25">
      <c r="A8702">
        <v>2018</v>
      </c>
      <c r="B8702" t="s">
        <v>5160</v>
      </c>
      <c r="C8702" t="s">
        <v>5161</v>
      </c>
      <c r="D8702" t="s">
        <v>5162</v>
      </c>
      <c r="E8702" t="s">
        <v>121</v>
      </c>
      <c r="F8702" t="s">
        <v>5163</v>
      </c>
      <c r="G8702" t="s">
        <v>99</v>
      </c>
      <c r="H8702" t="s">
        <v>28</v>
      </c>
      <c r="I8702" t="s">
        <v>29</v>
      </c>
      <c r="J8702" s="1">
        <v>646941.68000000005</v>
      </c>
      <c r="K8702" s="10">
        <f>J8702*_xlfn.XLOOKUP(A8702,IPCA_Fatores!$A$2:$A$10,IPCA_Fatores!$C$2:$C$10)</f>
        <v>969113.79753670807</v>
      </c>
    </row>
    <row r="8703" spans="1:11" x14ac:dyDescent="0.25">
      <c r="A8703">
        <v>2019</v>
      </c>
      <c r="B8703" t="s">
        <v>5160</v>
      </c>
      <c r="C8703" t="s">
        <v>5161</v>
      </c>
      <c r="D8703" t="s">
        <v>5162</v>
      </c>
      <c r="E8703" t="s">
        <v>121</v>
      </c>
      <c r="F8703" t="s">
        <v>5163</v>
      </c>
      <c r="G8703" t="s">
        <v>99</v>
      </c>
      <c r="H8703" t="s">
        <v>28</v>
      </c>
      <c r="I8703" t="s">
        <v>29</v>
      </c>
      <c r="J8703" s="1">
        <v>452873.38</v>
      </c>
      <c r="K8703" s="10">
        <f>J8703*_xlfn.XLOOKUP(A8703,IPCA_Fatores!$A$2:$A$10,IPCA_Fatores!$C$2:$C$10)</f>
        <v>650369.9892258175</v>
      </c>
    </row>
    <row r="8704" spans="1:11" x14ac:dyDescent="0.25">
      <c r="A8704">
        <v>2020</v>
      </c>
      <c r="B8704" t="s">
        <v>5160</v>
      </c>
      <c r="C8704" t="s">
        <v>5161</v>
      </c>
      <c r="D8704" t="s">
        <v>5162</v>
      </c>
      <c r="E8704" t="s">
        <v>121</v>
      </c>
      <c r="F8704" t="s">
        <v>5163</v>
      </c>
      <c r="G8704" t="s">
        <v>99</v>
      </c>
      <c r="H8704" t="s">
        <v>28</v>
      </c>
      <c r="I8704" t="s">
        <v>29</v>
      </c>
      <c r="J8704" s="1">
        <v>208046.78</v>
      </c>
      <c r="K8704" s="10">
        <f>J8704*_xlfn.XLOOKUP(A8704,IPCA_Fatores!$A$2:$A$10,IPCA_Fatores!$C$2:$C$10)</f>
        <v>285854.67339000769</v>
      </c>
    </row>
    <row r="8705" spans="1:11" x14ac:dyDescent="0.25">
      <c r="A8705">
        <v>2015</v>
      </c>
      <c r="B8705" t="s">
        <v>5164</v>
      </c>
      <c r="C8705" t="s">
        <v>5165</v>
      </c>
      <c r="D8705" t="s">
        <v>5166</v>
      </c>
      <c r="E8705" t="s">
        <v>115</v>
      </c>
      <c r="F8705" t="s">
        <v>3499</v>
      </c>
      <c r="G8705" t="s">
        <v>66</v>
      </c>
      <c r="H8705" t="s">
        <v>28</v>
      </c>
      <c r="I8705" t="s">
        <v>29</v>
      </c>
      <c r="J8705" s="1">
        <v>248366.41</v>
      </c>
      <c r="K8705" s="10">
        <f>J8705*_xlfn.XLOOKUP(A8705,IPCA_Fatores!$A$2:$A$10,IPCA_Fatores!$C$2:$C$10)</f>
        <v>422385.85702844459</v>
      </c>
    </row>
    <row r="8706" spans="1:11" x14ac:dyDescent="0.25">
      <c r="A8706">
        <v>2015</v>
      </c>
      <c r="B8706" t="s">
        <v>5164</v>
      </c>
      <c r="C8706" t="s">
        <v>5165</v>
      </c>
      <c r="D8706" t="s">
        <v>5166</v>
      </c>
      <c r="E8706" t="s">
        <v>115</v>
      </c>
      <c r="F8706" t="s">
        <v>3499</v>
      </c>
      <c r="G8706" t="s">
        <v>66</v>
      </c>
      <c r="H8706" t="s">
        <v>28</v>
      </c>
      <c r="I8706" t="s">
        <v>35</v>
      </c>
      <c r="J8706" s="1">
        <v>15418.55</v>
      </c>
      <c r="K8706" s="10">
        <f>IFERROR(J8706*VLOOKUP(A8706,IPCA_Fatores!$A$2:$C$10,3,FALSE),J8706)</f>
        <v>26221.651534464439</v>
      </c>
    </row>
    <row r="8707" spans="1:11" x14ac:dyDescent="0.25">
      <c r="A8707">
        <v>2016</v>
      </c>
      <c r="B8707" t="s">
        <v>5164</v>
      </c>
      <c r="C8707" t="s">
        <v>5165</v>
      </c>
      <c r="D8707" t="s">
        <v>5166</v>
      </c>
      <c r="E8707" t="s">
        <v>115</v>
      </c>
      <c r="F8707" t="s">
        <v>3499</v>
      </c>
      <c r="G8707" t="s">
        <v>66</v>
      </c>
      <c r="H8707" t="s">
        <v>28</v>
      </c>
      <c r="I8707" t="s">
        <v>29</v>
      </c>
      <c r="J8707" s="1">
        <v>105533.77</v>
      </c>
      <c r="K8707" s="10">
        <f>J8707*_xlfn.XLOOKUP(A8707,IPCA_Fatores!$A$2:$A$10,IPCA_Fatores!$C$2:$C$10)</f>
        <v>168855.63327434572</v>
      </c>
    </row>
    <row r="8708" spans="1:11" x14ac:dyDescent="0.25">
      <c r="A8708">
        <v>2016</v>
      </c>
      <c r="B8708" t="s">
        <v>5164</v>
      </c>
      <c r="C8708" t="s">
        <v>5165</v>
      </c>
      <c r="D8708" t="s">
        <v>5166</v>
      </c>
      <c r="E8708" t="s">
        <v>115</v>
      </c>
      <c r="F8708" t="s">
        <v>3499</v>
      </c>
      <c r="G8708" t="s">
        <v>66</v>
      </c>
      <c r="H8708" t="s">
        <v>28</v>
      </c>
      <c r="I8708" t="s">
        <v>35</v>
      </c>
      <c r="J8708" s="1">
        <v>6513.44</v>
      </c>
      <c r="K8708" s="10">
        <f>IFERROR(J8708*VLOOKUP(A8708,IPCA_Fatores!$A$2:$C$10,3,FALSE),J8708)</f>
        <v>10421.602829070298</v>
      </c>
    </row>
    <row r="8709" spans="1:11" x14ac:dyDescent="0.25">
      <c r="A8709">
        <v>2017</v>
      </c>
      <c r="B8709" t="s">
        <v>5164</v>
      </c>
      <c r="C8709" t="s">
        <v>5165</v>
      </c>
      <c r="D8709" t="s">
        <v>5166</v>
      </c>
      <c r="E8709" t="s">
        <v>115</v>
      </c>
      <c r="F8709" t="s">
        <v>3499</v>
      </c>
      <c r="G8709" t="s">
        <v>66</v>
      </c>
      <c r="H8709" t="s">
        <v>28</v>
      </c>
      <c r="I8709" t="s">
        <v>29</v>
      </c>
      <c r="J8709" s="1">
        <v>426710.66</v>
      </c>
      <c r="K8709" s="10">
        <f>J8709*_xlfn.XLOOKUP(A8709,IPCA_Fatores!$A$2:$A$10,IPCA_Fatores!$C$2:$C$10)</f>
        <v>663179.7285314342</v>
      </c>
    </row>
    <row r="8710" spans="1:11" x14ac:dyDescent="0.25">
      <c r="A8710">
        <v>2017</v>
      </c>
      <c r="B8710" t="s">
        <v>5164</v>
      </c>
      <c r="C8710" t="s">
        <v>5165</v>
      </c>
      <c r="D8710" t="s">
        <v>5166</v>
      </c>
      <c r="E8710" t="s">
        <v>115</v>
      </c>
      <c r="F8710" t="s">
        <v>3499</v>
      </c>
      <c r="G8710" t="s">
        <v>66</v>
      </c>
      <c r="H8710" t="s">
        <v>28</v>
      </c>
      <c r="I8710" t="s">
        <v>35</v>
      </c>
      <c r="J8710" s="1">
        <v>26207.54</v>
      </c>
      <c r="K8710" s="10">
        <f>IFERROR(J8710*VLOOKUP(A8710,IPCA_Fatores!$A$2:$C$10,3,FALSE),J8710)</f>
        <v>40730.900096746358</v>
      </c>
    </row>
    <row r="8711" spans="1:11" x14ac:dyDescent="0.25">
      <c r="A8711">
        <v>2018</v>
      </c>
      <c r="B8711" t="s">
        <v>5164</v>
      </c>
      <c r="C8711" t="s">
        <v>5165</v>
      </c>
      <c r="D8711" t="s">
        <v>5166</v>
      </c>
      <c r="E8711" t="s">
        <v>115</v>
      </c>
      <c r="F8711" t="s">
        <v>3499</v>
      </c>
      <c r="G8711" t="s">
        <v>66</v>
      </c>
      <c r="H8711" t="s">
        <v>28</v>
      </c>
      <c r="I8711" t="s">
        <v>29</v>
      </c>
      <c r="J8711" s="1">
        <v>1142622.5900000001</v>
      </c>
      <c r="K8711" s="10">
        <f>J8711*_xlfn.XLOOKUP(A8711,IPCA_Fatores!$A$2:$A$10,IPCA_Fatores!$C$2:$C$10)</f>
        <v>1711640.0930391885</v>
      </c>
    </row>
    <row r="8712" spans="1:11" x14ac:dyDescent="0.25">
      <c r="A8712">
        <v>2018</v>
      </c>
      <c r="B8712" t="s">
        <v>5164</v>
      </c>
      <c r="C8712" t="s">
        <v>5165</v>
      </c>
      <c r="D8712" t="s">
        <v>5166</v>
      </c>
      <c r="E8712" t="s">
        <v>115</v>
      </c>
      <c r="F8712" t="s">
        <v>3499</v>
      </c>
      <c r="G8712" t="s">
        <v>66</v>
      </c>
      <c r="H8712" t="s">
        <v>28</v>
      </c>
      <c r="I8712" t="s">
        <v>35</v>
      </c>
      <c r="J8712" s="1">
        <v>69528.45</v>
      </c>
      <c r="K8712" s="10">
        <f>IFERROR(J8712*VLOOKUP(A8712,IPCA_Fatores!$A$2:$C$10,3,FALSE),J8712)</f>
        <v>104153.09802939443</v>
      </c>
    </row>
    <row r="8713" spans="1:11" x14ac:dyDescent="0.25">
      <c r="A8713">
        <v>2019</v>
      </c>
      <c r="B8713" t="s">
        <v>5164</v>
      </c>
      <c r="C8713" t="s">
        <v>5165</v>
      </c>
      <c r="D8713" t="s">
        <v>5166</v>
      </c>
      <c r="E8713" t="s">
        <v>115</v>
      </c>
      <c r="F8713" t="s">
        <v>3499</v>
      </c>
      <c r="G8713" t="s">
        <v>66</v>
      </c>
      <c r="H8713" t="s">
        <v>28</v>
      </c>
      <c r="I8713" t="s">
        <v>29</v>
      </c>
      <c r="J8713" s="1">
        <v>573268.13</v>
      </c>
      <c r="K8713" s="10">
        <f>J8713*_xlfn.XLOOKUP(A8713,IPCA_Fatores!$A$2:$A$10,IPCA_Fatores!$C$2:$C$10)</f>
        <v>823268.49843018933</v>
      </c>
    </row>
    <row r="8714" spans="1:11" x14ac:dyDescent="0.25">
      <c r="A8714">
        <v>2020</v>
      </c>
      <c r="B8714" t="s">
        <v>5164</v>
      </c>
      <c r="C8714" t="s">
        <v>5165</v>
      </c>
      <c r="D8714" t="s">
        <v>5166</v>
      </c>
      <c r="E8714" t="s">
        <v>115</v>
      </c>
      <c r="F8714" t="s">
        <v>3499</v>
      </c>
      <c r="G8714" t="s">
        <v>66</v>
      </c>
      <c r="H8714" t="s">
        <v>28</v>
      </c>
      <c r="I8714" t="s">
        <v>29</v>
      </c>
      <c r="J8714" s="1">
        <v>446463.9</v>
      </c>
      <c r="K8714" s="10">
        <f>J8714*_xlfn.XLOOKUP(A8714,IPCA_Fatores!$A$2:$A$10,IPCA_Fatores!$C$2:$C$10)</f>
        <v>613437.96003441664</v>
      </c>
    </row>
    <row r="8715" spans="1:11" x14ac:dyDescent="0.25">
      <c r="A8715">
        <v>2020</v>
      </c>
      <c r="B8715" t="s">
        <v>5164</v>
      </c>
      <c r="C8715" t="s">
        <v>5165</v>
      </c>
      <c r="D8715" t="s">
        <v>5166</v>
      </c>
      <c r="E8715" t="s">
        <v>115</v>
      </c>
      <c r="F8715" t="s">
        <v>3499</v>
      </c>
      <c r="G8715" t="s">
        <v>66</v>
      </c>
      <c r="H8715" t="s">
        <v>28</v>
      </c>
      <c r="I8715" t="s">
        <v>35</v>
      </c>
      <c r="J8715" s="1">
        <v>27211.02</v>
      </c>
      <c r="K8715" s="10">
        <f>IFERROR(J8715*VLOOKUP(A8715,IPCA_Fatores!$A$2:$C$10,3,FALSE),J8715)</f>
        <v>37387.731906780617</v>
      </c>
    </row>
    <row r="8716" spans="1:11" x14ac:dyDescent="0.25">
      <c r="A8716">
        <v>2021</v>
      </c>
      <c r="B8716" t="s">
        <v>5164</v>
      </c>
      <c r="C8716" t="s">
        <v>5165</v>
      </c>
      <c r="D8716" t="s">
        <v>5166</v>
      </c>
      <c r="E8716" t="s">
        <v>115</v>
      </c>
      <c r="F8716" t="s">
        <v>3499</v>
      </c>
      <c r="G8716" t="s">
        <v>66</v>
      </c>
      <c r="H8716" t="s">
        <v>28</v>
      </c>
      <c r="I8716" t="s">
        <v>29</v>
      </c>
      <c r="J8716" s="1">
        <v>1040152.94</v>
      </c>
      <c r="K8716" s="10">
        <f>J8716*_xlfn.XLOOKUP(A8716,IPCA_Fatores!$A$2:$A$10,IPCA_Fatores!$C$2:$C$10)</f>
        <v>1298530.0095707565</v>
      </c>
    </row>
    <row r="8717" spans="1:11" x14ac:dyDescent="0.25">
      <c r="A8717">
        <v>2022</v>
      </c>
      <c r="B8717" t="s">
        <v>5164</v>
      </c>
      <c r="C8717" t="s">
        <v>5165</v>
      </c>
      <c r="D8717" t="s">
        <v>5166</v>
      </c>
      <c r="E8717" t="s">
        <v>115</v>
      </c>
      <c r="F8717" t="s">
        <v>3499</v>
      </c>
      <c r="G8717" t="s">
        <v>66</v>
      </c>
      <c r="H8717" t="s">
        <v>28</v>
      </c>
      <c r="I8717" t="s">
        <v>29</v>
      </c>
      <c r="J8717" s="1">
        <v>5531862.8200000003</v>
      </c>
      <c r="K8717" s="10">
        <f>J8717*_xlfn.XLOOKUP(A8717,IPCA_Fatores!$A$2:$A$10,IPCA_Fatores!$C$2:$C$10)</f>
        <v>6528021.4774993509</v>
      </c>
    </row>
    <row r="8718" spans="1:11" x14ac:dyDescent="0.25">
      <c r="A8718">
        <v>2022</v>
      </c>
      <c r="B8718" t="s">
        <v>5164</v>
      </c>
      <c r="C8718" t="s">
        <v>5165</v>
      </c>
      <c r="D8718" t="s">
        <v>5166</v>
      </c>
      <c r="E8718" t="s">
        <v>115</v>
      </c>
      <c r="F8718" t="s">
        <v>3499</v>
      </c>
      <c r="G8718" t="s">
        <v>66</v>
      </c>
      <c r="H8718" t="s">
        <v>28</v>
      </c>
      <c r="I8718" t="s">
        <v>35</v>
      </c>
      <c r="J8718" s="1">
        <v>332791.52</v>
      </c>
      <c r="K8718" s="10">
        <f>IFERROR(J8718*VLOOKUP(A8718,IPCA_Fatores!$A$2:$C$10,3,FALSE),J8718)</f>
        <v>392719.46192072326</v>
      </c>
    </row>
    <row r="8719" spans="1:11" x14ac:dyDescent="0.25">
      <c r="A8719">
        <v>2023</v>
      </c>
      <c r="B8719" t="s">
        <v>5164</v>
      </c>
      <c r="C8719" t="s">
        <v>5165</v>
      </c>
      <c r="D8719" t="s">
        <v>5166</v>
      </c>
      <c r="E8719" t="s">
        <v>115</v>
      </c>
      <c r="F8719" t="s">
        <v>3499</v>
      </c>
      <c r="G8719" t="s">
        <v>66</v>
      </c>
      <c r="H8719" t="s">
        <v>28</v>
      </c>
      <c r="I8719" t="s">
        <v>29</v>
      </c>
      <c r="J8719" s="1">
        <v>4888833.8499999996</v>
      </c>
      <c r="K8719" s="10">
        <f>J8719*_xlfn.XLOOKUP(A8719,IPCA_Fatores!$A$2:$A$10,IPCA_Fatores!$C$2:$C$10)</f>
        <v>5514431.3537625279</v>
      </c>
    </row>
    <row r="8720" spans="1:11" x14ac:dyDescent="0.25">
      <c r="A8720">
        <v>2023</v>
      </c>
      <c r="B8720" t="s">
        <v>5164</v>
      </c>
      <c r="C8720" t="s">
        <v>5165</v>
      </c>
      <c r="D8720" t="s">
        <v>5166</v>
      </c>
      <c r="E8720" t="s">
        <v>115</v>
      </c>
      <c r="F8720" t="s">
        <v>3499</v>
      </c>
      <c r="G8720" t="s">
        <v>66</v>
      </c>
      <c r="H8720" t="s">
        <v>28</v>
      </c>
      <c r="I8720" t="s">
        <v>35</v>
      </c>
      <c r="J8720" s="1">
        <v>294141.58</v>
      </c>
      <c r="K8720" s="10">
        <f>IFERROR(J8720*VLOOKUP(A8720,IPCA_Fatores!$A$2:$C$10,3,FALSE),J8720)</f>
        <v>331781.27974164009</v>
      </c>
    </row>
    <row r="8721" spans="1:11" x14ac:dyDescent="0.25">
      <c r="A8721">
        <v>2016</v>
      </c>
      <c r="B8721" t="s">
        <v>5167</v>
      </c>
      <c r="C8721" t="s">
        <v>5168</v>
      </c>
      <c r="D8721" t="s">
        <v>5169</v>
      </c>
      <c r="E8721" t="s">
        <v>161</v>
      </c>
      <c r="F8721" t="s">
        <v>162</v>
      </c>
      <c r="G8721" t="s">
        <v>71</v>
      </c>
      <c r="H8721" t="s">
        <v>28</v>
      </c>
      <c r="I8721" t="s">
        <v>29</v>
      </c>
      <c r="J8721" s="1">
        <v>348783.2</v>
      </c>
      <c r="K8721" s="10">
        <f>J8721*_xlfn.XLOOKUP(A8721,IPCA_Fatores!$A$2:$A$10,IPCA_Fatores!$C$2:$C$10)</f>
        <v>558058.4121220418</v>
      </c>
    </row>
    <row r="8722" spans="1:11" x14ac:dyDescent="0.25">
      <c r="A8722">
        <v>2017</v>
      </c>
      <c r="B8722" t="s">
        <v>5167</v>
      </c>
      <c r="C8722" t="s">
        <v>5168</v>
      </c>
      <c r="D8722" t="s">
        <v>5169</v>
      </c>
      <c r="E8722" t="s">
        <v>161</v>
      </c>
      <c r="F8722" t="s">
        <v>162</v>
      </c>
      <c r="G8722" t="s">
        <v>71</v>
      </c>
      <c r="H8722" t="s">
        <v>28</v>
      </c>
      <c r="I8722" t="s">
        <v>29</v>
      </c>
      <c r="J8722" s="1">
        <v>1149476.42</v>
      </c>
      <c r="K8722" s="10">
        <f>J8722*_xlfn.XLOOKUP(A8722,IPCA_Fatores!$A$2:$A$10,IPCA_Fatores!$C$2:$C$10)</f>
        <v>1786478.5945794857</v>
      </c>
    </row>
    <row r="8723" spans="1:11" x14ac:dyDescent="0.25">
      <c r="A8723">
        <v>2018</v>
      </c>
      <c r="B8723" t="s">
        <v>5167</v>
      </c>
      <c r="C8723" t="s">
        <v>5168</v>
      </c>
      <c r="D8723" t="s">
        <v>5169</v>
      </c>
      <c r="E8723" t="s">
        <v>161</v>
      </c>
      <c r="F8723" t="s">
        <v>162</v>
      </c>
      <c r="G8723" t="s">
        <v>71</v>
      </c>
      <c r="H8723" t="s">
        <v>28</v>
      </c>
      <c r="I8723" t="s">
        <v>29</v>
      </c>
      <c r="J8723" s="1">
        <v>983920.55</v>
      </c>
      <c r="K8723" s="10">
        <f>J8723*_xlfn.XLOOKUP(A8723,IPCA_Fatores!$A$2:$A$10,IPCA_Fatores!$C$2:$C$10)</f>
        <v>1473905.6242054251</v>
      </c>
    </row>
    <row r="8724" spans="1:11" x14ac:dyDescent="0.25">
      <c r="A8724">
        <v>2019</v>
      </c>
      <c r="B8724" t="s">
        <v>5167</v>
      </c>
      <c r="C8724" t="s">
        <v>5168</v>
      </c>
      <c r="D8724" t="s">
        <v>5169</v>
      </c>
      <c r="E8724" t="s">
        <v>161</v>
      </c>
      <c r="F8724" t="s">
        <v>162</v>
      </c>
      <c r="G8724" t="s">
        <v>71</v>
      </c>
      <c r="H8724" t="s">
        <v>28</v>
      </c>
      <c r="I8724" t="s">
        <v>29</v>
      </c>
      <c r="J8724" s="1">
        <v>927312.21</v>
      </c>
      <c r="K8724" s="10">
        <f>J8724*_xlfn.XLOOKUP(A8724,IPCA_Fatores!$A$2:$A$10,IPCA_Fatores!$C$2:$C$10)</f>
        <v>1331710.0511111272</v>
      </c>
    </row>
    <row r="8725" spans="1:11" x14ac:dyDescent="0.25">
      <c r="A8725">
        <v>2021</v>
      </c>
      <c r="B8725" t="s">
        <v>5167</v>
      </c>
      <c r="C8725" t="s">
        <v>5168</v>
      </c>
      <c r="D8725" t="s">
        <v>5169</v>
      </c>
      <c r="E8725" t="s">
        <v>161</v>
      </c>
      <c r="F8725" t="s">
        <v>162</v>
      </c>
      <c r="G8725" t="s">
        <v>71</v>
      </c>
      <c r="H8725" t="s">
        <v>28</v>
      </c>
      <c r="I8725" t="s">
        <v>29</v>
      </c>
      <c r="J8725" s="1">
        <v>1243477.83</v>
      </c>
      <c r="K8725" s="10">
        <f>J8725*_xlfn.XLOOKUP(A8725,IPCA_Fatores!$A$2:$A$10,IPCA_Fatores!$C$2:$C$10)</f>
        <v>1552361.4041709325</v>
      </c>
    </row>
    <row r="8726" spans="1:11" x14ac:dyDescent="0.25">
      <c r="A8726">
        <v>2022</v>
      </c>
      <c r="B8726" t="s">
        <v>5167</v>
      </c>
      <c r="C8726" t="s">
        <v>5168</v>
      </c>
      <c r="D8726" t="s">
        <v>5169</v>
      </c>
      <c r="E8726" t="s">
        <v>161</v>
      </c>
      <c r="F8726" t="s">
        <v>162</v>
      </c>
      <c r="G8726" t="s">
        <v>71</v>
      </c>
      <c r="H8726" t="s">
        <v>28</v>
      </c>
      <c r="I8726" t="s">
        <v>29</v>
      </c>
      <c r="J8726" s="1">
        <v>453028.91</v>
      </c>
      <c r="K8726" s="10">
        <f>J8726*_xlfn.XLOOKUP(A8726,IPCA_Fatores!$A$2:$A$10,IPCA_Fatores!$C$2:$C$10)</f>
        <v>534608.78381075256</v>
      </c>
    </row>
    <row r="8727" spans="1:11" x14ac:dyDescent="0.25">
      <c r="A8727">
        <v>2015</v>
      </c>
      <c r="B8727" t="s">
        <v>5170</v>
      </c>
      <c r="C8727" t="s">
        <v>5171</v>
      </c>
      <c r="E8727" t="s">
        <v>25</v>
      </c>
      <c r="F8727" t="s">
        <v>1489</v>
      </c>
      <c r="G8727" t="s">
        <v>149</v>
      </c>
      <c r="H8727" t="s">
        <v>28</v>
      </c>
      <c r="I8727" t="s">
        <v>29</v>
      </c>
      <c r="J8727" s="1">
        <v>11738.78</v>
      </c>
      <c r="K8727" s="10">
        <f>J8727*_xlfn.XLOOKUP(A8727,IPCA_Fatores!$A$2:$A$10,IPCA_Fatores!$C$2:$C$10)</f>
        <v>19963.628136221661</v>
      </c>
    </row>
    <row r="8728" spans="1:11" x14ac:dyDescent="0.25">
      <c r="A8728">
        <v>2016</v>
      </c>
      <c r="B8728" t="s">
        <v>5170</v>
      </c>
      <c r="C8728" t="s">
        <v>5171</v>
      </c>
      <c r="E8728" t="s">
        <v>25</v>
      </c>
      <c r="F8728" t="s">
        <v>1489</v>
      </c>
      <c r="G8728" t="s">
        <v>149</v>
      </c>
      <c r="H8728" t="s">
        <v>28</v>
      </c>
      <c r="I8728" t="s">
        <v>29</v>
      </c>
      <c r="J8728" s="1">
        <v>1351.66</v>
      </c>
      <c r="K8728" s="10">
        <f>J8728*_xlfn.XLOOKUP(A8728,IPCA_Fatores!$A$2:$A$10,IPCA_Fatores!$C$2:$C$10)</f>
        <v>2162.6765088710667</v>
      </c>
    </row>
    <row r="8729" spans="1:11" x14ac:dyDescent="0.25">
      <c r="A8729">
        <v>2019</v>
      </c>
      <c r="B8729" t="s">
        <v>5170</v>
      </c>
      <c r="C8729" t="s">
        <v>5171</v>
      </c>
      <c r="E8729" t="s">
        <v>25</v>
      </c>
      <c r="F8729" t="s">
        <v>1489</v>
      </c>
      <c r="G8729" t="s">
        <v>149</v>
      </c>
      <c r="H8729" t="s">
        <v>28</v>
      </c>
      <c r="I8729" t="s">
        <v>29</v>
      </c>
      <c r="J8729" s="1">
        <v>11942.59</v>
      </c>
      <c r="K8729" s="10">
        <f>J8729*_xlfn.XLOOKUP(A8729,IPCA_Fatores!$A$2:$A$10,IPCA_Fatores!$C$2:$C$10)</f>
        <v>17150.714686803527</v>
      </c>
    </row>
    <row r="8730" spans="1:11" x14ac:dyDescent="0.25">
      <c r="A8730">
        <v>2020</v>
      </c>
      <c r="B8730" t="s">
        <v>5170</v>
      </c>
      <c r="C8730" t="s">
        <v>5171</v>
      </c>
      <c r="E8730" t="s">
        <v>25</v>
      </c>
      <c r="F8730" t="s">
        <v>1489</v>
      </c>
      <c r="G8730" t="s">
        <v>149</v>
      </c>
      <c r="H8730" t="s">
        <v>28</v>
      </c>
      <c r="I8730" t="s">
        <v>29</v>
      </c>
      <c r="J8730" s="1">
        <v>5219.5600000000004</v>
      </c>
      <c r="K8730" s="10">
        <f>J8730*_xlfn.XLOOKUP(A8730,IPCA_Fatores!$A$2:$A$10,IPCA_Fatores!$C$2:$C$10)</f>
        <v>7171.6352401106551</v>
      </c>
    </row>
    <row r="8731" spans="1:11" x14ac:dyDescent="0.25">
      <c r="A8731">
        <v>2021</v>
      </c>
      <c r="B8731" t="s">
        <v>5170</v>
      </c>
      <c r="C8731" t="s">
        <v>5171</v>
      </c>
      <c r="E8731" t="s">
        <v>25</v>
      </c>
      <c r="F8731" t="s">
        <v>1489</v>
      </c>
      <c r="G8731" t="s">
        <v>149</v>
      </c>
      <c r="H8731" t="s">
        <v>28</v>
      </c>
      <c r="I8731" t="s">
        <v>29</v>
      </c>
      <c r="J8731" s="1">
        <v>84680.21</v>
      </c>
      <c r="K8731" s="10">
        <f>J8731*_xlfn.XLOOKUP(A8731,IPCA_Fatores!$A$2:$A$10,IPCA_Fatores!$C$2:$C$10)</f>
        <v>105715.02485178158</v>
      </c>
    </row>
    <row r="8732" spans="1:11" x14ac:dyDescent="0.25">
      <c r="A8732">
        <v>2022</v>
      </c>
      <c r="B8732" t="s">
        <v>5170</v>
      </c>
      <c r="C8732" t="s">
        <v>5171</v>
      </c>
      <c r="E8732" t="s">
        <v>25</v>
      </c>
      <c r="F8732" t="s">
        <v>1489</v>
      </c>
      <c r="G8732" t="s">
        <v>149</v>
      </c>
      <c r="H8732" t="s">
        <v>28</v>
      </c>
      <c r="I8732" t="s">
        <v>29</v>
      </c>
      <c r="J8732" s="1">
        <v>84038.49</v>
      </c>
      <c r="K8732" s="10">
        <f>J8732*_xlfn.XLOOKUP(A8732,IPCA_Fatores!$A$2:$A$10,IPCA_Fatores!$C$2:$C$10)</f>
        <v>99171.849611522804</v>
      </c>
    </row>
    <row r="8733" spans="1:11" x14ac:dyDescent="0.25">
      <c r="A8733">
        <v>2017</v>
      </c>
      <c r="B8733" t="s">
        <v>5172</v>
      </c>
      <c r="C8733" t="s">
        <v>5173</v>
      </c>
      <c r="E8733" t="s">
        <v>38</v>
      </c>
      <c r="F8733" t="s">
        <v>5174</v>
      </c>
      <c r="G8733" t="s">
        <v>99</v>
      </c>
      <c r="H8733" t="s">
        <v>28</v>
      </c>
      <c r="I8733" t="s">
        <v>29</v>
      </c>
      <c r="J8733" s="1">
        <v>18240.099999999999</v>
      </c>
      <c r="K8733" s="10">
        <f>J8733*_xlfn.XLOOKUP(A8733,IPCA_Fatores!$A$2:$A$10,IPCA_Fatores!$C$2:$C$10)</f>
        <v>28348.165865802865</v>
      </c>
    </row>
    <row r="8734" spans="1:11" x14ac:dyDescent="0.25">
      <c r="A8734">
        <v>2018</v>
      </c>
      <c r="B8734" t="s">
        <v>5172</v>
      </c>
      <c r="C8734" t="s">
        <v>5173</v>
      </c>
      <c r="E8734" t="s">
        <v>38</v>
      </c>
      <c r="F8734" t="s">
        <v>5174</v>
      </c>
      <c r="G8734" t="s">
        <v>99</v>
      </c>
      <c r="H8734" t="s">
        <v>28</v>
      </c>
      <c r="I8734" t="s">
        <v>29</v>
      </c>
      <c r="J8734" s="1">
        <v>83250.83</v>
      </c>
      <c r="K8734" s="10">
        <f>J8734*_xlfn.XLOOKUP(A8734,IPCA_Fatores!$A$2:$A$10,IPCA_Fatores!$C$2:$C$10)</f>
        <v>124709.12062642632</v>
      </c>
    </row>
    <row r="8735" spans="1:11" x14ac:dyDescent="0.25">
      <c r="A8735">
        <v>2019</v>
      </c>
      <c r="B8735" t="s">
        <v>5172</v>
      </c>
      <c r="C8735" t="s">
        <v>5173</v>
      </c>
      <c r="E8735" t="s">
        <v>38</v>
      </c>
      <c r="F8735" t="s">
        <v>5174</v>
      </c>
      <c r="G8735" t="s">
        <v>99</v>
      </c>
      <c r="H8735" t="s">
        <v>28</v>
      </c>
      <c r="I8735" t="s">
        <v>29</v>
      </c>
      <c r="J8735" s="1">
        <v>40116.480000000003</v>
      </c>
      <c r="K8735" s="10">
        <f>J8735*_xlfn.XLOOKUP(A8735,IPCA_Fatores!$A$2:$A$10,IPCA_Fatores!$C$2:$C$10)</f>
        <v>57611.14655354157</v>
      </c>
    </row>
    <row r="8736" spans="1:11" x14ac:dyDescent="0.25">
      <c r="A8736">
        <v>2020</v>
      </c>
      <c r="B8736" t="s">
        <v>5172</v>
      </c>
      <c r="C8736" t="s">
        <v>5173</v>
      </c>
      <c r="E8736" t="s">
        <v>38</v>
      </c>
      <c r="F8736" t="s">
        <v>5174</v>
      </c>
      <c r="G8736" t="s">
        <v>99</v>
      </c>
      <c r="H8736" t="s">
        <v>28</v>
      </c>
      <c r="I8736" t="s">
        <v>29</v>
      </c>
      <c r="J8736" s="1">
        <v>84939.87</v>
      </c>
      <c r="K8736" s="10">
        <f>J8736*_xlfn.XLOOKUP(A8736,IPCA_Fatores!$A$2:$A$10,IPCA_Fatores!$C$2:$C$10)</f>
        <v>116706.72719202725</v>
      </c>
    </row>
    <row r="8737" spans="1:11" x14ac:dyDescent="0.25">
      <c r="A8737">
        <v>2021</v>
      </c>
      <c r="B8737" t="s">
        <v>5172</v>
      </c>
      <c r="C8737" t="s">
        <v>5173</v>
      </c>
      <c r="E8737" t="s">
        <v>38</v>
      </c>
      <c r="F8737" t="s">
        <v>5174</v>
      </c>
      <c r="G8737" t="s">
        <v>99</v>
      </c>
      <c r="H8737" t="s">
        <v>28</v>
      </c>
      <c r="I8737" t="s">
        <v>29</v>
      </c>
      <c r="J8737" s="1">
        <v>119232.41</v>
      </c>
      <c r="K8737" s="10">
        <f>J8737*_xlfn.XLOOKUP(A8737,IPCA_Fatores!$A$2:$A$10,IPCA_Fatores!$C$2:$C$10)</f>
        <v>148850.09362031354</v>
      </c>
    </row>
    <row r="8738" spans="1:11" x14ac:dyDescent="0.25">
      <c r="A8738">
        <v>2022</v>
      </c>
      <c r="B8738" t="s">
        <v>5172</v>
      </c>
      <c r="C8738" t="s">
        <v>5173</v>
      </c>
      <c r="E8738" t="s">
        <v>38</v>
      </c>
      <c r="F8738" t="s">
        <v>5174</v>
      </c>
      <c r="G8738" t="s">
        <v>99</v>
      </c>
      <c r="H8738" t="s">
        <v>28</v>
      </c>
      <c r="I8738" t="s">
        <v>29</v>
      </c>
      <c r="J8738" s="1">
        <v>107326.3</v>
      </c>
      <c r="K8738" s="10">
        <f>J8738*_xlfn.XLOOKUP(A8738,IPCA_Fatores!$A$2:$A$10,IPCA_Fatores!$C$2:$C$10)</f>
        <v>126653.24761262583</v>
      </c>
    </row>
    <row r="8739" spans="1:11" x14ac:dyDescent="0.25">
      <c r="A8739">
        <v>2023</v>
      </c>
      <c r="B8739" t="s">
        <v>5172</v>
      </c>
      <c r="C8739" t="s">
        <v>5173</v>
      </c>
      <c r="E8739" t="s">
        <v>38</v>
      </c>
      <c r="F8739" t="s">
        <v>5174</v>
      </c>
      <c r="G8739" t="s">
        <v>99</v>
      </c>
      <c r="H8739" t="s">
        <v>28</v>
      </c>
      <c r="I8739" t="s">
        <v>29</v>
      </c>
      <c r="J8739" s="1">
        <v>44559.48</v>
      </c>
      <c r="K8739" s="10">
        <f>J8739*_xlfn.XLOOKUP(A8739,IPCA_Fatores!$A$2:$A$10,IPCA_Fatores!$C$2:$C$10)</f>
        <v>50261.51453671397</v>
      </c>
    </row>
    <row r="8740" spans="1:11" x14ac:dyDescent="0.25">
      <c r="A8740">
        <v>2017</v>
      </c>
      <c r="B8740" t="s">
        <v>5175</v>
      </c>
      <c r="C8740" t="s">
        <v>5176</v>
      </c>
      <c r="E8740" t="s">
        <v>25</v>
      </c>
      <c r="F8740" t="s">
        <v>194</v>
      </c>
      <c r="G8740" t="s">
        <v>81</v>
      </c>
      <c r="H8740" t="s">
        <v>28</v>
      </c>
      <c r="I8740" t="s">
        <v>29</v>
      </c>
      <c r="J8740" s="1">
        <v>624640.06999999995</v>
      </c>
      <c r="K8740" s="10">
        <f>J8740*_xlfn.XLOOKUP(A8740,IPCA_Fatores!$A$2:$A$10,IPCA_Fatores!$C$2:$C$10)</f>
        <v>970795.13329349691</v>
      </c>
    </row>
    <row r="8741" spans="1:11" x14ac:dyDescent="0.25">
      <c r="A8741">
        <v>2018</v>
      </c>
      <c r="B8741" t="s">
        <v>5175</v>
      </c>
      <c r="C8741" t="s">
        <v>5176</v>
      </c>
      <c r="E8741" t="s">
        <v>25</v>
      </c>
      <c r="F8741" t="s">
        <v>194</v>
      </c>
      <c r="G8741" t="s">
        <v>81</v>
      </c>
      <c r="H8741" t="s">
        <v>28</v>
      </c>
      <c r="I8741" t="s">
        <v>29</v>
      </c>
      <c r="J8741" s="1">
        <v>3185795.22</v>
      </c>
      <c r="K8741" s="10">
        <f>J8741*_xlfn.XLOOKUP(A8741,IPCA_Fatores!$A$2:$A$10,IPCA_Fatores!$C$2:$C$10)</f>
        <v>4772297.4099125788</v>
      </c>
    </row>
    <row r="8742" spans="1:11" x14ac:dyDescent="0.25">
      <c r="A8742">
        <v>2019</v>
      </c>
      <c r="B8742" t="s">
        <v>5175</v>
      </c>
      <c r="C8742" t="s">
        <v>5176</v>
      </c>
      <c r="E8742" t="s">
        <v>25</v>
      </c>
      <c r="F8742" t="s">
        <v>194</v>
      </c>
      <c r="G8742" t="s">
        <v>81</v>
      </c>
      <c r="H8742" t="s">
        <v>28</v>
      </c>
      <c r="I8742" t="s">
        <v>29</v>
      </c>
      <c r="J8742" s="1">
        <v>9250729.7100000009</v>
      </c>
      <c r="K8742" s="10">
        <f>J8742*_xlfn.XLOOKUP(A8742,IPCA_Fatores!$A$2:$A$10,IPCA_Fatores!$C$2:$C$10)</f>
        <v>13284942.872605251</v>
      </c>
    </row>
    <row r="8743" spans="1:11" x14ac:dyDescent="0.25">
      <c r="A8743">
        <v>2020</v>
      </c>
      <c r="B8743" t="s">
        <v>5175</v>
      </c>
      <c r="C8743" t="s">
        <v>5176</v>
      </c>
      <c r="E8743" t="s">
        <v>25</v>
      </c>
      <c r="F8743" t="s">
        <v>194</v>
      </c>
      <c r="G8743" t="s">
        <v>81</v>
      </c>
      <c r="H8743" t="s">
        <v>28</v>
      </c>
      <c r="I8743" t="s">
        <v>29</v>
      </c>
      <c r="J8743" s="1">
        <v>1711675.77</v>
      </c>
      <c r="K8743" s="10">
        <f>J8743*_xlfn.XLOOKUP(A8743,IPCA_Fatores!$A$2:$A$10,IPCA_Fatores!$C$2:$C$10)</f>
        <v>2351829.3250342058</v>
      </c>
    </row>
    <row r="8744" spans="1:11" x14ac:dyDescent="0.25">
      <c r="A8744">
        <v>2021</v>
      </c>
      <c r="B8744" t="s">
        <v>5175</v>
      </c>
      <c r="C8744" t="s">
        <v>5176</v>
      </c>
      <c r="E8744" t="s">
        <v>25</v>
      </c>
      <c r="F8744" t="s">
        <v>194</v>
      </c>
      <c r="G8744" t="s">
        <v>81</v>
      </c>
      <c r="H8744" t="s">
        <v>28</v>
      </c>
      <c r="I8744" t="s">
        <v>29</v>
      </c>
      <c r="J8744" s="1">
        <v>8344639.9000000004</v>
      </c>
      <c r="K8744" s="10">
        <f>J8744*_xlfn.XLOOKUP(A8744,IPCA_Fatores!$A$2:$A$10,IPCA_Fatores!$C$2:$C$10)</f>
        <v>10417473.15468004</v>
      </c>
    </row>
    <row r="8745" spans="1:11" x14ac:dyDescent="0.25">
      <c r="A8745">
        <v>2022</v>
      </c>
      <c r="B8745" t="s">
        <v>5175</v>
      </c>
      <c r="C8745" t="s">
        <v>5176</v>
      </c>
      <c r="E8745" t="s">
        <v>25</v>
      </c>
      <c r="F8745" t="s">
        <v>194</v>
      </c>
      <c r="G8745" t="s">
        <v>81</v>
      </c>
      <c r="H8745" t="s">
        <v>28</v>
      </c>
      <c r="I8745" t="s">
        <v>29</v>
      </c>
      <c r="J8745" s="1">
        <v>5059144.63</v>
      </c>
      <c r="K8745" s="10">
        <f>J8745*_xlfn.XLOOKUP(A8745,IPCA_Fatores!$A$2:$A$10,IPCA_Fatores!$C$2:$C$10)</f>
        <v>5970177.836480679</v>
      </c>
    </row>
    <row r="8746" spans="1:11" x14ac:dyDescent="0.25">
      <c r="A8746">
        <v>2023</v>
      </c>
      <c r="B8746" t="s">
        <v>5175</v>
      </c>
      <c r="C8746" t="s">
        <v>5176</v>
      </c>
      <c r="E8746" t="s">
        <v>25</v>
      </c>
      <c r="F8746" t="s">
        <v>194</v>
      </c>
      <c r="G8746" t="s">
        <v>81</v>
      </c>
      <c r="H8746" t="s">
        <v>28</v>
      </c>
      <c r="I8746" t="s">
        <v>29</v>
      </c>
      <c r="J8746" s="1">
        <v>6341255.4500000002</v>
      </c>
      <c r="K8746" s="10">
        <f>J8746*_xlfn.XLOOKUP(A8746,IPCA_Fatores!$A$2:$A$10,IPCA_Fatores!$C$2:$C$10)</f>
        <v>7152711.4540203726</v>
      </c>
    </row>
    <row r="8747" spans="1:11" x14ac:dyDescent="0.25">
      <c r="A8747">
        <v>2022</v>
      </c>
      <c r="B8747" t="s">
        <v>5177</v>
      </c>
      <c r="C8747" t="s">
        <v>5178</v>
      </c>
      <c r="D8747" t="s">
        <v>5179</v>
      </c>
      <c r="E8747" t="s">
        <v>32</v>
      </c>
      <c r="F8747" t="s">
        <v>5180</v>
      </c>
      <c r="G8747" t="s">
        <v>1144</v>
      </c>
      <c r="H8747" t="s">
        <v>28</v>
      </c>
      <c r="I8747" t="s">
        <v>29</v>
      </c>
      <c r="J8747" s="1">
        <v>41669.29</v>
      </c>
      <c r="K8747" s="10">
        <f>J8747*_xlfn.XLOOKUP(A8747,IPCA_Fatores!$A$2:$A$10,IPCA_Fatores!$C$2:$C$10)</f>
        <v>49172.951123930601</v>
      </c>
    </row>
    <row r="8748" spans="1:11" x14ac:dyDescent="0.25">
      <c r="A8748">
        <v>2023</v>
      </c>
      <c r="B8748" t="s">
        <v>5177</v>
      </c>
      <c r="C8748" t="s">
        <v>5178</v>
      </c>
      <c r="D8748" t="s">
        <v>5179</v>
      </c>
      <c r="E8748" t="s">
        <v>32</v>
      </c>
      <c r="F8748" t="s">
        <v>5180</v>
      </c>
      <c r="G8748" t="s">
        <v>1144</v>
      </c>
      <c r="H8748" t="s">
        <v>28</v>
      </c>
      <c r="I8748" t="s">
        <v>29</v>
      </c>
      <c r="J8748" s="1">
        <v>8315.3700000000008</v>
      </c>
      <c r="K8748" s="10">
        <f>J8748*_xlfn.XLOOKUP(A8748,IPCA_Fatores!$A$2:$A$10,IPCA_Fatores!$C$2:$C$10)</f>
        <v>9379.4427164131012</v>
      </c>
    </row>
    <row r="8749" spans="1:11" x14ac:dyDescent="0.25">
      <c r="A8749">
        <v>2015</v>
      </c>
      <c r="B8749" t="s">
        <v>5181</v>
      </c>
      <c r="C8749" t="s">
        <v>5182</v>
      </c>
      <c r="D8749" t="s">
        <v>5183</v>
      </c>
      <c r="E8749" t="s">
        <v>103</v>
      </c>
      <c r="F8749" t="s">
        <v>1579</v>
      </c>
      <c r="G8749" t="s">
        <v>483</v>
      </c>
      <c r="H8749" t="s">
        <v>28</v>
      </c>
      <c r="I8749" t="s">
        <v>29</v>
      </c>
      <c r="J8749" s="1">
        <v>69961.929999999993</v>
      </c>
      <c r="K8749" s="10">
        <f>J8749*_xlfn.XLOOKUP(A8749,IPCA_Fatores!$A$2:$A$10,IPCA_Fatores!$C$2:$C$10)</f>
        <v>118981.18494531546</v>
      </c>
    </row>
    <row r="8750" spans="1:11" x14ac:dyDescent="0.25">
      <c r="A8750">
        <v>2016</v>
      </c>
      <c r="B8750" t="s">
        <v>5181</v>
      </c>
      <c r="C8750" t="s">
        <v>5182</v>
      </c>
      <c r="D8750" t="s">
        <v>5183</v>
      </c>
      <c r="E8750" t="s">
        <v>103</v>
      </c>
      <c r="F8750" t="s">
        <v>1579</v>
      </c>
      <c r="G8750" t="s">
        <v>483</v>
      </c>
      <c r="H8750" t="s">
        <v>28</v>
      </c>
      <c r="I8750" t="s">
        <v>29</v>
      </c>
      <c r="J8750" s="1">
        <v>1159732.18</v>
      </c>
      <c r="K8750" s="10">
        <f>J8750*_xlfn.XLOOKUP(A8750,IPCA_Fatores!$A$2:$A$10,IPCA_Fatores!$C$2:$C$10)</f>
        <v>1855589.0847312426</v>
      </c>
    </row>
    <row r="8751" spans="1:11" x14ac:dyDescent="0.25">
      <c r="A8751">
        <v>2017</v>
      </c>
      <c r="B8751" t="s">
        <v>5181</v>
      </c>
      <c r="C8751" t="s">
        <v>5182</v>
      </c>
      <c r="D8751" t="s">
        <v>5183</v>
      </c>
      <c r="E8751" t="s">
        <v>103</v>
      </c>
      <c r="F8751" t="s">
        <v>1579</v>
      </c>
      <c r="G8751" t="s">
        <v>483</v>
      </c>
      <c r="H8751" t="s">
        <v>28</v>
      </c>
      <c r="I8751" t="s">
        <v>29</v>
      </c>
      <c r="J8751" s="1">
        <v>1022719.27</v>
      </c>
      <c r="K8751" s="10">
        <f>J8751*_xlfn.XLOOKUP(A8751,IPCA_Fatores!$A$2:$A$10,IPCA_Fatores!$C$2:$C$10)</f>
        <v>1589476.7846729364</v>
      </c>
    </row>
    <row r="8752" spans="1:11" x14ac:dyDescent="0.25">
      <c r="A8752">
        <v>2018</v>
      </c>
      <c r="B8752" t="s">
        <v>5181</v>
      </c>
      <c r="C8752" t="s">
        <v>5182</v>
      </c>
      <c r="D8752" t="s">
        <v>5183</v>
      </c>
      <c r="E8752" t="s">
        <v>103</v>
      </c>
      <c r="F8752" t="s">
        <v>1579</v>
      </c>
      <c r="G8752" t="s">
        <v>483</v>
      </c>
      <c r="H8752" t="s">
        <v>28</v>
      </c>
      <c r="I8752" t="s">
        <v>29</v>
      </c>
      <c r="J8752" s="1">
        <v>483873.22</v>
      </c>
      <c r="K8752" s="10">
        <f>J8752*_xlfn.XLOOKUP(A8752,IPCA_Fatores!$A$2:$A$10,IPCA_Fatores!$C$2:$C$10)</f>
        <v>724838.46420362801</v>
      </c>
    </row>
    <row r="8753" spans="1:11" x14ac:dyDescent="0.25">
      <c r="A8753">
        <v>2019</v>
      </c>
      <c r="B8753" t="s">
        <v>5181</v>
      </c>
      <c r="C8753" t="s">
        <v>5182</v>
      </c>
      <c r="D8753" t="s">
        <v>5183</v>
      </c>
      <c r="E8753" t="s">
        <v>103</v>
      </c>
      <c r="F8753" t="s">
        <v>1579</v>
      </c>
      <c r="G8753" t="s">
        <v>483</v>
      </c>
      <c r="H8753" t="s">
        <v>28</v>
      </c>
      <c r="I8753" t="s">
        <v>29</v>
      </c>
      <c r="J8753" s="1">
        <v>725672.28</v>
      </c>
      <c r="K8753" s="10">
        <f>J8753*_xlfn.XLOOKUP(A8753,IPCA_Fatores!$A$2:$A$10,IPCA_Fatores!$C$2:$C$10)</f>
        <v>1042135.6029472839</v>
      </c>
    </row>
    <row r="8754" spans="1:11" x14ac:dyDescent="0.25">
      <c r="A8754">
        <v>2020</v>
      </c>
      <c r="B8754" t="s">
        <v>5181</v>
      </c>
      <c r="C8754" t="s">
        <v>5182</v>
      </c>
      <c r="D8754" t="s">
        <v>5183</v>
      </c>
      <c r="E8754" t="s">
        <v>103</v>
      </c>
      <c r="F8754" t="s">
        <v>1579</v>
      </c>
      <c r="G8754" t="s">
        <v>483</v>
      </c>
      <c r="H8754" t="s">
        <v>28</v>
      </c>
      <c r="I8754" t="s">
        <v>29</v>
      </c>
      <c r="J8754" s="1">
        <v>1297394.67</v>
      </c>
      <c r="K8754" s="10">
        <f>J8754*_xlfn.XLOOKUP(A8754,IPCA_Fatores!$A$2:$A$10,IPCA_Fatores!$C$2:$C$10)</f>
        <v>1782610.284335027</v>
      </c>
    </row>
    <row r="8755" spans="1:11" x14ac:dyDescent="0.25">
      <c r="A8755">
        <v>2021</v>
      </c>
      <c r="B8755" t="s">
        <v>5181</v>
      </c>
      <c r="C8755" t="s">
        <v>5182</v>
      </c>
      <c r="D8755" t="s">
        <v>5183</v>
      </c>
      <c r="E8755" t="s">
        <v>103</v>
      </c>
      <c r="F8755" t="s">
        <v>1579</v>
      </c>
      <c r="G8755" t="s">
        <v>483</v>
      </c>
      <c r="H8755" t="s">
        <v>28</v>
      </c>
      <c r="I8755" t="s">
        <v>29</v>
      </c>
      <c r="J8755" s="1">
        <v>5722820.9000000004</v>
      </c>
      <c r="K8755" s="10">
        <f>J8755*_xlfn.XLOOKUP(A8755,IPCA_Fatores!$A$2:$A$10,IPCA_Fatores!$C$2:$C$10)</f>
        <v>7144386.5534319654</v>
      </c>
    </row>
    <row r="8756" spans="1:11" x14ac:dyDescent="0.25">
      <c r="A8756">
        <v>2022</v>
      </c>
      <c r="B8756" t="s">
        <v>5181</v>
      </c>
      <c r="C8756" t="s">
        <v>5182</v>
      </c>
      <c r="D8756" t="s">
        <v>5183</v>
      </c>
      <c r="E8756" t="s">
        <v>103</v>
      </c>
      <c r="F8756" t="s">
        <v>1579</v>
      </c>
      <c r="G8756" t="s">
        <v>483</v>
      </c>
      <c r="H8756" t="s">
        <v>28</v>
      </c>
      <c r="I8756" t="s">
        <v>29</v>
      </c>
      <c r="J8756" s="1">
        <v>2996961.37</v>
      </c>
      <c r="K8756" s="10">
        <f>J8756*_xlfn.XLOOKUP(A8756,IPCA_Fatores!$A$2:$A$10,IPCA_Fatores!$C$2:$C$10)</f>
        <v>3536643.7721237415</v>
      </c>
    </row>
    <row r="8757" spans="1:11" x14ac:dyDescent="0.25">
      <c r="A8757">
        <v>2023</v>
      </c>
      <c r="B8757" t="s">
        <v>5181</v>
      </c>
      <c r="C8757" t="s">
        <v>5182</v>
      </c>
      <c r="D8757" t="s">
        <v>5183</v>
      </c>
      <c r="E8757" t="s">
        <v>103</v>
      </c>
      <c r="F8757" t="s">
        <v>1579</v>
      </c>
      <c r="G8757" t="s">
        <v>483</v>
      </c>
      <c r="H8757" t="s">
        <v>28</v>
      </c>
      <c r="I8757" t="s">
        <v>29</v>
      </c>
      <c r="J8757" s="1">
        <v>1170676.6200000001</v>
      </c>
      <c r="K8757" s="10">
        <f>J8757*_xlfn.XLOOKUP(A8757,IPCA_Fatores!$A$2:$A$10,IPCA_Fatores!$C$2:$C$10)</f>
        <v>1320481.7460598997</v>
      </c>
    </row>
    <row r="8758" spans="1:11" x14ac:dyDescent="0.25">
      <c r="A8758">
        <v>2015</v>
      </c>
      <c r="B8758" t="s">
        <v>5184</v>
      </c>
      <c r="C8758" t="s">
        <v>5185</v>
      </c>
      <c r="E8758" t="s">
        <v>69</v>
      </c>
      <c r="F8758" t="s">
        <v>812</v>
      </c>
      <c r="G8758" t="s">
        <v>5186</v>
      </c>
      <c r="H8758" t="s">
        <v>28</v>
      </c>
      <c r="I8758" t="s">
        <v>35</v>
      </c>
      <c r="J8758" s="1">
        <v>9217.48</v>
      </c>
      <c r="K8758" s="10">
        <f>IFERROR(J8758*VLOOKUP(A8758,IPCA_Fatores!$A$2:$C$10,3,FALSE),J8758)</f>
        <v>15675.763841988726</v>
      </c>
    </row>
    <row r="8759" spans="1:11" x14ac:dyDescent="0.25">
      <c r="A8759">
        <v>2016</v>
      </c>
      <c r="B8759" t="s">
        <v>5184</v>
      </c>
      <c r="C8759" t="s">
        <v>5185</v>
      </c>
      <c r="E8759" t="s">
        <v>69</v>
      </c>
      <c r="F8759" t="s">
        <v>812</v>
      </c>
      <c r="G8759" t="s">
        <v>5186</v>
      </c>
      <c r="H8759" t="s">
        <v>28</v>
      </c>
      <c r="I8759" t="s">
        <v>35</v>
      </c>
      <c r="J8759" s="1">
        <v>8443.81</v>
      </c>
      <c r="K8759" s="10">
        <f>IFERROR(J8759*VLOOKUP(A8759,IPCA_Fatores!$A$2:$C$10,3,FALSE),J8759)</f>
        <v>13510.224118765518</v>
      </c>
    </row>
    <row r="8760" spans="1:11" x14ac:dyDescent="0.25">
      <c r="A8760">
        <v>2017</v>
      </c>
      <c r="B8760" t="s">
        <v>5184</v>
      </c>
      <c r="C8760" t="s">
        <v>5185</v>
      </c>
      <c r="E8760" t="s">
        <v>69</v>
      </c>
      <c r="F8760" t="s">
        <v>812</v>
      </c>
      <c r="G8760" t="s">
        <v>5186</v>
      </c>
      <c r="H8760" t="s">
        <v>28</v>
      </c>
      <c r="I8760" t="s">
        <v>29</v>
      </c>
      <c r="J8760" s="1">
        <v>15075.13</v>
      </c>
      <c r="K8760" s="10">
        <f>J8760*_xlfn.XLOOKUP(A8760,IPCA_Fatores!$A$2:$A$10,IPCA_Fatores!$C$2:$C$10)</f>
        <v>23429.273177698629</v>
      </c>
    </row>
    <row r="8761" spans="1:11" x14ac:dyDescent="0.25">
      <c r="A8761">
        <v>2017</v>
      </c>
      <c r="B8761" t="s">
        <v>5184</v>
      </c>
      <c r="C8761" t="s">
        <v>5185</v>
      </c>
      <c r="E8761" t="s">
        <v>69</v>
      </c>
      <c r="F8761" t="s">
        <v>812</v>
      </c>
      <c r="G8761" t="s">
        <v>5186</v>
      </c>
      <c r="H8761" t="s">
        <v>28</v>
      </c>
      <c r="I8761" t="s">
        <v>35</v>
      </c>
      <c r="J8761" s="1">
        <v>1403.13</v>
      </c>
      <c r="K8761" s="10">
        <f>IFERROR(J8761*VLOOKUP(A8761,IPCA_Fatores!$A$2:$C$10,3,FALSE),J8761)</f>
        <v>2180.698678805707</v>
      </c>
    </row>
    <row r="8762" spans="1:11" x14ac:dyDescent="0.25">
      <c r="A8762">
        <v>2018</v>
      </c>
      <c r="B8762" t="s">
        <v>5184</v>
      </c>
      <c r="C8762" t="s">
        <v>5185</v>
      </c>
      <c r="E8762" t="s">
        <v>69</v>
      </c>
      <c r="F8762" t="s">
        <v>812</v>
      </c>
      <c r="G8762" t="s">
        <v>5186</v>
      </c>
      <c r="H8762" t="s">
        <v>28</v>
      </c>
      <c r="I8762" t="s">
        <v>29</v>
      </c>
      <c r="J8762" s="1">
        <v>37426.300000000003</v>
      </c>
      <c r="K8762" s="10">
        <f>J8762*_xlfn.XLOOKUP(A8762,IPCA_Fatores!$A$2:$A$10,IPCA_Fatores!$C$2:$C$10)</f>
        <v>56064.317452460469</v>
      </c>
    </row>
    <row r="8763" spans="1:11" x14ac:dyDescent="0.25">
      <c r="A8763">
        <v>2018</v>
      </c>
      <c r="B8763" t="s">
        <v>5184</v>
      </c>
      <c r="C8763" t="s">
        <v>5185</v>
      </c>
      <c r="E8763" t="s">
        <v>69</v>
      </c>
      <c r="F8763" t="s">
        <v>812</v>
      </c>
      <c r="G8763" t="s">
        <v>5186</v>
      </c>
      <c r="H8763" t="s">
        <v>28</v>
      </c>
      <c r="I8763" t="s">
        <v>35</v>
      </c>
      <c r="J8763" s="1">
        <v>3256.75</v>
      </c>
      <c r="K8763" s="10">
        <f>IFERROR(J8763*VLOOKUP(A8763,IPCA_Fatores!$A$2:$C$10,3,FALSE),J8763)</f>
        <v>4878.5871396130697</v>
      </c>
    </row>
    <row r="8764" spans="1:11" x14ac:dyDescent="0.25">
      <c r="A8764">
        <v>2019</v>
      </c>
      <c r="B8764" t="s">
        <v>5184</v>
      </c>
      <c r="C8764" t="s">
        <v>5185</v>
      </c>
      <c r="E8764" t="s">
        <v>69</v>
      </c>
      <c r="F8764" t="s">
        <v>812</v>
      </c>
      <c r="G8764" t="s">
        <v>5186</v>
      </c>
      <c r="H8764" t="s">
        <v>28</v>
      </c>
      <c r="I8764" t="s">
        <v>29</v>
      </c>
      <c r="J8764" s="1">
        <v>20251.830000000002</v>
      </c>
      <c r="K8764" s="10">
        <f>J8764*_xlfn.XLOOKUP(A8764,IPCA_Fatores!$A$2:$A$10,IPCA_Fatores!$C$2:$C$10)</f>
        <v>29083.587246623079</v>
      </c>
    </row>
    <row r="8765" spans="1:11" x14ac:dyDescent="0.25">
      <c r="A8765">
        <v>2019</v>
      </c>
      <c r="B8765" t="s">
        <v>5184</v>
      </c>
      <c r="C8765" t="s">
        <v>5185</v>
      </c>
      <c r="E8765" t="s">
        <v>69</v>
      </c>
      <c r="F8765" t="s">
        <v>812</v>
      </c>
      <c r="G8765" t="s">
        <v>5186</v>
      </c>
      <c r="H8765" t="s">
        <v>28</v>
      </c>
      <c r="I8765" t="s">
        <v>35</v>
      </c>
      <c r="J8765" s="1">
        <v>1485.11</v>
      </c>
      <c r="K8765" s="10">
        <f>IFERROR(J8765*VLOOKUP(A8765,IPCA_Fatores!$A$2:$C$10,3,FALSE),J8765)</f>
        <v>2132.7616445443396</v>
      </c>
    </row>
    <row r="8766" spans="1:11" x14ac:dyDescent="0.25">
      <c r="A8766">
        <v>2022</v>
      </c>
      <c r="B8766" t="s">
        <v>5184</v>
      </c>
      <c r="C8766" t="s">
        <v>5185</v>
      </c>
      <c r="E8766" t="s">
        <v>69</v>
      </c>
      <c r="F8766" t="s">
        <v>812</v>
      </c>
      <c r="G8766" t="s">
        <v>5186</v>
      </c>
      <c r="H8766" t="s">
        <v>28</v>
      </c>
      <c r="I8766" t="s">
        <v>29</v>
      </c>
      <c r="J8766" s="1">
        <v>21617.86</v>
      </c>
      <c r="K8766" s="10">
        <f>J8766*_xlfn.XLOOKUP(A8766,IPCA_Fatores!$A$2:$A$10,IPCA_Fatores!$C$2:$C$10)</f>
        <v>25510.729200904898</v>
      </c>
    </row>
    <row r="8767" spans="1:11" x14ac:dyDescent="0.25">
      <c r="A8767">
        <v>2022</v>
      </c>
      <c r="B8767" t="s">
        <v>5184</v>
      </c>
      <c r="C8767" t="s">
        <v>5185</v>
      </c>
      <c r="E8767" t="s">
        <v>69</v>
      </c>
      <c r="F8767" t="s">
        <v>812</v>
      </c>
      <c r="G8767" t="s">
        <v>5186</v>
      </c>
      <c r="H8767" t="s">
        <v>28</v>
      </c>
      <c r="I8767" t="s">
        <v>35</v>
      </c>
      <c r="J8767" s="1">
        <v>1567.07</v>
      </c>
      <c r="K8767" s="10">
        <f>IFERROR(J8767*VLOOKUP(A8767,IPCA_Fatores!$A$2:$C$10,3,FALSE),J8767)</f>
        <v>1849.2625268579793</v>
      </c>
    </row>
    <row r="8768" spans="1:11" x14ac:dyDescent="0.25">
      <c r="A8768">
        <v>2023</v>
      </c>
      <c r="B8768" t="s">
        <v>5184</v>
      </c>
      <c r="C8768" t="s">
        <v>5185</v>
      </c>
      <c r="E8768" t="s">
        <v>69</v>
      </c>
      <c r="F8768" t="s">
        <v>812</v>
      </c>
      <c r="G8768" t="s">
        <v>5186</v>
      </c>
      <c r="H8768" t="s">
        <v>28</v>
      </c>
      <c r="I8768" t="s">
        <v>29</v>
      </c>
      <c r="J8768" s="1">
        <v>3937.3</v>
      </c>
      <c r="K8768" s="10">
        <f>J8768*_xlfn.XLOOKUP(A8768,IPCA_Fatores!$A$2:$A$10,IPCA_Fatores!$C$2:$C$10)</f>
        <v>4441.1348872429371</v>
      </c>
    </row>
    <row r="8769" spans="1:11" x14ac:dyDescent="0.25">
      <c r="A8769">
        <v>2023</v>
      </c>
      <c r="B8769" t="s">
        <v>5184</v>
      </c>
      <c r="C8769" t="s">
        <v>5185</v>
      </c>
      <c r="E8769" t="s">
        <v>69</v>
      </c>
      <c r="F8769" t="s">
        <v>812</v>
      </c>
      <c r="G8769" t="s">
        <v>5186</v>
      </c>
      <c r="H8769" t="s">
        <v>28</v>
      </c>
      <c r="I8769" t="s">
        <v>35</v>
      </c>
      <c r="J8769">
        <v>393.73</v>
      </c>
      <c r="K8769" s="10">
        <f>IFERROR(J8769*VLOOKUP(A8769,IPCA_Fatores!$A$2:$C$10,3,FALSE),J8769)</f>
        <v>444.11348872429375</v>
      </c>
    </row>
    <row r="8770" spans="1:11" x14ac:dyDescent="0.25">
      <c r="A8770">
        <v>2023</v>
      </c>
      <c r="B8770" t="s">
        <v>5187</v>
      </c>
      <c r="C8770" t="s">
        <v>5188</v>
      </c>
      <c r="E8770" t="s">
        <v>121</v>
      </c>
      <c r="F8770" t="s">
        <v>865</v>
      </c>
      <c r="G8770" t="s">
        <v>191</v>
      </c>
      <c r="H8770" t="s">
        <v>28</v>
      </c>
      <c r="I8770" t="s">
        <v>29</v>
      </c>
      <c r="J8770" s="1">
        <v>127798.37</v>
      </c>
      <c r="K8770" s="10">
        <f>J8770*_xlfn.XLOOKUP(A8770,IPCA_Fatores!$A$2:$A$10,IPCA_Fatores!$C$2:$C$10)</f>
        <v>144152.03300225563</v>
      </c>
    </row>
    <row r="8771" spans="1:11" x14ac:dyDescent="0.25">
      <c r="A8771">
        <v>2020</v>
      </c>
      <c r="B8771" t="s">
        <v>5189</v>
      </c>
      <c r="C8771" t="s">
        <v>5190</v>
      </c>
      <c r="E8771" t="s">
        <v>49</v>
      </c>
      <c r="F8771" t="s">
        <v>49</v>
      </c>
      <c r="G8771" t="s">
        <v>50</v>
      </c>
      <c r="H8771" t="s">
        <v>28</v>
      </c>
      <c r="I8771" t="s">
        <v>29</v>
      </c>
      <c r="J8771" s="1">
        <v>2265809.87</v>
      </c>
      <c r="K8771" s="10">
        <f>J8771*_xlfn.XLOOKUP(A8771,IPCA_Fatores!$A$2:$A$10,IPCA_Fatores!$C$2:$C$10)</f>
        <v>3113205.3106167074</v>
      </c>
    </row>
    <row r="8772" spans="1:11" x14ac:dyDescent="0.25">
      <c r="A8772">
        <v>2021</v>
      </c>
      <c r="B8772" t="s">
        <v>5189</v>
      </c>
      <c r="C8772" t="s">
        <v>5190</v>
      </c>
      <c r="E8772" t="s">
        <v>49</v>
      </c>
      <c r="F8772" t="s">
        <v>49</v>
      </c>
      <c r="G8772" t="s">
        <v>50</v>
      </c>
      <c r="H8772" t="s">
        <v>28</v>
      </c>
      <c r="I8772" t="s">
        <v>29</v>
      </c>
      <c r="J8772" s="1">
        <v>7167941.21</v>
      </c>
      <c r="K8772" s="10">
        <f>J8772*_xlfn.XLOOKUP(A8772,IPCA_Fatores!$A$2:$A$10,IPCA_Fatores!$C$2:$C$10)</f>
        <v>8948479.0265784562</v>
      </c>
    </row>
    <row r="8773" spans="1:11" x14ac:dyDescent="0.25">
      <c r="A8773">
        <v>2022</v>
      </c>
      <c r="B8773" t="s">
        <v>5189</v>
      </c>
      <c r="C8773" t="s">
        <v>5190</v>
      </c>
      <c r="E8773" t="s">
        <v>49</v>
      </c>
      <c r="F8773" t="s">
        <v>49</v>
      </c>
      <c r="G8773" t="s">
        <v>50</v>
      </c>
      <c r="H8773" t="s">
        <v>28</v>
      </c>
      <c r="I8773" t="s">
        <v>29</v>
      </c>
      <c r="J8773" s="1">
        <v>2044952.08</v>
      </c>
      <c r="K8773" s="10">
        <f>J8773*_xlfn.XLOOKUP(A8773,IPCA_Fatores!$A$2:$A$10,IPCA_Fatores!$C$2:$C$10)</f>
        <v>2413199.9532658281</v>
      </c>
    </row>
    <row r="8774" spans="1:11" x14ac:dyDescent="0.25">
      <c r="A8774">
        <v>2023</v>
      </c>
      <c r="B8774" t="s">
        <v>5189</v>
      </c>
      <c r="C8774" t="s">
        <v>5190</v>
      </c>
      <c r="E8774" t="s">
        <v>49</v>
      </c>
      <c r="F8774" t="s">
        <v>49</v>
      </c>
      <c r="G8774" t="s">
        <v>50</v>
      </c>
      <c r="H8774" t="s">
        <v>28</v>
      </c>
      <c r="I8774" t="s">
        <v>29</v>
      </c>
      <c r="J8774" s="1">
        <v>6534705.8399999999</v>
      </c>
      <c r="K8774" s="10">
        <f>J8774*_xlfn.XLOOKUP(A8774,IPCA_Fatores!$A$2:$A$10,IPCA_Fatores!$C$2:$C$10)</f>
        <v>7370916.6392944818</v>
      </c>
    </row>
    <row r="8775" spans="1:11" x14ac:dyDescent="0.25">
      <c r="A8775">
        <v>2017</v>
      </c>
      <c r="B8775" t="s">
        <v>5191</v>
      </c>
      <c r="C8775" t="s">
        <v>5192</v>
      </c>
      <c r="E8775" t="s">
        <v>121</v>
      </c>
      <c r="F8775" t="s">
        <v>171</v>
      </c>
      <c r="G8775" t="s">
        <v>490</v>
      </c>
      <c r="H8775" t="s">
        <v>28</v>
      </c>
      <c r="I8775" t="s">
        <v>29</v>
      </c>
      <c r="J8775" s="1">
        <v>910153.23</v>
      </c>
      <c r="K8775" s="10">
        <f>J8775*_xlfn.XLOOKUP(A8775,IPCA_Fatores!$A$2:$A$10,IPCA_Fatores!$C$2:$C$10)</f>
        <v>1414530.3330209935</v>
      </c>
    </row>
    <row r="8776" spans="1:11" x14ac:dyDescent="0.25">
      <c r="A8776">
        <v>2021</v>
      </c>
      <c r="B8776" t="s">
        <v>5193</v>
      </c>
      <c r="C8776" t="s">
        <v>5194</v>
      </c>
      <c r="D8776" t="s">
        <v>5195</v>
      </c>
      <c r="E8776" t="s">
        <v>121</v>
      </c>
      <c r="F8776" t="s">
        <v>187</v>
      </c>
      <c r="G8776" t="s">
        <v>2796</v>
      </c>
      <c r="H8776" t="s">
        <v>28</v>
      </c>
      <c r="I8776" t="s">
        <v>29</v>
      </c>
      <c r="J8776" s="1">
        <v>10902012.85</v>
      </c>
      <c r="K8776" s="10">
        <f>J8776*_xlfn.XLOOKUP(A8776,IPCA_Fatores!$A$2:$A$10,IPCA_Fatores!$C$2:$C$10)</f>
        <v>13610105.116321653</v>
      </c>
    </row>
    <row r="8777" spans="1:11" x14ac:dyDescent="0.25">
      <c r="A8777">
        <v>2021</v>
      </c>
      <c r="B8777" t="s">
        <v>5193</v>
      </c>
      <c r="C8777" t="s">
        <v>5194</v>
      </c>
      <c r="D8777" t="s">
        <v>5195</v>
      </c>
      <c r="E8777" t="s">
        <v>121</v>
      </c>
      <c r="F8777" t="s">
        <v>187</v>
      </c>
      <c r="G8777" t="s">
        <v>2796</v>
      </c>
      <c r="H8777" t="s">
        <v>28</v>
      </c>
      <c r="I8777" t="s">
        <v>35</v>
      </c>
      <c r="J8777" s="1">
        <v>656655.68000000005</v>
      </c>
      <c r="K8777" s="10">
        <f>IFERROR(J8777*VLOOKUP(A8777,IPCA_Fatores!$A$2:$C$10,3,FALSE),J8777)</f>
        <v>819770.89487925847</v>
      </c>
    </row>
    <row r="8778" spans="1:11" x14ac:dyDescent="0.25">
      <c r="A8778">
        <v>2022</v>
      </c>
      <c r="B8778" t="s">
        <v>5193</v>
      </c>
      <c r="C8778" t="s">
        <v>5194</v>
      </c>
      <c r="D8778" t="s">
        <v>5195</v>
      </c>
      <c r="E8778" t="s">
        <v>121</v>
      </c>
      <c r="F8778" t="s">
        <v>187</v>
      </c>
      <c r="G8778" t="s">
        <v>2796</v>
      </c>
      <c r="H8778" t="s">
        <v>28</v>
      </c>
      <c r="I8778" t="s">
        <v>29</v>
      </c>
      <c r="J8778" s="1">
        <v>17175730.510000002</v>
      </c>
      <c r="K8778" s="10">
        <f>J8778*_xlfn.XLOOKUP(A8778,IPCA_Fatores!$A$2:$A$10,IPCA_Fatores!$C$2:$C$10)</f>
        <v>20268676.449395556</v>
      </c>
    </row>
    <row r="8779" spans="1:11" x14ac:dyDescent="0.25">
      <c r="A8779">
        <v>2022</v>
      </c>
      <c r="B8779" t="s">
        <v>5193</v>
      </c>
      <c r="C8779" t="s">
        <v>5194</v>
      </c>
      <c r="D8779" t="s">
        <v>5195</v>
      </c>
      <c r="E8779" t="s">
        <v>121</v>
      </c>
      <c r="F8779" t="s">
        <v>187</v>
      </c>
      <c r="G8779" t="s">
        <v>2796</v>
      </c>
      <c r="H8779" t="s">
        <v>28</v>
      </c>
      <c r="I8779" t="s">
        <v>35</v>
      </c>
      <c r="J8779" s="1">
        <v>1037328.69</v>
      </c>
      <c r="K8779" s="10">
        <f>IFERROR(J8779*VLOOKUP(A8779,IPCA_Fatores!$A$2:$C$10,3,FALSE),J8779)</f>
        <v>1224127.2402966539</v>
      </c>
    </row>
    <row r="8780" spans="1:11" x14ac:dyDescent="0.25">
      <c r="A8780">
        <v>2023</v>
      </c>
      <c r="B8780" t="s">
        <v>5193</v>
      </c>
      <c r="C8780" t="s">
        <v>5194</v>
      </c>
      <c r="D8780" t="s">
        <v>5195</v>
      </c>
      <c r="E8780" t="s">
        <v>121</v>
      </c>
      <c r="F8780" t="s">
        <v>187</v>
      </c>
      <c r="G8780" t="s">
        <v>2796</v>
      </c>
      <c r="H8780" t="s">
        <v>28</v>
      </c>
      <c r="I8780" t="s">
        <v>29</v>
      </c>
      <c r="J8780" s="1">
        <v>11177222.49</v>
      </c>
      <c r="K8780" s="10">
        <f>J8780*_xlfn.XLOOKUP(A8780,IPCA_Fatores!$A$2:$A$10,IPCA_Fatores!$C$2:$C$10)</f>
        <v>12607510.919364888</v>
      </c>
    </row>
    <row r="8781" spans="1:11" x14ac:dyDescent="0.25">
      <c r="A8781">
        <v>2023</v>
      </c>
      <c r="B8781" t="s">
        <v>5193</v>
      </c>
      <c r="C8781" t="s">
        <v>5194</v>
      </c>
      <c r="D8781" t="s">
        <v>5195</v>
      </c>
      <c r="E8781" t="s">
        <v>121</v>
      </c>
      <c r="F8781" t="s">
        <v>187</v>
      </c>
      <c r="G8781" t="s">
        <v>2796</v>
      </c>
      <c r="H8781" t="s">
        <v>28</v>
      </c>
      <c r="I8781" t="s">
        <v>35</v>
      </c>
      <c r="J8781" s="1">
        <v>1090398.32</v>
      </c>
      <c r="K8781" s="10">
        <f>IFERROR(J8781*VLOOKUP(A8781,IPCA_Fatores!$A$2:$C$10,3,FALSE),J8781)</f>
        <v>1229930.6682099632</v>
      </c>
    </row>
    <row r="8782" spans="1:11" x14ac:dyDescent="0.25">
      <c r="A8782">
        <v>2023</v>
      </c>
      <c r="B8782" t="s">
        <v>5196</v>
      </c>
      <c r="C8782" t="s">
        <v>5197</v>
      </c>
      <c r="D8782" t="s">
        <v>5198</v>
      </c>
      <c r="E8782" t="s">
        <v>25</v>
      </c>
      <c r="F8782" t="s">
        <v>697</v>
      </c>
      <c r="G8782" t="s">
        <v>345</v>
      </c>
      <c r="H8782" t="s">
        <v>28</v>
      </c>
      <c r="I8782" t="s">
        <v>29</v>
      </c>
      <c r="J8782" s="1">
        <v>172334.09</v>
      </c>
      <c r="K8782" s="10">
        <f>J8782*_xlfn.XLOOKUP(A8782,IPCA_Fatores!$A$2:$A$10,IPCA_Fatores!$C$2:$C$10)</f>
        <v>194386.74710087222</v>
      </c>
    </row>
    <row r="8783" spans="1:11" x14ac:dyDescent="0.25">
      <c r="A8783">
        <v>2019</v>
      </c>
      <c r="B8783" t="s">
        <v>5199</v>
      </c>
      <c r="C8783" t="s">
        <v>5200</v>
      </c>
      <c r="D8783" t="s">
        <v>5201</v>
      </c>
      <c r="E8783" t="s">
        <v>44</v>
      </c>
      <c r="F8783" t="s">
        <v>45</v>
      </c>
      <c r="G8783" t="s">
        <v>123</v>
      </c>
      <c r="H8783" t="s">
        <v>28</v>
      </c>
      <c r="I8783" t="s">
        <v>29</v>
      </c>
      <c r="J8783" s="1">
        <v>784270.56</v>
      </c>
      <c r="K8783" s="10">
        <f>J8783*_xlfn.XLOOKUP(A8783,IPCA_Fatores!$A$2:$A$10,IPCA_Fatores!$C$2:$C$10)</f>
        <v>1126288.4024168651</v>
      </c>
    </row>
    <row r="8784" spans="1:11" x14ac:dyDescent="0.25">
      <c r="A8784">
        <v>2020</v>
      </c>
      <c r="B8784" t="s">
        <v>5199</v>
      </c>
      <c r="C8784" t="s">
        <v>5200</v>
      </c>
      <c r="D8784" t="s">
        <v>5201</v>
      </c>
      <c r="E8784" t="s">
        <v>44</v>
      </c>
      <c r="F8784" t="s">
        <v>45</v>
      </c>
      <c r="G8784" t="s">
        <v>123</v>
      </c>
      <c r="H8784" t="s">
        <v>28</v>
      </c>
      <c r="I8784" t="s">
        <v>29</v>
      </c>
      <c r="J8784" s="1">
        <v>461775.65</v>
      </c>
      <c r="K8784" s="10">
        <f>J8784*_xlfn.XLOOKUP(A8784,IPCA_Fatores!$A$2:$A$10,IPCA_Fatores!$C$2:$C$10)</f>
        <v>634476.18660672614</v>
      </c>
    </row>
    <row r="8785" spans="1:11" x14ac:dyDescent="0.25">
      <c r="A8785">
        <v>2022</v>
      </c>
      <c r="B8785" t="s">
        <v>5199</v>
      </c>
      <c r="C8785" t="s">
        <v>5200</v>
      </c>
      <c r="D8785" t="s">
        <v>5201</v>
      </c>
      <c r="E8785" t="s">
        <v>44</v>
      </c>
      <c r="F8785" t="s">
        <v>45</v>
      </c>
      <c r="G8785" t="s">
        <v>123</v>
      </c>
      <c r="H8785" t="s">
        <v>28</v>
      </c>
      <c r="I8785" t="s">
        <v>29</v>
      </c>
      <c r="J8785" s="1">
        <v>2932635.7</v>
      </c>
      <c r="K8785" s="10">
        <f>J8785*_xlfn.XLOOKUP(A8785,IPCA_Fatores!$A$2:$A$10,IPCA_Fatores!$C$2:$C$10)</f>
        <v>3460734.5587216392</v>
      </c>
    </row>
    <row r="8786" spans="1:11" x14ac:dyDescent="0.25">
      <c r="A8786">
        <v>2023</v>
      </c>
      <c r="B8786" t="s">
        <v>5199</v>
      </c>
      <c r="C8786" t="s">
        <v>5200</v>
      </c>
      <c r="D8786" t="s">
        <v>5201</v>
      </c>
      <c r="E8786" t="s">
        <v>44</v>
      </c>
      <c r="F8786" t="s">
        <v>45</v>
      </c>
      <c r="G8786" t="s">
        <v>123</v>
      </c>
      <c r="H8786" t="s">
        <v>28</v>
      </c>
      <c r="I8786" t="s">
        <v>29</v>
      </c>
      <c r="J8786" s="1">
        <v>2432734.88</v>
      </c>
      <c r="K8786" s="10">
        <f>J8786*_xlfn.XLOOKUP(A8786,IPCA_Fatores!$A$2:$A$10,IPCA_Fatores!$C$2:$C$10)</f>
        <v>2744038.744058304</v>
      </c>
    </row>
    <row r="8787" spans="1:11" x14ac:dyDescent="0.25">
      <c r="A8787">
        <v>2020</v>
      </c>
      <c r="B8787" t="s">
        <v>5202</v>
      </c>
      <c r="C8787" t="s">
        <v>5203</v>
      </c>
      <c r="E8787" t="s">
        <v>44</v>
      </c>
      <c r="F8787" t="s">
        <v>45</v>
      </c>
      <c r="G8787" t="s">
        <v>5204</v>
      </c>
      <c r="H8787" t="s">
        <v>28</v>
      </c>
      <c r="I8787" t="s">
        <v>29</v>
      </c>
      <c r="J8787" s="1">
        <v>1489288.82</v>
      </c>
      <c r="K8787" s="10">
        <f>J8787*_xlfn.XLOOKUP(A8787,IPCA_Fatores!$A$2:$A$10,IPCA_Fatores!$C$2:$C$10)</f>
        <v>2046271.3685089957</v>
      </c>
    </row>
    <row r="8788" spans="1:11" x14ac:dyDescent="0.25">
      <c r="A8788">
        <v>2021</v>
      </c>
      <c r="B8788" t="s">
        <v>5202</v>
      </c>
      <c r="C8788" t="s">
        <v>5203</v>
      </c>
      <c r="E8788" t="s">
        <v>44</v>
      </c>
      <c r="F8788" t="s">
        <v>45</v>
      </c>
      <c r="G8788" t="s">
        <v>5204</v>
      </c>
      <c r="H8788" t="s">
        <v>28</v>
      </c>
      <c r="I8788" t="s">
        <v>29</v>
      </c>
      <c r="J8788" s="1">
        <v>2046562.16</v>
      </c>
      <c r="K8788" s="10">
        <f>J8788*_xlfn.XLOOKUP(A8788,IPCA_Fatores!$A$2:$A$10,IPCA_Fatores!$C$2:$C$10)</f>
        <v>2554934.25919841</v>
      </c>
    </row>
    <row r="8789" spans="1:11" x14ac:dyDescent="0.25">
      <c r="A8789">
        <v>2022</v>
      </c>
      <c r="B8789" t="s">
        <v>5202</v>
      </c>
      <c r="C8789" t="s">
        <v>5203</v>
      </c>
      <c r="E8789" t="s">
        <v>44</v>
      </c>
      <c r="F8789" t="s">
        <v>45</v>
      </c>
      <c r="G8789" t="s">
        <v>5204</v>
      </c>
      <c r="H8789" t="s">
        <v>28</v>
      </c>
      <c r="I8789" t="s">
        <v>29</v>
      </c>
      <c r="J8789" s="1">
        <v>7577224.1299999999</v>
      </c>
      <c r="K8789" s="10">
        <f>J8789*_xlfn.XLOOKUP(A8789,IPCA_Fatores!$A$2:$A$10,IPCA_Fatores!$C$2:$C$10)</f>
        <v>8941704.3534832876</v>
      </c>
    </row>
    <row r="8790" spans="1:11" x14ac:dyDescent="0.25">
      <c r="A8790">
        <v>2023</v>
      </c>
      <c r="B8790" t="s">
        <v>5202</v>
      </c>
      <c r="C8790" t="s">
        <v>5203</v>
      </c>
      <c r="E8790" t="s">
        <v>44</v>
      </c>
      <c r="F8790" t="s">
        <v>45</v>
      </c>
      <c r="G8790" t="s">
        <v>5204</v>
      </c>
      <c r="H8790" t="s">
        <v>28</v>
      </c>
      <c r="I8790" t="s">
        <v>29</v>
      </c>
      <c r="J8790" s="1">
        <v>7026158.96</v>
      </c>
      <c r="K8790" s="10">
        <f>J8790*_xlfn.XLOOKUP(A8790,IPCA_Fatores!$A$2:$A$10,IPCA_Fatores!$C$2:$C$10)</f>
        <v>7925258.3446957441</v>
      </c>
    </row>
    <row r="8791" spans="1:11" x14ac:dyDescent="0.25">
      <c r="A8791">
        <v>2022</v>
      </c>
      <c r="B8791" t="s">
        <v>5205</v>
      </c>
      <c r="C8791" t="s">
        <v>5206</v>
      </c>
      <c r="E8791" t="s">
        <v>38</v>
      </c>
      <c r="F8791" t="s">
        <v>4586</v>
      </c>
      <c r="G8791" t="s">
        <v>99</v>
      </c>
      <c r="H8791" t="s">
        <v>28</v>
      </c>
      <c r="I8791" t="s">
        <v>29</v>
      </c>
      <c r="J8791" s="1">
        <v>637231.81000000006</v>
      </c>
      <c r="K8791" s="10">
        <f>J8791*_xlfn.XLOOKUP(A8791,IPCA_Fatores!$A$2:$A$10,IPCA_Fatores!$C$2:$C$10)</f>
        <v>751982.30274007155</v>
      </c>
    </row>
    <row r="8792" spans="1:11" x14ac:dyDescent="0.25">
      <c r="A8792">
        <v>2019</v>
      </c>
      <c r="B8792" t="s">
        <v>5207</v>
      </c>
      <c r="C8792" t="s">
        <v>5208</v>
      </c>
      <c r="E8792" t="s">
        <v>69</v>
      </c>
      <c r="F8792" t="s">
        <v>70</v>
      </c>
      <c r="G8792" t="s">
        <v>5209</v>
      </c>
      <c r="H8792" t="s">
        <v>28</v>
      </c>
      <c r="I8792" t="s">
        <v>29</v>
      </c>
      <c r="J8792" s="1">
        <v>513087.15</v>
      </c>
      <c r="K8792" s="10">
        <f>J8792*_xlfn.XLOOKUP(A8792,IPCA_Fatores!$A$2:$A$10,IPCA_Fatores!$C$2:$C$10)</f>
        <v>736842.7886342213</v>
      </c>
    </row>
    <row r="8793" spans="1:11" x14ac:dyDescent="0.25">
      <c r="A8793">
        <v>2020</v>
      </c>
      <c r="B8793" t="s">
        <v>5207</v>
      </c>
      <c r="C8793" t="s">
        <v>5208</v>
      </c>
      <c r="E8793" t="s">
        <v>69</v>
      </c>
      <c r="F8793" t="s">
        <v>70</v>
      </c>
      <c r="G8793" t="s">
        <v>5209</v>
      </c>
      <c r="H8793" t="s">
        <v>28</v>
      </c>
      <c r="I8793" t="s">
        <v>29</v>
      </c>
      <c r="J8793" s="1">
        <v>1212081.56</v>
      </c>
      <c r="K8793" s="10">
        <f>J8793*_xlfn.XLOOKUP(A8793,IPCA_Fatores!$A$2:$A$10,IPCA_Fatores!$C$2:$C$10)</f>
        <v>1665390.7282576112</v>
      </c>
    </row>
    <row r="8794" spans="1:11" x14ac:dyDescent="0.25">
      <c r="A8794">
        <v>2021</v>
      </c>
      <c r="B8794" t="s">
        <v>5207</v>
      </c>
      <c r="C8794" t="s">
        <v>5208</v>
      </c>
      <c r="E8794" t="s">
        <v>69</v>
      </c>
      <c r="F8794" t="s">
        <v>70</v>
      </c>
      <c r="G8794" t="s">
        <v>5209</v>
      </c>
      <c r="H8794" t="s">
        <v>28</v>
      </c>
      <c r="I8794" t="s">
        <v>29</v>
      </c>
      <c r="J8794" s="1">
        <v>4074451.75</v>
      </c>
      <c r="K8794" s="10">
        <f>J8794*_xlfn.XLOOKUP(A8794,IPCA_Fatores!$A$2:$A$10,IPCA_Fatores!$C$2:$C$10)</f>
        <v>5086557.6267304365</v>
      </c>
    </row>
    <row r="8795" spans="1:11" x14ac:dyDescent="0.25">
      <c r="A8795">
        <v>2022</v>
      </c>
      <c r="B8795" t="s">
        <v>5207</v>
      </c>
      <c r="C8795" t="s">
        <v>5208</v>
      </c>
      <c r="E8795" t="s">
        <v>69</v>
      </c>
      <c r="F8795" t="s">
        <v>70</v>
      </c>
      <c r="G8795" t="s">
        <v>5209</v>
      </c>
      <c r="H8795" t="s">
        <v>28</v>
      </c>
      <c r="I8795" t="s">
        <v>29</v>
      </c>
      <c r="J8795" s="1">
        <v>2482553.2400000002</v>
      </c>
      <c r="K8795" s="10">
        <f>J8795*_xlfn.XLOOKUP(A8795,IPCA_Fatores!$A$2:$A$10,IPCA_Fatores!$C$2:$C$10)</f>
        <v>2929602.8114008079</v>
      </c>
    </row>
    <row r="8796" spans="1:11" x14ac:dyDescent="0.25">
      <c r="A8796">
        <v>2022</v>
      </c>
      <c r="B8796" t="s">
        <v>5207</v>
      </c>
      <c r="C8796" t="s">
        <v>5208</v>
      </c>
      <c r="E8796" t="s">
        <v>69</v>
      </c>
      <c r="F8796" t="s">
        <v>70</v>
      </c>
      <c r="G8796" t="s">
        <v>5209</v>
      </c>
      <c r="H8796" t="s">
        <v>28</v>
      </c>
      <c r="I8796" t="s">
        <v>35</v>
      </c>
      <c r="J8796" s="1">
        <v>276028.14</v>
      </c>
      <c r="K8796" s="10">
        <f>IFERROR(J8796*VLOOKUP(A8796,IPCA_Fatores!$A$2:$C$10,3,FALSE),J8796)</f>
        <v>325734.32945580484</v>
      </c>
    </row>
    <row r="8797" spans="1:11" x14ac:dyDescent="0.25">
      <c r="A8797">
        <v>2023</v>
      </c>
      <c r="B8797" t="s">
        <v>5207</v>
      </c>
      <c r="C8797" t="s">
        <v>5208</v>
      </c>
      <c r="E8797" t="s">
        <v>69</v>
      </c>
      <c r="F8797" t="s">
        <v>70</v>
      </c>
      <c r="G8797" t="s">
        <v>5209</v>
      </c>
      <c r="H8797" t="s">
        <v>28</v>
      </c>
      <c r="I8797" t="s">
        <v>29</v>
      </c>
      <c r="J8797" s="1">
        <v>1976761.7</v>
      </c>
      <c r="K8797" s="10">
        <f>J8797*_xlfn.XLOOKUP(A8797,IPCA_Fatores!$A$2:$A$10,IPCA_Fatores!$C$2:$C$10)</f>
        <v>2229717.1537946453</v>
      </c>
    </row>
    <row r="8798" spans="1:11" x14ac:dyDescent="0.25">
      <c r="A8798">
        <v>2023</v>
      </c>
      <c r="B8798" t="s">
        <v>5207</v>
      </c>
      <c r="C8798" t="s">
        <v>5208</v>
      </c>
      <c r="E8798" t="s">
        <v>69</v>
      </c>
      <c r="F8798" t="s">
        <v>70</v>
      </c>
      <c r="G8798" t="s">
        <v>5209</v>
      </c>
      <c r="H8798" t="s">
        <v>28</v>
      </c>
      <c r="I8798" t="s">
        <v>35</v>
      </c>
      <c r="J8798" s="1">
        <v>261506.18</v>
      </c>
      <c r="K8798" s="10">
        <f>IFERROR(J8798*VLOOKUP(A8798,IPCA_Fatores!$A$2:$C$10,3,FALSE),J8798)</f>
        <v>294969.70493171242</v>
      </c>
    </row>
    <row r="8799" spans="1:11" x14ac:dyDescent="0.25">
      <c r="A8799">
        <v>2015</v>
      </c>
      <c r="B8799" t="s">
        <v>5210</v>
      </c>
      <c r="C8799" t="s">
        <v>5211</v>
      </c>
      <c r="D8799" t="s">
        <v>5212</v>
      </c>
      <c r="E8799" t="s">
        <v>121</v>
      </c>
      <c r="F8799" t="s">
        <v>171</v>
      </c>
      <c r="G8799" t="s">
        <v>660</v>
      </c>
      <c r="H8799" t="s">
        <v>28</v>
      </c>
      <c r="I8799" t="s">
        <v>29</v>
      </c>
      <c r="J8799" s="1">
        <v>192535.25</v>
      </c>
      <c r="K8799" s="10">
        <f>J8799*_xlfn.XLOOKUP(A8799,IPCA_Fatores!$A$2:$A$10,IPCA_Fatores!$C$2:$C$10)</f>
        <v>327436.25266973837</v>
      </c>
    </row>
    <row r="8800" spans="1:11" x14ac:dyDescent="0.25">
      <c r="A8800">
        <v>2016</v>
      </c>
      <c r="B8800" t="s">
        <v>5210</v>
      </c>
      <c r="C8800" t="s">
        <v>5211</v>
      </c>
      <c r="D8800" t="s">
        <v>5212</v>
      </c>
      <c r="E8800" t="s">
        <v>121</v>
      </c>
      <c r="F8800" t="s">
        <v>171</v>
      </c>
      <c r="G8800" t="s">
        <v>660</v>
      </c>
      <c r="H8800" t="s">
        <v>28</v>
      </c>
      <c r="I8800" t="s">
        <v>29</v>
      </c>
      <c r="J8800" s="1">
        <v>192480.85</v>
      </c>
      <c r="K8800" s="10">
        <f>J8800*_xlfn.XLOOKUP(A8800,IPCA_Fatores!$A$2:$A$10,IPCA_Fatores!$C$2:$C$10)</f>
        <v>307972.28053100297</v>
      </c>
    </row>
    <row r="8801" spans="1:11" x14ac:dyDescent="0.25">
      <c r="A8801">
        <v>2017</v>
      </c>
      <c r="B8801" t="s">
        <v>5210</v>
      </c>
      <c r="C8801" t="s">
        <v>5211</v>
      </c>
      <c r="D8801" t="s">
        <v>5212</v>
      </c>
      <c r="E8801" t="s">
        <v>121</v>
      </c>
      <c r="F8801" t="s">
        <v>171</v>
      </c>
      <c r="G8801" t="s">
        <v>660</v>
      </c>
      <c r="H8801" t="s">
        <v>28</v>
      </c>
      <c r="I8801" t="s">
        <v>29</v>
      </c>
      <c r="J8801" s="1">
        <v>189096.89</v>
      </c>
      <c r="K8801" s="10">
        <f>J8801*_xlfn.XLOOKUP(A8801,IPCA_Fatores!$A$2:$A$10,IPCA_Fatores!$C$2:$C$10)</f>
        <v>293888.19153554423</v>
      </c>
    </row>
    <row r="8802" spans="1:11" x14ac:dyDescent="0.25">
      <c r="A8802">
        <v>2018</v>
      </c>
      <c r="B8802" t="s">
        <v>5210</v>
      </c>
      <c r="C8802" t="s">
        <v>5211</v>
      </c>
      <c r="D8802" t="s">
        <v>5212</v>
      </c>
      <c r="E8802" t="s">
        <v>121</v>
      </c>
      <c r="F8802" t="s">
        <v>171</v>
      </c>
      <c r="G8802" t="s">
        <v>660</v>
      </c>
      <c r="H8802" t="s">
        <v>28</v>
      </c>
      <c r="I8802" t="s">
        <v>29</v>
      </c>
      <c r="J8802" s="1">
        <v>119479.29</v>
      </c>
      <c r="K8802" s="10">
        <f>J8802*_xlfn.XLOOKUP(A8802,IPCA_Fatores!$A$2:$A$10,IPCA_Fatores!$C$2:$C$10)</f>
        <v>178979.08271869208</v>
      </c>
    </row>
    <row r="8803" spans="1:11" x14ac:dyDescent="0.25">
      <c r="A8803">
        <v>2019</v>
      </c>
      <c r="B8803" t="s">
        <v>5210</v>
      </c>
      <c r="C8803" t="s">
        <v>5211</v>
      </c>
      <c r="D8803" t="s">
        <v>5212</v>
      </c>
      <c r="E8803" t="s">
        <v>121</v>
      </c>
      <c r="F8803" t="s">
        <v>171</v>
      </c>
      <c r="G8803" t="s">
        <v>660</v>
      </c>
      <c r="H8803" t="s">
        <v>28</v>
      </c>
      <c r="I8803" t="s">
        <v>29</v>
      </c>
      <c r="J8803" s="1">
        <v>158044.46</v>
      </c>
      <c r="K8803" s="10">
        <f>J8803*_xlfn.XLOOKUP(A8803,IPCA_Fatores!$A$2:$A$10,IPCA_Fatores!$C$2:$C$10)</f>
        <v>226967.13537766368</v>
      </c>
    </row>
    <row r="8804" spans="1:11" x14ac:dyDescent="0.25">
      <c r="A8804">
        <v>2021</v>
      </c>
      <c r="B8804" t="s">
        <v>5210</v>
      </c>
      <c r="C8804" t="s">
        <v>5211</v>
      </c>
      <c r="D8804" t="s">
        <v>5212</v>
      </c>
      <c r="E8804" t="s">
        <v>121</v>
      </c>
      <c r="F8804" t="s">
        <v>171</v>
      </c>
      <c r="G8804" t="s">
        <v>660</v>
      </c>
      <c r="H8804" t="s">
        <v>28</v>
      </c>
      <c r="I8804" t="s">
        <v>29</v>
      </c>
      <c r="J8804" s="1">
        <v>1747176.08</v>
      </c>
      <c r="K8804" s="10">
        <f>J8804*_xlfn.XLOOKUP(A8804,IPCA_Fatores!$A$2:$A$10,IPCA_Fatores!$C$2:$C$10)</f>
        <v>2181179.7906221338</v>
      </c>
    </row>
    <row r="8805" spans="1:11" x14ac:dyDescent="0.25">
      <c r="A8805">
        <v>2022</v>
      </c>
      <c r="B8805" t="s">
        <v>5210</v>
      </c>
      <c r="C8805" t="s">
        <v>5211</v>
      </c>
      <c r="D8805" t="s">
        <v>5212</v>
      </c>
      <c r="E8805" t="s">
        <v>121</v>
      </c>
      <c r="F8805" t="s">
        <v>171</v>
      </c>
      <c r="G8805" t="s">
        <v>660</v>
      </c>
      <c r="H8805" t="s">
        <v>28</v>
      </c>
      <c r="I8805" t="s">
        <v>29</v>
      </c>
      <c r="J8805" s="1">
        <v>2448962.7599999998</v>
      </c>
      <c r="K8805" s="10">
        <f>J8805*_xlfn.XLOOKUP(A8805,IPCA_Fatores!$A$2:$A$10,IPCA_Fatores!$C$2:$C$10)</f>
        <v>2889963.4743430037</v>
      </c>
    </row>
    <row r="8806" spans="1:11" x14ac:dyDescent="0.25">
      <c r="A8806">
        <v>2023</v>
      </c>
      <c r="B8806" t="s">
        <v>5210</v>
      </c>
      <c r="C8806" t="s">
        <v>5211</v>
      </c>
      <c r="D8806" t="s">
        <v>5212</v>
      </c>
      <c r="E8806" t="s">
        <v>121</v>
      </c>
      <c r="F8806" t="s">
        <v>171</v>
      </c>
      <c r="G8806" t="s">
        <v>660</v>
      </c>
      <c r="H8806" t="s">
        <v>28</v>
      </c>
      <c r="I8806" t="s">
        <v>29</v>
      </c>
      <c r="J8806" s="1">
        <v>1753404.44</v>
      </c>
      <c r="K8806" s="10">
        <f>J8806*_xlfn.XLOOKUP(A8806,IPCA_Fatores!$A$2:$A$10,IPCA_Fatores!$C$2:$C$10)</f>
        <v>1977778.078868937</v>
      </c>
    </row>
    <row r="8807" spans="1:11" x14ac:dyDescent="0.25">
      <c r="A8807">
        <v>2015</v>
      </c>
      <c r="B8807" t="s">
        <v>5213</v>
      </c>
      <c r="C8807" t="s">
        <v>5214</v>
      </c>
      <c r="E8807" t="s">
        <v>121</v>
      </c>
      <c r="F8807" t="s">
        <v>1372</v>
      </c>
      <c r="G8807" t="s">
        <v>1722</v>
      </c>
      <c r="H8807" t="s">
        <v>28</v>
      </c>
      <c r="I8807" t="s">
        <v>29</v>
      </c>
      <c r="J8807" s="1">
        <v>245016.86</v>
      </c>
      <c r="K8807" s="10">
        <f>J8807*_xlfn.XLOOKUP(A8807,IPCA_Fatores!$A$2:$A$10,IPCA_Fatores!$C$2:$C$10)</f>
        <v>416689.42429662053</v>
      </c>
    </row>
    <row r="8808" spans="1:11" x14ac:dyDescent="0.25">
      <c r="A8808">
        <v>2016</v>
      </c>
      <c r="B8808" t="s">
        <v>5213</v>
      </c>
      <c r="C8808" t="s">
        <v>5214</v>
      </c>
      <c r="E8808" t="s">
        <v>121</v>
      </c>
      <c r="F8808" t="s">
        <v>1372</v>
      </c>
      <c r="G8808" t="s">
        <v>1722</v>
      </c>
      <c r="H8808" t="s">
        <v>28</v>
      </c>
      <c r="I8808" t="s">
        <v>29</v>
      </c>
      <c r="J8808" s="1">
        <v>348649.15</v>
      </c>
      <c r="K8808" s="10">
        <f>J8808*_xlfn.XLOOKUP(A8808,IPCA_Fatores!$A$2:$A$10,IPCA_Fatores!$C$2:$C$10)</f>
        <v>557843.93008808792</v>
      </c>
    </row>
    <row r="8809" spans="1:11" x14ac:dyDescent="0.25">
      <c r="A8809">
        <v>2017</v>
      </c>
      <c r="B8809" t="s">
        <v>5213</v>
      </c>
      <c r="C8809" t="s">
        <v>5214</v>
      </c>
      <c r="E8809" t="s">
        <v>121</v>
      </c>
      <c r="F8809" t="s">
        <v>1372</v>
      </c>
      <c r="G8809" t="s">
        <v>1722</v>
      </c>
      <c r="H8809" t="s">
        <v>28</v>
      </c>
      <c r="I8809" t="s">
        <v>29</v>
      </c>
      <c r="J8809" s="1">
        <v>226707.78</v>
      </c>
      <c r="K8809" s="10">
        <f>J8809*_xlfn.XLOOKUP(A8809,IPCA_Fatores!$A$2:$A$10,IPCA_Fatores!$C$2:$C$10)</f>
        <v>352341.80462321732</v>
      </c>
    </row>
    <row r="8810" spans="1:11" x14ac:dyDescent="0.25">
      <c r="A8810">
        <v>2018</v>
      </c>
      <c r="B8810" t="s">
        <v>5213</v>
      </c>
      <c r="C8810" t="s">
        <v>5214</v>
      </c>
      <c r="E8810" t="s">
        <v>121</v>
      </c>
      <c r="F8810" t="s">
        <v>1372</v>
      </c>
      <c r="G8810" t="s">
        <v>1722</v>
      </c>
      <c r="H8810" t="s">
        <v>28</v>
      </c>
      <c r="I8810" t="s">
        <v>29</v>
      </c>
      <c r="J8810" s="1">
        <v>3378.01</v>
      </c>
      <c r="K8810" s="10">
        <f>J8810*_xlfn.XLOOKUP(A8810,IPCA_Fatores!$A$2:$A$10,IPCA_Fatores!$C$2:$C$10)</f>
        <v>5060.2337125921076</v>
      </c>
    </row>
    <row r="8811" spans="1:11" x14ac:dyDescent="0.25">
      <c r="A8811">
        <v>2019</v>
      </c>
      <c r="B8811" t="s">
        <v>5213</v>
      </c>
      <c r="C8811" t="s">
        <v>5214</v>
      </c>
      <c r="E8811" t="s">
        <v>121</v>
      </c>
      <c r="F8811" t="s">
        <v>1372</v>
      </c>
      <c r="G8811" t="s">
        <v>1722</v>
      </c>
      <c r="H8811" t="s">
        <v>28</v>
      </c>
      <c r="I8811" t="s">
        <v>29</v>
      </c>
      <c r="J8811" s="1">
        <v>20158.18</v>
      </c>
      <c r="K8811" s="10">
        <f>J8811*_xlfn.XLOOKUP(A8811,IPCA_Fatores!$A$2:$A$10,IPCA_Fatores!$C$2:$C$10)</f>
        <v>28949.096785976002</v>
      </c>
    </row>
    <row r="8812" spans="1:11" x14ac:dyDescent="0.25">
      <c r="A8812">
        <v>2020</v>
      </c>
      <c r="B8812" t="s">
        <v>5213</v>
      </c>
      <c r="C8812" t="s">
        <v>5214</v>
      </c>
      <c r="E8812" t="s">
        <v>121</v>
      </c>
      <c r="F8812" t="s">
        <v>1372</v>
      </c>
      <c r="G8812" t="s">
        <v>1722</v>
      </c>
      <c r="H8812" t="s">
        <v>28</v>
      </c>
      <c r="I8812" t="s">
        <v>29</v>
      </c>
      <c r="J8812" s="1">
        <v>342884.91</v>
      </c>
      <c r="K8812" s="10">
        <f>J8812*_xlfn.XLOOKUP(A8812,IPCA_Fatores!$A$2:$A$10,IPCA_Fatores!$C$2:$C$10)</f>
        <v>471121.22551674279</v>
      </c>
    </row>
    <row r="8813" spans="1:11" x14ac:dyDescent="0.25">
      <c r="A8813">
        <v>2021</v>
      </c>
      <c r="B8813" t="s">
        <v>5213</v>
      </c>
      <c r="C8813" t="s">
        <v>5214</v>
      </c>
      <c r="E8813" t="s">
        <v>121</v>
      </c>
      <c r="F8813" t="s">
        <v>1372</v>
      </c>
      <c r="G8813" t="s">
        <v>1722</v>
      </c>
      <c r="H8813" t="s">
        <v>28</v>
      </c>
      <c r="I8813" t="s">
        <v>29</v>
      </c>
      <c r="J8813" s="1">
        <v>239788.73</v>
      </c>
      <c r="K8813" s="10">
        <f>J8813*_xlfn.XLOOKUP(A8813,IPCA_Fatores!$A$2:$A$10,IPCA_Fatores!$C$2:$C$10)</f>
        <v>299352.96040393785</v>
      </c>
    </row>
    <row r="8814" spans="1:11" x14ac:dyDescent="0.25">
      <c r="A8814">
        <v>2022</v>
      </c>
      <c r="B8814" t="s">
        <v>5213</v>
      </c>
      <c r="C8814" t="s">
        <v>5214</v>
      </c>
      <c r="E8814" t="s">
        <v>121</v>
      </c>
      <c r="F8814" t="s">
        <v>1372</v>
      </c>
      <c r="G8814" t="s">
        <v>1722</v>
      </c>
      <c r="H8814" t="s">
        <v>28</v>
      </c>
      <c r="I8814" t="s">
        <v>29</v>
      </c>
      <c r="J8814" s="1">
        <v>1164665.1499999999</v>
      </c>
      <c r="K8814" s="10">
        <f>J8814*_xlfn.XLOOKUP(A8814,IPCA_Fatores!$A$2:$A$10,IPCA_Fatores!$C$2:$C$10)</f>
        <v>1374394.0080739388</v>
      </c>
    </row>
    <row r="8815" spans="1:11" x14ac:dyDescent="0.25">
      <c r="A8815">
        <v>2023</v>
      </c>
      <c r="B8815" t="s">
        <v>5213</v>
      </c>
      <c r="C8815" t="s">
        <v>5214</v>
      </c>
      <c r="E8815" t="s">
        <v>121</v>
      </c>
      <c r="F8815" t="s">
        <v>1372</v>
      </c>
      <c r="G8815" t="s">
        <v>1722</v>
      </c>
      <c r="H8815" t="s">
        <v>28</v>
      </c>
      <c r="I8815" t="s">
        <v>29</v>
      </c>
      <c r="J8815" s="1">
        <v>758065.44</v>
      </c>
      <c r="K8815" s="10">
        <f>J8815*_xlfn.XLOOKUP(A8815,IPCA_Fatores!$A$2:$A$10,IPCA_Fatores!$C$2:$C$10)</f>
        <v>855070.95532399544</v>
      </c>
    </row>
    <row r="8816" spans="1:11" x14ac:dyDescent="0.25">
      <c r="A8816">
        <v>2023</v>
      </c>
      <c r="B8816" t="s">
        <v>5213</v>
      </c>
      <c r="C8816" t="s">
        <v>5214</v>
      </c>
      <c r="E8816" t="s">
        <v>121</v>
      </c>
      <c r="F8816" t="s">
        <v>1372</v>
      </c>
      <c r="G8816" t="s">
        <v>1722</v>
      </c>
      <c r="H8816" t="s">
        <v>28</v>
      </c>
      <c r="I8816" t="s">
        <v>35</v>
      </c>
      <c r="J8816" s="1">
        <v>47651.98</v>
      </c>
      <c r="K8816" s="10">
        <f>IFERROR(J8816*VLOOKUP(A8816,IPCA_Fatores!$A$2:$C$10,3,FALSE),J8816)</f>
        <v>53749.744958271585</v>
      </c>
    </row>
    <row r="8817" spans="1:11" x14ac:dyDescent="0.25">
      <c r="A8817">
        <v>2016</v>
      </c>
      <c r="B8817" t="s">
        <v>5215</v>
      </c>
      <c r="C8817" t="s">
        <v>5216</v>
      </c>
      <c r="E8817" t="s">
        <v>121</v>
      </c>
      <c r="F8817" t="s">
        <v>1372</v>
      </c>
      <c r="G8817" t="s">
        <v>40</v>
      </c>
      <c r="H8817" t="s">
        <v>28</v>
      </c>
      <c r="I8817" t="s">
        <v>29</v>
      </c>
      <c r="J8817" s="1">
        <v>35009.58</v>
      </c>
      <c r="K8817" s="10">
        <f>J8817*_xlfn.XLOOKUP(A8817,IPCA_Fatores!$A$2:$A$10,IPCA_Fatores!$C$2:$C$10)</f>
        <v>56015.859203825166</v>
      </c>
    </row>
    <row r="8818" spans="1:11" x14ac:dyDescent="0.25">
      <c r="A8818">
        <v>2017</v>
      </c>
      <c r="B8818" t="s">
        <v>5215</v>
      </c>
      <c r="C8818" t="s">
        <v>5216</v>
      </c>
      <c r="E8818" t="s">
        <v>121</v>
      </c>
      <c r="F8818" t="s">
        <v>1372</v>
      </c>
      <c r="G8818" t="s">
        <v>40</v>
      </c>
      <c r="H8818" t="s">
        <v>28</v>
      </c>
      <c r="I8818" t="s">
        <v>29</v>
      </c>
      <c r="J8818" s="1">
        <v>15538.14</v>
      </c>
      <c r="K8818" s="10">
        <f>J8818*_xlfn.XLOOKUP(A8818,IPCA_Fatores!$A$2:$A$10,IPCA_Fatores!$C$2:$C$10)</f>
        <v>24148.868151274728</v>
      </c>
    </row>
    <row r="8819" spans="1:11" x14ac:dyDescent="0.25">
      <c r="A8819">
        <v>2018</v>
      </c>
      <c r="B8819" t="s">
        <v>5215</v>
      </c>
      <c r="C8819" t="s">
        <v>5216</v>
      </c>
      <c r="E8819" t="s">
        <v>121</v>
      </c>
      <c r="F8819" t="s">
        <v>1372</v>
      </c>
      <c r="G8819" t="s">
        <v>40</v>
      </c>
      <c r="H8819" t="s">
        <v>28</v>
      </c>
      <c r="I8819" t="s">
        <v>29</v>
      </c>
      <c r="J8819" s="1">
        <v>22487.71</v>
      </c>
      <c r="K8819" s="10">
        <f>J8819*_xlfn.XLOOKUP(A8819,IPCA_Fatores!$A$2:$A$10,IPCA_Fatores!$C$2:$C$10)</f>
        <v>33686.421372640885</v>
      </c>
    </row>
    <row r="8820" spans="1:11" x14ac:dyDescent="0.25">
      <c r="A8820">
        <v>2019</v>
      </c>
      <c r="B8820" t="s">
        <v>5215</v>
      </c>
      <c r="C8820" t="s">
        <v>5216</v>
      </c>
      <c r="E8820" t="s">
        <v>121</v>
      </c>
      <c r="F8820" t="s">
        <v>1372</v>
      </c>
      <c r="G8820" t="s">
        <v>40</v>
      </c>
      <c r="H8820" t="s">
        <v>28</v>
      </c>
      <c r="I8820" t="s">
        <v>29</v>
      </c>
      <c r="J8820" s="1">
        <v>95019.85</v>
      </c>
      <c r="K8820" s="10">
        <f>J8820*_xlfn.XLOOKUP(A8820,IPCA_Fatores!$A$2:$A$10,IPCA_Fatores!$C$2:$C$10)</f>
        <v>136457.69778020246</v>
      </c>
    </row>
    <row r="8821" spans="1:11" x14ac:dyDescent="0.25">
      <c r="A8821">
        <v>2020</v>
      </c>
      <c r="B8821" t="s">
        <v>5215</v>
      </c>
      <c r="C8821" t="s">
        <v>5216</v>
      </c>
      <c r="E8821" t="s">
        <v>121</v>
      </c>
      <c r="F8821" t="s">
        <v>1372</v>
      </c>
      <c r="G8821" t="s">
        <v>40</v>
      </c>
      <c r="H8821" t="s">
        <v>28</v>
      </c>
      <c r="I8821" t="s">
        <v>29</v>
      </c>
      <c r="J8821" s="1">
        <v>45722.27</v>
      </c>
      <c r="K8821" s="10">
        <f>J8821*_xlfn.XLOOKUP(A8821,IPCA_Fatores!$A$2:$A$10,IPCA_Fatores!$C$2:$C$10)</f>
        <v>62822.046837253365</v>
      </c>
    </row>
    <row r="8822" spans="1:11" x14ac:dyDescent="0.25">
      <c r="A8822">
        <v>2021</v>
      </c>
      <c r="B8822" t="s">
        <v>5215</v>
      </c>
      <c r="C8822" t="s">
        <v>5216</v>
      </c>
      <c r="E8822" t="s">
        <v>121</v>
      </c>
      <c r="F8822" t="s">
        <v>1372</v>
      </c>
      <c r="G8822" t="s">
        <v>40</v>
      </c>
      <c r="H8822" t="s">
        <v>28</v>
      </c>
      <c r="I8822" t="s">
        <v>29</v>
      </c>
      <c r="J8822" s="1">
        <v>8260.35</v>
      </c>
      <c r="K8822" s="10">
        <f>J8822*_xlfn.XLOOKUP(A8822,IPCA_Fatores!$A$2:$A$10,IPCA_Fatores!$C$2:$C$10)</f>
        <v>10312.245393987734</v>
      </c>
    </row>
    <row r="8823" spans="1:11" x14ac:dyDescent="0.25">
      <c r="A8823">
        <v>2022</v>
      </c>
      <c r="B8823" t="s">
        <v>5215</v>
      </c>
      <c r="C8823" t="s">
        <v>5216</v>
      </c>
      <c r="E8823" t="s">
        <v>121</v>
      </c>
      <c r="F8823" t="s">
        <v>1372</v>
      </c>
      <c r="G8823" t="s">
        <v>40</v>
      </c>
      <c r="H8823" t="s">
        <v>28</v>
      </c>
      <c r="I8823" t="s">
        <v>29</v>
      </c>
      <c r="J8823" s="1">
        <v>77985.740000000005</v>
      </c>
      <c r="K8823" s="10">
        <f>J8823*_xlfn.XLOOKUP(A8823,IPCA_Fatores!$A$2:$A$10,IPCA_Fatores!$C$2:$C$10)</f>
        <v>92029.141398462991</v>
      </c>
    </row>
    <row r="8824" spans="1:11" x14ac:dyDescent="0.25">
      <c r="A8824">
        <v>2023</v>
      </c>
      <c r="B8824" t="s">
        <v>5215</v>
      </c>
      <c r="C8824" t="s">
        <v>5216</v>
      </c>
      <c r="E8824" t="s">
        <v>121</v>
      </c>
      <c r="F8824" t="s">
        <v>1372</v>
      </c>
      <c r="G8824" t="s">
        <v>40</v>
      </c>
      <c r="H8824" t="s">
        <v>28</v>
      </c>
      <c r="I8824" t="s">
        <v>29</v>
      </c>
      <c r="J8824" s="1">
        <v>61703.61</v>
      </c>
      <c r="K8824" s="10">
        <f>J8824*_xlfn.XLOOKUP(A8824,IPCA_Fatores!$A$2:$A$10,IPCA_Fatores!$C$2:$C$10)</f>
        <v>69599.485698278557</v>
      </c>
    </row>
    <row r="8825" spans="1:11" x14ac:dyDescent="0.25">
      <c r="A8825">
        <v>2017</v>
      </c>
      <c r="B8825" t="s">
        <v>5217</v>
      </c>
      <c r="C8825" t="s">
        <v>5218</v>
      </c>
      <c r="E8825" t="s">
        <v>143</v>
      </c>
      <c r="F8825" t="s">
        <v>1800</v>
      </c>
      <c r="G8825" t="s">
        <v>40</v>
      </c>
      <c r="H8825" t="s">
        <v>28</v>
      </c>
      <c r="I8825" t="s">
        <v>29</v>
      </c>
      <c r="J8825" s="1">
        <v>358049.14</v>
      </c>
      <c r="K8825" s="10">
        <f>J8825*_xlfn.XLOOKUP(A8825,IPCA_Fatores!$A$2:$A$10,IPCA_Fatores!$C$2:$C$10)</f>
        <v>556468.24353090569</v>
      </c>
    </row>
    <row r="8826" spans="1:11" x14ac:dyDescent="0.25">
      <c r="A8826">
        <v>2018</v>
      </c>
      <c r="B8826" t="s">
        <v>5217</v>
      </c>
      <c r="C8826" t="s">
        <v>5218</v>
      </c>
      <c r="E8826" t="s">
        <v>143</v>
      </c>
      <c r="F8826" t="s">
        <v>1800</v>
      </c>
      <c r="G8826" t="s">
        <v>40</v>
      </c>
      <c r="H8826" t="s">
        <v>28</v>
      </c>
      <c r="I8826" t="s">
        <v>29</v>
      </c>
      <c r="J8826" s="1">
        <v>243029.97</v>
      </c>
      <c r="K8826" s="10">
        <f>J8826*_xlfn.XLOOKUP(A8826,IPCA_Fatores!$A$2:$A$10,IPCA_Fatores!$C$2:$C$10)</f>
        <v>364057.0772035158</v>
      </c>
    </row>
    <row r="8827" spans="1:11" x14ac:dyDescent="0.25">
      <c r="A8827">
        <v>2019</v>
      </c>
      <c r="B8827" t="s">
        <v>5217</v>
      </c>
      <c r="C8827" t="s">
        <v>5218</v>
      </c>
      <c r="E8827" t="s">
        <v>143</v>
      </c>
      <c r="F8827" t="s">
        <v>1800</v>
      </c>
      <c r="G8827" t="s">
        <v>40</v>
      </c>
      <c r="H8827" t="s">
        <v>28</v>
      </c>
      <c r="I8827" t="s">
        <v>29</v>
      </c>
      <c r="J8827" s="1">
        <v>54239.61</v>
      </c>
      <c r="K8827" s="10">
        <f>J8827*_xlfn.XLOOKUP(A8827,IPCA_Fatores!$A$2:$A$10,IPCA_Fatores!$C$2:$C$10)</f>
        <v>77893.327647813043</v>
      </c>
    </row>
    <row r="8828" spans="1:11" x14ac:dyDescent="0.25">
      <c r="A8828">
        <v>2020</v>
      </c>
      <c r="B8828" t="s">
        <v>5217</v>
      </c>
      <c r="C8828" t="s">
        <v>5218</v>
      </c>
      <c r="E8828" t="s">
        <v>143</v>
      </c>
      <c r="F8828" t="s">
        <v>1800</v>
      </c>
      <c r="G8828" t="s">
        <v>40</v>
      </c>
      <c r="H8828" t="s">
        <v>28</v>
      </c>
      <c r="I8828" t="s">
        <v>29</v>
      </c>
      <c r="J8828" s="1">
        <v>71760.19</v>
      </c>
      <c r="K8828" s="10">
        <f>J8828*_xlfn.XLOOKUP(A8828,IPCA_Fatores!$A$2:$A$10,IPCA_Fatores!$C$2:$C$10)</f>
        <v>98597.94837898908</v>
      </c>
    </row>
    <row r="8829" spans="1:11" x14ac:dyDescent="0.25">
      <c r="A8829">
        <v>2021</v>
      </c>
      <c r="B8829" t="s">
        <v>5217</v>
      </c>
      <c r="C8829" t="s">
        <v>5218</v>
      </c>
      <c r="E8829" t="s">
        <v>143</v>
      </c>
      <c r="F8829" t="s">
        <v>1800</v>
      </c>
      <c r="G8829" t="s">
        <v>40</v>
      </c>
      <c r="H8829" t="s">
        <v>28</v>
      </c>
      <c r="I8829" t="s">
        <v>29</v>
      </c>
      <c r="J8829" s="1">
        <v>81054.149999999994</v>
      </c>
      <c r="K8829" s="10">
        <f>J8829*_xlfn.XLOOKUP(A8829,IPCA_Fatores!$A$2:$A$10,IPCA_Fatores!$C$2:$C$10)</f>
        <v>101188.24081317266</v>
      </c>
    </row>
    <row r="8830" spans="1:11" x14ac:dyDescent="0.25">
      <c r="A8830">
        <v>2023</v>
      </c>
      <c r="B8830" t="s">
        <v>5217</v>
      </c>
      <c r="C8830" t="s">
        <v>5218</v>
      </c>
      <c r="E8830" t="s">
        <v>143</v>
      </c>
      <c r="F8830" t="s">
        <v>1800</v>
      </c>
      <c r="G8830" t="s">
        <v>40</v>
      </c>
      <c r="H8830" t="s">
        <v>28</v>
      </c>
      <c r="I8830" t="s">
        <v>29</v>
      </c>
      <c r="J8830" s="1">
        <v>295382.96999999997</v>
      </c>
      <c r="K8830" s="10">
        <f>J8830*_xlfn.XLOOKUP(A8830,IPCA_Fatores!$A$2:$A$10,IPCA_Fatores!$C$2:$C$10)</f>
        <v>333181.52367470949</v>
      </c>
    </row>
    <row r="8831" spans="1:11" x14ac:dyDescent="0.25">
      <c r="A8831">
        <v>2015</v>
      </c>
      <c r="B8831" t="s">
        <v>5219</v>
      </c>
      <c r="C8831" t="s">
        <v>5220</v>
      </c>
      <c r="E8831" t="s">
        <v>103</v>
      </c>
      <c r="F8831" t="s">
        <v>104</v>
      </c>
      <c r="G8831" t="s">
        <v>1962</v>
      </c>
      <c r="H8831" t="s">
        <v>28</v>
      </c>
      <c r="I8831" t="s">
        <v>29</v>
      </c>
      <c r="J8831" s="1">
        <v>16602.93</v>
      </c>
      <c r="K8831" s="10">
        <f>J8831*_xlfn.XLOOKUP(A8831,IPCA_Fatores!$A$2:$A$10,IPCA_Fatores!$C$2:$C$10)</f>
        <v>28235.874638737478</v>
      </c>
    </row>
    <row r="8832" spans="1:11" x14ac:dyDescent="0.25">
      <c r="A8832">
        <v>2019</v>
      </c>
      <c r="B8832" t="s">
        <v>5219</v>
      </c>
      <c r="C8832" t="s">
        <v>5220</v>
      </c>
      <c r="E8832" t="s">
        <v>103</v>
      </c>
      <c r="F8832" t="s">
        <v>104</v>
      </c>
      <c r="G8832" t="s">
        <v>1962</v>
      </c>
      <c r="H8832" t="s">
        <v>28</v>
      </c>
      <c r="I8832" t="s">
        <v>29</v>
      </c>
      <c r="J8832" s="1">
        <v>34850.93</v>
      </c>
      <c r="K8832" s="10">
        <f>J8832*_xlfn.XLOOKUP(A8832,IPCA_Fatores!$A$2:$A$10,IPCA_Fatores!$C$2:$C$10)</f>
        <v>50049.307311040713</v>
      </c>
    </row>
    <row r="8833" spans="1:11" x14ac:dyDescent="0.25">
      <c r="A8833">
        <v>2020</v>
      </c>
      <c r="B8833" t="s">
        <v>5219</v>
      </c>
      <c r="C8833" t="s">
        <v>5220</v>
      </c>
      <c r="E8833" t="s">
        <v>103</v>
      </c>
      <c r="F8833" t="s">
        <v>104</v>
      </c>
      <c r="G8833" t="s">
        <v>1962</v>
      </c>
      <c r="H8833" t="s">
        <v>28</v>
      </c>
      <c r="I8833" t="s">
        <v>29</v>
      </c>
      <c r="J8833" s="1">
        <v>488449.75</v>
      </c>
      <c r="K8833" s="10">
        <f>J8833*_xlfn.XLOOKUP(A8833,IPCA_Fatores!$A$2:$A$10,IPCA_Fatores!$C$2:$C$10)</f>
        <v>671126.19456874509</v>
      </c>
    </row>
    <row r="8834" spans="1:11" x14ac:dyDescent="0.25">
      <c r="A8834">
        <v>2021</v>
      </c>
      <c r="B8834" t="s">
        <v>5219</v>
      </c>
      <c r="C8834" t="s">
        <v>5220</v>
      </c>
      <c r="E8834" t="s">
        <v>103</v>
      </c>
      <c r="F8834" t="s">
        <v>104</v>
      </c>
      <c r="G8834" t="s">
        <v>1962</v>
      </c>
      <c r="H8834" t="s">
        <v>28</v>
      </c>
      <c r="I8834" t="s">
        <v>29</v>
      </c>
      <c r="J8834" s="1">
        <v>2439210.11</v>
      </c>
      <c r="K8834" s="10">
        <f>J8834*_xlfn.XLOOKUP(A8834,IPCA_Fatores!$A$2:$A$10,IPCA_Fatores!$C$2:$C$10)</f>
        <v>3045117.1223756634</v>
      </c>
    </row>
    <row r="8835" spans="1:11" x14ac:dyDescent="0.25">
      <c r="A8835">
        <v>2021</v>
      </c>
      <c r="B8835" t="s">
        <v>5219</v>
      </c>
      <c r="C8835" t="s">
        <v>5220</v>
      </c>
      <c r="E8835" t="s">
        <v>103</v>
      </c>
      <c r="F8835" t="s">
        <v>104</v>
      </c>
      <c r="G8835" t="s">
        <v>1962</v>
      </c>
      <c r="H8835" t="s">
        <v>28</v>
      </c>
      <c r="I8835" t="s">
        <v>35</v>
      </c>
      <c r="J8835" s="1">
        <v>123973.72</v>
      </c>
      <c r="K8835" s="10">
        <f>IFERROR(J8835*VLOOKUP(A8835,IPCA_Fatores!$A$2:$C$10,3,FALSE),J8835)</f>
        <v>154769.15906051497</v>
      </c>
    </row>
    <row r="8836" spans="1:11" x14ac:dyDescent="0.25">
      <c r="A8836">
        <v>2022</v>
      </c>
      <c r="B8836" t="s">
        <v>5219</v>
      </c>
      <c r="C8836" t="s">
        <v>5220</v>
      </c>
      <c r="E8836" t="s">
        <v>103</v>
      </c>
      <c r="F8836" t="s">
        <v>104</v>
      </c>
      <c r="G8836" t="s">
        <v>1962</v>
      </c>
      <c r="H8836" t="s">
        <v>28</v>
      </c>
      <c r="I8836" t="s">
        <v>29</v>
      </c>
      <c r="J8836" s="1">
        <v>327212.17</v>
      </c>
      <c r="K8836" s="10">
        <f>J8836*_xlfn.XLOOKUP(A8836,IPCA_Fatores!$A$2:$A$10,IPCA_Fatores!$C$2:$C$10)</f>
        <v>386135.40193666058</v>
      </c>
    </row>
    <row r="8837" spans="1:11" x14ac:dyDescent="0.25">
      <c r="A8837">
        <v>2022</v>
      </c>
      <c r="B8837" t="s">
        <v>5219</v>
      </c>
      <c r="C8837" t="s">
        <v>5220</v>
      </c>
      <c r="E8837" t="s">
        <v>103</v>
      </c>
      <c r="F8837" t="s">
        <v>104</v>
      </c>
      <c r="G8837" t="s">
        <v>1962</v>
      </c>
      <c r="H8837" t="s">
        <v>28</v>
      </c>
      <c r="I8837" t="s">
        <v>35</v>
      </c>
      <c r="J8837" s="1">
        <v>50347.26</v>
      </c>
      <c r="K8837" s="10">
        <f>IFERROR(J8837*VLOOKUP(A8837,IPCA_Fatores!$A$2:$C$10,3,FALSE),J8837)</f>
        <v>59413.619843386492</v>
      </c>
    </row>
    <row r="8838" spans="1:11" x14ac:dyDescent="0.25">
      <c r="A8838">
        <v>2023</v>
      </c>
      <c r="B8838" t="s">
        <v>5219</v>
      </c>
      <c r="C8838" t="s">
        <v>5220</v>
      </c>
      <c r="E8838" t="s">
        <v>103</v>
      </c>
      <c r="F8838" t="s">
        <v>104</v>
      </c>
      <c r="G8838" t="s">
        <v>1962</v>
      </c>
      <c r="H8838" t="s">
        <v>28</v>
      </c>
      <c r="I8838" t="s">
        <v>29</v>
      </c>
      <c r="J8838" s="1">
        <v>247636.9</v>
      </c>
      <c r="K8838" s="10">
        <f>J8838*_xlfn.XLOOKUP(A8838,IPCA_Fatores!$A$2:$A$10,IPCA_Fatores!$C$2:$C$10)</f>
        <v>279325.64853038645</v>
      </c>
    </row>
    <row r="8839" spans="1:11" x14ac:dyDescent="0.25">
      <c r="A8839">
        <v>2023</v>
      </c>
      <c r="B8839" t="s">
        <v>5219</v>
      </c>
      <c r="C8839" t="s">
        <v>5220</v>
      </c>
      <c r="E8839" t="s">
        <v>103</v>
      </c>
      <c r="F8839" t="s">
        <v>104</v>
      </c>
      <c r="G8839" t="s">
        <v>1962</v>
      </c>
      <c r="H8839" t="s">
        <v>28</v>
      </c>
      <c r="I8839" t="s">
        <v>35</v>
      </c>
      <c r="J8839" s="1">
        <v>25277</v>
      </c>
      <c r="K8839" s="10">
        <f>IFERROR(J8839*VLOOKUP(A8839,IPCA_Fatores!$A$2:$C$10,3,FALSE),J8839)</f>
        <v>28511.56034461172</v>
      </c>
    </row>
    <row r="8840" spans="1:11" x14ac:dyDescent="0.25">
      <c r="A8840">
        <v>2015</v>
      </c>
      <c r="B8840" t="s">
        <v>5221</v>
      </c>
      <c r="C8840" t="s">
        <v>5222</v>
      </c>
      <c r="E8840" t="s">
        <v>32</v>
      </c>
      <c r="F8840" t="s">
        <v>87</v>
      </c>
      <c r="G8840" t="s">
        <v>1518</v>
      </c>
      <c r="H8840" t="s">
        <v>28</v>
      </c>
      <c r="I8840" t="s">
        <v>29</v>
      </c>
      <c r="J8840" s="1">
        <v>44381.89</v>
      </c>
      <c r="K8840" s="10">
        <f>J8840*_xlfn.XLOOKUP(A8840,IPCA_Fatores!$A$2:$A$10,IPCA_Fatores!$C$2:$C$10)</f>
        <v>75478.333177953304</v>
      </c>
    </row>
    <row r="8841" spans="1:11" x14ac:dyDescent="0.25">
      <c r="A8841">
        <v>2021</v>
      </c>
      <c r="B8841" t="s">
        <v>5223</v>
      </c>
      <c r="C8841" t="s">
        <v>5224</v>
      </c>
      <c r="E8841" t="s">
        <v>25</v>
      </c>
      <c r="F8841" t="s">
        <v>624</v>
      </c>
      <c r="G8841" t="s">
        <v>5225</v>
      </c>
      <c r="H8841" t="s">
        <v>28</v>
      </c>
      <c r="I8841" t="s">
        <v>29</v>
      </c>
      <c r="J8841" s="1">
        <v>116378.56</v>
      </c>
      <c r="K8841" s="10">
        <f>J8841*_xlfn.XLOOKUP(A8841,IPCA_Fatores!$A$2:$A$10,IPCA_Fatores!$C$2:$C$10)</f>
        <v>145287.33883175955</v>
      </c>
    </row>
    <row r="8842" spans="1:11" x14ac:dyDescent="0.25">
      <c r="A8842">
        <v>2023</v>
      </c>
      <c r="B8842" t="s">
        <v>5223</v>
      </c>
      <c r="C8842" t="s">
        <v>5224</v>
      </c>
      <c r="E8842" t="s">
        <v>25</v>
      </c>
      <c r="F8842" t="s">
        <v>624</v>
      </c>
      <c r="G8842" t="s">
        <v>5225</v>
      </c>
      <c r="H8842" t="s">
        <v>28</v>
      </c>
      <c r="I8842" t="s">
        <v>29</v>
      </c>
      <c r="J8842" s="1">
        <v>20938.939999999999</v>
      </c>
      <c r="K8842" s="10">
        <f>J8842*_xlfn.XLOOKUP(A8842,IPCA_Fatores!$A$2:$A$10,IPCA_Fatores!$C$2:$C$10)</f>
        <v>23618.382377742771</v>
      </c>
    </row>
    <row r="8843" spans="1:11" x14ac:dyDescent="0.25">
      <c r="A8843">
        <v>2017</v>
      </c>
      <c r="B8843" t="s">
        <v>5226</v>
      </c>
      <c r="C8843" t="s">
        <v>5227</v>
      </c>
      <c r="E8843" t="s">
        <v>32</v>
      </c>
      <c r="F8843" t="s">
        <v>33</v>
      </c>
      <c r="G8843" t="s">
        <v>345</v>
      </c>
      <c r="H8843" t="s">
        <v>28</v>
      </c>
      <c r="I8843" t="s">
        <v>29</v>
      </c>
      <c r="J8843" s="1">
        <v>214339.07</v>
      </c>
      <c r="K8843" s="10">
        <f>J8843*_xlfn.XLOOKUP(A8843,IPCA_Fatores!$A$2:$A$10,IPCA_Fatores!$C$2:$C$10)</f>
        <v>333118.76074593514</v>
      </c>
    </row>
    <row r="8844" spans="1:11" x14ac:dyDescent="0.25">
      <c r="A8844">
        <v>2022</v>
      </c>
      <c r="B8844" t="s">
        <v>5228</v>
      </c>
      <c r="C8844" t="s">
        <v>5229</v>
      </c>
      <c r="E8844" t="s">
        <v>75</v>
      </c>
      <c r="F8844" t="s">
        <v>2308</v>
      </c>
      <c r="G8844" t="s">
        <v>823</v>
      </c>
      <c r="H8844" t="s">
        <v>28</v>
      </c>
      <c r="I8844" t="s">
        <v>35</v>
      </c>
      <c r="J8844" s="1">
        <v>44404466.450000003</v>
      </c>
      <c r="K8844" s="10">
        <f>IFERROR(J8844*VLOOKUP(A8844,IPCA_Fatores!$A$2:$C$10,3,FALSE),J8844)</f>
        <v>52400668.656222999</v>
      </c>
    </row>
    <row r="8845" spans="1:11" x14ac:dyDescent="0.25">
      <c r="A8845">
        <v>2015</v>
      </c>
      <c r="B8845" t="s">
        <v>5230</v>
      </c>
      <c r="C8845" t="s">
        <v>5231</v>
      </c>
      <c r="D8845" t="s">
        <v>5232</v>
      </c>
      <c r="E8845" t="s">
        <v>121</v>
      </c>
      <c r="F8845" t="s">
        <v>122</v>
      </c>
      <c r="G8845" t="s">
        <v>341</v>
      </c>
      <c r="H8845" t="s">
        <v>28</v>
      </c>
      <c r="I8845" t="s">
        <v>29</v>
      </c>
      <c r="J8845" s="1">
        <v>165800.32999999999</v>
      </c>
      <c r="K8845" s="10">
        <f>J8845*_xlfn.XLOOKUP(A8845,IPCA_Fatores!$A$2:$A$10,IPCA_Fatores!$C$2:$C$10)</f>
        <v>281969.34715386404</v>
      </c>
    </row>
    <row r="8846" spans="1:11" x14ac:dyDescent="0.25">
      <c r="A8846">
        <v>2016</v>
      </c>
      <c r="B8846" t="s">
        <v>5230</v>
      </c>
      <c r="C8846" t="s">
        <v>5231</v>
      </c>
      <c r="D8846" t="s">
        <v>5232</v>
      </c>
      <c r="E8846" t="s">
        <v>121</v>
      </c>
      <c r="F8846" t="s">
        <v>122</v>
      </c>
      <c r="G8846" t="s">
        <v>341</v>
      </c>
      <c r="H8846" t="s">
        <v>28</v>
      </c>
      <c r="I8846" t="s">
        <v>29</v>
      </c>
      <c r="J8846" s="1">
        <v>505054.68</v>
      </c>
      <c r="K8846" s="10">
        <f>J8846*_xlfn.XLOOKUP(A8846,IPCA_Fatores!$A$2:$A$10,IPCA_Fatores!$C$2:$C$10)</f>
        <v>808095.15124468703</v>
      </c>
    </row>
    <row r="8847" spans="1:11" x14ac:dyDescent="0.25">
      <c r="A8847">
        <v>2017</v>
      </c>
      <c r="B8847" t="s">
        <v>5230</v>
      </c>
      <c r="C8847" t="s">
        <v>5231</v>
      </c>
      <c r="D8847" t="s">
        <v>5232</v>
      </c>
      <c r="E8847" t="s">
        <v>121</v>
      </c>
      <c r="F8847" t="s">
        <v>122</v>
      </c>
      <c r="G8847" t="s">
        <v>341</v>
      </c>
      <c r="H8847" t="s">
        <v>28</v>
      </c>
      <c r="I8847" t="s">
        <v>29</v>
      </c>
      <c r="J8847" s="1">
        <v>263610.69</v>
      </c>
      <c r="K8847" s="10">
        <f>J8847*_xlfn.XLOOKUP(A8847,IPCA_Fatores!$A$2:$A$10,IPCA_Fatores!$C$2:$C$10)</f>
        <v>409695.09838864597</v>
      </c>
    </row>
    <row r="8848" spans="1:11" x14ac:dyDescent="0.25">
      <c r="A8848">
        <v>2018</v>
      </c>
      <c r="B8848" t="s">
        <v>5230</v>
      </c>
      <c r="C8848" t="s">
        <v>5231</v>
      </c>
      <c r="D8848" t="s">
        <v>5232</v>
      </c>
      <c r="E8848" t="s">
        <v>121</v>
      </c>
      <c r="F8848" t="s">
        <v>122</v>
      </c>
      <c r="G8848" t="s">
        <v>341</v>
      </c>
      <c r="H8848" t="s">
        <v>28</v>
      </c>
      <c r="I8848" t="s">
        <v>29</v>
      </c>
      <c r="J8848" s="1">
        <v>575893.88</v>
      </c>
      <c r="K8848" s="10">
        <f>J8848*_xlfn.XLOOKUP(A8848,IPCA_Fatores!$A$2:$A$10,IPCA_Fatores!$C$2:$C$10)</f>
        <v>862684.72457200347</v>
      </c>
    </row>
    <row r="8849" spans="1:11" x14ac:dyDescent="0.25">
      <c r="A8849">
        <v>2019</v>
      </c>
      <c r="B8849" t="s">
        <v>5230</v>
      </c>
      <c r="C8849" t="s">
        <v>5231</v>
      </c>
      <c r="D8849" t="s">
        <v>5232</v>
      </c>
      <c r="E8849" t="s">
        <v>121</v>
      </c>
      <c r="F8849" t="s">
        <v>122</v>
      </c>
      <c r="G8849" t="s">
        <v>341</v>
      </c>
      <c r="H8849" t="s">
        <v>28</v>
      </c>
      <c r="I8849" t="s">
        <v>29</v>
      </c>
      <c r="J8849" s="1">
        <v>270825.56</v>
      </c>
      <c r="K8849" s="10">
        <f>J8849*_xlfn.XLOOKUP(A8849,IPCA_Fatores!$A$2:$A$10,IPCA_Fatores!$C$2:$C$10)</f>
        <v>388931.70656061958</v>
      </c>
    </row>
    <row r="8850" spans="1:11" x14ac:dyDescent="0.25">
      <c r="A8850">
        <v>2021</v>
      </c>
      <c r="B8850" t="s">
        <v>5230</v>
      </c>
      <c r="C8850" t="s">
        <v>5231</v>
      </c>
      <c r="D8850" t="s">
        <v>5232</v>
      </c>
      <c r="E8850" t="s">
        <v>121</v>
      </c>
      <c r="F8850" t="s">
        <v>122</v>
      </c>
      <c r="G8850" t="s">
        <v>341</v>
      </c>
      <c r="H8850" t="s">
        <v>28</v>
      </c>
      <c r="I8850" t="s">
        <v>29</v>
      </c>
      <c r="J8850" s="1">
        <v>58362.62</v>
      </c>
      <c r="K8850" s="10">
        <f>J8850*_xlfn.XLOOKUP(A8850,IPCA_Fatores!$A$2:$A$10,IPCA_Fatores!$C$2:$C$10)</f>
        <v>72860.067585036508</v>
      </c>
    </row>
    <row r="8851" spans="1:11" x14ac:dyDescent="0.25">
      <c r="A8851">
        <v>2022</v>
      </c>
      <c r="B8851" t="s">
        <v>5230</v>
      </c>
      <c r="C8851" t="s">
        <v>5231</v>
      </c>
      <c r="D8851" t="s">
        <v>5232</v>
      </c>
      <c r="E8851" t="s">
        <v>121</v>
      </c>
      <c r="F8851" t="s">
        <v>122</v>
      </c>
      <c r="G8851" t="s">
        <v>341</v>
      </c>
      <c r="H8851" t="s">
        <v>28</v>
      </c>
      <c r="I8851" t="s">
        <v>29</v>
      </c>
      <c r="J8851" s="1">
        <v>413693.37</v>
      </c>
      <c r="K8851" s="10">
        <f>J8851*_xlfn.XLOOKUP(A8851,IPCA_Fatores!$A$2:$A$10,IPCA_Fatores!$C$2:$C$10)</f>
        <v>488189.83628720668</v>
      </c>
    </row>
    <row r="8852" spans="1:11" x14ac:dyDescent="0.25">
      <c r="A8852">
        <v>2023</v>
      </c>
      <c r="B8852" t="s">
        <v>5230</v>
      </c>
      <c r="C8852" t="s">
        <v>5231</v>
      </c>
      <c r="D8852" t="s">
        <v>5232</v>
      </c>
      <c r="E8852" t="s">
        <v>121</v>
      </c>
      <c r="F8852" t="s">
        <v>122</v>
      </c>
      <c r="G8852" t="s">
        <v>341</v>
      </c>
      <c r="H8852" t="s">
        <v>28</v>
      </c>
      <c r="I8852" t="s">
        <v>29</v>
      </c>
      <c r="J8852" s="1">
        <v>593449.31999999995</v>
      </c>
      <c r="K8852" s="10">
        <f>J8852*_xlfn.XLOOKUP(A8852,IPCA_Fatores!$A$2:$A$10,IPCA_Fatores!$C$2:$C$10)</f>
        <v>669389.8049075756</v>
      </c>
    </row>
    <row r="8853" spans="1:11" x14ac:dyDescent="0.25">
      <c r="A8853">
        <v>2020</v>
      </c>
      <c r="B8853" t="s">
        <v>5233</v>
      </c>
      <c r="C8853" t="s">
        <v>5234</v>
      </c>
      <c r="E8853" t="s">
        <v>1027</v>
      </c>
      <c r="F8853" t="s">
        <v>1186</v>
      </c>
      <c r="G8853" t="s">
        <v>495</v>
      </c>
      <c r="H8853" t="s">
        <v>28</v>
      </c>
      <c r="I8853" t="s">
        <v>29</v>
      </c>
      <c r="J8853" s="1">
        <v>1748133.71</v>
      </c>
      <c r="K8853" s="10">
        <f>J8853*_xlfn.XLOOKUP(A8853,IPCA_Fatores!$A$2:$A$10,IPCA_Fatores!$C$2:$C$10)</f>
        <v>2401922.2538032667</v>
      </c>
    </row>
    <row r="8854" spans="1:11" x14ac:dyDescent="0.25">
      <c r="A8854">
        <v>2021</v>
      </c>
      <c r="B8854" t="s">
        <v>5235</v>
      </c>
      <c r="C8854" t="s">
        <v>5236</v>
      </c>
      <c r="D8854" t="s">
        <v>5237</v>
      </c>
      <c r="E8854" t="s">
        <v>121</v>
      </c>
      <c r="F8854" t="s">
        <v>171</v>
      </c>
      <c r="G8854" t="s">
        <v>172</v>
      </c>
      <c r="H8854" t="s">
        <v>28</v>
      </c>
      <c r="I8854" t="s">
        <v>29</v>
      </c>
      <c r="J8854" s="1">
        <v>81648775.609999999</v>
      </c>
      <c r="K8854" s="10">
        <f>J8854*_xlfn.XLOOKUP(A8854,IPCA_Fatores!$A$2:$A$10,IPCA_Fatores!$C$2:$C$10)</f>
        <v>101930573.18502975</v>
      </c>
    </row>
    <row r="8855" spans="1:11" x14ac:dyDescent="0.25">
      <c r="A8855">
        <v>2022</v>
      </c>
      <c r="B8855" t="s">
        <v>5235</v>
      </c>
      <c r="C8855" t="s">
        <v>5236</v>
      </c>
      <c r="D8855" t="s">
        <v>5237</v>
      </c>
      <c r="E8855" t="s">
        <v>121</v>
      </c>
      <c r="F8855" t="s">
        <v>171</v>
      </c>
      <c r="G8855" t="s">
        <v>172</v>
      </c>
      <c r="H8855" t="s">
        <v>28</v>
      </c>
      <c r="I8855" t="s">
        <v>29</v>
      </c>
      <c r="J8855" s="1">
        <v>70280746.670000002</v>
      </c>
      <c r="K8855" s="10">
        <f>J8855*_xlfn.XLOOKUP(A8855,IPCA_Fatores!$A$2:$A$10,IPCA_Fatores!$C$2:$C$10)</f>
        <v>82936659.610885099</v>
      </c>
    </row>
    <row r="8856" spans="1:11" x14ac:dyDescent="0.25">
      <c r="A8856">
        <v>2015</v>
      </c>
      <c r="B8856" t="s">
        <v>5238</v>
      </c>
      <c r="C8856" t="s">
        <v>5239</v>
      </c>
      <c r="D8856" t="s">
        <v>5240</v>
      </c>
      <c r="E8856" t="s">
        <v>32</v>
      </c>
      <c r="F8856" t="s">
        <v>87</v>
      </c>
      <c r="G8856" t="s">
        <v>117</v>
      </c>
      <c r="H8856" t="s">
        <v>28</v>
      </c>
      <c r="I8856" t="s">
        <v>29</v>
      </c>
      <c r="J8856" s="1">
        <v>9120.0499999999993</v>
      </c>
      <c r="K8856" s="10">
        <f>J8856*_xlfn.XLOOKUP(A8856,IPCA_Fatores!$A$2:$A$10,IPCA_Fatores!$C$2:$C$10)</f>
        <v>15510.068915487669</v>
      </c>
    </row>
    <row r="8857" spans="1:11" x14ac:dyDescent="0.25">
      <c r="A8857">
        <v>2016</v>
      </c>
      <c r="B8857" t="s">
        <v>5238</v>
      </c>
      <c r="C8857" t="s">
        <v>5239</v>
      </c>
      <c r="D8857" t="s">
        <v>5240</v>
      </c>
      <c r="E8857" t="s">
        <v>32</v>
      </c>
      <c r="F8857" t="s">
        <v>87</v>
      </c>
      <c r="G8857" t="s">
        <v>117</v>
      </c>
      <c r="H8857" t="s">
        <v>28</v>
      </c>
      <c r="I8857" t="s">
        <v>29</v>
      </c>
      <c r="J8857" s="1">
        <v>114587.97</v>
      </c>
      <c r="K8857" s="10">
        <f>J8857*_xlfn.XLOOKUP(A8857,IPCA_Fatores!$A$2:$A$10,IPCA_Fatores!$C$2:$C$10)</f>
        <v>183342.49065461915</v>
      </c>
    </row>
    <row r="8858" spans="1:11" x14ac:dyDescent="0.25">
      <c r="A8858">
        <v>2017</v>
      </c>
      <c r="B8858" t="s">
        <v>5238</v>
      </c>
      <c r="C8858" t="s">
        <v>5239</v>
      </c>
      <c r="D8858" t="s">
        <v>5240</v>
      </c>
      <c r="E8858" t="s">
        <v>32</v>
      </c>
      <c r="F8858" t="s">
        <v>87</v>
      </c>
      <c r="G8858" t="s">
        <v>117</v>
      </c>
      <c r="H8858" t="s">
        <v>28</v>
      </c>
      <c r="I8858" t="s">
        <v>29</v>
      </c>
      <c r="J8858" s="1">
        <v>191954.66</v>
      </c>
      <c r="K8858" s="10">
        <f>J8858*_xlfn.XLOOKUP(A8858,IPCA_Fatores!$A$2:$A$10,IPCA_Fatores!$C$2:$C$10)</f>
        <v>298329.64404766395</v>
      </c>
    </row>
    <row r="8859" spans="1:11" x14ac:dyDescent="0.25">
      <c r="A8859">
        <v>2019</v>
      </c>
      <c r="B8859" t="s">
        <v>5238</v>
      </c>
      <c r="C8859" t="s">
        <v>5239</v>
      </c>
      <c r="D8859" t="s">
        <v>5240</v>
      </c>
      <c r="E8859" t="s">
        <v>32</v>
      </c>
      <c r="F8859" t="s">
        <v>87</v>
      </c>
      <c r="G8859" t="s">
        <v>117</v>
      </c>
      <c r="H8859" t="s">
        <v>28</v>
      </c>
      <c r="I8859" t="s">
        <v>29</v>
      </c>
      <c r="J8859" s="1">
        <v>1268585.69</v>
      </c>
      <c r="K8859" s="10">
        <f>J8859*_xlfn.XLOOKUP(A8859,IPCA_Fatores!$A$2:$A$10,IPCA_Fatores!$C$2:$C$10)</f>
        <v>1821811.7866352096</v>
      </c>
    </row>
    <row r="8860" spans="1:11" x14ac:dyDescent="0.25">
      <c r="A8860">
        <v>2020</v>
      </c>
      <c r="B8860" t="s">
        <v>5238</v>
      </c>
      <c r="C8860" t="s">
        <v>5239</v>
      </c>
      <c r="D8860" t="s">
        <v>5240</v>
      </c>
      <c r="E8860" t="s">
        <v>32</v>
      </c>
      <c r="F8860" t="s">
        <v>87</v>
      </c>
      <c r="G8860" t="s">
        <v>117</v>
      </c>
      <c r="H8860" t="s">
        <v>28</v>
      </c>
      <c r="I8860" t="s">
        <v>29</v>
      </c>
      <c r="J8860" s="1">
        <v>1188250.6000000001</v>
      </c>
      <c r="K8860" s="10">
        <f>J8860*_xlfn.XLOOKUP(A8860,IPCA_Fatores!$A$2:$A$10,IPCA_Fatores!$C$2:$C$10)</f>
        <v>1632647.1727583609</v>
      </c>
    </row>
    <row r="8861" spans="1:11" x14ac:dyDescent="0.25">
      <c r="A8861">
        <v>2017</v>
      </c>
      <c r="B8861" t="s">
        <v>5241</v>
      </c>
      <c r="C8861" t="s">
        <v>5242</v>
      </c>
      <c r="E8861" t="s">
        <v>44</v>
      </c>
      <c r="F8861" t="s">
        <v>45</v>
      </c>
      <c r="G8861" t="s">
        <v>663</v>
      </c>
      <c r="H8861" t="s">
        <v>28</v>
      </c>
      <c r="I8861" t="s">
        <v>29</v>
      </c>
      <c r="J8861" s="1">
        <v>1623620.57</v>
      </c>
      <c r="K8861" s="10">
        <f>J8861*_xlfn.XLOOKUP(A8861,IPCA_Fatores!$A$2:$A$10,IPCA_Fatores!$C$2:$C$10)</f>
        <v>2523377.8993256283</v>
      </c>
    </row>
    <row r="8862" spans="1:11" x14ac:dyDescent="0.25">
      <c r="A8862">
        <v>2018</v>
      </c>
      <c r="B8862" t="s">
        <v>5241</v>
      </c>
      <c r="C8862" t="s">
        <v>5242</v>
      </c>
      <c r="E8862" t="s">
        <v>44</v>
      </c>
      <c r="F8862" t="s">
        <v>45</v>
      </c>
      <c r="G8862" t="s">
        <v>663</v>
      </c>
      <c r="H8862" t="s">
        <v>28</v>
      </c>
      <c r="I8862" t="s">
        <v>29</v>
      </c>
      <c r="J8862" s="1">
        <v>1695763.64</v>
      </c>
      <c r="K8862" s="10">
        <f>J8862*_xlfn.XLOOKUP(A8862,IPCA_Fatores!$A$2:$A$10,IPCA_Fatores!$C$2:$C$10)</f>
        <v>2540241.24846164</v>
      </c>
    </row>
    <row r="8863" spans="1:11" x14ac:dyDescent="0.25">
      <c r="A8863">
        <v>2019</v>
      </c>
      <c r="B8863" t="s">
        <v>5241</v>
      </c>
      <c r="C8863" t="s">
        <v>5242</v>
      </c>
      <c r="E8863" t="s">
        <v>44</v>
      </c>
      <c r="F8863" t="s">
        <v>45</v>
      </c>
      <c r="G8863" t="s">
        <v>663</v>
      </c>
      <c r="H8863" t="s">
        <v>28</v>
      </c>
      <c r="I8863" t="s">
        <v>29</v>
      </c>
      <c r="J8863" s="1">
        <v>3084406.66</v>
      </c>
      <c r="K8863" s="10">
        <f>J8863*_xlfn.XLOOKUP(A8863,IPCA_Fatores!$A$2:$A$10,IPCA_Fatores!$C$2:$C$10)</f>
        <v>4429506.3804197097</v>
      </c>
    </row>
    <row r="8864" spans="1:11" x14ac:dyDescent="0.25">
      <c r="A8864">
        <v>2022</v>
      </c>
      <c r="B8864" t="s">
        <v>5241</v>
      </c>
      <c r="C8864" t="s">
        <v>5242</v>
      </c>
      <c r="E8864" t="s">
        <v>44</v>
      </c>
      <c r="F8864" t="s">
        <v>45</v>
      </c>
      <c r="G8864" t="s">
        <v>663</v>
      </c>
      <c r="H8864" t="s">
        <v>28</v>
      </c>
      <c r="I8864" t="s">
        <v>29</v>
      </c>
      <c r="J8864" s="1">
        <v>544024.85</v>
      </c>
      <c r="K8864" s="10">
        <f>J8864*_xlfn.XLOOKUP(A8864,IPCA_Fatores!$A$2:$A$10,IPCA_Fatores!$C$2:$C$10)</f>
        <v>641990.95687144366</v>
      </c>
    </row>
    <row r="8865" spans="1:11" x14ac:dyDescent="0.25">
      <c r="A8865">
        <v>2023</v>
      </c>
      <c r="B8865" t="s">
        <v>5241</v>
      </c>
      <c r="C8865" t="s">
        <v>5242</v>
      </c>
      <c r="E8865" t="s">
        <v>44</v>
      </c>
      <c r="F8865" t="s">
        <v>45</v>
      </c>
      <c r="G8865" t="s">
        <v>663</v>
      </c>
      <c r="H8865" t="s">
        <v>28</v>
      </c>
      <c r="I8865" t="s">
        <v>29</v>
      </c>
      <c r="J8865" s="1">
        <v>529392.52</v>
      </c>
      <c r="K8865" s="10">
        <f>J8865*_xlfn.XLOOKUP(A8865,IPCA_Fatores!$A$2:$A$10,IPCA_Fatores!$C$2:$C$10)</f>
        <v>597136.00427131646</v>
      </c>
    </row>
    <row r="8866" spans="1:11" x14ac:dyDescent="0.25">
      <c r="A8866">
        <v>2023</v>
      </c>
      <c r="B8866" t="s">
        <v>5243</v>
      </c>
      <c r="C8866" t="s">
        <v>5244</v>
      </c>
      <c r="E8866" t="s">
        <v>32</v>
      </c>
      <c r="F8866" t="s">
        <v>87</v>
      </c>
      <c r="G8866" t="s">
        <v>608</v>
      </c>
      <c r="H8866" t="s">
        <v>28</v>
      </c>
      <c r="I8866" t="s">
        <v>29</v>
      </c>
      <c r="J8866" s="1">
        <v>35549.85</v>
      </c>
      <c r="K8866" s="10">
        <f>J8866*_xlfn.XLOOKUP(A8866,IPCA_Fatores!$A$2:$A$10,IPCA_Fatores!$C$2:$C$10)</f>
        <v>40098.971140439724</v>
      </c>
    </row>
    <row r="8867" spans="1:11" x14ac:dyDescent="0.25">
      <c r="A8867">
        <v>2016</v>
      </c>
      <c r="B8867" t="s">
        <v>5245</v>
      </c>
      <c r="C8867" t="s">
        <v>5246</v>
      </c>
      <c r="D8867" t="s">
        <v>5247</v>
      </c>
      <c r="E8867" t="s">
        <v>103</v>
      </c>
      <c r="F8867" t="s">
        <v>134</v>
      </c>
      <c r="G8867" t="s">
        <v>1382</v>
      </c>
      <c r="H8867" t="s">
        <v>28</v>
      </c>
      <c r="I8867" t="s">
        <v>29</v>
      </c>
      <c r="J8867" s="1">
        <v>82389.98</v>
      </c>
      <c r="K8867" s="10">
        <f>J8867*_xlfn.XLOOKUP(A8867,IPCA_Fatores!$A$2:$A$10,IPCA_Fatores!$C$2:$C$10)</f>
        <v>131825.21811132756</v>
      </c>
    </row>
    <row r="8868" spans="1:11" x14ac:dyDescent="0.25">
      <c r="A8868">
        <v>2021</v>
      </c>
      <c r="B8868" t="s">
        <v>5245</v>
      </c>
      <c r="C8868" t="s">
        <v>5246</v>
      </c>
      <c r="D8868" t="s">
        <v>5247</v>
      </c>
      <c r="E8868" t="s">
        <v>103</v>
      </c>
      <c r="F8868" t="s">
        <v>134</v>
      </c>
      <c r="G8868" t="s">
        <v>1382</v>
      </c>
      <c r="H8868" t="s">
        <v>28</v>
      </c>
      <c r="I8868" t="s">
        <v>29</v>
      </c>
      <c r="J8868" s="1">
        <v>354991.71</v>
      </c>
      <c r="K8868" s="10">
        <f>J8868*_xlfn.XLOOKUP(A8868,IPCA_Fatores!$A$2:$A$10,IPCA_Fatores!$C$2:$C$10)</f>
        <v>443172.70168350363</v>
      </c>
    </row>
    <row r="8869" spans="1:11" x14ac:dyDescent="0.25">
      <c r="A8869">
        <v>2022</v>
      </c>
      <c r="B8869" t="s">
        <v>5248</v>
      </c>
      <c r="C8869" t="s">
        <v>5249</v>
      </c>
      <c r="D8869" t="s">
        <v>5250</v>
      </c>
      <c r="E8869" t="s">
        <v>25</v>
      </c>
      <c r="F8869" t="s">
        <v>1721</v>
      </c>
      <c r="G8869" t="s">
        <v>572</v>
      </c>
      <c r="H8869" t="s">
        <v>28</v>
      </c>
      <c r="I8869" t="s">
        <v>29</v>
      </c>
      <c r="J8869" s="1">
        <v>309608.48</v>
      </c>
      <c r="K8869" s="10">
        <f>J8869*_xlfn.XLOOKUP(A8869,IPCA_Fatores!$A$2:$A$10,IPCA_Fatores!$C$2:$C$10)</f>
        <v>365361.70053760085</v>
      </c>
    </row>
    <row r="8870" spans="1:11" x14ac:dyDescent="0.25">
      <c r="A8870">
        <v>2022</v>
      </c>
      <c r="B8870" t="s">
        <v>5251</v>
      </c>
      <c r="C8870" t="s">
        <v>5252</v>
      </c>
      <c r="D8870" t="s">
        <v>5253</v>
      </c>
      <c r="E8870" t="s">
        <v>121</v>
      </c>
      <c r="F8870" t="s">
        <v>204</v>
      </c>
      <c r="G8870" t="s">
        <v>2145</v>
      </c>
      <c r="H8870" t="s">
        <v>28</v>
      </c>
      <c r="I8870" t="s">
        <v>35</v>
      </c>
      <c r="J8870" s="1">
        <v>107039.73</v>
      </c>
      <c r="K8870" s="10">
        <f>IFERROR(J8870*VLOOKUP(A8870,IPCA_Fatores!$A$2:$C$10,3,FALSE),J8870)</f>
        <v>126315.07308160827</v>
      </c>
    </row>
    <row r="8871" spans="1:11" x14ac:dyDescent="0.25">
      <c r="A8871">
        <v>2023</v>
      </c>
      <c r="B8871" t="s">
        <v>5251</v>
      </c>
      <c r="C8871" t="s">
        <v>5252</v>
      </c>
      <c r="D8871" t="s">
        <v>5253</v>
      </c>
      <c r="E8871" t="s">
        <v>121</v>
      </c>
      <c r="F8871" t="s">
        <v>204</v>
      </c>
      <c r="G8871" t="s">
        <v>2145</v>
      </c>
      <c r="H8871" t="s">
        <v>28</v>
      </c>
      <c r="I8871" t="s">
        <v>35</v>
      </c>
      <c r="J8871" s="1">
        <v>245868.92</v>
      </c>
      <c r="K8871" s="10">
        <f>IFERROR(J8871*VLOOKUP(A8871,IPCA_Fatores!$A$2:$C$10,3,FALSE),J8871)</f>
        <v>277331.42973630223</v>
      </c>
    </row>
    <row r="8872" spans="1:11" x14ac:dyDescent="0.25">
      <c r="A8872">
        <v>2015</v>
      </c>
      <c r="B8872" t="s">
        <v>5254</v>
      </c>
      <c r="C8872" t="s">
        <v>5255</v>
      </c>
      <c r="E8872" t="s">
        <v>75</v>
      </c>
      <c r="F8872" t="s">
        <v>5256</v>
      </c>
      <c r="G8872" t="s">
        <v>801</v>
      </c>
      <c r="H8872" t="s">
        <v>28</v>
      </c>
      <c r="I8872" t="s">
        <v>29</v>
      </c>
      <c r="J8872" s="1">
        <v>1080078.24</v>
      </c>
      <c r="K8872" s="10">
        <f>J8872*_xlfn.XLOOKUP(A8872,IPCA_Fatores!$A$2:$A$10,IPCA_Fatores!$C$2:$C$10)</f>
        <v>1836841.6770213575</v>
      </c>
    </row>
    <row r="8873" spans="1:11" x14ac:dyDescent="0.25">
      <c r="A8873">
        <v>2016</v>
      </c>
      <c r="B8873" t="s">
        <v>5254</v>
      </c>
      <c r="C8873" t="s">
        <v>5255</v>
      </c>
      <c r="E8873" t="s">
        <v>75</v>
      </c>
      <c r="F8873" t="s">
        <v>5256</v>
      </c>
      <c r="G8873" t="s">
        <v>801</v>
      </c>
      <c r="H8873" t="s">
        <v>28</v>
      </c>
      <c r="I8873" t="s">
        <v>29</v>
      </c>
      <c r="J8873" s="1">
        <v>2695053.44</v>
      </c>
      <c r="K8873" s="10">
        <f>J8873*_xlfn.XLOOKUP(A8873,IPCA_Fatores!$A$2:$A$10,IPCA_Fatores!$C$2:$C$10)</f>
        <v>4312126.3963127993</v>
      </c>
    </row>
    <row r="8874" spans="1:11" x14ac:dyDescent="0.25">
      <c r="A8874">
        <v>2017</v>
      </c>
      <c r="B8874" t="s">
        <v>5254</v>
      </c>
      <c r="C8874" t="s">
        <v>5255</v>
      </c>
      <c r="E8874" t="s">
        <v>75</v>
      </c>
      <c r="F8874" t="s">
        <v>5256</v>
      </c>
      <c r="G8874" t="s">
        <v>801</v>
      </c>
      <c r="H8874" t="s">
        <v>28</v>
      </c>
      <c r="I8874" t="s">
        <v>29</v>
      </c>
      <c r="J8874" s="1">
        <v>2555072.59</v>
      </c>
      <c r="K8874" s="10">
        <f>J8874*_xlfn.XLOOKUP(A8874,IPCA_Fatores!$A$2:$A$10,IPCA_Fatores!$C$2:$C$10)</f>
        <v>3971010.1140063112</v>
      </c>
    </row>
    <row r="8875" spans="1:11" x14ac:dyDescent="0.25">
      <c r="A8875">
        <v>2018</v>
      </c>
      <c r="B8875" t="s">
        <v>5254</v>
      </c>
      <c r="C8875" t="s">
        <v>5255</v>
      </c>
      <c r="E8875" t="s">
        <v>75</v>
      </c>
      <c r="F8875" t="s">
        <v>5256</v>
      </c>
      <c r="G8875" t="s">
        <v>801</v>
      </c>
      <c r="H8875" t="s">
        <v>28</v>
      </c>
      <c r="I8875" t="s">
        <v>29</v>
      </c>
      <c r="J8875" s="1">
        <v>2148089.7999999998</v>
      </c>
      <c r="K8875" s="10">
        <f>J8875*_xlfn.XLOOKUP(A8875,IPCA_Fatores!$A$2:$A$10,IPCA_Fatores!$C$2:$C$10)</f>
        <v>3217822.4527562782</v>
      </c>
    </row>
    <row r="8876" spans="1:11" x14ac:dyDescent="0.25">
      <c r="A8876">
        <v>2019</v>
      </c>
      <c r="B8876" t="s">
        <v>5254</v>
      </c>
      <c r="C8876" t="s">
        <v>5255</v>
      </c>
      <c r="E8876" t="s">
        <v>75</v>
      </c>
      <c r="F8876" t="s">
        <v>5256</v>
      </c>
      <c r="G8876" t="s">
        <v>801</v>
      </c>
      <c r="H8876" t="s">
        <v>28</v>
      </c>
      <c r="I8876" t="s">
        <v>29</v>
      </c>
      <c r="J8876" s="1">
        <v>4861831.5</v>
      </c>
      <c r="K8876" s="10">
        <f>J8876*_xlfn.XLOOKUP(A8876,IPCA_Fatores!$A$2:$A$10,IPCA_Fatores!$C$2:$C$10)</f>
        <v>6982060.4166947054</v>
      </c>
    </row>
    <row r="8877" spans="1:11" x14ac:dyDescent="0.25">
      <c r="A8877">
        <v>2020</v>
      </c>
      <c r="B8877" t="s">
        <v>5254</v>
      </c>
      <c r="C8877" t="s">
        <v>5255</v>
      </c>
      <c r="E8877" t="s">
        <v>75</v>
      </c>
      <c r="F8877" t="s">
        <v>5256</v>
      </c>
      <c r="G8877" t="s">
        <v>801</v>
      </c>
      <c r="H8877" t="s">
        <v>28</v>
      </c>
      <c r="I8877" t="s">
        <v>29</v>
      </c>
      <c r="J8877" s="1">
        <v>5028515.3499999996</v>
      </c>
      <c r="K8877" s="10">
        <f>J8877*_xlfn.XLOOKUP(A8877,IPCA_Fatores!$A$2:$A$10,IPCA_Fatores!$C$2:$C$10)</f>
        <v>6909141.3623940255</v>
      </c>
    </row>
    <row r="8878" spans="1:11" x14ac:dyDescent="0.25">
      <c r="A8878">
        <v>2022</v>
      </c>
      <c r="B8878" t="s">
        <v>5254</v>
      </c>
      <c r="C8878" t="s">
        <v>5255</v>
      </c>
      <c r="E8878" t="s">
        <v>75</v>
      </c>
      <c r="F8878" t="s">
        <v>5256</v>
      </c>
      <c r="G8878" t="s">
        <v>801</v>
      </c>
      <c r="H8878" t="s">
        <v>28</v>
      </c>
      <c r="I8878" t="s">
        <v>29</v>
      </c>
      <c r="J8878" s="1">
        <v>4259784.3499999996</v>
      </c>
      <c r="K8878" s="10">
        <f>J8878*_xlfn.XLOOKUP(A8878,IPCA_Fatores!$A$2:$A$10,IPCA_Fatores!$C$2:$C$10)</f>
        <v>5026871.5315532004</v>
      </c>
    </row>
    <row r="8879" spans="1:11" x14ac:dyDescent="0.25">
      <c r="A8879">
        <v>2023</v>
      </c>
      <c r="B8879" t="s">
        <v>5254</v>
      </c>
      <c r="C8879" t="s">
        <v>5255</v>
      </c>
      <c r="E8879" t="s">
        <v>75</v>
      </c>
      <c r="F8879" t="s">
        <v>5256</v>
      </c>
      <c r="G8879" t="s">
        <v>801</v>
      </c>
      <c r="H8879" t="s">
        <v>28</v>
      </c>
      <c r="I8879" t="s">
        <v>29</v>
      </c>
      <c r="J8879" s="1">
        <v>3239920.48</v>
      </c>
      <c r="K8879" s="10">
        <f>J8879*_xlfn.XLOOKUP(A8879,IPCA_Fatores!$A$2:$A$10,IPCA_Fatores!$C$2:$C$10)</f>
        <v>3654515.4993576519</v>
      </c>
    </row>
    <row r="8880" spans="1:11" x14ac:dyDescent="0.25">
      <c r="A8880">
        <v>2015</v>
      </c>
      <c r="B8880" t="s">
        <v>5257</v>
      </c>
      <c r="C8880" t="s">
        <v>5258</v>
      </c>
      <c r="D8880" t="s">
        <v>5259</v>
      </c>
      <c r="E8880" t="s">
        <v>121</v>
      </c>
      <c r="F8880" t="s">
        <v>376</v>
      </c>
      <c r="G8880" t="s">
        <v>46</v>
      </c>
      <c r="H8880" t="s">
        <v>28</v>
      </c>
      <c r="I8880" t="s">
        <v>29</v>
      </c>
      <c r="J8880" s="1">
        <v>134481.70000000001</v>
      </c>
      <c r="K8880" s="10">
        <f>J8880*_xlfn.XLOOKUP(A8880,IPCA_Fatores!$A$2:$A$10,IPCA_Fatores!$C$2:$C$10)</f>
        <v>228707.12713986638</v>
      </c>
    </row>
    <row r="8881" spans="1:11" x14ac:dyDescent="0.25">
      <c r="A8881">
        <v>2022</v>
      </c>
      <c r="B8881" t="s">
        <v>5260</v>
      </c>
      <c r="C8881" t="s">
        <v>5261</v>
      </c>
      <c r="E8881" t="s">
        <v>121</v>
      </c>
      <c r="F8881" t="s">
        <v>5262</v>
      </c>
      <c r="G8881" t="s">
        <v>1515</v>
      </c>
      <c r="H8881" t="s">
        <v>28</v>
      </c>
      <c r="I8881" t="s">
        <v>29</v>
      </c>
      <c r="J8881" s="1">
        <v>671911.18</v>
      </c>
      <c r="K8881" s="10">
        <f>J8881*_xlfn.XLOOKUP(A8881,IPCA_Fatores!$A$2:$A$10,IPCA_Fatores!$C$2:$C$10)</f>
        <v>792906.61332992569</v>
      </c>
    </row>
    <row r="8882" spans="1:11" x14ac:dyDescent="0.25">
      <c r="A8882">
        <v>2023</v>
      </c>
      <c r="B8882" t="s">
        <v>5260</v>
      </c>
      <c r="C8882" t="s">
        <v>5261</v>
      </c>
      <c r="E8882" t="s">
        <v>121</v>
      </c>
      <c r="F8882" t="s">
        <v>5262</v>
      </c>
      <c r="G8882" t="s">
        <v>1515</v>
      </c>
      <c r="H8882" t="s">
        <v>28</v>
      </c>
      <c r="I8882" t="s">
        <v>29</v>
      </c>
      <c r="J8882" s="1">
        <v>41715.82</v>
      </c>
      <c r="K8882" s="10">
        <f>J8882*_xlfn.XLOOKUP(A8882,IPCA_Fatores!$A$2:$A$10,IPCA_Fatores!$C$2:$C$10)</f>
        <v>47053.96681785657</v>
      </c>
    </row>
    <row r="8883" spans="1:11" x14ac:dyDescent="0.25">
      <c r="A8883">
        <v>2022</v>
      </c>
      <c r="B8883" t="s">
        <v>5263</v>
      </c>
      <c r="C8883" t="s">
        <v>5264</v>
      </c>
      <c r="D8883" t="s">
        <v>5265</v>
      </c>
      <c r="E8883" t="s">
        <v>121</v>
      </c>
      <c r="F8883" t="s">
        <v>5266</v>
      </c>
      <c r="G8883" t="s">
        <v>200</v>
      </c>
      <c r="H8883" t="s">
        <v>28</v>
      </c>
      <c r="I8883" t="s">
        <v>29</v>
      </c>
      <c r="J8883" s="1">
        <v>70541.759999999995</v>
      </c>
      <c r="K8883" s="10">
        <f>J8883*_xlfn.XLOOKUP(A8883,IPCA_Fatores!$A$2:$A$10,IPCA_Fatores!$C$2:$C$10)</f>
        <v>83244.675315467161</v>
      </c>
    </row>
    <row r="8884" spans="1:11" x14ac:dyDescent="0.25">
      <c r="A8884">
        <v>2022</v>
      </c>
      <c r="B8884" t="s">
        <v>5263</v>
      </c>
      <c r="C8884" t="s">
        <v>5264</v>
      </c>
      <c r="D8884" t="s">
        <v>5265</v>
      </c>
      <c r="E8884" t="s">
        <v>121</v>
      </c>
      <c r="F8884" t="s">
        <v>5266</v>
      </c>
      <c r="G8884" t="s">
        <v>200</v>
      </c>
      <c r="H8884" t="s">
        <v>28</v>
      </c>
      <c r="I8884" t="s">
        <v>35</v>
      </c>
      <c r="J8884" s="1">
        <v>71861</v>
      </c>
      <c r="K8884" s="10">
        <f>IFERROR(J8884*VLOOKUP(A8884,IPCA_Fatores!$A$2:$C$10,3,FALSE),J8884)</f>
        <v>84801.479476054839</v>
      </c>
    </row>
    <row r="8885" spans="1:11" x14ac:dyDescent="0.25">
      <c r="A8885">
        <v>2023</v>
      </c>
      <c r="B8885" t="s">
        <v>5267</v>
      </c>
      <c r="C8885" t="s">
        <v>5268</v>
      </c>
      <c r="D8885" t="s">
        <v>5269</v>
      </c>
      <c r="E8885" t="s">
        <v>38</v>
      </c>
      <c r="F8885" t="s">
        <v>5270</v>
      </c>
      <c r="G8885" t="s">
        <v>99</v>
      </c>
      <c r="H8885" t="s">
        <v>28</v>
      </c>
      <c r="I8885" t="s">
        <v>29</v>
      </c>
      <c r="J8885" s="1">
        <v>134527.31</v>
      </c>
      <c r="K8885" s="10">
        <f>J8885*_xlfn.XLOOKUP(A8885,IPCA_Fatores!$A$2:$A$10,IPCA_Fatores!$C$2:$C$10)</f>
        <v>151742.03889161244</v>
      </c>
    </row>
    <row r="8886" spans="1:11" x14ac:dyDescent="0.25">
      <c r="A8886">
        <v>2021</v>
      </c>
      <c r="B8886" t="s">
        <v>5271</v>
      </c>
      <c r="C8886" t="s">
        <v>5272</v>
      </c>
      <c r="D8886" t="s">
        <v>5273</v>
      </c>
      <c r="E8886" t="s">
        <v>458</v>
      </c>
      <c r="F8886" t="s">
        <v>459</v>
      </c>
      <c r="G8886" t="s">
        <v>99</v>
      </c>
      <c r="H8886" t="s">
        <v>28</v>
      </c>
      <c r="I8886" t="s">
        <v>29</v>
      </c>
      <c r="J8886" s="1">
        <v>14090</v>
      </c>
      <c r="K8886" s="10">
        <f>J8886*_xlfn.XLOOKUP(A8886,IPCA_Fatores!$A$2:$A$10,IPCA_Fatores!$C$2:$C$10)</f>
        <v>17589.99771211718</v>
      </c>
    </row>
    <row r="8887" spans="1:11" x14ac:dyDescent="0.25">
      <c r="A8887">
        <v>2022</v>
      </c>
      <c r="B8887" t="s">
        <v>5271</v>
      </c>
      <c r="C8887" t="s">
        <v>5272</v>
      </c>
      <c r="D8887" t="s">
        <v>5273</v>
      </c>
      <c r="E8887" t="s">
        <v>458</v>
      </c>
      <c r="F8887" t="s">
        <v>459</v>
      </c>
      <c r="G8887" t="s">
        <v>99</v>
      </c>
      <c r="H8887" t="s">
        <v>28</v>
      </c>
      <c r="I8887" t="s">
        <v>29</v>
      </c>
      <c r="J8887" s="1">
        <v>11534.45</v>
      </c>
      <c r="K8887" s="10">
        <f>J8887*_xlfn.XLOOKUP(A8887,IPCA_Fatores!$A$2:$A$10,IPCA_Fatores!$C$2:$C$10)</f>
        <v>13611.533724030849</v>
      </c>
    </row>
    <row r="8888" spans="1:11" x14ac:dyDescent="0.25">
      <c r="A8888">
        <v>2020</v>
      </c>
      <c r="B8888" t="s">
        <v>5274</v>
      </c>
      <c r="C8888" t="s">
        <v>5275</v>
      </c>
      <c r="D8888" t="s">
        <v>5276</v>
      </c>
      <c r="E8888" t="s">
        <v>570</v>
      </c>
      <c r="F8888" t="s">
        <v>5277</v>
      </c>
      <c r="G8888" t="s">
        <v>2796</v>
      </c>
      <c r="H8888" t="s">
        <v>28</v>
      </c>
      <c r="I8888" t="s">
        <v>29</v>
      </c>
      <c r="J8888" s="1">
        <v>188533.5</v>
      </c>
      <c r="K8888" s="10">
        <f>J8888*_xlfn.XLOOKUP(A8888,IPCA_Fatores!$A$2:$A$10,IPCA_Fatores!$C$2:$C$10)</f>
        <v>259043.57695694696</v>
      </c>
    </row>
    <row r="8889" spans="1:11" x14ac:dyDescent="0.25">
      <c r="A8889">
        <v>2021</v>
      </c>
      <c r="B8889" t="s">
        <v>5274</v>
      </c>
      <c r="C8889" t="s">
        <v>5275</v>
      </c>
      <c r="D8889" t="s">
        <v>5276</v>
      </c>
      <c r="E8889" t="s">
        <v>570</v>
      </c>
      <c r="F8889" t="s">
        <v>5277</v>
      </c>
      <c r="G8889" t="s">
        <v>2796</v>
      </c>
      <c r="H8889" t="s">
        <v>28</v>
      </c>
      <c r="I8889" t="s">
        <v>29</v>
      </c>
      <c r="J8889" s="1">
        <v>1115178.45</v>
      </c>
      <c r="K8889" s="10">
        <f>J8889*_xlfn.XLOOKUP(A8889,IPCA_Fatores!$A$2:$A$10,IPCA_Fatores!$C$2:$C$10)</f>
        <v>1392192.0783607084</v>
      </c>
    </row>
    <row r="8890" spans="1:11" x14ac:dyDescent="0.25">
      <c r="A8890">
        <v>2022</v>
      </c>
      <c r="B8890" t="s">
        <v>5274</v>
      </c>
      <c r="C8890" t="s">
        <v>5275</v>
      </c>
      <c r="D8890" t="s">
        <v>5276</v>
      </c>
      <c r="E8890" t="s">
        <v>570</v>
      </c>
      <c r="F8890" t="s">
        <v>5277</v>
      </c>
      <c r="G8890" t="s">
        <v>2796</v>
      </c>
      <c r="H8890" t="s">
        <v>28</v>
      </c>
      <c r="I8890" t="s">
        <v>29</v>
      </c>
      <c r="J8890" s="1">
        <v>3682586.17</v>
      </c>
      <c r="K8890" s="10">
        <f>J8890*_xlfn.XLOOKUP(A8890,IPCA_Fatores!$A$2:$A$10,IPCA_Fatores!$C$2:$C$10)</f>
        <v>4345733.5065481747</v>
      </c>
    </row>
    <row r="8891" spans="1:11" x14ac:dyDescent="0.25">
      <c r="A8891">
        <v>2023</v>
      </c>
      <c r="B8891" t="s">
        <v>5274</v>
      </c>
      <c r="C8891" t="s">
        <v>5275</v>
      </c>
      <c r="D8891" t="s">
        <v>5276</v>
      </c>
      <c r="E8891" t="s">
        <v>570</v>
      </c>
      <c r="F8891" t="s">
        <v>5277</v>
      </c>
      <c r="G8891" t="s">
        <v>2796</v>
      </c>
      <c r="H8891" t="s">
        <v>28</v>
      </c>
      <c r="I8891" t="s">
        <v>29</v>
      </c>
      <c r="J8891" s="1">
        <v>569813.05000000005</v>
      </c>
      <c r="K8891" s="10">
        <f>J8891*_xlfn.XLOOKUP(A8891,IPCA_Fatores!$A$2:$A$10,IPCA_Fatores!$C$2:$C$10)</f>
        <v>642728.92986597528</v>
      </c>
    </row>
    <row r="8892" spans="1:11" x14ac:dyDescent="0.25">
      <c r="A8892">
        <v>2016</v>
      </c>
      <c r="B8892" t="s">
        <v>5278</v>
      </c>
      <c r="C8892" t="s">
        <v>5279</v>
      </c>
      <c r="E8892" t="s">
        <v>44</v>
      </c>
      <c r="F8892" t="s">
        <v>45</v>
      </c>
      <c r="G8892" t="s">
        <v>779</v>
      </c>
      <c r="H8892" t="s">
        <v>28</v>
      </c>
      <c r="I8892" t="s">
        <v>29</v>
      </c>
      <c r="J8892" s="1">
        <v>91863.52</v>
      </c>
      <c r="K8892" s="10">
        <f>J8892*_xlfn.XLOOKUP(A8892,IPCA_Fatores!$A$2:$A$10,IPCA_Fatores!$C$2:$C$10)</f>
        <v>146983.02585428837</v>
      </c>
    </row>
    <row r="8893" spans="1:11" x14ac:dyDescent="0.25">
      <c r="A8893">
        <v>2017</v>
      </c>
      <c r="B8893" t="s">
        <v>5278</v>
      </c>
      <c r="C8893" t="s">
        <v>5279</v>
      </c>
      <c r="E8893" t="s">
        <v>44</v>
      </c>
      <c r="F8893" t="s">
        <v>45</v>
      </c>
      <c r="G8893" t="s">
        <v>779</v>
      </c>
      <c r="H8893" t="s">
        <v>28</v>
      </c>
      <c r="I8893" t="s">
        <v>29</v>
      </c>
      <c r="J8893" s="1">
        <v>21845.599999999999</v>
      </c>
      <c r="K8893" s="10">
        <f>J8893*_xlfn.XLOOKUP(A8893,IPCA_Fatores!$A$2:$A$10,IPCA_Fatores!$C$2:$C$10)</f>
        <v>33951.715847938503</v>
      </c>
    </row>
    <row r="8894" spans="1:11" x14ac:dyDescent="0.25">
      <c r="A8894">
        <v>2016</v>
      </c>
      <c r="B8894" t="s">
        <v>5280</v>
      </c>
      <c r="C8894" t="s">
        <v>5281</v>
      </c>
      <c r="E8894" t="s">
        <v>44</v>
      </c>
      <c r="F8894" t="s">
        <v>45</v>
      </c>
      <c r="G8894" t="s">
        <v>1050</v>
      </c>
      <c r="H8894" t="s">
        <v>28</v>
      </c>
      <c r="I8894" t="s">
        <v>29</v>
      </c>
      <c r="J8894" s="1">
        <v>2444.87</v>
      </c>
      <c r="K8894" s="10">
        <f>J8894*_xlfn.XLOOKUP(A8894,IPCA_Fatores!$A$2:$A$10,IPCA_Fatores!$C$2:$C$10)</f>
        <v>3911.8290962546826</v>
      </c>
    </row>
    <row r="8895" spans="1:11" x14ac:dyDescent="0.25">
      <c r="A8895">
        <v>2015</v>
      </c>
      <c r="B8895" t="s">
        <v>5282</v>
      </c>
      <c r="C8895" t="s">
        <v>5283</v>
      </c>
      <c r="E8895" t="s">
        <v>103</v>
      </c>
      <c r="F8895" t="s">
        <v>581</v>
      </c>
      <c r="G8895" t="s">
        <v>2319</v>
      </c>
      <c r="H8895" t="s">
        <v>28</v>
      </c>
      <c r="I8895" t="s">
        <v>29</v>
      </c>
      <c r="J8895" s="1">
        <v>251157.11</v>
      </c>
      <c r="K8895" s="10">
        <f>J8895*_xlfn.XLOOKUP(A8895,IPCA_Fatores!$A$2:$A$10,IPCA_Fatores!$C$2:$C$10)</f>
        <v>427131.87808342249</v>
      </c>
    </row>
    <row r="8896" spans="1:11" x14ac:dyDescent="0.25">
      <c r="A8896">
        <v>2016</v>
      </c>
      <c r="B8896" t="s">
        <v>5282</v>
      </c>
      <c r="C8896" t="s">
        <v>5283</v>
      </c>
      <c r="E8896" t="s">
        <v>103</v>
      </c>
      <c r="F8896" t="s">
        <v>581</v>
      </c>
      <c r="G8896" t="s">
        <v>2319</v>
      </c>
      <c r="H8896" t="s">
        <v>28</v>
      </c>
      <c r="I8896" t="s">
        <v>29</v>
      </c>
      <c r="J8896" s="1">
        <v>153084.70000000001</v>
      </c>
      <c r="K8896" s="10">
        <f>J8896*_xlfn.XLOOKUP(A8896,IPCA_Fatores!$A$2:$A$10,IPCA_Fatores!$C$2:$C$10)</f>
        <v>244937.84276931669</v>
      </c>
    </row>
    <row r="8897" spans="1:11" x14ac:dyDescent="0.25">
      <c r="A8897">
        <v>2017</v>
      </c>
      <c r="B8897" t="s">
        <v>5282</v>
      </c>
      <c r="C8897" t="s">
        <v>5283</v>
      </c>
      <c r="E8897" t="s">
        <v>103</v>
      </c>
      <c r="F8897" t="s">
        <v>581</v>
      </c>
      <c r="G8897" t="s">
        <v>2319</v>
      </c>
      <c r="H8897" t="s">
        <v>28</v>
      </c>
      <c r="I8897" t="s">
        <v>29</v>
      </c>
      <c r="J8897" s="1">
        <v>313612.44</v>
      </c>
      <c r="K8897" s="10">
        <f>J8897*_xlfn.XLOOKUP(A8897,IPCA_Fatores!$A$2:$A$10,IPCA_Fatores!$C$2:$C$10)</f>
        <v>487406.1801579569</v>
      </c>
    </row>
    <row r="8898" spans="1:11" x14ac:dyDescent="0.25">
      <c r="A8898">
        <v>2020</v>
      </c>
      <c r="B8898" t="s">
        <v>5282</v>
      </c>
      <c r="C8898" t="s">
        <v>5283</v>
      </c>
      <c r="E8898" t="s">
        <v>103</v>
      </c>
      <c r="F8898" t="s">
        <v>581</v>
      </c>
      <c r="G8898" t="s">
        <v>2319</v>
      </c>
      <c r="H8898" t="s">
        <v>28</v>
      </c>
      <c r="I8898" t="s">
        <v>29</v>
      </c>
      <c r="J8898" s="1">
        <v>442364.42</v>
      </c>
      <c r="K8898" s="10">
        <f>J8898*_xlfn.XLOOKUP(A8898,IPCA_Fatores!$A$2:$A$10,IPCA_Fatores!$C$2:$C$10)</f>
        <v>607805.30608769902</v>
      </c>
    </row>
    <row r="8899" spans="1:11" x14ac:dyDescent="0.25">
      <c r="A8899">
        <v>2021</v>
      </c>
      <c r="B8899" t="s">
        <v>5282</v>
      </c>
      <c r="C8899" t="s">
        <v>5283</v>
      </c>
      <c r="E8899" t="s">
        <v>103</v>
      </c>
      <c r="F8899" t="s">
        <v>581</v>
      </c>
      <c r="G8899" t="s">
        <v>2319</v>
      </c>
      <c r="H8899" t="s">
        <v>28</v>
      </c>
      <c r="I8899" t="s">
        <v>29</v>
      </c>
      <c r="J8899" s="1">
        <v>600721.05000000005</v>
      </c>
      <c r="K8899" s="10">
        <f>J8899*_xlfn.XLOOKUP(A8899,IPCA_Fatores!$A$2:$A$10,IPCA_Fatores!$C$2:$C$10)</f>
        <v>749941.93719805754</v>
      </c>
    </row>
    <row r="8900" spans="1:11" x14ac:dyDescent="0.25">
      <c r="A8900">
        <v>2022</v>
      </c>
      <c r="B8900" t="s">
        <v>5282</v>
      </c>
      <c r="C8900" t="s">
        <v>5283</v>
      </c>
      <c r="E8900" t="s">
        <v>103</v>
      </c>
      <c r="F8900" t="s">
        <v>581</v>
      </c>
      <c r="G8900" t="s">
        <v>2319</v>
      </c>
      <c r="H8900" t="s">
        <v>28</v>
      </c>
      <c r="I8900" t="s">
        <v>29</v>
      </c>
      <c r="J8900" s="1">
        <v>812920.94</v>
      </c>
      <c r="K8900" s="10">
        <f>J8900*_xlfn.XLOOKUP(A8900,IPCA_Fatores!$A$2:$A$10,IPCA_Fatores!$C$2:$C$10)</f>
        <v>959308.92151605466</v>
      </c>
    </row>
    <row r="8901" spans="1:11" x14ac:dyDescent="0.25">
      <c r="A8901">
        <v>2023</v>
      </c>
      <c r="B8901" t="s">
        <v>5282</v>
      </c>
      <c r="C8901" t="s">
        <v>5283</v>
      </c>
      <c r="E8901" t="s">
        <v>103</v>
      </c>
      <c r="F8901" t="s">
        <v>581</v>
      </c>
      <c r="G8901" t="s">
        <v>2319</v>
      </c>
      <c r="H8901" t="s">
        <v>28</v>
      </c>
      <c r="I8901" t="s">
        <v>29</v>
      </c>
      <c r="J8901" s="1">
        <v>1022212.18</v>
      </c>
      <c r="K8901" s="10">
        <f>J8901*_xlfn.XLOOKUP(A8901,IPCA_Fatores!$A$2:$A$10,IPCA_Fatores!$C$2:$C$10)</f>
        <v>1153019.1183711318</v>
      </c>
    </row>
    <row r="8902" spans="1:11" x14ac:dyDescent="0.25">
      <c r="A8902">
        <v>2022</v>
      </c>
      <c r="B8902" t="s">
        <v>5284</v>
      </c>
      <c r="C8902" t="s">
        <v>5285</v>
      </c>
      <c r="D8902" t="s">
        <v>5286</v>
      </c>
      <c r="E8902" t="s">
        <v>161</v>
      </c>
      <c r="F8902" t="s">
        <v>5287</v>
      </c>
      <c r="G8902" t="s">
        <v>1050</v>
      </c>
      <c r="H8902" t="s">
        <v>28</v>
      </c>
      <c r="I8902" t="s">
        <v>29</v>
      </c>
      <c r="J8902" s="1">
        <v>282261</v>
      </c>
      <c r="K8902" s="10">
        <f>J8902*_xlfn.XLOOKUP(A8902,IPCA_Fatores!$A$2:$A$10,IPCA_Fatores!$C$2:$C$10)</f>
        <v>333089.58125256695</v>
      </c>
    </row>
    <row r="8903" spans="1:11" x14ac:dyDescent="0.25">
      <c r="A8903">
        <v>2015</v>
      </c>
      <c r="B8903" t="s">
        <v>5288</v>
      </c>
      <c r="C8903" t="s">
        <v>5289</v>
      </c>
      <c r="E8903" t="s">
        <v>299</v>
      </c>
      <c r="F8903" t="s">
        <v>5290</v>
      </c>
      <c r="G8903" t="s">
        <v>557</v>
      </c>
      <c r="H8903" t="s">
        <v>28</v>
      </c>
      <c r="I8903" t="s">
        <v>29</v>
      </c>
      <c r="J8903" s="1">
        <v>11417.81</v>
      </c>
      <c r="K8903" s="10">
        <f>J8903*_xlfn.XLOOKUP(A8903,IPCA_Fatores!$A$2:$A$10,IPCA_Fatores!$C$2:$C$10)</f>
        <v>19417.768538982164</v>
      </c>
    </row>
    <row r="8904" spans="1:11" x14ac:dyDescent="0.25">
      <c r="A8904">
        <v>2015</v>
      </c>
      <c r="B8904" t="s">
        <v>5291</v>
      </c>
      <c r="C8904" t="s">
        <v>5292</v>
      </c>
      <c r="E8904" t="s">
        <v>109</v>
      </c>
      <c r="F8904" t="s">
        <v>110</v>
      </c>
      <c r="G8904" t="s">
        <v>1168</v>
      </c>
      <c r="H8904" t="s">
        <v>28</v>
      </c>
      <c r="I8904" t="s">
        <v>29</v>
      </c>
      <c r="J8904" s="1">
        <v>433857.71</v>
      </c>
      <c r="K8904" s="10">
        <f>J8904*_xlfn.XLOOKUP(A8904,IPCA_Fatores!$A$2:$A$10,IPCA_Fatores!$C$2:$C$10)</f>
        <v>737842.77296897105</v>
      </c>
    </row>
    <row r="8905" spans="1:11" x14ac:dyDescent="0.25">
      <c r="A8905">
        <v>2016</v>
      </c>
      <c r="B8905" t="s">
        <v>5291</v>
      </c>
      <c r="C8905" t="s">
        <v>5292</v>
      </c>
      <c r="E8905" t="s">
        <v>109</v>
      </c>
      <c r="F8905" t="s">
        <v>110</v>
      </c>
      <c r="G8905" t="s">
        <v>1168</v>
      </c>
      <c r="H8905" t="s">
        <v>28</v>
      </c>
      <c r="I8905" t="s">
        <v>29</v>
      </c>
      <c r="J8905" s="1">
        <v>861325.95</v>
      </c>
      <c r="K8905" s="10">
        <f>J8905*_xlfn.XLOOKUP(A8905,IPCA_Fatores!$A$2:$A$10,IPCA_Fatores!$C$2:$C$10)</f>
        <v>1378134.5889839567</v>
      </c>
    </row>
    <row r="8906" spans="1:11" x14ac:dyDescent="0.25">
      <c r="A8906">
        <v>2017</v>
      </c>
      <c r="B8906" t="s">
        <v>5291</v>
      </c>
      <c r="C8906" t="s">
        <v>5292</v>
      </c>
      <c r="E8906" t="s">
        <v>109</v>
      </c>
      <c r="F8906" t="s">
        <v>110</v>
      </c>
      <c r="G8906" t="s">
        <v>1168</v>
      </c>
      <c r="H8906" t="s">
        <v>28</v>
      </c>
      <c r="I8906" t="s">
        <v>29</v>
      </c>
      <c r="J8906" s="1">
        <v>840490.31</v>
      </c>
      <c r="K8906" s="10">
        <f>J8906*_xlfn.XLOOKUP(A8906,IPCA_Fatores!$A$2:$A$10,IPCA_Fatores!$C$2:$C$10)</f>
        <v>1306262.5049467969</v>
      </c>
    </row>
    <row r="8907" spans="1:11" x14ac:dyDescent="0.25">
      <c r="A8907">
        <v>2018</v>
      </c>
      <c r="B8907" t="s">
        <v>5291</v>
      </c>
      <c r="C8907" t="s">
        <v>5292</v>
      </c>
      <c r="E8907" t="s">
        <v>109</v>
      </c>
      <c r="F8907" t="s">
        <v>110</v>
      </c>
      <c r="G8907" t="s">
        <v>1168</v>
      </c>
      <c r="H8907" t="s">
        <v>28</v>
      </c>
      <c r="I8907" t="s">
        <v>29</v>
      </c>
      <c r="J8907" s="1">
        <v>318152.68</v>
      </c>
      <c r="K8907" s="10">
        <f>J8907*_xlfn.XLOOKUP(A8907,IPCA_Fatores!$A$2:$A$10,IPCA_Fatores!$C$2:$C$10)</f>
        <v>476590.33486802247</v>
      </c>
    </row>
    <row r="8908" spans="1:11" x14ac:dyDescent="0.25">
      <c r="A8908">
        <v>2019</v>
      </c>
      <c r="B8908" t="s">
        <v>5291</v>
      </c>
      <c r="C8908" t="s">
        <v>5292</v>
      </c>
      <c r="E8908" t="s">
        <v>109</v>
      </c>
      <c r="F8908" t="s">
        <v>110</v>
      </c>
      <c r="G8908" t="s">
        <v>1168</v>
      </c>
      <c r="H8908" t="s">
        <v>28</v>
      </c>
      <c r="I8908" t="s">
        <v>29</v>
      </c>
      <c r="J8908" s="1">
        <v>417777.15</v>
      </c>
      <c r="K8908" s="10">
        <f>J8908*_xlfn.XLOOKUP(A8908,IPCA_Fatores!$A$2:$A$10,IPCA_Fatores!$C$2:$C$10)</f>
        <v>599968.40738197672</v>
      </c>
    </row>
    <row r="8909" spans="1:11" x14ac:dyDescent="0.25">
      <c r="A8909">
        <v>2020</v>
      </c>
      <c r="B8909" t="s">
        <v>5291</v>
      </c>
      <c r="C8909" t="s">
        <v>5292</v>
      </c>
      <c r="E8909" t="s">
        <v>109</v>
      </c>
      <c r="F8909" t="s">
        <v>110</v>
      </c>
      <c r="G8909" t="s">
        <v>1168</v>
      </c>
      <c r="H8909" t="s">
        <v>28</v>
      </c>
      <c r="I8909" t="s">
        <v>29</v>
      </c>
      <c r="J8909" s="1">
        <v>206498.38</v>
      </c>
      <c r="K8909" s="10">
        <f>J8909*_xlfn.XLOOKUP(A8909,IPCA_Fatores!$A$2:$A$10,IPCA_Fatores!$C$2:$C$10)</f>
        <v>283727.18371543987</v>
      </c>
    </row>
    <row r="8910" spans="1:11" x14ac:dyDescent="0.25">
      <c r="A8910">
        <v>2021</v>
      </c>
      <c r="B8910" t="s">
        <v>5291</v>
      </c>
      <c r="C8910" t="s">
        <v>5292</v>
      </c>
      <c r="E8910" t="s">
        <v>109</v>
      </c>
      <c r="F8910" t="s">
        <v>110</v>
      </c>
      <c r="G8910" t="s">
        <v>1168</v>
      </c>
      <c r="H8910" t="s">
        <v>28</v>
      </c>
      <c r="I8910" t="s">
        <v>29</v>
      </c>
      <c r="J8910" s="1">
        <v>477953.07</v>
      </c>
      <c r="K8910" s="10">
        <f>J8910*_xlfn.XLOOKUP(A8910,IPCA_Fatores!$A$2:$A$10,IPCA_Fatores!$C$2:$C$10)</f>
        <v>596678.02752302226</v>
      </c>
    </row>
    <row r="8911" spans="1:11" x14ac:dyDescent="0.25">
      <c r="A8911">
        <v>2022</v>
      </c>
      <c r="B8911" t="s">
        <v>5291</v>
      </c>
      <c r="C8911" t="s">
        <v>5292</v>
      </c>
      <c r="E8911" t="s">
        <v>109</v>
      </c>
      <c r="F8911" t="s">
        <v>110</v>
      </c>
      <c r="G8911" t="s">
        <v>1168</v>
      </c>
      <c r="H8911" t="s">
        <v>28</v>
      </c>
      <c r="I8911" t="s">
        <v>29</v>
      </c>
      <c r="J8911" s="1">
        <v>463929.03</v>
      </c>
      <c r="K8911" s="10">
        <f>J8911*_xlfn.XLOOKUP(A8911,IPCA_Fatores!$A$2:$A$10,IPCA_Fatores!$C$2:$C$10)</f>
        <v>547471.75958991714</v>
      </c>
    </row>
    <row r="8912" spans="1:11" x14ac:dyDescent="0.25">
      <c r="A8912">
        <v>2023</v>
      </c>
      <c r="B8912" t="s">
        <v>5291</v>
      </c>
      <c r="C8912" t="s">
        <v>5292</v>
      </c>
      <c r="E8912" t="s">
        <v>109</v>
      </c>
      <c r="F8912" t="s">
        <v>110</v>
      </c>
      <c r="G8912" t="s">
        <v>1168</v>
      </c>
      <c r="H8912" t="s">
        <v>28</v>
      </c>
      <c r="I8912" t="s">
        <v>29</v>
      </c>
      <c r="J8912" s="1">
        <v>741219.91</v>
      </c>
      <c r="K8912" s="10">
        <f>J8912*_xlfn.XLOOKUP(A8912,IPCA_Fatores!$A$2:$A$10,IPCA_Fatores!$C$2:$C$10)</f>
        <v>836069.79438195471</v>
      </c>
    </row>
    <row r="8913" spans="1:11" x14ac:dyDescent="0.25">
      <c r="A8913">
        <v>2023</v>
      </c>
      <c r="B8913" t="s">
        <v>5293</v>
      </c>
      <c r="C8913" t="s">
        <v>5294</v>
      </c>
      <c r="D8913" t="s">
        <v>5295</v>
      </c>
      <c r="E8913" t="s">
        <v>75</v>
      </c>
      <c r="F8913" t="s">
        <v>5296</v>
      </c>
      <c r="G8913" t="s">
        <v>2861</v>
      </c>
      <c r="H8913" t="s">
        <v>28</v>
      </c>
      <c r="I8913" t="s">
        <v>35</v>
      </c>
      <c r="J8913" s="1">
        <v>2997.51</v>
      </c>
      <c r="K8913" s="10">
        <f>IFERROR(J8913*VLOOKUP(A8913,IPCA_Fatores!$A$2:$C$10,3,FALSE),J8913)</f>
        <v>3381.0850673963319</v>
      </c>
    </row>
    <row r="8914" spans="1:11" x14ac:dyDescent="0.25">
      <c r="A8914">
        <v>2022</v>
      </c>
      <c r="B8914" t="s">
        <v>5297</v>
      </c>
      <c r="C8914" t="s">
        <v>5298</v>
      </c>
      <c r="D8914" t="s">
        <v>5299</v>
      </c>
      <c r="E8914" t="s">
        <v>121</v>
      </c>
      <c r="F8914" t="s">
        <v>520</v>
      </c>
      <c r="G8914" t="s">
        <v>46</v>
      </c>
      <c r="H8914" t="s">
        <v>28</v>
      </c>
      <c r="I8914" t="s">
        <v>29</v>
      </c>
      <c r="J8914" s="1">
        <v>322901.01</v>
      </c>
      <c r="K8914" s="10">
        <f>J8914*_xlfn.XLOOKUP(A8914,IPCA_Fatores!$A$2:$A$10,IPCA_Fatores!$C$2:$C$10)</f>
        <v>381047.90320636198</v>
      </c>
    </row>
    <row r="8915" spans="1:11" x14ac:dyDescent="0.25">
      <c r="A8915">
        <v>2023</v>
      </c>
      <c r="B8915" t="s">
        <v>5297</v>
      </c>
      <c r="C8915" t="s">
        <v>5298</v>
      </c>
      <c r="D8915" t="s">
        <v>5299</v>
      </c>
      <c r="E8915" t="s">
        <v>121</v>
      </c>
      <c r="F8915" t="s">
        <v>520</v>
      </c>
      <c r="G8915" t="s">
        <v>46</v>
      </c>
      <c r="H8915" t="s">
        <v>28</v>
      </c>
      <c r="I8915" t="s">
        <v>29</v>
      </c>
      <c r="J8915" s="1">
        <v>784514.72</v>
      </c>
      <c r="K8915" s="10">
        <f>J8915*_xlfn.XLOOKUP(A8915,IPCA_Fatores!$A$2:$A$10,IPCA_Fatores!$C$2:$C$10)</f>
        <v>884904.80597049359</v>
      </c>
    </row>
    <row r="8916" spans="1:11" x14ac:dyDescent="0.25">
      <c r="A8916">
        <v>2017</v>
      </c>
      <c r="B8916" t="s">
        <v>5300</v>
      </c>
      <c r="C8916" t="s">
        <v>5301</v>
      </c>
      <c r="D8916" t="s">
        <v>5299</v>
      </c>
      <c r="E8916" t="s">
        <v>32</v>
      </c>
      <c r="F8916" t="s">
        <v>1035</v>
      </c>
      <c r="G8916" t="s">
        <v>5302</v>
      </c>
      <c r="H8916" t="s">
        <v>28</v>
      </c>
      <c r="I8916" t="s">
        <v>29</v>
      </c>
      <c r="J8916" s="1">
        <v>418948.76</v>
      </c>
      <c r="K8916" s="10">
        <f>J8916*_xlfn.XLOOKUP(A8916,IPCA_Fatores!$A$2:$A$10,IPCA_Fatores!$C$2:$C$10)</f>
        <v>651116.4378349043</v>
      </c>
    </row>
    <row r="8917" spans="1:11" x14ac:dyDescent="0.25">
      <c r="A8917">
        <v>2017</v>
      </c>
      <c r="B8917" t="s">
        <v>5300</v>
      </c>
      <c r="C8917" t="s">
        <v>5301</v>
      </c>
      <c r="D8917" t="s">
        <v>5299</v>
      </c>
      <c r="E8917" t="s">
        <v>32</v>
      </c>
      <c r="F8917" t="s">
        <v>1035</v>
      </c>
      <c r="G8917" t="s">
        <v>5302</v>
      </c>
      <c r="H8917" t="s">
        <v>28</v>
      </c>
      <c r="I8917" t="s">
        <v>35</v>
      </c>
      <c r="J8917" s="1">
        <v>17215.77</v>
      </c>
      <c r="K8917" s="10">
        <f>IFERROR(J8917*VLOOKUP(A8917,IPCA_Fatores!$A$2:$C$10,3,FALSE),J8917)</f>
        <v>26756.185737332198</v>
      </c>
    </row>
    <row r="8918" spans="1:11" x14ac:dyDescent="0.25">
      <c r="A8918">
        <v>2018</v>
      </c>
      <c r="B8918" t="s">
        <v>5300</v>
      </c>
      <c r="C8918" t="s">
        <v>5301</v>
      </c>
      <c r="D8918" t="s">
        <v>5299</v>
      </c>
      <c r="E8918" t="s">
        <v>32</v>
      </c>
      <c r="F8918" t="s">
        <v>1035</v>
      </c>
      <c r="G8918" t="s">
        <v>5302</v>
      </c>
      <c r="H8918" t="s">
        <v>28</v>
      </c>
      <c r="I8918" t="s">
        <v>29</v>
      </c>
      <c r="J8918" s="1">
        <v>550248.6</v>
      </c>
      <c r="K8918" s="10">
        <f>J8918*_xlfn.XLOOKUP(A8918,IPCA_Fatores!$A$2:$A$10,IPCA_Fatores!$C$2:$C$10)</f>
        <v>824268.28695788619</v>
      </c>
    </row>
    <row r="8919" spans="1:11" x14ac:dyDescent="0.25">
      <c r="A8919">
        <v>2018</v>
      </c>
      <c r="B8919" t="s">
        <v>5300</v>
      </c>
      <c r="C8919" t="s">
        <v>5301</v>
      </c>
      <c r="D8919" t="s">
        <v>5299</v>
      </c>
      <c r="E8919" t="s">
        <v>32</v>
      </c>
      <c r="F8919" t="s">
        <v>1035</v>
      </c>
      <c r="G8919" t="s">
        <v>5302</v>
      </c>
      <c r="H8919" t="s">
        <v>28</v>
      </c>
      <c r="I8919" t="s">
        <v>35</v>
      </c>
      <c r="J8919" s="1">
        <v>22365.63</v>
      </c>
      <c r="K8919" s="10">
        <f>IFERROR(J8919*VLOOKUP(A8919,IPCA_Fatores!$A$2:$C$10,3,FALSE),J8919)</f>
        <v>33503.546445795429</v>
      </c>
    </row>
    <row r="8920" spans="1:11" x14ac:dyDescent="0.25">
      <c r="A8920">
        <v>2019</v>
      </c>
      <c r="B8920" t="s">
        <v>5300</v>
      </c>
      <c r="C8920" t="s">
        <v>5301</v>
      </c>
      <c r="D8920" t="s">
        <v>5299</v>
      </c>
      <c r="E8920" t="s">
        <v>32</v>
      </c>
      <c r="F8920" t="s">
        <v>1035</v>
      </c>
      <c r="G8920" t="s">
        <v>5302</v>
      </c>
      <c r="H8920" t="s">
        <v>28</v>
      </c>
      <c r="I8920" t="s">
        <v>29</v>
      </c>
      <c r="J8920" s="1">
        <v>666705.30000000005</v>
      </c>
      <c r="K8920" s="10">
        <f>J8920*_xlfn.XLOOKUP(A8920,IPCA_Fatores!$A$2:$A$10,IPCA_Fatores!$C$2:$C$10)</f>
        <v>957453.31460594002</v>
      </c>
    </row>
    <row r="8921" spans="1:11" x14ac:dyDescent="0.25">
      <c r="A8921">
        <v>2019</v>
      </c>
      <c r="B8921" t="s">
        <v>5300</v>
      </c>
      <c r="C8921" t="s">
        <v>5301</v>
      </c>
      <c r="D8921" t="s">
        <v>5299</v>
      </c>
      <c r="E8921" t="s">
        <v>32</v>
      </c>
      <c r="F8921" t="s">
        <v>1035</v>
      </c>
      <c r="G8921" t="s">
        <v>5302</v>
      </c>
      <c r="H8921" t="s">
        <v>28</v>
      </c>
      <c r="I8921" t="s">
        <v>35</v>
      </c>
      <c r="J8921" s="1">
        <v>31969.759999999998</v>
      </c>
      <c r="K8921" s="10">
        <f>IFERROR(J8921*VLOOKUP(A8921,IPCA_Fatores!$A$2:$C$10,3,FALSE),J8921)</f>
        <v>45911.668437548637</v>
      </c>
    </row>
    <row r="8922" spans="1:11" x14ac:dyDescent="0.25">
      <c r="A8922">
        <v>2020</v>
      </c>
      <c r="B8922" t="s">
        <v>5300</v>
      </c>
      <c r="C8922" t="s">
        <v>5301</v>
      </c>
      <c r="D8922" t="s">
        <v>5299</v>
      </c>
      <c r="E8922" t="s">
        <v>32</v>
      </c>
      <c r="F8922" t="s">
        <v>1035</v>
      </c>
      <c r="G8922" t="s">
        <v>5302</v>
      </c>
      <c r="H8922" t="s">
        <v>28</v>
      </c>
      <c r="I8922" t="s">
        <v>29</v>
      </c>
      <c r="J8922" s="1">
        <v>185583.5</v>
      </c>
      <c r="K8922" s="10">
        <f>J8922*_xlfn.XLOOKUP(A8922,IPCA_Fatores!$A$2:$A$10,IPCA_Fatores!$C$2:$C$10)</f>
        <v>254990.29967719034</v>
      </c>
    </row>
    <row r="8923" spans="1:11" x14ac:dyDescent="0.25">
      <c r="A8923">
        <v>2022</v>
      </c>
      <c r="B8923" t="s">
        <v>5300</v>
      </c>
      <c r="C8923" t="s">
        <v>5301</v>
      </c>
      <c r="D8923" t="s">
        <v>5299</v>
      </c>
      <c r="E8923" t="s">
        <v>32</v>
      </c>
      <c r="F8923" t="s">
        <v>1035</v>
      </c>
      <c r="G8923" t="s">
        <v>5302</v>
      </c>
      <c r="H8923" t="s">
        <v>28</v>
      </c>
      <c r="I8923" t="s">
        <v>29</v>
      </c>
      <c r="J8923" s="1">
        <v>285831.53000000003</v>
      </c>
      <c r="K8923" s="10">
        <f>J8923*_xlfn.XLOOKUP(A8923,IPCA_Fatores!$A$2:$A$10,IPCA_Fatores!$C$2:$C$10)</f>
        <v>337303.07990292861</v>
      </c>
    </row>
    <row r="8924" spans="1:11" x14ac:dyDescent="0.25">
      <c r="A8924">
        <v>2023</v>
      </c>
      <c r="B8924" t="s">
        <v>5300</v>
      </c>
      <c r="C8924" t="s">
        <v>5301</v>
      </c>
      <c r="D8924" t="s">
        <v>5299</v>
      </c>
      <c r="E8924" t="s">
        <v>32</v>
      </c>
      <c r="F8924" t="s">
        <v>1035</v>
      </c>
      <c r="G8924" t="s">
        <v>5302</v>
      </c>
      <c r="H8924" t="s">
        <v>28</v>
      </c>
      <c r="I8924" t="s">
        <v>29</v>
      </c>
      <c r="J8924" s="1">
        <v>516265.21</v>
      </c>
      <c r="K8924" s="10">
        <f>J8924*_xlfn.XLOOKUP(A8924,IPCA_Fatores!$A$2:$A$10,IPCA_Fatores!$C$2:$C$10)</f>
        <v>582328.86373931414</v>
      </c>
    </row>
    <row r="8925" spans="1:11" x14ac:dyDescent="0.25">
      <c r="A8925">
        <v>2015</v>
      </c>
      <c r="B8925" t="s">
        <v>5303</v>
      </c>
      <c r="C8925" t="s">
        <v>5304</v>
      </c>
      <c r="E8925" t="s">
        <v>44</v>
      </c>
      <c r="F8925" t="s">
        <v>45</v>
      </c>
      <c r="G8925" t="s">
        <v>779</v>
      </c>
      <c r="H8925" t="s">
        <v>28</v>
      </c>
      <c r="I8925" t="s">
        <v>29</v>
      </c>
      <c r="J8925" s="1">
        <v>14384.07</v>
      </c>
      <c r="K8925" s="10">
        <f>J8925*_xlfn.XLOOKUP(A8925,IPCA_Fatores!$A$2:$A$10,IPCA_Fatores!$C$2:$C$10)</f>
        <v>24462.356783701704</v>
      </c>
    </row>
    <row r="8926" spans="1:11" x14ac:dyDescent="0.25">
      <c r="A8926">
        <v>2016</v>
      </c>
      <c r="B8926" t="s">
        <v>5303</v>
      </c>
      <c r="C8926" t="s">
        <v>5304</v>
      </c>
      <c r="E8926" t="s">
        <v>44</v>
      </c>
      <c r="F8926" t="s">
        <v>45</v>
      </c>
      <c r="G8926" t="s">
        <v>779</v>
      </c>
      <c r="H8926" t="s">
        <v>28</v>
      </c>
      <c r="I8926" t="s">
        <v>29</v>
      </c>
      <c r="J8926" s="1">
        <v>100249.37</v>
      </c>
      <c r="K8926" s="10">
        <f>J8926*_xlfn.XLOOKUP(A8926,IPCA_Fatores!$A$2:$A$10,IPCA_Fatores!$C$2:$C$10)</f>
        <v>160400.51309362106</v>
      </c>
    </row>
    <row r="8927" spans="1:11" x14ac:dyDescent="0.25">
      <c r="A8927">
        <v>2017</v>
      </c>
      <c r="B8927" t="s">
        <v>5303</v>
      </c>
      <c r="C8927" t="s">
        <v>5304</v>
      </c>
      <c r="E8927" t="s">
        <v>44</v>
      </c>
      <c r="F8927" t="s">
        <v>45</v>
      </c>
      <c r="G8927" t="s">
        <v>779</v>
      </c>
      <c r="H8927" t="s">
        <v>28</v>
      </c>
      <c r="I8927" t="s">
        <v>29</v>
      </c>
      <c r="J8927" s="1">
        <v>386880.89</v>
      </c>
      <c r="K8927" s="10">
        <f>J8927*_xlfn.XLOOKUP(A8927,IPCA_Fatores!$A$2:$A$10,IPCA_Fatores!$C$2:$C$10)</f>
        <v>601277.60483930644</v>
      </c>
    </row>
    <row r="8928" spans="1:11" x14ac:dyDescent="0.25">
      <c r="A8928">
        <v>2018</v>
      </c>
      <c r="B8928" t="s">
        <v>5303</v>
      </c>
      <c r="C8928" t="s">
        <v>5304</v>
      </c>
      <c r="E8928" t="s">
        <v>44</v>
      </c>
      <c r="F8928" t="s">
        <v>45</v>
      </c>
      <c r="G8928" t="s">
        <v>779</v>
      </c>
      <c r="H8928" t="s">
        <v>28</v>
      </c>
      <c r="I8928" t="s">
        <v>29</v>
      </c>
      <c r="J8928" s="1">
        <v>1217696.43</v>
      </c>
      <c r="K8928" s="10">
        <f>J8928*_xlfn.XLOOKUP(A8928,IPCA_Fatores!$A$2:$A$10,IPCA_Fatores!$C$2:$C$10)</f>
        <v>1824100.143809241</v>
      </c>
    </row>
    <row r="8929" spans="1:11" x14ac:dyDescent="0.25">
      <c r="A8929">
        <v>2019</v>
      </c>
      <c r="B8929" t="s">
        <v>5303</v>
      </c>
      <c r="C8929" t="s">
        <v>5304</v>
      </c>
      <c r="E8929" t="s">
        <v>44</v>
      </c>
      <c r="F8929" t="s">
        <v>45</v>
      </c>
      <c r="G8929" t="s">
        <v>779</v>
      </c>
      <c r="H8929" t="s">
        <v>28</v>
      </c>
      <c r="I8929" t="s">
        <v>29</v>
      </c>
      <c r="J8929" s="1">
        <v>1057508.32</v>
      </c>
      <c r="K8929" s="10">
        <f>J8929*_xlfn.XLOOKUP(A8929,IPCA_Fatores!$A$2:$A$10,IPCA_Fatores!$C$2:$C$10)</f>
        <v>1518684.2615580813</v>
      </c>
    </row>
    <row r="8930" spans="1:11" x14ac:dyDescent="0.25">
      <c r="A8930">
        <v>2021</v>
      </c>
      <c r="B8930" t="s">
        <v>5305</v>
      </c>
      <c r="C8930" t="s">
        <v>5306</v>
      </c>
      <c r="D8930" t="s">
        <v>5307</v>
      </c>
      <c r="E8930" t="s">
        <v>25</v>
      </c>
      <c r="F8930" t="s">
        <v>26</v>
      </c>
      <c r="G8930" t="s">
        <v>557</v>
      </c>
      <c r="H8930" t="s">
        <v>28</v>
      </c>
      <c r="I8930" t="s">
        <v>29</v>
      </c>
      <c r="J8930" s="1">
        <v>110118.03</v>
      </c>
      <c r="K8930" s="10">
        <f>J8930*_xlfn.XLOOKUP(A8930,IPCA_Fatores!$A$2:$A$10,IPCA_Fatores!$C$2:$C$10)</f>
        <v>137471.67464605047</v>
      </c>
    </row>
    <row r="8931" spans="1:11" x14ac:dyDescent="0.25">
      <c r="A8931">
        <v>2022</v>
      </c>
      <c r="B8931" t="s">
        <v>5305</v>
      </c>
      <c r="C8931" t="s">
        <v>5306</v>
      </c>
      <c r="D8931" t="s">
        <v>5307</v>
      </c>
      <c r="E8931" t="s">
        <v>25</v>
      </c>
      <c r="F8931" t="s">
        <v>26</v>
      </c>
      <c r="G8931" t="s">
        <v>557</v>
      </c>
      <c r="H8931" t="s">
        <v>28</v>
      </c>
      <c r="I8931" t="s">
        <v>29</v>
      </c>
      <c r="J8931" s="1">
        <v>354622.29</v>
      </c>
      <c r="K8931" s="10">
        <f>J8931*_xlfn.XLOOKUP(A8931,IPCA_Fatores!$A$2:$A$10,IPCA_Fatores!$C$2:$C$10)</f>
        <v>418481.44121549331</v>
      </c>
    </row>
    <row r="8932" spans="1:11" x14ac:dyDescent="0.25">
      <c r="A8932">
        <v>2023</v>
      </c>
      <c r="B8932" t="s">
        <v>5305</v>
      </c>
      <c r="C8932" t="s">
        <v>5306</v>
      </c>
      <c r="D8932" t="s">
        <v>5307</v>
      </c>
      <c r="E8932" t="s">
        <v>25</v>
      </c>
      <c r="F8932" t="s">
        <v>26</v>
      </c>
      <c r="G8932" t="s">
        <v>557</v>
      </c>
      <c r="H8932" t="s">
        <v>28</v>
      </c>
      <c r="I8932" t="s">
        <v>29</v>
      </c>
      <c r="J8932" s="1">
        <v>138922.79</v>
      </c>
      <c r="K8932" s="10">
        <f>J8932*_xlfn.XLOOKUP(A8932,IPCA_Fatores!$A$2:$A$10,IPCA_Fatores!$C$2:$C$10)</f>
        <v>156699.98458388343</v>
      </c>
    </row>
    <row r="8933" spans="1:11" x14ac:dyDescent="0.25">
      <c r="A8933">
        <v>2023</v>
      </c>
      <c r="B8933" t="s">
        <v>5305</v>
      </c>
      <c r="C8933" t="s">
        <v>5306</v>
      </c>
      <c r="D8933" t="s">
        <v>5307</v>
      </c>
      <c r="E8933" t="s">
        <v>25</v>
      </c>
      <c r="F8933" t="s">
        <v>26</v>
      </c>
      <c r="G8933" t="s">
        <v>557</v>
      </c>
      <c r="H8933" t="s">
        <v>28</v>
      </c>
      <c r="I8933" t="s">
        <v>35</v>
      </c>
      <c r="J8933" s="1">
        <v>6677.71</v>
      </c>
      <c r="K8933" s="10">
        <f>IFERROR(J8933*VLOOKUP(A8933,IPCA_Fatores!$A$2:$C$10,3,FALSE),J8933)</f>
        <v>7532.2202646206879</v>
      </c>
    </row>
    <row r="8934" spans="1:11" x14ac:dyDescent="0.25">
      <c r="A8934">
        <v>2016</v>
      </c>
      <c r="B8934" t="s">
        <v>5308</v>
      </c>
      <c r="C8934" t="s">
        <v>5309</v>
      </c>
      <c r="E8934" t="s">
        <v>109</v>
      </c>
      <c r="F8934" t="s">
        <v>1473</v>
      </c>
      <c r="G8934" t="s">
        <v>711</v>
      </c>
      <c r="H8934" t="s">
        <v>28</v>
      </c>
      <c r="I8934" t="s">
        <v>35</v>
      </c>
      <c r="J8934" s="1">
        <v>235652.13</v>
      </c>
      <c r="K8934" s="10">
        <f>IFERROR(J8934*VLOOKUP(A8934,IPCA_Fatores!$A$2:$C$10,3,FALSE),J8934)</f>
        <v>377046.98357311066</v>
      </c>
    </row>
    <row r="8935" spans="1:11" x14ac:dyDescent="0.25">
      <c r="A8935">
        <v>2020</v>
      </c>
      <c r="B8935" t="s">
        <v>5308</v>
      </c>
      <c r="C8935" t="s">
        <v>5309</v>
      </c>
      <c r="E8935" t="s">
        <v>109</v>
      </c>
      <c r="F8935" t="s">
        <v>1473</v>
      </c>
      <c r="G8935" t="s">
        <v>711</v>
      </c>
      <c r="H8935" t="s">
        <v>28</v>
      </c>
      <c r="I8935" t="s">
        <v>29</v>
      </c>
      <c r="J8935" s="1">
        <v>4494989.67</v>
      </c>
      <c r="K8935" s="10">
        <f>J8935*_xlfn.XLOOKUP(A8935,IPCA_Fatores!$A$2:$A$10,IPCA_Fatores!$C$2:$C$10)</f>
        <v>6176081.1871700604</v>
      </c>
    </row>
    <row r="8936" spans="1:11" x14ac:dyDescent="0.25">
      <c r="A8936">
        <v>2020</v>
      </c>
      <c r="B8936" t="s">
        <v>5308</v>
      </c>
      <c r="C8936" t="s">
        <v>5309</v>
      </c>
      <c r="E8936" t="s">
        <v>109</v>
      </c>
      <c r="F8936" t="s">
        <v>1473</v>
      </c>
      <c r="G8936" t="s">
        <v>711</v>
      </c>
      <c r="H8936" t="s">
        <v>28</v>
      </c>
      <c r="I8936" t="s">
        <v>35</v>
      </c>
      <c r="J8936" s="1">
        <v>13881.34</v>
      </c>
      <c r="K8936" s="10">
        <f>IFERROR(J8936*VLOOKUP(A8936,IPCA_Fatores!$A$2:$C$10,3,FALSE),J8936)</f>
        <v>19072.85424900904</v>
      </c>
    </row>
    <row r="8937" spans="1:11" x14ac:dyDescent="0.25">
      <c r="A8937">
        <v>2021</v>
      </c>
      <c r="B8937" t="s">
        <v>5308</v>
      </c>
      <c r="C8937" t="s">
        <v>5309</v>
      </c>
      <c r="E8937" t="s">
        <v>109</v>
      </c>
      <c r="F8937" t="s">
        <v>1473</v>
      </c>
      <c r="G8937" t="s">
        <v>711</v>
      </c>
      <c r="H8937" t="s">
        <v>28</v>
      </c>
      <c r="I8937" t="s">
        <v>29</v>
      </c>
      <c r="J8937" s="1">
        <v>4022980.15</v>
      </c>
      <c r="K8937" s="10">
        <f>J8937*_xlfn.XLOOKUP(A8937,IPCA_Fatores!$A$2:$A$10,IPCA_Fatores!$C$2:$C$10)</f>
        <v>5022300.3289136151</v>
      </c>
    </row>
    <row r="8938" spans="1:11" x14ac:dyDescent="0.25">
      <c r="A8938">
        <v>2021</v>
      </c>
      <c r="B8938" t="s">
        <v>5308</v>
      </c>
      <c r="C8938" t="s">
        <v>5309</v>
      </c>
      <c r="E8938" t="s">
        <v>109</v>
      </c>
      <c r="F8938" t="s">
        <v>1473</v>
      </c>
      <c r="G8938" t="s">
        <v>711</v>
      </c>
      <c r="H8938" t="s">
        <v>28</v>
      </c>
      <c r="I8938" t="s">
        <v>35</v>
      </c>
      <c r="J8938" s="1">
        <v>3312.46</v>
      </c>
      <c r="K8938" s="10">
        <f>IFERROR(J8938*VLOOKUP(A8938,IPCA_Fatores!$A$2:$C$10,3,FALSE),J8938)</f>
        <v>4135.2848702256688</v>
      </c>
    </row>
    <row r="8939" spans="1:11" x14ac:dyDescent="0.25">
      <c r="A8939">
        <v>2023</v>
      </c>
      <c r="B8939" t="s">
        <v>5308</v>
      </c>
      <c r="C8939" t="s">
        <v>5309</v>
      </c>
      <c r="E8939" t="s">
        <v>109</v>
      </c>
      <c r="F8939" t="s">
        <v>1473</v>
      </c>
      <c r="G8939" t="s">
        <v>711</v>
      </c>
      <c r="H8939" t="s">
        <v>28</v>
      </c>
      <c r="I8939" t="s">
        <v>29</v>
      </c>
      <c r="J8939" s="1">
        <v>189998.45</v>
      </c>
      <c r="K8939" s="10">
        <f>J8939*_xlfn.XLOOKUP(A8939,IPCA_Fatores!$A$2:$A$10,IPCA_Fatores!$C$2:$C$10)</f>
        <v>214311.51926880929</v>
      </c>
    </row>
    <row r="8940" spans="1:11" x14ac:dyDescent="0.25">
      <c r="A8940">
        <v>2022</v>
      </c>
      <c r="B8940" t="s">
        <v>5310</v>
      </c>
      <c r="C8940" t="s">
        <v>5311</v>
      </c>
      <c r="D8940" t="s">
        <v>5312</v>
      </c>
      <c r="E8940" t="s">
        <v>25</v>
      </c>
      <c r="F8940" t="s">
        <v>5313</v>
      </c>
      <c r="G8940" t="s">
        <v>66</v>
      </c>
      <c r="H8940" t="s">
        <v>28</v>
      </c>
      <c r="I8940" t="s">
        <v>29</v>
      </c>
      <c r="J8940" s="1">
        <v>57397.2</v>
      </c>
      <c r="K8940" s="10">
        <f>J8940*_xlfn.XLOOKUP(A8940,IPCA_Fatores!$A$2:$A$10,IPCA_Fatores!$C$2:$C$10)</f>
        <v>67733.088570754859</v>
      </c>
    </row>
    <row r="8941" spans="1:11" x14ac:dyDescent="0.25">
      <c r="A8941">
        <v>2023</v>
      </c>
      <c r="B8941" t="s">
        <v>5310</v>
      </c>
      <c r="C8941" t="s">
        <v>5311</v>
      </c>
      <c r="D8941" t="s">
        <v>5312</v>
      </c>
      <c r="E8941" t="s">
        <v>25</v>
      </c>
      <c r="F8941" t="s">
        <v>5313</v>
      </c>
      <c r="G8941" t="s">
        <v>66</v>
      </c>
      <c r="H8941" t="s">
        <v>28</v>
      </c>
      <c r="I8941" t="s">
        <v>29</v>
      </c>
      <c r="J8941" s="1">
        <v>28553.08</v>
      </c>
      <c r="K8941" s="10">
        <f>J8941*_xlfn.XLOOKUP(A8941,IPCA_Fatores!$A$2:$A$10,IPCA_Fatores!$C$2:$C$10)</f>
        <v>32206.862501267002</v>
      </c>
    </row>
    <row r="8942" spans="1:11" x14ac:dyDescent="0.25">
      <c r="A8942">
        <v>2015</v>
      </c>
      <c r="B8942" t="s">
        <v>5314</v>
      </c>
      <c r="C8942" t="s">
        <v>5315</v>
      </c>
      <c r="E8942" t="s">
        <v>25</v>
      </c>
      <c r="F8942" t="s">
        <v>26</v>
      </c>
      <c r="G8942" t="s">
        <v>5316</v>
      </c>
      <c r="H8942" t="s">
        <v>28</v>
      </c>
      <c r="I8942" t="s">
        <v>29</v>
      </c>
      <c r="J8942" s="1">
        <v>23615.43</v>
      </c>
      <c r="K8942" s="10">
        <f>J8942*_xlfn.XLOOKUP(A8942,IPCA_Fatores!$A$2:$A$10,IPCA_Fatores!$C$2:$C$10)</f>
        <v>40161.725732739949</v>
      </c>
    </row>
    <row r="8943" spans="1:11" x14ac:dyDescent="0.25">
      <c r="A8943">
        <v>2016</v>
      </c>
      <c r="B8943" t="s">
        <v>5314</v>
      </c>
      <c r="C8943" t="s">
        <v>5315</v>
      </c>
      <c r="E8943" t="s">
        <v>25</v>
      </c>
      <c r="F8943" t="s">
        <v>26</v>
      </c>
      <c r="G8943" t="s">
        <v>5316</v>
      </c>
      <c r="H8943" t="s">
        <v>28</v>
      </c>
      <c r="I8943" t="s">
        <v>29</v>
      </c>
      <c r="J8943" s="1">
        <v>111262.28</v>
      </c>
      <c r="K8943" s="10">
        <f>J8943*_xlfn.XLOOKUP(A8943,IPCA_Fatores!$A$2:$A$10,IPCA_Fatores!$C$2:$C$10)</f>
        <v>178021.33619359534</v>
      </c>
    </row>
    <row r="8944" spans="1:11" x14ac:dyDescent="0.25">
      <c r="A8944">
        <v>2017</v>
      </c>
      <c r="B8944" t="s">
        <v>5314</v>
      </c>
      <c r="C8944" t="s">
        <v>5315</v>
      </c>
      <c r="E8944" t="s">
        <v>25</v>
      </c>
      <c r="F8944" t="s">
        <v>26</v>
      </c>
      <c r="G8944" t="s">
        <v>5316</v>
      </c>
      <c r="H8944" t="s">
        <v>28</v>
      </c>
      <c r="I8944" t="s">
        <v>29</v>
      </c>
      <c r="J8944" s="1">
        <v>39868.85</v>
      </c>
      <c r="K8944" s="10">
        <f>J8944*_xlfn.XLOOKUP(A8944,IPCA_Fatores!$A$2:$A$10,IPCA_Fatores!$C$2:$C$10)</f>
        <v>61962.860547848672</v>
      </c>
    </row>
    <row r="8945" spans="1:11" x14ac:dyDescent="0.25">
      <c r="A8945">
        <v>2018</v>
      </c>
      <c r="B8945" t="s">
        <v>5314</v>
      </c>
      <c r="C8945" t="s">
        <v>5315</v>
      </c>
      <c r="E8945" t="s">
        <v>25</v>
      </c>
      <c r="F8945" t="s">
        <v>26</v>
      </c>
      <c r="G8945" t="s">
        <v>5316</v>
      </c>
      <c r="H8945" t="s">
        <v>28</v>
      </c>
      <c r="I8945" t="s">
        <v>29</v>
      </c>
      <c r="J8945" s="1">
        <v>82071.63</v>
      </c>
      <c r="K8945" s="10">
        <f>J8945*_xlfn.XLOOKUP(A8945,IPCA_Fatores!$A$2:$A$10,IPCA_Fatores!$C$2:$C$10)</f>
        <v>122942.68784680501</v>
      </c>
    </row>
    <row r="8946" spans="1:11" x14ac:dyDescent="0.25">
      <c r="A8946">
        <v>2019</v>
      </c>
      <c r="B8946" t="s">
        <v>5314</v>
      </c>
      <c r="C8946" t="s">
        <v>5315</v>
      </c>
      <c r="E8946" t="s">
        <v>25</v>
      </c>
      <c r="F8946" t="s">
        <v>26</v>
      </c>
      <c r="G8946" t="s">
        <v>5316</v>
      </c>
      <c r="H8946" t="s">
        <v>28</v>
      </c>
      <c r="I8946" t="s">
        <v>29</v>
      </c>
      <c r="J8946" s="1">
        <v>21028.53</v>
      </c>
      <c r="K8946" s="10">
        <f>J8946*_xlfn.XLOOKUP(A8946,IPCA_Fatores!$A$2:$A$10,IPCA_Fatores!$C$2:$C$10)</f>
        <v>30199.003592427485</v>
      </c>
    </row>
    <row r="8947" spans="1:11" x14ac:dyDescent="0.25">
      <c r="A8947">
        <v>2015</v>
      </c>
      <c r="B8947" t="s">
        <v>5317</v>
      </c>
      <c r="C8947" t="s">
        <v>5318</v>
      </c>
      <c r="D8947" t="s">
        <v>5319</v>
      </c>
      <c r="E8947" t="s">
        <v>44</v>
      </c>
      <c r="F8947" t="s">
        <v>45</v>
      </c>
      <c r="G8947" t="s">
        <v>779</v>
      </c>
      <c r="H8947" t="s">
        <v>28</v>
      </c>
      <c r="I8947" t="s">
        <v>29</v>
      </c>
      <c r="J8947" s="1">
        <v>169640267.78</v>
      </c>
      <c r="K8947" s="10">
        <f>J8947*_xlfn.XLOOKUP(A8947,IPCA_Fatores!$A$2:$A$10,IPCA_Fatores!$C$2:$C$10)</f>
        <v>288499760.86858982</v>
      </c>
    </row>
    <row r="8948" spans="1:11" x14ac:dyDescent="0.25">
      <c r="A8948">
        <v>2016</v>
      </c>
      <c r="B8948" t="s">
        <v>5317</v>
      </c>
      <c r="C8948" t="s">
        <v>5318</v>
      </c>
      <c r="D8948" t="s">
        <v>5319</v>
      </c>
      <c r="E8948" t="s">
        <v>44</v>
      </c>
      <c r="F8948" t="s">
        <v>45</v>
      </c>
      <c r="G8948" t="s">
        <v>779</v>
      </c>
      <c r="H8948" t="s">
        <v>28</v>
      </c>
      <c r="I8948" t="s">
        <v>29</v>
      </c>
      <c r="J8948" s="1">
        <v>303132454.56999999</v>
      </c>
      <c r="K8948" s="10">
        <f>J8948*_xlfn.XLOOKUP(A8948,IPCA_Fatores!$A$2:$A$10,IPCA_Fatores!$C$2:$C$10)</f>
        <v>485016526.77075952</v>
      </c>
    </row>
    <row r="8949" spans="1:11" x14ac:dyDescent="0.25">
      <c r="A8949">
        <v>2017</v>
      </c>
      <c r="B8949" t="s">
        <v>5317</v>
      </c>
      <c r="C8949" t="s">
        <v>5318</v>
      </c>
      <c r="D8949" t="s">
        <v>5319</v>
      </c>
      <c r="E8949" t="s">
        <v>44</v>
      </c>
      <c r="F8949" t="s">
        <v>45</v>
      </c>
      <c r="G8949" t="s">
        <v>779</v>
      </c>
      <c r="H8949" t="s">
        <v>28</v>
      </c>
      <c r="I8949" t="s">
        <v>29</v>
      </c>
      <c r="J8949" s="1">
        <v>315667758.02999997</v>
      </c>
      <c r="K8949" s="10">
        <f>J8949*_xlfn.XLOOKUP(A8949,IPCA_Fatores!$A$2:$A$10,IPCA_Fatores!$C$2:$C$10)</f>
        <v>490600488.10700405</v>
      </c>
    </row>
    <row r="8950" spans="1:11" x14ac:dyDescent="0.25">
      <c r="A8950">
        <v>2018</v>
      </c>
      <c r="B8950" t="s">
        <v>5317</v>
      </c>
      <c r="C8950" t="s">
        <v>5318</v>
      </c>
      <c r="D8950" t="s">
        <v>5319</v>
      </c>
      <c r="E8950" t="s">
        <v>44</v>
      </c>
      <c r="F8950" t="s">
        <v>45</v>
      </c>
      <c r="G8950" t="s">
        <v>779</v>
      </c>
      <c r="H8950" t="s">
        <v>28</v>
      </c>
      <c r="I8950" t="s">
        <v>29</v>
      </c>
      <c r="J8950" s="1">
        <v>312968778.33999997</v>
      </c>
      <c r="K8950" s="10">
        <f>J8950*_xlfn.XLOOKUP(A8950,IPCA_Fatores!$A$2:$A$10,IPCA_Fatores!$C$2:$C$10)</f>
        <v>468824888.95676279</v>
      </c>
    </row>
    <row r="8951" spans="1:11" x14ac:dyDescent="0.25">
      <c r="A8951">
        <v>2019</v>
      </c>
      <c r="B8951" t="s">
        <v>5317</v>
      </c>
      <c r="C8951" t="s">
        <v>5318</v>
      </c>
      <c r="D8951" t="s">
        <v>5319</v>
      </c>
      <c r="E8951" t="s">
        <v>44</v>
      </c>
      <c r="F8951" t="s">
        <v>45</v>
      </c>
      <c r="G8951" t="s">
        <v>779</v>
      </c>
      <c r="H8951" t="s">
        <v>28</v>
      </c>
      <c r="I8951" t="s">
        <v>29</v>
      </c>
      <c r="J8951" s="1">
        <v>408048425.98000002</v>
      </c>
      <c r="K8951" s="10">
        <f>J8951*_xlfn.XLOOKUP(A8951,IPCA_Fatores!$A$2:$A$10,IPCA_Fatores!$C$2:$C$10)</f>
        <v>585997018.43421304</v>
      </c>
    </row>
    <row r="8952" spans="1:11" x14ac:dyDescent="0.25">
      <c r="A8952">
        <v>2020</v>
      </c>
      <c r="B8952" t="s">
        <v>5317</v>
      </c>
      <c r="C8952" t="s">
        <v>5318</v>
      </c>
      <c r="D8952" t="s">
        <v>5319</v>
      </c>
      <c r="E8952" t="s">
        <v>44</v>
      </c>
      <c r="F8952" t="s">
        <v>45</v>
      </c>
      <c r="G8952" t="s">
        <v>779</v>
      </c>
      <c r="H8952" t="s">
        <v>28</v>
      </c>
      <c r="I8952" t="s">
        <v>29</v>
      </c>
      <c r="J8952" s="1">
        <v>432078422.20999998</v>
      </c>
      <c r="K8952" s="10">
        <f>J8952*_xlfn.XLOOKUP(A8952,IPCA_Fatores!$A$2:$A$10,IPCA_Fatores!$C$2:$C$10)</f>
        <v>593672424.34470451</v>
      </c>
    </row>
    <row r="8953" spans="1:11" x14ac:dyDescent="0.25">
      <c r="A8953">
        <v>2021</v>
      </c>
      <c r="B8953" t="s">
        <v>5317</v>
      </c>
      <c r="C8953" t="s">
        <v>5318</v>
      </c>
      <c r="D8953" t="s">
        <v>5319</v>
      </c>
      <c r="E8953" t="s">
        <v>44</v>
      </c>
      <c r="F8953" t="s">
        <v>45</v>
      </c>
      <c r="G8953" t="s">
        <v>779</v>
      </c>
      <c r="H8953" t="s">
        <v>28</v>
      </c>
      <c r="I8953" t="s">
        <v>29</v>
      </c>
      <c r="J8953" s="1">
        <v>453958208.92000002</v>
      </c>
      <c r="K8953" s="10">
        <f>J8953*_xlfn.XLOOKUP(A8953,IPCA_Fatores!$A$2:$A$10,IPCA_Fatores!$C$2:$C$10)</f>
        <v>566722771.91622519</v>
      </c>
    </row>
    <row r="8954" spans="1:11" x14ac:dyDescent="0.25">
      <c r="A8954">
        <v>2022</v>
      </c>
      <c r="B8954" t="s">
        <v>5317</v>
      </c>
      <c r="C8954" t="s">
        <v>5318</v>
      </c>
      <c r="D8954" t="s">
        <v>5319</v>
      </c>
      <c r="E8954" t="s">
        <v>44</v>
      </c>
      <c r="F8954" t="s">
        <v>45</v>
      </c>
      <c r="G8954" t="s">
        <v>779</v>
      </c>
      <c r="H8954" t="s">
        <v>28</v>
      </c>
      <c r="I8954" t="s">
        <v>29</v>
      </c>
      <c r="J8954" s="1">
        <v>645292289.66999996</v>
      </c>
      <c r="K8954" s="10">
        <f>J8954*_xlfn.XLOOKUP(A8954,IPCA_Fatores!$A$2:$A$10,IPCA_Fatores!$C$2:$C$10)</f>
        <v>761494285.61398995</v>
      </c>
    </row>
    <row r="8955" spans="1:11" x14ac:dyDescent="0.25">
      <c r="A8955">
        <v>2023</v>
      </c>
      <c r="B8955" t="s">
        <v>5317</v>
      </c>
      <c r="C8955" t="s">
        <v>5318</v>
      </c>
      <c r="D8955" t="s">
        <v>5319</v>
      </c>
      <c r="E8955" t="s">
        <v>44</v>
      </c>
      <c r="F8955" t="s">
        <v>45</v>
      </c>
      <c r="G8955" t="s">
        <v>779</v>
      </c>
      <c r="H8955" t="s">
        <v>28</v>
      </c>
      <c r="I8955" t="s">
        <v>29</v>
      </c>
      <c r="J8955" s="1">
        <v>686231167.08000004</v>
      </c>
      <c r="K8955" s="10">
        <f>J8955*_xlfn.XLOOKUP(A8955,IPCA_Fatores!$A$2:$A$10,IPCA_Fatores!$C$2:$C$10)</f>
        <v>774044440.81792736</v>
      </c>
    </row>
    <row r="8956" spans="1:11" x14ac:dyDescent="0.25">
      <c r="A8956">
        <v>2017</v>
      </c>
      <c r="B8956" t="s">
        <v>5320</v>
      </c>
      <c r="C8956" t="s">
        <v>5321</v>
      </c>
      <c r="E8956" t="s">
        <v>121</v>
      </c>
      <c r="F8956" t="s">
        <v>1075</v>
      </c>
      <c r="G8956" t="s">
        <v>50</v>
      </c>
      <c r="H8956" t="s">
        <v>28</v>
      </c>
      <c r="I8956" t="s">
        <v>29</v>
      </c>
      <c r="J8956" s="1">
        <v>78574.070000000007</v>
      </c>
      <c r="K8956" s="10">
        <f>J8956*_xlfn.XLOOKUP(A8956,IPCA_Fatores!$A$2:$A$10,IPCA_Fatores!$C$2:$C$10)</f>
        <v>122117.24547075976</v>
      </c>
    </row>
    <row r="8957" spans="1:11" x14ac:dyDescent="0.25">
      <c r="A8957">
        <v>2018</v>
      </c>
      <c r="B8957" t="s">
        <v>5320</v>
      </c>
      <c r="C8957" t="s">
        <v>5321</v>
      </c>
      <c r="E8957" t="s">
        <v>121</v>
      </c>
      <c r="F8957" t="s">
        <v>1075</v>
      </c>
      <c r="G8957" t="s">
        <v>50</v>
      </c>
      <c r="H8957" t="s">
        <v>28</v>
      </c>
      <c r="I8957" t="s">
        <v>29</v>
      </c>
      <c r="J8957" s="1">
        <v>334837.15000000002</v>
      </c>
      <c r="K8957" s="10">
        <f>J8957*_xlfn.XLOOKUP(A8957,IPCA_Fatores!$A$2:$A$10,IPCA_Fatores!$C$2:$C$10)</f>
        <v>501583.54612871492</v>
      </c>
    </row>
    <row r="8958" spans="1:11" x14ac:dyDescent="0.25">
      <c r="A8958">
        <v>2019</v>
      </c>
      <c r="B8958" t="s">
        <v>5320</v>
      </c>
      <c r="C8958" t="s">
        <v>5321</v>
      </c>
      <c r="E8958" t="s">
        <v>121</v>
      </c>
      <c r="F8958" t="s">
        <v>1075</v>
      </c>
      <c r="G8958" t="s">
        <v>50</v>
      </c>
      <c r="H8958" t="s">
        <v>28</v>
      </c>
      <c r="I8958" t="s">
        <v>29</v>
      </c>
      <c r="J8958" s="1">
        <v>165093.85999999999</v>
      </c>
      <c r="K8958" s="10">
        <f>J8958*_xlfn.XLOOKUP(A8958,IPCA_Fatores!$A$2:$A$10,IPCA_Fatores!$C$2:$C$10)</f>
        <v>237090.75580783442</v>
      </c>
    </row>
    <row r="8959" spans="1:11" x14ac:dyDescent="0.25">
      <c r="A8959">
        <v>2021</v>
      </c>
      <c r="B8959" t="s">
        <v>5320</v>
      </c>
      <c r="C8959" t="s">
        <v>5321</v>
      </c>
      <c r="E8959" t="s">
        <v>121</v>
      </c>
      <c r="F8959" t="s">
        <v>1075</v>
      </c>
      <c r="G8959" t="s">
        <v>50</v>
      </c>
      <c r="H8959" t="s">
        <v>28</v>
      </c>
      <c r="I8959" t="s">
        <v>29</v>
      </c>
      <c r="J8959" s="1">
        <v>1037872.69</v>
      </c>
      <c r="K8959" s="10">
        <f>J8959*_xlfn.XLOOKUP(A8959,IPCA_Fatores!$A$2:$A$10,IPCA_Fatores!$C$2:$C$10)</f>
        <v>1295683.3387202912</v>
      </c>
    </row>
    <row r="8960" spans="1:11" x14ac:dyDescent="0.25">
      <c r="A8960">
        <v>2022</v>
      </c>
      <c r="B8960" t="s">
        <v>5320</v>
      </c>
      <c r="C8960" t="s">
        <v>5321</v>
      </c>
      <c r="E8960" t="s">
        <v>121</v>
      </c>
      <c r="F8960" t="s">
        <v>1075</v>
      </c>
      <c r="G8960" t="s">
        <v>50</v>
      </c>
      <c r="H8960" t="s">
        <v>28</v>
      </c>
      <c r="I8960" t="s">
        <v>29</v>
      </c>
      <c r="J8960" s="1">
        <v>1159165.53</v>
      </c>
      <c r="K8960" s="10">
        <f>J8960*_xlfn.XLOOKUP(A8960,IPCA_Fatores!$A$2:$A$10,IPCA_Fatores!$C$2:$C$10)</f>
        <v>1367904.0355915618</v>
      </c>
    </row>
    <row r="8961" spans="1:11" x14ac:dyDescent="0.25">
      <c r="A8961">
        <v>2023</v>
      </c>
      <c r="B8961" t="s">
        <v>5320</v>
      </c>
      <c r="C8961" t="s">
        <v>5321</v>
      </c>
      <c r="E8961" t="s">
        <v>121</v>
      </c>
      <c r="F8961" t="s">
        <v>1075</v>
      </c>
      <c r="G8961" t="s">
        <v>50</v>
      </c>
      <c r="H8961" t="s">
        <v>28</v>
      </c>
      <c r="I8961" t="s">
        <v>29</v>
      </c>
      <c r="J8961" s="1">
        <v>324986.87</v>
      </c>
      <c r="K8961" s="10">
        <f>J8961*_xlfn.XLOOKUP(A8961,IPCA_Fatores!$A$2:$A$10,IPCA_Fatores!$C$2:$C$10)</f>
        <v>366573.67390162928</v>
      </c>
    </row>
    <row r="8962" spans="1:11" x14ac:dyDescent="0.25">
      <c r="A8962">
        <v>2015</v>
      </c>
      <c r="B8962" t="s">
        <v>5322</v>
      </c>
      <c r="C8962" t="s">
        <v>5323</v>
      </c>
      <c r="E8962" t="s">
        <v>121</v>
      </c>
      <c r="F8962" t="s">
        <v>122</v>
      </c>
      <c r="G8962" t="s">
        <v>645</v>
      </c>
      <c r="H8962" t="s">
        <v>28</v>
      </c>
      <c r="I8962" t="s">
        <v>35</v>
      </c>
      <c r="J8962" s="1">
        <v>40701.620000000003</v>
      </c>
      <c r="K8962" s="10">
        <f>IFERROR(J8962*VLOOKUP(A8962,IPCA_Fatores!$A$2:$C$10,3,FALSE),J8962)</f>
        <v>69219.459451646791</v>
      </c>
    </row>
    <row r="8963" spans="1:11" x14ac:dyDescent="0.25">
      <c r="A8963">
        <v>2017</v>
      </c>
      <c r="B8963" t="s">
        <v>5322</v>
      </c>
      <c r="C8963" t="s">
        <v>5323</v>
      </c>
      <c r="E8963" t="s">
        <v>121</v>
      </c>
      <c r="F8963" t="s">
        <v>122</v>
      </c>
      <c r="G8963" t="s">
        <v>645</v>
      </c>
      <c r="H8963" t="s">
        <v>28</v>
      </c>
      <c r="I8963" t="s">
        <v>29</v>
      </c>
      <c r="J8963" s="1">
        <v>1203104.71</v>
      </c>
      <c r="K8963" s="10">
        <f>J8963*_xlfn.XLOOKUP(A8963,IPCA_Fatores!$A$2:$A$10,IPCA_Fatores!$C$2:$C$10)</f>
        <v>1869825.9260096522</v>
      </c>
    </row>
    <row r="8964" spans="1:11" x14ac:dyDescent="0.25">
      <c r="A8964">
        <v>2017</v>
      </c>
      <c r="B8964" t="s">
        <v>5322</v>
      </c>
      <c r="C8964" t="s">
        <v>5323</v>
      </c>
      <c r="E8964" t="s">
        <v>121</v>
      </c>
      <c r="F8964" t="s">
        <v>122</v>
      </c>
      <c r="G8964" t="s">
        <v>645</v>
      </c>
      <c r="H8964" t="s">
        <v>28</v>
      </c>
      <c r="I8964" t="s">
        <v>35</v>
      </c>
      <c r="J8964" s="1">
        <v>73917.47</v>
      </c>
      <c r="K8964" s="10">
        <f>IFERROR(J8964*VLOOKUP(A8964,IPCA_Fatores!$A$2:$C$10,3,FALSE),J8964)</f>
        <v>114880.11030315116</v>
      </c>
    </row>
    <row r="8965" spans="1:11" x14ac:dyDescent="0.25">
      <c r="A8965">
        <v>2018</v>
      </c>
      <c r="B8965" t="s">
        <v>5322</v>
      </c>
      <c r="C8965" t="s">
        <v>5323</v>
      </c>
      <c r="E8965" t="s">
        <v>121</v>
      </c>
      <c r="F8965" t="s">
        <v>122</v>
      </c>
      <c r="G8965" t="s">
        <v>645</v>
      </c>
      <c r="H8965" t="s">
        <v>28</v>
      </c>
      <c r="I8965" t="s">
        <v>29</v>
      </c>
      <c r="J8965" s="1">
        <v>1053829.94</v>
      </c>
      <c r="K8965" s="10">
        <f>J8965*_xlfn.XLOOKUP(A8965,IPCA_Fatores!$A$2:$A$10,IPCA_Fatores!$C$2:$C$10)</f>
        <v>1578629.3675054002</v>
      </c>
    </row>
    <row r="8966" spans="1:11" x14ac:dyDescent="0.25">
      <c r="A8966">
        <v>2018</v>
      </c>
      <c r="B8966" t="s">
        <v>5322</v>
      </c>
      <c r="C8966" t="s">
        <v>5323</v>
      </c>
      <c r="E8966" t="s">
        <v>121</v>
      </c>
      <c r="F8966" t="s">
        <v>122</v>
      </c>
      <c r="G8966" t="s">
        <v>645</v>
      </c>
      <c r="H8966" t="s">
        <v>28</v>
      </c>
      <c r="I8966" t="s">
        <v>35</v>
      </c>
      <c r="J8966" s="1">
        <v>64298.12</v>
      </c>
      <c r="K8966" s="10">
        <f>IFERROR(J8966*VLOOKUP(A8966,IPCA_Fatores!$A$2:$C$10,3,FALSE),J8966)</f>
        <v>96318.102812097306</v>
      </c>
    </row>
    <row r="8967" spans="1:11" x14ac:dyDescent="0.25">
      <c r="A8967">
        <v>2019</v>
      </c>
      <c r="B8967" t="s">
        <v>5322</v>
      </c>
      <c r="C8967" t="s">
        <v>5323</v>
      </c>
      <c r="E8967" t="s">
        <v>121</v>
      </c>
      <c r="F8967" t="s">
        <v>122</v>
      </c>
      <c r="G8967" t="s">
        <v>645</v>
      </c>
      <c r="H8967" t="s">
        <v>28</v>
      </c>
      <c r="I8967" t="s">
        <v>29</v>
      </c>
      <c r="J8967" s="1">
        <v>215107.17</v>
      </c>
      <c r="K8967" s="10">
        <f>J8967*_xlfn.XLOOKUP(A8967,IPCA_Fatores!$A$2:$A$10,IPCA_Fatores!$C$2:$C$10)</f>
        <v>308914.70776069042</v>
      </c>
    </row>
    <row r="8968" spans="1:11" x14ac:dyDescent="0.25">
      <c r="A8968">
        <v>2019</v>
      </c>
      <c r="B8968" t="s">
        <v>5322</v>
      </c>
      <c r="C8968" t="s">
        <v>5323</v>
      </c>
      <c r="E8968" t="s">
        <v>121</v>
      </c>
      <c r="F8968" t="s">
        <v>122</v>
      </c>
      <c r="G8968" t="s">
        <v>645</v>
      </c>
      <c r="H8968" t="s">
        <v>28</v>
      </c>
      <c r="I8968" t="s">
        <v>35</v>
      </c>
      <c r="J8968" s="1">
        <v>14728.35</v>
      </c>
      <c r="K8968" s="10">
        <f>IFERROR(J8968*VLOOKUP(A8968,IPCA_Fatores!$A$2:$C$10,3,FALSE),J8968)</f>
        <v>21151.335569368348</v>
      </c>
    </row>
    <row r="8969" spans="1:11" x14ac:dyDescent="0.25">
      <c r="A8969">
        <v>2020</v>
      </c>
      <c r="B8969" t="s">
        <v>5322</v>
      </c>
      <c r="C8969" t="s">
        <v>5323</v>
      </c>
      <c r="E8969" t="s">
        <v>121</v>
      </c>
      <c r="F8969" t="s">
        <v>122</v>
      </c>
      <c r="G8969" t="s">
        <v>645</v>
      </c>
      <c r="H8969" t="s">
        <v>28</v>
      </c>
      <c r="I8969" t="s">
        <v>29</v>
      </c>
      <c r="J8969" s="1">
        <v>1884154.89</v>
      </c>
      <c r="K8969" s="10">
        <f>J8969*_xlfn.XLOOKUP(A8969,IPCA_Fatores!$A$2:$A$10,IPCA_Fatores!$C$2:$C$10)</f>
        <v>2588814.3075184142</v>
      </c>
    </row>
    <row r="8970" spans="1:11" x14ac:dyDescent="0.25">
      <c r="A8970">
        <v>2020</v>
      </c>
      <c r="B8970" t="s">
        <v>5322</v>
      </c>
      <c r="C8970" t="s">
        <v>5323</v>
      </c>
      <c r="E8970" t="s">
        <v>121</v>
      </c>
      <c r="F8970" t="s">
        <v>122</v>
      </c>
      <c r="G8970" t="s">
        <v>645</v>
      </c>
      <c r="H8970" t="s">
        <v>28</v>
      </c>
      <c r="I8970" t="s">
        <v>35</v>
      </c>
      <c r="J8970" s="1">
        <v>42024.68</v>
      </c>
      <c r="K8970" s="10">
        <f>IFERROR(J8970*VLOOKUP(A8970,IPCA_Fatores!$A$2:$C$10,3,FALSE),J8970)</f>
        <v>57741.586655268533</v>
      </c>
    </row>
    <row r="8971" spans="1:11" x14ac:dyDescent="0.25">
      <c r="A8971">
        <v>2021</v>
      </c>
      <c r="B8971" t="s">
        <v>5322</v>
      </c>
      <c r="C8971" t="s">
        <v>5323</v>
      </c>
      <c r="E8971" t="s">
        <v>121</v>
      </c>
      <c r="F8971" t="s">
        <v>122</v>
      </c>
      <c r="G8971" t="s">
        <v>645</v>
      </c>
      <c r="H8971" t="s">
        <v>28</v>
      </c>
      <c r="I8971" t="s">
        <v>29</v>
      </c>
      <c r="J8971" s="1">
        <v>3947680.12</v>
      </c>
      <c r="K8971" s="10">
        <f>J8971*_xlfn.XLOOKUP(A8971,IPCA_Fatores!$A$2:$A$10,IPCA_Fatores!$C$2:$C$10)</f>
        <v>4928295.5485429727</v>
      </c>
    </row>
    <row r="8972" spans="1:11" x14ac:dyDescent="0.25">
      <c r="A8972">
        <v>2021</v>
      </c>
      <c r="B8972" t="s">
        <v>5322</v>
      </c>
      <c r="C8972" t="s">
        <v>5323</v>
      </c>
      <c r="E8972" t="s">
        <v>121</v>
      </c>
      <c r="F8972" t="s">
        <v>122</v>
      </c>
      <c r="G8972" t="s">
        <v>645</v>
      </c>
      <c r="H8972" t="s">
        <v>28</v>
      </c>
      <c r="I8972" t="s">
        <v>35</v>
      </c>
      <c r="J8972" s="1">
        <v>195345.96</v>
      </c>
      <c r="K8972" s="10">
        <f>IFERROR(J8972*VLOOKUP(A8972,IPCA_Fatores!$A$2:$C$10,3,FALSE),J8972)</f>
        <v>243870.47476730548</v>
      </c>
    </row>
    <row r="8973" spans="1:11" x14ac:dyDescent="0.25">
      <c r="A8973">
        <v>2022</v>
      </c>
      <c r="B8973" t="s">
        <v>5322</v>
      </c>
      <c r="C8973" t="s">
        <v>5323</v>
      </c>
      <c r="E8973" t="s">
        <v>121</v>
      </c>
      <c r="F8973" t="s">
        <v>122</v>
      </c>
      <c r="G8973" t="s">
        <v>645</v>
      </c>
      <c r="H8973" t="s">
        <v>28</v>
      </c>
      <c r="I8973" t="s">
        <v>29</v>
      </c>
      <c r="J8973" s="1">
        <v>721892.48</v>
      </c>
      <c r="K8973" s="10">
        <f>J8973*_xlfn.XLOOKUP(A8973,IPCA_Fatores!$A$2:$A$10,IPCA_Fatores!$C$2:$C$10)</f>
        <v>851888.37236662896</v>
      </c>
    </row>
    <row r="8974" spans="1:11" x14ac:dyDescent="0.25">
      <c r="A8974">
        <v>2022</v>
      </c>
      <c r="B8974" t="s">
        <v>5322</v>
      </c>
      <c r="C8974" t="s">
        <v>5323</v>
      </c>
      <c r="E8974" t="s">
        <v>121</v>
      </c>
      <c r="F8974" t="s">
        <v>122</v>
      </c>
      <c r="G8974" t="s">
        <v>645</v>
      </c>
      <c r="H8974" t="s">
        <v>28</v>
      </c>
      <c r="I8974" t="s">
        <v>35</v>
      </c>
      <c r="J8974" s="1">
        <v>46751.31</v>
      </c>
      <c r="K8974" s="10">
        <f>IFERROR(J8974*VLOOKUP(A8974,IPCA_Fatores!$A$2:$C$10,3,FALSE),J8974)</f>
        <v>55170.123647648616</v>
      </c>
    </row>
    <row r="8975" spans="1:11" x14ac:dyDescent="0.25">
      <c r="A8975">
        <v>2023</v>
      </c>
      <c r="B8975" t="s">
        <v>5322</v>
      </c>
      <c r="C8975" t="s">
        <v>5323</v>
      </c>
      <c r="E8975" t="s">
        <v>121</v>
      </c>
      <c r="F8975" t="s">
        <v>122</v>
      </c>
      <c r="G8975" t="s">
        <v>645</v>
      </c>
      <c r="H8975" t="s">
        <v>28</v>
      </c>
      <c r="I8975" t="s">
        <v>29</v>
      </c>
      <c r="J8975" s="1">
        <v>1935450.05</v>
      </c>
      <c r="K8975" s="10">
        <f>J8975*_xlfn.XLOOKUP(A8975,IPCA_Fatores!$A$2:$A$10,IPCA_Fatores!$C$2:$C$10)</f>
        <v>2183119.0764155863</v>
      </c>
    </row>
    <row r="8976" spans="1:11" x14ac:dyDescent="0.25">
      <c r="A8976">
        <v>2023</v>
      </c>
      <c r="B8976" t="s">
        <v>5322</v>
      </c>
      <c r="C8976" t="s">
        <v>5323</v>
      </c>
      <c r="E8976" t="s">
        <v>121</v>
      </c>
      <c r="F8976" t="s">
        <v>122</v>
      </c>
      <c r="G8976" t="s">
        <v>645</v>
      </c>
      <c r="H8976" t="s">
        <v>28</v>
      </c>
      <c r="I8976" t="s">
        <v>35</v>
      </c>
      <c r="J8976" s="1">
        <v>166313.66</v>
      </c>
      <c r="K8976" s="10">
        <f>IFERROR(J8976*VLOOKUP(A8976,IPCA_Fatores!$A$2:$C$10,3,FALSE),J8976)</f>
        <v>187595.91538644762</v>
      </c>
    </row>
    <row r="8977" spans="1:11" x14ac:dyDescent="0.25">
      <c r="A8977">
        <v>2022</v>
      </c>
      <c r="B8977" t="s">
        <v>5324</v>
      </c>
      <c r="C8977" t="s">
        <v>5325</v>
      </c>
      <c r="D8977" t="s">
        <v>5326</v>
      </c>
      <c r="E8977" t="s">
        <v>44</v>
      </c>
      <c r="F8977" t="s">
        <v>45</v>
      </c>
      <c r="G8977" t="s">
        <v>58</v>
      </c>
      <c r="H8977" t="s">
        <v>28</v>
      </c>
      <c r="I8977" t="s">
        <v>29</v>
      </c>
      <c r="J8977" s="1">
        <v>10468596.27</v>
      </c>
      <c r="K8977" s="10">
        <f>J8977*_xlfn.XLOOKUP(A8977,IPCA_Fatores!$A$2:$A$10,IPCA_Fatores!$C$2:$C$10)</f>
        <v>12353744.753531251</v>
      </c>
    </row>
    <row r="8978" spans="1:11" x14ac:dyDescent="0.25">
      <c r="A8978">
        <v>2023</v>
      </c>
      <c r="B8978" t="s">
        <v>5324</v>
      </c>
      <c r="C8978" t="s">
        <v>5325</v>
      </c>
      <c r="D8978" t="s">
        <v>5326</v>
      </c>
      <c r="E8978" t="s">
        <v>44</v>
      </c>
      <c r="F8978" t="s">
        <v>45</v>
      </c>
      <c r="G8978" t="s">
        <v>58</v>
      </c>
      <c r="H8978" t="s">
        <v>28</v>
      </c>
      <c r="I8978" t="s">
        <v>29</v>
      </c>
      <c r="J8978" s="1">
        <v>2752437.4</v>
      </c>
      <c r="K8978" s="10">
        <f>J8978*_xlfn.XLOOKUP(A8978,IPCA_Fatores!$A$2:$A$10,IPCA_Fatores!$C$2:$C$10)</f>
        <v>3104651.858403536</v>
      </c>
    </row>
    <row r="8979" spans="1:11" x14ac:dyDescent="0.25">
      <c r="A8979">
        <v>2021</v>
      </c>
      <c r="B8979" t="s">
        <v>5327</v>
      </c>
      <c r="C8979" t="s">
        <v>5328</v>
      </c>
      <c r="D8979" t="s">
        <v>5329</v>
      </c>
      <c r="E8979" t="s">
        <v>121</v>
      </c>
      <c r="F8979" t="s">
        <v>2582</v>
      </c>
      <c r="G8979" t="s">
        <v>58</v>
      </c>
      <c r="H8979" t="s">
        <v>28</v>
      </c>
      <c r="I8979" t="s">
        <v>29</v>
      </c>
      <c r="J8979" s="1">
        <v>205348503.84</v>
      </c>
      <c r="K8979" s="10">
        <f>J8979*_xlfn.XLOOKUP(A8979,IPCA_Fatores!$A$2:$A$10,IPCA_Fatores!$C$2:$C$10)</f>
        <v>256357680.1087499</v>
      </c>
    </row>
    <row r="8980" spans="1:11" x14ac:dyDescent="0.25">
      <c r="A8980">
        <v>2016</v>
      </c>
      <c r="B8980" t="s">
        <v>5330</v>
      </c>
      <c r="C8980" t="s">
        <v>5331</v>
      </c>
      <c r="E8980" t="s">
        <v>44</v>
      </c>
      <c r="F8980" t="s">
        <v>45</v>
      </c>
      <c r="G8980" t="s">
        <v>81</v>
      </c>
      <c r="H8980" t="s">
        <v>28</v>
      </c>
      <c r="I8980" t="s">
        <v>29</v>
      </c>
      <c r="J8980" s="1">
        <v>26257.89</v>
      </c>
      <c r="K8980" s="10">
        <f>J8980*_xlfn.XLOOKUP(A8980,IPCA_Fatores!$A$2:$A$10,IPCA_Fatores!$C$2:$C$10)</f>
        <v>42013.022413565908</v>
      </c>
    </row>
    <row r="8981" spans="1:11" x14ac:dyDescent="0.25">
      <c r="A8981">
        <v>2017</v>
      </c>
      <c r="B8981" t="s">
        <v>5330</v>
      </c>
      <c r="C8981" t="s">
        <v>5331</v>
      </c>
      <c r="E8981" t="s">
        <v>44</v>
      </c>
      <c r="F8981" t="s">
        <v>45</v>
      </c>
      <c r="G8981" t="s">
        <v>81</v>
      </c>
      <c r="H8981" t="s">
        <v>28</v>
      </c>
      <c r="I8981" t="s">
        <v>29</v>
      </c>
      <c r="J8981" s="1">
        <v>22842.17</v>
      </c>
      <c r="K8981" s="10">
        <f>J8981*_xlfn.XLOOKUP(A8981,IPCA_Fatores!$A$2:$A$10,IPCA_Fatores!$C$2:$C$10)</f>
        <v>35500.552293839741</v>
      </c>
    </row>
    <row r="8982" spans="1:11" x14ac:dyDescent="0.25">
      <c r="A8982">
        <v>2018</v>
      </c>
      <c r="B8982" t="s">
        <v>5330</v>
      </c>
      <c r="C8982" t="s">
        <v>5331</v>
      </c>
      <c r="E8982" t="s">
        <v>44</v>
      </c>
      <c r="F8982" t="s">
        <v>45</v>
      </c>
      <c r="G8982" t="s">
        <v>81</v>
      </c>
      <c r="H8982" t="s">
        <v>28</v>
      </c>
      <c r="I8982" t="s">
        <v>29</v>
      </c>
      <c r="J8982" s="1">
        <v>152658.19</v>
      </c>
      <c r="K8982" s="10">
        <f>J8982*_xlfn.XLOOKUP(A8982,IPCA_Fatores!$A$2:$A$10,IPCA_Fatores!$C$2:$C$10)</f>
        <v>228680.82674157011</v>
      </c>
    </row>
    <row r="8983" spans="1:11" x14ac:dyDescent="0.25">
      <c r="A8983">
        <v>2019</v>
      </c>
      <c r="B8983" t="s">
        <v>5330</v>
      </c>
      <c r="C8983" t="s">
        <v>5331</v>
      </c>
      <c r="E8983" t="s">
        <v>44</v>
      </c>
      <c r="F8983" t="s">
        <v>45</v>
      </c>
      <c r="G8983" t="s">
        <v>81</v>
      </c>
      <c r="H8983" t="s">
        <v>28</v>
      </c>
      <c r="I8983" t="s">
        <v>29</v>
      </c>
      <c r="J8983" s="1">
        <v>389591.42</v>
      </c>
      <c r="K8983" s="10">
        <f>J8983*_xlfn.XLOOKUP(A8983,IPCA_Fatores!$A$2:$A$10,IPCA_Fatores!$C$2:$C$10)</f>
        <v>559490.97212971735</v>
      </c>
    </row>
    <row r="8984" spans="1:11" x14ac:dyDescent="0.25">
      <c r="A8984">
        <v>2020</v>
      </c>
      <c r="B8984" t="s">
        <v>5330</v>
      </c>
      <c r="C8984" t="s">
        <v>5331</v>
      </c>
      <c r="E8984" t="s">
        <v>44</v>
      </c>
      <c r="F8984" t="s">
        <v>45</v>
      </c>
      <c r="G8984" t="s">
        <v>81</v>
      </c>
      <c r="H8984" t="s">
        <v>28</v>
      </c>
      <c r="I8984" t="s">
        <v>29</v>
      </c>
      <c r="J8984" s="1">
        <v>489661.95</v>
      </c>
      <c r="K8984" s="10">
        <f>J8984*_xlfn.XLOOKUP(A8984,IPCA_Fatores!$A$2:$A$10,IPCA_Fatores!$C$2:$C$10)</f>
        <v>672791.74803265056</v>
      </c>
    </row>
    <row r="8985" spans="1:11" x14ac:dyDescent="0.25">
      <c r="A8985">
        <v>2021</v>
      </c>
      <c r="B8985" t="s">
        <v>5330</v>
      </c>
      <c r="C8985" t="s">
        <v>5331</v>
      </c>
      <c r="E8985" t="s">
        <v>44</v>
      </c>
      <c r="F8985" t="s">
        <v>45</v>
      </c>
      <c r="G8985" t="s">
        <v>81</v>
      </c>
      <c r="H8985" t="s">
        <v>28</v>
      </c>
      <c r="I8985" t="s">
        <v>29</v>
      </c>
      <c r="J8985" s="1">
        <v>828066.28</v>
      </c>
      <c r="K8985" s="10">
        <f>J8985*_xlfn.XLOOKUP(A8985,IPCA_Fatores!$A$2:$A$10,IPCA_Fatores!$C$2:$C$10)</f>
        <v>1033760.3953641864</v>
      </c>
    </row>
    <row r="8986" spans="1:11" x14ac:dyDescent="0.25">
      <c r="A8986">
        <v>2022</v>
      </c>
      <c r="B8986" t="s">
        <v>5330</v>
      </c>
      <c r="C8986" t="s">
        <v>5331</v>
      </c>
      <c r="E8986" t="s">
        <v>44</v>
      </c>
      <c r="F8986" t="s">
        <v>45</v>
      </c>
      <c r="G8986" t="s">
        <v>81</v>
      </c>
      <c r="H8986" t="s">
        <v>28</v>
      </c>
      <c r="I8986" t="s">
        <v>29</v>
      </c>
      <c r="J8986" s="1">
        <v>825106.35</v>
      </c>
      <c r="K8986" s="10">
        <f>J8986*_xlfn.XLOOKUP(A8986,IPCA_Fatores!$A$2:$A$10,IPCA_Fatores!$C$2:$C$10)</f>
        <v>973688.63785763516</v>
      </c>
    </row>
    <row r="8987" spans="1:11" x14ac:dyDescent="0.25">
      <c r="A8987">
        <v>2023</v>
      </c>
      <c r="B8987" t="s">
        <v>5330</v>
      </c>
      <c r="C8987" t="s">
        <v>5331</v>
      </c>
      <c r="E8987" t="s">
        <v>44</v>
      </c>
      <c r="F8987" t="s">
        <v>45</v>
      </c>
      <c r="G8987" t="s">
        <v>81</v>
      </c>
      <c r="H8987" t="s">
        <v>28</v>
      </c>
      <c r="I8987" t="s">
        <v>29</v>
      </c>
      <c r="J8987" s="1">
        <v>1974423.93</v>
      </c>
      <c r="K8987" s="10">
        <f>J8987*_xlfn.XLOOKUP(A8987,IPCA_Fatores!$A$2:$A$10,IPCA_Fatores!$C$2:$C$10)</f>
        <v>2227080.2320702784</v>
      </c>
    </row>
    <row r="8988" spans="1:11" x14ac:dyDescent="0.25">
      <c r="A8988">
        <v>2023</v>
      </c>
      <c r="B8988" t="s">
        <v>5330</v>
      </c>
      <c r="C8988" t="s">
        <v>5331</v>
      </c>
      <c r="E8988" t="s">
        <v>44</v>
      </c>
      <c r="F8988" t="s">
        <v>45</v>
      </c>
      <c r="G8988" t="s">
        <v>81</v>
      </c>
      <c r="H8988" t="s">
        <v>28</v>
      </c>
      <c r="I8988" t="s">
        <v>35</v>
      </c>
      <c r="J8988" s="1">
        <v>6946.99</v>
      </c>
      <c r="K8988" s="10">
        <f>IFERROR(J8988*VLOOKUP(A8988,IPCA_Fatores!$A$2:$C$10,3,FALSE),J8988)</f>
        <v>7835.9585630578849</v>
      </c>
    </row>
    <row r="8989" spans="1:11" x14ac:dyDescent="0.25">
      <c r="A8989">
        <v>2015</v>
      </c>
      <c r="B8989" t="s">
        <v>5332</v>
      </c>
      <c r="C8989" t="s">
        <v>5333</v>
      </c>
      <c r="E8989" t="s">
        <v>25</v>
      </c>
      <c r="F8989" t="s">
        <v>139</v>
      </c>
      <c r="G8989" t="s">
        <v>779</v>
      </c>
      <c r="H8989" t="s">
        <v>28</v>
      </c>
      <c r="I8989" t="s">
        <v>29</v>
      </c>
      <c r="J8989" s="1">
        <v>3829235.97</v>
      </c>
      <c r="K8989" s="10">
        <f>J8989*_xlfn.XLOOKUP(A8989,IPCA_Fatores!$A$2:$A$10,IPCA_Fatores!$C$2:$C$10)</f>
        <v>6512213.6159740658</v>
      </c>
    </row>
    <row r="8990" spans="1:11" x14ac:dyDescent="0.25">
      <c r="A8990">
        <v>2021</v>
      </c>
      <c r="B8990" t="s">
        <v>5332</v>
      </c>
      <c r="C8990" t="s">
        <v>5333</v>
      </c>
      <c r="E8990" t="s">
        <v>25</v>
      </c>
      <c r="F8990" t="s">
        <v>139</v>
      </c>
      <c r="G8990" t="s">
        <v>779</v>
      </c>
      <c r="H8990" t="s">
        <v>28</v>
      </c>
      <c r="I8990" t="s">
        <v>29</v>
      </c>
      <c r="J8990" s="1">
        <v>14082586.09</v>
      </c>
      <c r="K8990" s="10">
        <f>J8990*_xlfn.XLOOKUP(A8990,IPCA_Fatores!$A$2:$A$10,IPCA_Fatores!$C$2:$C$10)</f>
        <v>17580742.164924998</v>
      </c>
    </row>
    <row r="8991" spans="1:11" x14ac:dyDescent="0.25">
      <c r="A8991">
        <v>2022</v>
      </c>
      <c r="B8991" t="s">
        <v>5332</v>
      </c>
      <c r="C8991" t="s">
        <v>5333</v>
      </c>
      <c r="E8991" t="s">
        <v>25</v>
      </c>
      <c r="F8991" t="s">
        <v>139</v>
      </c>
      <c r="G8991" t="s">
        <v>779</v>
      </c>
      <c r="H8991" t="s">
        <v>28</v>
      </c>
      <c r="I8991" t="s">
        <v>29</v>
      </c>
      <c r="J8991" s="1">
        <v>8745905.4299999997</v>
      </c>
      <c r="K8991" s="10">
        <f>J8991*_xlfn.XLOOKUP(A8991,IPCA_Fatores!$A$2:$A$10,IPCA_Fatores!$C$2:$C$10)</f>
        <v>10320837.725910598</v>
      </c>
    </row>
    <row r="8992" spans="1:11" x14ac:dyDescent="0.25">
      <c r="A8992">
        <v>2023</v>
      </c>
      <c r="B8992" t="s">
        <v>5332</v>
      </c>
      <c r="C8992" t="s">
        <v>5333</v>
      </c>
      <c r="E8992" t="s">
        <v>25</v>
      </c>
      <c r="F8992" t="s">
        <v>139</v>
      </c>
      <c r="G8992" t="s">
        <v>779</v>
      </c>
      <c r="H8992" t="s">
        <v>28</v>
      </c>
      <c r="I8992" t="s">
        <v>29</v>
      </c>
      <c r="J8992" s="1">
        <v>11236225.140000001</v>
      </c>
      <c r="K8992" s="10">
        <f>J8992*_xlfn.XLOOKUP(A8992,IPCA_Fatores!$A$2:$A$10,IPCA_Fatores!$C$2:$C$10)</f>
        <v>12674063.817887932</v>
      </c>
    </row>
    <row r="8993" spans="1:11" x14ac:dyDescent="0.25">
      <c r="A8993">
        <v>2015</v>
      </c>
      <c r="B8993" t="s">
        <v>5334</v>
      </c>
      <c r="C8993" t="s">
        <v>5335</v>
      </c>
      <c r="D8993" t="s">
        <v>5336</v>
      </c>
      <c r="E8993" t="s">
        <v>109</v>
      </c>
      <c r="F8993" t="s">
        <v>1473</v>
      </c>
      <c r="G8993" t="s">
        <v>779</v>
      </c>
      <c r="H8993" t="s">
        <v>28</v>
      </c>
      <c r="I8993" t="s">
        <v>29</v>
      </c>
      <c r="J8993" s="1">
        <v>76911.360000000001</v>
      </c>
      <c r="K8993" s="10">
        <f>J8993*_xlfn.XLOOKUP(A8993,IPCA_Fatores!$A$2:$A$10,IPCA_Fatores!$C$2:$C$10)</f>
        <v>130799.77565735734</v>
      </c>
    </row>
    <row r="8994" spans="1:11" x14ac:dyDescent="0.25">
      <c r="A8994">
        <v>2017</v>
      </c>
      <c r="B8994" t="s">
        <v>5334</v>
      </c>
      <c r="C8994" t="s">
        <v>5335</v>
      </c>
      <c r="D8994" t="s">
        <v>5336</v>
      </c>
      <c r="E8994" t="s">
        <v>109</v>
      </c>
      <c r="F8994" t="s">
        <v>1473</v>
      </c>
      <c r="G8994" t="s">
        <v>779</v>
      </c>
      <c r="H8994" t="s">
        <v>28</v>
      </c>
      <c r="I8994" t="s">
        <v>29</v>
      </c>
      <c r="J8994" s="1">
        <v>684836.6</v>
      </c>
      <c r="K8994" s="10">
        <f>J8994*_xlfn.XLOOKUP(A8994,IPCA_Fatores!$A$2:$A$10,IPCA_Fatores!$C$2:$C$10)</f>
        <v>1064350.6081530524</v>
      </c>
    </row>
    <row r="8995" spans="1:11" x14ac:dyDescent="0.25">
      <c r="A8995">
        <v>2018</v>
      </c>
      <c r="B8995" t="s">
        <v>5334</v>
      </c>
      <c r="C8995" t="s">
        <v>5335</v>
      </c>
      <c r="D8995" t="s">
        <v>5336</v>
      </c>
      <c r="E8995" t="s">
        <v>109</v>
      </c>
      <c r="F8995" t="s">
        <v>1473</v>
      </c>
      <c r="G8995" t="s">
        <v>779</v>
      </c>
      <c r="H8995" t="s">
        <v>28</v>
      </c>
      <c r="I8995" t="s">
        <v>29</v>
      </c>
      <c r="J8995" s="1">
        <v>1379895.98</v>
      </c>
      <c r="K8995" s="10">
        <f>J8995*_xlfn.XLOOKUP(A8995,IPCA_Fatores!$A$2:$A$10,IPCA_Fatores!$C$2:$C$10)</f>
        <v>2067073.8564617406</v>
      </c>
    </row>
    <row r="8996" spans="1:11" x14ac:dyDescent="0.25">
      <c r="A8996">
        <v>2019</v>
      </c>
      <c r="B8996" t="s">
        <v>5334</v>
      </c>
      <c r="C8996" t="s">
        <v>5335</v>
      </c>
      <c r="D8996" t="s">
        <v>5336</v>
      </c>
      <c r="E8996" t="s">
        <v>109</v>
      </c>
      <c r="F8996" t="s">
        <v>1473</v>
      </c>
      <c r="G8996" t="s">
        <v>779</v>
      </c>
      <c r="H8996" t="s">
        <v>28</v>
      </c>
      <c r="I8996" t="s">
        <v>29</v>
      </c>
      <c r="J8996" s="1">
        <v>2781703.89</v>
      </c>
      <c r="K8996" s="10">
        <f>J8996*_xlfn.XLOOKUP(A8996,IPCA_Fatores!$A$2:$A$10,IPCA_Fatores!$C$2:$C$10)</f>
        <v>3994795.9161757631</v>
      </c>
    </row>
    <row r="8997" spans="1:11" x14ac:dyDescent="0.25">
      <c r="A8997">
        <v>2019</v>
      </c>
      <c r="B8997" t="s">
        <v>5334</v>
      </c>
      <c r="C8997" t="s">
        <v>5335</v>
      </c>
      <c r="D8997" t="s">
        <v>5336</v>
      </c>
      <c r="E8997" t="s">
        <v>109</v>
      </c>
      <c r="F8997" t="s">
        <v>1473</v>
      </c>
      <c r="G8997" t="s">
        <v>779</v>
      </c>
      <c r="H8997" t="s">
        <v>28</v>
      </c>
      <c r="I8997" t="s">
        <v>35</v>
      </c>
      <c r="J8997" s="1">
        <v>397868.81</v>
      </c>
      <c r="K8997" s="10">
        <f>IFERROR(J8997*VLOOKUP(A8997,IPCA_Fatores!$A$2:$C$10,3,FALSE),J8997)</f>
        <v>571378.10500804614</v>
      </c>
    </row>
    <row r="8998" spans="1:11" x14ac:dyDescent="0.25">
      <c r="A8998">
        <v>2020</v>
      </c>
      <c r="B8998" t="s">
        <v>5334</v>
      </c>
      <c r="C8998" t="s">
        <v>5335</v>
      </c>
      <c r="D8998" t="s">
        <v>5336</v>
      </c>
      <c r="E8998" t="s">
        <v>109</v>
      </c>
      <c r="F8998" t="s">
        <v>1473</v>
      </c>
      <c r="G8998" t="s">
        <v>779</v>
      </c>
      <c r="H8998" t="s">
        <v>28</v>
      </c>
      <c r="I8998" t="s">
        <v>29</v>
      </c>
      <c r="J8998" s="1">
        <v>2015730.79</v>
      </c>
      <c r="K8998" s="10">
        <f>J8998*_xlfn.XLOOKUP(A8998,IPCA_Fatores!$A$2:$A$10,IPCA_Fatores!$C$2:$C$10)</f>
        <v>2769598.5807501189</v>
      </c>
    </row>
    <row r="8999" spans="1:11" x14ac:dyDescent="0.25">
      <c r="A8999">
        <v>2021</v>
      </c>
      <c r="B8999" t="s">
        <v>5334</v>
      </c>
      <c r="C8999" t="s">
        <v>5335</v>
      </c>
      <c r="D8999" t="s">
        <v>5336</v>
      </c>
      <c r="E8999" t="s">
        <v>109</v>
      </c>
      <c r="F8999" t="s">
        <v>1473</v>
      </c>
      <c r="G8999" t="s">
        <v>779</v>
      </c>
      <c r="H8999" t="s">
        <v>28</v>
      </c>
      <c r="I8999" t="s">
        <v>29</v>
      </c>
      <c r="J8999" s="1">
        <v>971974.55</v>
      </c>
      <c r="K8999" s="10">
        <f>J8999*_xlfn.XLOOKUP(A8999,IPCA_Fatores!$A$2:$A$10,IPCA_Fatores!$C$2:$C$10)</f>
        <v>1213415.9056590579</v>
      </c>
    </row>
    <row r="9000" spans="1:11" x14ac:dyDescent="0.25">
      <c r="A9000">
        <v>2022</v>
      </c>
      <c r="B9000" t="s">
        <v>5334</v>
      </c>
      <c r="C9000" t="s">
        <v>5335</v>
      </c>
      <c r="D9000" t="s">
        <v>5336</v>
      </c>
      <c r="E9000" t="s">
        <v>109</v>
      </c>
      <c r="F9000" t="s">
        <v>1473</v>
      </c>
      <c r="G9000" t="s">
        <v>779</v>
      </c>
      <c r="H9000" t="s">
        <v>28</v>
      </c>
      <c r="I9000" t="s">
        <v>29</v>
      </c>
      <c r="J9000" s="1">
        <v>2287173.61</v>
      </c>
      <c r="K9000" s="10">
        <f>J9000*_xlfn.XLOOKUP(A9000,IPCA_Fatores!$A$2:$A$10,IPCA_Fatores!$C$2:$C$10)</f>
        <v>2699039.8957235389</v>
      </c>
    </row>
    <row r="9001" spans="1:11" x14ac:dyDescent="0.25">
      <c r="A9001">
        <v>2023</v>
      </c>
      <c r="B9001" t="s">
        <v>5334</v>
      </c>
      <c r="C9001" t="s">
        <v>5335</v>
      </c>
      <c r="D9001" t="s">
        <v>5336</v>
      </c>
      <c r="E9001" t="s">
        <v>109</v>
      </c>
      <c r="F9001" t="s">
        <v>1473</v>
      </c>
      <c r="G9001" t="s">
        <v>779</v>
      </c>
      <c r="H9001" t="s">
        <v>28</v>
      </c>
      <c r="I9001" t="s">
        <v>29</v>
      </c>
      <c r="J9001" s="1">
        <v>6091740.0099999998</v>
      </c>
      <c r="K9001" s="10">
        <f>J9001*_xlfn.XLOOKUP(A9001,IPCA_Fatores!$A$2:$A$10,IPCA_Fatores!$C$2:$C$10)</f>
        <v>6871266.8789334409</v>
      </c>
    </row>
    <row r="9002" spans="1:11" x14ac:dyDescent="0.25">
      <c r="A9002">
        <v>2016</v>
      </c>
      <c r="B9002" t="s">
        <v>5337</v>
      </c>
      <c r="C9002" t="s">
        <v>5338</v>
      </c>
      <c r="D9002" t="s">
        <v>5339</v>
      </c>
      <c r="E9002" t="s">
        <v>109</v>
      </c>
      <c r="F9002" t="s">
        <v>231</v>
      </c>
      <c r="G9002" t="s">
        <v>295</v>
      </c>
      <c r="H9002" t="s">
        <v>28</v>
      </c>
      <c r="I9002" t="s">
        <v>29</v>
      </c>
      <c r="J9002" s="1">
        <v>451391</v>
      </c>
      <c r="K9002" s="10">
        <f>J9002*_xlfn.XLOOKUP(A9002,IPCA_Fatores!$A$2:$A$10,IPCA_Fatores!$C$2:$C$10)</f>
        <v>722232.44900035486</v>
      </c>
    </row>
    <row r="9003" spans="1:11" x14ac:dyDescent="0.25">
      <c r="A9003">
        <v>2017</v>
      </c>
      <c r="B9003" t="s">
        <v>5337</v>
      </c>
      <c r="C9003" t="s">
        <v>5338</v>
      </c>
      <c r="D9003" t="s">
        <v>5339</v>
      </c>
      <c r="E9003" t="s">
        <v>109</v>
      </c>
      <c r="F9003" t="s">
        <v>231</v>
      </c>
      <c r="G9003" t="s">
        <v>295</v>
      </c>
      <c r="H9003" t="s">
        <v>28</v>
      </c>
      <c r="I9003" t="s">
        <v>29</v>
      </c>
      <c r="J9003" s="1">
        <v>112838.81</v>
      </c>
      <c r="K9003" s="10">
        <f>J9003*_xlfn.XLOOKUP(A9003,IPCA_Fatores!$A$2:$A$10,IPCA_Fatores!$C$2:$C$10)</f>
        <v>175370.38184987009</v>
      </c>
    </row>
    <row r="9004" spans="1:11" x14ac:dyDescent="0.25">
      <c r="A9004">
        <v>2018</v>
      </c>
      <c r="B9004" t="s">
        <v>5337</v>
      </c>
      <c r="C9004" t="s">
        <v>5338</v>
      </c>
      <c r="D9004" t="s">
        <v>5339</v>
      </c>
      <c r="E9004" t="s">
        <v>109</v>
      </c>
      <c r="F9004" t="s">
        <v>231</v>
      </c>
      <c r="G9004" t="s">
        <v>295</v>
      </c>
      <c r="H9004" t="s">
        <v>28</v>
      </c>
      <c r="I9004" t="s">
        <v>29</v>
      </c>
      <c r="J9004" s="1">
        <v>132003.99</v>
      </c>
      <c r="K9004" s="10">
        <f>J9004*_xlfn.XLOOKUP(A9004,IPCA_Fatores!$A$2:$A$10,IPCA_Fatores!$C$2:$C$10)</f>
        <v>197740.98963433245</v>
      </c>
    </row>
    <row r="9005" spans="1:11" x14ac:dyDescent="0.25">
      <c r="A9005">
        <v>2019</v>
      </c>
      <c r="B9005" t="s">
        <v>5337</v>
      </c>
      <c r="C9005" t="s">
        <v>5338</v>
      </c>
      <c r="D9005" t="s">
        <v>5339</v>
      </c>
      <c r="E9005" t="s">
        <v>109</v>
      </c>
      <c r="F9005" t="s">
        <v>231</v>
      </c>
      <c r="G9005" t="s">
        <v>295</v>
      </c>
      <c r="H9005" t="s">
        <v>28</v>
      </c>
      <c r="I9005" t="s">
        <v>29</v>
      </c>
      <c r="J9005" s="1">
        <v>421241.05</v>
      </c>
      <c r="K9005" s="10">
        <f>J9005*_xlfn.XLOOKUP(A9005,IPCA_Fatores!$A$2:$A$10,IPCA_Fatores!$C$2:$C$10)</f>
        <v>604942.90291465574</v>
      </c>
    </row>
    <row r="9006" spans="1:11" x14ac:dyDescent="0.25">
      <c r="A9006">
        <v>2020</v>
      </c>
      <c r="B9006" t="s">
        <v>5337</v>
      </c>
      <c r="C9006" t="s">
        <v>5338</v>
      </c>
      <c r="D9006" t="s">
        <v>5339</v>
      </c>
      <c r="E9006" t="s">
        <v>109</v>
      </c>
      <c r="F9006" t="s">
        <v>231</v>
      </c>
      <c r="G9006" t="s">
        <v>295</v>
      </c>
      <c r="H9006" t="s">
        <v>28</v>
      </c>
      <c r="I9006" t="s">
        <v>29</v>
      </c>
      <c r="J9006" s="1">
        <v>1084598</v>
      </c>
      <c r="K9006" s="10">
        <f>J9006*_xlfn.XLOOKUP(A9006,IPCA_Fatores!$A$2:$A$10,IPCA_Fatores!$C$2:$C$10)</f>
        <v>1490229.2986676148</v>
      </c>
    </row>
    <row r="9007" spans="1:11" x14ac:dyDescent="0.25">
      <c r="A9007">
        <v>2021</v>
      </c>
      <c r="B9007" t="s">
        <v>5337</v>
      </c>
      <c r="C9007" t="s">
        <v>5338</v>
      </c>
      <c r="D9007" t="s">
        <v>5339</v>
      </c>
      <c r="E9007" t="s">
        <v>109</v>
      </c>
      <c r="F9007" t="s">
        <v>231</v>
      </c>
      <c r="G9007" t="s">
        <v>295</v>
      </c>
      <c r="H9007" t="s">
        <v>28</v>
      </c>
      <c r="I9007" t="s">
        <v>29</v>
      </c>
      <c r="J9007" s="1">
        <v>1389675.92</v>
      </c>
      <c r="K9007" s="10">
        <f>J9007*_xlfn.XLOOKUP(A9007,IPCA_Fatores!$A$2:$A$10,IPCA_Fatores!$C$2:$C$10)</f>
        <v>1734875.5325326002</v>
      </c>
    </row>
    <row r="9008" spans="1:11" x14ac:dyDescent="0.25">
      <c r="A9008">
        <v>2022</v>
      </c>
      <c r="B9008" t="s">
        <v>5337</v>
      </c>
      <c r="C9008" t="s">
        <v>5338</v>
      </c>
      <c r="D9008" t="s">
        <v>5339</v>
      </c>
      <c r="E9008" t="s">
        <v>109</v>
      </c>
      <c r="F9008" t="s">
        <v>231</v>
      </c>
      <c r="G9008" t="s">
        <v>295</v>
      </c>
      <c r="H9008" t="s">
        <v>28</v>
      </c>
      <c r="I9008" t="s">
        <v>29</v>
      </c>
      <c r="J9008" s="1">
        <v>511939.92</v>
      </c>
      <c r="K9008" s="10">
        <f>J9008*_xlfn.XLOOKUP(A9008,IPCA_Fatores!$A$2:$A$10,IPCA_Fatores!$C$2:$C$10)</f>
        <v>604128.28403241199</v>
      </c>
    </row>
    <row r="9009" spans="1:11" x14ac:dyDescent="0.25">
      <c r="A9009">
        <v>2015</v>
      </c>
      <c r="B9009" t="s">
        <v>5340</v>
      </c>
      <c r="C9009" t="s">
        <v>5341</v>
      </c>
      <c r="E9009" t="s">
        <v>75</v>
      </c>
      <c r="F9009" t="s">
        <v>5039</v>
      </c>
      <c r="G9009" t="s">
        <v>5342</v>
      </c>
      <c r="H9009" t="s">
        <v>28</v>
      </c>
      <c r="I9009" t="s">
        <v>29</v>
      </c>
      <c r="J9009" s="1">
        <v>11741.46</v>
      </c>
      <c r="K9009" s="10">
        <f>J9009*_xlfn.XLOOKUP(A9009,IPCA_Fatores!$A$2:$A$10,IPCA_Fatores!$C$2:$C$10)</f>
        <v>19968.185894643324</v>
      </c>
    </row>
    <row r="9010" spans="1:11" x14ac:dyDescent="0.25">
      <c r="A9010">
        <v>2020</v>
      </c>
      <c r="B9010" t="s">
        <v>5343</v>
      </c>
      <c r="C9010" t="s">
        <v>5344</v>
      </c>
      <c r="D9010" t="s">
        <v>5345</v>
      </c>
      <c r="E9010" t="s">
        <v>121</v>
      </c>
      <c r="F9010" t="s">
        <v>171</v>
      </c>
      <c r="G9010" t="s">
        <v>786</v>
      </c>
      <c r="H9010" t="s">
        <v>28</v>
      </c>
      <c r="I9010" t="s">
        <v>29</v>
      </c>
      <c r="J9010" s="1">
        <v>109173.83</v>
      </c>
      <c r="K9010" s="10">
        <f>J9010*_xlfn.XLOOKUP(A9010,IPCA_Fatores!$A$2:$A$10,IPCA_Fatores!$C$2:$C$10)</f>
        <v>150004.00158746136</v>
      </c>
    </row>
    <row r="9011" spans="1:11" x14ac:dyDescent="0.25">
      <c r="A9011">
        <v>2022</v>
      </c>
      <c r="B9011" t="s">
        <v>5346</v>
      </c>
      <c r="C9011" t="s">
        <v>5347</v>
      </c>
      <c r="D9011" t="s">
        <v>5348</v>
      </c>
      <c r="E9011" t="s">
        <v>38</v>
      </c>
      <c r="F9011" t="s">
        <v>5349</v>
      </c>
      <c r="G9011" t="s">
        <v>1766</v>
      </c>
      <c r="H9011" t="s">
        <v>28</v>
      </c>
      <c r="I9011" t="s">
        <v>29</v>
      </c>
      <c r="J9011" s="1">
        <v>699652.08</v>
      </c>
      <c r="K9011" s="10">
        <f>J9011*_xlfn.XLOOKUP(A9011,IPCA_Fatores!$A$2:$A$10,IPCA_Fatores!$C$2:$C$10)</f>
        <v>825642.9983231388</v>
      </c>
    </row>
    <row r="9012" spans="1:11" x14ac:dyDescent="0.25">
      <c r="A9012">
        <v>2023</v>
      </c>
      <c r="B9012" t="s">
        <v>5346</v>
      </c>
      <c r="C9012" t="s">
        <v>5347</v>
      </c>
      <c r="D9012" t="s">
        <v>5348</v>
      </c>
      <c r="E9012" t="s">
        <v>38</v>
      </c>
      <c r="F9012" t="s">
        <v>5349</v>
      </c>
      <c r="G9012" t="s">
        <v>1766</v>
      </c>
      <c r="H9012" t="s">
        <v>28</v>
      </c>
      <c r="I9012" t="s">
        <v>29</v>
      </c>
      <c r="J9012" s="1">
        <v>181239.5</v>
      </c>
      <c r="K9012" s="10">
        <f>J9012*_xlfn.XLOOKUP(A9012,IPCA_Fatores!$A$2:$A$10,IPCA_Fatores!$C$2:$C$10)</f>
        <v>204431.73403003742</v>
      </c>
    </row>
    <row r="9013" spans="1:11" x14ac:dyDescent="0.25">
      <c r="A9013">
        <v>2023</v>
      </c>
      <c r="B9013" t="s">
        <v>5350</v>
      </c>
      <c r="C9013" t="s">
        <v>5351</v>
      </c>
      <c r="E9013" t="s">
        <v>161</v>
      </c>
      <c r="F9013" t="s">
        <v>5352</v>
      </c>
      <c r="G9013" t="s">
        <v>46</v>
      </c>
      <c r="H9013" t="s">
        <v>28</v>
      </c>
      <c r="I9013" t="s">
        <v>29</v>
      </c>
      <c r="J9013" s="1">
        <v>26218.86</v>
      </c>
      <c r="K9013" s="10">
        <f>J9013*_xlfn.XLOOKUP(A9013,IPCA_Fatores!$A$2:$A$10,IPCA_Fatores!$C$2:$C$10)</f>
        <v>29573.94505111075</v>
      </c>
    </row>
    <row r="9014" spans="1:11" x14ac:dyDescent="0.25">
      <c r="A9014">
        <v>2016</v>
      </c>
      <c r="B9014" t="s">
        <v>5353</v>
      </c>
      <c r="C9014" t="s">
        <v>5354</v>
      </c>
      <c r="D9014" t="s">
        <v>5355</v>
      </c>
      <c r="E9014" t="s">
        <v>103</v>
      </c>
      <c r="F9014" t="s">
        <v>581</v>
      </c>
      <c r="G9014" t="s">
        <v>5342</v>
      </c>
      <c r="H9014" t="s">
        <v>28</v>
      </c>
      <c r="I9014" t="s">
        <v>29</v>
      </c>
      <c r="J9014" s="1">
        <v>1695505.98</v>
      </c>
      <c r="K9014" s="10">
        <f>J9014*_xlfn.XLOOKUP(A9014,IPCA_Fatores!$A$2:$A$10,IPCA_Fatores!$C$2:$C$10)</f>
        <v>2712835.2940801801</v>
      </c>
    </row>
    <row r="9015" spans="1:11" x14ac:dyDescent="0.25">
      <c r="A9015">
        <v>2017</v>
      </c>
      <c r="B9015" t="s">
        <v>5353</v>
      </c>
      <c r="C9015" t="s">
        <v>5354</v>
      </c>
      <c r="D9015" t="s">
        <v>5355</v>
      </c>
      <c r="E9015" t="s">
        <v>103</v>
      </c>
      <c r="F9015" t="s">
        <v>581</v>
      </c>
      <c r="G9015" t="s">
        <v>5342</v>
      </c>
      <c r="H9015" t="s">
        <v>28</v>
      </c>
      <c r="I9015" t="s">
        <v>29</v>
      </c>
      <c r="J9015" s="1">
        <v>1001290.13</v>
      </c>
      <c r="K9015" s="10">
        <f>J9015*_xlfn.XLOOKUP(A9015,IPCA_Fatores!$A$2:$A$10,IPCA_Fatores!$C$2:$C$10)</f>
        <v>1556172.3173135738</v>
      </c>
    </row>
    <row r="9016" spans="1:11" x14ac:dyDescent="0.25">
      <c r="A9016">
        <v>2018</v>
      </c>
      <c r="B9016" t="s">
        <v>5353</v>
      </c>
      <c r="C9016" t="s">
        <v>5354</v>
      </c>
      <c r="D9016" t="s">
        <v>5355</v>
      </c>
      <c r="E9016" t="s">
        <v>103</v>
      </c>
      <c r="F9016" t="s">
        <v>581</v>
      </c>
      <c r="G9016" t="s">
        <v>5342</v>
      </c>
      <c r="H9016" t="s">
        <v>28</v>
      </c>
      <c r="I9016" t="s">
        <v>29</v>
      </c>
      <c r="J9016" s="1">
        <v>3249957.67</v>
      </c>
      <c r="K9016" s="10">
        <f>J9016*_xlfn.XLOOKUP(A9016,IPCA_Fatores!$A$2:$A$10,IPCA_Fatores!$C$2:$C$10)</f>
        <v>4868412.2800794831</v>
      </c>
    </row>
    <row r="9017" spans="1:11" x14ac:dyDescent="0.25">
      <c r="A9017">
        <v>2019</v>
      </c>
      <c r="B9017" t="s">
        <v>5353</v>
      </c>
      <c r="C9017" t="s">
        <v>5354</v>
      </c>
      <c r="D9017" t="s">
        <v>5355</v>
      </c>
      <c r="E9017" t="s">
        <v>103</v>
      </c>
      <c r="F9017" t="s">
        <v>581</v>
      </c>
      <c r="G9017" t="s">
        <v>5342</v>
      </c>
      <c r="H9017" t="s">
        <v>28</v>
      </c>
      <c r="I9017" t="s">
        <v>29</v>
      </c>
      <c r="J9017" s="1">
        <v>2325344.9900000002</v>
      </c>
      <c r="K9017" s="10">
        <f>J9017*_xlfn.XLOOKUP(A9017,IPCA_Fatores!$A$2:$A$10,IPCA_Fatores!$C$2:$C$10)</f>
        <v>3339420.3830055296</v>
      </c>
    </row>
    <row r="9018" spans="1:11" x14ac:dyDescent="0.25">
      <c r="A9018">
        <v>2020</v>
      </c>
      <c r="B9018" t="s">
        <v>5353</v>
      </c>
      <c r="C9018" t="s">
        <v>5354</v>
      </c>
      <c r="D9018" t="s">
        <v>5355</v>
      </c>
      <c r="E9018" t="s">
        <v>103</v>
      </c>
      <c r="F9018" t="s">
        <v>581</v>
      </c>
      <c r="G9018" t="s">
        <v>5342</v>
      </c>
      <c r="H9018" t="s">
        <v>28</v>
      </c>
      <c r="I9018" t="s">
        <v>29</v>
      </c>
      <c r="J9018" s="1">
        <v>4014911.2</v>
      </c>
      <c r="K9018" s="10">
        <f>J9018*_xlfn.XLOOKUP(A9018,IPCA_Fatores!$A$2:$A$10,IPCA_Fatores!$C$2:$C$10)</f>
        <v>5516457.0668475805</v>
      </c>
    </row>
    <row r="9019" spans="1:11" x14ac:dyDescent="0.25">
      <c r="A9019">
        <v>2021</v>
      </c>
      <c r="B9019" t="s">
        <v>5353</v>
      </c>
      <c r="C9019" t="s">
        <v>5354</v>
      </c>
      <c r="D9019" t="s">
        <v>5355</v>
      </c>
      <c r="E9019" t="s">
        <v>103</v>
      </c>
      <c r="F9019" t="s">
        <v>581</v>
      </c>
      <c r="G9019" t="s">
        <v>5342</v>
      </c>
      <c r="H9019" t="s">
        <v>28</v>
      </c>
      <c r="I9019" t="s">
        <v>29</v>
      </c>
      <c r="J9019" s="1">
        <v>3227295.34</v>
      </c>
      <c r="K9019" s="10">
        <f>J9019*_xlfn.XLOOKUP(A9019,IPCA_Fatores!$A$2:$A$10,IPCA_Fatores!$C$2:$C$10)</f>
        <v>4028965.0565597187</v>
      </c>
    </row>
    <row r="9020" spans="1:11" x14ac:dyDescent="0.25">
      <c r="A9020">
        <v>2022</v>
      </c>
      <c r="B9020" t="s">
        <v>5353</v>
      </c>
      <c r="C9020" t="s">
        <v>5354</v>
      </c>
      <c r="D9020" t="s">
        <v>5355</v>
      </c>
      <c r="E9020" t="s">
        <v>103</v>
      </c>
      <c r="F9020" t="s">
        <v>581</v>
      </c>
      <c r="G9020" t="s">
        <v>5342</v>
      </c>
      <c r="H9020" t="s">
        <v>28</v>
      </c>
      <c r="I9020" t="s">
        <v>29</v>
      </c>
      <c r="J9020" s="1">
        <v>40139.24</v>
      </c>
      <c r="K9020" s="10">
        <f>J9020*_xlfn.XLOOKUP(A9020,IPCA_Fatores!$A$2:$A$10,IPCA_Fatores!$C$2:$C$10)</f>
        <v>47367.375030189382</v>
      </c>
    </row>
    <row r="9021" spans="1:11" x14ac:dyDescent="0.25">
      <c r="A9021">
        <v>2022</v>
      </c>
      <c r="B9021" t="s">
        <v>5356</v>
      </c>
      <c r="C9021" t="s">
        <v>5357</v>
      </c>
      <c r="D9021" t="s">
        <v>5357</v>
      </c>
      <c r="E9021" t="s">
        <v>25</v>
      </c>
      <c r="F9021" t="s">
        <v>139</v>
      </c>
      <c r="G9021" t="s">
        <v>660</v>
      </c>
      <c r="H9021" t="s">
        <v>28</v>
      </c>
      <c r="I9021" t="s">
        <v>29</v>
      </c>
      <c r="J9021" s="1">
        <v>2593850.11</v>
      </c>
      <c r="K9021" s="10">
        <f>J9021*_xlfn.XLOOKUP(A9021,IPCA_Fatores!$A$2:$A$10,IPCA_Fatores!$C$2:$C$10)</f>
        <v>3060941.6354785985</v>
      </c>
    </row>
    <row r="9022" spans="1:11" x14ac:dyDescent="0.25">
      <c r="A9022">
        <v>2023</v>
      </c>
      <c r="B9022" t="s">
        <v>5356</v>
      </c>
      <c r="C9022" t="s">
        <v>5357</v>
      </c>
      <c r="D9022" t="s">
        <v>5357</v>
      </c>
      <c r="E9022" t="s">
        <v>25</v>
      </c>
      <c r="F9022" t="s">
        <v>139</v>
      </c>
      <c r="G9022" t="s">
        <v>660</v>
      </c>
      <c r="H9022" t="s">
        <v>28</v>
      </c>
      <c r="I9022" t="s">
        <v>29</v>
      </c>
      <c r="J9022" s="1">
        <v>3069951.2</v>
      </c>
      <c r="K9022" s="10">
        <f>J9022*_xlfn.XLOOKUP(A9022,IPCA_Fatores!$A$2:$A$10,IPCA_Fatores!$C$2:$C$10)</f>
        <v>3462796.1741430219</v>
      </c>
    </row>
    <row r="9023" spans="1:11" x14ac:dyDescent="0.25">
      <c r="A9023">
        <v>2021</v>
      </c>
      <c r="B9023" t="s">
        <v>5358</v>
      </c>
      <c r="C9023" t="s">
        <v>5359</v>
      </c>
      <c r="D9023" t="s">
        <v>5360</v>
      </c>
      <c r="E9023" t="s">
        <v>25</v>
      </c>
      <c r="F9023" t="s">
        <v>139</v>
      </c>
      <c r="G9023" t="s">
        <v>2346</v>
      </c>
      <c r="H9023" t="s">
        <v>28</v>
      </c>
      <c r="I9023" t="s">
        <v>29</v>
      </c>
      <c r="J9023" s="1">
        <v>711057.02</v>
      </c>
      <c r="K9023" s="10">
        <f>J9023*_xlfn.XLOOKUP(A9023,IPCA_Fatores!$A$2:$A$10,IPCA_Fatores!$C$2:$C$10)</f>
        <v>887685.68878529884</v>
      </c>
    </row>
    <row r="9024" spans="1:11" x14ac:dyDescent="0.25">
      <c r="A9024">
        <v>2022</v>
      </c>
      <c r="B9024" t="s">
        <v>5358</v>
      </c>
      <c r="C9024" t="s">
        <v>5359</v>
      </c>
      <c r="D9024" t="s">
        <v>5360</v>
      </c>
      <c r="E9024" t="s">
        <v>25</v>
      </c>
      <c r="F9024" t="s">
        <v>139</v>
      </c>
      <c r="G9024" t="s">
        <v>2346</v>
      </c>
      <c r="H9024" t="s">
        <v>28</v>
      </c>
      <c r="I9024" t="s">
        <v>29</v>
      </c>
      <c r="J9024" s="1">
        <v>1212644.05</v>
      </c>
      <c r="K9024" s="10">
        <f>J9024*_xlfn.XLOOKUP(A9024,IPCA_Fatores!$A$2:$A$10,IPCA_Fatores!$C$2:$C$10)</f>
        <v>1431012.7818682599</v>
      </c>
    </row>
    <row r="9025" spans="1:11" x14ac:dyDescent="0.25">
      <c r="A9025">
        <v>2023</v>
      </c>
      <c r="B9025" t="s">
        <v>5358</v>
      </c>
      <c r="C9025" t="s">
        <v>5359</v>
      </c>
      <c r="D9025" t="s">
        <v>5360</v>
      </c>
      <c r="E9025" t="s">
        <v>25</v>
      </c>
      <c r="F9025" t="s">
        <v>139</v>
      </c>
      <c r="G9025" t="s">
        <v>2346</v>
      </c>
      <c r="H9025" t="s">
        <v>28</v>
      </c>
      <c r="I9025" t="s">
        <v>29</v>
      </c>
      <c r="J9025" s="1">
        <v>378587.71</v>
      </c>
      <c r="K9025" s="10">
        <f>J9025*_xlfn.XLOOKUP(A9025,IPCA_Fatores!$A$2:$A$10,IPCA_Fatores!$C$2:$C$10)</f>
        <v>427033.52215030906</v>
      </c>
    </row>
    <row r="9026" spans="1:11" x14ac:dyDescent="0.25">
      <c r="A9026">
        <v>2016</v>
      </c>
      <c r="B9026" t="s">
        <v>5361</v>
      </c>
      <c r="C9026" t="s">
        <v>5362</v>
      </c>
      <c r="D9026" t="s">
        <v>5363</v>
      </c>
      <c r="E9026" t="s">
        <v>161</v>
      </c>
      <c r="F9026" t="s">
        <v>3305</v>
      </c>
      <c r="G9026" t="s">
        <v>71</v>
      </c>
      <c r="H9026" t="s">
        <v>28</v>
      </c>
      <c r="I9026" t="s">
        <v>29</v>
      </c>
      <c r="J9026" s="1">
        <v>518158.12</v>
      </c>
      <c r="K9026" s="10">
        <f>J9026*_xlfn.XLOOKUP(A9026,IPCA_Fatores!$A$2:$A$10,IPCA_Fatores!$C$2:$C$10)</f>
        <v>829060.85406448017</v>
      </c>
    </row>
    <row r="9027" spans="1:11" x14ac:dyDescent="0.25">
      <c r="A9027">
        <v>2017</v>
      </c>
      <c r="B9027" t="s">
        <v>5361</v>
      </c>
      <c r="C9027" t="s">
        <v>5362</v>
      </c>
      <c r="D9027" t="s">
        <v>5363</v>
      </c>
      <c r="E9027" t="s">
        <v>161</v>
      </c>
      <c r="F9027" t="s">
        <v>3305</v>
      </c>
      <c r="G9027" t="s">
        <v>71</v>
      </c>
      <c r="H9027" t="s">
        <v>28</v>
      </c>
      <c r="I9027" t="s">
        <v>29</v>
      </c>
      <c r="J9027" s="1">
        <v>846341.19</v>
      </c>
      <c r="K9027" s="10">
        <f>J9027*_xlfn.XLOOKUP(A9027,IPCA_Fatores!$A$2:$A$10,IPCA_Fatores!$C$2:$C$10)</f>
        <v>1315355.7509652346</v>
      </c>
    </row>
    <row r="9028" spans="1:11" x14ac:dyDescent="0.25">
      <c r="A9028">
        <v>2018</v>
      </c>
      <c r="B9028" t="s">
        <v>5361</v>
      </c>
      <c r="C9028" t="s">
        <v>5362</v>
      </c>
      <c r="D9028" t="s">
        <v>5363</v>
      </c>
      <c r="E9028" t="s">
        <v>161</v>
      </c>
      <c r="F9028" t="s">
        <v>3305</v>
      </c>
      <c r="G9028" t="s">
        <v>71</v>
      </c>
      <c r="H9028" t="s">
        <v>28</v>
      </c>
      <c r="I9028" t="s">
        <v>29</v>
      </c>
      <c r="J9028" s="1">
        <v>3059869.03</v>
      </c>
      <c r="K9028" s="10">
        <f>J9028*_xlfn.XLOOKUP(A9028,IPCA_Fatores!$A$2:$A$10,IPCA_Fatores!$C$2:$C$10)</f>
        <v>4583660.9192164941</v>
      </c>
    </row>
    <row r="9029" spans="1:11" x14ac:dyDescent="0.25">
      <c r="A9029">
        <v>2018</v>
      </c>
      <c r="B9029" t="s">
        <v>5361</v>
      </c>
      <c r="C9029" t="s">
        <v>5362</v>
      </c>
      <c r="D9029" t="s">
        <v>5363</v>
      </c>
      <c r="E9029" t="s">
        <v>161</v>
      </c>
      <c r="F9029" t="s">
        <v>3305</v>
      </c>
      <c r="G9029" t="s">
        <v>71</v>
      </c>
      <c r="H9029" t="s">
        <v>28</v>
      </c>
      <c r="I9029" t="s">
        <v>35</v>
      </c>
      <c r="J9029">
        <v>858</v>
      </c>
      <c r="K9029" s="10">
        <f>IFERROR(J9029*VLOOKUP(A9029,IPCA_Fatores!$A$2:$C$10,3,FALSE),J9029)</f>
        <v>1285.2775821871539</v>
      </c>
    </row>
    <row r="9030" spans="1:11" x14ac:dyDescent="0.25">
      <c r="A9030">
        <v>2019</v>
      </c>
      <c r="B9030" t="s">
        <v>5361</v>
      </c>
      <c r="C9030" t="s">
        <v>5362</v>
      </c>
      <c r="D9030" t="s">
        <v>5363</v>
      </c>
      <c r="E9030" t="s">
        <v>161</v>
      </c>
      <c r="F9030" t="s">
        <v>3305</v>
      </c>
      <c r="G9030" t="s">
        <v>71</v>
      </c>
      <c r="H9030" t="s">
        <v>28</v>
      </c>
      <c r="I9030" t="s">
        <v>29</v>
      </c>
      <c r="J9030" s="1">
        <v>3306465.3</v>
      </c>
      <c r="K9030" s="10">
        <f>J9030*_xlfn.XLOOKUP(A9030,IPCA_Fatores!$A$2:$A$10,IPCA_Fatores!$C$2:$C$10)</f>
        <v>4748404.0716558322</v>
      </c>
    </row>
    <row r="9031" spans="1:11" x14ac:dyDescent="0.25">
      <c r="A9031">
        <v>2020</v>
      </c>
      <c r="B9031" t="s">
        <v>5361</v>
      </c>
      <c r="C9031" t="s">
        <v>5362</v>
      </c>
      <c r="D9031" t="s">
        <v>5363</v>
      </c>
      <c r="E9031" t="s">
        <v>161</v>
      </c>
      <c r="F9031" t="s">
        <v>3305</v>
      </c>
      <c r="G9031" t="s">
        <v>71</v>
      </c>
      <c r="H9031" t="s">
        <v>28</v>
      </c>
      <c r="I9031" t="s">
        <v>29</v>
      </c>
      <c r="J9031" s="1">
        <v>1063259.8700000001</v>
      </c>
      <c r="K9031" s="10">
        <f>J9031*_xlfn.XLOOKUP(A9031,IPCA_Fatores!$A$2:$A$10,IPCA_Fatores!$C$2:$C$10)</f>
        <v>1460910.8723891429</v>
      </c>
    </row>
    <row r="9032" spans="1:11" x14ac:dyDescent="0.25">
      <c r="A9032">
        <v>2021</v>
      </c>
      <c r="B9032" t="s">
        <v>5361</v>
      </c>
      <c r="C9032" t="s">
        <v>5362</v>
      </c>
      <c r="D9032" t="s">
        <v>5363</v>
      </c>
      <c r="E9032" t="s">
        <v>161</v>
      </c>
      <c r="F9032" t="s">
        <v>3305</v>
      </c>
      <c r="G9032" t="s">
        <v>71</v>
      </c>
      <c r="H9032" t="s">
        <v>28</v>
      </c>
      <c r="I9032" t="s">
        <v>29</v>
      </c>
      <c r="J9032" s="1">
        <v>1844507.08</v>
      </c>
      <c r="K9032" s="10">
        <f>J9032*_xlfn.XLOOKUP(A9032,IPCA_Fatores!$A$2:$A$10,IPCA_Fatores!$C$2:$C$10)</f>
        <v>2302688.099161387</v>
      </c>
    </row>
    <row r="9033" spans="1:11" x14ac:dyDescent="0.25">
      <c r="A9033">
        <v>2022</v>
      </c>
      <c r="B9033" t="s">
        <v>5361</v>
      </c>
      <c r="C9033" t="s">
        <v>5362</v>
      </c>
      <c r="D9033" t="s">
        <v>5363</v>
      </c>
      <c r="E9033" t="s">
        <v>161</v>
      </c>
      <c r="F9033" t="s">
        <v>3305</v>
      </c>
      <c r="G9033" t="s">
        <v>71</v>
      </c>
      <c r="H9033" t="s">
        <v>28</v>
      </c>
      <c r="I9033" t="s">
        <v>29</v>
      </c>
      <c r="J9033" s="1">
        <v>4249270.88</v>
      </c>
      <c r="K9033" s="10">
        <f>J9033*_xlfn.XLOOKUP(A9033,IPCA_Fatores!$A$2:$A$10,IPCA_Fatores!$C$2:$C$10)</f>
        <v>5014464.8323641121</v>
      </c>
    </row>
    <row r="9034" spans="1:11" x14ac:dyDescent="0.25">
      <c r="A9034">
        <v>2023</v>
      </c>
      <c r="B9034" t="s">
        <v>5364</v>
      </c>
      <c r="C9034" t="s">
        <v>5365</v>
      </c>
      <c r="E9034" t="s">
        <v>38</v>
      </c>
      <c r="F9034" t="s">
        <v>584</v>
      </c>
      <c r="G9034" t="s">
        <v>962</v>
      </c>
      <c r="H9034" t="s">
        <v>28</v>
      </c>
      <c r="I9034" t="s">
        <v>35</v>
      </c>
      <c r="J9034" s="1">
        <v>4809806.34</v>
      </c>
      <c r="K9034" s="10">
        <f>IFERROR(J9034*VLOOKUP(A9034,IPCA_Fatores!$A$2:$C$10,3,FALSE),J9034)</f>
        <v>5425291.1227125861</v>
      </c>
    </row>
    <row r="9035" spans="1:11" x14ac:dyDescent="0.25">
      <c r="A9035">
        <v>2022</v>
      </c>
      <c r="B9035" t="s">
        <v>5366</v>
      </c>
      <c r="C9035" t="s">
        <v>5367</v>
      </c>
      <c r="D9035" t="s">
        <v>5368</v>
      </c>
      <c r="E9035" t="s">
        <v>97</v>
      </c>
      <c r="F9035" t="s">
        <v>2781</v>
      </c>
      <c r="G9035" t="s">
        <v>962</v>
      </c>
      <c r="H9035" t="s">
        <v>28</v>
      </c>
      <c r="I9035" t="s">
        <v>35</v>
      </c>
      <c r="J9035">
        <v>10.86</v>
      </c>
      <c r="K9035" s="10">
        <f>IFERROR(J9035*VLOOKUP(A9035,IPCA_Fatores!$A$2:$C$10,3,FALSE),J9035)</f>
        <v>12.815631108806661</v>
      </c>
    </row>
    <row r="9036" spans="1:11" x14ac:dyDescent="0.25">
      <c r="A9036">
        <v>2016</v>
      </c>
      <c r="B9036" t="s">
        <v>5369</v>
      </c>
      <c r="C9036" t="s">
        <v>5370</v>
      </c>
      <c r="E9036" t="s">
        <v>25</v>
      </c>
      <c r="F9036" t="s">
        <v>194</v>
      </c>
      <c r="G9036" t="s">
        <v>81</v>
      </c>
      <c r="H9036" t="s">
        <v>28</v>
      </c>
      <c r="I9036" t="s">
        <v>29</v>
      </c>
      <c r="J9036" s="1">
        <v>2528958.62</v>
      </c>
      <c r="K9036" s="10">
        <f>J9036*_xlfn.XLOOKUP(A9036,IPCA_Fatores!$A$2:$A$10,IPCA_Fatores!$C$2:$C$10)</f>
        <v>4046372.1641396438</v>
      </c>
    </row>
    <row r="9037" spans="1:11" x14ac:dyDescent="0.25">
      <c r="A9037">
        <v>2017</v>
      </c>
      <c r="B9037" t="s">
        <v>5369</v>
      </c>
      <c r="C9037" t="s">
        <v>5370</v>
      </c>
      <c r="E9037" t="s">
        <v>25</v>
      </c>
      <c r="F9037" t="s">
        <v>194</v>
      </c>
      <c r="G9037" t="s">
        <v>81</v>
      </c>
      <c r="H9037" t="s">
        <v>28</v>
      </c>
      <c r="I9037" t="s">
        <v>29</v>
      </c>
      <c r="J9037" s="1">
        <v>4279615.75</v>
      </c>
      <c r="K9037" s="10">
        <f>J9037*_xlfn.XLOOKUP(A9037,IPCA_Fatores!$A$2:$A$10,IPCA_Fatores!$C$2:$C$10)</f>
        <v>6651238.5964387441</v>
      </c>
    </row>
    <row r="9038" spans="1:11" x14ac:dyDescent="0.25">
      <c r="A9038">
        <v>2018</v>
      </c>
      <c r="B9038" t="s">
        <v>5369</v>
      </c>
      <c r="C9038" t="s">
        <v>5370</v>
      </c>
      <c r="E9038" t="s">
        <v>25</v>
      </c>
      <c r="F9038" t="s">
        <v>194</v>
      </c>
      <c r="G9038" t="s">
        <v>81</v>
      </c>
      <c r="H9038" t="s">
        <v>28</v>
      </c>
      <c r="I9038" t="s">
        <v>29</v>
      </c>
      <c r="J9038" s="1">
        <v>2109269.5</v>
      </c>
      <c r="K9038" s="10">
        <f>J9038*_xlfn.XLOOKUP(A9038,IPCA_Fatores!$A$2:$A$10,IPCA_Fatores!$C$2:$C$10)</f>
        <v>3159669.9337308942</v>
      </c>
    </row>
    <row r="9039" spans="1:11" x14ac:dyDescent="0.25">
      <c r="A9039">
        <v>2019</v>
      </c>
      <c r="B9039" t="s">
        <v>5369</v>
      </c>
      <c r="C9039" t="s">
        <v>5370</v>
      </c>
      <c r="E9039" t="s">
        <v>25</v>
      </c>
      <c r="F9039" t="s">
        <v>194</v>
      </c>
      <c r="G9039" t="s">
        <v>81</v>
      </c>
      <c r="H9039" t="s">
        <v>28</v>
      </c>
      <c r="I9039" t="s">
        <v>29</v>
      </c>
      <c r="J9039" s="1">
        <v>755152.73</v>
      </c>
      <c r="K9039" s="10">
        <f>J9039*_xlfn.XLOOKUP(A9039,IPCA_Fatores!$A$2:$A$10,IPCA_Fatores!$C$2:$C$10)</f>
        <v>1084472.3813838353</v>
      </c>
    </row>
    <row r="9040" spans="1:11" x14ac:dyDescent="0.25">
      <c r="A9040">
        <v>2020</v>
      </c>
      <c r="B9040" t="s">
        <v>5369</v>
      </c>
      <c r="C9040" t="s">
        <v>5370</v>
      </c>
      <c r="E9040" t="s">
        <v>25</v>
      </c>
      <c r="F9040" t="s">
        <v>194</v>
      </c>
      <c r="G9040" t="s">
        <v>81</v>
      </c>
      <c r="H9040" t="s">
        <v>28</v>
      </c>
      <c r="I9040" t="s">
        <v>29</v>
      </c>
      <c r="J9040" s="1">
        <v>92881.58</v>
      </c>
      <c r="K9040" s="10">
        <f>J9040*_xlfn.XLOOKUP(A9040,IPCA_Fatores!$A$2:$A$10,IPCA_Fatores!$C$2:$C$10)</f>
        <v>127618.57556674452</v>
      </c>
    </row>
    <row r="9041" spans="1:11" x14ac:dyDescent="0.25">
      <c r="A9041">
        <v>2021</v>
      </c>
      <c r="B9041" t="s">
        <v>5369</v>
      </c>
      <c r="C9041" t="s">
        <v>5370</v>
      </c>
      <c r="E9041" t="s">
        <v>25</v>
      </c>
      <c r="F9041" t="s">
        <v>194</v>
      </c>
      <c r="G9041" t="s">
        <v>81</v>
      </c>
      <c r="H9041" t="s">
        <v>28</v>
      </c>
      <c r="I9041" t="s">
        <v>29</v>
      </c>
      <c r="J9041" s="1">
        <v>568599.24</v>
      </c>
      <c r="K9041" s="10">
        <f>J9041*_xlfn.XLOOKUP(A9041,IPCA_Fatores!$A$2:$A$10,IPCA_Fatores!$C$2:$C$10)</f>
        <v>709840.97450046614</v>
      </c>
    </row>
    <row r="9042" spans="1:11" x14ac:dyDescent="0.25">
      <c r="A9042">
        <v>2023</v>
      </c>
      <c r="B9042" t="s">
        <v>5369</v>
      </c>
      <c r="C9042" t="s">
        <v>5370</v>
      </c>
      <c r="E9042" t="s">
        <v>25</v>
      </c>
      <c r="F9042" t="s">
        <v>194</v>
      </c>
      <c r="G9042" t="s">
        <v>81</v>
      </c>
      <c r="H9042" t="s">
        <v>28</v>
      </c>
      <c r="I9042" t="s">
        <v>29</v>
      </c>
      <c r="J9042" s="1">
        <v>308503.09999999998</v>
      </c>
      <c r="K9042" s="10">
        <f>J9042*_xlfn.XLOOKUP(A9042,IPCA_Fatores!$A$2:$A$10,IPCA_Fatores!$C$2:$C$10)</f>
        <v>347980.56542112527</v>
      </c>
    </row>
    <row r="9043" spans="1:11" x14ac:dyDescent="0.25">
      <c r="A9043">
        <v>2023</v>
      </c>
      <c r="B9043" t="s">
        <v>5371</v>
      </c>
      <c r="C9043" t="s">
        <v>5372</v>
      </c>
      <c r="E9043" t="s">
        <v>44</v>
      </c>
      <c r="F9043" t="s">
        <v>45</v>
      </c>
      <c r="G9043" t="s">
        <v>660</v>
      </c>
      <c r="H9043" t="s">
        <v>28</v>
      </c>
      <c r="I9043" t="s">
        <v>29</v>
      </c>
      <c r="J9043" s="1">
        <v>1456160.25</v>
      </c>
      <c r="K9043" s="10">
        <f>J9043*_xlfn.XLOOKUP(A9043,IPCA_Fatores!$A$2:$A$10,IPCA_Fatores!$C$2:$C$10)</f>
        <v>1642497.1649839731</v>
      </c>
    </row>
    <row r="9044" spans="1:11" x14ac:dyDescent="0.25">
      <c r="A9044">
        <v>2015</v>
      </c>
      <c r="B9044" t="s">
        <v>5373</v>
      </c>
      <c r="C9044" t="s">
        <v>5374</v>
      </c>
      <c r="D9044" t="s">
        <v>5375</v>
      </c>
      <c r="E9044" t="s">
        <v>339</v>
      </c>
      <c r="F9044" t="s">
        <v>340</v>
      </c>
      <c r="G9044" t="s">
        <v>295</v>
      </c>
      <c r="H9044" t="s">
        <v>28</v>
      </c>
      <c r="I9044" t="s">
        <v>29</v>
      </c>
      <c r="J9044" s="1">
        <v>1181810.54</v>
      </c>
      <c r="K9044" s="10">
        <f>J9044*_xlfn.XLOOKUP(A9044,IPCA_Fatores!$A$2:$A$10,IPCA_Fatores!$C$2:$C$10)</f>
        <v>2009853.3363797017</v>
      </c>
    </row>
    <row r="9045" spans="1:11" x14ac:dyDescent="0.25">
      <c r="A9045">
        <v>2016</v>
      </c>
      <c r="B9045" t="s">
        <v>5373</v>
      </c>
      <c r="C9045" t="s">
        <v>5374</v>
      </c>
      <c r="D9045" t="s">
        <v>5375</v>
      </c>
      <c r="E9045" t="s">
        <v>339</v>
      </c>
      <c r="F9045" t="s">
        <v>340</v>
      </c>
      <c r="G9045" t="s">
        <v>295</v>
      </c>
      <c r="H9045" t="s">
        <v>28</v>
      </c>
      <c r="I9045" t="s">
        <v>29</v>
      </c>
      <c r="J9045" s="1">
        <v>1419502.85</v>
      </c>
      <c r="K9045" s="10">
        <f>J9045*_xlfn.XLOOKUP(A9045,IPCA_Fatores!$A$2:$A$10,IPCA_Fatores!$C$2:$C$10)</f>
        <v>2271226.0982573498</v>
      </c>
    </row>
    <row r="9046" spans="1:11" x14ac:dyDescent="0.25">
      <c r="A9046">
        <v>2019</v>
      </c>
      <c r="B9046" t="s">
        <v>5373</v>
      </c>
      <c r="C9046" t="s">
        <v>5374</v>
      </c>
      <c r="D9046" t="s">
        <v>5375</v>
      </c>
      <c r="E9046" t="s">
        <v>339</v>
      </c>
      <c r="F9046" t="s">
        <v>340</v>
      </c>
      <c r="G9046" t="s">
        <v>295</v>
      </c>
      <c r="H9046" t="s">
        <v>28</v>
      </c>
      <c r="I9046" t="s">
        <v>29</v>
      </c>
      <c r="J9046" s="1">
        <v>91656.19</v>
      </c>
      <c r="K9046" s="10">
        <f>J9046*_xlfn.XLOOKUP(A9046,IPCA_Fatores!$A$2:$A$10,IPCA_Fatores!$C$2:$C$10)</f>
        <v>131627.15658575358</v>
      </c>
    </row>
    <row r="9047" spans="1:11" x14ac:dyDescent="0.25">
      <c r="A9047">
        <v>2020</v>
      </c>
      <c r="B9047" t="s">
        <v>5373</v>
      </c>
      <c r="C9047" t="s">
        <v>5374</v>
      </c>
      <c r="D9047" t="s">
        <v>5375</v>
      </c>
      <c r="E9047" t="s">
        <v>339</v>
      </c>
      <c r="F9047" t="s">
        <v>340</v>
      </c>
      <c r="G9047" t="s">
        <v>295</v>
      </c>
      <c r="H9047" t="s">
        <v>28</v>
      </c>
      <c r="I9047" t="s">
        <v>29</v>
      </c>
      <c r="J9047" s="1">
        <v>3878026.93</v>
      </c>
      <c r="K9047" s="10">
        <f>J9047*_xlfn.XLOOKUP(A9047,IPCA_Fatores!$A$2:$A$10,IPCA_Fatores!$C$2:$C$10)</f>
        <v>5328379.1341197602</v>
      </c>
    </row>
    <row r="9048" spans="1:11" x14ac:dyDescent="0.25">
      <c r="A9048">
        <v>2020</v>
      </c>
      <c r="B9048" t="s">
        <v>5373</v>
      </c>
      <c r="C9048" t="s">
        <v>5374</v>
      </c>
      <c r="D9048" t="s">
        <v>5375</v>
      </c>
      <c r="E9048" t="s">
        <v>339</v>
      </c>
      <c r="F9048" t="s">
        <v>340</v>
      </c>
      <c r="G9048" t="s">
        <v>295</v>
      </c>
      <c r="H9048" t="s">
        <v>28</v>
      </c>
      <c r="I9048" t="s">
        <v>35</v>
      </c>
      <c r="J9048" s="1">
        <v>213314.88</v>
      </c>
      <c r="K9048" s="10">
        <f>IFERROR(J9048*VLOOKUP(A9048,IPCA_Fatores!$A$2:$C$10,3,FALSE),J9048)</f>
        <v>293093.00221627409</v>
      </c>
    </row>
    <row r="9049" spans="1:11" x14ac:dyDescent="0.25">
      <c r="A9049">
        <v>2021</v>
      </c>
      <c r="B9049" t="s">
        <v>5373</v>
      </c>
      <c r="C9049" t="s">
        <v>5374</v>
      </c>
      <c r="D9049" t="s">
        <v>5375</v>
      </c>
      <c r="E9049" t="s">
        <v>339</v>
      </c>
      <c r="F9049" t="s">
        <v>340</v>
      </c>
      <c r="G9049" t="s">
        <v>295</v>
      </c>
      <c r="H9049" t="s">
        <v>28</v>
      </c>
      <c r="I9049" t="s">
        <v>29</v>
      </c>
      <c r="J9049" s="1">
        <v>3658144.42</v>
      </c>
      <c r="K9049" s="10">
        <f>J9049*_xlfn.XLOOKUP(A9049,IPCA_Fatores!$A$2:$A$10,IPCA_Fatores!$C$2:$C$10)</f>
        <v>4566838.3235198176</v>
      </c>
    </row>
    <row r="9050" spans="1:11" x14ac:dyDescent="0.25">
      <c r="A9050">
        <v>2021</v>
      </c>
      <c r="B9050" t="s">
        <v>5373</v>
      </c>
      <c r="C9050" t="s">
        <v>5374</v>
      </c>
      <c r="D9050" t="s">
        <v>5375</v>
      </c>
      <c r="E9050" t="s">
        <v>339</v>
      </c>
      <c r="F9050" t="s">
        <v>340</v>
      </c>
      <c r="G9050" t="s">
        <v>295</v>
      </c>
      <c r="H9050" t="s">
        <v>28</v>
      </c>
      <c r="I9050" t="s">
        <v>35</v>
      </c>
      <c r="J9050" s="1">
        <v>221236.18</v>
      </c>
      <c r="K9050" s="10">
        <f>IFERROR(J9050*VLOOKUP(A9050,IPCA_Fatores!$A$2:$C$10,3,FALSE),J9050)</f>
        <v>276191.90206086193</v>
      </c>
    </row>
    <row r="9051" spans="1:11" x14ac:dyDescent="0.25">
      <c r="A9051">
        <v>2022</v>
      </c>
      <c r="B9051" t="s">
        <v>5373</v>
      </c>
      <c r="C9051" t="s">
        <v>5374</v>
      </c>
      <c r="D9051" t="s">
        <v>5375</v>
      </c>
      <c r="E9051" t="s">
        <v>339</v>
      </c>
      <c r="F9051" t="s">
        <v>340</v>
      </c>
      <c r="G9051" t="s">
        <v>295</v>
      </c>
      <c r="H9051" t="s">
        <v>28</v>
      </c>
      <c r="I9051" t="s">
        <v>29</v>
      </c>
      <c r="J9051" s="1">
        <v>1048783.68</v>
      </c>
      <c r="K9051" s="10">
        <f>J9051*_xlfn.XLOOKUP(A9051,IPCA_Fatores!$A$2:$A$10,IPCA_Fatores!$C$2:$C$10)</f>
        <v>1237645.0051396622</v>
      </c>
    </row>
    <row r="9052" spans="1:11" x14ac:dyDescent="0.25">
      <c r="A9052">
        <v>2022</v>
      </c>
      <c r="B9052" t="s">
        <v>5373</v>
      </c>
      <c r="C9052" t="s">
        <v>5374</v>
      </c>
      <c r="D9052" t="s">
        <v>5375</v>
      </c>
      <c r="E9052" t="s">
        <v>339</v>
      </c>
      <c r="F9052" t="s">
        <v>340</v>
      </c>
      <c r="G9052" t="s">
        <v>295</v>
      </c>
      <c r="H9052" t="s">
        <v>28</v>
      </c>
      <c r="I9052" t="s">
        <v>35</v>
      </c>
      <c r="J9052" s="1">
        <v>54007</v>
      </c>
      <c r="K9052" s="10">
        <f>IFERROR(J9052*VLOOKUP(A9052,IPCA_Fatores!$A$2:$C$10,3,FALSE),J9052)</f>
        <v>63732.393120931985</v>
      </c>
    </row>
    <row r="9053" spans="1:11" x14ac:dyDescent="0.25">
      <c r="A9053">
        <v>2023</v>
      </c>
      <c r="B9053" t="s">
        <v>5373</v>
      </c>
      <c r="C9053" t="s">
        <v>5374</v>
      </c>
      <c r="D9053" t="s">
        <v>5375</v>
      </c>
      <c r="E9053" t="s">
        <v>339</v>
      </c>
      <c r="F9053" t="s">
        <v>340</v>
      </c>
      <c r="G9053" t="s">
        <v>295</v>
      </c>
      <c r="H9053" t="s">
        <v>28</v>
      </c>
      <c r="I9053" t="s">
        <v>29</v>
      </c>
      <c r="J9053" s="1">
        <v>186476.63</v>
      </c>
      <c r="K9053" s="10">
        <f>J9053*_xlfn.XLOOKUP(A9053,IPCA_Fatores!$A$2:$A$10,IPCA_Fatores!$C$2:$C$10)</f>
        <v>210339.03109960962</v>
      </c>
    </row>
    <row r="9054" spans="1:11" x14ac:dyDescent="0.25">
      <c r="A9054">
        <v>2015</v>
      </c>
      <c r="B9054" t="s">
        <v>5376</v>
      </c>
      <c r="C9054" t="s">
        <v>5377</v>
      </c>
      <c r="D9054" t="s">
        <v>5378</v>
      </c>
      <c r="E9054" t="s">
        <v>69</v>
      </c>
      <c r="F9054" t="s">
        <v>70</v>
      </c>
      <c r="G9054" t="s">
        <v>71</v>
      </c>
      <c r="H9054" t="s">
        <v>28</v>
      </c>
      <c r="I9054" t="s">
        <v>29</v>
      </c>
      <c r="J9054" s="1">
        <v>857121.89</v>
      </c>
      <c r="K9054" s="10">
        <f>J9054*_xlfn.XLOOKUP(A9054,IPCA_Fatores!$A$2:$A$10,IPCA_Fatores!$C$2:$C$10)</f>
        <v>1457669.594231725</v>
      </c>
    </row>
    <row r="9055" spans="1:11" x14ac:dyDescent="0.25">
      <c r="A9055">
        <v>2015</v>
      </c>
      <c r="B9055" t="s">
        <v>5376</v>
      </c>
      <c r="C9055" t="s">
        <v>5377</v>
      </c>
      <c r="D9055" t="s">
        <v>5378</v>
      </c>
      <c r="E9055" t="s">
        <v>69</v>
      </c>
      <c r="F9055" t="s">
        <v>70</v>
      </c>
      <c r="G9055" t="s">
        <v>71</v>
      </c>
      <c r="H9055" t="s">
        <v>28</v>
      </c>
      <c r="I9055" t="s">
        <v>35</v>
      </c>
      <c r="J9055" s="1">
        <v>70770.070000000007</v>
      </c>
      <c r="K9055" s="10">
        <f>IFERROR(J9055*VLOOKUP(A9055,IPCA_Fatores!$A$2:$C$10,3,FALSE),J9055)</f>
        <v>120355.55318818281</v>
      </c>
    </row>
    <row r="9056" spans="1:11" x14ac:dyDescent="0.25">
      <c r="A9056">
        <v>2016</v>
      </c>
      <c r="B9056" t="s">
        <v>5376</v>
      </c>
      <c r="C9056" t="s">
        <v>5377</v>
      </c>
      <c r="D9056" t="s">
        <v>5378</v>
      </c>
      <c r="E9056" t="s">
        <v>69</v>
      </c>
      <c r="F9056" t="s">
        <v>70</v>
      </c>
      <c r="G9056" t="s">
        <v>71</v>
      </c>
      <c r="H9056" t="s">
        <v>28</v>
      </c>
      <c r="I9056" t="s">
        <v>29</v>
      </c>
      <c r="J9056" s="1">
        <v>707503.34</v>
      </c>
      <c r="K9056" s="10">
        <f>J9056*_xlfn.XLOOKUP(A9056,IPCA_Fatores!$A$2:$A$10,IPCA_Fatores!$C$2:$C$10)</f>
        <v>1132016.0790182585</v>
      </c>
    </row>
    <row r="9057" spans="1:11" x14ac:dyDescent="0.25">
      <c r="A9057">
        <v>2016</v>
      </c>
      <c r="B9057" t="s">
        <v>5376</v>
      </c>
      <c r="C9057" t="s">
        <v>5377</v>
      </c>
      <c r="D9057" t="s">
        <v>5378</v>
      </c>
      <c r="E9057" t="s">
        <v>69</v>
      </c>
      <c r="F9057" t="s">
        <v>70</v>
      </c>
      <c r="G9057" t="s">
        <v>71</v>
      </c>
      <c r="H9057" t="s">
        <v>28</v>
      </c>
      <c r="I9057" t="s">
        <v>35</v>
      </c>
      <c r="J9057" s="1">
        <v>63105.4</v>
      </c>
      <c r="K9057" s="10">
        <f>IFERROR(J9057*VLOOKUP(A9057,IPCA_Fatores!$A$2:$C$10,3,FALSE),J9057)</f>
        <v>100969.59750448502</v>
      </c>
    </row>
    <row r="9058" spans="1:11" x14ac:dyDescent="0.25">
      <c r="A9058">
        <v>2017</v>
      </c>
      <c r="B9058" t="s">
        <v>5376</v>
      </c>
      <c r="C9058" t="s">
        <v>5377</v>
      </c>
      <c r="D9058" t="s">
        <v>5378</v>
      </c>
      <c r="E9058" t="s">
        <v>69</v>
      </c>
      <c r="F9058" t="s">
        <v>70</v>
      </c>
      <c r="G9058" t="s">
        <v>71</v>
      </c>
      <c r="H9058" t="s">
        <v>28</v>
      </c>
      <c r="I9058" t="s">
        <v>29</v>
      </c>
      <c r="J9058" s="1">
        <v>518385.71</v>
      </c>
      <c r="K9058" s="10">
        <f>J9058*_xlfn.XLOOKUP(A9058,IPCA_Fatores!$A$2:$A$10,IPCA_Fatores!$C$2:$C$10)</f>
        <v>805658.08792396891</v>
      </c>
    </row>
    <row r="9059" spans="1:11" x14ac:dyDescent="0.25">
      <c r="A9059">
        <v>2017</v>
      </c>
      <c r="B9059" t="s">
        <v>5376</v>
      </c>
      <c r="C9059" t="s">
        <v>5377</v>
      </c>
      <c r="D9059" t="s">
        <v>5378</v>
      </c>
      <c r="E9059" t="s">
        <v>69</v>
      </c>
      <c r="F9059" t="s">
        <v>70</v>
      </c>
      <c r="G9059" t="s">
        <v>71</v>
      </c>
      <c r="H9059" t="s">
        <v>28</v>
      </c>
      <c r="I9059" t="s">
        <v>35</v>
      </c>
      <c r="J9059" s="1">
        <v>50466.61</v>
      </c>
      <c r="K9059" s="10">
        <f>IFERROR(J9059*VLOOKUP(A9059,IPCA_Fatores!$A$2:$C$10,3,FALSE),J9059)</f>
        <v>78433.551952280177</v>
      </c>
    </row>
    <row r="9060" spans="1:11" x14ac:dyDescent="0.25">
      <c r="A9060">
        <v>2018</v>
      </c>
      <c r="B9060" t="s">
        <v>5376</v>
      </c>
      <c r="C9060" t="s">
        <v>5377</v>
      </c>
      <c r="D9060" t="s">
        <v>5378</v>
      </c>
      <c r="E9060" t="s">
        <v>69</v>
      </c>
      <c r="F9060" t="s">
        <v>70</v>
      </c>
      <c r="G9060" t="s">
        <v>71</v>
      </c>
      <c r="H9060" t="s">
        <v>28</v>
      </c>
      <c r="I9060" t="s">
        <v>29</v>
      </c>
      <c r="J9060" s="1">
        <v>305347</v>
      </c>
      <c r="K9060" s="10">
        <f>J9060*_xlfn.XLOOKUP(A9060,IPCA_Fatores!$A$2:$A$10,IPCA_Fatores!$C$2:$C$10)</f>
        <v>457407.5220141036</v>
      </c>
    </row>
    <row r="9061" spans="1:11" x14ac:dyDescent="0.25">
      <c r="A9061">
        <v>2019</v>
      </c>
      <c r="B9061" t="s">
        <v>5376</v>
      </c>
      <c r="C9061" t="s">
        <v>5377</v>
      </c>
      <c r="D9061" t="s">
        <v>5378</v>
      </c>
      <c r="E9061" t="s">
        <v>69</v>
      </c>
      <c r="F9061" t="s">
        <v>70</v>
      </c>
      <c r="G9061" t="s">
        <v>71</v>
      </c>
      <c r="H9061" t="s">
        <v>28</v>
      </c>
      <c r="I9061" t="s">
        <v>29</v>
      </c>
      <c r="J9061" s="1">
        <v>80693.36</v>
      </c>
      <c r="K9061" s="10">
        <f>J9061*_xlfn.XLOOKUP(A9061,IPCA_Fatores!$A$2:$A$10,IPCA_Fatores!$C$2:$C$10)</f>
        <v>115883.47205083021</v>
      </c>
    </row>
    <row r="9062" spans="1:11" x14ac:dyDescent="0.25">
      <c r="A9062">
        <v>2021</v>
      </c>
      <c r="B9062" t="s">
        <v>5376</v>
      </c>
      <c r="C9062" t="s">
        <v>5377</v>
      </c>
      <c r="D9062" t="s">
        <v>5378</v>
      </c>
      <c r="E9062" t="s">
        <v>69</v>
      </c>
      <c r="F9062" t="s">
        <v>70</v>
      </c>
      <c r="G9062" t="s">
        <v>71</v>
      </c>
      <c r="H9062" t="s">
        <v>28</v>
      </c>
      <c r="I9062" t="s">
        <v>29</v>
      </c>
      <c r="J9062" s="1">
        <v>186856.71</v>
      </c>
      <c r="K9062" s="10">
        <f>J9062*_xlfn.XLOOKUP(A9062,IPCA_Fatores!$A$2:$A$10,IPCA_Fatores!$C$2:$C$10)</f>
        <v>233272.46993568086</v>
      </c>
    </row>
    <row r="9063" spans="1:11" x14ac:dyDescent="0.25">
      <c r="A9063">
        <v>2021</v>
      </c>
      <c r="B9063" t="s">
        <v>5376</v>
      </c>
      <c r="C9063" t="s">
        <v>5377</v>
      </c>
      <c r="D9063" t="s">
        <v>5378</v>
      </c>
      <c r="E9063" t="s">
        <v>69</v>
      </c>
      <c r="F9063" t="s">
        <v>70</v>
      </c>
      <c r="G9063" t="s">
        <v>71</v>
      </c>
      <c r="H9063" t="s">
        <v>28</v>
      </c>
      <c r="I9063" t="s">
        <v>35</v>
      </c>
      <c r="J9063" s="1">
        <v>186856.71</v>
      </c>
      <c r="K9063" s="10">
        <f>IFERROR(J9063*VLOOKUP(A9063,IPCA_Fatores!$A$2:$C$10,3,FALSE),J9063)</f>
        <v>233272.46993568086</v>
      </c>
    </row>
    <row r="9064" spans="1:11" x14ac:dyDescent="0.25">
      <c r="A9064">
        <v>2015</v>
      </c>
      <c r="B9064" t="s">
        <v>5379</v>
      </c>
      <c r="C9064" t="s">
        <v>5380</v>
      </c>
      <c r="E9064" t="s">
        <v>38</v>
      </c>
      <c r="F9064" t="s">
        <v>5349</v>
      </c>
      <c r="G9064" t="s">
        <v>1685</v>
      </c>
      <c r="H9064" t="s">
        <v>28</v>
      </c>
      <c r="I9064" t="s">
        <v>29</v>
      </c>
      <c r="J9064" s="1">
        <v>3300749.53</v>
      </c>
      <c r="K9064" s="10">
        <f>J9064*_xlfn.XLOOKUP(A9064,IPCA_Fatores!$A$2:$A$10,IPCA_Fatores!$C$2:$C$10)</f>
        <v>5613439.9134942833</v>
      </c>
    </row>
    <row r="9065" spans="1:11" x14ac:dyDescent="0.25">
      <c r="A9065">
        <v>2016</v>
      </c>
      <c r="B9065" t="s">
        <v>5379</v>
      </c>
      <c r="C9065" t="s">
        <v>5380</v>
      </c>
      <c r="E9065" t="s">
        <v>38</v>
      </c>
      <c r="F9065" t="s">
        <v>5349</v>
      </c>
      <c r="G9065" t="s">
        <v>1685</v>
      </c>
      <c r="H9065" t="s">
        <v>28</v>
      </c>
      <c r="I9065" t="s">
        <v>29</v>
      </c>
      <c r="J9065" s="1">
        <v>8378281.9000000004</v>
      </c>
      <c r="K9065" s="10">
        <f>J9065*_xlfn.XLOOKUP(A9065,IPCA_Fatores!$A$2:$A$10,IPCA_Fatores!$C$2:$C$10)</f>
        <v>13405378.164501168</v>
      </c>
    </row>
    <row r="9066" spans="1:11" x14ac:dyDescent="0.25">
      <c r="A9066">
        <v>2017</v>
      </c>
      <c r="B9066" t="s">
        <v>5379</v>
      </c>
      <c r="C9066" t="s">
        <v>5380</v>
      </c>
      <c r="E9066" t="s">
        <v>38</v>
      </c>
      <c r="F9066" t="s">
        <v>5349</v>
      </c>
      <c r="G9066" t="s">
        <v>1685</v>
      </c>
      <c r="H9066" t="s">
        <v>28</v>
      </c>
      <c r="I9066" t="s">
        <v>29</v>
      </c>
      <c r="J9066" s="1">
        <v>5793780.1399999997</v>
      </c>
      <c r="K9066" s="10">
        <f>J9066*_xlfn.XLOOKUP(A9066,IPCA_Fatores!$A$2:$A$10,IPCA_Fatores!$C$2:$C$10)</f>
        <v>9004503.2866439633</v>
      </c>
    </row>
    <row r="9067" spans="1:11" x14ac:dyDescent="0.25">
      <c r="A9067">
        <v>2018</v>
      </c>
      <c r="B9067" t="s">
        <v>5379</v>
      </c>
      <c r="C9067" t="s">
        <v>5380</v>
      </c>
      <c r="E9067" t="s">
        <v>38</v>
      </c>
      <c r="F9067" t="s">
        <v>5349</v>
      </c>
      <c r="G9067" t="s">
        <v>1685</v>
      </c>
      <c r="H9067" t="s">
        <v>28</v>
      </c>
      <c r="I9067" t="s">
        <v>29</v>
      </c>
      <c r="J9067" s="1">
        <v>8544477.4900000002</v>
      </c>
      <c r="K9067" s="10">
        <f>J9067*_xlfn.XLOOKUP(A9067,IPCA_Fatores!$A$2:$A$10,IPCA_Fatores!$C$2:$C$10)</f>
        <v>12799563.367598791</v>
      </c>
    </row>
    <row r="9068" spans="1:11" x14ac:dyDescent="0.25">
      <c r="A9068">
        <v>2018</v>
      </c>
      <c r="B9068" t="s">
        <v>5379</v>
      </c>
      <c r="C9068" t="s">
        <v>5380</v>
      </c>
      <c r="E9068" t="s">
        <v>38</v>
      </c>
      <c r="F9068" t="s">
        <v>5349</v>
      </c>
      <c r="G9068" t="s">
        <v>1685</v>
      </c>
      <c r="H9068" t="s">
        <v>28</v>
      </c>
      <c r="I9068" t="s">
        <v>35</v>
      </c>
      <c r="J9068" s="1">
        <v>513512.31</v>
      </c>
      <c r="K9068" s="10">
        <f>IFERROR(J9068*VLOOKUP(A9068,IPCA_Fatores!$A$2:$C$10,3,FALSE),J9068)</f>
        <v>769237.59932417283</v>
      </c>
    </row>
    <row r="9069" spans="1:11" x14ac:dyDescent="0.25">
      <c r="A9069">
        <v>2019</v>
      </c>
      <c r="B9069" t="s">
        <v>5379</v>
      </c>
      <c r="C9069" t="s">
        <v>5380</v>
      </c>
      <c r="E9069" t="s">
        <v>38</v>
      </c>
      <c r="F9069" t="s">
        <v>5349</v>
      </c>
      <c r="G9069" t="s">
        <v>1685</v>
      </c>
      <c r="H9069" t="s">
        <v>28</v>
      </c>
      <c r="I9069" t="s">
        <v>29</v>
      </c>
      <c r="J9069" s="1">
        <v>6240908.3799999999</v>
      </c>
      <c r="K9069" s="10">
        <f>J9069*_xlfn.XLOOKUP(A9069,IPCA_Fatores!$A$2:$A$10,IPCA_Fatores!$C$2:$C$10)</f>
        <v>8962548.2422038447</v>
      </c>
    </row>
    <row r="9070" spans="1:11" x14ac:dyDescent="0.25">
      <c r="A9070">
        <v>2019</v>
      </c>
      <c r="B9070" t="s">
        <v>5379</v>
      </c>
      <c r="C9070" t="s">
        <v>5380</v>
      </c>
      <c r="E9070" t="s">
        <v>38</v>
      </c>
      <c r="F9070" t="s">
        <v>5349</v>
      </c>
      <c r="G9070" t="s">
        <v>1685</v>
      </c>
      <c r="H9070" t="s">
        <v>28</v>
      </c>
      <c r="I9070" t="s">
        <v>35</v>
      </c>
      <c r="J9070" s="1">
        <v>39493.29</v>
      </c>
      <c r="K9070" s="10">
        <f>IFERROR(J9070*VLOOKUP(A9070,IPCA_Fatores!$A$2:$C$10,3,FALSE),J9070)</f>
        <v>56716.185419845351</v>
      </c>
    </row>
    <row r="9071" spans="1:11" x14ac:dyDescent="0.25">
      <c r="A9071">
        <v>2021</v>
      </c>
      <c r="B9071" t="s">
        <v>5379</v>
      </c>
      <c r="C9071" t="s">
        <v>5380</v>
      </c>
      <c r="E9071" t="s">
        <v>38</v>
      </c>
      <c r="F9071" t="s">
        <v>5349</v>
      </c>
      <c r="G9071" t="s">
        <v>1685</v>
      </c>
      <c r="H9071" t="s">
        <v>28</v>
      </c>
      <c r="I9071" t="s">
        <v>29</v>
      </c>
      <c r="J9071" s="1">
        <v>25455824.899999999</v>
      </c>
      <c r="K9071" s="10">
        <f>J9071*_xlfn.XLOOKUP(A9071,IPCA_Fatores!$A$2:$A$10,IPCA_Fatores!$C$2:$C$10)</f>
        <v>31779127.164730698</v>
      </c>
    </row>
    <row r="9072" spans="1:11" x14ac:dyDescent="0.25">
      <c r="A9072">
        <v>2021</v>
      </c>
      <c r="B9072" t="s">
        <v>5379</v>
      </c>
      <c r="C9072" t="s">
        <v>5380</v>
      </c>
      <c r="E9072" t="s">
        <v>38</v>
      </c>
      <c r="F9072" t="s">
        <v>5349</v>
      </c>
      <c r="G9072" t="s">
        <v>1685</v>
      </c>
      <c r="H9072" t="s">
        <v>28</v>
      </c>
      <c r="I9072" t="s">
        <v>35</v>
      </c>
      <c r="J9072" s="1">
        <v>1440620.59</v>
      </c>
      <c r="K9072" s="10">
        <f>IFERROR(J9072*VLOOKUP(A9072,IPCA_Fatores!$A$2:$C$10,3,FALSE),J9072)</f>
        <v>1798475.0093774949</v>
      </c>
    </row>
    <row r="9073" spans="1:11" x14ac:dyDescent="0.25">
      <c r="A9073">
        <v>2022</v>
      </c>
      <c r="B9073" t="s">
        <v>5379</v>
      </c>
      <c r="C9073" t="s">
        <v>5380</v>
      </c>
      <c r="E9073" t="s">
        <v>38</v>
      </c>
      <c r="F9073" t="s">
        <v>5349</v>
      </c>
      <c r="G9073" t="s">
        <v>1685</v>
      </c>
      <c r="H9073" t="s">
        <v>28</v>
      </c>
      <c r="I9073" t="s">
        <v>29</v>
      </c>
      <c r="J9073" s="1">
        <v>115158381.52</v>
      </c>
      <c r="K9073" s="10">
        <f>J9073*_xlfn.XLOOKUP(A9073,IPCA_Fatores!$A$2:$A$10,IPCA_Fatores!$C$2:$C$10)</f>
        <v>135895703.19038105</v>
      </c>
    </row>
    <row r="9074" spans="1:11" x14ac:dyDescent="0.25">
      <c r="A9074">
        <v>2022</v>
      </c>
      <c r="B9074" t="s">
        <v>5379</v>
      </c>
      <c r="C9074" t="s">
        <v>5380</v>
      </c>
      <c r="E9074" t="s">
        <v>38</v>
      </c>
      <c r="F9074" t="s">
        <v>5349</v>
      </c>
      <c r="G9074" t="s">
        <v>1685</v>
      </c>
      <c r="H9074" t="s">
        <v>28</v>
      </c>
      <c r="I9074" t="s">
        <v>35</v>
      </c>
      <c r="J9074" s="1">
        <v>6910548.7400000002</v>
      </c>
      <c r="K9074" s="10">
        <f>IFERROR(J9074*VLOOKUP(A9074,IPCA_Fatores!$A$2:$C$10,3,FALSE),J9074)</f>
        <v>8154976.3730449984</v>
      </c>
    </row>
    <row r="9075" spans="1:11" x14ac:dyDescent="0.25">
      <c r="A9075">
        <v>2023</v>
      </c>
      <c r="B9075" t="s">
        <v>5379</v>
      </c>
      <c r="C9075" t="s">
        <v>5380</v>
      </c>
      <c r="E9075" t="s">
        <v>38</v>
      </c>
      <c r="F9075" t="s">
        <v>5349</v>
      </c>
      <c r="G9075" t="s">
        <v>1685</v>
      </c>
      <c r="H9075" t="s">
        <v>28</v>
      </c>
      <c r="I9075" t="s">
        <v>29</v>
      </c>
      <c r="J9075" s="1">
        <v>27740286.030000001</v>
      </c>
      <c r="K9075" s="10">
        <f>J9075*_xlfn.XLOOKUP(A9075,IPCA_Fatores!$A$2:$A$10,IPCA_Fatores!$C$2:$C$10)</f>
        <v>31290059.703332458</v>
      </c>
    </row>
    <row r="9076" spans="1:11" x14ac:dyDescent="0.25">
      <c r="A9076">
        <v>2023</v>
      </c>
      <c r="B9076" t="s">
        <v>5379</v>
      </c>
      <c r="C9076" t="s">
        <v>5380</v>
      </c>
      <c r="E9076" t="s">
        <v>38</v>
      </c>
      <c r="F9076" t="s">
        <v>5349</v>
      </c>
      <c r="G9076" t="s">
        <v>1685</v>
      </c>
      <c r="H9076" t="s">
        <v>28</v>
      </c>
      <c r="I9076" t="s">
        <v>35</v>
      </c>
      <c r="J9076" s="1">
        <v>1665460.02</v>
      </c>
      <c r="K9076" s="10">
        <f>IFERROR(J9076*VLOOKUP(A9076,IPCA_Fatores!$A$2:$C$10,3,FALSE),J9076)</f>
        <v>1878579.8892973154</v>
      </c>
    </row>
    <row r="9077" spans="1:11" x14ac:dyDescent="0.25">
      <c r="A9077">
        <v>2019</v>
      </c>
      <c r="B9077" t="s">
        <v>5381</v>
      </c>
      <c r="C9077" t="s">
        <v>5382</v>
      </c>
      <c r="E9077" t="s">
        <v>32</v>
      </c>
      <c r="F9077" t="s">
        <v>87</v>
      </c>
      <c r="G9077" t="s">
        <v>88</v>
      </c>
      <c r="H9077" t="s">
        <v>28</v>
      </c>
      <c r="I9077" t="s">
        <v>29</v>
      </c>
      <c r="J9077" s="1">
        <v>135813.79999999999</v>
      </c>
      <c r="K9077" s="10">
        <f>J9077*_xlfn.XLOOKUP(A9077,IPCA_Fatores!$A$2:$A$10,IPCA_Fatores!$C$2:$C$10)</f>
        <v>195041.75679903579</v>
      </c>
    </row>
    <row r="9078" spans="1:11" x14ac:dyDescent="0.25">
      <c r="A9078">
        <v>2020</v>
      </c>
      <c r="B9078" t="s">
        <v>5381</v>
      </c>
      <c r="C9078" t="s">
        <v>5382</v>
      </c>
      <c r="E9078" t="s">
        <v>32</v>
      </c>
      <c r="F9078" t="s">
        <v>87</v>
      </c>
      <c r="G9078" t="s">
        <v>88</v>
      </c>
      <c r="H9078" t="s">
        <v>28</v>
      </c>
      <c r="I9078" t="s">
        <v>29</v>
      </c>
      <c r="J9078" s="1">
        <v>861677.56</v>
      </c>
      <c r="K9078" s="10">
        <f>J9078*_xlfn.XLOOKUP(A9078,IPCA_Fatores!$A$2:$A$10,IPCA_Fatores!$C$2:$C$10)</f>
        <v>1183938.330991226</v>
      </c>
    </row>
    <row r="9079" spans="1:11" x14ac:dyDescent="0.25">
      <c r="A9079">
        <v>2021</v>
      </c>
      <c r="B9079" t="s">
        <v>5381</v>
      </c>
      <c r="C9079" t="s">
        <v>5382</v>
      </c>
      <c r="E9079" t="s">
        <v>32</v>
      </c>
      <c r="F9079" t="s">
        <v>87</v>
      </c>
      <c r="G9079" t="s">
        <v>88</v>
      </c>
      <c r="H9079" t="s">
        <v>28</v>
      </c>
      <c r="I9079" t="s">
        <v>29</v>
      </c>
      <c r="J9079" s="1">
        <v>1344769.65</v>
      </c>
      <c r="K9079" s="10">
        <f>J9079*_xlfn.XLOOKUP(A9079,IPCA_Fatores!$A$2:$A$10,IPCA_Fatores!$C$2:$C$10)</f>
        <v>1678814.4121238198</v>
      </c>
    </row>
    <row r="9080" spans="1:11" x14ac:dyDescent="0.25">
      <c r="A9080">
        <v>2022</v>
      </c>
      <c r="B9080" t="s">
        <v>5381</v>
      </c>
      <c r="C9080" t="s">
        <v>5382</v>
      </c>
      <c r="E9080" t="s">
        <v>32</v>
      </c>
      <c r="F9080" t="s">
        <v>87</v>
      </c>
      <c r="G9080" t="s">
        <v>88</v>
      </c>
      <c r="H9080" t="s">
        <v>28</v>
      </c>
      <c r="I9080" t="s">
        <v>29</v>
      </c>
      <c r="J9080" s="1">
        <v>1781802.74</v>
      </c>
      <c r="K9080" s="10">
        <f>J9080*_xlfn.XLOOKUP(A9080,IPCA_Fatores!$A$2:$A$10,IPCA_Fatores!$C$2:$C$10)</f>
        <v>2102663.5934162936</v>
      </c>
    </row>
    <row r="9081" spans="1:11" x14ac:dyDescent="0.25">
      <c r="A9081">
        <v>2023</v>
      </c>
      <c r="B9081" t="s">
        <v>5381</v>
      </c>
      <c r="C9081" t="s">
        <v>5382</v>
      </c>
      <c r="E9081" t="s">
        <v>32</v>
      </c>
      <c r="F9081" t="s">
        <v>87</v>
      </c>
      <c r="G9081" t="s">
        <v>88</v>
      </c>
      <c r="H9081" t="s">
        <v>28</v>
      </c>
      <c r="I9081" t="s">
        <v>29</v>
      </c>
      <c r="J9081" s="1">
        <v>682992.08</v>
      </c>
      <c r="K9081" s="10">
        <f>J9081*_xlfn.XLOOKUP(A9081,IPCA_Fatores!$A$2:$A$10,IPCA_Fatores!$C$2:$C$10)</f>
        <v>770390.8653642392</v>
      </c>
    </row>
    <row r="9082" spans="1:11" x14ac:dyDescent="0.25">
      <c r="A9082">
        <v>2015</v>
      </c>
      <c r="B9082" t="s">
        <v>5383</v>
      </c>
      <c r="C9082" t="s">
        <v>5384</v>
      </c>
      <c r="D9082" t="s">
        <v>5385</v>
      </c>
      <c r="E9082" t="s">
        <v>44</v>
      </c>
      <c r="F9082" t="s">
        <v>45</v>
      </c>
      <c r="G9082" t="s">
        <v>5386</v>
      </c>
      <c r="H9082" t="s">
        <v>28</v>
      </c>
      <c r="I9082" t="s">
        <v>29</v>
      </c>
      <c r="J9082" s="1">
        <v>1804631.75</v>
      </c>
      <c r="K9082" s="10">
        <f>J9082*_xlfn.XLOOKUP(A9082,IPCA_Fatores!$A$2:$A$10,IPCA_Fatores!$C$2:$C$10)</f>
        <v>3069058.0434950595</v>
      </c>
    </row>
    <row r="9083" spans="1:11" x14ac:dyDescent="0.25">
      <c r="A9083">
        <v>2016</v>
      </c>
      <c r="B9083" t="s">
        <v>5383</v>
      </c>
      <c r="C9083" t="s">
        <v>5384</v>
      </c>
      <c r="D9083" t="s">
        <v>5385</v>
      </c>
      <c r="E9083" t="s">
        <v>44</v>
      </c>
      <c r="F9083" t="s">
        <v>45</v>
      </c>
      <c r="G9083" t="s">
        <v>5386</v>
      </c>
      <c r="H9083" t="s">
        <v>28</v>
      </c>
      <c r="I9083" t="s">
        <v>29</v>
      </c>
      <c r="J9083" s="1">
        <v>2174532.64</v>
      </c>
      <c r="K9083" s="10">
        <f>J9083*_xlfn.XLOOKUP(A9083,IPCA_Fatores!$A$2:$A$10,IPCA_Fatores!$C$2:$C$10)</f>
        <v>3479285.2183991419</v>
      </c>
    </row>
    <row r="9084" spans="1:11" x14ac:dyDescent="0.25">
      <c r="A9084">
        <v>2021</v>
      </c>
      <c r="B9084" t="s">
        <v>5383</v>
      </c>
      <c r="C9084" t="s">
        <v>5384</v>
      </c>
      <c r="D9084" t="s">
        <v>5385</v>
      </c>
      <c r="E9084" t="s">
        <v>44</v>
      </c>
      <c r="F9084" t="s">
        <v>45</v>
      </c>
      <c r="G9084" t="s">
        <v>5386</v>
      </c>
      <c r="H9084" t="s">
        <v>28</v>
      </c>
      <c r="I9084" t="s">
        <v>29</v>
      </c>
      <c r="J9084" s="1">
        <v>481437.99</v>
      </c>
      <c r="K9084" s="10">
        <f>J9084*_xlfn.XLOOKUP(A9084,IPCA_Fatores!$A$2:$A$10,IPCA_Fatores!$C$2:$C$10)</f>
        <v>601028.61196779949</v>
      </c>
    </row>
    <row r="9085" spans="1:11" x14ac:dyDescent="0.25">
      <c r="A9085">
        <v>2020</v>
      </c>
      <c r="B9085" t="s">
        <v>5387</v>
      </c>
      <c r="C9085" t="s">
        <v>5388</v>
      </c>
      <c r="D9085" t="s">
        <v>5388</v>
      </c>
      <c r="E9085" t="s">
        <v>75</v>
      </c>
      <c r="F9085" t="s">
        <v>75</v>
      </c>
      <c r="G9085" t="s">
        <v>66</v>
      </c>
      <c r="H9085" t="s">
        <v>28</v>
      </c>
      <c r="I9085" t="s">
        <v>29</v>
      </c>
      <c r="J9085" s="1">
        <v>4903469.91</v>
      </c>
      <c r="K9085" s="10">
        <f>J9085*_xlfn.XLOOKUP(A9085,IPCA_Fatores!$A$2:$A$10,IPCA_Fatores!$C$2:$C$10)</f>
        <v>6737329.8909061728</v>
      </c>
    </row>
    <row r="9086" spans="1:11" x14ac:dyDescent="0.25">
      <c r="A9086">
        <v>2022</v>
      </c>
      <c r="B9086" t="s">
        <v>5387</v>
      </c>
      <c r="C9086" t="s">
        <v>5388</v>
      </c>
      <c r="D9086" t="s">
        <v>5388</v>
      </c>
      <c r="E9086" t="s">
        <v>75</v>
      </c>
      <c r="F9086" t="s">
        <v>75</v>
      </c>
      <c r="G9086" t="s">
        <v>66</v>
      </c>
      <c r="H9086" t="s">
        <v>28</v>
      </c>
      <c r="I9086" t="s">
        <v>29</v>
      </c>
      <c r="J9086" s="1">
        <v>4476782.72</v>
      </c>
      <c r="K9086" s="10">
        <f>J9086*_xlfn.XLOOKUP(A9086,IPCA_Fatores!$A$2:$A$10,IPCA_Fatores!$C$2:$C$10)</f>
        <v>5282946.2148987204</v>
      </c>
    </row>
    <row r="9087" spans="1:11" x14ac:dyDescent="0.25">
      <c r="A9087">
        <v>2023</v>
      </c>
      <c r="B9087" t="s">
        <v>5387</v>
      </c>
      <c r="C9087" t="s">
        <v>5388</v>
      </c>
      <c r="D9087" t="s">
        <v>5388</v>
      </c>
      <c r="E9087" t="s">
        <v>75</v>
      </c>
      <c r="F9087" t="s">
        <v>75</v>
      </c>
      <c r="G9087" t="s">
        <v>66</v>
      </c>
      <c r="H9087" t="s">
        <v>28</v>
      </c>
      <c r="I9087" t="s">
        <v>29</v>
      </c>
      <c r="J9087" s="1">
        <v>18035408.25</v>
      </c>
      <c r="K9087" s="10">
        <f>J9087*_xlfn.XLOOKUP(A9087,IPCA_Fatores!$A$2:$A$10,IPCA_Fatores!$C$2:$C$10)</f>
        <v>20343301.446357679</v>
      </c>
    </row>
    <row r="9088" spans="1:11" x14ac:dyDescent="0.25">
      <c r="A9088">
        <v>2021</v>
      </c>
      <c r="B9088" t="s">
        <v>5389</v>
      </c>
      <c r="C9088" t="s">
        <v>5390</v>
      </c>
      <c r="E9088" t="s">
        <v>121</v>
      </c>
      <c r="F9088" t="s">
        <v>5391</v>
      </c>
      <c r="G9088" t="s">
        <v>224</v>
      </c>
      <c r="H9088" t="s">
        <v>28</v>
      </c>
      <c r="I9088" t="s">
        <v>29</v>
      </c>
      <c r="J9088" s="1">
        <v>168674.83</v>
      </c>
      <c r="K9088" s="10">
        <f>J9088*_xlfn.XLOOKUP(A9088,IPCA_Fatores!$A$2:$A$10,IPCA_Fatores!$C$2:$C$10)</f>
        <v>210574.15711793856</v>
      </c>
    </row>
    <row r="9089" spans="1:11" x14ac:dyDescent="0.25">
      <c r="A9089">
        <v>2022</v>
      </c>
      <c r="B9089" t="s">
        <v>5389</v>
      </c>
      <c r="C9089" t="s">
        <v>5390</v>
      </c>
      <c r="E9089" t="s">
        <v>121</v>
      </c>
      <c r="F9089" t="s">
        <v>5391</v>
      </c>
      <c r="G9089" t="s">
        <v>224</v>
      </c>
      <c r="H9089" t="s">
        <v>28</v>
      </c>
      <c r="I9089" t="s">
        <v>29</v>
      </c>
      <c r="J9089" s="1">
        <v>131364.01999999999</v>
      </c>
      <c r="K9089" s="10">
        <f>J9089*_xlfn.XLOOKUP(A9089,IPCA_Fatores!$A$2:$A$10,IPCA_Fatores!$C$2:$C$10)</f>
        <v>155019.59680385824</v>
      </c>
    </row>
    <row r="9090" spans="1:11" x14ac:dyDescent="0.25">
      <c r="A9090">
        <v>2023</v>
      </c>
      <c r="B9090" t="s">
        <v>5389</v>
      </c>
      <c r="C9090" t="s">
        <v>5390</v>
      </c>
      <c r="E9090" t="s">
        <v>121</v>
      </c>
      <c r="F9090" t="s">
        <v>5391</v>
      </c>
      <c r="G9090" t="s">
        <v>224</v>
      </c>
      <c r="H9090" t="s">
        <v>28</v>
      </c>
      <c r="I9090" t="s">
        <v>29</v>
      </c>
      <c r="J9090" s="1">
        <v>519186.66</v>
      </c>
      <c r="K9090" s="10">
        <f>J9090*_xlfn.XLOOKUP(A9090,IPCA_Fatores!$A$2:$A$10,IPCA_Fatores!$C$2:$C$10)</f>
        <v>585624.1558217908</v>
      </c>
    </row>
    <row r="9091" spans="1:11" x14ac:dyDescent="0.25">
      <c r="A9091">
        <v>2015</v>
      </c>
      <c r="B9091" t="s">
        <v>5392</v>
      </c>
      <c r="C9091" t="s">
        <v>5393</v>
      </c>
      <c r="E9091" t="s">
        <v>49</v>
      </c>
      <c r="F9091" t="s">
        <v>49</v>
      </c>
      <c r="G9091" t="s">
        <v>50</v>
      </c>
      <c r="H9091" t="s">
        <v>28</v>
      </c>
      <c r="I9091" t="s">
        <v>29</v>
      </c>
      <c r="J9091" s="1">
        <v>66857.210000000006</v>
      </c>
      <c r="K9091" s="10">
        <f>J9091*_xlfn.XLOOKUP(A9091,IPCA_Fatores!$A$2:$A$10,IPCA_Fatores!$C$2:$C$10)</f>
        <v>113701.12385318409</v>
      </c>
    </row>
    <row r="9092" spans="1:11" x14ac:dyDescent="0.25">
      <c r="A9092">
        <v>2021</v>
      </c>
      <c r="B9092" t="s">
        <v>5394</v>
      </c>
      <c r="C9092" t="s">
        <v>5395</v>
      </c>
      <c r="E9092" t="s">
        <v>44</v>
      </c>
      <c r="F9092" t="s">
        <v>45</v>
      </c>
      <c r="G9092" t="s">
        <v>66</v>
      </c>
      <c r="H9092" t="s">
        <v>28</v>
      </c>
      <c r="I9092" t="s">
        <v>35</v>
      </c>
      <c r="J9092" s="1">
        <v>129192.61</v>
      </c>
      <c r="K9092" s="10">
        <f>IFERROR(J9092*VLOOKUP(A9092,IPCA_Fatores!$A$2:$C$10,3,FALSE),J9092)</f>
        <v>161284.43678654701</v>
      </c>
    </row>
    <row r="9093" spans="1:11" x14ac:dyDescent="0.25">
      <c r="A9093">
        <v>2018</v>
      </c>
      <c r="B9093" t="s">
        <v>5396</v>
      </c>
      <c r="C9093" t="s">
        <v>5397</v>
      </c>
      <c r="E9093" t="s">
        <v>143</v>
      </c>
      <c r="F9093" t="s">
        <v>1894</v>
      </c>
      <c r="G9093" t="s">
        <v>499</v>
      </c>
      <c r="H9093" t="s">
        <v>28</v>
      </c>
      <c r="I9093" t="s">
        <v>29</v>
      </c>
      <c r="J9093" s="1">
        <v>11733422.85</v>
      </c>
      <c r="K9093" s="10">
        <f>J9093*_xlfn.XLOOKUP(A9093,IPCA_Fatores!$A$2:$A$10,IPCA_Fatores!$C$2:$C$10)</f>
        <v>17576579.66366842</v>
      </c>
    </row>
    <row r="9094" spans="1:11" x14ac:dyDescent="0.25">
      <c r="A9094">
        <v>2019</v>
      </c>
      <c r="B9094" t="s">
        <v>5396</v>
      </c>
      <c r="C9094" t="s">
        <v>5397</v>
      </c>
      <c r="E9094" t="s">
        <v>143</v>
      </c>
      <c r="F9094" t="s">
        <v>1894</v>
      </c>
      <c r="G9094" t="s">
        <v>499</v>
      </c>
      <c r="H9094" t="s">
        <v>28</v>
      </c>
      <c r="I9094" t="s">
        <v>29</v>
      </c>
      <c r="J9094" s="1">
        <v>8963247.8499999996</v>
      </c>
      <c r="K9094" s="10">
        <f>J9094*_xlfn.XLOOKUP(A9094,IPCA_Fatores!$A$2:$A$10,IPCA_Fatores!$C$2:$C$10)</f>
        <v>12872091.107745903</v>
      </c>
    </row>
    <row r="9095" spans="1:11" x14ac:dyDescent="0.25">
      <c r="A9095">
        <v>2020</v>
      </c>
      <c r="B9095" t="s">
        <v>5396</v>
      </c>
      <c r="C9095" t="s">
        <v>5397</v>
      </c>
      <c r="E9095" t="s">
        <v>143</v>
      </c>
      <c r="F9095" t="s">
        <v>1894</v>
      </c>
      <c r="G9095" t="s">
        <v>499</v>
      </c>
      <c r="H9095" t="s">
        <v>28</v>
      </c>
      <c r="I9095" t="s">
        <v>29</v>
      </c>
      <c r="J9095" s="1">
        <v>3516126.91</v>
      </c>
      <c r="K9095" s="10">
        <f>J9095*_xlfn.XLOOKUP(A9095,IPCA_Fatores!$A$2:$A$10,IPCA_Fatores!$C$2:$C$10)</f>
        <v>4831131.2939131623</v>
      </c>
    </row>
    <row r="9096" spans="1:11" x14ac:dyDescent="0.25">
      <c r="A9096">
        <v>2021</v>
      </c>
      <c r="B9096" t="s">
        <v>5396</v>
      </c>
      <c r="C9096" t="s">
        <v>5397</v>
      </c>
      <c r="E9096" t="s">
        <v>143</v>
      </c>
      <c r="F9096" t="s">
        <v>1894</v>
      </c>
      <c r="G9096" t="s">
        <v>499</v>
      </c>
      <c r="H9096" t="s">
        <v>28</v>
      </c>
      <c r="I9096" t="s">
        <v>29</v>
      </c>
      <c r="J9096" s="1">
        <v>11348340.18</v>
      </c>
      <c r="K9096" s="10">
        <f>J9096*_xlfn.XLOOKUP(A9096,IPCA_Fatores!$A$2:$A$10,IPCA_Fatores!$C$2:$C$10)</f>
        <v>14167301.476403654</v>
      </c>
    </row>
    <row r="9097" spans="1:11" x14ac:dyDescent="0.25">
      <c r="A9097">
        <v>2022</v>
      </c>
      <c r="B9097" t="s">
        <v>5396</v>
      </c>
      <c r="C9097" t="s">
        <v>5397</v>
      </c>
      <c r="E9097" t="s">
        <v>143</v>
      </c>
      <c r="F9097" t="s">
        <v>1894</v>
      </c>
      <c r="G9097" t="s">
        <v>499</v>
      </c>
      <c r="H9097" t="s">
        <v>28</v>
      </c>
      <c r="I9097" t="s">
        <v>29</v>
      </c>
      <c r="J9097" s="1">
        <v>11164309.33</v>
      </c>
      <c r="K9097" s="10">
        <f>J9097*_xlfn.XLOOKUP(A9097,IPCA_Fatores!$A$2:$A$10,IPCA_Fatores!$C$2:$C$10)</f>
        <v>13174739.406803725</v>
      </c>
    </row>
    <row r="9098" spans="1:11" x14ac:dyDescent="0.25">
      <c r="A9098">
        <v>2021</v>
      </c>
      <c r="B9098" t="s">
        <v>5398</v>
      </c>
      <c r="C9098" t="s">
        <v>5399</v>
      </c>
      <c r="D9098" t="s">
        <v>5400</v>
      </c>
      <c r="E9098" t="s">
        <v>109</v>
      </c>
      <c r="F9098" t="s">
        <v>5401</v>
      </c>
      <c r="G9098" t="s">
        <v>711</v>
      </c>
      <c r="H9098" t="s">
        <v>28</v>
      </c>
      <c r="I9098" t="s">
        <v>29</v>
      </c>
      <c r="J9098" s="1">
        <v>473336.36</v>
      </c>
      <c r="K9098" s="10">
        <f>J9098*_xlfn.XLOOKUP(A9098,IPCA_Fatores!$A$2:$A$10,IPCA_Fatores!$C$2:$C$10)</f>
        <v>590914.51309168735</v>
      </c>
    </row>
    <row r="9099" spans="1:11" x14ac:dyDescent="0.25">
      <c r="A9099">
        <v>2023</v>
      </c>
      <c r="B9099" t="s">
        <v>5398</v>
      </c>
      <c r="C9099" t="s">
        <v>5399</v>
      </c>
      <c r="D9099" t="s">
        <v>5400</v>
      </c>
      <c r="E9099" t="s">
        <v>109</v>
      </c>
      <c r="F9099" t="s">
        <v>5401</v>
      </c>
      <c r="G9099" t="s">
        <v>711</v>
      </c>
      <c r="H9099" t="s">
        <v>28</v>
      </c>
      <c r="I9099" t="s">
        <v>29</v>
      </c>
      <c r="J9099" s="1">
        <v>1589996.99</v>
      </c>
      <c r="K9099" s="10">
        <f>J9099*_xlfn.XLOOKUP(A9099,IPCA_Fatores!$A$2:$A$10,IPCA_Fatores!$C$2:$C$10)</f>
        <v>1793460.2653849744</v>
      </c>
    </row>
    <row r="9100" spans="1:11" x14ac:dyDescent="0.25">
      <c r="A9100">
        <v>2016</v>
      </c>
      <c r="B9100" t="s">
        <v>5402</v>
      </c>
      <c r="C9100" t="s">
        <v>5403</v>
      </c>
      <c r="D9100" t="s">
        <v>5404</v>
      </c>
      <c r="E9100" t="s">
        <v>121</v>
      </c>
      <c r="F9100" t="s">
        <v>376</v>
      </c>
      <c r="G9100" t="s">
        <v>711</v>
      </c>
      <c r="H9100" t="s">
        <v>28</v>
      </c>
      <c r="I9100" t="s">
        <v>29</v>
      </c>
      <c r="J9100" s="1">
        <v>732130.91</v>
      </c>
      <c r="K9100" s="10">
        <f>J9100*_xlfn.XLOOKUP(A9100,IPCA_Fatores!$A$2:$A$10,IPCA_Fatores!$C$2:$C$10)</f>
        <v>1171420.5646948176</v>
      </c>
    </row>
    <row r="9101" spans="1:11" x14ac:dyDescent="0.25">
      <c r="A9101">
        <v>2018</v>
      </c>
      <c r="B9101" t="s">
        <v>5402</v>
      </c>
      <c r="C9101" t="s">
        <v>5403</v>
      </c>
      <c r="D9101" t="s">
        <v>5404</v>
      </c>
      <c r="E9101" t="s">
        <v>121</v>
      </c>
      <c r="F9101" t="s">
        <v>376</v>
      </c>
      <c r="G9101" t="s">
        <v>711</v>
      </c>
      <c r="H9101" t="s">
        <v>28</v>
      </c>
      <c r="I9101" t="s">
        <v>29</v>
      </c>
      <c r="J9101" s="1">
        <v>145309.84</v>
      </c>
      <c r="K9101" s="10">
        <f>J9101*_xlfn.XLOOKUP(A9101,IPCA_Fatores!$A$2:$A$10,IPCA_Fatores!$C$2:$C$10)</f>
        <v>217673.05340699555</v>
      </c>
    </row>
    <row r="9102" spans="1:11" x14ac:dyDescent="0.25">
      <c r="A9102">
        <v>2019</v>
      </c>
      <c r="B9102" t="s">
        <v>5402</v>
      </c>
      <c r="C9102" t="s">
        <v>5403</v>
      </c>
      <c r="D9102" t="s">
        <v>5404</v>
      </c>
      <c r="E9102" t="s">
        <v>121</v>
      </c>
      <c r="F9102" t="s">
        <v>376</v>
      </c>
      <c r="G9102" t="s">
        <v>711</v>
      </c>
      <c r="H9102" t="s">
        <v>28</v>
      </c>
      <c r="I9102" t="s">
        <v>29</v>
      </c>
      <c r="J9102" s="1">
        <v>166763.1</v>
      </c>
      <c r="K9102" s="10">
        <f>J9102*_xlfn.XLOOKUP(A9102,IPCA_Fatores!$A$2:$A$10,IPCA_Fatores!$C$2:$C$10)</f>
        <v>239487.94594697512</v>
      </c>
    </row>
    <row r="9103" spans="1:11" x14ac:dyDescent="0.25">
      <c r="A9103">
        <v>2020</v>
      </c>
      <c r="B9103" t="s">
        <v>5402</v>
      </c>
      <c r="C9103" t="s">
        <v>5403</v>
      </c>
      <c r="D9103" t="s">
        <v>5404</v>
      </c>
      <c r="E9103" t="s">
        <v>121</v>
      </c>
      <c r="F9103" t="s">
        <v>376</v>
      </c>
      <c r="G9103" t="s">
        <v>711</v>
      </c>
      <c r="H9103" t="s">
        <v>28</v>
      </c>
      <c r="I9103" t="s">
        <v>29</v>
      </c>
      <c r="J9103" s="1">
        <v>819127.58</v>
      </c>
      <c r="K9103" s="10">
        <f>J9103*_xlfn.XLOOKUP(A9103,IPCA_Fatores!$A$2:$A$10,IPCA_Fatores!$C$2:$C$10)</f>
        <v>1125474.9861817011</v>
      </c>
    </row>
    <row r="9104" spans="1:11" x14ac:dyDescent="0.25">
      <c r="A9104">
        <v>2020</v>
      </c>
      <c r="B9104" t="s">
        <v>5402</v>
      </c>
      <c r="C9104" t="s">
        <v>5403</v>
      </c>
      <c r="D9104" t="s">
        <v>5404</v>
      </c>
      <c r="E9104" t="s">
        <v>121</v>
      </c>
      <c r="F9104" t="s">
        <v>376</v>
      </c>
      <c r="G9104" t="s">
        <v>711</v>
      </c>
      <c r="H9104" t="s">
        <v>28</v>
      </c>
      <c r="I9104" t="s">
        <v>35</v>
      </c>
      <c r="J9104" s="1">
        <v>49957.65</v>
      </c>
      <c r="K9104" s="10">
        <f>IFERROR(J9104*VLOOKUP(A9104,IPCA_Fatores!$A$2:$C$10,3,FALSE),J9104)</f>
        <v>68641.42633729933</v>
      </c>
    </row>
    <row r="9105" spans="1:11" x14ac:dyDescent="0.25">
      <c r="A9105">
        <v>2022</v>
      </c>
      <c r="B9105" t="s">
        <v>5402</v>
      </c>
      <c r="C9105" t="s">
        <v>5403</v>
      </c>
      <c r="D9105" t="s">
        <v>5404</v>
      </c>
      <c r="E9105" t="s">
        <v>121</v>
      </c>
      <c r="F9105" t="s">
        <v>376</v>
      </c>
      <c r="G9105" t="s">
        <v>711</v>
      </c>
      <c r="H9105" t="s">
        <v>28</v>
      </c>
      <c r="I9105" t="s">
        <v>29</v>
      </c>
      <c r="J9105" s="1">
        <v>348671.99</v>
      </c>
      <c r="K9105" s="10">
        <f>J9105*_xlfn.XLOOKUP(A9105,IPCA_Fatores!$A$2:$A$10,IPCA_Fatores!$C$2:$C$10)</f>
        <v>411459.63184286607</v>
      </c>
    </row>
    <row r="9106" spans="1:11" x14ac:dyDescent="0.25">
      <c r="A9106">
        <v>2023</v>
      </c>
      <c r="B9106" t="s">
        <v>5402</v>
      </c>
      <c r="C9106" t="s">
        <v>5403</v>
      </c>
      <c r="D9106" t="s">
        <v>5404</v>
      </c>
      <c r="E9106" t="s">
        <v>121</v>
      </c>
      <c r="F9106" t="s">
        <v>376</v>
      </c>
      <c r="G9106" t="s">
        <v>711</v>
      </c>
      <c r="H9106" t="s">
        <v>28</v>
      </c>
      <c r="I9106" t="s">
        <v>29</v>
      </c>
      <c r="J9106" s="1">
        <v>457436.67</v>
      </c>
      <c r="K9106" s="10">
        <f>J9106*_xlfn.XLOOKUP(A9106,IPCA_Fatores!$A$2:$A$10,IPCA_Fatores!$C$2:$C$10)</f>
        <v>515972.35512692318</v>
      </c>
    </row>
    <row r="9107" spans="1:11" x14ac:dyDescent="0.25">
      <c r="A9107">
        <v>2021</v>
      </c>
      <c r="B9107" t="s">
        <v>5405</v>
      </c>
      <c r="C9107" t="s">
        <v>5406</v>
      </c>
      <c r="D9107" t="s">
        <v>5407</v>
      </c>
      <c r="E9107" t="s">
        <v>247</v>
      </c>
      <c r="F9107" t="s">
        <v>2725</v>
      </c>
      <c r="G9107" t="s">
        <v>1244</v>
      </c>
      <c r="H9107" t="s">
        <v>28</v>
      </c>
      <c r="I9107" t="s">
        <v>29</v>
      </c>
      <c r="J9107" s="1">
        <v>1822993.74</v>
      </c>
      <c r="K9107" s="10">
        <f>J9107*_xlfn.XLOOKUP(A9107,IPCA_Fatores!$A$2:$A$10,IPCA_Fatores!$C$2:$C$10)</f>
        <v>2275830.7818171713</v>
      </c>
    </row>
    <row r="9108" spans="1:11" x14ac:dyDescent="0.25">
      <c r="A9108">
        <v>2022</v>
      </c>
      <c r="B9108" t="s">
        <v>5405</v>
      </c>
      <c r="C9108" t="s">
        <v>5406</v>
      </c>
      <c r="D9108" t="s">
        <v>5407</v>
      </c>
      <c r="E9108" t="s">
        <v>247</v>
      </c>
      <c r="F9108" t="s">
        <v>2725</v>
      </c>
      <c r="G9108" t="s">
        <v>1244</v>
      </c>
      <c r="H9108" t="s">
        <v>28</v>
      </c>
      <c r="I9108" t="s">
        <v>29</v>
      </c>
      <c r="J9108" s="1">
        <v>73508.98</v>
      </c>
      <c r="K9108" s="10">
        <f>J9108*_xlfn.XLOOKUP(A9108,IPCA_Fatores!$A$2:$A$10,IPCA_Fatores!$C$2:$C$10)</f>
        <v>86746.221994903011</v>
      </c>
    </row>
    <row r="9109" spans="1:11" x14ac:dyDescent="0.25">
      <c r="A9109">
        <v>2015</v>
      </c>
      <c r="B9109" t="s">
        <v>5408</v>
      </c>
      <c r="C9109" t="s">
        <v>5409</v>
      </c>
      <c r="D9109" t="s">
        <v>5410</v>
      </c>
      <c r="E9109" t="s">
        <v>69</v>
      </c>
      <c r="F9109" t="s">
        <v>240</v>
      </c>
      <c r="G9109" t="s">
        <v>71</v>
      </c>
      <c r="H9109" t="s">
        <v>28</v>
      </c>
      <c r="I9109" t="s">
        <v>29</v>
      </c>
      <c r="J9109" s="1">
        <v>40390.15</v>
      </c>
      <c r="K9109" s="10">
        <f>J9109*_xlfn.XLOOKUP(A9109,IPCA_Fatores!$A$2:$A$10,IPCA_Fatores!$C$2:$C$10)</f>
        <v>68689.756087618414</v>
      </c>
    </row>
    <row r="9110" spans="1:11" x14ac:dyDescent="0.25">
      <c r="A9110">
        <v>2021</v>
      </c>
      <c r="B9110" t="s">
        <v>5411</v>
      </c>
      <c r="C9110" t="s">
        <v>5412</v>
      </c>
      <c r="D9110" t="s">
        <v>5413</v>
      </c>
      <c r="E9110" t="s">
        <v>121</v>
      </c>
      <c r="F9110" t="s">
        <v>187</v>
      </c>
      <c r="G9110" t="s">
        <v>1117</v>
      </c>
      <c r="H9110" t="s">
        <v>28</v>
      </c>
      <c r="I9110" t="s">
        <v>29</v>
      </c>
      <c r="J9110" s="1">
        <v>427875.13</v>
      </c>
      <c r="K9110" s="10">
        <f>J9110*_xlfn.XLOOKUP(A9110,IPCA_Fatores!$A$2:$A$10,IPCA_Fatores!$C$2:$C$10)</f>
        <v>534160.57897600008</v>
      </c>
    </row>
    <row r="9111" spans="1:11" x14ac:dyDescent="0.25">
      <c r="A9111">
        <v>2022</v>
      </c>
      <c r="B9111" t="s">
        <v>5411</v>
      </c>
      <c r="C9111" t="s">
        <v>5412</v>
      </c>
      <c r="D9111" t="s">
        <v>5413</v>
      </c>
      <c r="E9111" t="s">
        <v>121</v>
      </c>
      <c r="F9111" t="s">
        <v>187</v>
      </c>
      <c r="G9111" t="s">
        <v>1117</v>
      </c>
      <c r="H9111" t="s">
        <v>28</v>
      </c>
      <c r="I9111" t="s">
        <v>29</v>
      </c>
      <c r="J9111" s="1">
        <v>267371.71000000002</v>
      </c>
      <c r="K9111" s="10">
        <f>J9111*_xlfn.XLOOKUP(A9111,IPCA_Fatores!$A$2:$A$10,IPCA_Fatores!$C$2:$C$10)</f>
        <v>315519.07958479133</v>
      </c>
    </row>
    <row r="9112" spans="1:11" x14ac:dyDescent="0.25">
      <c r="A9112">
        <v>2023</v>
      </c>
      <c r="B9112" t="s">
        <v>5411</v>
      </c>
      <c r="C9112" t="s">
        <v>5412</v>
      </c>
      <c r="D9112" t="s">
        <v>5413</v>
      </c>
      <c r="E9112" t="s">
        <v>121</v>
      </c>
      <c r="F9112" t="s">
        <v>187</v>
      </c>
      <c r="G9112" t="s">
        <v>1117</v>
      </c>
      <c r="H9112" t="s">
        <v>28</v>
      </c>
      <c r="I9112" t="s">
        <v>29</v>
      </c>
      <c r="J9112" s="1">
        <v>345229.08</v>
      </c>
      <c r="K9112" s="10">
        <f>J9112*_xlfn.XLOOKUP(A9112,IPCA_Fatores!$A$2:$A$10,IPCA_Fatores!$C$2:$C$10)</f>
        <v>389406.16952703201</v>
      </c>
    </row>
    <row r="9113" spans="1:11" x14ac:dyDescent="0.25">
      <c r="A9113">
        <v>2023</v>
      </c>
      <c r="B9113" t="s">
        <v>5411</v>
      </c>
      <c r="C9113" t="s">
        <v>5412</v>
      </c>
      <c r="D9113" t="s">
        <v>5413</v>
      </c>
      <c r="E9113" t="s">
        <v>121</v>
      </c>
      <c r="F9113" t="s">
        <v>187</v>
      </c>
      <c r="G9113" t="s">
        <v>1117</v>
      </c>
      <c r="H9113" t="s">
        <v>28</v>
      </c>
      <c r="I9113" t="s">
        <v>35</v>
      </c>
      <c r="J9113" s="1">
        <v>50204.44</v>
      </c>
      <c r="K9113" s="10">
        <f>IFERROR(J9113*VLOOKUP(A9113,IPCA_Fatores!$A$2:$C$10,3,FALSE),J9113)</f>
        <v>56628.829395396548</v>
      </c>
    </row>
    <row r="9114" spans="1:11" x14ac:dyDescent="0.25">
      <c r="A9114">
        <v>2018</v>
      </c>
      <c r="B9114" t="s">
        <v>5414</v>
      </c>
      <c r="C9114" t="s">
        <v>5415</v>
      </c>
      <c r="D9114" t="s">
        <v>5416</v>
      </c>
      <c r="E9114" t="s">
        <v>32</v>
      </c>
      <c r="F9114" t="s">
        <v>4673</v>
      </c>
      <c r="G9114" t="s">
        <v>1036</v>
      </c>
      <c r="H9114" t="s">
        <v>28</v>
      </c>
      <c r="I9114" t="s">
        <v>29</v>
      </c>
      <c r="J9114" s="1">
        <v>30690.86</v>
      </c>
      <c r="K9114" s="10">
        <f>J9114*_xlfn.XLOOKUP(A9114,IPCA_Fatores!$A$2:$A$10,IPCA_Fatores!$C$2:$C$10)</f>
        <v>45974.678713338501</v>
      </c>
    </row>
    <row r="9115" spans="1:11" x14ac:dyDescent="0.25">
      <c r="A9115">
        <v>2018</v>
      </c>
      <c r="B9115" t="s">
        <v>5414</v>
      </c>
      <c r="C9115" t="s">
        <v>5415</v>
      </c>
      <c r="D9115" t="s">
        <v>5416</v>
      </c>
      <c r="E9115" t="s">
        <v>32</v>
      </c>
      <c r="F9115" t="s">
        <v>4673</v>
      </c>
      <c r="G9115" t="s">
        <v>1036</v>
      </c>
      <c r="H9115" t="s">
        <v>28</v>
      </c>
      <c r="I9115" t="s">
        <v>35</v>
      </c>
      <c r="J9115" s="1">
        <v>3069.09</v>
      </c>
      <c r="K9115" s="10">
        <f>IFERROR(J9115*VLOOKUP(A9115,IPCA_Fatores!$A$2:$C$10,3,FALSE),J9115)</f>
        <v>4597.4738633039306</v>
      </c>
    </row>
    <row r="9116" spans="1:11" x14ac:dyDescent="0.25">
      <c r="A9116">
        <v>2019</v>
      </c>
      <c r="B9116" t="s">
        <v>5414</v>
      </c>
      <c r="C9116" t="s">
        <v>5415</v>
      </c>
      <c r="D9116" t="s">
        <v>5416</v>
      </c>
      <c r="E9116" t="s">
        <v>32</v>
      </c>
      <c r="F9116" t="s">
        <v>4673</v>
      </c>
      <c r="G9116" t="s">
        <v>1036</v>
      </c>
      <c r="H9116" t="s">
        <v>28</v>
      </c>
      <c r="I9116" t="s">
        <v>29</v>
      </c>
      <c r="J9116" s="1">
        <v>21810.36</v>
      </c>
      <c r="K9116" s="10">
        <f>J9116*_xlfn.XLOOKUP(A9116,IPCA_Fatores!$A$2:$A$10,IPCA_Fatores!$C$2:$C$10)</f>
        <v>31321.787114559924</v>
      </c>
    </row>
    <row r="9117" spans="1:11" x14ac:dyDescent="0.25">
      <c r="A9117">
        <v>2020</v>
      </c>
      <c r="B9117" t="s">
        <v>5414</v>
      </c>
      <c r="C9117" t="s">
        <v>5415</v>
      </c>
      <c r="D9117" t="s">
        <v>5416</v>
      </c>
      <c r="E9117" t="s">
        <v>32</v>
      </c>
      <c r="F9117" t="s">
        <v>4673</v>
      </c>
      <c r="G9117" t="s">
        <v>1036</v>
      </c>
      <c r="H9117" t="s">
        <v>28</v>
      </c>
      <c r="I9117" t="s">
        <v>29</v>
      </c>
      <c r="J9117" s="1">
        <v>315739.94</v>
      </c>
      <c r="K9117" s="10">
        <f>J9117*_xlfn.XLOOKUP(A9117,IPCA_Fatores!$A$2:$A$10,IPCA_Fatores!$C$2:$C$10)</f>
        <v>433824.24580125982</v>
      </c>
    </row>
    <row r="9118" spans="1:11" x14ac:dyDescent="0.25">
      <c r="A9118">
        <v>2020</v>
      </c>
      <c r="B9118" t="s">
        <v>5414</v>
      </c>
      <c r="C9118" t="s">
        <v>5415</v>
      </c>
      <c r="D9118" t="s">
        <v>5416</v>
      </c>
      <c r="E9118" t="s">
        <v>32</v>
      </c>
      <c r="F9118" t="s">
        <v>4673</v>
      </c>
      <c r="G9118" t="s">
        <v>1036</v>
      </c>
      <c r="H9118" t="s">
        <v>28</v>
      </c>
      <c r="I9118" t="s">
        <v>35</v>
      </c>
      <c r="J9118" s="1">
        <v>31573.99</v>
      </c>
      <c r="K9118" s="10">
        <f>IFERROR(J9118*VLOOKUP(A9118,IPCA_Fatores!$A$2:$C$10,3,FALSE),J9118)</f>
        <v>43382.419084156791</v>
      </c>
    </row>
    <row r="9119" spans="1:11" x14ac:dyDescent="0.25">
      <c r="A9119">
        <v>2021</v>
      </c>
      <c r="B9119" t="s">
        <v>5414</v>
      </c>
      <c r="C9119" t="s">
        <v>5415</v>
      </c>
      <c r="D9119" t="s">
        <v>5416</v>
      </c>
      <c r="E9119" t="s">
        <v>32</v>
      </c>
      <c r="F9119" t="s">
        <v>4673</v>
      </c>
      <c r="G9119" t="s">
        <v>1036</v>
      </c>
      <c r="H9119" t="s">
        <v>28</v>
      </c>
      <c r="I9119" t="s">
        <v>29</v>
      </c>
      <c r="J9119" s="1">
        <v>236720.55</v>
      </c>
      <c r="K9119" s="10">
        <f>J9119*_xlfn.XLOOKUP(A9119,IPCA_Fatores!$A$2:$A$10,IPCA_Fatores!$C$2:$C$10)</f>
        <v>295522.63540888007</v>
      </c>
    </row>
    <row r="9120" spans="1:11" x14ac:dyDescent="0.25">
      <c r="A9120">
        <v>2021</v>
      </c>
      <c r="B9120" t="s">
        <v>5414</v>
      </c>
      <c r="C9120" t="s">
        <v>5415</v>
      </c>
      <c r="D9120" t="s">
        <v>5416</v>
      </c>
      <c r="E9120" t="s">
        <v>32</v>
      </c>
      <c r="F9120" t="s">
        <v>4673</v>
      </c>
      <c r="G9120" t="s">
        <v>1036</v>
      </c>
      <c r="H9120" t="s">
        <v>28</v>
      </c>
      <c r="I9120" t="s">
        <v>35</v>
      </c>
      <c r="J9120" s="1">
        <v>23672.05</v>
      </c>
      <c r="K9120" s="10">
        <f>IFERROR(J9120*VLOOKUP(A9120,IPCA_Fatores!$A$2:$C$10,3,FALSE),J9120)</f>
        <v>29552.257298873206</v>
      </c>
    </row>
    <row r="9121" spans="1:11" x14ac:dyDescent="0.25">
      <c r="A9121">
        <v>2022</v>
      </c>
      <c r="B9121" t="s">
        <v>5414</v>
      </c>
      <c r="C9121" t="s">
        <v>5415</v>
      </c>
      <c r="D9121" t="s">
        <v>5416</v>
      </c>
      <c r="E9121" t="s">
        <v>32</v>
      </c>
      <c r="F9121" t="s">
        <v>4673</v>
      </c>
      <c r="G9121" t="s">
        <v>1036</v>
      </c>
      <c r="H9121" t="s">
        <v>28</v>
      </c>
      <c r="I9121" t="s">
        <v>29</v>
      </c>
      <c r="J9121" s="1">
        <v>155431.63</v>
      </c>
      <c r="K9121" s="10">
        <f>J9121*_xlfn.XLOOKUP(A9121,IPCA_Fatores!$A$2:$A$10,IPCA_Fatores!$C$2:$C$10)</f>
        <v>183421.21848255311</v>
      </c>
    </row>
    <row r="9122" spans="1:11" x14ac:dyDescent="0.25">
      <c r="A9122">
        <v>2022</v>
      </c>
      <c r="B9122" t="s">
        <v>5414</v>
      </c>
      <c r="C9122" t="s">
        <v>5415</v>
      </c>
      <c r="D9122" t="s">
        <v>5416</v>
      </c>
      <c r="E9122" t="s">
        <v>32</v>
      </c>
      <c r="F9122" t="s">
        <v>4673</v>
      </c>
      <c r="G9122" t="s">
        <v>1036</v>
      </c>
      <c r="H9122" t="s">
        <v>28</v>
      </c>
      <c r="I9122" t="s">
        <v>35</v>
      </c>
      <c r="J9122" s="1">
        <v>10405.9</v>
      </c>
      <c r="K9122" s="10">
        <f>IFERROR(J9122*VLOOKUP(A9122,IPCA_Fatores!$A$2:$C$10,3,FALSE),J9122)</f>
        <v>12279.758356826082</v>
      </c>
    </row>
    <row r="9123" spans="1:11" x14ac:dyDescent="0.25">
      <c r="A9123">
        <v>2023</v>
      </c>
      <c r="B9123" t="s">
        <v>5414</v>
      </c>
      <c r="C9123" t="s">
        <v>5415</v>
      </c>
      <c r="D9123" t="s">
        <v>5416</v>
      </c>
      <c r="E9123" t="s">
        <v>32</v>
      </c>
      <c r="F9123" t="s">
        <v>4673</v>
      </c>
      <c r="G9123" t="s">
        <v>1036</v>
      </c>
      <c r="H9123" t="s">
        <v>28</v>
      </c>
      <c r="I9123" t="s">
        <v>29</v>
      </c>
      <c r="J9123" s="1">
        <v>267320.76</v>
      </c>
      <c r="K9123" s="10">
        <f>J9123*_xlfn.XLOOKUP(A9123,IPCA_Fatores!$A$2:$A$10,IPCA_Fatores!$C$2:$C$10)</f>
        <v>301528.34514014586</v>
      </c>
    </row>
    <row r="9124" spans="1:11" x14ac:dyDescent="0.25">
      <c r="A9124">
        <v>2023</v>
      </c>
      <c r="B9124" t="s">
        <v>5414</v>
      </c>
      <c r="C9124" t="s">
        <v>5415</v>
      </c>
      <c r="D9124" t="s">
        <v>5416</v>
      </c>
      <c r="E9124" t="s">
        <v>32</v>
      </c>
      <c r="F9124" t="s">
        <v>4673</v>
      </c>
      <c r="G9124" t="s">
        <v>1036</v>
      </c>
      <c r="H9124" t="s">
        <v>28</v>
      </c>
      <c r="I9124" t="s">
        <v>35</v>
      </c>
      <c r="J9124" s="1">
        <v>17119.25</v>
      </c>
      <c r="K9124" s="10">
        <f>IFERROR(J9124*VLOOKUP(A9124,IPCA_Fatores!$A$2:$C$10,3,FALSE),J9124)</f>
        <v>19309.907403152833</v>
      </c>
    </row>
    <row r="9125" spans="1:11" x14ac:dyDescent="0.25">
      <c r="A9125">
        <v>2020</v>
      </c>
      <c r="B9125" t="s">
        <v>5417</v>
      </c>
      <c r="C9125" t="s">
        <v>5418</v>
      </c>
      <c r="E9125" t="s">
        <v>75</v>
      </c>
      <c r="F9125" t="s">
        <v>1225</v>
      </c>
      <c r="G9125" t="s">
        <v>66</v>
      </c>
      <c r="H9125" t="s">
        <v>28</v>
      </c>
      <c r="I9125" t="s">
        <v>29</v>
      </c>
      <c r="J9125" s="1">
        <v>674717.46</v>
      </c>
      <c r="K9125" s="10">
        <f>J9125*_xlfn.XLOOKUP(A9125,IPCA_Fatores!$A$2:$A$10,IPCA_Fatores!$C$2:$C$10)</f>
        <v>927056.5935163023</v>
      </c>
    </row>
    <row r="9126" spans="1:11" x14ac:dyDescent="0.25">
      <c r="A9126">
        <v>2021</v>
      </c>
      <c r="B9126" t="s">
        <v>5417</v>
      </c>
      <c r="C9126" t="s">
        <v>5418</v>
      </c>
      <c r="E9126" t="s">
        <v>75</v>
      </c>
      <c r="F9126" t="s">
        <v>1225</v>
      </c>
      <c r="G9126" t="s">
        <v>66</v>
      </c>
      <c r="H9126" t="s">
        <v>28</v>
      </c>
      <c r="I9126" t="s">
        <v>29</v>
      </c>
      <c r="J9126" s="1">
        <v>6438408.96</v>
      </c>
      <c r="K9126" s="10">
        <f>J9126*_xlfn.XLOOKUP(A9126,IPCA_Fatores!$A$2:$A$10,IPCA_Fatores!$C$2:$C$10)</f>
        <v>8037728.8059669808</v>
      </c>
    </row>
    <row r="9127" spans="1:11" x14ac:dyDescent="0.25">
      <c r="A9127">
        <v>2022</v>
      </c>
      <c r="B9127" t="s">
        <v>5417</v>
      </c>
      <c r="C9127" t="s">
        <v>5418</v>
      </c>
      <c r="E9127" t="s">
        <v>75</v>
      </c>
      <c r="F9127" t="s">
        <v>1225</v>
      </c>
      <c r="G9127" t="s">
        <v>66</v>
      </c>
      <c r="H9127" t="s">
        <v>28</v>
      </c>
      <c r="I9127" t="s">
        <v>29</v>
      </c>
      <c r="J9127" s="1">
        <v>4588997.3</v>
      </c>
      <c r="K9127" s="10">
        <f>J9127*_xlfn.XLOOKUP(A9127,IPCA_Fatores!$A$2:$A$10,IPCA_Fatores!$C$2:$C$10)</f>
        <v>5415368.0070082666</v>
      </c>
    </row>
    <row r="9128" spans="1:11" x14ac:dyDescent="0.25">
      <c r="A9128">
        <v>2023</v>
      </c>
      <c r="B9128" t="s">
        <v>5417</v>
      </c>
      <c r="C9128" t="s">
        <v>5418</v>
      </c>
      <c r="E9128" t="s">
        <v>75</v>
      </c>
      <c r="F9128" t="s">
        <v>1225</v>
      </c>
      <c r="G9128" t="s">
        <v>66</v>
      </c>
      <c r="H9128" t="s">
        <v>28</v>
      </c>
      <c r="I9128" t="s">
        <v>29</v>
      </c>
      <c r="J9128" s="1">
        <v>1841165.47</v>
      </c>
      <c r="K9128" s="10">
        <f>J9128*_xlfn.XLOOKUP(A9128,IPCA_Fatores!$A$2:$A$10,IPCA_Fatores!$C$2:$C$10)</f>
        <v>2076769.4110187283</v>
      </c>
    </row>
    <row r="9129" spans="1:11" x14ac:dyDescent="0.25">
      <c r="A9129">
        <v>2015</v>
      </c>
      <c r="B9129" t="s">
        <v>5419</v>
      </c>
      <c r="C9129" t="s">
        <v>5420</v>
      </c>
      <c r="D9129" t="s">
        <v>5421</v>
      </c>
      <c r="E9129" t="s">
        <v>25</v>
      </c>
      <c r="F9129" t="s">
        <v>5422</v>
      </c>
      <c r="G9129" t="s">
        <v>88</v>
      </c>
      <c r="H9129" t="s">
        <v>28</v>
      </c>
      <c r="I9129" t="s">
        <v>29</v>
      </c>
      <c r="J9129" s="1">
        <v>225266.92</v>
      </c>
      <c r="K9129" s="10">
        <f>J9129*_xlfn.XLOOKUP(A9129,IPCA_Fatores!$A$2:$A$10,IPCA_Fatores!$C$2:$C$10)</f>
        <v>383101.5678181203</v>
      </c>
    </row>
    <row r="9130" spans="1:11" x14ac:dyDescent="0.25">
      <c r="A9130">
        <v>2016</v>
      </c>
      <c r="B9130" t="s">
        <v>5419</v>
      </c>
      <c r="C9130" t="s">
        <v>5420</v>
      </c>
      <c r="D9130" t="s">
        <v>5421</v>
      </c>
      <c r="E9130" t="s">
        <v>25</v>
      </c>
      <c r="F9130" t="s">
        <v>5422</v>
      </c>
      <c r="G9130" t="s">
        <v>88</v>
      </c>
      <c r="H9130" t="s">
        <v>28</v>
      </c>
      <c r="I9130" t="s">
        <v>29</v>
      </c>
      <c r="J9130" s="1">
        <v>91991.56</v>
      </c>
      <c r="K9130" s="10">
        <f>J9130*_xlfn.XLOOKUP(A9130,IPCA_Fatores!$A$2:$A$10,IPCA_Fatores!$C$2:$C$10)</f>
        <v>147187.89179705197</v>
      </c>
    </row>
    <row r="9131" spans="1:11" x14ac:dyDescent="0.25">
      <c r="A9131">
        <v>2017</v>
      </c>
      <c r="B9131" t="s">
        <v>5419</v>
      </c>
      <c r="C9131" t="s">
        <v>5420</v>
      </c>
      <c r="D9131" t="s">
        <v>5421</v>
      </c>
      <c r="E9131" t="s">
        <v>25</v>
      </c>
      <c r="F9131" t="s">
        <v>5422</v>
      </c>
      <c r="G9131" t="s">
        <v>88</v>
      </c>
      <c r="H9131" t="s">
        <v>28</v>
      </c>
      <c r="I9131" t="s">
        <v>29</v>
      </c>
      <c r="J9131" s="1">
        <v>79176.94</v>
      </c>
      <c r="K9131" s="10">
        <f>J9131*_xlfn.XLOOKUP(A9131,IPCA_Fatores!$A$2:$A$10,IPCA_Fatores!$C$2:$C$10)</f>
        <v>123054.20627445693</v>
      </c>
    </row>
    <row r="9132" spans="1:11" x14ac:dyDescent="0.25">
      <c r="A9132">
        <v>2018</v>
      </c>
      <c r="B9132" t="s">
        <v>5419</v>
      </c>
      <c r="C9132" t="s">
        <v>5420</v>
      </c>
      <c r="D9132" t="s">
        <v>5421</v>
      </c>
      <c r="E9132" t="s">
        <v>25</v>
      </c>
      <c r="F9132" t="s">
        <v>5422</v>
      </c>
      <c r="G9132" t="s">
        <v>88</v>
      </c>
      <c r="H9132" t="s">
        <v>28</v>
      </c>
      <c r="I9132" t="s">
        <v>29</v>
      </c>
      <c r="J9132" s="1">
        <v>26673.61</v>
      </c>
      <c r="K9132" s="10">
        <f>J9132*_xlfn.XLOOKUP(A9132,IPCA_Fatores!$A$2:$A$10,IPCA_Fatores!$C$2:$C$10)</f>
        <v>39956.868262241369</v>
      </c>
    </row>
    <row r="9133" spans="1:11" x14ac:dyDescent="0.25">
      <c r="A9133">
        <v>2019</v>
      </c>
      <c r="B9133" t="s">
        <v>5419</v>
      </c>
      <c r="C9133" t="s">
        <v>5420</v>
      </c>
      <c r="D9133" t="s">
        <v>5421</v>
      </c>
      <c r="E9133" t="s">
        <v>25</v>
      </c>
      <c r="F9133" t="s">
        <v>5422</v>
      </c>
      <c r="G9133" t="s">
        <v>88</v>
      </c>
      <c r="H9133" t="s">
        <v>28</v>
      </c>
      <c r="I9133" t="s">
        <v>29</v>
      </c>
      <c r="J9133" s="1">
        <v>102039.54</v>
      </c>
      <c r="K9133" s="10">
        <f>J9133*_xlfn.XLOOKUP(A9133,IPCA_Fatores!$A$2:$A$10,IPCA_Fatores!$C$2:$C$10)</f>
        <v>146538.65177592766</v>
      </c>
    </row>
    <row r="9134" spans="1:11" x14ac:dyDescent="0.25">
      <c r="A9134">
        <v>2020</v>
      </c>
      <c r="B9134" t="s">
        <v>5419</v>
      </c>
      <c r="C9134" t="s">
        <v>5420</v>
      </c>
      <c r="D9134" t="s">
        <v>5421</v>
      </c>
      <c r="E9134" t="s">
        <v>25</v>
      </c>
      <c r="F9134" t="s">
        <v>5422</v>
      </c>
      <c r="G9134" t="s">
        <v>88</v>
      </c>
      <c r="H9134" t="s">
        <v>28</v>
      </c>
      <c r="I9134" t="s">
        <v>29</v>
      </c>
      <c r="J9134" s="1">
        <v>175881.34</v>
      </c>
      <c r="K9134" s="10">
        <f>J9134*_xlfn.XLOOKUP(A9134,IPCA_Fatores!$A$2:$A$10,IPCA_Fatores!$C$2:$C$10)</f>
        <v>241659.60656106716</v>
      </c>
    </row>
    <row r="9135" spans="1:11" x14ac:dyDescent="0.25">
      <c r="A9135">
        <v>2021</v>
      </c>
      <c r="B9135" t="s">
        <v>5419</v>
      </c>
      <c r="C9135" t="s">
        <v>5420</v>
      </c>
      <c r="D9135" t="s">
        <v>5421</v>
      </c>
      <c r="E9135" t="s">
        <v>25</v>
      </c>
      <c r="F9135" t="s">
        <v>5422</v>
      </c>
      <c r="G9135" t="s">
        <v>88</v>
      </c>
      <c r="H9135" t="s">
        <v>28</v>
      </c>
      <c r="I9135" t="s">
        <v>29</v>
      </c>
      <c r="J9135" s="1">
        <v>552917.32999999996</v>
      </c>
      <c r="K9135" s="10">
        <f>J9135*_xlfn.XLOOKUP(A9135,IPCA_Fatores!$A$2:$A$10,IPCA_Fatores!$C$2:$C$10)</f>
        <v>690263.63163164933</v>
      </c>
    </row>
    <row r="9136" spans="1:11" x14ac:dyDescent="0.25">
      <c r="A9136">
        <v>2022</v>
      </c>
      <c r="B9136" t="s">
        <v>5419</v>
      </c>
      <c r="C9136" t="s">
        <v>5420</v>
      </c>
      <c r="D9136" t="s">
        <v>5421</v>
      </c>
      <c r="E9136" t="s">
        <v>25</v>
      </c>
      <c r="F9136" t="s">
        <v>5422</v>
      </c>
      <c r="G9136" t="s">
        <v>88</v>
      </c>
      <c r="H9136" t="s">
        <v>28</v>
      </c>
      <c r="I9136" t="s">
        <v>29</v>
      </c>
      <c r="J9136" s="1">
        <v>665575.74</v>
      </c>
      <c r="K9136" s="10">
        <f>J9136*_xlfn.XLOOKUP(A9136,IPCA_Fatores!$A$2:$A$10,IPCA_Fatores!$C$2:$C$10)</f>
        <v>785430.30928278214</v>
      </c>
    </row>
    <row r="9137" spans="1:11" x14ac:dyDescent="0.25">
      <c r="A9137">
        <v>2022</v>
      </c>
      <c r="B9137" t="s">
        <v>5419</v>
      </c>
      <c r="C9137" t="s">
        <v>5420</v>
      </c>
      <c r="D9137" t="s">
        <v>5421</v>
      </c>
      <c r="E9137" t="s">
        <v>25</v>
      </c>
      <c r="F9137" t="s">
        <v>5422</v>
      </c>
      <c r="G9137" t="s">
        <v>88</v>
      </c>
      <c r="H9137" t="s">
        <v>28</v>
      </c>
      <c r="I9137" t="s">
        <v>35</v>
      </c>
      <c r="J9137" s="1">
        <v>7577.32</v>
      </c>
      <c r="K9137" s="10">
        <f>IFERROR(J9137*VLOOKUP(A9137,IPCA_Fatores!$A$2:$C$10,3,FALSE),J9137)</f>
        <v>8941.8174874201559</v>
      </c>
    </row>
    <row r="9138" spans="1:11" x14ac:dyDescent="0.25">
      <c r="A9138">
        <v>2023</v>
      </c>
      <c r="B9138" t="s">
        <v>5419</v>
      </c>
      <c r="C9138" t="s">
        <v>5420</v>
      </c>
      <c r="D9138" t="s">
        <v>5421</v>
      </c>
      <c r="E9138" t="s">
        <v>25</v>
      </c>
      <c r="F9138" t="s">
        <v>5422</v>
      </c>
      <c r="G9138" t="s">
        <v>88</v>
      </c>
      <c r="H9138" t="s">
        <v>28</v>
      </c>
      <c r="I9138" t="s">
        <v>29</v>
      </c>
      <c r="J9138" s="1">
        <v>1289968.72</v>
      </c>
      <c r="K9138" s="10">
        <f>J9138*_xlfn.XLOOKUP(A9138,IPCA_Fatores!$A$2:$A$10,IPCA_Fatores!$C$2:$C$10)</f>
        <v>1455039.0079100186</v>
      </c>
    </row>
    <row r="9139" spans="1:11" x14ac:dyDescent="0.25">
      <c r="A9139">
        <v>2023</v>
      </c>
      <c r="B9139" t="s">
        <v>5419</v>
      </c>
      <c r="C9139" t="s">
        <v>5420</v>
      </c>
      <c r="D9139" t="s">
        <v>5421</v>
      </c>
      <c r="E9139" t="s">
        <v>25</v>
      </c>
      <c r="F9139" t="s">
        <v>5422</v>
      </c>
      <c r="G9139" t="s">
        <v>88</v>
      </c>
      <c r="H9139" t="s">
        <v>28</v>
      </c>
      <c r="I9139" t="s">
        <v>35</v>
      </c>
      <c r="J9139" s="1">
        <v>126249.43</v>
      </c>
      <c r="K9139" s="10">
        <f>IFERROR(J9139*VLOOKUP(A9139,IPCA_Fatores!$A$2:$C$10,3,FALSE),J9139)</f>
        <v>142404.88356679326</v>
      </c>
    </row>
    <row r="9140" spans="1:11" x14ac:dyDescent="0.25">
      <c r="A9140">
        <v>2020</v>
      </c>
      <c r="B9140" t="s">
        <v>5423</v>
      </c>
      <c r="C9140" t="s">
        <v>5424</v>
      </c>
      <c r="D9140" t="s">
        <v>5425</v>
      </c>
      <c r="E9140" t="s">
        <v>1027</v>
      </c>
      <c r="F9140" t="s">
        <v>5426</v>
      </c>
      <c r="G9140" t="s">
        <v>2346</v>
      </c>
      <c r="H9140" t="s">
        <v>28</v>
      </c>
      <c r="I9140" t="s">
        <v>29</v>
      </c>
      <c r="J9140" s="1">
        <v>355308.55</v>
      </c>
      <c r="K9140" s="10">
        <f>J9140*_xlfn.XLOOKUP(A9140,IPCA_Fatores!$A$2:$A$10,IPCA_Fatores!$C$2:$C$10)</f>
        <v>488191.21119263279</v>
      </c>
    </row>
    <row r="9141" spans="1:11" x14ac:dyDescent="0.25">
      <c r="A9141">
        <v>2021</v>
      </c>
      <c r="B9141" t="s">
        <v>5423</v>
      </c>
      <c r="C9141" t="s">
        <v>5424</v>
      </c>
      <c r="D9141" t="s">
        <v>5425</v>
      </c>
      <c r="E9141" t="s">
        <v>1027</v>
      </c>
      <c r="F9141" t="s">
        <v>5426</v>
      </c>
      <c r="G9141" t="s">
        <v>2346</v>
      </c>
      <c r="H9141" t="s">
        <v>28</v>
      </c>
      <c r="I9141" t="s">
        <v>29</v>
      </c>
      <c r="J9141" s="1">
        <v>1468484.82</v>
      </c>
      <c r="K9141" s="10">
        <f>J9141*_xlfn.XLOOKUP(A9141,IPCA_Fatores!$A$2:$A$10,IPCA_Fatores!$C$2:$C$10)</f>
        <v>1833260.796598922</v>
      </c>
    </row>
    <row r="9142" spans="1:11" x14ac:dyDescent="0.25">
      <c r="A9142">
        <v>2022</v>
      </c>
      <c r="B9142" t="s">
        <v>5423</v>
      </c>
      <c r="C9142" t="s">
        <v>5424</v>
      </c>
      <c r="D9142" t="s">
        <v>5425</v>
      </c>
      <c r="E9142" t="s">
        <v>1027</v>
      </c>
      <c r="F9142" t="s">
        <v>5426</v>
      </c>
      <c r="G9142" t="s">
        <v>2346</v>
      </c>
      <c r="H9142" t="s">
        <v>28</v>
      </c>
      <c r="I9142" t="s">
        <v>29</v>
      </c>
      <c r="J9142" s="1">
        <v>1940696.35</v>
      </c>
      <c r="K9142" s="10">
        <f>J9142*_xlfn.XLOOKUP(A9142,IPCA_Fatores!$A$2:$A$10,IPCA_Fatores!$C$2:$C$10)</f>
        <v>2290170.2132419469</v>
      </c>
    </row>
    <row r="9143" spans="1:11" x14ac:dyDescent="0.25">
      <c r="A9143">
        <v>2023</v>
      </c>
      <c r="B9143" t="s">
        <v>5423</v>
      </c>
      <c r="C9143" t="s">
        <v>5424</v>
      </c>
      <c r="D9143" t="s">
        <v>5425</v>
      </c>
      <c r="E9143" t="s">
        <v>1027</v>
      </c>
      <c r="F9143" t="s">
        <v>5426</v>
      </c>
      <c r="G9143" t="s">
        <v>2346</v>
      </c>
      <c r="H9143" t="s">
        <v>28</v>
      </c>
      <c r="I9143" t="s">
        <v>29</v>
      </c>
      <c r="J9143" s="1">
        <v>1054178.8400000001</v>
      </c>
      <c r="K9143" s="10">
        <f>J9143*_xlfn.XLOOKUP(A9143,IPCA_Fatores!$A$2:$A$10,IPCA_Fatores!$C$2:$C$10)</f>
        <v>1189076.3781569325</v>
      </c>
    </row>
    <row r="9144" spans="1:11" x14ac:dyDescent="0.25">
      <c r="A9144">
        <v>2019</v>
      </c>
      <c r="B9144" t="s">
        <v>5427</v>
      </c>
      <c r="C9144" t="s">
        <v>5428</v>
      </c>
      <c r="E9144" t="s">
        <v>103</v>
      </c>
      <c r="F9144" t="s">
        <v>804</v>
      </c>
      <c r="G9144" t="s">
        <v>608</v>
      </c>
      <c r="H9144" t="s">
        <v>28</v>
      </c>
      <c r="I9144" t="s">
        <v>29</v>
      </c>
      <c r="J9144" s="1">
        <v>136586.5</v>
      </c>
      <c r="K9144" s="10">
        <f>J9144*_xlfn.XLOOKUP(A9144,IPCA_Fatores!$A$2:$A$10,IPCA_Fatores!$C$2:$C$10)</f>
        <v>196151.42875783981</v>
      </c>
    </row>
    <row r="9145" spans="1:11" x14ac:dyDescent="0.25">
      <c r="A9145">
        <v>2020</v>
      </c>
      <c r="B9145" t="s">
        <v>5427</v>
      </c>
      <c r="C9145" t="s">
        <v>5428</v>
      </c>
      <c r="E9145" t="s">
        <v>103</v>
      </c>
      <c r="F9145" t="s">
        <v>804</v>
      </c>
      <c r="G9145" t="s">
        <v>608</v>
      </c>
      <c r="H9145" t="s">
        <v>28</v>
      </c>
      <c r="I9145" t="s">
        <v>29</v>
      </c>
      <c r="J9145" s="1">
        <v>567451.91</v>
      </c>
      <c r="K9145" s="10">
        <f>J9145*_xlfn.XLOOKUP(A9145,IPCA_Fatores!$A$2:$A$10,IPCA_Fatores!$C$2:$C$10)</f>
        <v>779674.55395169323</v>
      </c>
    </row>
    <row r="9146" spans="1:11" x14ac:dyDescent="0.25">
      <c r="A9146">
        <v>2021</v>
      </c>
      <c r="B9146" t="s">
        <v>5427</v>
      </c>
      <c r="C9146" t="s">
        <v>5428</v>
      </c>
      <c r="E9146" t="s">
        <v>103</v>
      </c>
      <c r="F9146" t="s">
        <v>804</v>
      </c>
      <c r="G9146" t="s">
        <v>608</v>
      </c>
      <c r="H9146" t="s">
        <v>28</v>
      </c>
      <c r="I9146" t="s">
        <v>29</v>
      </c>
      <c r="J9146" s="1">
        <v>651641.63</v>
      </c>
      <c r="K9146" s="10">
        <f>J9146*_xlfn.XLOOKUP(A9146,IPCA_Fatores!$A$2:$A$10,IPCA_Fatores!$C$2:$C$10)</f>
        <v>813511.34001563594</v>
      </c>
    </row>
    <row r="9147" spans="1:11" x14ac:dyDescent="0.25">
      <c r="A9147">
        <v>2022</v>
      </c>
      <c r="B9147" t="s">
        <v>5427</v>
      </c>
      <c r="C9147" t="s">
        <v>5428</v>
      </c>
      <c r="E9147" t="s">
        <v>103</v>
      </c>
      <c r="F9147" t="s">
        <v>804</v>
      </c>
      <c r="G9147" t="s">
        <v>608</v>
      </c>
      <c r="H9147" t="s">
        <v>28</v>
      </c>
      <c r="I9147" t="s">
        <v>29</v>
      </c>
      <c r="J9147" s="1">
        <v>120574.89</v>
      </c>
      <c r="K9147" s="10">
        <f>J9147*_xlfn.XLOOKUP(A9147,IPCA_Fatores!$A$2:$A$10,IPCA_Fatores!$C$2:$C$10)</f>
        <v>142287.59771868706</v>
      </c>
    </row>
    <row r="9148" spans="1:11" x14ac:dyDescent="0.25">
      <c r="A9148">
        <v>2021</v>
      </c>
      <c r="B9148" t="s">
        <v>5429</v>
      </c>
      <c r="C9148" t="s">
        <v>5430</v>
      </c>
      <c r="D9148" t="s">
        <v>5430</v>
      </c>
      <c r="E9148" t="s">
        <v>5431</v>
      </c>
      <c r="F9148" t="s">
        <v>5432</v>
      </c>
      <c r="G9148" t="s">
        <v>66</v>
      </c>
      <c r="H9148" t="s">
        <v>28</v>
      </c>
      <c r="I9148" t="s">
        <v>29</v>
      </c>
      <c r="J9148" s="1">
        <v>48094276.420000002</v>
      </c>
      <c r="K9148" s="10">
        <f>J9148*_xlfn.XLOOKUP(A9148,IPCA_Fatores!$A$2:$A$10,IPCA_Fatores!$C$2:$C$10)</f>
        <v>60041037.061301015</v>
      </c>
    </row>
    <row r="9149" spans="1:11" x14ac:dyDescent="0.25">
      <c r="A9149">
        <v>2022</v>
      </c>
      <c r="B9149" t="s">
        <v>5429</v>
      </c>
      <c r="C9149" t="s">
        <v>5430</v>
      </c>
      <c r="D9149" t="s">
        <v>5430</v>
      </c>
      <c r="E9149" t="s">
        <v>5431</v>
      </c>
      <c r="F9149" t="s">
        <v>5432</v>
      </c>
      <c r="G9149" t="s">
        <v>66</v>
      </c>
      <c r="H9149" t="s">
        <v>28</v>
      </c>
      <c r="I9149" t="s">
        <v>29</v>
      </c>
      <c r="J9149" s="1">
        <v>36395994.469999999</v>
      </c>
      <c r="K9149" s="10">
        <f>J9149*_xlfn.XLOOKUP(A9149,IPCA_Fatores!$A$2:$A$10,IPCA_Fatores!$C$2:$C$10)</f>
        <v>42950058.836619452</v>
      </c>
    </row>
    <row r="9150" spans="1:11" x14ac:dyDescent="0.25">
      <c r="A9150">
        <v>2023</v>
      </c>
      <c r="B9150" t="s">
        <v>5429</v>
      </c>
      <c r="C9150" t="s">
        <v>5430</v>
      </c>
      <c r="D9150" t="s">
        <v>5430</v>
      </c>
      <c r="E9150" t="s">
        <v>5431</v>
      </c>
      <c r="F9150" t="s">
        <v>5432</v>
      </c>
      <c r="G9150" t="s">
        <v>66</v>
      </c>
      <c r="H9150" t="s">
        <v>28</v>
      </c>
      <c r="I9150" t="s">
        <v>29</v>
      </c>
      <c r="J9150" s="1">
        <v>15405921.140000001</v>
      </c>
      <c r="K9150" s="10">
        <f>J9150*_xlfn.XLOOKUP(A9150,IPCA_Fatores!$A$2:$A$10,IPCA_Fatores!$C$2:$C$10)</f>
        <v>17377333.158501379</v>
      </c>
    </row>
    <row r="9151" spans="1:11" x14ac:dyDescent="0.25">
      <c r="A9151">
        <v>2021</v>
      </c>
      <c r="B9151" t="s">
        <v>5433</v>
      </c>
      <c r="C9151" t="s">
        <v>5434</v>
      </c>
      <c r="D9151" t="s">
        <v>5435</v>
      </c>
      <c r="E9151" t="s">
        <v>25</v>
      </c>
      <c r="F9151" t="s">
        <v>3036</v>
      </c>
      <c r="G9151" t="s">
        <v>801</v>
      </c>
      <c r="H9151" t="s">
        <v>28</v>
      </c>
      <c r="I9151" t="s">
        <v>29</v>
      </c>
      <c r="J9151" s="1">
        <v>1919402.81</v>
      </c>
      <c r="K9151" s="10">
        <f>J9151*_xlfn.XLOOKUP(A9151,IPCA_Fatores!$A$2:$A$10,IPCA_Fatores!$C$2:$C$10)</f>
        <v>2396188.1502151377</v>
      </c>
    </row>
    <row r="9152" spans="1:11" x14ac:dyDescent="0.25">
      <c r="A9152">
        <v>2022</v>
      </c>
      <c r="B9152" t="s">
        <v>5433</v>
      </c>
      <c r="C9152" t="s">
        <v>5434</v>
      </c>
      <c r="D9152" t="s">
        <v>5435</v>
      </c>
      <c r="E9152" t="s">
        <v>25</v>
      </c>
      <c r="F9152" t="s">
        <v>3036</v>
      </c>
      <c r="G9152" t="s">
        <v>801</v>
      </c>
      <c r="H9152" t="s">
        <v>28</v>
      </c>
      <c r="I9152" t="s">
        <v>29</v>
      </c>
      <c r="J9152" s="1">
        <v>1549103.15</v>
      </c>
      <c r="K9152" s="10">
        <f>J9152*_xlfn.XLOOKUP(A9152,IPCA_Fatores!$A$2:$A$10,IPCA_Fatores!$C$2:$C$10)</f>
        <v>1828060.2688665185</v>
      </c>
    </row>
    <row r="9153" spans="1:11" x14ac:dyDescent="0.25">
      <c r="A9153">
        <v>2023</v>
      </c>
      <c r="B9153" t="s">
        <v>5433</v>
      </c>
      <c r="C9153" t="s">
        <v>5434</v>
      </c>
      <c r="D9153" t="s">
        <v>5435</v>
      </c>
      <c r="E9153" t="s">
        <v>25</v>
      </c>
      <c r="F9153" t="s">
        <v>3036</v>
      </c>
      <c r="G9153" t="s">
        <v>801</v>
      </c>
      <c r="H9153" t="s">
        <v>28</v>
      </c>
      <c r="I9153" t="s">
        <v>29</v>
      </c>
      <c r="J9153" s="1">
        <v>1896169.87</v>
      </c>
      <c r="K9153" s="10">
        <f>J9153*_xlfn.XLOOKUP(A9153,IPCA_Fatores!$A$2:$A$10,IPCA_Fatores!$C$2:$C$10)</f>
        <v>2138812.4252142091</v>
      </c>
    </row>
    <row r="9154" spans="1:11" x14ac:dyDescent="0.25">
      <c r="A9154">
        <v>2018</v>
      </c>
      <c r="B9154" t="s">
        <v>5436</v>
      </c>
      <c r="C9154" t="s">
        <v>5437</v>
      </c>
      <c r="D9154" t="s">
        <v>5438</v>
      </c>
      <c r="E9154" t="s">
        <v>25</v>
      </c>
      <c r="F9154" t="s">
        <v>543</v>
      </c>
      <c r="G9154" t="s">
        <v>71</v>
      </c>
      <c r="H9154" t="s">
        <v>28</v>
      </c>
      <c r="I9154" t="s">
        <v>29</v>
      </c>
      <c r="J9154" s="1">
        <v>541343.02</v>
      </c>
      <c r="K9154" s="10">
        <f>J9154*_xlfn.XLOOKUP(A9154,IPCA_Fatores!$A$2:$A$10,IPCA_Fatores!$C$2:$C$10)</f>
        <v>810927.79473134282</v>
      </c>
    </row>
    <row r="9155" spans="1:11" x14ac:dyDescent="0.25">
      <c r="A9155">
        <v>2018</v>
      </c>
      <c r="B9155" t="s">
        <v>5436</v>
      </c>
      <c r="C9155" t="s">
        <v>5437</v>
      </c>
      <c r="D9155" t="s">
        <v>5438</v>
      </c>
      <c r="E9155" t="s">
        <v>25</v>
      </c>
      <c r="F9155" t="s">
        <v>543</v>
      </c>
      <c r="G9155" t="s">
        <v>71</v>
      </c>
      <c r="H9155" t="s">
        <v>28</v>
      </c>
      <c r="I9155" t="s">
        <v>35</v>
      </c>
      <c r="J9155" s="1">
        <v>33348.14</v>
      </c>
      <c r="K9155" s="10">
        <f>IFERROR(J9155*VLOOKUP(A9155,IPCA_Fatores!$A$2:$C$10,3,FALSE),J9155)</f>
        <v>49955.264276968199</v>
      </c>
    </row>
    <row r="9156" spans="1:11" x14ac:dyDescent="0.25">
      <c r="A9156">
        <v>2019</v>
      </c>
      <c r="B9156" t="s">
        <v>5436</v>
      </c>
      <c r="C9156" t="s">
        <v>5437</v>
      </c>
      <c r="D9156" t="s">
        <v>5438</v>
      </c>
      <c r="E9156" t="s">
        <v>25</v>
      </c>
      <c r="F9156" t="s">
        <v>543</v>
      </c>
      <c r="G9156" t="s">
        <v>71</v>
      </c>
      <c r="H9156" t="s">
        <v>28</v>
      </c>
      <c r="I9156" t="s">
        <v>29</v>
      </c>
      <c r="J9156" s="1">
        <v>219992.29</v>
      </c>
      <c r="K9156" s="10">
        <f>J9156*_xlfn.XLOOKUP(A9156,IPCA_Fatores!$A$2:$A$10,IPCA_Fatores!$C$2:$C$10)</f>
        <v>315930.21271654987</v>
      </c>
    </row>
    <row r="9157" spans="1:11" x14ac:dyDescent="0.25">
      <c r="A9157">
        <v>2021</v>
      </c>
      <c r="B9157" t="s">
        <v>5436</v>
      </c>
      <c r="C9157" t="s">
        <v>5437</v>
      </c>
      <c r="D9157" t="s">
        <v>5438</v>
      </c>
      <c r="E9157" t="s">
        <v>25</v>
      </c>
      <c r="F9157" t="s">
        <v>543</v>
      </c>
      <c r="G9157" t="s">
        <v>71</v>
      </c>
      <c r="H9157" t="s">
        <v>28</v>
      </c>
      <c r="I9157" t="s">
        <v>29</v>
      </c>
      <c r="J9157" s="1">
        <v>294369.39</v>
      </c>
      <c r="K9157" s="10">
        <f>J9157*_xlfn.XLOOKUP(A9157,IPCA_Fatores!$A$2:$A$10,IPCA_Fatores!$C$2:$C$10)</f>
        <v>367491.61792883818</v>
      </c>
    </row>
    <row r="9158" spans="1:11" x14ac:dyDescent="0.25">
      <c r="A9158">
        <v>2022</v>
      </c>
      <c r="B9158" t="s">
        <v>5436</v>
      </c>
      <c r="C9158" t="s">
        <v>5437</v>
      </c>
      <c r="D9158" t="s">
        <v>5438</v>
      </c>
      <c r="E9158" t="s">
        <v>25</v>
      </c>
      <c r="F9158" t="s">
        <v>543</v>
      </c>
      <c r="G9158" t="s">
        <v>71</v>
      </c>
      <c r="H9158" t="s">
        <v>28</v>
      </c>
      <c r="I9158" t="s">
        <v>29</v>
      </c>
      <c r="J9158" s="1">
        <v>144965.87</v>
      </c>
      <c r="K9158" s="10">
        <f>J9158*_xlfn.XLOOKUP(A9158,IPCA_Fatores!$A$2:$A$10,IPCA_Fatores!$C$2:$C$10)</f>
        <v>171070.82074467978</v>
      </c>
    </row>
    <row r="9159" spans="1:11" x14ac:dyDescent="0.25">
      <c r="A9159">
        <v>2017</v>
      </c>
      <c r="B9159" t="s">
        <v>5439</v>
      </c>
      <c r="C9159" t="s">
        <v>5440</v>
      </c>
      <c r="D9159" t="s">
        <v>5440</v>
      </c>
      <c r="E9159" t="s">
        <v>339</v>
      </c>
      <c r="F9159" t="s">
        <v>3155</v>
      </c>
      <c r="G9159" t="s">
        <v>66</v>
      </c>
      <c r="H9159" t="s">
        <v>28</v>
      </c>
      <c r="I9159" t="s">
        <v>35</v>
      </c>
      <c r="J9159" s="1">
        <v>310766897.33999997</v>
      </c>
      <c r="K9159" s="10">
        <f>IFERROR(J9159*VLOOKUP(A9159,IPCA_Fatores!$A$2:$C$10,3,FALSE),J9159)</f>
        <v>482983730.97709173</v>
      </c>
    </row>
    <row r="9160" spans="1:11" x14ac:dyDescent="0.25">
      <c r="A9160">
        <v>2018</v>
      </c>
      <c r="B9160" t="s">
        <v>5439</v>
      </c>
      <c r="C9160" t="s">
        <v>5440</v>
      </c>
      <c r="D9160" t="s">
        <v>5440</v>
      </c>
      <c r="E9160" t="s">
        <v>339</v>
      </c>
      <c r="F9160" t="s">
        <v>3155</v>
      </c>
      <c r="G9160" t="s">
        <v>66</v>
      </c>
      <c r="H9160" t="s">
        <v>28</v>
      </c>
      <c r="I9160" t="s">
        <v>29</v>
      </c>
      <c r="J9160" s="1">
        <v>12439285.35</v>
      </c>
      <c r="K9160" s="10">
        <f>J9160*_xlfn.XLOOKUP(A9160,IPCA_Fatores!$A$2:$A$10,IPCA_Fatores!$C$2:$C$10)</f>
        <v>18633956.408839259</v>
      </c>
    </row>
    <row r="9161" spans="1:11" x14ac:dyDescent="0.25">
      <c r="A9161">
        <v>2018</v>
      </c>
      <c r="B9161" t="s">
        <v>5439</v>
      </c>
      <c r="C9161" t="s">
        <v>5440</v>
      </c>
      <c r="D9161" t="s">
        <v>5440</v>
      </c>
      <c r="E9161" t="s">
        <v>339</v>
      </c>
      <c r="F9161" t="s">
        <v>3155</v>
      </c>
      <c r="G9161" t="s">
        <v>66</v>
      </c>
      <c r="H9161" t="s">
        <v>28</v>
      </c>
      <c r="I9161" t="s">
        <v>35</v>
      </c>
      <c r="J9161" s="1">
        <v>1413333.49</v>
      </c>
      <c r="K9161" s="10">
        <f>IFERROR(J9161*VLOOKUP(A9161,IPCA_Fatores!$A$2:$C$10,3,FALSE),J9161)</f>
        <v>2117162.996330224</v>
      </c>
    </row>
    <row r="9162" spans="1:11" x14ac:dyDescent="0.25">
      <c r="A9162">
        <v>2019</v>
      </c>
      <c r="B9162" t="s">
        <v>5439</v>
      </c>
      <c r="C9162" t="s">
        <v>5440</v>
      </c>
      <c r="D9162" t="s">
        <v>5440</v>
      </c>
      <c r="E9162" t="s">
        <v>339</v>
      </c>
      <c r="F9162" t="s">
        <v>3155</v>
      </c>
      <c r="G9162" t="s">
        <v>66</v>
      </c>
      <c r="H9162" t="s">
        <v>28</v>
      </c>
      <c r="I9162" t="s">
        <v>29</v>
      </c>
      <c r="J9162" s="1">
        <v>4326277.4800000004</v>
      </c>
      <c r="K9162" s="10">
        <f>J9162*_xlfn.XLOOKUP(A9162,IPCA_Fatores!$A$2:$A$10,IPCA_Fatores!$C$2:$C$10)</f>
        <v>6212953.0290685156</v>
      </c>
    </row>
    <row r="9163" spans="1:11" x14ac:dyDescent="0.25">
      <c r="A9163">
        <v>2019</v>
      </c>
      <c r="B9163" t="s">
        <v>5439</v>
      </c>
      <c r="C9163" t="s">
        <v>5440</v>
      </c>
      <c r="D9163" t="s">
        <v>5440</v>
      </c>
      <c r="E9163" t="s">
        <v>339</v>
      </c>
      <c r="F9163" t="s">
        <v>3155</v>
      </c>
      <c r="G9163" t="s">
        <v>66</v>
      </c>
      <c r="H9163" t="s">
        <v>28</v>
      </c>
      <c r="I9163" t="s">
        <v>35</v>
      </c>
      <c r="J9163" s="1">
        <v>432627.75</v>
      </c>
      <c r="K9163" s="10">
        <f>IFERROR(J9163*VLOOKUP(A9163,IPCA_Fatores!$A$2:$C$10,3,FALSE),J9163)</f>
        <v>621295.30577904498</v>
      </c>
    </row>
    <row r="9164" spans="1:11" x14ac:dyDescent="0.25">
      <c r="A9164">
        <v>2020</v>
      </c>
      <c r="B9164" t="s">
        <v>5439</v>
      </c>
      <c r="C9164" t="s">
        <v>5440</v>
      </c>
      <c r="D9164" t="s">
        <v>5440</v>
      </c>
      <c r="E9164" t="s">
        <v>339</v>
      </c>
      <c r="F9164" t="s">
        <v>3155</v>
      </c>
      <c r="G9164" t="s">
        <v>66</v>
      </c>
      <c r="H9164" t="s">
        <v>28</v>
      </c>
      <c r="I9164" t="s">
        <v>29</v>
      </c>
      <c r="J9164" s="1">
        <v>9266909.5</v>
      </c>
      <c r="K9164" s="10">
        <f>J9164*_xlfn.XLOOKUP(A9164,IPCA_Fatores!$A$2:$A$10,IPCA_Fatores!$C$2:$C$10)</f>
        <v>12732662.281325668</v>
      </c>
    </row>
    <row r="9165" spans="1:11" x14ac:dyDescent="0.25">
      <c r="A9165">
        <v>2020</v>
      </c>
      <c r="B9165" t="s">
        <v>5439</v>
      </c>
      <c r="C9165" t="s">
        <v>5440</v>
      </c>
      <c r="D9165" t="s">
        <v>5440</v>
      </c>
      <c r="E9165" t="s">
        <v>339</v>
      </c>
      <c r="F9165" t="s">
        <v>3155</v>
      </c>
      <c r="G9165" t="s">
        <v>66</v>
      </c>
      <c r="H9165" t="s">
        <v>28</v>
      </c>
      <c r="I9165" t="s">
        <v>35</v>
      </c>
      <c r="J9165" s="1">
        <v>628413.88</v>
      </c>
      <c r="K9165" s="10">
        <f>IFERROR(J9165*VLOOKUP(A9165,IPCA_Fatores!$A$2:$C$10,3,FALSE),J9165)</f>
        <v>863435.83121616917</v>
      </c>
    </row>
    <row r="9166" spans="1:11" x14ac:dyDescent="0.25">
      <c r="A9166">
        <v>2021</v>
      </c>
      <c r="B9166" t="s">
        <v>5439</v>
      </c>
      <c r="C9166" t="s">
        <v>5440</v>
      </c>
      <c r="D9166" t="s">
        <v>5440</v>
      </c>
      <c r="E9166" t="s">
        <v>339</v>
      </c>
      <c r="F9166" t="s">
        <v>3155</v>
      </c>
      <c r="G9166" t="s">
        <v>66</v>
      </c>
      <c r="H9166" t="s">
        <v>28</v>
      </c>
      <c r="I9166" t="s">
        <v>29</v>
      </c>
      <c r="J9166" s="1">
        <v>5024486.0599999996</v>
      </c>
      <c r="K9166" s="10">
        <f>J9166*_xlfn.XLOOKUP(A9166,IPCA_Fatores!$A$2:$A$10,IPCA_Fatores!$C$2:$C$10)</f>
        <v>6272583.2718214802</v>
      </c>
    </row>
    <row r="9167" spans="1:11" x14ac:dyDescent="0.25">
      <c r="A9167">
        <v>2021</v>
      </c>
      <c r="B9167" t="s">
        <v>5439</v>
      </c>
      <c r="C9167" t="s">
        <v>5440</v>
      </c>
      <c r="D9167" t="s">
        <v>5440</v>
      </c>
      <c r="E9167" t="s">
        <v>339</v>
      </c>
      <c r="F9167" t="s">
        <v>3155</v>
      </c>
      <c r="G9167" t="s">
        <v>66</v>
      </c>
      <c r="H9167" t="s">
        <v>28</v>
      </c>
      <c r="I9167" t="s">
        <v>35</v>
      </c>
      <c r="J9167" s="1">
        <v>502448.6</v>
      </c>
      <c r="K9167" s="10">
        <f>IFERROR(J9167*VLOOKUP(A9167,IPCA_Fatores!$A$2:$C$10,3,FALSE),J9167)</f>
        <v>627258.31969173031</v>
      </c>
    </row>
    <row r="9168" spans="1:11" x14ac:dyDescent="0.25">
      <c r="A9168">
        <v>2022</v>
      </c>
      <c r="B9168" t="s">
        <v>5439</v>
      </c>
      <c r="C9168" t="s">
        <v>5440</v>
      </c>
      <c r="D9168" t="s">
        <v>5440</v>
      </c>
      <c r="E9168" t="s">
        <v>339</v>
      </c>
      <c r="F9168" t="s">
        <v>3155</v>
      </c>
      <c r="G9168" t="s">
        <v>66</v>
      </c>
      <c r="H9168" t="s">
        <v>28</v>
      </c>
      <c r="I9168" t="s">
        <v>29</v>
      </c>
      <c r="J9168" s="1">
        <v>1057343.27</v>
      </c>
      <c r="K9168" s="10">
        <f>J9168*_xlfn.XLOOKUP(A9168,IPCA_Fatores!$A$2:$A$10,IPCA_Fatores!$C$2:$C$10)</f>
        <v>1247745.976399573</v>
      </c>
    </row>
    <row r="9169" spans="1:11" x14ac:dyDescent="0.25">
      <c r="A9169">
        <v>2022</v>
      </c>
      <c r="B9169" t="s">
        <v>5439</v>
      </c>
      <c r="C9169" t="s">
        <v>5440</v>
      </c>
      <c r="D9169" t="s">
        <v>5440</v>
      </c>
      <c r="E9169" t="s">
        <v>339</v>
      </c>
      <c r="F9169" t="s">
        <v>3155</v>
      </c>
      <c r="G9169" t="s">
        <v>66</v>
      </c>
      <c r="H9169" t="s">
        <v>28</v>
      </c>
      <c r="I9169" t="s">
        <v>35</v>
      </c>
      <c r="J9169" s="1">
        <v>24083.01</v>
      </c>
      <c r="K9169" s="10">
        <f>IFERROR(J9169*VLOOKUP(A9169,IPCA_Fatores!$A$2:$C$10,3,FALSE),J9169)</f>
        <v>28419.794857246954</v>
      </c>
    </row>
    <row r="9170" spans="1:11" x14ac:dyDescent="0.25">
      <c r="A9170">
        <v>2023</v>
      </c>
      <c r="B9170" t="s">
        <v>5441</v>
      </c>
      <c r="C9170" t="s">
        <v>5442</v>
      </c>
      <c r="E9170" t="s">
        <v>49</v>
      </c>
      <c r="F9170" t="s">
        <v>49</v>
      </c>
      <c r="G9170" t="s">
        <v>71</v>
      </c>
      <c r="H9170" t="s">
        <v>28</v>
      </c>
      <c r="I9170" t="s">
        <v>35</v>
      </c>
      <c r="J9170" s="1">
        <v>2056598.45</v>
      </c>
      <c r="K9170" s="10">
        <f>IFERROR(J9170*VLOOKUP(A9170,IPCA_Fatores!$A$2:$C$10,3,FALSE),J9170)</f>
        <v>2319770.1788902925</v>
      </c>
    </row>
    <row r="9171" spans="1:11" x14ac:dyDescent="0.25">
      <c r="A9171">
        <v>2023</v>
      </c>
      <c r="B9171" t="s">
        <v>5443</v>
      </c>
      <c r="C9171" t="s">
        <v>5444</v>
      </c>
      <c r="D9171" t="s">
        <v>5445</v>
      </c>
      <c r="E9171" t="s">
        <v>79</v>
      </c>
      <c r="F9171" t="s">
        <v>80</v>
      </c>
      <c r="G9171" t="s">
        <v>1141</v>
      </c>
      <c r="H9171" t="s">
        <v>28</v>
      </c>
      <c r="I9171" t="s">
        <v>29</v>
      </c>
      <c r="J9171" s="1">
        <v>2362178.39</v>
      </c>
      <c r="K9171" s="10">
        <f>J9171*_xlfn.XLOOKUP(A9171,IPCA_Fatores!$A$2:$A$10,IPCA_Fatores!$C$2:$C$10)</f>
        <v>2664453.5234095328</v>
      </c>
    </row>
    <row r="9172" spans="1:11" x14ac:dyDescent="0.25">
      <c r="A9172">
        <v>2015</v>
      </c>
      <c r="B9172" t="s">
        <v>5446</v>
      </c>
      <c r="C9172" t="s">
        <v>5447</v>
      </c>
      <c r="D9172" t="s">
        <v>5448</v>
      </c>
      <c r="E9172" t="s">
        <v>247</v>
      </c>
      <c r="F9172" t="s">
        <v>5449</v>
      </c>
      <c r="G9172" t="s">
        <v>5450</v>
      </c>
      <c r="H9172" t="s">
        <v>28</v>
      </c>
      <c r="I9172" t="s">
        <v>29</v>
      </c>
      <c r="J9172" s="1">
        <v>36636.019999999997</v>
      </c>
      <c r="K9172" s="10">
        <f>J9172*_xlfn.XLOOKUP(A9172,IPCA_Fatores!$A$2:$A$10,IPCA_Fatores!$C$2:$C$10)</f>
        <v>62305.271899735701</v>
      </c>
    </row>
    <row r="9173" spans="1:11" x14ac:dyDescent="0.25">
      <c r="A9173">
        <v>2016</v>
      </c>
      <c r="B9173" t="s">
        <v>5446</v>
      </c>
      <c r="C9173" t="s">
        <v>5447</v>
      </c>
      <c r="D9173" t="s">
        <v>5448</v>
      </c>
      <c r="E9173" t="s">
        <v>247</v>
      </c>
      <c r="F9173" t="s">
        <v>5449</v>
      </c>
      <c r="G9173" t="s">
        <v>5450</v>
      </c>
      <c r="H9173" t="s">
        <v>28</v>
      </c>
      <c r="I9173" t="s">
        <v>29</v>
      </c>
      <c r="J9173" s="1">
        <v>1087136.8500000001</v>
      </c>
      <c r="K9173" s="10">
        <f>J9173*_xlfn.XLOOKUP(A9173,IPCA_Fatores!$A$2:$A$10,IPCA_Fatores!$C$2:$C$10)</f>
        <v>1739435.4552351099</v>
      </c>
    </row>
    <row r="9174" spans="1:11" x14ac:dyDescent="0.25">
      <c r="A9174">
        <v>2017</v>
      </c>
      <c r="B9174" t="s">
        <v>5446</v>
      </c>
      <c r="C9174" t="s">
        <v>5447</v>
      </c>
      <c r="D9174" t="s">
        <v>5448</v>
      </c>
      <c r="E9174" t="s">
        <v>247</v>
      </c>
      <c r="F9174" t="s">
        <v>5449</v>
      </c>
      <c r="G9174" t="s">
        <v>5450</v>
      </c>
      <c r="H9174" t="s">
        <v>28</v>
      </c>
      <c r="I9174" t="s">
        <v>29</v>
      </c>
      <c r="J9174" s="1">
        <v>2519535.0499999998</v>
      </c>
      <c r="K9174" s="10">
        <f>J9174*_xlfn.XLOOKUP(A9174,IPCA_Fatores!$A$2:$A$10,IPCA_Fatores!$C$2:$C$10)</f>
        <v>3915778.8335647238</v>
      </c>
    </row>
    <row r="9175" spans="1:11" x14ac:dyDescent="0.25">
      <c r="A9175">
        <v>2018</v>
      </c>
      <c r="B9175" t="s">
        <v>5446</v>
      </c>
      <c r="C9175" t="s">
        <v>5447</v>
      </c>
      <c r="D9175" t="s">
        <v>5448</v>
      </c>
      <c r="E9175" t="s">
        <v>247</v>
      </c>
      <c r="F9175" t="s">
        <v>5449</v>
      </c>
      <c r="G9175" t="s">
        <v>5450</v>
      </c>
      <c r="H9175" t="s">
        <v>28</v>
      </c>
      <c r="I9175" t="s">
        <v>29</v>
      </c>
      <c r="J9175" s="1">
        <v>1313914.6599999999</v>
      </c>
      <c r="K9175" s="10">
        <f>J9175*_xlfn.XLOOKUP(A9175,IPCA_Fatores!$A$2:$A$10,IPCA_Fatores!$C$2:$C$10)</f>
        <v>1968234.3326399259</v>
      </c>
    </row>
    <row r="9176" spans="1:11" x14ac:dyDescent="0.25">
      <c r="A9176">
        <v>2019</v>
      </c>
      <c r="B9176" t="s">
        <v>5446</v>
      </c>
      <c r="C9176" t="s">
        <v>5447</v>
      </c>
      <c r="D9176" t="s">
        <v>5448</v>
      </c>
      <c r="E9176" t="s">
        <v>247</v>
      </c>
      <c r="F9176" t="s">
        <v>5449</v>
      </c>
      <c r="G9176" t="s">
        <v>5450</v>
      </c>
      <c r="H9176" t="s">
        <v>28</v>
      </c>
      <c r="I9176" t="s">
        <v>29</v>
      </c>
      <c r="J9176" s="1">
        <v>1347835.8</v>
      </c>
      <c r="K9176" s="10">
        <f>J9176*_xlfn.XLOOKUP(A9176,IPCA_Fatores!$A$2:$A$10,IPCA_Fatores!$C$2:$C$10)</f>
        <v>1935622.6120514548</v>
      </c>
    </row>
    <row r="9177" spans="1:11" x14ac:dyDescent="0.25">
      <c r="A9177">
        <v>2020</v>
      </c>
      <c r="B9177" t="s">
        <v>5446</v>
      </c>
      <c r="C9177" t="s">
        <v>5447</v>
      </c>
      <c r="D9177" t="s">
        <v>5448</v>
      </c>
      <c r="E9177" t="s">
        <v>247</v>
      </c>
      <c r="F9177" t="s">
        <v>5449</v>
      </c>
      <c r="G9177" t="s">
        <v>5450</v>
      </c>
      <c r="H9177" t="s">
        <v>28</v>
      </c>
      <c r="I9177" t="s">
        <v>29</v>
      </c>
      <c r="J9177" s="1">
        <v>254661.38</v>
      </c>
      <c r="K9177" s="10">
        <f>J9177*_xlfn.XLOOKUP(A9177,IPCA_Fatores!$A$2:$A$10,IPCA_Fatores!$C$2:$C$10)</f>
        <v>349902.77477473405</v>
      </c>
    </row>
    <row r="9178" spans="1:11" x14ac:dyDescent="0.25">
      <c r="A9178">
        <v>2021</v>
      </c>
      <c r="B9178" t="s">
        <v>5446</v>
      </c>
      <c r="C9178" t="s">
        <v>5447</v>
      </c>
      <c r="D9178" t="s">
        <v>5448</v>
      </c>
      <c r="E9178" t="s">
        <v>247</v>
      </c>
      <c r="F9178" t="s">
        <v>5449</v>
      </c>
      <c r="G9178" t="s">
        <v>5450</v>
      </c>
      <c r="H9178" t="s">
        <v>28</v>
      </c>
      <c r="I9178" t="s">
        <v>29</v>
      </c>
      <c r="J9178" s="1">
        <v>283884.21999999997</v>
      </c>
      <c r="K9178" s="10">
        <f>J9178*_xlfn.XLOOKUP(A9178,IPCA_Fatores!$A$2:$A$10,IPCA_Fatores!$C$2:$C$10)</f>
        <v>354401.90066048049</v>
      </c>
    </row>
    <row r="9179" spans="1:11" x14ac:dyDescent="0.25">
      <c r="A9179">
        <v>2022</v>
      </c>
      <c r="B9179" t="s">
        <v>5446</v>
      </c>
      <c r="C9179" t="s">
        <v>5447</v>
      </c>
      <c r="D9179" t="s">
        <v>5448</v>
      </c>
      <c r="E9179" t="s">
        <v>247</v>
      </c>
      <c r="F9179" t="s">
        <v>5449</v>
      </c>
      <c r="G9179" t="s">
        <v>5450</v>
      </c>
      <c r="H9179" t="s">
        <v>28</v>
      </c>
      <c r="I9179" t="s">
        <v>29</v>
      </c>
      <c r="J9179" s="1">
        <v>281555.01</v>
      </c>
      <c r="K9179" s="10">
        <f>J9179*_xlfn.XLOOKUP(A9179,IPCA_Fatores!$A$2:$A$10,IPCA_Fatores!$C$2:$C$10)</f>
        <v>332256.45902360691</v>
      </c>
    </row>
    <row r="9180" spans="1:11" x14ac:dyDescent="0.25">
      <c r="A9180">
        <v>2020</v>
      </c>
      <c r="B9180" t="s">
        <v>5451</v>
      </c>
      <c r="C9180" t="s">
        <v>5452</v>
      </c>
      <c r="E9180" t="s">
        <v>570</v>
      </c>
      <c r="F9180" t="s">
        <v>5124</v>
      </c>
      <c r="G9180" t="s">
        <v>660</v>
      </c>
      <c r="H9180" t="s">
        <v>28</v>
      </c>
      <c r="I9180" t="s">
        <v>29</v>
      </c>
      <c r="J9180" s="1">
        <v>5165460.22</v>
      </c>
      <c r="K9180" s="10">
        <f>J9180*_xlfn.XLOOKUP(A9180,IPCA_Fatores!$A$2:$A$10,IPCA_Fatores!$C$2:$C$10)</f>
        <v>7097302.5590551179</v>
      </c>
    </row>
    <row r="9181" spans="1:11" x14ac:dyDescent="0.25">
      <c r="A9181">
        <v>2021</v>
      </c>
      <c r="B9181" t="s">
        <v>5451</v>
      </c>
      <c r="C9181" t="s">
        <v>5452</v>
      </c>
      <c r="E9181" t="s">
        <v>570</v>
      </c>
      <c r="F9181" t="s">
        <v>5124</v>
      </c>
      <c r="G9181" t="s">
        <v>660</v>
      </c>
      <c r="H9181" t="s">
        <v>28</v>
      </c>
      <c r="I9181" t="s">
        <v>29</v>
      </c>
      <c r="J9181" s="1">
        <v>2784670.6</v>
      </c>
      <c r="K9181" s="10">
        <f>J9181*_xlfn.XLOOKUP(A9181,IPCA_Fatores!$A$2:$A$10,IPCA_Fatores!$C$2:$C$10)</f>
        <v>3476391.0207948885</v>
      </c>
    </row>
    <row r="9182" spans="1:11" x14ac:dyDescent="0.25">
      <c r="A9182">
        <v>2017</v>
      </c>
      <c r="B9182" t="s">
        <v>5453</v>
      </c>
      <c r="C9182" t="s">
        <v>5454</v>
      </c>
      <c r="E9182" t="s">
        <v>44</v>
      </c>
      <c r="F9182" t="s">
        <v>45</v>
      </c>
      <c r="G9182" t="s">
        <v>84</v>
      </c>
      <c r="H9182" t="s">
        <v>28</v>
      </c>
      <c r="I9182" t="s">
        <v>29</v>
      </c>
      <c r="J9182" s="1">
        <v>98575.55</v>
      </c>
      <c r="K9182" s="10">
        <f>J9182*_xlfn.XLOOKUP(A9182,IPCA_Fatores!$A$2:$A$10,IPCA_Fatores!$C$2:$C$10)</f>
        <v>153202.89042893099</v>
      </c>
    </row>
    <row r="9183" spans="1:11" x14ac:dyDescent="0.25">
      <c r="A9183">
        <v>2018</v>
      </c>
      <c r="B9183" t="s">
        <v>5453</v>
      </c>
      <c r="C9183" t="s">
        <v>5454</v>
      </c>
      <c r="E9183" t="s">
        <v>44</v>
      </c>
      <c r="F9183" t="s">
        <v>45</v>
      </c>
      <c r="G9183" t="s">
        <v>84</v>
      </c>
      <c r="H9183" t="s">
        <v>28</v>
      </c>
      <c r="I9183" t="s">
        <v>29</v>
      </c>
      <c r="J9183" s="1">
        <v>136533.66</v>
      </c>
      <c r="K9183" s="10">
        <f>J9183*_xlfn.XLOOKUP(A9183,IPCA_Fatores!$A$2:$A$10,IPCA_Fatores!$C$2:$C$10)</f>
        <v>204526.40141254422</v>
      </c>
    </row>
    <row r="9184" spans="1:11" x14ac:dyDescent="0.25">
      <c r="A9184">
        <v>2019</v>
      </c>
      <c r="B9184" t="s">
        <v>5453</v>
      </c>
      <c r="C9184" t="s">
        <v>5454</v>
      </c>
      <c r="E9184" t="s">
        <v>44</v>
      </c>
      <c r="F9184" t="s">
        <v>45</v>
      </c>
      <c r="G9184" t="s">
        <v>84</v>
      </c>
      <c r="H9184" t="s">
        <v>28</v>
      </c>
      <c r="I9184" t="s">
        <v>29</v>
      </c>
      <c r="J9184" s="1">
        <v>105964.48</v>
      </c>
      <c r="K9184" s="10">
        <f>J9184*_xlfn.XLOOKUP(A9184,IPCA_Fatores!$A$2:$A$10,IPCA_Fatores!$C$2:$C$10)</f>
        <v>152175.24535427397</v>
      </c>
    </row>
    <row r="9185" spans="1:11" x14ac:dyDescent="0.25">
      <c r="A9185">
        <v>2020</v>
      </c>
      <c r="B9185" t="s">
        <v>5453</v>
      </c>
      <c r="C9185" t="s">
        <v>5454</v>
      </c>
      <c r="E9185" t="s">
        <v>44</v>
      </c>
      <c r="F9185" t="s">
        <v>45</v>
      </c>
      <c r="G9185" t="s">
        <v>84</v>
      </c>
      <c r="H9185" t="s">
        <v>28</v>
      </c>
      <c r="I9185" t="s">
        <v>29</v>
      </c>
      <c r="J9185" s="1">
        <v>178082.6</v>
      </c>
      <c r="K9185" s="10">
        <f>J9185*_xlfn.XLOOKUP(A9185,IPCA_Fatores!$A$2:$A$10,IPCA_Fatores!$C$2:$C$10)</f>
        <v>244684.12084745261</v>
      </c>
    </row>
    <row r="9186" spans="1:11" x14ac:dyDescent="0.25">
      <c r="A9186">
        <v>2021</v>
      </c>
      <c r="B9186" t="s">
        <v>5453</v>
      </c>
      <c r="C9186" t="s">
        <v>5454</v>
      </c>
      <c r="E9186" t="s">
        <v>44</v>
      </c>
      <c r="F9186" t="s">
        <v>45</v>
      </c>
      <c r="G9186" t="s">
        <v>84</v>
      </c>
      <c r="H9186" t="s">
        <v>28</v>
      </c>
      <c r="I9186" t="s">
        <v>29</v>
      </c>
      <c r="J9186" s="1">
        <v>206288.41</v>
      </c>
      <c r="K9186" s="10">
        <f>J9186*_xlfn.XLOOKUP(A9186,IPCA_Fatores!$A$2:$A$10,IPCA_Fatores!$C$2:$C$10)</f>
        <v>257531.06174139751</v>
      </c>
    </row>
    <row r="9187" spans="1:11" x14ac:dyDescent="0.25">
      <c r="A9187">
        <v>2022</v>
      </c>
      <c r="B9187" t="s">
        <v>5453</v>
      </c>
      <c r="C9187" t="s">
        <v>5454</v>
      </c>
      <c r="E9187" t="s">
        <v>44</v>
      </c>
      <c r="F9187" t="s">
        <v>45</v>
      </c>
      <c r="G9187" t="s">
        <v>84</v>
      </c>
      <c r="H9187" t="s">
        <v>28</v>
      </c>
      <c r="I9187" t="s">
        <v>29</v>
      </c>
      <c r="J9187" s="1">
        <v>605222.72</v>
      </c>
      <c r="K9187" s="10">
        <f>J9187*_xlfn.XLOOKUP(A9187,IPCA_Fatores!$A$2:$A$10,IPCA_Fatores!$C$2:$C$10)</f>
        <v>714209.12690502615</v>
      </c>
    </row>
    <row r="9188" spans="1:11" x14ac:dyDescent="0.25">
      <c r="A9188">
        <v>2023</v>
      </c>
      <c r="B9188" t="s">
        <v>5453</v>
      </c>
      <c r="C9188" t="s">
        <v>5454</v>
      </c>
      <c r="E9188" t="s">
        <v>44</v>
      </c>
      <c r="F9188" t="s">
        <v>45</v>
      </c>
      <c r="G9188" t="s">
        <v>84</v>
      </c>
      <c r="H9188" t="s">
        <v>28</v>
      </c>
      <c r="I9188" t="s">
        <v>29</v>
      </c>
      <c r="J9188" s="1">
        <v>487669.66</v>
      </c>
      <c r="K9188" s="10">
        <f>J9188*_xlfn.XLOOKUP(A9188,IPCA_Fatores!$A$2:$A$10,IPCA_Fatores!$C$2:$C$10)</f>
        <v>550074.09658291249</v>
      </c>
    </row>
    <row r="9189" spans="1:11" x14ac:dyDescent="0.25">
      <c r="A9189">
        <v>2015</v>
      </c>
      <c r="B9189" t="s">
        <v>5455</v>
      </c>
      <c r="C9189" t="s">
        <v>5456</v>
      </c>
      <c r="D9189" t="s">
        <v>5457</v>
      </c>
      <c r="E9189" t="s">
        <v>109</v>
      </c>
      <c r="F9189" t="s">
        <v>231</v>
      </c>
      <c r="G9189" t="s">
        <v>1187</v>
      </c>
      <c r="H9189" t="s">
        <v>28</v>
      </c>
      <c r="I9189" t="s">
        <v>29</v>
      </c>
      <c r="J9189" s="1">
        <v>25565525.489999998</v>
      </c>
      <c r="K9189" s="10">
        <f>J9189*_xlfn.XLOOKUP(A9189,IPCA_Fatores!$A$2:$A$10,IPCA_Fatores!$C$2:$C$10)</f>
        <v>43478167.576993182</v>
      </c>
    </row>
    <row r="9190" spans="1:11" x14ac:dyDescent="0.25">
      <c r="A9190">
        <v>2016</v>
      </c>
      <c r="B9190" t="s">
        <v>5455</v>
      </c>
      <c r="C9190" t="s">
        <v>5456</v>
      </c>
      <c r="D9190" t="s">
        <v>5457</v>
      </c>
      <c r="E9190" t="s">
        <v>109</v>
      </c>
      <c r="F9190" t="s">
        <v>231</v>
      </c>
      <c r="G9190" t="s">
        <v>1187</v>
      </c>
      <c r="H9190" t="s">
        <v>28</v>
      </c>
      <c r="I9190" t="s">
        <v>29</v>
      </c>
      <c r="J9190" s="1">
        <v>13959037.07</v>
      </c>
      <c r="K9190" s="10">
        <f>J9190*_xlfn.XLOOKUP(A9190,IPCA_Fatores!$A$2:$A$10,IPCA_Fatores!$C$2:$C$10)</f>
        <v>22334671.113852154</v>
      </c>
    </row>
    <row r="9191" spans="1:11" x14ac:dyDescent="0.25">
      <c r="A9191">
        <v>2017</v>
      </c>
      <c r="B9191" t="s">
        <v>5455</v>
      </c>
      <c r="C9191" t="s">
        <v>5456</v>
      </c>
      <c r="D9191" t="s">
        <v>5457</v>
      </c>
      <c r="E9191" t="s">
        <v>109</v>
      </c>
      <c r="F9191" t="s">
        <v>231</v>
      </c>
      <c r="G9191" t="s">
        <v>1187</v>
      </c>
      <c r="H9191" t="s">
        <v>28</v>
      </c>
      <c r="I9191" t="s">
        <v>29</v>
      </c>
      <c r="J9191" s="1">
        <v>81842446.319999993</v>
      </c>
      <c r="K9191" s="10">
        <f>J9191*_xlfn.XLOOKUP(A9191,IPCA_Fatores!$A$2:$A$10,IPCA_Fatores!$C$2:$C$10)</f>
        <v>127196848.87376864</v>
      </c>
    </row>
    <row r="9192" spans="1:11" x14ac:dyDescent="0.25">
      <c r="A9192">
        <v>2018</v>
      </c>
      <c r="B9192" t="s">
        <v>5455</v>
      </c>
      <c r="C9192" t="s">
        <v>5456</v>
      </c>
      <c r="D9192" t="s">
        <v>5457</v>
      </c>
      <c r="E9192" t="s">
        <v>109</v>
      </c>
      <c r="F9192" t="s">
        <v>231</v>
      </c>
      <c r="G9192" t="s">
        <v>1187</v>
      </c>
      <c r="H9192" t="s">
        <v>28</v>
      </c>
      <c r="I9192" t="s">
        <v>29</v>
      </c>
      <c r="J9192" s="1">
        <v>50668288.939999998</v>
      </c>
      <c r="K9192" s="10">
        <f>J9192*_xlfn.XLOOKUP(A9192,IPCA_Fatores!$A$2:$A$10,IPCA_Fatores!$C$2:$C$10)</f>
        <v>75900717.834922269</v>
      </c>
    </row>
    <row r="9193" spans="1:11" x14ac:dyDescent="0.25">
      <c r="A9193">
        <v>2019</v>
      </c>
      <c r="B9193" t="s">
        <v>5455</v>
      </c>
      <c r="C9193" t="s">
        <v>5456</v>
      </c>
      <c r="D9193" t="s">
        <v>5457</v>
      </c>
      <c r="E9193" t="s">
        <v>109</v>
      </c>
      <c r="F9193" t="s">
        <v>231</v>
      </c>
      <c r="G9193" t="s">
        <v>1187</v>
      </c>
      <c r="H9193" t="s">
        <v>28</v>
      </c>
      <c r="I9193" t="s">
        <v>29</v>
      </c>
      <c r="J9193" s="1">
        <v>175913867.13</v>
      </c>
      <c r="K9193" s="10">
        <f>J9193*_xlfn.XLOOKUP(A9193,IPCA_Fatores!$A$2:$A$10,IPCA_Fatores!$C$2:$C$10)</f>
        <v>252629332.88331053</v>
      </c>
    </row>
    <row r="9194" spans="1:11" x14ac:dyDescent="0.25">
      <c r="A9194">
        <v>2020</v>
      </c>
      <c r="B9194" t="s">
        <v>5455</v>
      </c>
      <c r="C9194" t="s">
        <v>5456</v>
      </c>
      <c r="D9194" t="s">
        <v>5457</v>
      </c>
      <c r="E9194" t="s">
        <v>109</v>
      </c>
      <c r="F9194" t="s">
        <v>231</v>
      </c>
      <c r="G9194" t="s">
        <v>1187</v>
      </c>
      <c r="H9194" t="s">
        <v>28</v>
      </c>
      <c r="I9194" t="s">
        <v>29</v>
      </c>
      <c r="J9194" s="1">
        <v>133109731.38</v>
      </c>
      <c r="K9194" s="10">
        <f>J9194*_xlfn.XLOOKUP(A9194,IPCA_Fatores!$A$2:$A$10,IPCA_Fatores!$C$2:$C$10)</f>
        <v>182891745.73459661</v>
      </c>
    </row>
    <row r="9195" spans="1:11" x14ac:dyDescent="0.25">
      <c r="A9195">
        <v>2021</v>
      </c>
      <c r="B9195" t="s">
        <v>5455</v>
      </c>
      <c r="C9195" t="s">
        <v>5456</v>
      </c>
      <c r="D9195" t="s">
        <v>5457</v>
      </c>
      <c r="E9195" t="s">
        <v>109</v>
      </c>
      <c r="F9195" t="s">
        <v>231</v>
      </c>
      <c r="G9195" t="s">
        <v>1187</v>
      </c>
      <c r="H9195" t="s">
        <v>28</v>
      </c>
      <c r="I9195" t="s">
        <v>29</v>
      </c>
      <c r="J9195" s="1">
        <v>193681407.12</v>
      </c>
      <c r="K9195" s="10">
        <f>J9195*_xlfn.XLOOKUP(A9195,IPCA_Fatores!$A$2:$A$10,IPCA_Fatores!$C$2:$C$10)</f>
        <v>241792442.02416155</v>
      </c>
    </row>
    <row r="9196" spans="1:11" x14ac:dyDescent="0.25">
      <c r="A9196">
        <v>2022</v>
      </c>
      <c r="B9196" t="s">
        <v>5455</v>
      </c>
      <c r="C9196" t="s">
        <v>5456</v>
      </c>
      <c r="D9196" t="s">
        <v>5457</v>
      </c>
      <c r="E9196" t="s">
        <v>109</v>
      </c>
      <c r="F9196" t="s">
        <v>231</v>
      </c>
      <c r="G9196" t="s">
        <v>1187</v>
      </c>
      <c r="H9196" t="s">
        <v>28</v>
      </c>
      <c r="I9196" t="s">
        <v>29</v>
      </c>
      <c r="J9196" s="1">
        <v>231512890.77000001</v>
      </c>
      <c r="K9196" s="10">
        <f>J9196*_xlfn.XLOOKUP(A9196,IPCA_Fatores!$A$2:$A$10,IPCA_Fatores!$C$2:$C$10)</f>
        <v>273202928.64104706</v>
      </c>
    </row>
    <row r="9197" spans="1:11" x14ac:dyDescent="0.25">
      <c r="A9197">
        <v>2023</v>
      </c>
      <c r="B9197" t="s">
        <v>5455</v>
      </c>
      <c r="C9197" t="s">
        <v>5456</v>
      </c>
      <c r="D9197" t="s">
        <v>5457</v>
      </c>
      <c r="E9197" t="s">
        <v>109</v>
      </c>
      <c r="F9197" t="s">
        <v>231</v>
      </c>
      <c r="G9197" t="s">
        <v>1187</v>
      </c>
      <c r="H9197" t="s">
        <v>28</v>
      </c>
      <c r="I9197" t="s">
        <v>29</v>
      </c>
      <c r="J9197" s="1">
        <v>247170640.56999999</v>
      </c>
      <c r="K9197" s="10">
        <f>J9197*_xlfn.XLOOKUP(A9197,IPCA_Fatores!$A$2:$A$10,IPCA_Fatores!$C$2:$C$10)</f>
        <v>278799724.41460174</v>
      </c>
    </row>
    <row r="9198" spans="1:11" x14ac:dyDescent="0.25">
      <c r="A9198">
        <v>2015</v>
      </c>
      <c r="B9198" t="s">
        <v>5458</v>
      </c>
      <c r="C9198" t="s">
        <v>5459</v>
      </c>
      <c r="D9198" t="s">
        <v>5460</v>
      </c>
      <c r="E9198" t="s">
        <v>25</v>
      </c>
      <c r="F9198" t="s">
        <v>139</v>
      </c>
      <c r="G9198" t="s">
        <v>123</v>
      </c>
      <c r="H9198" t="s">
        <v>28</v>
      </c>
      <c r="I9198" t="s">
        <v>29</v>
      </c>
      <c r="J9198" s="1">
        <v>84873.72</v>
      </c>
      <c r="K9198" s="10">
        <f>J9198*_xlfn.XLOOKUP(A9198,IPCA_Fatores!$A$2:$A$10,IPCA_Fatores!$C$2:$C$10)</f>
        <v>144341.0119806146</v>
      </c>
    </row>
    <row r="9199" spans="1:11" x14ac:dyDescent="0.25">
      <c r="A9199">
        <v>2016</v>
      </c>
      <c r="B9199" t="s">
        <v>5458</v>
      </c>
      <c r="C9199" t="s">
        <v>5459</v>
      </c>
      <c r="D9199" t="s">
        <v>5460</v>
      </c>
      <c r="E9199" t="s">
        <v>25</v>
      </c>
      <c r="F9199" t="s">
        <v>139</v>
      </c>
      <c r="G9199" t="s">
        <v>123</v>
      </c>
      <c r="H9199" t="s">
        <v>28</v>
      </c>
      <c r="I9199" t="s">
        <v>29</v>
      </c>
      <c r="J9199" s="1">
        <v>470364.22</v>
      </c>
      <c r="K9199" s="10">
        <f>J9199*_xlfn.XLOOKUP(A9199,IPCA_Fatores!$A$2:$A$10,IPCA_Fatores!$C$2:$C$10)</f>
        <v>752589.88888290129</v>
      </c>
    </row>
    <row r="9200" spans="1:11" x14ac:dyDescent="0.25">
      <c r="A9200">
        <v>2017</v>
      </c>
      <c r="B9200" t="s">
        <v>5458</v>
      </c>
      <c r="C9200" t="s">
        <v>5459</v>
      </c>
      <c r="D9200" t="s">
        <v>5460</v>
      </c>
      <c r="E9200" t="s">
        <v>25</v>
      </c>
      <c r="F9200" t="s">
        <v>139</v>
      </c>
      <c r="G9200" t="s">
        <v>123</v>
      </c>
      <c r="H9200" t="s">
        <v>28</v>
      </c>
      <c r="I9200" t="s">
        <v>29</v>
      </c>
      <c r="J9200" s="1">
        <v>67640.33</v>
      </c>
      <c r="K9200" s="10">
        <f>J9200*_xlfn.XLOOKUP(A9200,IPCA_Fatores!$A$2:$A$10,IPCA_Fatores!$C$2:$C$10)</f>
        <v>105124.38495719002</v>
      </c>
    </row>
    <row r="9201" spans="1:11" x14ac:dyDescent="0.25">
      <c r="A9201">
        <v>2018</v>
      </c>
      <c r="B9201" t="s">
        <v>5458</v>
      </c>
      <c r="C9201" t="s">
        <v>5459</v>
      </c>
      <c r="D9201" t="s">
        <v>5460</v>
      </c>
      <c r="E9201" t="s">
        <v>25</v>
      </c>
      <c r="F9201" t="s">
        <v>139</v>
      </c>
      <c r="G9201" t="s">
        <v>123</v>
      </c>
      <c r="H9201" t="s">
        <v>28</v>
      </c>
      <c r="I9201" t="s">
        <v>29</v>
      </c>
      <c r="J9201" s="1">
        <v>401044.94</v>
      </c>
      <c r="K9201" s="10">
        <f>J9201*_xlfn.XLOOKUP(A9201,IPCA_Fatores!$A$2:$A$10,IPCA_Fatores!$C$2:$C$10)</f>
        <v>600762.32031654101</v>
      </c>
    </row>
    <row r="9202" spans="1:11" x14ac:dyDescent="0.25">
      <c r="A9202">
        <v>2019</v>
      </c>
      <c r="B9202" t="s">
        <v>5458</v>
      </c>
      <c r="C9202" t="s">
        <v>5459</v>
      </c>
      <c r="D9202" t="s">
        <v>5460</v>
      </c>
      <c r="E9202" t="s">
        <v>25</v>
      </c>
      <c r="F9202" t="s">
        <v>139</v>
      </c>
      <c r="G9202" t="s">
        <v>123</v>
      </c>
      <c r="H9202" t="s">
        <v>28</v>
      </c>
      <c r="I9202" t="s">
        <v>29</v>
      </c>
      <c r="J9202" s="1">
        <v>637301.59</v>
      </c>
      <c r="K9202" s="10">
        <f>J9202*_xlfn.XLOOKUP(A9202,IPCA_Fatores!$A$2:$A$10,IPCA_Fatores!$C$2:$C$10)</f>
        <v>915226.74223399116</v>
      </c>
    </row>
    <row r="9203" spans="1:11" x14ac:dyDescent="0.25">
      <c r="A9203">
        <v>2020</v>
      </c>
      <c r="B9203" t="s">
        <v>5458</v>
      </c>
      <c r="C9203" t="s">
        <v>5459</v>
      </c>
      <c r="D9203" t="s">
        <v>5460</v>
      </c>
      <c r="E9203" t="s">
        <v>25</v>
      </c>
      <c r="F9203" t="s">
        <v>139</v>
      </c>
      <c r="G9203" t="s">
        <v>123</v>
      </c>
      <c r="H9203" t="s">
        <v>28</v>
      </c>
      <c r="I9203" t="s">
        <v>29</v>
      </c>
      <c r="J9203" s="1">
        <v>1581581.08</v>
      </c>
      <c r="K9203" s="10">
        <f>J9203*_xlfn.XLOOKUP(A9203,IPCA_Fatores!$A$2:$A$10,IPCA_Fatores!$C$2:$C$10)</f>
        <v>2173080.2229345515</v>
      </c>
    </row>
    <row r="9204" spans="1:11" x14ac:dyDescent="0.25">
      <c r="A9204">
        <v>2021</v>
      </c>
      <c r="B9204" t="s">
        <v>5458</v>
      </c>
      <c r="C9204" t="s">
        <v>5459</v>
      </c>
      <c r="D9204" t="s">
        <v>5460</v>
      </c>
      <c r="E9204" t="s">
        <v>25</v>
      </c>
      <c r="F9204" t="s">
        <v>139</v>
      </c>
      <c r="G9204" t="s">
        <v>123</v>
      </c>
      <c r="H9204" t="s">
        <v>28</v>
      </c>
      <c r="I9204" t="s">
        <v>29</v>
      </c>
      <c r="J9204" s="1">
        <v>3005463.59</v>
      </c>
      <c r="K9204" s="10">
        <f>J9204*_xlfn.XLOOKUP(A9204,IPCA_Fatores!$A$2:$A$10,IPCA_Fatores!$C$2:$C$10)</f>
        <v>3752029.6431477279</v>
      </c>
    </row>
    <row r="9205" spans="1:11" x14ac:dyDescent="0.25">
      <c r="A9205">
        <v>2021</v>
      </c>
      <c r="B9205" t="s">
        <v>5458</v>
      </c>
      <c r="C9205" t="s">
        <v>5459</v>
      </c>
      <c r="D9205" t="s">
        <v>5460</v>
      </c>
      <c r="E9205" t="s">
        <v>25</v>
      </c>
      <c r="F9205" t="s">
        <v>139</v>
      </c>
      <c r="G9205" t="s">
        <v>123</v>
      </c>
      <c r="H9205" t="s">
        <v>28</v>
      </c>
      <c r="I9205" t="s">
        <v>35</v>
      </c>
      <c r="J9205" s="1">
        <v>118901.2</v>
      </c>
      <c r="K9205" s="10">
        <f>IFERROR(J9205*VLOOKUP(A9205,IPCA_Fatores!$A$2:$C$10,3,FALSE),J9205)</f>
        <v>148436.61007579754</v>
      </c>
    </row>
    <row r="9206" spans="1:11" x14ac:dyDescent="0.25">
      <c r="A9206">
        <v>2022</v>
      </c>
      <c r="B9206" t="s">
        <v>5458</v>
      </c>
      <c r="C9206" t="s">
        <v>5459</v>
      </c>
      <c r="D9206" t="s">
        <v>5460</v>
      </c>
      <c r="E9206" t="s">
        <v>25</v>
      </c>
      <c r="F9206" t="s">
        <v>139</v>
      </c>
      <c r="G9206" t="s">
        <v>123</v>
      </c>
      <c r="H9206" t="s">
        <v>28</v>
      </c>
      <c r="I9206" t="s">
        <v>29</v>
      </c>
      <c r="J9206" s="1">
        <v>2565788.7200000002</v>
      </c>
      <c r="K9206" s="10">
        <f>J9206*_xlfn.XLOOKUP(A9206,IPCA_Fatores!$A$2:$A$10,IPCA_Fatores!$C$2:$C$10)</f>
        <v>3027827.0477584926</v>
      </c>
    </row>
    <row r="9207" spans="1:11" x14ac:dyDescent="0.25">
      <c r="A9207">
        <v>2022</v>
      </c>
      <c r="B9207" t="s">
        <v>5458</v>
      </c>
      <c r="C9207" t="s">
        <v>5459</v>
      </c>
      <c r="D9207" t="s">
        <v>5460</v>
      </c>
      <c r="E9207" t="s">
        <v>25</v>
      </c>
      <c r="F9207" t="s">
        <v>139</v>
      </c>
      <c r="G9207" t="s">
        <v>123</v>
      </c>
      <c r="H9207" t="s">
        <v>28</v>
      </c>
      <c r="I9207" t="s">
        <v>35</v>
      </c>
      <c r="J9207" s="1">
        <v>482810.74</v>
      </c>
      <c r="K9207" s="10">
        <f>IFERROR(J9207*VLOOKUP(A9207,IPCA_Fatores!$A$2:$C$10,3,FALSE),J9207)</f>
        <v>569753.6223950244</v>
      </c>
    </row>
    <row r="9208" spans="1:11" x14ac:dyDescent="0.25">
      <c r="A9208">
        <v>2023</v>
      </c>
      <c r="B9208" t="s">
        <v>5458</v>
      </c>
      <c r="C9208" t="s">
        <v>5459</v>
      </c>
      <c r="D9208" t="s">
        <v>5460</v>
      </c>
      <c r="E9208" t="s">
        <v>25</v>
      </c>
      <c r="F9208" t="s">
        <v>139</v>
      </c>
      <c r="G9208" t="s">
        <v>123</v>
      </c>
      <c r="H9208" t="s">
        <v>28</v>
      </c>
      <c r="I9208" t="s">
        <v>29</v>
      </c>
      <c r="J9208" s="1">
        <v>1391497.82</v>
      </c>
      <c r="K9208" s="10">
        <f>J9208*_xlfn.XLOOKUP(A9208,IPCA_Fatores!$A$2:$A$10,IPCA_Fatores!$C$2:$C$10)</f>
        <v>1569560.2351673718</v>
      </c>
    </row>
    <row r="9209" spans="1:11" x14ac:dyDescent="0.25">
      <c r="A9209">
        <v>2023</v>
      </c>
      <c r="B9209" t="s">
        <v>5458</v>
      </c>
      <c r="C9209" t="s">
        <v>5459</v>
      </c>
      <c r="D9209" t="s">
        <v>5460</v>
      </c>
      <c r="E9209" t="s">
        <v>25</v>
      </c>
      <c r="F9209" t="s">
        <v>139</v>
      </c>
      <c r="G9209" t="s">
        <v>123</v>
      </c>
      <c r="H9209" t="s">
        <v>28</v>
      </c>
      <c r="I9209" t="s">
        <v>35</v>
      </c>
      <c r="J9209" s="1">
        <v>179025.67</v>
      </c>
      <c r="K9209" s="10">
        <f>IFERROR(J9209*VLOOKUP(A9209,IPCA_Fatores!$A$2:$C$10,3,FALSE),J9209)</f>
        <v>201934.61223402873</v>
      </c>
    </row>
    <row r="9210" spans="1:11" x14ac:dyDescent="0.25">
      <c r="A9210">
        <v>2018</v>
      </c>
      <c r="B9210" t="s">
        <v>5461</v>
      </c>
      <c r="C9210" t="s">
        <v>5462</v>
      </c>
      <c r="D9210" t="s">
        <v>5463</v>
      </c>
      <c r="E9210" t="s">
        <v>161</v>
      </c>
      <c r="F9210" t="s">
        <v>162</v>
      </c>
      <c r="G9210" t="s">
        <v>71</v>
      </c>
      <c r="H9210" t="s">
        <v>28</v>
      </c>
      <c r="I9210" t="s">
        <v>29</v>
      </c>
      <c r="J9210" s="1">
        <v>265559.78999999998</v>
      </c>
      <c r="K9210" s="10">
        <f>J9210*_xlfn.XLOOKUP(A9210,IPCA_Fatores!$A$2:$A$10,IPCA_Fatores!$C$2:$C$10)</f>
        <v>397806.5790411752</v>
      </c>
    </row>
    <row r="9211" spans="1:11" x14ac:dyDescent="0.25">
      <c r="A9211">
        <v>2019</v>
      </c>
      <c r="B9211" t="s">
        <v>5461</v>
      </c>
      <c r="C9211" t="s">
        <v>5462</v>
      </c>
      <c r="D9211" t="s">
        <v>5463</v>
      </c>
      <c r="E9211" t="s">
        <v>161</v>
      </c>
      <c r="F9211" t="s">
        <v>162</v>
      </c>
      <c r="G9211" t="s">
        <v>71</v>
      </c>
      <c r="H9211" t="s">
        <v>28</v>
      </c>
      <c r="I9211" t="s">
        <v>29</v>
      </c>
      <c r="J9211" s="1">
        <v>90952.69</v>
      </c>
      <c r="K9211" s="10">
        <f>J9211*_xlfn.XLOOKUP(A9211,IPCA_Fatores!$A$2:$A$10,IPCA_Fatores!$C$2:$C$10)</f>
        <v>130616.86252205665</v>
      </c>
    </row>
    <row r="9212" spans="1:11" x14ac:dyDescent="0.25">
      <c r="A9212">
        <v>2020</v>
      </c>
      <c r="B9212" t="s">
        <v>5461</v>
      </c>
      <c r="C9212" t="s">
        <v>5462</v>
      </c>
      <c r="D9212" t="s">
        <v>5463</v>
      </c>
      <c r="E9212" t="s">
        <v>161</v>
      </c>
      <c r="F9212" t="s">
        <v>162</v>
      </c>
      <c r="G9212" t="s">
        <v>71</v>
      </c>
      <c r="H9212" t="s">
        <v>28</v>
      </c>
      <c r="I9212" t="s">
        <v>29</v>
      </c>
      <c r="J9212" s="1">
        <v>4752.01</v>
      </c>
      <c r="K9212" s="10">
        <f>J9212*_xlfn.XLOOKUP(A9212,IPCA_Fatores!$A$2:$A$10,IPCA_Fatores!$C$2:$C$10)</f>
        <v>6529.2251410766876</v>
      </c>
    </row>
    <row r="9213" spans="1:11" x14ac:dyDescent="0.25">
      <c r="A9213">
        <v>2021</v>
      </c>
      <c r="B9213" t="s">
        <v>5461</v>
      </c>
      <c r="C9213" t="s">
        <v>5462</v>
      </c>
      <c r="D9213" t="s">
        <v>5463</v>
      </c>
      <c r="E9213" t="s">
        <v>161</v>
      </c>
      <c r="F9213" t="s">
        <v>162</v>
      </c>
      <c r="G9213" t="s">
        <v>71</v>
      </c>
      <c r="H9213" t="s">
        <v>28</v>
      </c>
      <c r="I9213" t="s">
        <v>29</v>
      </c>
      <c r="J9213" s="1">
        <v>141064.25</v>
      </c>
      <c r="K9213" s="10">
        <f>J9213*_xlfn.XLOOKUP(A9213,IPCA_Fatores!$A$2:$A$10,IPCA_Fatores!$C$2:$C$10)</f>
        <v>176105.02730741847</v>
      </c>
    </row>
    <row r="9214" spans="1:11" x14ac:dyDescent="0.25">
      <c r="A9214">
        <v>2015</v>
      </c>
      <c r="B9214" t="s">
        <v>5464</v>
      </c>
      <c r="C9214" t="s">
        <v>5465</v>
      </c>
      <c r="D9214" t="s">
        <v>5466</v>
      </c>
      <c r="E9214" t="s">
        <v>38</v>
      </c>
      <c r="F9214" t="s">
        <v>5467</v>
      </c>
      <c r="G9214" t="s">
        <v>99</v>
      </c>
      <c r="H9214" t="s">
        <v>28</v>
      </c>
      <c r="I9214" t="s">
        <v>29</v>
      </c>
      <c r="J9214" s="1">
        <v>43869.4</v>
      </c>
      <c r="K9214" s="10">
        <f>J9214*_xlfn.XLOOKUP(A9214,IPCA_Fatores!$A$2:$A$10,IPCA_Fatores!$C$2:$C$10)</f>
        <v>74606.763919177509</v>
      </c>
    </row>
    <row r="9215" spans="1:11" x14ac:dyDescent="0.25">
      <c r="A9215">
        <v>2016</v>
      </c>
      <c r="B9215" t="s">
        <v>5464</v>
      </c>
      <c r="C9215" t="s">
        <v>5465</v>
      </c>
      <c r="D9215" t="s">
        <v>5466</v>
      </c>
      <c r="E9215" t="s">
        <v>38</v>
      </c>
      <c r="F9215" t="s">
        <v>5467</v>
      </c>
      <c r="G9215" t="s">
        <v>99</v>
      </c>
      <c r="H9215" t="s">
        <v>28</v>
      </c>
      <c r="I9215" t="s">
        <v>29</v>
      </c>
      <c r="J9215" s="1">
        <v>122680.81</v>
      </c>
      <c r="K9215" s="10">
        <f>J9215*_xlfn.XLOOKUP(A9215,IPCA_Fatores!$A$2:$A$10,IPCA_Fatores!$C$2:$C$10)</f>
        <v>196291.15744808209</v>
      </c>
    </row>
    <row r="9216" spans="1:11" x14ac:dyDescent="0.25">
      <c r="A9216">
        <v>2017</v>
      </c>
      <c r="B9216" t="s">
        <v>5464</v>
      </c>
      <c r="C9216" t="s">
        <v>5465</v>
      </c>
      <c r="D9216" t="s">
        <v>5466</v>
      </c>
      <c r="E9216" t="s">
        <v>38</v>
      </c>
      <c r="F9216" t="s">
        <v>5467</v>
      </c>
      <c r="G9216" t="s">
        <v>99</v>
      </c>
      <c r="H9216" t="s">
        <v>28</v>
      </c>
      <c r="I9216" t="s">
        <v>29</v>
      </c>
      <c r="J9216" s="1">
        <v>181967.83</v>
      </c>
      <c r="K9216" s="10">
        <f>J9216*_xlfn.XLOOKUP(A9216,IPCA_Fatores!$A$2:$A$10,IPCA_Fatores!$C$2:$C$10)</f>
        <v>282808.44003488019</v>
      </c>
    </row>
    <row r="9217" spans="1:11" x14ac:dyDescent="0.25">
      <c r="A9217">
        <v>2018</v>
      </c>
      <c r="B9217" t="s">
        <v>5464</v>
      </c>
      <c r="C9217" t="s">
        <v>5465</v>
      </c>
      <c r="D9217" t="s">
        <v>5466</v>
      </c>
      <c r="E9217" t="s">
        <v>38</v>
      </c>
      <c r="F9217" t="s">
        <v>5467</v>
      </c>
      <c r="G9217" t="s">
        <v>99</v>
      </c>
      <c r="H9217" t="s">
        <v>28</v>
      </c>
      <c r="I9217" t="s">
        <v>29</v>
      </c>
      <c r="J9217" s="1">
        <v>43154.79</v>
      </c>
      <c r="K9217" s="10">
        <f>J9217*_xlfn.XLOOKUP(A9217,IPCA_Fatores!$A$2:$A$10,IPCA_Fatores!$C$2:$C$10)</f>
        <v>64645.552623536561</v>
      </c>
    </row>
    <row r="9218" spans="1:11" x14ac:dyDescent="0.25">
      <c r="A9218">
        <v>2019</v>
      </c>
      <c r="B9218" t="s">
        <v>5464</v>
      </c>
      <c r="C9218" t="s">
        <v>5465</v>
      </c>
      <c r="D9218" t="s">
        <v>5466</v>
      </c>
      <c r="E9218" t="s">
        <v>38</v>
      </c>
      <c r="F9218" t="s">
        <v>5467</v>
      </c>
      <c r="G9218" t="s">
        <v>99</v>
      </c>
      <c r="H9218" t="s">
        <v>28</v>
      </c>
      <c r="I9218" t="s">
        <v>29</v>
      </c>
      <c r="J9218" s="1">
        <v>141993.85999999999</v>
      </c>
      <c r="K9218" s="10">
        <f>J9218*_xlfn.XLOOKUP(A9218,IPCA_Fatores!$A$2:$A$10,IPCA_Fatores!$C$2:$C$10)</f>
        <v>203916.92088047264</v>
      </c>
    </row>
    <row r="9219" spans="1:11" x14ac:dyDescent="0.25">
      <c r="A9219">
        <v>2020</v>
      </c>
      <c r="B9219" t="s">
        <v>5464</v>
      </c>
      <c r="C9219" t="s">
        <v>5465</v>
      </c>
      <c r="D9219" t="s">
        <v>5466</v>
      </c>
      <c r="E9219" t="s">
        <v>38</v>
      </c>
      <c r="F9219" t="s">
        <v>5467</v>
      </c>
      <c r="G9219" t="s">
        <v>99</v>
      </c>
      <c r="H9219" t="s">
        <v>28</v>
      </c>
      <c r="I9219" t="s">
        <v>29</v>
      </c>
      <c r="J9219" s="1">
        <v>290723.75</v>
      </c>
      <c r="K9219" s="10">
        <f>J9219*_xlfn.XLOOKUP(A9219,IPCA_Fatores!$A$2:$A$10,IPCA_Fatores!$C$2:$C$10)</f>
        <v>399452.19341038709</v>
      </c>
    </row>
    <row r="9220" spans="1:11" x14ac:dyDescent="0.25">
      <c r="A9220">
        <v>2021</v>
      </c>
      <c r="B9220" t="s">
        <v>5464</v>
      </c>
      <c r="C9220" t="s">
        <v>5465</v>
      </c>
      <c r="D9220" t="s">
        <v>5466</v>
      </c>
      <c r="E9220" t="s">
        <v>38</v>
      </c>
      <c r="F9220" t="s">
        <v>5467</v>
      </c>
      <c r="G9220" t="s">
        <v>99</v>
      </c>
      <c r="H9220" t="s">
        <v>28</v>
      </c>
      <c r="I9220" t="s">
        <v>29</v>
      </c>
      <c r="J9220" s="1">
        <v>365460.17</v>
      </c>
      <c r="K9220" s="10">
        <f>J9220*_xlfn.XLOOKUP(A9220,IPCA_Fatores!$A$2:$A$10,IPCA_Fatores!$C$2:$C$10)</f>
        <v>456241.55813839287</v>
      </c>
    </row>
    <row r="9221" spans="1:11" x14ac:dyDescent="0.25">
      <c r="A9221">
        <v>2022</v>
      </c>
      <c r="B9221" t="s">
        <v>5464</v>
      </c>
      <c r="C9221" t="s">
        <v>5465</v>
      </c>
      <c r="D9221" t="s">
        <v>5466</v>
      </c>
      <c r="E9221" t="s">
        <v>38</v>
      </c>
      <c r="F9221" t="s">
        <v>5467</v>
      </c>
      <c r="G9221" t="s">
        <v>99</v>
      </c>
      <c r="H9221" t="s">
        <v>28</v>
      </c>
      <c r="I9221" t="s">
        <v>29</v>
      </c>
      <c r="J9221" s="1">
        <v>114848.34</v>
      </c>
      <c r="K9221" s="10">
        <f>J9221*_xlfn.XLOOKUP(A9221,IPCA_Fatores!$A$2:$A$10,IPCA_Fatores!$C$2:$C$10)</f>
        <v>135529.83046950318</v>
      </c>
    </row>
    <row r="9222" spans="1:11" x14ac:dyDescent="0.25">
      <c r="A9222">
        <v>2023</v>
      </c>
      <c r="B9222" t="s">
        <v>5464</v>
      </c>
      <c r="C9222" t="s">
        <v>5465</v>
      </c>
      <c r="D9222" t="s">
        <v>5466</v>
      </c>
      <c r="E9222" t="s">
        <v>38</v>
      </c>
      <c r="F9222" t="s">
        <v>5467</v>
      </c>
      <c r="G9222" t="s">
        <v>99</v>
      </c>
      <c r="H9222" t="s">
        <v>28</v>
      </c>
      <c r="I9222" t="s">
        <v>29</v>
      </c>
      <c r="J9222" s="1">
        <v>147135.32</v>
      </c>
      <c r="K9222" s="10">
        <f>J9222*_xlfn.XLOOKUP(A9222,IPCA_Fatores!$A$2:$A$10,IPCA_Fatores!$C$2:$C$10)</f>
        <v>165963.42742428911</v>
      </c>
    </row>
    <row r="9223" spans="1:11" x14ac:dyDescent="0.25">
      <c r="A9223">
        <v>2016</v>
      </c>
      <c r="B9223" t="s">
        <v>5468</v>
      </c>
      <c r="C9223" t="s">
        <v>5469</v>
      </c>
      <c r="D9223" t="s">
        <v>5470</v>
      </c>
      <c r="E9223" t="s">
        <v>103</v>
      </c>
      <c r="F9223" t="s">
        <v>1354</v>
      </c>
      <c r="G9223" t="s">
        <v>801</v>
      </c>
      <c r="H9223" t="s">
        <v>28</v>
      </c>
      <c r="I9223" t="s">
        <v>29</v>
      </c>
      <c r="J9223" s="1">
        <v>522093.51</v>
      </c>
      <c r="K9223" s="10">
        <f>J9223*_xlfn.XLOOKUP(A9223,IPCA_Fatores!$A$2:$A$10,IPCA_Fatores!$C$2:$C$10)</f>
        <v>835357.53777654248</v>
      </c>
    </row>
    <row r="9224" spans="1:11" x14ac:dyDescent="0.25">
      <c r="A9224">
        <v>2016</v>
      </c>
      <c r="B9224" t="s">
        <v>5468</v>
      </c>
      <c r="C9224" t="s">
        <v>5469</v>
      </c>
      <c r="D9224" t="s">
        <v>5470</v>
      </c>
      <c r="E9224" t="s">
        <v>103</v>
      </c>
      <c r="F9224" t="s">
        <v>1354</v>
      </c>
      <c r="G9224" t="s">
        <v>801</v>
      </c>
      <c r="H9224" t="s">
        <v>28</v>
      </c>
      <c r="I9224" t="s">
        <v>35</v>
      </c>
      <c r="J9224" s="1">
        <v>20467.62</v>
      </c>
      <c r="K9224" s="10">
        <f>IFERROR(J9224*VLOOKUP(A9224,IPCA_Fatores!$A$2:$C$10,3,FALSE),J9224)</f>
        <v>32748.502557225649</v>
      </c>
    </row>
    <row r="9225" spans="1:11" x14ac:dyDescent="0.25">
      <c r="A9225">
        <v>2017</v>
      </c>
      <c r="B9225" t="s">
        <v>5468</v>
      </c>
      <c r="C9225" t="s">
        <v>5469</v>
      </c>
      <c r="D9225" t="s">
        <v>5470</v>
      </c>
      <c r="E9225" t="s">
        <v>103</v>
      </c>
      <c r="F9225" t="s">
        <v>1354</v>
      </c>
      <c r="G9225" t="s">
        <v>801</v>
      </c>
      <c r="H9225" t="s">
        <v>28</v>
      </c>
      <c r="I9225" t="s">
        <v>29</v>
      </c>
      <c r="J9225" s="1">
        <v>316663.89</v>
      </c>
      <c r="K9225" s="10">
        <f>J9225*_xlfn.XLOOKUP(A9225,IPCA_Fatores!$A$2:$A$10,IPCA_Fatores!$C$2:$C$10)</f>
        <v>492148.64378102939</v>
      </c>
    </row>
    <row r="9226" spans="1:11" x14ac:dyDescent="0.25">
      <c r="A9226">
        <v>2017</v>
      </c>
      <c r="B9226" t="s">
        <v>5468</v>
      </c>
      <c r="C9226" t="s">
        <v>5469</v>
      </c>
      <c r="D9226" t="s">
        <v>5470</v>
      </c>
      <c r="E9226" t="s">
        <v>103</v>
      </c>
      <c r="F9226" t="s">
        <v>1354</v>
      </c>
      <c r="G9226" t="s">
        <v>801</v>
      </c>
      <c r="H9226" t="s">
        <v>28</v>
      </c>
      <c r="I9226" t="s">
        <v>35</v>
      </c>
      <c r="J9226" s="1">
        <v>19856.75</v>
      </c>
      <c r="K9226" s="10">
        <f>IFERROR(J9226*VLOOKUP(A9226,IPCA_Fatores!$A$2:$C$10,3,FALSE),J9226)</f>
        <v>30860.710333593626</v>
      </c>
    </row>
    <row r="9227" spans="1:11" x14ac:dyDescent="0.25">
      <c r="A9227">
        <v>2018</v>
      </c>
      <c r="B9227" t="s">
        <v>5468</v>
      </c>
      <c r="C9227" t="s">
        <v>5469</v>
      </c>
      <c r="D9227" t="s">
        <v>5470</v>
      </c>
      <c r="E9227" t="s">
        <v>103</v>
      </c>
      <c r="F9227" t="s">
        <v>1354</v>
      </c>
      <c r="G9227" t="s">
        <v>801</v>
      </c>
      <c r="H9227" t="s">
        <v>28</v>
      </c>
      <c r="I9227" t="s">
        <v>29</v>
      </c>
      <c r="J9227" s="1">
        <v>43764.88</v>
      </c>
      <c r="K9227" s="10">
        <f>J9227*_xlfn.XLOOKUP(A9227,IPCA_Fatores!$A$2:$A$10,IPCA_Fatores!$C$2:$C$10)</f>
        <v>65559.462880082661</v>
      </c>
    </row>
    <row r="9228" spans="1:11" x14ac:dyDescent="0.25">
      <c r="A9228">
        <v>2018</v>
      </c>
      <c r="B9228" t="s">
        <v>5468</v>
      </c>
      <c r="C9228" t="s">
        <v>5469</v>
      </c>
      <c r="D9228" t="s">
        <v>5470</v>
      </c>
      <c r="E9228" t="s">
        <v>103</v>
      </c>
      <c r="F9228" t="s">
        <v>1354</v>
      </c>
      <c r="G9228" t="s">
        <v>801</v>
      </c>
      <c r="H9228" t="s">
        <v>28</v>
      </c>
      <c r="I9228" t="s">
        <v>35</v>
      </c>
      <c r="J9228" s="1">
        <v>9719.93</v>
      </c>
      <c r="K9228" s="10">
        <f>IFERROR(J9228*VLOOKUP(A9228,IPCA_Fatores!$A$2:$C$10,3,FALSE),J9228)</f>
        <v>14560.382435231217</v>
      </c>
    </row>
    <row r="9229" spans="1:11" x14ac:dyDescent="0.25">
      <c r="A9229">
        <v>2019</v>
      </c>
      <c r="B9229" t="s">
        <v>5468</v>
      </c>
      <c r="C9229" t="s">
        <v>5469</v>
      </c>
      <c r="D9229" t="s">
        <v>5470</v>
      </c>
      <c r="E9229" t="s">
        <v>103</v>
      </c>
      <c r="F9229" t="s">
        <v>1354</v>
      </c>
      <c r="G9229" t="s">
        <v>801</v>
      </c>
      <c r="H9229" t="s">
        <v>28</v>
      </c>
      <c r="I9229" t="s">
        <v>29</v>
      </c>
      <c r="J9229" s="1">
        <v>249564.12</v>
      </c>
      <c r="K9229" s="10">
        <f>J9229*_xlfn.XLOOKUP(A9229,IPCA_Fatores!$A$2:$A$10,IPCA_Fatores!$C$2:$C$10)</f>
        <v>358398.22167412582</v>
      </c>
    </row>
    <row r="9230" spans="1:11" x14ac:dyDescent="0.25">
      <c r="A9230">
        <v>2019</v>
      </c>
      <c r="B9230" t="s">
        <v>5468</v>
      </c>
      <c r="C9230" t="s">
        <v>5469</v>
      </c>
      <c r="D9230" t="s">
        <v>5470</v>
      </c>
      <c r="E9230" t="s">
        <v>103</v>
      </c>
      <c r="F9230" t="s">
        <v>1354</v>
      </c>
      <c r="G9230" t="s">
        <v>801</v>
      </c>
      <c r="H9230" t="s">
        <v>28</v>
      </c>
      <c r="I9230" t="s">
        <v>35</v>
      </c>
      <c r="J9230" s="1">
        <v>26898.799999999999</v>
      </c>
      <c r="K9230" s="10">
        <f>IFERROR(J9230*VLOOKUP(A9230,IPCA_Fatores!$A$2:$C$10,3,FALSE),J9230)</f>
        <v>38629.279261650168</v>
      </c>
    </row>
    <row r="9231" spans="1:11" x14ac:dyDescent="0.25">
      <c r="A9231">
        <v>2020</v>
      </c>
      <c r="B9231" t="s">
        <v>5468</v>
      </c>
      <c r="C9231" t="s">
        <v>5469</v>
      </c>
      <c r="D9231" t="s">
        <v>5470</v>
      </c>
      <c r="E9231" t="s">
        <v>103</v>
      </c>
      <c r="F9231" t="s">
        <v>1354</v>
      </c>
      <c r="G9231" t="s">
        <v>801</v>
      </c>
      <c r="H9231" t="s">
        <v>28</v>
      </c>
      <c r="I9231" t="s">
        <v>29</v>
      </c>
      <c r="J9231" s="1">
        <v>317772.42</v>
      </c>
      <c r="K9231" s="10">
        <f>J9231*_xlfn.XLOOKUP(A9231,IPCA_Fatores!$A$2:$A$10,IPCA_Fatores!$C$2:$C$10)</f>
        <v>436616.8576675512</v>
      </c>
    </row>
    <row r="9232" spans="1:11" x14ac:dyDescent="0.25">
      <c r="A9232">
        <v>2020</v>
      </c>
      <c r="B9232" t="s">
        <v>5468</v>
      </c>
      <c r="C9232" t="s">
        <v>5469</v>
      </c>
      <c r="D9232" t="s">
        <v>5470</v>
      </c>
      <c r="E9232" t="s">
        <v>103</v>
      </c>
      <c r="F9232" t="s">
        <v>1354</v>
      </c>
      <c r="G9232" t="s">
        <v>801</v>
      </c>
      <c r="H9232" t="s">
        <v>28</v>
      </c>
      <c r="I9232" t="s">
        <v>35</v>
      </c>
      <c r="J9232" s="1">
        <v>22079.279999999999</v>
      </c>
      <c r="K9232" s="10">
        <f>IFERROR(J9232*VLOOKUP(A9232,IPCA_Fatores!$A$2:$C$10,3,FALSE),J9232)</f>
        <v>30336.760670299867</v>
      </c>
    </row>
    <row r="9233" spans="1:11" x14ac:dyDescent="0.25">
      <c r="A9233">
        <v>2022</v>
      </c>
      <c r="B9233" t="s">
        <v>5468</v>
      </c>
      <c r="C9233" t="s">
        <v>5469</v>
      </c>
      <c r="D9233" t="s">
        <v>5470</v>
      </c>
      <c r="E9233" t="s">
        <v>103</v>
      </c>
      <c r="F9233" t="s">
        <v>1354</v>
      </c>
      <c r="G9233" t="s">
        <v>801</v>
      </c>
      <c r="H9233" t="s">
        <v>28</v>
      </c>
      <c r="I9233" t="s">
        <v>29</v>
      </c>
      <c r="J9233" s="1">
        <v>142799.16</v>
      </c>
      <c r="K9233" s="10">
        <f>J9233*_xlfn.XLOOKUP(A9233,IPCA_Fatores!$A$2:$A$10,IPCA_Fatores!$C$2:$C$10)</f>
        <v>168513.93712775875</v>
      </c>
    </row>
    <row r="9234" spans="1:11" x14ac:dyDescent="0.25">
      <c r="A9234">
        <v>2022</v>
      </c>
      <c r="B9234" t="s">
        <v>5468</v>
      </c>
      <c r="C9234" t="s">
        <v>5469</v>
      </c>
      <c r="D9234" t="s">
        <v>5470</v>
      </c>
      <c r="E9234" t="s">
        <v>103</v>
      </c>
      <c r="F9234" t="s">
        <v>1354</v>
      </c>
      <c r="G9234" t="s">
        <v>801</v>
      </c>
      <c r="H9234" t="s">
        <v>28</v>
      </c>
      <c r="I9234" t="s">
        <v>35</v>
      </c>
      <c r="J9234" s="1">
        <v>8798.68</v>
      </c>
      <c r="K9234" s="10">
        <f>IFERROR(J9234*VLOOKUP(A9234,IPCA_Fatores!$A$2:$C$10,3,FALSE),J9234)</f>
        <v>10383.115757314457</v>
      </c>
    </row>
    <row r="9235" spans="1:11" x14ac:dyDescent="0.25">
      <c r="A9235">
        <v>2023</v>
      </c>
      <c r="B9235" t="s">
        <v>5468</v>
      </c>
      <c r="C9235" t="s">
        <v>5469</v>
      </c>
      <c r="D9235" t="s">
        <v>5470</v>
      </c>
      <c r="E9235" t="s">
        <v>103</v>
      </c>
      <c r="F9235" t="s">
        <v>1354</v>
      </c>
      <c r="G9235" t="s">
        <v>801</v>
      </c>
      <c r="H9235" t="s">
        <v>28</v>
      </c>
      <c r="I9235" t="s">
        <v>29</v>
      </c>
      <c r="J9235" s="1">
        <v>686595.66</v>
      </c>
      <c r="K9235" s="10">
        <f>J9235*_xlfn.XLOOKUP(A9235,IPCA_Fatores!$A$2:$A$10,IPCA_Fatores!$C$2:$C$10)</f>
        <v>774455.57591638691</v>
      </c>
    </row>
    <row r="9236" spans="1:11" x14ac:dyDescent="0.25">
      <c r="A9236">
        <v>2023</v>
      </c>
      <c r="B9236" t="s">
        <v>5468</v>
      </c>
      <c r="C9236" t="s">
        <v>5469</v>
      </c>
      <c r="D9236" t="s">
        <v>5470</v>
      </c>
      <c r="E9236" t="s">
        <v>103</v>
      </c>
      <c r="F9236" t="s">
        <v>1354</v>
      </c>
      <c r="G9236" t="s">
        <v>801</v>
      </c>
      <c r="H9236" t="s">
        <v>28</v>
      </c>
      <c r="I9236" t="s">
        <v>35</v>
      </c>
      <c r="J9236" s="1">
        <v>84420.18</v>
      </c>
      <c r="K9236" s="10">
        <f>IFERROR(J9236*VLOOKUP(A9236,IPCA_Fatores!$A$2:$C$10,3,FALSE),J9236)</f>
        <v>95222.971728171193</v>
      </c>
    </row>
    <row r="9237" spans="1:11" x14ac:dyDescent="0.25">
      <c r="A9237">
        <v>2023</v>
      </c>
      <c r="B9237" t="s">
        <v>5471</v>
      </c>
      <c r="C9237" t="s">
        <v>5472</v>
      </c>
      <c r="D9237" t="s">
        <v>5473</v>
      </c>
      <c r="E9237" t="s">
        <v>25</v>
      </c>
      <c r="F9237" t="s">
        <v>1633</v>
      </c>
      <c r="G9237" t="s">
        <v>46</v>
      </c>
      <c r="H9237" t="s">
        <v>28</v>
      </c>
      <c r="I9237" t="s">
        <v>29</v>
      </c>
      <c r="J9237" s="1">
        <v>839671.08</v>
      </c>
      <c r="K9237" s="10">
        <f>J9237*_xlfn.XLOOKUP(A9237,IPCA_Fatores!$A$2:$A$10,IPCA_Fatores!$C$2:$C$10)</f>
        <v>947119.22566148255</v>
      </c>
    </row>
    <row r="9238" spans="1:11" x14ac:dyDescent="0.25">
      <c r="A9238">
        <v>2015</v>
      </c>
      <c r="B9238" t="s">
        <v>5474</v>
      </c>
      <c r="C9238" t="s">
        <v>5475</v>
      </c>
      <c r="E9238" t="s">
        <v>25</v>
      </c>
      <c r="F9238" t="s">
        <v>2268</v>
      </c>
      <c r="G9238" t="s">
        <v>2697</v>
      </c>
      <c r="H9238" t="s">
        <v>28</v>
      </c>
      <c r="I9238" t="s">
        <v>35</v>
      </c>
      <c r="J9238" s="1">
        <v>6131.42</v>
      </c>
      <c r="K9238" s="10">
        <f>IFERROR(J9238*VLOOKUP(A9238,IPCA_Fatores!$A$2:$C$10,3,FALSE),J9238)</f>
        <v>10427.436993196245</v>
      </c>
    </row>
    <row r="9239" spans="1:11" x14ac:dyDescent="0.25">
      <c r="A9239">
        <v>2015</v>
      </c>
      <c r="B9239" t="s">
        <v>5476</v>
      </c>
      <c r="C9239" t="s">
        <v>5477</v>
      </c>
      <c r="E9239" t="s">
        <v>44</v>
      </c>
      <c r="F9239" t="s">
        <v>45</v>
      </c>
      <c r="G9239" t="s">
        <v>779</v>
      </c>
      <c r="H9239" t="s">
        <v>28</v>
      </c>
      <c r="I9239" t="s">
        <v>29</v>
      </c>
      <c r="J9239" s="1">
        <v>1687620.08</v>
      </c>
      <c r="K9239" s="10">
        <f>J9239*_xlfn.XLOOKUP(A9239,IPCA_Fatores!$A$2:$A$10,IPCA_Fatores!$C$2:$C$10)</f>
        <v>2870061.4299220745</v>
      </c>
    </row>
    <row r="9240" spans="1:11" x14ac:dyDescent="0.25">
      <c r="A9240">
        <v>2016</v>
      </c>
      <c r="B9240" t="s">
        <v>5476</v>
      </c>
      <c r="C9240" t="s">
        <v>5477</v>
      </c>
      <c r="E9240" t="s">
        <v>44</v>
      </c>
      <c r="F9240" t="s">
        <v>45</v>
      </c>
      <c r="G9240" t="s">
        <v>779</v>
      </c>
      <c r="H9240" t="s">
        <v>28</v>
      </c>
      <c r="I9240" t="s">
        <v>29</v>
      </c>
      <c r="J9240" s="1">
        <v>1701510.96</v>
      </c>
      <c r="K9240" s="10">
        <f>J9240*_xlfn.XLOOKUP(A9240,IPCA_Fatores!$A$2:$A$10,IPCA_Fatores!$C$2:$C$10)</f>
        <v>2722443.3531943364</v>
      </c>
    </row>
    <row r="9241" spans="1:11" x14ac:dyDescent="0.25">
      <c r="A9241">
        <v>2017</v>
      </c>
      <c r="B9241" t="s">
        <v>5476</v>
      </c>
      <c r="C9241" t="s">
        <v>5477</v>
      </c>
      <c r="E9241" t="s">
        <v>44</v>
      </c>
      <c r="F9241" t="s">
        <v>45</v>
      </c>
      <c r="G9241" t="s">
        <v>779</v>
      </c>
      <c r="H9241" t="s">
        <v>28</v>
      </c>
      <c r="I9241" t="s">
        <v>29</v>
      </c>
      <c r="J9241" s="1">
        <v>2030327.42</v>
      </c>
      <c r="K9241" s="10">
        <f>J9241*_xlfn.XLOOKUP(A9241,IPCA_Fatores!$A$2:$A$10,IPCA_Fatores!$C$2:$C$10)</f>
        <v>3155468.361689223</v>
      </c>
    </row>
    <row r="9242" spans="1:11" x14ac:dyDescent="0.25">
      <c r="A9242">
        <v>2018</v>
      </c>
      <c r="B9242" t="s">
        <v>5476</v>
      </c>
      <c r="C9242" t="s">
        <v>5477</v>
      </c>
      <c r="E9242" t="s">
        <v>44</v>
      </c>
      <c r="F9242" t="s">
        <v>45</v>
      </c>
      <c r="G9242" t="s">
        <v>779</v>
      </c>
      <c r="H9242" t="s">
        <v>28</v>
      </c>
      <c r="I9242" t="s">
        <v>29</v>
      </c>
      <c r="J9242" s="1">
        <v>2437744.54</v>
      </c>
      <c r="K9242" s="10">
        <f>J9242*_xlfn.XLOOKUP(A9242,IPCA_Fatores!$A$2:$A$10,IPCA_Fatores!$C$2:$C$10)</f>
        <v>3651723.0866679903</v>
      </c>
    </row>
    <row r="9243" spans="1:11" x14ac:dyDescent="0.25">
      <c r="A9243">
        <v>2019</v>
      </c>
      <c r="B9243" t="s">
        <v>5476</v>
      </c>
      <c r="C9243" t="s">
        <v>5477</v>
      </c>
      <c r="E9243" t="s">
        <v>44</v>
      </c>
      <c r="F9243" t="s">
        <v>45</v>
      </c>
      <c r="G9243" t="s">
        <v>779</v>
      </c>
      <c r="H9243" t="s">
        <v>28</v>
      </c>
      <c r="I9243" t="s">
        <v>29</v>
      </c>
      <c r="J9243" s="1">
        <v>2558334.27</v>
      </c>
      <c r="K9243" s="10">
        <f>J9243*_xlfn.XLOOKUP(A9243,IPCA_Fatores!$A$2:$A$10,IPCA_Fatores!$C$2:$C$10)</f>
        <v>3674015.5308221905</v>
      </c>
    </row>
    <row r="9244" spans="1:11" x14ac:dyDescent="0.25">
      <c r="A9244">
        <v>2020</v>
      </c>
      <c r="B9244" t="s">
        <v>5476</v>
      </c>
      <c r="C9244" t="s">
        <v>5477</v>
      </c>
      <c r="E9244" t="s">
        <v>44</v>
      </c>
      <c r="F9244" t="s">
        <v>45</v>
      </c>
      <c r="G9244" t="s">
        <v>779</v>
      </c>
      <c r="H9244" t="s">
        <v>28</v>
      </c>
      <c r="I9244" t="s">
        <v>29</v>
      </c>
      <c r="J9244" s="1">
        <v>3213270.75</v>
      </c>
      <c r="K9244" s="10">
        <f>J9244*_xlfn.XLOOKUP(A9244,IPCA_Fatores!$A$2:$A$10,IPCA_Fatores!$C$2:$C$10)</f>
        <v>4415009.2626038967</v>
      </c>
    </row>
    <row r="9245" spans="1:11" x14ac:dyDescent="0.25">
      <c r="A9245">
        <v>2021</v>
      </c>
      <c r="B9245" t="s">
        <v>5476</v>
      </c>
      <c r="C9245" t="s">
        <v>5477</v>
      </c>
      <c r="E9245" t="s">
        <v>44</v>
      </c>
      <c r="F9245" t="s">
        <v>45</v>
      </c>
      <c r="G9245" t="s">
        <v>779</v>
      </c>
      <c r="H9245" t="s">
        <v>28</v>
      </c>
      <c r="I9245" t="s">
        <v>29</v>
      </c>
      <c r="J9245" s="1">
        <v>2292961.11</v>
      </c>
      <c r="K9245" s="10">
        <f>J9245*_xlfn.XLOOKUP(A9245,IPCA_Fatores!$A$2:$A$10,IPCA_Fatores!$C$2:$C$10)</f>
        <v>2862539.4378192811</v>
      </c>
    </row>
    <row r="9246" spans="1:11" x14ac:dyDescent="0.25">
      <c r="A9246">
        <v>2022</v>
      </c>
      <c r="B9246" t="s">
        <v>5476</v>
      </c>
      <c r="C9246" t="s">
        <v>5477</v>
      </c>
      <c r="E9246" t="s">
        <v>44</v>
      </c>
      <c r="F9246" t="s">
        <v>45</v>
      </c>
      <c r="G9246" t="s">
        <v>779</v>
      </c>
      <c r="H9246" t="s">
        <v>28</v>
      </c>
      <c r="I9246" t="s">
        <v>29</v>
      </c>
      <c r="J9246" s="1">
        <v>3242585.23</v>
      </c>
      <c r="K9246" s="10">
        <f>J9246*_xlfn.XLOOKUP(A9246,IPCA_Fatores!$A$2:$A$10,IPCA_Fatores!$C$2:$C$10)</f>
        <v>3826498.7243595771</v>
      </c>
    </row>
    <row r="9247" spans="1:11" x14ac:dyDescent="0.25">
      <c r="A9247">
        <v>2023</v>
      </c>
      <c r="B9247" t="s">
        <v>5476</v>
      </c>
      <c r="C9247" t="s">
        <v>5477</v>
      </c>
      <c r="E9247" t="s">
        <v>44</v>
      </c>
      <c r="F9247" t="s">
        <v>45</v>
      </c>
      <c r="G9247" t="s">
        <v>779</v>
      </c>
      <c r="H9247" t="s">
        <v>28</v>
      </c>
      <c r="I9247" t="s">
        <v>29</v>
      </c>
      <c r="J9247" s="1">
        <v>3816184.6</v>
      </c>
      <c r="K9247" s="10">
        <f>J9247*_xlfn.XLOOKUP(A9247,IPCA_Fatores!$A$2:$A$10,IPCA_Fatores!$C$2:$C$10)</f>
        <v>4304521.0075989217</v>
      </c>
    </row>
    <row r="9248" spans="1:11" x14ac:dyDescent="0.25">
      <c r="A9248">
        <v>2018</v>
      </c>
      <c r="B9248" t="s">
        <v>5478</v>
      </c>
      <c r="C9248" t="s">
        <v>5479</v>
      </c>
      <c r="E9248" t="s">
        <v>32</v>
      </c>
      <c r="F9248" t="s">
        <v>349</v>
      </c>
      <c r="G9248" t="s">
        <v>1144</v>
      </c>
      <c r="H9248" t="s">
        <v>28</v>
      </c>
      <c r="I9248" t="s">
        <v>29</v>
      </c>
      <c r="J9248" s="1">
        <v>1438158.46</v>
      </c>
      <c r="K9248" s="10">
        <f>J9248*_xlfn.XLOOKUP(A9248,IPCA_Fatores!$A$2:$A$10,IPCA_Fatores!$C$2:$C$10)</f>
        <v>2154350.6157002337</v>
      </c>
    </row>
    <row r="9249" spans="1:11" x14ac:dyDescent="0.25">
      <c r="A9249">
        <v>2019</v>
      </c>
      <c r="B9249" t="s">
        <v>5478</v>
      </c>
      <c r="C9249" t="s">
        <v>5479</v>
      </c>
      <c r="E9249" t="s">
        <v>32</v>
      </c>
      <c r="F9249" t="s">
        <v>349</v>
      </c>
      <c r="G9249" t="s">
        <v>1144</v>
      </c>
      <c r="H9249" t="s">
        <v>28</v>
      </c>
      <c r="I9249" t="s">
        <v>29</v>
      </c>
      <c r="J9249" s="1">
        <v>1124919.1299999999</v>
      </c>
      <c r="K9249" s="10">
        <f>J9249*_xlfn.XLOOKUP(A9249,IPCA_Fatores!$A$2:$A$10,IPCA_Fatores!$C$2:$C$10)</f>
        <v>1615492.7067208407</v>
      </c>
    </row>
    <row r="9250" spans="1:11" x14ac:dyDescent="0.25">
      <c r="A9250">
        <v>2019</v>
      </c>
      <c r="B9250" t="s">
        <v>5478</v>
      </c>
      <c r="C9250" t="s">
        <v>5479</v>
      </c>
      <c r="E9250" t="s">
        <v>32</v>
      </c>
      <c r="F9250" t="s">
        <v>349</v>
      </c>
      <c r="G9250" t="s">
        <v>1144</v>
      </c>
      <c r="H9250" t="s">
        <v>28</v>
      </c>
      <c r="I9250" t="s">
        <v>35</v>
      </c>
      <c r="J9250" s="1">
        <v>107248.12</v>
      </c>
      <c r="K9250" s="10">
        <f>IFERROR(J9250*VLOOKUP(A9250,IPCA_Fatores!$A$2:$C$10,3,FALSE),J9250)</f>
        <v>154018.67658657519</v>
      </c>
    </row>
    <row r="9251" spans="1:11" x14ac:dyDescent="0.25">
      <c r="A9251">
        <v>2020</v>
      </c>
      <c r="B9251" t="s">
        <v>5478</v>
      </c>
      <c r="C9251" t="s">
        <v>5479</v>
      </c>
      <c r="E9251" t="s">
        <v>32</v>
      </c>
      <c r="F9251" t="s">
        <v>349</v>
      </c>
      <c r="G9251" t="s">
        <v>1144</v>
      </c>
      <c r="H9251" t="s">
        <v>28</v>
      </c>
      <c r="I9251" t="s">
        <v>29</v>
      </c>
      <c r="J9251" s="1">
        <v>1234672.81</v>
      </c>
      <c r="K9251" s="10">
        <f>J9251*_xlfn.XLOOKUP(A9251,IPCA_Fatores!$A$2:$A$10,IPCA_Fatores!$C$2:$C$10)</f>
        <v>1696430.931764832</v>
      </c>
    </row>
    <row r="9252" spans="1:11" x14ac:dyDescent="0.25">
      <c r="A9252">
        <v>2020</v>
      </c>
      <c r="B9252" t="s">
        <v>5478</v>
      </c>
      <c r="C9252" t="s">
        <v>5479</v>
      </c>
      <c r="E9252" t="s">
        <v>32</v>
      </c>
      <c r="F9252" t="s">
        <v>349</v>
      </c>
      <c r="G9252" t="s">
        <v>1144</v>
      </c>
      <c r="H9252" t="s">
        <v>28</v>
      </c>
      <c r="I9252" t="s">
        <v>35</v>
      </c>
      <c r="J9252" s="1">
        <v>75160.37</v>
      </c>
      <c r="K9252" s="10">
        <f>IFERROR(J9252*VLOOKUP(A9252,IPCA_Fatores!$A$2:$C$10,3,FALSE),J9252)</f>
        <v>103269.76951155953</v>
      </c>
    </row>
    <row r="9253" spans="1:11" x14ac:dyDescent="0.25">
      <c r="A9253">
        <v>2021</v>
      </c>
      <c r="B9253" t="s">
        <v>5478</v>
      </c>
      <c r="C9253" t="s">
        <v>5479</v>
      </c>
      <c r="E9253" t="s">
        <v>32</v>
      </c>
      <c r="F9253" t="s">
        <v>349</v>
      </c>
      <c r="G9253" t="s">
        <v>1144</v>
      </c>
      <c r="H9253" t="s">
        <v>28</v>
      </c>
      <c r="I9253" t="s">
        <v>29</v>
      </c>
      <c r="J9253" s="1">
        <v>2060881.59</v>
      </c>
      <c r="K9253" s="10">
        <f>J9253*_xlfn.XLOOKUP(A9253,IPCA_Fatores!$A$2:$A$10,IPCA_Fatores!$C$2:$C$10)</f>
        <v>2572810.678001733</v>
      </c>
    </row>
    <row r="9254" spans="1:11" x14ac:dyDescent="0.25">
      <c r="A9254">
        <v>2021</v>
      </c>
      <c r="B9254" t="s">
        <v>5478</v>
      </c>
      <c r="C9254" t="s">
        <v>5479</v>
      </c>
      <c r="E9254" t="s">
        <v>32</v>
      </c>
      <c r="F9254" t="s">
        <v>349</v>
      </c>
      <c r="G9254" t="s">
        <v>1144</v>
      </c>
      <c r="H9254" t="s">
        <v>28</v>
      </c>
      <c r="I9254" t="s">
        <v>35</v>
      </c>
      <c r="J9254" s="1">
        <v>124700.55</v>
      </c>
      <c r="K9254" s="10">
        <f>IFERROR(J9254*VLOOKUP(A9254,IPCA_Fatores!$A$2:$C$10,3,FALSE),J9254)</f>
        <v>155676.5357842267</v>
      </c>
    </row>
    <row r="9255" spans="1:11" x14ac:dyDescent="0.25">
      <c r="A9255">
        <v>2022</v>
      </c>
      <c r="B9255" t="s">
        <v>5478</v>
      </c>
      <c r="C9255" t="s">
        <v>5479</v>
      </c>
      <c r="E9255" t="s">
        <v>32</v>
      </c>
      <c r="F9255" t="s">
        <v>349</v>
      </c>
      <c r="G9255" t="s">
        <v>1144</v>
      </c>
      <c r="H9255" t="s">
        <v>28</v>
      </c>
      <c r="I9255" t="s">
        <v>29</v>
      </c>
      <c r="J9255" s="1">
        <v>830498.69</v>
      </c>
      <c r="K9255" s="10">
        <f>J9255*_xlfn.XLOOKUP(A9255,IPCA_Fatores!$A$2:$A$10,IPCA_Fatores!$C$2:$C$10)</f>
        <v>980052.01172994287</v>
      </c>
    </row>
    <row r="9256" spans="1:11" x14ac:dyDescent="0.25">
      <c r="A9256">
        <v>2022</v>
      </c>
      <c r="B9256" t="s">
        <v>5478</v>
      </c>
      <c r="C9256" t="s">
        <v>5479</v>
      </c>
      <c r="E9256" t="s">
        <v>32</v>
      </c>
      <c r="F9256" t="s">
        <v>349</v>
      </c>
      <c r="G9256" t="s">
        <v>1144</v>
      </c>
      <c r="H9256" t="s">
        <v>28</v>
      </c>
      <c r="I9256" t="s">
        <v>35</v>
      </c>
      <c r="J9256" s="1">
        <v>50272.75</v>
      </c>
      <c r="K9256" s="10">
        <f>IFERROR(J9256*VLOOKUP(A9256,IPCA_Fatores!$A$2:$C$10,3,FALSE),J9256)</f>
        <v>59325.692341184171</v>
      </c>
    </row>
    <row r="9257" spans="1:11" x14ac:dyDescent="0.25">
      <c r="A9257">
        <v>2023</v>
      </c>
      <c r="B9257" t="s">
        <v>5478</v>
      </c>
      <c r="C9257" t="s">
        <v>5479</v>
      </c>
      <c r="E9257" t="s">
        <v>32</v>
      </c>
      <c r="F9257" t="s">
        <v>349</v>
      </c>
      <c r="G9257" t="s">
        <v>1144</v>
      </c>
      <c r="H9257" t="s">
        <v>28</v>
      </c>
      <c r="I9257" t="s">
        <v>29</v>
      </c>
      <c r="J9257" s="1">
        <v>423372.11</v>
      </c>
      <c r="K9257" s="10">
        <f>J9257*_xlfn.XLOOKUP(A9257,IPCA_Fatores!$A$2:$A$10,IPCA_Fatores!$C$2:$C$10)</f>
        <v>477548.73847729521</v>
      </c>
    </row>
    <row r="9258" spans="1:11" x14ac:dyDescent="0.25">
      <c r="A9258">
        <v>2023</v>
      </c>
      <c r="B9258" t="s">
        <v>5478</v>
      </c>
      <c r="C9258" t="s">
        <v>5479</v>
      </c>
      <c r="E9258" t="s">
        <v>32</v>
      </c>
      <c r="F9258" t="s">
        <v>349</v>
      </c>
      <c r="G9258" t="s">
        <v>1144</v>
      </c>
      <c r="H9258" t="s">
        <v>28</v>
      </c>
      <c r="I9258" t="s">
        <v>35</v>
      </c>
      <c r="J9258" s="1">
        <v>4447.5600000000004</v>
      </c>
      <c r="K9258" s="10">
        <f>IFERROR(J9258*VLOOKUP(A9258,IPCA_Fatores!$A$2:$C$10,3,FALSE),J9258)</f>
        <v>5016.6900868885277</v>
      </c>
    </row>
    <row r="9259" spans="1:11" x14ac:dyDescent="0.25">
      <c r="A9259">
        <v>2021</v>
      </c>
      <c r="B9259" t="s">
        <v>5480</v>
      </c>
      <c r="C9259" t="s">
        <v>5481</v>
      </c>
      <c r="D9259" t="s">
        <v>5482</v>
      </c>
      <c r="E9259" t="s">
        <v>38</v>
      </c>
      <c r="F9259" t="s">
        <v>5483</v>
      </c>
      <c r="G9259" t="s">
        <v>275</v>
      </c>
      <c r="H9259" t="s">
        <v>28</v>
      </c>
      <c r="I9259" t="s">
        <v>29</v>
      </c>
      <c r="J9259" s="1">
        <v>16656062.470000001</v>
      </c>
      <c r="K9259" s="10">
        <f>J9259*_xlfn.XLOOKUP(A9259,IPCA_Fatores!$A$2:$A$10,IPCA_Fatores!$C$2:$C$10)</f>
        <v>20793477.696251303</v>
      </c>
    </row>
    <row r="9260" spans="1:11" x14ac:dyDescent="0.25">
      <c r="A9260">
        <v>2022</v>
      </c>
      <c r="B9260" t="s">
        <v>5480</v>
      </c>
      <c r="C9260" t="s">
        <v>5481</v>
      </c>
      <c r="D9260" t="s">
        <v>5482</v>
      </c>
      <c r="E9260" t="s">
        <v>38</v>
      </c>
      <c r="F9260" t="s">
        <v>5483</v>
      </c>
      <c r="G9260" t="s">
        <v>275</v>
      </c>
      <c r="H9260" t="s">
        <v>28</v>
      </c>
      <c r="I9260" t="s">
        <v>29</v>
      </c>
      <c r="J9260" s="1">
        <v>5745376.8799999999</v>
      </c>
      <c r="K9260" s="10">
        <f>J9260*_xlfn.XLOOKUP(A9260,IPCA_Fatores!$A$2:$A$10,IPCA_Fatores!$C$2:$C$10)</f>
        <v>6779984.4083928689</v>
      </c>
    </row>
    <row r="9261" spans="1:11" x14ac:dyDescent="0.25">
      <c r="A9261">
        <v>2021</v>
      </c>
      <c r="B9261" t="s">
        <v>5484</v>
      </c>
      <c r="C9261" t="s">
        <v>5485</v>
      </c>
      <c r="E9261" t="s">
        <v>38</v>
      </c>
      <c r="F9261" t="s">
        <v>2324</v>
      </c>
      <c r="G9261" t="s">
        <v>81</v>
      </c>
      <c r="H9261" t="s">
        <v>28</v>
      </c>
      <c r="I9261" t="s">
        <v>29</v>
      </c>
      <c r="J9261" s="1">
        <v>1131789.3500000001</v>
      </c>
      <c r="K9261" s="10">
        <f>J9261*_xlfn.XLOOKUP(A9261,IPCA_Fatores!$A$2:$A$10,IPCA_Fatores!$C$2:$C$10)</f>
        <v>1412929.1750957128</v>
      </c>
    </row>
    <row r="9262" spans="1:11" x14ac:dyDescent="0.25">
      <c r="A9262">
        <v>2016</v>
      </c>
      <c r="B9262" t="s">
        <v>5486</v>
      </c>
      <c r="C9262" t="s">
        <v>5487</v>
      </c>
      <c r="D9262" t="s">
        <v>5488</v>
      </c>
      <c r="E9262" t="s">
        <v>109</v>
      </c>
      <c r="F9262" t="s">
        <v>294</v>
      </c>
      <c r="G9262" t="s">
        <v>1144</v>
      </c>
      <c r="H9262" t="s">
        <v>28</v>
      </c>
      <c r="I9262" t="s">
        <v>29</v>
      </c>
      <c r="J9262" s="1">
        <v>569079.07999999996</v>
      </c>
      <c r="K9262" s="10">
        <f>J9262*_xlfn.XLOOKUP(A9262,IPCA_Fatores!$A$2:$A$10,IPCA_Fatores!$C$2:$C$10)</f>
        <v>910535.16269324999</v>
      </c>
    </row>
    <row r="9263" spans="1:11" x14ac:dyDescent="0.25">
      <c r="A9263">
        <v>2017</v>
      </c>
      <c r="B9263" t="s">
        <v>5486</v>
      </c>
      <c r="C9263" t="s">
        <v>5487</v>
      </c>
      <c r="D9263" t="s">
        <v>5488</v>
      </c>
      <c r="E9263" t="s">
        <v>109</v>
      </c>
      <c r="F9263" t="s">
        <v>294</v>
      </c>
      <c r="G9263" t="s">
        <v>1144</v>
      </c>
      <c r="H9263" t="s">
        <v>28</v>
      </c>
      <c r="I9263" t="s">
        <v>29</v>
      </c>
      <c r="J9263" s="1">
        <v>147496.04999999999</v>
      </c>
      <c r="K9263" s="10">
        <f>J9263*_xlfn.XLOOKUP(A9263,IPCA_Fatores!$A$2:$A$10,IPCA_Fatores!$C$2:$C$10)</f>
        <v>229233.52887049702</v>
      </c>
    </row>
    <row r="9264" spans="1:11" x14ac:dyDescent="0.25">
      <c r="A9264">
        <v>2018</v>
      </c>
      <c r="B9264" t="s">
        <v>5486</v>
      </c>
      <c r="C9264" t="s">
        <v>5487</v>
      </c>
      <c r="D9264" t="s">
        <v>5488</v>
      </c>
      <c r="E9264" t="s">
        <v>109</v>
      </c>
      <c r="F9264" t="s">
        <v>294</v>
      </c>
      <c r="G9264" t="s">
        <v>1144</v>
      </c>
      <c r="H9264" t="s">
        <v>28</v>
      </c>
      <c r="I9264" t="s">
        <v>29</v>
      </c>
      <c r="J9264" s="1">
        <v>536667.09</v>
      </c>
      <c r="K9264" s="10">
        <f>J9264*_xlfn.XLOOKUP(A9264,IPCA_Fatores!$A$2:$A$10,IPCA_Fatores!$C$2:$C$10)</f>
        <v>803923.2865671512</v>
      </c>
    </row>
    <row r="9265" spans="1:11" x14ac:dyDescent="0.25">
      <c r="A9265">
        <v>2019</v>
      </c>
      <c r="B9265" t="s">
        <v>5486</v>
      </c>
      <c r="C9265" t="s">
        <v>5487</v>
      </c>
      <c r="D9265" t="s">
        <v>5488</v>
      </c>
      <c r="E9265" t="s">
        <v>109</v>
      </c>
      <c r="F9265" t="s">
        <v>294</v>
      </c>
      <c r="G9265" t="s">
        <v>1144</v>
      </c>
      <c r="H9265" t="s">
        <v>28</v>
      </c>
      <c r="I9265" t="s">
        <v>29</v>
      </c>
      <c r="J9265" s="1">
        <v>700643.57</v>
      </c>
      <c r="K9265" s="10">
        <f>J9265*_xlfn.XLOOKUP(A9265,IPCA_Fatores!$A$2:$A$10,IPCA_Fatores!$C$2:$C$10)</f>
        <v>1006191.9538570322</v>
      </c>
    </row>
    <row r="9266" spans="1:11" x14ac:dyDescent="0.25">
      <c r="A9266">
        <v>2020</v>
      </c>
      <c r="B9266" t="s">
        <v>5486</v>
      </c>
      <c r="C9266" t="s">
        <v>5487</v>
      </c>
      <c r="D9266" t="s">
        <v>5488</v>
      </c>
      <c r="E9266" t="s">
        <v>109</v>
      </c>
      <c r="F9266" t="s">
        <v>294</v>
      </c>
      <c r="G9266" t="s">
        <v>1144</v>
      </c>
      <c r="H9266" t="s">
        <v>28</v>
      </c>
      <c r="I9266" t="s">
        <v>29</v>
      </c>
      <c r="J9266" s="1">
        <v>1438298.23</v>
      </c>
      <c r="K9266" s="10">
        <f>J9266*_xlfn.XLOOKUP(A9266,IPCA_Fatores!$A$2:$A$10,IPCA_Fatores!$C$2:$C$10)</f>
        <v>1976210.6905671703</v>
      </c>
    </row>
    <row r="9267" spans="1:11" x14ac:dyDescent="0.25">
      <c r="A9267">
        <v>2021</v>
      </c>
      <c r="B9267" t="s">
        <v>5486</v>
      </c>
      <c r="C9267" t="s">
        <v>5487</v>
      </c>
      <c r="D9267" t="s">
        <v>5488</v>
      </c>
      <c r="E9267" t="s">
        <v>109</v>
      </c>
      <c r="F9267" t="s">
        <v>294</v>
      </c>
      <c r="G9267" t="s">
        <v>1144</v>
      </c>
      <c r="H9267" t="s">
        <v>28</v>
      </c>
      <c r="I9267" t="s">
        <v>29</v>
      </c>
      <c r="J9267" s="1">
        <v>175271.95</v>
      </c>
      <c r="K9267" s="10">
        <f>J9267*_xlfn.XLOOKUP(A9267,IPCA_Fatores!$A$2:$A$10,IPCA_Fatores!$C$2:$C$10)</f>
        <v>218810.02125609064</v>
      </c>
    </row>
    <row r="9268" spans="1:11" x14ac:dyDescent="0.25">
      <c r="A9268">
        <v>2022</v>
      </c>
      <c r="B9268" t="s">
        <v>5486</v>
      </c>
      <c r="C9268" t="s">
        <v>5487</v>
      </c>
      <c r="D9268" t="s">
        <v>5488</v>
      </c>
      <c r="E9268" t="s">
        <v>109</v>
      </c>
      <c r="F9268" t="s">
        <v>294</v>
      </c>
      <c r="G9268" t="s">
        <v>1144</v>
      </c>
      <c r="H9268" t="s">
        <v>28</v>
      </c>
      <c r="I9268" t="s">
        <v>29</v>
      </c>
      <c r="J9268" s="1">
        <v>1264896.69</v>
      </c>
      <c r="K9268" s="10">
        <f>J9268*_xlfn.XLOOKUP(A9268,IPCA_Fatores!$A$2:$A$10,IPCA_Fatores!$C$2:$C$10)</f>
        <v>1492674.8959291507</v>
      </c>
    </row>
    <row r="9269" spans="1:11" x14ac:dyDescent="0.25">
      <c r="A9269">
        <v>2020</v>
      </c>
      <c r="B9269" t="s">
        <v>5489</v>
      </c>
      <c r="C9269" t="s">
        <v>5490</v>
      </c>
      <c r="D9269" t="s">
        <v>5491</v>
      </c>
      <c r="E9269" t="s">
        <v>109</v>
      </c>
      <c r="F9269" t="s">
        <v>294</v>
      </c>
      <c r="G9269" t="s">
        <v>275</v>
      </c>
      <c r="H9269" t="s">
        <v>28</v>
      </c>
      <c r="I9269" t="s">
        <v>29</v>
      </c>
      <c r="J9269" s="1">
        <v>289303.63</v>
      </c>
      <c r="K9269" s="10">
        <f>J9269*_xlfn.XLOOKUP(A9269,IPCA_Fatores!$A$2:$A$10,IPCA_Fatores!$C$2:$C$10)</f>
        <v>397500.9594678352</v>
      </c>
    </row>
    <row r="9270" spans="1:11" x14ac:dyDescent="0.25">
      <c r="A9270">
        <v>2015</v>
      </c>
      <c r="B9270" t="s">
        <v>5492</v>
      </c>
      <c r="C9270" t="s">
        <v>5493</v>
      </c>
      <c r="D9270" t="s">
        <v>5494</v>
      </c>
      <c r="E9270" t="s">
        <v>38</v>
      </c>
      <c r="F9270" t="s">
        <v>5349</v>
      </c>
      <c r="G9270" t="s">
        <v>1766</v>
      </c>
      <c r="H9270" t="s">
        <v>28</v>
      </c>
      <c r="I9270" t="s">
        <v>29</v>
      </c>
      <c r="J9270" s="1">
        <v>348894.71</v>
      </c>
      <c r="K9270" s="10">
        <f>J9270*_xlfn.XLOOKUP(A9270,IPCA_Fatores!$A$2:$A$10,IPCA_Fatores!$C$2:$C$10)</f>
        <v>593349.92640929448</v>
      </c>
    </row>
    <row r="9271" spans="1:11" x14ac:dyDescent="0.25">
      <c r="A9271">
        <v>2016</v>
      </c>
      <c r="B9271" t="s">
        <v>5492</v>
      </c>
      <c r="C9271" t="s">
        <v>5493</v>
      </c>
      <c r="D9271" t="s">
        <v>5494</v>
      </c>
      <c r="E9271" t="s">
        <v>38</v>
      </c>
      <c r="F9271" t="s">
        <v>5349</v>
      </c>
      <c r="G9271" t="s">
        <v>1766</v>
      </c>
      <c r="H9271" t="s">
        <v>28</v>
      </c>
      <c r="I9271" t="s">
        <v>29</v>
      </c>
      <c r="J9271" s="1">
        <v>192628.14</v>
      </c>
      <c r="K9271" s="10">
        <f>J9271*_xlfn.XLOOKUP(A9271,IPCA_Fatores!$A$2:$A$10,IPCA_Fatores!$C$2:$C$10)</f>
        <v>308207.94676584873</v>
      </c>
    </row>
    <row r="9272" spans="1:11" x14ac:dyDescent="0.25">
      <c r="A9272">
        <v>2017</v>
      </c>
      <c r="B9272" t="s">
        <v>5492</v>
      </c>
      <c r="C9272" t="s">
        <v>5493</v>
      </c>
      <c r="D9272" t="s">
        <v>5494</v>
      </c>
      <c r="E9272" t="s">
        <v>38</v>
      </c>
      <c r="F9272" t="s">
        <v>5349</v>
      </c>
      <c r="G9272" t="s">
        <v>1766</v>
      </c>
      <c r="H9272" t="s">
        <v>28</v>
      </c>
      <c r="I9272" t="s">
        <v>29</v>
      </c>
      <c r="J9272" s="1">
        <v>566900.75</v>
      </c>
      <c r="K9272" s="10">
        <f>J9272*_xlfn.XLOOKUP(A9272,IPCA_Fatores!$A$2:$A$10,IPCA_Fatores!$C$2:$C$10)</f>
        <v>881058.57371659391</v>
      </c>
    </row>
    <row r="9273" spans="1:11" x14ac:dyDescent="0.25">
      <c r="A9273">
        <v>2018</v>
      </c>
      <c r="B9273" t="s">
        <v>5492</v>
      </c>
      <c r="C9273" t="s">
        <v>5493</v>
      </c>
      <c r="D9273" t="s">
        <v>5494</v>
      </c>
      <c r="E9273" t="s">
        <v>38</v>
      </c>
      <c r="F9273" t="s">
        <v>5349</v>
      </c>
      <c r="G9273" t="s">
        <v>1766</v>
      </c>
      <c r="H9273" t="s">
        <v>28</v>
      </c>
      <c r="I9273" t="s">
        <v>29</v>
      </c>
      <c r="J9273" s="1">
        <v>685347.59</v>
      </c>
      <c r="K9273" s="10">
        <f>J9273*_xlfn.XLOOKUP(A9273,IPCA_Fatores!$A$2:$A$10,IPCA_Fatores!$C$2:$C$10)</f>
        <v>1026645.5634417166</v>
      </c>
    </row>
    <row r="9274" spans="1:11" x14ac:dyDescent="0.25">
      <c r="A9274">
        <v>2019</v>
      </c>
      <c r="B9274" t="s">
        <v>5492</v>
      </c>
      <c r="C9274" t="s">
        <v>5493</v>
      </c>
      <c r="D9274" t="s">
        <v>5494</v>
      </c>
      <c r="E9274" t="s">
        <v>38</v>
      </c>
      <c r="F9274" t="s">
        <v>5349</v>
      </c>
      <c r="G9274" t="s">
        <v>1766</v>
      </c>
      <c r="H9274" t="s">
        <v>28</v>
      </c>
      <c r="I9274" t="s">
        <v>29</v>
      </c>
      <c r="J9274" s="1">
        <v>1184233.1399999999</v>
      </c>
      <c r="K9274" s="10">
        <f>J9274*_xlfn.XLOOKUP(A9274,IPCA_Fatores!$A$2:$A$10,IPCA_Fatores!$C$2:$C$10)</f>
        <v>1700673.3637173725</v>
      </c>
    </row>
    <row r="9275" spans="1:11" x14ac:dyDescent="0.25">
      <c r="A9275">
        <v>2020</v>
      </c>
      <c r="B9275" t="s">
        <v>5492</v>
      </c>
      <c r="C9275" t="s">
        <v>5493</v>
      </c>
      <c r="D9275" t="s">
        <v>5494</v>
      </c>
      <c r="E9275" t="s">
        <v>38</v>
      </c>
      <c r="F9275" t="s">
        <v>5349</v>
      </c>
      <c r="G9275" t="s">
        <v>1766</v>
      </c>
      <c r="H9275" t="s">
        <v>28</v>
      </c>
      <c r="I9275" t="s">
        <v>29</v>
      </c>
      <c r="J9275" s="1">
        <v>2206225.2200000002</v>
      </c>
      <c r="K9275" s="10">
        <f>J9275*_xlfn.XLOOKUP(A9275,IPCA_Fatores!$A$2:$A$10,IPCA_Fatores!$C$2:$C$10)</f>
        <v>3031336.4604244195</v>
      </c>
    </row>
    <row r="9276" spans="1:11" x14ac:dyDescent="0.25">
      <c r="A9276">
        <v>2021</v>
      </c>
      <c r="B9276" t="s">
        <v>5492</v>
      </c>
      <c r="C9276" t="s">
        <v>5493</v>
      </c>
      <c r="D9276" t="s">
        <v>5494</v>
      </c>
      <c r="E9276" t="s">
        <v>38</v>
      </c>
      <c r="F9276" t="s">
        <v>5349</v>
      </c>
      <c r="G9276" t="s">
        <v>1766</v>
      </c>
      <c r="H9276" t="s">
        <v>28</v>
      </c>
      <c r="I9276" t="s">
        <v>29</v>
      </c>
      <c r="J9276" s="1">
        <v>4923162.1500000004</v>
      </c>
      <c r="K9276" s="10">
        <f>J9276*_xlfn.XLOOKUP(A9276,IPCA_Fatores!$A$2:$A$10,IPCA_Fatores!$C$2:$C$10)</f>
        <v>6146090.202617595</v>
      </c>
    </row>
    <row r="9277" spans="1:11" x14ac:dyDescent="0.25">
      <c r="A9277">
        <v>2021</v>
      </c>
      <c r="B9277" t="s">
        <v>5492</v>
      </c>
      <c r="C9277" t="s">
        <v>5493</v>
      </c>
      <c r="D9277" t="s">
        <v>5494</v>
      </c>
      <c r="E9277" t="s">
        <v>38</v>
      </c>
      <c r="F9277" t="s">
        <v>5349</v>
      </c>
      <c r="G9277" t="s">
        <v>1766</v>
      </c>
      <c r="H9277" t="s">
        <v>28</v>
      </c>
      <c r="I9277" t="s">
        <v>35</v>
      </c>
      <c r="J9277" s="1">
        <v>503527.88</v>
      </c>
      <c r="K9277" s="10">
        <f>IFERROR(J9277*VLOOKUP(A9277,IPCA_Fatores!$A$2:$C$10,3,FALSE),J9277)</f>
        <v>628605.69603883708</v>
      </c>
    </row>
    <row r="9278" spans="1:11" x14ac:dyDescent="0.25">
      <c r="A9278">
        <v>2022</v>
      </c>
      <c r="B9278" t="s">
        <v>5492</v>
      </c>
      <c r="C9278" t="s">
        <v>5493</v>
      </c>
      <c r="D9278" t="s">
        <v>5494</v>
      </c>
      <c r="E9278" t="s">
        <v>38</v>
      </c>
      <c r="F9278" t="s">
        <v>5349</v>
      </c>
      <c r="G9278" t="s">
        <v>1766</v>
      </c>
      <c r="H9278" t="s">
        <v>28</v>
      </c>
      <c r="I9278" t="s">
        <v>29</v>
      </c>
      <c r="J9278" s="1">
        <v>2565645.66</v>
      </c>
      <c r="K9278" s="10">
        <f>J9278*_xlfn.XLOOKUP(A9278,IPCA_Fatores!$A$2:$A$10,IPCA_Fatores!$C$2:$C$10)</f>
        <v>3027658.2260102029</v>
      </c>
    </row>
    <row r="9279" spans="1:11" x14ac:dyDescent="0.25">
      <c r="A9279">
        <v>2022</v>
      </c>
      <c r="B9279" t="s">
        <v>5492</v>
      </c>
      <c r="C9279" t="s">
        <v>5493</v>
      </c>
      <c r="D9279" t="s">
        <v>5494</v>
      </c>
      <c r="E9279" t="s">
        <v>38</v>
      </c>
      <c r="F9279" t="s">
        <v>5349</v>
      </c>
      <c r="G9279" t="s">
        <v>1766</v>
      </c>
      <c r="H9279" t="s">
        <v>28</v>
      </c>
      <c r="I9279" t="s">
        <v>35</v>
      </c>
      <c r="J9279" s="1">
        <v>208058.09</v>
      </c>
      <c r="K9279" s="10">
        <f>IFERROR(J9279*VLOOKUP(A9279,IPCA_Fatores!$A$2:$C$10,3,FALSE),J9279)</f>
        <v>245524.46875164792</v>
      </c>
    </row>
    <row r="9280" spans="1:11" x14ac:dyDescent="0.25">
      <c r="A9280">
        <v>2023</v>
      </c>
      <c r="B9280" t="s">
        <v>5492</v>
      </c>
      <c r="C9280" t="s">
        <v>5493</v>
      </c>
      <c r="D9280" t="s">
        <v>5494</v>
      </c>
      <c r="E9280" t="s">
        <v>38</v>
      </c>
      <c r="F9280" t="s">
        <v>5349</v>
      </c>
      <c r="G9280" t="s">
        <v>1766</v>
      </c>
      <c r="H9280" t="s">
        <v>28</v>
      </c>
      <c r="I9280" t="s">
        <v>29</v>
      </c>
      <c r="J9280" s="1">
        <v>2481460.2400000002</v>
      </c>
      <c r="K9280" s="10">
        <f>J9280*_xlfn.XLOOKUP(A9280,IPCA_Fatores!$A$2:$A$10,IPCA_Fatores!$C$2:$C$10)</f>
        <v>2798999.2236228464</v>
      </c>
    </row>
    <row r="9281" spans="1:11" x14ac:dyDescent="0.25">
      <c r="A9281">
        <v>2023</v>
      </c>
      <c r="B9281" t="s">
        <v>5492</v>
      </c>
      <c r="C9281" t="s">
        <v>5493</v>
      </c>
      <c r="D9281" t="s">
        <v>5494</v>
      </c>
      <c r="E9281" t="s">
        <v>38</v>
      </c>
      <c r="F9281" t="s">
        <v>5349</v>
      </c>
      <c r="G9281" t="s">
        <v>1766</v>
      </c>
      <c r="H9281" t="s">
        <v>28</v>
      </c>
      <c r="I9281" t="s">
        <v>35</v>
      </c>
      <c r="J9281" s="1">
        <v>235691.48</v>
      </c>
      <c r="K9281" s="10">
        <f>IFERROR(J9281*VLOOKUP(A9281,IPCA_Fatores!$A$2:$C$10,3,FALSE),J9281)</f>
        <v>265851.63803975336</v>
      </c>
    </row>
    <row r="9282" spans="1:11" x14ac:dyDescent="0.25">
      <c r="A9282">
        <v>2020</v>
      </c>
      <c r="B9282" t="s">
        <v>5495</v>
      </c>
      <c r="C9282" t="s">
        <v>5496</v>
      </c>
      <c r="E9282" t="s">
        <v>38</v>
      </c>
      <c r="F9282" t="s">
        <v>5349</v>
      </c>
      <c r="G9282" t="s">
        <v>5497</v>
      </c>
      <c r="H9282" t="s">
        <v>28</v>
      </c>
      <c r="I9282" t="s">
        <v>29</v>
      </c>
      <c r="J9282" s="1">
        <v>608866.01</v>
      </c>
      <c r="K9282" s="10">
        <f>J9282*_xlfn.XLOOKUP(A9282,IPCA_Fatores!$A$2:$A$10,IPCA_Fatores!$C$2:$C$10)</f>
        <v>836577.20838951296</v>
      </c>
    </row>
    <row r="9283" spans="1:11" x14ac:dyDescent="0.25">
      <c r="A9283">
        <v>2021</v>
      </c>
      <c r="B9283" t="s">
        <v>5495</v>
      </c>
      <c r="C9283" t="s">
        <v>5496</v>
      </c>
      <c r="E9283" t="s">
        <v>38</v>
      </c>
      <c r="F9283" t="s">
        <v>5349</v>
      </c>
      <c r="G9283" t="s">
        <v>5497</v>
      </c>
      <c r="H9283" t="s">
        <v>28</v>
      </c>
      <c r="I9283" t="s">
        <v>29</v>
      </c>
      <c r="J9283" s="1">
        <v>922886.35</v>
      </c>
      <c r="K9283" s="10">
        <f>J9283*_xlfn.XLOOKUP(A9283,IPCA_Fatores!$A$2:$A$10,IPCA_Fatores!$C$2:$C$10)</f>
        <v>1152134.0514580677</v>
      </c>
    </row>
    <row r="9284" spans="1:11" x14ac:dyDescent="0.25">
      <c r="A9284">
        <v>2021</v>
      </c>
      <c r="B9284" t="s">
        <v>5495</v>
      </c>
      <c r="C9284" t="s">
        <v>5496</v>
      </c>
      <c r="E9284" t="s">
        <v>38</v>
      </c>
      <c r="F9284" t="s">
        <v>5349</v>
      </c>
      <c r="G9284" t="s">
        <v>5497</v>
      </c>
      <c r="H9284" t="s">
        <v>28</v>
      </c>
      <c r="I9284" t="s">
        <v>35</v>
      </c>
      <c r="J9284" s="1">
        <v>56637.79</v>
      </c>
      <c r="K9284" s="10">
        <f>IFERROR(J9284*VLOOKUP(A9284,IPCA_Fatores!$A$2:$C$10,3,FALSE),J9284)</f>
        <v>70706.784706839841</v>
      </c>
    </row>
    <row r="9285" spans="1:11" x14ac:dyDescent="0.25">
      <c r="A9285">
        <v>2022</v>
      </c>
      <c r="B9285" t="s">
        <v>5495</v>
      </c>
      <c r="C9285" t="s">
        <v>5496</v>
      </c>
      <c r="E9285" t="s">
        <v>38</v>
      </c>
      <c r="F9285" t="s">
        <v>5349</v>
      </c>
      <c r="G9285" t="s">
        <v>5497</v>
      </c>
      <c r="H9285" t="s">
        <v>28</v>
      </c>
      <c r="I9285" t="s">
        <v>29</v>
      </c>
      <c r="J9285" s="1">
        <v>2271592.0499999998</v>
      </c>
      <c r="K9285" s="10">
        <f>J9285*_xlfn.XLOOKUP(A9285,IPCA_Fatores!$A$2:$A$10,IPCA_Fatores!$C$2:$C$10)</f>
        <v>2680652.4624767862</v>
      </c>
    </row>
    <row r="9286" spans="1:11" x14ac:dyDescent="0.25">
      <c r="A9286">
        <v>2022</v>
      </c>
      <c r="B9286" t="s">
        <v>5495</v>
      </c>
      <c r="C9286" t="s">
        <v>5496</v>
      </c>
      <c r="E9286" t="s">
        <v>38</v>
      </c>
      <c r="F9286" t="s">
        <v>5349</v>
      </c>
      <c r="G9286" t="s">
        <v>5497</v>
      </c>
      <c r="H9286" t="s">
        <v>28</v>
      </c>
      <c r="I9286" t="s">
        <v>35</v>
      </c>
      <c r="J9286" s="1">
        <v>138459.20000000001</v>
      </c>
      <c r="K9286" s="10">
        <f>IFERROR(J9286*VLOOKUP(A9286,IPCA_Fatores!$A$2:$C$10,3,FALSE),J9286)</f>
        <v>163392.45219341468</v>
      </c>
    </row>
    <row r="9287" spans="1:11" x14ac:dyDescent="0.25">
      <c r="A9287">
        <v>2023</v>
      </c>
      <c r="B9287" t="s">
        <v>5495</v>
      </c>
      <c r="C9287" t="s">
        <v>5496</v>
      </c>
      <c r="E9287" t="s">
        <v>38</v>
      </c>
      <c r="F9287" t="s">
        <v>5349</v>
      </c>
      <c r="G9287" t="s">
        <v>5497</v>
      </c>
      <c r="H9287" t="s">
        <v>28</v>
      </c>
      <c r="I9287" t="s">
        <v>29</v>
      </c>
      <c r="J9287" s="1">
        <v>712763.46</v>
      </c>
      <c r="K9287" s="10">
        <f>J9287*_xlfn.XLOOKUP(A9287,IPCA_Fatores!$A$2:$A$10,IPCA_Fatores!$C$2:$C$10)</f>
        <v>803971.92709673778</v>
      </c>
    </row>
    <row r="9288" spans="1:11" x14ac:dyDescent="0.25">
      <c r="A9288">
        <v>2023</v>
      </c>
      <c r="B9288" t="s">
        <v>5495</v>
      </c>
      <c r="C9288" t="s">
        <v>5496</v>
      </c>
      <c r="E9288" t="s">
        <v>38</v>
      </c>
      <c r="F9288" t="s">
        <v>5349</v>
      </c>
      <c r="G9288" t="s">
        <v>5497</v>
      </c>
      <c r="H9288" t="s">
        <v>28</v>
      </c>
      <c r="I9288" t="s">
        <v>35</v>
      </c>
      <c r="J9288" s="1">
        <v>123789.12</v>
      </c>
      <c r="K9288" s="10">
        <f>IFERROR(J9288*VLOOKUP(A9288,IPCA_Fatores!$A$2:$C$10,3,FALSE),J9288)</f>
        <v>139629.74106446104</v>
      </c>
    </row>
    <row r="9289" spans="1:11" x14ac:dyDescent="0.25">
      <c r="A9289">
        <v>2021</v>
      </c>
      <c r="B9289" t="s">
        <v>5498</v>
      </c>
      <c r="C9289" t="s">
        <v>5499</v>
      </c>
      <c r="D9289" t="s">
        <v>5500</v>
      </c>
      <c r="E9289" t="s">
        <v>38</v>
      </c>
      <c r="F9289" t="s">
        <v>5349</v>
      </c>
      <c r="G9289" t="s">
        <v>1766</v>
      </c>
      <c r="H9289" t="s">
        <v>28</v>
      </c>
      <c r="I9289" t="s">
        <v>29</v>
      </c>
      <c r="J9289" s="1">
        <v>89871.19</v>
      </c>
      <c r="K9289" s="10">
        <f>J9289*_xlfn.XLOOKUP(A9289,IPCA_Fatores!$A$2:$A$10,IPCA_Fatores!$C$2:$C$10)</f>
        <v>112195.45965118868</v>
      </c>
    </row>
    <row r="9290" spans="1:11" x14ac:dyDescent="0.25">
      <c r="A9290">
        <v>2022</v>
      </c>
      <c r="B9290" t="s">
        <v>5498</v>
      </c>
      <c r="C9290" t="s">
        <v>5499</v>
      </c>
      <c r="D9290" t="s">
        <v>5500</v>
      </c>
      <c r="E9290" t="s">
        <v>38</v>
      </c>
      <c r="F9290" t="s">
        <v>5349</v>
      </c>
      <c r="G9290" t="s">
        <v>1766</v>
      </c>
      <c r="H9290" t="s">
        <v>28</v>
      </c>
      <c r="I9290" t="s">
        <v>29</v>
      </c>
      <c r="J9290" s="1">
        <v>37894.03</v>
      </c>
      <c r="K9290" s="10">
        <f>J9290*_xlfn.XLOOKUP(A9290,IPCA_Fatores!$A$2:$A$10,IPCA_Fatores!$C$2:$C$10)</f>
        <v>44717.855405713897</v>
      </c>
    </row>
    <row r="9291" spans="1:11" x14ac:dyDescent="0.25">
      <c r="A9291">
        <v>2023</v>
      </c>
      <c r="B9291" t="s">
        <v>5498</v>
      </c>
      <c r="C9291" t="s">
        <v>5499</v>
      </c>
      <c r="D9291" t="s">
        <v>5500</v>
      </c>
      <c r="E9291" t="s">
        <v>38</v>
      </c>
      <c r="F9291" t="s">
        <v>5349</v>
      </c>
      <c r="G9291" t="s">
        <v>1766</v>
      </c>
      <c r="H9291" t="s">
        <v>28</v>
      </c>
      <c r="I9291" t="s">
        <v>29</v>
      </c>
      <c r="J9291" s="1">
        <v>28554.61</v>
      </c>
      <c r="K9291" s="10">
        <f>J9291*_xlfn.XLOOKUP(A9291,IPCA_Fatores!$A$2:$A$10,IPCA_Fatores!$C$2:$C$10)</f>
        <v>32208.588287053575</v>
      </c>
    </row>
    <row r="9292" spans="1:11" x14ac:dyDescent="0.25">
      <c r="A9292">
        <v>2021</v>
      </c>
      <c r="B9292" t="s">
        <v>5501</v>
      </c>
      <c r="C9292" t="s">
        <v>5502</v>
      </c>
      <c r="E9292" t="s">
        <v>44</v>
      </c>
      <c r="F9292" t="s">
        <v>45</v>
      </c>
      <c r="G9292" t="s">
        <v>3046</v>
      </c>
      <c r="H9292" t="s">
        <v>28</v>
      </c>
      <c r="I9292" t="s">
        <v>29</v>
      </c>
      <c r="J9292" s="1">
        <v>1729607.66</v>
      </c>
      <c r="K9292" s="10">
        <f>J9292*_xlfn.XLOOKUP(A9292,IPCA_Fatores!$A$2:$A$10,IPCA_Fatores!$C$2:$C$10)</f>
        <v>2159247.323084482</v>
      </c>
    </row>
    <row r="9293" spans="1:11" x14ac:dyDescent="0.25">
      <c r="A9293">
        <v>2015</v>
      </c>
      <c r="B9293" t="s">
        <v>5503</v>
      </c>
      <c r="C9293" t="s">
        <v>5504</v>
      </c>
      <c r="E9293" t="s">
        <v>75</v>
      </c>
      <c r="F9293" t="s">
        <v>75</v>
      </c>
      <c r="G9293" t="s">
        <v>66</v>
      </c>
      <c r="H9293" t="s">
        <v>28</v>
      </c>
      <c r="I9293" t="s">
        <v>29</v>
      </c>
      <c r="J9293" s="1">
        <v>17933653.91</v>
      </c>
      <c r="K9293" s="10">
        <f>J9293*_xlfn.XLOOKUP(A9293,IPCA_Fatores!$A$2:$A$10,IPCA_Fatores!$C$2:$C$10)</f>
        <v>30498978.410272412</v>
      </c>
    </row>
    <row r="9294" spans="1:11" x14ac:dyDescent="0.25">
      <c r="A9294">
        <v>2017</v>
      </c>
      <c r="B9294" t="s">
        <v>5503</v>
      </c>
      <c r="C9294" t="s">
        <v>5504</v>
      </c>
      <c r="E9294" t="s">
        <v>75</v>
      </c>
      <c r="F9294" t="s">
        <v>75</v>
      </c>
      <c r="G9294" t="s">
        <v>66</v>
      </c>
      <c r="H9294" t="s">
        <v>28</v>
      </c>
      <c r="I9294" t="s">
        <v>29</v>
      </c>
      <c r="J9294" s="1">
        <v>16334428.43</v>
      </c>
      <c r="K9294" s="10">
        <f>J9294*_xlfn.XLOOKUP(A9294,IPCA_Fatores!$A$2:$A$10,IPCA_Fatores!$C$2:$C$10)</f>
        <v>25386433.542399764</v>
      </c>
    </row>
    <row r="9295" spans="1:11" x14ac:dyDescent="0.25">
      <c r="A9295">
        <v>2018</v>
      </c>
      <c r="B9295" t="s">
        <v>5503</v>
      </c>
      <c r="C9295" t="s">
        <v>5504</v>
      </c>
      <c r="E9295" t="s">
        <v>75</v>
      </c>
      <c r="F9295" t="s">
        <v>75</v>
      </c>
      <c r="G9295" t="s">
        <v>66</v>
      </c>
      <c r="H9295" t="s">
        <v>28</v>
      </c>
      <c r="I9295" t="s">
        <v>29</v>
      </c>
      <c r="J9295" s="1">
        <v>14515949.15</v>
      </c>
      <c r="K9295" s="10">
        <f>J9295*_xlfn.XLOOKUP(A9295,IPCA_Fatores!$A$2:$A$10,IPCA_Fatores!$C$2:$C$10)</f>
        <v>21744783.247859757</v>
      </c>
    </row>
    <row r="9296" spans="1:11" x14ac:dyDescent="0.25">
      <c r="A9296">
        <v>2019</v>
      </c>
      <c r="B9296" t="s">
        <v>5503</v>
      </c>
      <c r="C9296" t="s">
        <v>5504</v>
      </c>
      <c r="E9296" t="s">
        <v>75</v>
      </c>
      <c r="F9296" t="s">
        <v>75</v>
      </c>
      <c r="G9296" t="s">
        <v>66</v>
      </c>
      <c r="H9296" t="s">
        <v>28</v>
      </c>
      <c r="I9296" t="s">
        <v>29</v>
      </c>
      <c r="J9296" s="1">
        <v>15960750.51</v>
      </c>
      <c r="K9296" s="10">
        <f>J9296*_xlfn.XLOOKUP(A9296,IPCA_Fatores!$A$2:$A$10,IPCA_Fatores!$C$2:$C$10)</f>
        <v>22921181.936603691</v>
      </c>
    </row>
    <row r="9297" spans="1:11" x14ac:dyDescent="0.25">
      <c r="A9297">
        <v>2020</v>
      </c>
      <c r="B9297" t="s">
        <v>5503</v>
      </c>
      <c r="C9297" t="s">
        <v>5504</v>
      </c>
      <c r="E9297" t="s">
        <v>75</v>
      </c>
      <c r="F9297" t="s">
        <v>75</v>
      </c>
      <c r="G9297" t="s">
        <v>66</v>
      </c>
      <c r="H9297" t="s">
        <v>28</v>
      </c>
      <c r="I9297" t="s">
        <v>29</v>
      </c>
      <c r="J9297" s="1">
        <v>29114296.309999999</v>
      </c>
      <c r="K9297" s="10">
        <f>J9297*_xlfn.XLOOKUP(A9297,IPCA_Fatores!$A$2:$A$10,IPCA_Fatores!$C$2:$C$10)</f>
        <v>40002818.898110107</v>
      </c>
    </row>
    <row r="9298" spans="1:11" x14ac:dyDescent="0.25">
      <c r="A9298">
        <v>2021</v>
      </c>
      <c r="B9298" t="s">
        <v>5503</v>
      </c>
      <c r="C9298" t="s">
        <v>5504</v>
      </c>
      <c r="E9298" t="s">
        <v>75</v>
      </c>
      <c r="F9298" t="s">
        <v>75</v>
      </c>
      <c r="G9298" t="s">
        <v>66</v>
      </c>
      <c r="H9298" t="s">
        <v>28</v>
      </c>
      <c r="I9298" t="s">
        <v>29</v>
      </c>
      <c r="J9298" s="1">
        <v>33452705.550000001</v>
      </c>
      <c r="K9298" s="10">
        <f>J9298*_xlfn.XLOOKUP(A9298,IPCA_Fatores!$A$2:$A$10,IPCA_Fatores!$C$2:$C$10)</f>
        <v>41762456.642202251</v>
      </c>
    </row>
    <row r="9299" spans="1:11" x14ac:dyDescent="0.25">
      <c r="A9299">
        <v>2022</v>
      </c>
      <c r="B9299" t="s">
        <v>5503</v>
      </c>
      <c r="C9299" t="s">
        <v>5504</v>
      </c>
      <c r="E9299" t="s">
        <v>75</v>
      </c>
      <c r="F9299" t="s">
        <v>75</v>
      </c>
      <c r="G9299" t="s">
        <v>66</v>
      </c>
      <c r="H9299" t="s">
        <v>28</v>
      </c>
      <c r="I9299" t="s">
        <v>29</v>
      </c>
      <c r="J9299" s="1">
        <v>45892808.969999999</v>
      </c>
      <c r="K9299" s="10">
        <f>J9299*_xlfn.XLOOKUP(A9299,IPCA_Fatores!$A$2:$A$10,IPCA_Fatores!$C$2:$C$10)</f>
        <v>54157026.731717624</v>
      </c>
    </row>
    <row r="9300" spans="1:11" x14ac:dyDescent="0.25">
      <c r="A9300">
        <v>2023</v>
      </c>
      <c r="B9300" t="s">
        <v>5503</v>
      </c>
      <c r="C9300" t="s">
        <v>5504</v>
      </c>
      <c r="E9300" t="s">
        <v>75</v>
      </c>
      <c r="F9300" t="s">
        <v>75</v>
      </c>
      <c r="G9300" t="s">
        <v>66</v>
      </c>
      <c r="H9300" t="s">
        <v>28</v>
      </c>
      <c r="I9300" t="s">
        <v>29</v>
      </c>
      <c r="J9300" s="1">
        <v>36573649.18</v>
      </c>
      <c r="K9300" s="10">
        <f>J9300*_xlfn.XLOOKUP(A9300,IPCA_Fatores!$A$2:$A$10,IPCA_Fatores!$C$2:$C$10)</f>
        <v>41253780.338577718</v>
      </c>
    </row>
    <row r="9301" spans="1:11" x14ac:dyDescent="0.25">
      <c r="A9301">
        <v>2015</v>
      </c>
      <c r="B9301" t="s">
        <v>5505</v>
      </c>
      <c r="C9301" t="s">
        <v>5506</v>
      </c>
      <c r="D9301" t="s">
        <v>5507</v>
      </c>
      <c r="E9301" t="s">
        <v>44</v>
      </c>
      <c r="F9301" t="s">
        <v>45</v>
      </c>
      <c r="G9301" t="s">
        <v>1133</v>
      </c>
      <c r="H9301" t="s">
        <v>28</v>
      </c>
      <c r="I9301" t="s">
        <v>35</v>
      </c>
      <c r="J9301" s="1">
        <v>10694.09</v>
      </c>
      <c r="K9301" s="10">
        <f>IFERROR(J9301*VLOOKUP(A9301,IPCA_Fatores!$A$2:$C$10,3,FALSE),J9301)</f>
        <v>18186.969686397282</v>
      </c>
    </row>
    <row r="9302" spans="1:11" x14ac:dyDescent="0.25">
      <c r="A9302">
        <v>2016</v>
      </c>
      <c r="B9302" t="s">
        <v>5505</v>
      </c>
      <c r="C9302" t="s">
        <v>5506</v>
      </c>
      <c r="D9302" t="s">
        <v>5507</v>
      </c>
      <c r="E9302" t="s">
        <v>44</v>
      </c>
      <c r="F9302" t="s">
        <v>45</v>
      </c>
      <c r="G9302" t="s">
        <v>1133</v>
      </c>
      <c r="H9302" t="s">
        <v>28</v>
      </c>
      <c r="I9302" t="s">
        <v>29</v>
      </c>
      <c r="J9302" s="1">
        <v>107347.61</v>
      </c>
      <c r="K9302" s="10">
        <f>J9302*_xlfn.XLOOKUP(A9302,IPCA_Fatores!$A$2:$A$10,IPCA_Fatores!$C$2:$C$10)</f>
        <v>171757.80479591968</v>
      </c>
    </row>
    <row r="9303" spans="1:11" x14ac:dyDescent="0.25">
      <c r="A9303">
        <v>2016</v>
      </c>
      <c r="B9303" t="s">
        <v>5505</v>
      </c>
      <c r="C9303" t="s">
        <v>5506</v>
      </c>
      <c r="D9303" t="s">
        <v>5507</v>
      </c>
      <c r="E9303" t="s">
        <v>44</v>
      </c>
      <c r="F9303" t="s">
        <v>45</v>
      </c>
      <c r="G9303" t="s">
        <v>1133</v>
      </c>
      <c r="H9303" t="s">
        <v>28</v>
      </c>
      <c r="I9303" t="s">
        <v>35</v>
      </c>
      <c r="J9303" s="1">
        <v>58154.66</v>
      </c>
      <c r="K9303" s="10">
        <f>IFERROR(J9303*VLOOKUP(A9303,IPCA_Fatores!$A$2:$C$10,3,FALSE),J9303)</f>
        <v>93048.33838641661</v>
      </c>
    </row>
    <row r="9304" spans="1:11" x14ac:dyDescent="0.25">
      <c r="A9304">
        <v>2017</v>
      </c>
      <c r="B9304" t="s">
        <v>5505</v>
      </c>
      <c r="C9304" t="s">
        <v>5506</v>
      </c>
      <c r="D9304" t="s">
        <v>5507</v>
      </c>
      <c r="E9304" t="s">
        <v>44</v>
      </c>
      <c r="F9304" t="s">
        <v>45</v>
      </c>
      <c r="G9304" t="s">
        <v>1133</v>
      </c>
      <c r="H9304" t="s">
        <v>28</v>
      </c>
      <c r="I9304" t="s">
        <v>29</v>
      </c>
      <c r="J9304" s="1">
        <v>628905.28</v>
      </c>
      <c r="K9304" s="10">
        <f>J9304*_xlfn.XLOOKUP(A9304,IPCA_Fatores!$A$2:$A$10,IPCA_Fatores!$C$2:$C$10)</f>
        <v>977423.98294522485</v>
      </c>
    </row>
    <row r="9305" spans="1:11" x14ac:dyDescent="0.25">
      <c r="A9305">
        <v>2018</v>
      </c>
      <c r="B9305" t="s">
        <v>5505</v>
      </c>
      <c r="C9305" t="s">
        <v>5506</v>
      </c>
      <c r="D9305" t="s">
        <v>5507</v>
      </c>
      <c r="E9305" t="s">
        <v>44</v>
      </c>
      <c r="F9305" t="s">
        <v>45</v>
      </c>
      <c r="G9305" t="s">
        <v>1133</v>
      </c>
      <c r="H9305" t="s">
        <v>28</v>
      </c>
      <c r="I9305" t="s">
        <v>29</v>
      </c>
      <c r="J9305" s="1">
        <v>1168068.5900000001</v>
      </c>
      <c r="K9305" s="10">
        <f>J9305*_xlfn.XLOOKUP(A9305,IPCA_Fatores!$A$2:$A$10,IPCA_Fatores!$C$2:$C$10)</f>
        <v>1749758.0107039139</v>
      </c>
    </row>
    <row r="9306" spans="1:11" x14ac:dyDescent="0.25">
      <c r="A9306">
        <v>2019</v>
      </c>
      <c r="B9306" t="s">
        <v>5505</v>
      </c>
      <c r="C9306" t="s">
        <v>5506</v>
      </c>
      <c r="D9306" t="s">
        <v>5507</v>
      </c>
      <c r="E9306" t="s">
        <v>44</v>
      </c>
      <c r="F9306" t="s">
        <v>45</v>
      </c>
      <c r="G9306" t="s">
        <v>1133</v>
      </c>
      <c r="H9306" t="s">
        <v>28</v>
      </c>
      <c r="I9306" t="s">
        <v>29</v>
      </c>
      <c r="J9306" s="1">
        <v>1142721.29</v>
      </c>
      <c r="K9306" s="10">
        <f>J9306*_xlfn.XLOOKUP(A9306,IPCA_Fatores!$A$2:$A$10,IPCA_Fatores!$C$2:$C$10)</f>
        <v>1641058.3308416412</v>
      </c>
    </row>
    <row r="9307" spans="1:11" x14ac:dyDescent="0.25">
      <c r="A9307">
        <v>2020</v>
      </c>
      <c r="B9307" t="s">
        <v>5505</v>
      </c>
      <c r="C9307" t="s">
        <v>5506</v>
      </c>
      <c r="D9307" t="s">
        <v>5507</v>
      </c>
      <c r="E9307" t="s">
        <v>44</v>
      </c>
      <c r="F9307" t="s">
        <v>45</v>
      </c>
      <c r="G9307" t="s">
        <v>1133</v>
      </c>
      <c r="H9307" t="s">
        <v>28</v>
      </c>
      <c r="I9307" t="s">
        <v>29</v>
      </c>
      <c r="J9307" s="1">
        <v>1571363.08</v>
      </c>
      <c r="K9307" s="10">
        <f>J9307*_xlfn.XLOOKUP(A9307,IPCA_Fatores!$A$2:$A$10,IPCA_Fatores!$C$2:$C$10)</f>
        <v>2159040.7696313136</v>
      </c>
    </row>
    <row r="9308" spans="1:11" x14ac:dyDescent="0.25">
      <c r="A9308">
        <v>2020</v>
      </c>
      <c r="B9308" t="s">
        <v>5505</v>
      </c>
      <c r="C9308" t="s">
        <v>5506</v>
      </c>
      <c r="D9308" t="s">
        <v>5507</v>
      </c>
      <c r="E9308" t="s">
        <v>44</v>
      </c>
      <c r="F9308" t="s">
        <v>45</v>
      </c>
      <c r="G9308" t="s">
        <v>1133</v>
      </c>
      <c r="H9308" t="s">
        <v>28</v>
      </c>
      <c r="I9308" t="s">
        <v>35</v>
      </c>
      <c r="J9308" s="1">
        <v>147159.99</v>
      </c>
      <c r="K9308" s="10">
        <f>IFERROR(J9308*VLOOKUP(A9308,IPCA_Fatores!$A$2:$C$10,3,FALSE),J9308)</f>
        <v>202196.69286651202</v>
      </c>
    </row>
    <row r="9309" spans="1:11" x14ac:dyDescent="0.25">
      <c r="A9309">
        <v>2021</v>
      </c>
      <c r="B9309" t="s">
        <v>5505</v>
      </c>
      <c r="C9309" t="s">
        <v>5506</v>
      </c>
      <c r="D9309" t="s">
        <v>5507</v>
      </c>
      <c r="E9309" t="s">
        <v>44</v>
      </c>
      <c r="F9309" t="s">
        <v>45</v>
      </c>
      <c r="G9309" t="s">
        <v>1133</v>
      </c>
      <c r="H9309" t="s">
        <v>28</v>
      </c>
      <c r="I9309" t="s">
        <v>29</v>
      </c>
      <c r="J9309" s="1">
        <v>2624174.4300000002</v>
      </c>
      <c r="K9309" s="10">
        <f>J9309*_xlfn.XLOOKUP(A9309,IPCA_Fatores!$A$2:$A$10,IPCA_Fatores!$C$2:$C$10)</f>
        <v>3276027.1270331023</v>
      </c>
    </row>
    <row r="9310" spans="1:11" x14ac:dyDescent="0.25">
      <c r="A9310">
        <v>2021</v>
      </c>
      <c r="B9310" t="s">
        <v>5505</v>
      </c>
      <c r="C9310" t="s">
        <v>5506</v>
      </c>
      <c r="D9310" t="s">
        <v>5507</v>
      </c>
      <c r="E9310" t="s">
        <v>44</v>
      </c>
      <c r="F9310" t="s">
        <v>45</v>
      </c>
      <c r="G9310" t="s">
        <v>1133</v>
      </c>
      <c r="H9310" t="s">
        <v>28</v>
      </c>
      <c r="I9310" t="s">
        <v>35</v>
      </c>
      <c r="J9310" s="1">
        <v>71298.149999999994</v>
      </c>
      <c r="K9310" s="10">
        <f>IFERROR(J9310*VLOOKUP(A9310,IPCA_Fatores!$A$2:$C$10,3,FALSE),J9310)</f>
        <v>89008.821531454043</v>
      </c>
    </row>
    <row r="9311" spans="1:11" x14ac:dyDescent="0.25">
      <c r="A9311">
        <v>2022</v>
      </c>
      <c r="B9311" t="s">
        <v>5505</v>
      </c>
      <c r="C9311" t="s">
        <v>5506</v>
      </c>
      <c r="D9311" t="s">
        <v>5507</v>
      </c>
      <c r="E9311" t="s">
        <v>44</v>
      </c>
      <c r="F9311" t="s">
        <v>45</v>
      </c>
      <c r="G9311" t="s">
        <v>1133</v>
      </c>
      <c r="H9311" t="s">
        <v>28</v>
      </c>
      <c r="I9311" t="s">
        <v>29</v>
      </c>
      <c r="J9311" s="1">
        <v>2835075.26</v>
      </c>
      <c r="K9311" s="10">
        <f>J9311*_xlfn.XLOOKUP(A9311,IPCA_Fatores!$A$2:$A$10,IPCA_Fatores!$C$2:$C$10)</f>
        <v>3345605.7732839901</v>
      </c>
    </row>
    <row r="9312" spans="1:11" x14ac:dyDescent="0.25">
      <c r="A9312">
        <v>2022</v>
      </c>
      <c r="B9312" t="s">
        <v>5505</v>
      </c>
      <c r="C9312" t="s">
        <v>5506</v>
      </c>
      <c r="D9312" t="s">
        <v>5507</v>
      </c>
      <c r="E9312" t="s">
        <v>44</v>
      </c>
      <c r="F9312" t="s">
        <v>45</v>
      </c>
      <c r="G9312" t="s">
        <v>1133</v>
      </c>
      <c r="H9312" t="s">
        <v>28</v>
      </c>
      <c r="I9312" t="s">
        <v>35</v>
      </c>
      <c r="J9312" s="1">
        <v>491694.81</v>
      </c>
      <c r="K9312" s="10">
        <f>IFERROR(J9312*VLOOKUP(A9312,IPCA_Fatores!$A$2:$C$10,3,FALSE),J9312)</f>
        <v>580237.50488718052</v>
      </c>
    </row>
    <row r="9313" spans="1:11" x14ac:dyDescent="0.25">
      <c r="A9313">
        <v>2023</v>
      </c>
      <c r="B9313" t="s">
        <v>5505</v>
      </c>
      <c r="C9313" t="s">
        <v>5506</v>
      </c>
      <c r="D9313" t="s">
        <v>5507</v>
      </c>
      <c r="E9313" t="s">
        <v>44</v>
      </c>
      <c r="F9313" t="s">
        <v>45</v>
      </c>
      <c r="G9313" t="s">
        <v>1133</v>
      </c>
      <c r="H9313" t="s">
        <v>28</v>
      </c>
      <c r="I9313" t="s">
        <v>29</v>
      </c>
      <c r="J9313" s="1">
        <v>5163830.6900000004</v>
      </c>
      <c r="K9313" s="10">
        <f>J9313*_xlfn.XLOOKUP(A9313,IPCA_Fatores!$A$2:$A$10,IPCA_Fatores!$C$2:$C$10)</f>
        <v>5824618.0451514414</v>
      </c>
    </row>
    <row r="9314" spans="1:11" x14ac:dyDescent="0.25">
      <c r="A9314">
        <v>2023</v>
      </c>
      <c r="B9314" t="s">
        <v>5505</v>
      </c>
      <c r="C9314" t="s">
        <v>5506</v>
      </c>
      <c r="D9314" t="s">
        <v>5507</v>
      </c>
      <c r="E9314" t="s">
        <v>44</v>
      </c>
      <c r="F9314" t="s">
        <v>45</v>
      </c>
      <c r="G9314" t="s">
        <v>1133</v>
      </c>
      <c r="H9314" t="s">
        <v>28</v>
      </c>
      <c r="I9314" t="s">
        <v>35</v>
      </c>
      <c r="J9314" s="1">
        <v>722482.68</v>
      </c>
      <c r="K9314" s="10">
        <f>IFERROR(J9314*VLOOKUP(A9314,IPCA_Fatores!$A$2:$C$10,3,FALSE),J9314)</f>
        <v>814934.86286967597</v>
      </c>
    </row>
    <row r="9315" spans="1:11" x14ac:dyDescent="0.25">
      <c r="A9315">
        <v>2015</v>
      </c>
      <c r="B9315" t="s">
        <v>5508</v>
      </c>
      <c r="C9315" t="s">
        <v>5509</v>
      </c>
      <c r="D9315" t="s">
        <v>5510</v>
      </c>
      <c r="E9315" t="s">
        <v>69</v>
      </c>
      <c r="F9315" t="s">
        <v>70</v>
      </c>
      <c r="G9315" t="s">
        <v>71</v>
      </c>
      <c r="H9315" t="s">
        <v>28</v>
      </c>
      <c r="I9315" t="s">
        <v>29</v>
      </c>
      <c r="J9315" s="1">
        <v>1668982.08</v>
      </c>
      <c r="K9315" s="10">
        <f>J9315*_xlfn.XLOOKUP(A9315,IPCA_Fatores!$A$2:$A$10,IPCA_Fatores!$C$2:$C$10)</f>
        <v>2838364.6010179725</v>
      </c>
    </row>
    <row r="9316" spans="1:11" x14ac:dyDescent="0.25">
      <c r="A9316">
        <v>2016</v>
      </c>
      <c r="B9316" t="s">
        <v>5508</v>
      </c>
      <c r="C9316" t="s">
        <v>5509</v>
      </c>
      <c r="D9316" t="s">
        <v>5510</v>
      </c>
      <c r="E9316" t="s">
        <v>69</v>
      </c>
      <c r="F9316" t="s">
        <v>70</v>
      </c>
      <c r="G9316" t="s">
        <v>71</v>
      </c>
      <c r="H9316" t="s">
        <v>28</v>
      </c>
      <c r="I9316" t="s">
        <v>29</v>
      </c>
      <c r="J9316" s="1">
        <v>1964827.11</v>
      </c>
      <c r="K9316" s="10">
        <f>J9316*_xlfn.XLOOKUP(A9316,IPCA_Fatores!$A$2:$A$10,IPCA_Fatores!$C$2:$C$10)</f>
        <v>3143753.188516363</v>
      </c>
    </row>
    <row r="9317" spans="1:11" x14ac:dyDescent="0.25">
      <c r="A9317">
        <v>2016</v>
      </c>
      <c r="B9317" t="s">
        <v>5508</v>
      </c>
      <c r="C9317" t="s">
        <v>5509</v>
      </c>
      <c r="D9317" t="s">
        <v>5510</v>
      </c>
      <c r="E9317" t="s">
        <v>69</v>
      </c>
      <c r="F9317" t="s">
        <v>70</v>
      </c>
      <c r="G9317" t="s">
        <v>71</v>
      </c>
      <c r="H9317" t="s">
        <v>28</v>
      </c>
      <c r="I9317" t="s">
        <v>35</v>
      </c>
      <c r="J9317" s="1">
        <v>27977.37</v>
      </c>
      <c r="K9317" s="10">
        <f>IFERROR(J9317*VLOOKUP(A9317,IPCA_Fatores!$A$2:$C$10,3,FALSE),J9317)</f>
        <v>44764.216503406264</v>
      </c>
    </row>
    <row r="9318" spans="1:11" x14ac:dyDescent="0.25">
      <c r="A9318">
        <v>2017</v>
      </c>
      <c r="B9318" t="s">
        <v>5508</v>
      </c>
      <c r="C9318" t="s">
        <v>5509</v>
      </c>
      <c r="D9318" t="s">
        <v>5510</v>
      </c>
      <c r="E9318" t="s">
        <v>69</v>
      </c>
      <c r="F9318" t="s">
        <v>70</v>
      </c>
      <c r="G9318" t="s">
        <v>71</v>
      </c>
      <c r="H9318" t="s">
        <v>28</v>
      </c>
      <c r="I9318" t="s">
        <v>29</v>
      </c>
      <c r="J9318" s="1">
        <v>2138919.33</v>
      </c>
      <c r="K9318" s="10">
        <f>J9318*_xlfn.XLOOKUP(A9318,IPCA_Fatores!$A$2:$A$10,IPCA_Fatores!$C$2:$C$10)</f>
        <v>3324238.3506895215</v>
      </c>
    </row>
    <row r="9319" spans="1:11" x14ac:dyDescent="0.25">
      <c r="A9319">
        <v>2017</v>
      </c>
      <c r="B9319" t="s">
        <v>5508</v>
      </c>
      <c r="C9319" t="s">
        <v>5509</v>
      </c>
      <c r="D9319" t="s">
        <v>5510</v>
      </c>
      <c r="E9319" t="s">
        <v>69</v>
      </c>
      <c r="F9319" t="s">
        <v>70</v>
      </c>
      <c r="G9319" t="s">
        <v>71</v>
      </c>
      <c r="H9319" t="s">
        <v>28</v>
      </c>
      <c r="I9319" t="s">
        <v>35</v>
      </c>
      <c r="J9319" s="1">
        <v>129415.16</v>
      </c>
      <c r="K9319" s="10">
        <f>IFERROR(J9319*VLOOKUP(A9319,IPCA_Fatores!$A$2:$C$10,3,FALSE),J9319)</f>
        <v>201132.80197090021</v>
      </c>
    </row>
    <row r="9320" spans="1:11" x14ac:dyDescent="0.25">
      <c r="A9320">
        <v>2018</v>
      </c>
      <c r="B9320" t="s">
        <v>5508</v>
      </c>
      <c r="C9320" t="s">
        <v>5509</v>
      </c>
      <c r="D9320" t="s">
        <v>5510</v>
      </c>
      <c r="E9320" t="s">
        <v>69</v>
      </c>
      <c r="F9320" t="s">
        <v>70</v>
      </c>
      <c r="G9320" t="s">
        <v>71</v>
      </c>
      <c r="H9320" t="s">
        <v>28</v>
      </c>
      <c r="I9320" t="s">
        <v>29</v>
      </c>
      <c r="J9320" s="1">
        <v>1454180.85</v>
      </c>
      <c r="K9320" s="10">
        <f>J9320*_xlfn.XLOOKUP(A9320,IPCA_Fatores!$A$2:$A$10,IPCA_Fatores!$C$2:$C$10)</f>
        <v>2178352.0360732642</v>
      </c>
    </row>
    <row r="9321" spans="1:11" x14ac:dyDescent="0.25">
      <c r="A9321">
        <v>2018</v>
      </c>
      <c r="B9321" t="s">
        <v>5508</v>
      </c>
      <c r="C9321" t="s">
        <v>5509</v>
      </c>
      <c r="D9321" t="s">
        <v>5510</v>
      </c>
      <c r="E9321" t="s">
        <v>69</v>
      </c>
      <c r="F9321" t="s">
        <v>70</v>
      </c>
      <c r="G9321" t="s">
        <v>71</v>
      </c>
      <c r="H9321" t="s">
        <v>28</v>
      </c>
      <c r="I9321" t="s">
        <v>35</v>
      </c>
      <c r="J9321" s="1">
        <v>88060.85</v>
      </c>
      <c r="K9321" s="10">
        <f>IFERROR(J9321*VLOOKUP(A9321,IPCA_Fatores!$A$2:$C$10,3,FALSE),J9321)</f>
        <v>131914.49460762896</v>
      </c>
    </row>
    <row r="9322" spans="1:11" x14ac:dyDescent="0.25">
      <c r="A9322">
        <v>2019</v>
      </c>
      <c r="B9322" t="s">
        <v>5508</v>
      </c>
      <c r="C9322" t="s">
        <v>5509</v>
      </c>
      <c r="D9322" t="s">
        <v>5510</v>
      </c>
      <c r="E9322" t="s">
        <v>69</v>
      </c>
      <c r="F9322" t="s">
        <v>70</v>
      </c>
      <c r="G9322" t="s">
        <v>71</v>
      </c>
      <c r="H9322" t="s">
        <v>28</v>
      </c>
      <c r="I9322" t="s">
        <v>29</v>
      </c>
      <c r="J9322" s="1">
        <v>1078893.26</v>
      </c>
      <c r="K9322" s="10">
        <f>J9322*_xlfn.XLOOKUP(A9322,IPCA_Fatores!$A$2:$A$10,IPCA_Fatores!$C$2:$C$10)</f>
        <v>1549395.1043932126</v>
      </c>
    </row>
    <row r="9323" spans="1:11" x14ac:dyDescent="0.25">
      <c r="A9323">
        <v>2019</v>
      </c>
      <c r="B9323" t="s">
        <v>5508</v>
      </c>
      <c r="C9323" t="s">
        <v>5509</v>
      </c>
      <c r="D9323" t="s">
        <v>5510</v>
      </c>
      <c r="E9323" t="s">
        <v>69</v>
      </c>
      <c r="F9323" t="s">
        <v>70</v>
      </c>
      <c r="G9323" t="s">
        <v>71</v>
      </c>
      <c r="H9323" t="s">
        <v>28</v>
      </c>
      <c r="I9323" t="s">
        <v>35</v>
      </c>
      <c r="J9323" s="1">
        <v>56365.01</v>
      </c>
      <c r="K9323" s="10">
        <f>IFERROR(J9323*VLOOKUP(A9323,IPCA_Fatores!$A$2:$C$10,3,FALSE),J9323)</f>
        <v>80945.607680480345</v>
      </c>
    </row>
    <row r="9324" spans="1:11" x14ac:dyDescent="0.25">
      <c r="A9324">
        <v>2020</v>
      </c>
      <c r="B9324" t="s">
        <v>5508</v>
      </c>
      <c r="C9324" t="s">
        <v>5509</v>
      </c>
      <c r="D9324" t="s">
        <v>5510</v>
      </c>
      <c r="E9324" t="s">
        <v>69</v>
      </c>
      <c r="F9324" t="s">
        <v>70</v>
      </c>
      <c r="G9324" t="s">
        <v>71</v>
      </c>
      <c r="H9324" t="s">
        <v>28</v>
      </c>
      <c r="I9324" t="s">
        <v>29</v>
      </c>
      <c r="J9324" s="1">
        <v>851722.69</v>
      </c>
      <c r="K9324" s="10">
        <f>J9324*_xlfn.XLOOKUP(A9324,IPCA_Fatores!$A$2:$A$10,IPCA_Fatores!$C$2:$C$10)</f>
        <v>1170260.4162814189</v>
      </c>
    </row>
    <row r="9325" spans="1:11" x14ac:dyDescent="0.25">
      <c r="A9325">
        <v>2020</v>
      </c>
      <c r="B9325" t="s">
        <v>5508</v>
      </c>
      <c r="C9325" t="s">
        <v>5509</v>
      </c>
      <c r="D9325" t="s">
        <v>5510</v>
      </c>
      <c r="E9325" t="s">
        <v>69</v>
      </c>
      <c r="F9325" t="s">
        <v>70</v>
      </c>
      <c r="G9325" t="s">
        <v>71</v>
      </c>
      <c r="H9325" t="s">
        <v>28</v>
      </c>
      <c r="I9325" t="s">
        <v>35</v>
      </c>
      <c r="J9325" s="1">
        <v>51643.360000000001</v>
      </c>
      <c r="K9325" s="10">
        <f>IFERROR(J9325*VLOOKUP(A9325,IPCA_Fatores!$A$2:$C$10,3,FALSE),J9325)</f>
        <v>70957.578894336111</v>
      </c>
    </row>
    <row r="9326" spans="1:11" x14ac:dyDescent="0.25">
      <c r="A9326">
        <v>2021</v>
      </c>
      <c r="B9326" t="s">
        <v>5508</v>
      </c>
      <c r="C9326" t="s">
        <v>5509</v>
      </c>
      <c r="D9326" t="s">
        <v>5510</v>
      </c>
      <c r="E9326" t="s">
        <v>69</v>
      </c>
      <c r="F9326" t="s">
        <v>70</v>
      </c>
      <c r="G9326" t="s">
        <v>71</v>
      </c>
      <c r="H9326" t="s">
        <v>28</v>
      </c>
      <c r="I9326" t="s">
        <v>29</v>
      </c>
      <c r="J9326" s="1">
        <v>517544.74</v>
      </c>
      <c r="K9326" s="10">
        <f>J9326*_xlfn.XLOOKUP(A9326,IPCA_Fatores!$A$2:$A$10,IPCA_Fatores!$C$2:$C$10)</f>
        <v>646104.38555843022</v>
      </c>
    </row>
    <row r="9327" spans="1:11" x14ac:dyDescent="0.25">
      <c r="A9327">
        <v>2021</v>
      </c>
      <c r="B9327" t="s">
        <v>5508</v>
      </c>
      <c r="C9327" t="s">
        <v>5509</v>
      </c>
      <c r="D9327" t="s">
        <v>5510</v>
      </c>
      <c r="E9327" t="s">
        <v>69</v>
      </c>
      <c r="F9327" t="s">
        <v>70</v>
      </c>
      <c r="G9327" t="s">
        <v>71</v>
      </c>
      <c r="H9327" t="s">
        <v>28</v>
      </c>
      <c r="I9327" t="s">
        <v>35</v>
      </c>
      <c r="J9327" s="1">
        <v>31862.68</v>
      </c>
      <c r="K9327" s="10">
        <f>IFERROR(J9327*VLOOKUP(A9327,IPCA_Fatores!$A$2:$C$10,3,FALSE),J9327)</f>
        <v>39777.464038461454</v>
      </c>
    </row>
    <row r="9328" spans="1:11" x14ac:dyDescent="0.25">
      <c r="A9328">
        <v>2022</v>
      </c>
      <c r="B9328" t="s">
        <v>5508</v>
      </c>
      <c r="C9328" t="s">
        <v>5509</v>
      </c>
      <c r="D9328" t="s">
        <v>5510</v>
      </c>
      <c r="E9328" t="s">
        <v>69</v>
      </c>
      <c r="F9328" t="s">
        <v>70</v>
      </c>
      <c r="G9328" t="s">
        <v>71</v>
      </c>
      <c r="H9328" t="s">
        <v>28</v>
      </c>
      <c r="I9328" t="s">
        <v>29</v>
      </c>
      <c r="J9328" s="1">
        <v>475241.67</v>
      </c>
      <c r="K9328" s="10">
        <f>J9328*_xlfn.XLOOKUP(A9328,IPCA_Fatores!$A$2:$A$10,IPCA_Fatores!$C$2:$C$10)</f>
        <v>560821.54053897143</v>
      </c>
    </row>
    <row r="9329" spans="1:11" x14ac:dyDescent="0.25">
      <c r="A9329">
        <v>2022</v>
      </c>
      <c r="B9329" t="s">
        <v>5508</v>
      </c>
      <c r="C9329" t="s">
        <v>5509</v>
      </c>
      <c r="D9329" t="s">
        <v>5510</v>
      </c>
      <c r="E9329" t="s">
        <v>69</v>
      </c>
      <c r="F9329" t="s">
        <v>70</v>
      </c>
      <c r="G9329" t="s">
        <v>71</v>
      </c>
      <c r="H9329" t="s">
        <v>28</v>
      </c>
      <c r="I9329" t="s">
        <v>35</v>
      </c>
      <c r="J9329" s="1">
        <v>28784.5</v>
      </c>
      <c r="K9329" s="10">
        <f>IFERROR(J9329*VLOOKUP(A9329,IPCA_Fatores!$A$2:$C$10,3,FALSE),J9329)</f>
        <v>33967.912859249111</v>
      </c>
    </row>
    <row r="9330" spans="1:11" x14ac:dyDescent="0.25">
      <c r="A9330">
        <v>2023</v>
      </c>
      <c r="B9330" t="s">
        <v>5508</v>
      </c>
      <c r="C9330" t="s">
        <v>5509</v>
      </c>
      <c r="D9330" t="s">
        <v>5510</v>
      </c>
      <c r="E9330" t="s">
        <v>69</v>
      </c>
      <c r="F9330" t="s">
        <v>70</v>
      </c>
      <c r="G9330" t="s">
        <v>71</v>
      </c>
      <c r="H9330" t="s">
        <v>28</v>
      </c>
      <c r="I9330" t="s">
        <v>29</v>
      </c>
      <c r="J9330" s="1">
        <v>9662.31</v>
      </c>
      <c r="K9330" s="10">
        <f>J9330*_xlfn.XLOOKUP(A9330,IPCA_Fatores!$A$2:$A$10,IPCA_Fatores!$C$2:$C$10)</f>
        <v>10898.743309464939</v>
      </c>
    </row>
    <row r="9331" spans="1:11" x14ac:dyDescent="0.25">
      <c r="A9331">
        <v>2023</v>
      </c>
      <c r="B9331" t="s">
        <v>5511</v>
      </c>
      <c r="C9331" t="s">
        <v>5512</v>
      </c>
      <c r="D9331" t="s">
        <v>5513</v>
      </c>
      <c r="E9331" t="s">
        <v>69</v>
      </c>
      <c r="F9331" t="s">
        <v>5514</v>
      </c>
      <c r="G9331" t="s">
        <v>1717</v>
      </c>
      <c r="H9331" t="s">
        <v>28</v>
      </c>
      <c r="I9331" t="s">
        <v>29</v>
      </c>
      <c r="J9331" s="1">
        <v>94848.08</v>
      </c>
      <c r="K9331" s="10">
        <f>J9331*_xlfn.XLOOKUP(A9331,IPCA_Fatores!$A$2:$A$10,IPCA_Fatores!$C$2:$C$10)</f>
        <v>106985.2734300178</v>
      </c>
    </row>
    <row r="9332" spans="1:11" x14ac:dyDescent="0.25">
      <c r="A9332">
        <v>2017</v>
      </c>
      <c r="B9332" t="s">
        <v>5515</v>
      </c>
      <c r="C9332" t="s">
        <v>5516</v>
      </c>
      <c r="D9332" t="s">
        <v>5517</v>
      </c>
      <c r="E9332" t="s">
        <v>44</v>
      </c>
      <c r="F9332" t="s">
        <v>45</v>
      </c>
      <c r="G9332" t="s">
        <v>1769</v>
      </c>
      <c r="H9332" t="s">
        <v>28</v>
      </c>
      <c r="I9332" t="s">
        <v>29</v>
      </c>
      <c r="J9332" s="1">
        <v>980414.45</v>
      </c>
      <c r="K9332" s="10">
        <f>J9332*_xlfn.XLOOKUP(A9332,IPCA_Fatores!$A$2:$A$10,IPCA_Fatores!$C$2:$C$10)</f>
        <v>1523728.0193546028</v>
      </c>
    </row>
    <row r="9333" spans="1:11" x14ac:dyDescent="0.25">
      <c r="A9333">
        <v>2018</v>
      </c>
      <c r="B9333" t="s">
        <v>5515</v>
      </c>
      <c r="C9333" t="s">
        <v>5516</v>
      </c>
      <c r="D9333" t="s">
        <v>5517</v>
      </c>
      <c r="E9333" t="s">
        <v>44</v>
      </c>
      <c r="F9333" t="s">
        <v>45</v>
      </c>
      <c r="G9333" t="s">
        <v>1769</v>
      </c>
      <c r="H9333" t="s">
        <v>28</v>
      </c>
      <c r="I9333" t="s">
        <v>29</v>
      </c>
      <c r="J9333" s="1">
        <v>796386.85</v>
      </c>
      <c r="K9333" s="10">
        <f>J9333*_xlfn.XLOOKUP(A9333,IPCA_Fatores!$A$2:$A$10,IPCA_Fatores!$C$2:$C$10)</f>
        <v>1192981.5443515659</v>
      </c>
    </row>
    <row r="9334" spans="1:11" x14ac:dyDescent="0.25">
      <c r="A9334">
        <v>2019</v>
      </c>
      <c r="B9334" t="s">
        <v>5515</v>
      </c>
      <c r="C9334" t="s">
        <v>5516</v>
      </c>
      <c r="D9334" t="s">
        <v>5517</v>
      </c>
      <c r="E9334" t="s">
        <v>44</v>
      </c>
      <c r="F9334" t="s">
        <v>45</v>
      </c>
      <c r="G9334" t="s">
        <v>1769</v>
      </c>
      <c r="H9334" t="s">
        <v>28</v>
      </c>
      <c r="I9334" t="s">
        <v>29</v>
      </c>
      <c r="J9334" s="1">
        <v>1981492.54</v>
      </c>
      <c r="K9334" s="10">
        <f>J9334*_xlfn.XLOOKUP(A9334,IPCA_Fatores!$A$2:$A$10,IPCA_Fatores!$C$2:$C$10)</f>
        <v>2845614.9970458359</v>
      </c>
    </row>
    <row r="9335" spans="1:11" x14ac:dyDescent="0.25">
      <c r="A9335">
        <v>2020</v>
      </c>
      <c r="B9335" t="s">
        <v>5515</v>
      </c>
      <c r="C9335" t="s">
        <v>5516</v>
      </c>
      <c r="D9335" t="s">
        <v>5517</v>
      </c>
      <c r="E9335" t="s">
        <v>44</v>
      </c>
      <c r="F9335" t="s">
        <v>45</v>
      </c>
      <c r="G9335" t="s">
        <v>1769</v>
      </c>
      <c r="H9335" t="s">
        <v>28</v>
      </c>
      <c r="I9335" t="s">
        <v>29</v>
      </c>
      <c r="J9335" s="1">
        <v>2851912.23</v>
      </c>
      <c r="K9335" s="10">
        <f>J9335*_xlfn.XLOOKUP(A9335,IPCA_Fatores!$A$2:$A$10,IPCA_Fatores!$C$2:$C$10)</f>
        <v>3918505.4392267857</v>
      </c>
    </row>
    <row r="9336" spans="1:11" x14ac:dyDescent="0.25">
      <c r="A9336">
        <v>2021</v>
      </c>
      <c r="B9336" t="s">
        <v>5515</v>
      </c>
      <c r="C9336" t="s">
        <v>5516</v>
      </c>
      <c r="D9336" t="s">
        <v>5517</v>
      </c>
      <c r="E9336" t="s">
        <v>44</v>
      </c>
      <c r="F9336" t="s">
        <v>45</v>
      </c>
      <c r="G9336" t="s">
        <v>1769</v>
      </c>
      <c r="H9336" t="s">
        <v>28</v>
      </c>
      <c r="I9336" t="s">
        <v>29</v>
      </c>
      <c r="J9336" s="1">
        <v>2529427.48</v>
      </c>
      <c r="K9336" s="10">
        <f>J9336*_xlfn.XLOOKUP(A9336,IPCA_Fatores!$A$2:$A$10,IPCA_Fatores!$C$2:$C$10)</f>
        <v>3157744.7541636853</v>
      </c>
    </row>
    <row r="9337" spans="1:11" x14ac:dyDescent="0.25">
      <c r="A9337">
        <v>2022</v>
      </c>
      <c r="B9337" t="s">
        <v>5515</v>
      </c>
      <c r="C9337" t="s">
        <v>5516</v>
      </c>
      <c r="D9337" t="s">
        <v>5517</v>
      </c>
      <c r="E9337" t="s">
        <v>44</v>
      </c>
      <c r="F9337" t="s">
        <v>45</v>
      </c>
      <c r="G9337" t="s">
        <v>1769</v>
      </c>
      <c r="H9337" t="s">
        <v>28</v>
      </c>
      <c r="I9337" t="s">
        <v>29</v>
      </c>
      <c r="J9337" s="1">
        <v>4027352.37</v>
      </c>
      <c r="K9337" s="10">
        <f>J9337*_xlfn.XLOOKUP(A9337,IPCA_Fatores!$A$2:$A$10,IPCA_Fatores!$C$2:$C$10)</f>
        <v>4752584.0072834473</v>
      </c>
    </row>
    <row r="9338" spans="1:11" x14ac:dyDescent="0.25">
      <c r="A9338">
        <v>2015</v>
      </c>
      <c r="B9338" t="s">
        <v>5518</v>
      </c>
      <c r="C9338" t="s">
        <v>5519</v>
      </c>
      <c r="D9338" t="s">
        <v>5520</v>
      </c>
      <c r="E9338" t="s">
        <v>44</v>
      </c>
      <c r="F9338" t="s">
        <v>45</v>
      </c>
      <c r="G9338" t="s">
        <v>2563</v>
      </c>
      <c r="H9338" t="s">
        <v>28</v>
      </c>
      <c r="I9338" t="s">
        <v>29</v>
      </c>
      <c r="J9338" s="1">
        <v>428583.77</v>
      </c>
      <c r="K9338" s="10">
        <f>J9338*_xlfn.XLOOKUP(A9338,IPCA_Fatores!$A$2:$A$10,IPCA_Fatores!$C$2:$C$10)</f>
        <v>728873.61459197232</v>
      </c>
    </row>
    <row r="9339" spans="1:11" x14ac:dyDescent="0.25">
      <c r="A9339">
        <v>2016</v>
      </c>
      <c r="B9339" t="s">
        <v>5518</v>
      </c>
      <c r="C9339" t="s">
        <v>5519</v>
      </c>
      <c r="D9339" t="s">
        <v>5520</v>
      </c>
      <c r="E9339" t="s">
        <v>44</v>
      </c>
      <c r="F9339" t="s">
        <v>45</v>
      </c>
      <c r="G9339" t="s">
        <v>2563</v>
      </c>
      <c r="H9339" t="s">
        <v>28</v>
      </c>
      <c r="I9339" t="s">
        <v>29</v>
      </c>
      <c r="J9339" s="1">
        <v>2167678.1</v>
      </c>
      <c r="K9339" s="10">
        <f>J9339*_xlfn.XLOOKUP(A9339,IPCA_Fatores!$A$2:$A$10,IPCA_Fatores!$C$2:$C$10)</f>
        <v>3468317.8503945274</v>
      </c>
    </row>
    <row r="9340" spans="1:11" x14ac:dyDescent="0.25">
      <c r="A9340">
        <v>2017</v>
      </c>
      <c r="B9340" t="s">
        <v>5518</v>
      </c>
      <c r="C9340" t="s">
        <v>5519</v>
      </c>
      <c r="D9340" t="s">
        <v>5520</v>
      </c>
      <c r="E9340" t="s">
        <v>44</v>
      </c>
      <c r="F9340" t="s">
        <v>45</v>
      </c>
      <c r="G9340" t="s">
        <v>2563</v>
      </c>
      <c r="H9340" t="s">
        <v>28</v>
      </c>
      <c r="I9340" t="s">
        <v>29</v>
      </c>
      <c r="J9340" s="1">
        <v>3138279.73</v>
      </c>
      <c r="K9340" s="10">
        <f>J9340*_xlfn.XLOOKUP(A9340,IPCA_Fatores!$A$2:$A$10,IPCA_Fatores!$C$2:$C$10)</f>
        <v>4877411.5448559513</v>
      </c>
    </row>
    <row r="9341" spans="1:11" x14ac:dyDescent="0.25">
      <c r="A9341">
        <v>2018</v>
      </c>
      <c r="B9341" t="s">
        <v>5518</v>
      </c>
      <c r="C9341" t="s">
        <v>5519</v>
      </c>
      <c r="D9341" t="s">
        <v>5520</v>
      </c>
      <c r="E9341" t="s">
        <v>44</v>
      </c>
      <c r="F9341" t="s">
        <v>45</v>
      </c>
      <c r="G9341" t="s">
        <v>2563</v>
      </c>
      <c r="H9341" t="s">
        <v>28</v>
      </c>
      <c r="I9341" t="s">
        <v>29</v>
      </c>
      <c r="J9341" s="1">
        <v>2174788.5299999998</v>
      </c>
      <c r="K9341" s="10">
        <f>J9341*_xlfn.XLOOKUP(A9341,IPCA_Fatores!$A$2:$A$10,IPCA_Fatores!$C$2:$C$10)</f>
        <v>3257816.9505906231</v>
      </c>
    </row>
    <row r="9342" spans="1:11" x14ac:dyDescent="0.25">
      <c r="A9342">
        <v>2019</v>
      </c>
      <c r="B9342" t="s">
        <v>5518</v>
      </c>
      <c r="C9342" t="s">
        <v>5519</v>
      </c>
      <c r="D9342" t="s">
        <v>5520</v>
      </c>
      <c r="E9342" t="s">
        <v>44</v>
      </c>
      <c r="F9342" t="s">
        <v>45</v>
      </c>
      <c r="G9342" t="s">
        <v>2563</v>
      </c>
      <c r="H9342" t="s">
        <v>28</v>
      </c>
      <c r="I9342" t="s">
        <v>29</v>
      </c>
      <c r="J9342" s="1">
        <v>1455687.32</v>
      </c>
      <c r="K9342" s="10">
        <f>J9342*_xlfn.XLOOKUP(A9342,IPCA_Fatores!$A$2:$A$10,IPCA_Fatores!$C$2:$C$10)</f>
        <v>2090507.8294170417</v>
      </c>
    </row>
    <row r="9343" spans="1:11" x14ac:dyDescent="0.25">
      <c r="A9343">
        <v>2020</v>
      </c>
      <c r="B9343" t="s">
        <v>5518</v>
      </c>
      <c r="C9343" t="s">
        <v>5519</v>
      </c>
      <c r="D9343" t="s">
        <v>5520</v>
      </c>
      <c r="E9343" t="s">
        <v>44</v>
      </c>
      <c r="F9343" t="s">
        <v>45</v>
      </c>
      <c r="G9343" t="s">
        <v>2563</v>
      </c>
      <c r="H9343" t="s">
        <v>28</v>
      </c>
      <c r="I9343" t="s">
        <v>29</v>
      </c>
      <c r="J9343" s="1">
        <v>1522312.19</v>
      </c>
      <c r="K9343" s="10">
        <f>J9343*_xlfn.XLOOKUP(A9343,IPCA_Fatores!$A$2:$A$10,IPCA_Fatores!$C$2:$C$10)</f>
        <v>2091645.2245503503</v>
      </c>
    </row>
    <row r="9344" spans="1:11" x14ac:dyDescent="0.25">
      <c r="A9344">
        <v>2021</v>
      </c>
      <c r="B9344" t="s">
        <v>5518</v>
      </c>
      <c r="C9344" t="s">
        <v>5519</v>
      </c>
      <c r="D9344" t="s">
        <v>5520</v>
      </c>
      <c r="E9344" t="s">
        <v>44</v>
      </c>
      <c r="F9344" t="s">
        <v>45</v>
      </c>
      <c r="G9344" t="s">
        <v>2563</v>
      </c>
      <c r="H9344" t="s">
        <v>28</v>
      </c>
      <c r="I9344" t="s">
        <v>29</v>
      </c>
      <c r="J9344" s="1">
        <v>4935484.16</v>
      </c>
      <c r="K9344" s="10">
        <f>J9344*_xlfn.XLOOKUP(A9344,IPCA_Fatores!$A$2:$A$10,IPCA_Fatores!$C$2:$C$10)</f>
        <v>6161473.0363797434</v>
      </c>
    </row>
    <row r="9345" spans="1:11" x14ac:dyDescent="0.25">
      <c r="A9345">
        <v>2021</v>
      </c>
      <c r="B9345" t="s">
        <v>5518</v>
      </c>
      <c r="C9345" t="s">
        <v>5519</v>
      </c>
      <c r="D9345" t="s">
        <v>5520</v>
      </c>
      <c r="E9345" t="s">
        <v>44</v>
      </c>
      <c r="F9345" t="s">
        <v>45</v>
      </c>
      <c r="G9345" t="s">
        <v>2563</v>
      </c>
      <c r="H9345" t="s">
        <v>28</v>
      </c>
      <c r="I9345" t="s">
        <v>35</v>
      </c>
      <c r="J9345" s="1">
        <v>1624724.91</v>
      </c>
      <c r="K9345" s="10">
        <f>IFERROR(J9345*VLOOKUP(A9345,IPCA_Fatores!$A$2:$C$10,3,FALSE),J9345)</f>
        <v>2028311.3874889845</v>
      </c>
    </row>
    <row r="9346" spans="1:11" x14ac:dyDescent="0.25">
      <c r="A9346">
        <v>2023</v>
      </c>
      <c r="B9346" t="s">
        <v>5518</v>
      </c>
      <c r="C9346" t="s">
        <v>5519</v>
      </c>
      <c r="D9346" t="s">
        <v>5520</v>
      </c>
      <c r="E9346" t="s">
        <v>44</v>
      </c>
      <c r="F9346" t="s">
        <v>45</v>
      </c>
      <c r="G9346" t="s">
        <v>2563</v>
      </c>
      <c r="H9346" t="s">
        <v>28</v>
      </c>
      <c r="I9346" t="s">
        <v>29</v>
      </c>
      <c r="J9346" s="1">
        <v>624106.85</v>
      </c>
      <c r="K9346" s="10">
        <f>J9346*_xlfn.XLOOKUP(A9346,IPCA_Fatores!$A$2:$A$10,IPCA_Fatores!$C$2:$C$10)</f>
        <v>703970.41244057973</v>
      </c>
    </row>
    <row r="9347" spans="1:11" x14ac:dyDescent="0.25">
      <c r="A9347">
        <v>2021</v>
      </c>
      <c r="B9347" t="s">
        <v>5521</v>
      </c>
      <c r="C9347" t="s">
        <v>5522</v>
      </c>
      <c r="E9347" t="s">
        <v>69</v>
      </c>
      <c r="F9347" t="s">
        <v>70</v>
      </c>
      <c r="G9347" t="s">
        <v>5302</v>
      </c>
      <c r="H9347" t="s">
        <v>28</v>
      </c>
      <c r="I9347" t="s">
        <v>29</v>
      </c>
      <c r="J9347" s="1">
        <v>1090501.27</v>
      </c>
      <c r="K9347" s="10">
        <f>J9347*_xlfn.XLOOKUP(A9347,IPCA_Fatores!$A$2:$A$10,IPCA_Fatores!$C$2:$C$10)</f>
        <v>1361385.0137942429</v>
      </c>
    </row>
    <row r="9348" spans="1:11" x14ac:dyDescent="0.25">
      <c r="A9348">
        <v>2022</v>
      </c>
      <c r="B9348" t="s">
        <v>5521</v>
      </c>
      <c r="C9348" t="s">
        <v>5522</v>
      </c>
      <c r="E9348" t="s">
        <v>69</v>
      </c>
      <c r="F9348" t="s">
        <v>70</v>
      </c>
      <c r="G9348" t="s">
        <v>5302</v>
      </c>
      <c r="H9348" t="s">
        <v>28</v>
      </c>
      <c r="I9348" t="s">
        <v>29</v>
      </c>
      <c r="J9348" s="1">
        <v>3814747.85</v>
      </c>
      <c r="K9348" s="10">
        <f>J9348*_xlfn.XLOOKUP(A9348,IPCA_Fatores!$A$2:$A$10,IPCA_Fatores!$C$2:$C$10)</f>
        <v>4501694.4031964391</v>
      </c>
    </row>
    <row r="9349" spans="1:11" x14ac:dyDescent="0.25">
      <c r="A9349">
        <v>2023</v>
      </c>
      <c r="B9349" t="s">
        <v>5521</v>
      </c>
      <c r="C9349" t="s">
        <v>5522</v>
      </c>
      <c r="E9349" t="s">
        <v>69</v>
      </c>
      <c r="F9349" t="s">
        <v>70</v>
      </c>
      <c r="G9349" t="s">
        <v>5302</v>
      </c>
      <c r="H9349" t="s">
        <v>28</v>
      </c>
      <c r="I9349" t="s">
        <v>29</v>
      </c>
      <c r="J9349" s="1">
        <v>2848447.32</v>
      </c>
      <c r="K9349" s="10">
        <f>J9349*_xlfn.XLOOKUP(A9349,IPCA_Fatores!$A$2:$A$10,IPCA_Fatores!$C$2:$C$10)</f>
        <v>3212947.6461853669</v>
      </c>
    </row>
    <row r="9350" spans="1:11" x14ac:dyDescent="0.25">
      <c r="A9350">
        <v>2020</v>
      </c>
      <c r="B9350" t="s">
        <v>5523</v>
      </c>
      <c r="C9350" t="s">
        <v>5524</v>
      </c>
      <c r="E9350" t="s">
        <v>49</v>
      </c>
      <c r="F9350" t="s">
        <v>49</v>
      </c>
      <c r="G9350" t="s">
        <v>1717</v>
      </c>
      <c r="H9350" t="s">
        <v>28</v>
      </c>
      <c r="I9350" t="s">
        <v>29</v>
      </c>
      <c r="J9350" s="1">
        <v>1658501.7</v>
      </c>
      <c r="K9350" s="10">
        <f>J9350*_xlfn.XLOOKUP(A9350,IPCA_Fatores!$A$2:$A$10,IPCA_Fatores!$C$2:$C$10)</f>
        <v>2278768.5623890576</v>
      </c>
    </row>
    <row r="9351" spans="1:11" x14ac:dyDescent="0.25">
      <c r="A9351">
        <v>2021</v>
      </c>
      <c r="B9351" t="s">
        <v>5523</v>
      </c>
      <c r="C9351" t="s">
        <v>5524</v>
      </c>
      <c r="E9351" t="s">
        <v>49</v>
      </c>
      <c r="F9351" t="s">
        <v>49</v>
      </c>
      <c r="G9351" t="s">
        <v>1717</v>
      </c>
      <c r="H9351" t="s">
        <v>28</v>
      </c>
      <c r="I9351" t="s">
        <v>29</v>
      </c>
      <c r="J9351" s="1">
        <v>1318567.18</v>
      </c>
      <c r="K9351" s="10">
        <f>J9351*_xlfn.XLOOKUP(A9351,IPCA_Fatores!$A$2:$A$10,IPCA_Fatores!$C$2:$C$10)</f>
        <v>1646103.1710058767</v>
      </c>
    </row>
    <row r="9352" spans="1:11" x14ac:dyDescent="0.25">
      <c r="A9352">
        <v>2022</v>
      </c>
      <c r="B9352" t="s">
        <v>5523</v>
      </c>
      <c r="C9352" t="s">
        <v>5524</v>
      </c>
      <c r="E9352" t="s">
        <v>49</v>
      </c>
      <c r="F9352" t="s">
        <v>49</v>
      </c>
      <c r="G9352" t="s">
        <v>1717</v>
      </c>
      <c r="H9352" t="s">
        <v>28</v>
      </c>
      <c r="I9352" t="s">
        <v>29</v>
      </c>
      <c r="J9352" s="1">
        <v>2518600.31</v>
      </c>
      <c r="K9352" s="10">
        <f>J9352*_xlfn.XLOOKUP(A9352,IPCA_Fatores!$A$2:$A$10,IPCA_Fatores!$C$2:$C$10)</f>
        <v>2972141.1126598623</v>
      </c>
    </row>
    <row r="9353" spans="1:11" x14ac:dyDescent="0.25">
      <c r="A9353">
        <v>2022</v>
      </c>
      <c r="B9353" t="s">
        <v>5523</v>
      </c>
      <c r="C9353" t="s">
        <v>5524</v>
      </c>
      <c r="E9353" t="s">
        <v>49</v>
      </c>
      <c r="F9353" t="s">
        <v>49</v>
      </c>
      <c r="G9353" t="s">
        <v>1717</v>
      </c>
      <c r="H9353" t="s">
        <v>28</v>
      </c>
      <c r="I9353" t="s">
        <v>35</v>
      </c>
      <c r="J9353" s="1">
        <v>167550.60999999999</v>
      </c>
      <c r="K9353" s="10">
        <f>IFERROR(J9353*VLOOKUP(A9353,IPCA_Fatores!$A$2:$C$10,3,FALSE),J9353)</f>
        <v>197722.54234028843</v>
      </c>
    </row>
    <row r="9354" spans="1:11" x14ac:dyDescent="0.25">
      <c r="A9354">
        <v>2023</v>
      </c>
      <c r="B9354" t="s">
        <v>5523</v>
      </c>
      <c r="C9354" t="s">
        <v>5524</v>
      </c>
      <c r="E9354" t="s">
        <v>49</v>
      </c>
      <c r="F9354" t="s">
        <v>49</v>
      </c>
      <c r="G9354" t="s">
        <v>1717</v>
      </c>
      <c r="H9354" t="s">
        <v>28</v>
      </c>
      <c r="I9354" t="s">
        <v>29</v>
      </c>
      <c r="J9354" s="1">
        <v>6234063.9699999997</v>
      </c>
      <c r="K9354" s="10">
        <f>J9354*_xlfn.XLOOKUP(A9354,IPCA_Fatores!$A$2:$A$10,IPCA_Fatores!$C$2:$C$10)</f>
        <v>7031803.2627615891</v>
      </c>
    </row>
    <row r="9355" spans="1:11" x14ac:dyDescent="0.25">
      <c r="A9355">
        <v>2023</v>
      </c>
      <c r="B9355" t="s">
        <v>5523</v>
      </c>
      <c r="C9355" t="s">
        <v>5524</v>
      </c>
      <c r="E9355" t="s">
        <v>49</v>
      </c>
      <c r="F9355" t="s">
        <v>49</v>
      </c>
      <c r="G9355" t="s">
        <v>1717</v>
      </c>
      <c r="H9355" t="s">
        <v>28</v>
      </c>
      <c r="I9355" t="s">
        <v>35</v>
      </c>
      <c r="J9355" s="1">
        <v>239750.76</v>
      </c>
      <c r="K9355" s="10">
        <f>IFERROR(J9355*VLOOKUP(A9355,IPCA_Fatores!$A$2:$C$10,3,FALSE),J9355)</f>
        <v>270430.36204480444</v>
      </c>
    </row>
    <row r="9356" spans="1:11" x14ac:dyDescent="0.25">
      <c r="A9356">
        <v>2015</v>
      </c>
      <c r="B9356" t="s">
        <v>5525</v>
      </c>
      <c r="C9356" t="s">
        <v>5526</v>
      </c>
      <c r="E9356" t="s">
        <v>49</v>
      </c>
      <c r="F9356" t="s">
        <v>49</v>
      </c>
      <c r="G9356" t="s">
        <v>849</v>
      </c>
      <c r="H9356" t="s">
        <v>28</v>
      </c>
      <c r="I9356" t="s">
        <v>29</v>
      </c>
      <c r="J9356" s="1">
        <v>144021659.97999999</v>
      </c>
      <c r="K9356" s="10">
        <f>J9356*_xlfn.XLOOKUP(A9356,IPCA_Fatores!$A$2:$A$10,IPCA_Fatores!$C$2:$C$10)</f>
        <v>244931318.53583395</v>
      </c>
    </row>
    <row r="9357" spans="1:11" x14ac:dyDescent="0.25">
      <c r="A9357">
        <v>2015</v>
      </c>
      <c r="B9357" t="s">
        <v>5525</v>
      </c>
      <c r="C9357" t="s">
        <v>5526</v>
      </c>
      <c r="E9357" t="s">
        <v>49</v>
      </c>
      <c r="F9357" t="s">
        <v>49</v>
      </c>
      <c r="G9357" t="s">
        <v>849</v>
      </c>
      <c r="H9357" t="s">
        <v>28</v>
      </c>
      <c r="I9357" t="s">
        <v>35</v>
      </c>
      <c r="J9357" s="1">
        <v>507545.24</v>
      </c>
      <c r="K9357" s="10">
        <f>IFERROR(J9357*VLOOKUP(A9357,IPCA_Fatores!$A$2:$C$10,3,FALSE),J9357)</f>
        <v>863159.92238285195</v>
      </c>
    </row>
    <row r="9358" spans="1:11" x14ac:dyDescent="0.25">
      <c r="A9358">
        <v>2016</v>
      </c>
      <c r="B9358" t="s">
        <v>5525</v>
      </c>
      <c r="C9358" t="s">
        <v>5526</v>
      </c>
      <c r="E9358" t="s">
        <v>49</v>
      </c>
      <c r="F9358" t="s">
        <v>49</v>
      </c>
      <c r="G9358" t="s">
        <v>849</v>
      </c>
      <c r="H9358" t="s">
        <v>28</v>
      </c>
      <c r="I9358" t="s">
        <v>29</v>
      </c>
      <c r="J9358" s="1">
        <v>129423803.72</v>
      </c>
      <c r="K9358" s="10">
        <f>J9358*_xlfn.XLOOKUP(A9358,IPCA_Fatores!$A$2:$A$10,IPCA_Fatores!$C$2:$C$10)</f>
        <v>207080049.71219373</v>
      </c>
    </row>
    <row r="9359" spans="1:11" x14ac:dyDescent="0.25">
      <c r="A9359">
        <v>2016</v>
      </c>
      <c r="B9359" t="s">
        <v>5525</v>
      </c>
      <c r="C9359" t="s">
        <v>5526</v>
      </c>
      <c r="E9359" t="s">
        <v>49</v>
      </c>
      <c r="F9359" t="s">
        <v>49</v>
      </c>
      <c r="G9359" t="s">
        <v>849</v>
      </c>
      <c r="H9359" t="s">
        <v>28</v>
      </c>
      <c r="I9359" t="s">
        <v>35</v>
      </c>
      <c r="J9359" s="1">
        <v>7793435.8099999996</v>
      </c>
      <c r="K9359" s="10">
        <f>IFERROR(J9359*VLOOKUP(A9359,IPCA_Fatores!$A$2:$C$10,3,FALSE),J9359)</f>
        <v>12469615.546573512</v>
      </c>
    </row>
    <row r="9360" spans="1:11" x14ac:dyDescent="0.25">
      <c r="A9360">
        <v>2017</v>
      </c>
      <c r="B9360" t="s">
        <v>5525</v>
      </c>
      <c r="C9360" t="s">
        <v>5526</v>
      </c>
      <c r="E9360" t="s">
        <v>49</v>
      </c>
      <c r="F9360" t="s">
        <v>49</v>
      </c>
      <c r="G9360" t="s">
        <v>849</v>
      </c>
      <c r="H9360" t="s">
        <v>28</v>
      </c>
      <c r="I9360" t="s">
        <v>29</v>
      </c>
      <c r="J9360" s="1">
        <v>367165960.57999998</v>
      </c>
      <c r="K9360" s="10">
        <f>J9360*_xlfn.XLOOKUP(A9360,IPCA_Fatores!$A$2:$A$10,IPCA_Fatores!$C$2:$C$10)</f>
        <v>570637307.40504038</v>
      </c>
    </row>
    <row r="9361" spans="1:11" x14ac:dyDescent="0.25">
      <c r="A9361">
        <v>2017</v>
      </c>
      <c r="B9361" t="s">
        <v>5525</v>
      </c>
      <c r="C9361" t="s">
        <v>5526</v>
      </c>
      <c r="E9361" t="s">
        <v>49</v>
      </c>
      <c r="F9361" t="s">
        <v>49</v>
      </c>
      <c r="G9361" t="s">
        <v>849</v>
      </c>
      <c r="H9361" t="s">
        <v>28</v>
      </c>
      <c r="I9361" t="s">
        <v>35</v>
      </c>
      <c r="J9361" s="1">
        <v>22024985.359999999</v>
      </c>
      <c r="K9361" s="10">
        <f>IFERROR(J9361*VLOOKUP(A9361,IPCA_Fatores!$A$2:$C$10,3,FALSE),J9361)</f>
        <v>34230510.697702311</v>
      </c>
    </row>
    <row r="9362" spans="1:11" x14ac:dyDescent="0.25">
      <c r="A9362">
        <v>2018</v>
      </c>
      <c r="B9362" t="s">
        <v>5525</v>
      </c>
      <c r="C9362" t="s">
        <v>5526</v>
      </c>
      <c r="E9362" t="s">
        <v>49</v>
      </c>
      <c r="F9362" t="s">
        <v>49</v>
      </c>
      <c r="G9362" t="s">
        <v>849</v>
      </c>
      <c r="H9362" t="s">
        <v>28</v>
      </c>
      <c r="I9362" t="s">
        <v>29</v>
      </c>
      <c r="J9362" s="1">
        <v>510773611.93000001</v>
      </c>
      <c r="K9362" s="10">
        <f>J9362*_xlfn.XLOOKUP(A9362,IPCA_Fatores!$A$2:$A$10,IPCA_Fatores!$C$2:$C$10)</f>
        <v>765135050.10068774</v>
      </c>
    </row>
    <row r="9363" spans="1:11" x14ac:dyDescent="0.25">
      <c r="A9363">
        <v>2018</v>
      </c>
      <c r="B9363" t="s">
        <v>5525</v>
      </c>
      <c r="C9363" t="s">
        <v>5526</v>
      </c>
      <c r="E9363" t="s">
        <v>49</v>
      </c>
      <c r="F9363" t="s">
        <v>49</v>
      </c>
      <c r="G9363" t="s">
        <v>849</v>
      </c>
      <c r="H9363" t="s">
        <v>28</v>
      </c>
      <c r="I9363" t="s">
        <v>35</v>
      </c>
      <c r="J9363" s="1">
        <v>30647454.780000001</v>
      </c>
      <c r="K9363" s="10">
        <f>IFERROR(J9363*VLOOKUP(A9363,IPCA_Fatores!$A$2:$C$10,3,FALSE),J9363)</f>
        <v>45909658.018448174</v>
      </c>
    </row>
    <row r="9364" spans="1:11" x14ac:dyDescent="0.25">
      <c r="A9364">
        <v>2019</v>
      </c>
      <c r="B9364" t="s">
        <v>5525</v>
      </c>
      <c r="C9364" t="s">
        <v>5526</v>
      </c>
      <c r="E9364" t="s">
        <v>49</v>
      </c>
      <c r="F9364" t="s">
        <v>49</v>
      </c>
      <c r="G9364" t="s">
        <v>849</v>
      </c>
      <c r="H9364" t="s">
        <v>28</v>
      </c>
      <c r="I9364" t="s">
        <v>29</v>
      </c>
      <c r="J9364" s="1">
        <v>479005298.41000003</v>
      </c>
      <c r="K9364" s="10">
        <f>J9364*_xlfn.XLOOKUP(A9364,IPCA_Fatores!$A$2:$A$10,IPCA_Fatores!$C$2:$C$10)</f>
        <v>687897952.32835543</v>
      </c>
    </row>
    <row r="9365" spans="1:11" x14ac:dyDescent="0.25">
      <c r="A9365">
        <v>2019</v>
      </c>
      <c r="B9365" t="s">
        <v>5525</v>
      </c>
      <c r="C9365" t="s">
        <v>5526</v>
      </c>
      <c r="E9365" t="s">
        <v>49</v>
      </c>
      <c r="F9365" t="s">
        <v>49</v>
      </c>
      <c r="G9365" t="s">
        <v>849</v>
      </c>
      <c r="H9365" t="s">
        <v>28</v>
      </c>
      <c r="I9365" t="s">
        <v>35</v>
      </c>
      <c r="J9365" s="1">
        <v>19937642.09</v>
      </c>
      <c r="K9365" s="10">
        <f>IFERROR(J9365*VLOOKUP(A9365,IPCA_Fatores!$A$2:$C$10,3,FALSE),J9365)</f>
        <v>28632383.01015066</v>
      </c>
    </row>
    <row r="9366" spans="1:11" x14ac:dyDescent="0.25">
      <c r="A9366">
        <v>2020</v>
      </c>
      <c r="B9366" t="s">
        <v>5525</v>
      </c>
      <c r="C9366" t="s">
        <v>5526</v>
      </c>
      <c r="E9366" t="s">
        <v>49</v>
      </c>
      <c r="F9366" t="s">
        <v>49</v>
      </c>
      <c r="G9366" t="s">
        <v>849</v>
      </c>
      <c r="H9366" t="s">
        <v>28</v>
      </c>
      <c r="I9366" t="s">
        <v>29</v>
      </c>
      <c r="J9366" s="1">
        <v>718175873.08000004</v>
      </c>
      <c r="K9366" s="10">
        <f>J9366*_xlfn.XLOOKUP(A9366,IPCA_Fatores!$A$2:$A$10,IPCA_Fatores!$C$2:$C$10)</f>
        <v>986768118.38119781</v>
      </c>
    </row>
    <row r="9367" spans="1:11" x14ac:dyDescent="0.25">
      <c r="A9367">
        <v>2020</v>
      </c>
      <c r="B9367" t="s">
        <v>5525</v>
      </c>
      <c r="C9367" t="s">
        <v>5526</v>
      </c>
      <c r="E9367" t="s">
        <v>49</v>
      </c>
      <c r="F9367" t="s">
        <v>49</v>
      </c>
      <c r="G9367" t="s">
        <v>849</v>
      </c>
      <c r="H9367" t="s">
        <v>28</v>
      </c>
      <c r="I9367" t="s">
        <v>35</v>
      </c>
      <c r="J9367" s="1">
        <v>43091463.240000002</v>
      </c>
      <c r="K9367" s="10">
        <f>IFERROR(J9367*VLOOKUP(A9367,IPCA_Fatores!$A$2:$C$10,3,FALSE),J9367)</f>
        <v>59207338.610901468</v>
      </c>
    </row>
    <row r="9368" spans="1:11" x14ac:dyDescent="0.25">
      <c r="A9368">
        <v>2021</v>
      </c>
      <c r="B9368" t="s">
        <v>5525</v>
      </c>
      <c r="C9368" t="s">
        <v>5526</v>
      </c>
      <c r="E9368" t="s">
        <v>49</v>
      </c>
      <c r="F9368" t="s">
        <v>49</v>
      </c>
      <c r="G9368" t="s">
        <v>849</v>
      </c>
      <c r="H9368" t="s">
        <v>28</v>
      </c>
      <c r="I9368" t="s">
        <v>29</v>
      </c>
      <c r="J9368" s="1">
        <v>844141454.13</v>
      </c>
      <c r="K9368" s="10">
        <f>J9368*_xlfn.XLOOKUP(A9368,IPCA_Fatores!$A$2:$A$10,IPCA_Fatores!$C$2:$C$10)</f>
        <v>1053828690.3371164</v>
      </c>
    </row>
    <row r="9369" spans="1:11" x14ac:dyDescent="0.25">
      <c r="A9369">
        <v>2021</v>
      </c>
      <c r="B9369" t="s">
        <v>5525</v>
      </c>
      <c r="C9369" t="s">
        <v>5526</v>
      </c>
      <c r="E9369" t="s">
        <v>49</v>
      </c>
      <c r="F9369" t="s">
        <v>49</v>
      </c>
      <c r="G9369" t="s">
        <v>849</v>
      </c>
      <c r="H9369" t="s">
        <v>28</v>
      </c>
      <c r="I9369" t="s">
        <v>35</v>
      </c>
      <c r="J9369" s="1">
        <v>50649451.140000001</v>
      </c>
      <c r="K9369" s="10">
        <f>IFERROR(J9369*VLOOKUP(A9369,IPCA_Fatores!$A$2:$C$10,3,FALSE),J9369)</f>
        <v>63230924.746102974</v>
      </c>
    </row>
    <row r="9370" spans="1:11" x14ac:dyDescent="0.25">
      <c r="A9370">
        <v>2022</v>
      </c>
      <c r="B9370" t="s">
        <v>5525</v>
      </c>
      <c r="C9370" t="s">
        <v>5526</v>
      </c>
      <c r="E9370" t="s">
        <v>49</v>
      </c>
      <c r="F9370" t="s">
        <v>49</v>
      </c>
      <c r="G9370" t="s">
        <v>849</v>
      </c>
      <c r="H9370" t="s">
        <v>28</v>
      </c>
      <c r="I9370" t="s">
        <v>29</v>
      </c>
      <c r="J9370" s="1">
        <v>494533183.73000002</v>
      </c>
      <c r="K9370" s="10">
        <f>J9370*_xlfn.XLOOKUP(A9370,IPCA_Fatores!$A$2:$A$10,IPCA_Fatores!$C$2:$C$10)</f>
        <v>583587003.10749435</v>
      </c>
    </row>
    <row r="9371" spans="1:11" x14ac:dyDescent="0.25">
      <c r="A9371">
        <v>2022</v>
      </c>
      <c r="B9371" t="s">
        <v>5525</v>
      </c>
      <c r="C9371" t="s">
        <v>5526</v>
      </c>
      <c r="E9371" t="s">
        <v>49</v>
      </c>
      <c r="F9371" t="s">
        <v>49</v>
      </c>
      <c r="G9371" t="s">
        <v>849</v>
      </c>
      <c r="H9371" t="s">
        <v>28</v>
      </c>
      <c r="I9371" t="s">
        <v>35</v>
      </c>
      <c r="J9371" s="1">
        <v>29731490.460000001</v>
      </c>
      <c r="K9371" s="10">
        <f>IFERROR(J9371*VLOOKUP(A9371,IPCA_Fatores!$A$2:$C$10,3,FALSE),J9371)</f>
        <v>35085434.074619196</v>
      </c>
    </row>
    <row r="9372" spans="1:11" x14ac:dyDescent="0.25">
      <c r="A9372">
        <v>2023</v>
      </c>
      <c r="B9372" t="s">
        <v>5525</v>
      </c>
      <c r="C9372" t="s">
        <v>5526</v>
      </c>
      <c r="E9372" t="s">
        <v>49</v>
      </c>
      <c r="F9372" t="s">
        <v>49</v>
      </c>
      <c r="G9372" t="s">
        <v>849</v>
      </c>
      <c r="H9372" t="s">
        <v>28</v>
      </c>
      <c r="I9372" t="s">
        <v>29</v>
      </c>
      <c r="J9372" s="1">
        <v>692659106.41999996</v>
      </c>
      <c r="K9372" s="10">
        <f>J9372*_xlfn.XLOOKUP(A9372,IPCA_Fatores!$A$2:$A$10,IPCA_Fatores!$C$2:$C$10)</f>
        <v>781294928.6283443</v>
      </c>
    </row>
    <row r="9373" spans="1:11" x14ac:dyDescent="0.25">
      <c r="A9373">
        <v>2023</v>
      </c>
      <c r="B9373" t="s">
        <v>5525</v>
      </c>
      <c r="C9373" t="s">
        <v>5526</v>
      </c>
      <c r="E9373" t="s">
        <v>49</v>
      </c>
      <c r="F9373" t="s">
        <v>49</v>
      </c>
      <c r="G9373" t="s">
        <v>849</v>
      </c>
      <c r="H9373" t="s">
        <v>28</v>
      </c>
      <c r="I9373" t="s">
        <v>35</v>
      </c>
      <c r="J9373" s="1">
        <v>41560483.020000003</v>
      </c>
      <c r="K9373" s="10">
        <f>IFERROR(J9373*VLOOKUP(A9373,IPCA_Fatores!$A$2:$C$10,3,FALSE),J9373)</f>
        <v>46878752.20856671</v>
      </c>
    </row>
    <row r="9374" spans="1:11" x14ac:dyDescent="0.25">
      <c r="A9374">
        <v>2022</v>
      </c>
      <c r="B9374" t="s">
        <v>5527</v>
      </c>
      <c r="C9374" t="s">
        <v>5528</v>
      </c>
      <c r="D9374" t="s">
        <v>5529</v>
      </c>
      <c r="E9374" t="s">
        <v>103</v>
      </c>
      <c r="F9374" t="s">
        <v>804</v>
      </c>
      <c r="G9374" t="s">
        <v>99</v>
      </c>
      <c r="H9374" t="s">
        <v>28</v>
      </c>
      <c r="I9374" t="s">
        <v>29</v>
      </c>
      <c r="J9374" s="1">
        <v>4730973.5</v>
      </c>
      <c r="K9374" s="10">
        <f>J9374*_xlfn.XLOOKUP(A9374,IPCA_Fatores!$A$2:$A$10,IPCA_Fatores!$C$2:$C$10)</f>
        <v>5582910.7883554269</v>
      </c>
    </row>
    <row r="9375" spans="1:11" x14ac:dyDescent="0.25">
      <c r="A9375">
        <v>2023</v>
      </c>
      <c r="B9375" t="s">
        <v>5527</v>
      </c>
      <c r="C9375" t="s">
        <v>5528</v>
      </c>
      <c r="D9375" t="s">
        <v>5529</v>
      </c>
      <c r="E9375" t="s">
        <v>103</v>
      </c>
      <c r="F9375" t="s">
        <v>804</v>
      </c>
      <c r="G9375" t="s">
        <v>99</v>
      </c>
      <c r="H9375" t="s">
        <v>28</v>
      </c>
      <c r="I9375" t="s">
        <v>29</v>
      </c>
      <c r="J9375" s="1">
        <v>3469340.94</v>
      </c>
      <c r="K9375" s="10">
        <f>J9375*_xlfn.XLOOKUP(A9375,IPCA_Fatores!$A$2:$A$10,IPCA_Fatores!$C$2:$C$10)</f>
        <v>3913293.6490422892</v>
      </c>
    </row>
    <row r="9376" spans="1:11" x14ac:dyDescent="0.25">
      <c r="A9376">
        <v>2015</v>
      </c>
      <c r="B9376" t="s">
        <v>5530</v>
      </c>
      <c r="C9376" t="s">
        <v>5531</v>
      </c>
      <c r="E9376" t="s">
        <v>1844</v>
      </c>
      <c r="F9376" t="s">
        <v>2617</v>
      </c>
      <c r="G9376" t="s">
        <v>2950</v>
      </c>
      <c r="H9376" t="s">
        <v>28</v>
      </c>
      <c r="I9376" t="s">
        <v>29</v>
      </c>
      <c r="J9376" s="1">
        <v>1932518.78</v>
      </c>
      <c r="K9376" s="10">
        <f>J9376*_xlfn.XLOOKUP(A9376,IPCA_Fatores!$A$2:$A$10,IPCA_Fatores!$C$2:$C$10)</f>
        <v>3286549.9046906712</v>
      </c>
    </row>
    <row r="9377" spans="1:11" x14ac:dyDescent="0.25">
      <c r="A9377">
        <v>2018</v>
      </c>
      <c r="B9377" t="s">
        <v>5532</v>
      </c>
      <c r="C9377" t="s">
        <v>5533</v>
      </c>
      <c r="D9377" t="s">
        <v>5534</v>
      </c>
      <c r="E9377" t="s">
        <v>115</v>
      </c>
      <c r="F9377" t="s">
        <v>116</v>
      </c>
      <c r="G9377" t="s">
        <v>779</v>
      </c>
      <c r="H9377" t="s">
        <v>28</v>
      </c>
      <c r="I9377" t="s">
        <v>29</v>
      </c>
      <c r="J9377" s="1">
        <v>16897.41</v>
      </c>
      <c r="K9377" s="10">
        <f>J9377*_xlfn.XLOOKUP(A9377,IPCA_Fatores!$A$2:$A$10,IPCA_Fatores!$C$2:$C$10)</f>
        <v>25312.193787907967</v>
      </c>
    </row>
    <row r="9378" spans="1:11" x14ac:dyDescent="0.25">
      <c r="A9378">
        <v>2015</v>
      </c>
      <c r="B9378" t="s">
        <v>5535</v>
      </c>
      <c r="C9378" t="s">
        <v>5536</v>
      </c>
      <c r="D9378" t="s">
        <v>5537</v>
      </c>
      <c r="E9378" t="s">
        <v>161</v>
      </c>
      <c r="F9378" t="s">
        <v>236</v>
      </c>
      <c r="G9378" t="s">
        <v>608</v>
      </c>
      <c r="H9378" t="s">
        <v>28</v>
      </c>
      <c r="I9378" t="s">
        <v>29</v>
      </c>
      <c r="J9378" s="1">
        <v>6777.84</v>
      </c>
      <c r="K9378" s="10">
        <f>J9378*_xlfn.XLOOKUP(A9378,IPCA_Fatores!$A$2:$A$10,IPCA_Fatores!$C$2:$C$10)</f>
        <v>11526.775127126382</v>
      </c>
    </row>
    <row r="9379" spans="1:11" x14ac:dyDescent="0.25">
      <c r="A9379">
        <v>2015</v>
      </c>
      <c r="B9379" t="s">
        <v>5538</v>
      </c>
      <c r="C9379" t="s">
        <v>5539</v>
      </c>
      <c r="D9379" t="s">
        <v>5540</v>
      </c>
      <c r="E9379" t="s">
        <v>44</v>
      </c>
      <c r="F9379" t="s">
        <v>45</v>
      </c>
      <c r="G9379" t="s">
        <v>786</v>
      </c>
      <c r="H9379" t="s">
        <v>28</v>
      </c>
      <c r="I9379" t="s">
        <v>29</v>
      </c>
      <c r="J9379" s="1">
        <v>128927518.79000001</v>
      </c>
      <c r="K9379" s="10">
        <f>J9379*_xlfn.XLOOKUP(A9379,IPCA_Fatores!$A$2:$A$10,IPCA_Fatores!$C$2:$C$10)</f>
        <v>219261374.8319068</v>
      </c>
    </row>
    <row r="9380" spans="1:11" x14ac:dyDescent="0.25">
      <c r="A9380">
        <v>2015</v>
      </c>
      <c r="B9380" t="s">
        <v>5538</v>
      </c>
      <c r="C9380" t="s">
        <v>5539</v>
      </c>
      <c r="D9380" t="s">
        <v>5540</v>
      </c>
      <c r="E9380" t="s">
        <v>44</v>
      </c>
      <c r="F9380" t="s">
        <v>45</v>
      </c>
      <c r="G9380" t="s">
        <v>786</v>
      </c>
      <c r="H9380" t="s">
        <v>28</v>
      </c>
      <c r="I9380" t="s">
        <v>35</v>
      </c>
      <c r="J9380" s="1">
        <v>11687652.300000001</v>
      </c>
      <c r="K9380" s="10">
        <f>IFERROR(J9380*VLOOKUP(A9380,IPCA_Fatores!$A$2:$C$10,3,FALSE),J9380)</f>
        <v>19876677.499932345</v>
      </c>
    </row>
    <row r="9381" spans="1:11" x14ac:dyDescent="0.25">
      <c r="A9381">
        <v>2016</v>
      </c>
      <c r="B9381" t="s">
        <v>5538</v>
      </c>
      <c r="C9381" t="s">
        <v>5539</v>
      </c>
      <c r="D9381" t="s">
        <v>5540</v>
      </c>
      <c r="E9381" t="s">
        <v>44</v>
      </c>
      <c r="F9381" t="s">
        <v>45</v>
      </c>
      <c r="G9381" t="s">
        <v>786</v>
      </c>
      <c r="H9381" t="s">
        <v>28</v>
      </c>
      <c r="I9381" t="s">
        <v>29</v>
      </c>
      <c r="J9381" s="1">
        <v>370968715.16000003</v>
      </c>
      <c r="K9381" s="10">
        <f>J9381*_xlfn.XLOOKUP(A9381,IPCA_Fatores!$A$2:$A$10,IPCA_Fatores!$C$2:$C$10)</f>
        <v>593555573.00106096</v>
      </c>
    </row>
    <row r="9382" spans="1:11" x14ac:dyDescent="0.25">
      <c r="A9382">
        <v>2016</v>
      </c>
      <c r="B9382" t="s">
        <v>5538</v>
      </c>
      <c r="C9382" t="s">
        <v>5539</v>
      </c>
      <c r="D9382" t="s">
        <v>5540</v>
      </c>
      <c r="E9382" t="s">
        <v>44</v>
      </c>
      <c r="F9382" t="s">
        <v>45</v>
      </c>
      <c r="G9382" t="s">
        <v>786</v>
      </c>
      <c r="H9382" t="s">
        <v>28</v>
      </c>
      <c r="I9382" t="s">
        <v>35</v>
      </c>
      <c r="J9382" s="1">
        <v>18101309.390000001</v>
      </c>
      <c r="K9382" s="10">
        <f>IFERROR(J9382*VLOOKUP(A9382,IPCA_Fatores!$A$2:$C$10,3,FALSE),J9382)</f>
        <v>28962369.676960375</v>
      </c>
    </row>
    <row r="9383" spans="1:11" x14ac:dyDescent="0.25">
      <c r="A9383">
        <v>2017</v>
      </c>
      <c r="B9383" t="s">
        <v>5538</v>
      </c>
      <c r="C9383" t="s">
        <v>5539</v>
      </c>
      <c r="D9383" t="s">
        <v>5540</v>
      </c>
      <c r="E9383" t="s">
        <v>44</v>
      </c>
      <c r="F9383" t="s">
        <v>45</v>
      </c>
      <c r="G9383" t="s">
        <v>786</v>
      </c>
      <c r="H9383" t="s">
        <v>28</v>
      </c>
      <c r="I9383" t="s">
        <v>29</v>
      </c>
      <c r="J9383" s="1">
        <v>378529756.08999997</v>
      </c>
      <c r="K9383" s="10">
        <f>J9383*_xlfn.XLOOKUP(A9383,IPCA_Fatores!$A$2:$A$10,IPCA_Fatores!$C$2:$C$10)</f>
        <v>588298546.10343266</v>
      </c>
    </row>
    <row r="9384" spans="1:11" x14ac:dyDescent="0.25">
      <c r="A9384">
        <v>2017</v>
      </c>
      <c r="B9384" t="s">
        <v>5538</v>
      </c>
      <c r="C9384" t="s">
        <v>5539</v>
      </c>
      <c r="D9384" t="s">
        <v>5540</v>
      </c>
      <c r="E9384" t="s">
        <v>44</v>
      </c>
      <c r="F9384" t="s">
        <v>45</v>
      </c>
      <c r="G9384" t="s">
        <v>786</v>
      </c>
      <c r="H9384" t="s">
        <v>28</v>
      </c>
      <c r="I9384" t="s">
        <v>35</v>
      </c>
      <c r="J9384" s="1">
        <v>22926157.109999999</v>
      </c>
      <c r="K9384" s="10">
        <f>IFERROR(J9384*VLOOKUP(A9384,IPCA_Fatores!$A$2:$C$10,3,FALSE),J9384)</f>
        <v>35631082.308744781</v>
      </c>
    </row>
    <row r="9385" spans="1:11" x14ac:dyDescent="0.25">
      <c r="A9385">
        <v>2018</v>
      </c>
      <c r="B9385" t="s">
        <v>5538</v>
      </c>
      <c r="C9385" t="s">
        <v>5539</v>
      </c>
      <c r="D9385" t="s">
        <v>5540</v>
      </c>
      <c r="E9385" t="s">
        <v>44</v>
      </c>
      <c r="F9385" t="s">
        <v>45</v>
      </c>
      <c r="G9385" t="s">
        <v>786</v>
      </c>
      <c r="H9385" t="s">
        <v>28</v>
      </c>
      <c r="I9385" t="s">
        <v>29</v>
      </c>
      <c r="J9385" s="1">
        <v>91903538.560000002</v>
      </c>
      <c r="K9385" s="10">
        <f>J9385*_xlfn.XLOOKUP(A9385,IPCA_Fatores!$A$2:$A$10,IPCA_Fatores!$C$2:$C$10)</f>
        <v>137670813.32732013</v>
      </c>
    </row>
    <row r="9386" spans="1:11" x14ac:dyDescent="0.25">
      <c r="A9386">
        <v>2018</v>
      </c>
      <c r="B9386" t="s">
        <v>5538</v>
      </c>
      <c r="C9386" t="s">
        <v>5539</v>
      </c>
      <c r="D9386" t="s">
        <v>5540</v>
      </c>
      <c r="E9386" t="s">
        <v>44</v>
      </c>
      <c r="F9386" t="s">
        <v>45</v>
      </c>
      <c r="G9386" t="s">
        <v>786</v>
      </c>
      <c r="H9386" t="s">
        <v>28</v>
      </c>
      <c r="I9386" t="s">
        <v>35</v>
      </c>
      <c r="J9386" s="1">
        <v>5514648.4500000002</v>
      </c>
      <c r="K9386" s="10">
        <f>IFERROR(J9386*VLOOKUP(A9386,IPCA_Fatores!$A$2:$C$10,3,FALSE),J9386)</f>
        <v>8260902.1287041213</v>
      </c>
    </row>
    <row r="9387" spans="1:11" x14ac:dyDescent="0.25">
      <c r="A9387">
        <v>2019</v>
      </c>
      <c r="B9387" t="s">
        <v>5538</v>
      </c>
      <c r="C9387" t="s">
        <v>5539</v>
      </c>
      <c r="D9387" t="s">
        <v>5540</v>
      </c>
      <c r="E9387" t="s">
        <v>44</v>
      </c>
      <c r="F9387" t="s">
        <v>45</v>
      </c>
      <c r="G9387" t="s">
        <v>786</v>
      </c>
      <c r="H9387" t="s">
        <v>28</v>
      </c>
      <c r="I9387" t="s">
        <v>29</v>
      </c>
      <c r="J9387" s="1">
        <v>115797631.61</v>
      </c>
      <c r="K9387" s="10">
        <f>J9387*_xlfn.XLOOKUP(A9387,IPCA_Fatores!$A$2:$A$10,IPCA_Fatores!$C$2:$C$10)</f>
        <v>166296602.42465758</v>
      </c>
    </row>
    <row r="9388" spans="1:11" x14ac:dyDescent="0.25">
      <c r="A9388">
        <v>2019</v>
      </c>
      <c r="B9388" t="s">
        <v>5538</v>
      </c>
      <c r="C9388" t="s">
        <v>5539</v>
      </c>
      <c r="D9388" t="s">
        <v>5540</v>
      </c>
      <c r="E9388" t="s">
        <v>44</v>
      </c>
      <c r="F9388" t="s">
        <v>45</v>
      </c>
      <c r="G9388" t="s">
        <v>786</v>
      </c>
      <c r="H9388" t="s">
        <v>28</v>
      </c>
      <c r="I9388" t="s">
        <v>35</v>
      </c>
      <c r="J9388" s="1">
        <v>6948335.6900000004</v>
      </c>
      <c r="K9388" s="10">
        <f>IFERROR(J9388*VLOOKUP(A9388,IPCA_Fatores!$A$2:$C$10,3,FALSE),J9388)</f>
        <v>9978482.3030284159</v>
      </c>
    </row>
    <row r="9389" spans="1:11" x14ac:dyDescent="0.25">
      <c r="A9389">
        <v>2020</v>
      </c>
      <c r="B9389" t="s">
        <v>5538</v>
      </c>
      <c r="C9389" t="s">
        <v>5539</v>
      </c>
      <c r="D9389" t="s">
        <v>5540</v>
      </c>
      <c r="E9389" t="s">
        <v>44</v>
      </c>
      <c r="F9389" t="s">
        <v>45</v>
      </c>
      <c r="G9389" t="s">
        <v>786</v>
      </c>
      <c r="H9389" t="s">
        <v>28</v>
      </c>
      <c r="I9389" t="s">
        <v>29</v>
      </c>
      <c r="J9389" s="1">
        <v>53610583.640000001</v>
      </c>
      <c r="K9389" s="10">
        <f>J9389*_xlfn.XLOOKUP(A9389,IPCA_Fatores!$A$2:$A$10,IPCA_Fatores!$C$2:$C$10)</f>
        <v>73660529.024577498</v>
      </c>
    </row>
    <row r="9390" spans="1:11" x14ac:dyDescent="0.25">
      <c r="A9390">
        <v>2020</v>
      </c>
      <c r="B9390" t="s">
        <v>5538</v>
      </c>
      <c r="C9390" t="s">
        <v>5539</v>
      </c>
      <c r="D9390" t="s">
        <v>5540</v>
      </c>
      <c r="E9390" t="s">
        <v>44</v>
      </c>
      <c r="F9390" t="s">
        <v>45</v>
      </c>
      <c r="G9390" t="s">
        <v>786</v>
      </c>
      <c r="H9390" t="s">
        <v>28</v>
      </c>
      <c r="I9390" t="s">
        <v>35</v>
      </c>
      <c r="J9390" s="1">
        <v>3216824.14</v>
      </c>
      <c r="K9390" s="10">
        <f>IFERROR(J9390*VLOOKUP(A9390,IPCA_Fatores!$A$2:$C$10,3,FALSE),J9390)</f>
        <v>4419891.5930964779</v>
      </c>
    </row>
    <row r="9391" spans="1:11" x14ac:dyDescent="0.25">
      <c r="A9391">
        <v>2023</v>
      </c>
      <c r="B9391" t="s">
        <v>5541</v>
      </c>
      <c r="C9391" t="s">
        <v>5542</v>
      </c>
      <c r="D9391" t="s">
        <v>5543</v>
      </c>
      <c r="E9391" t="s">
        <v>161</v>
      </c>
      <c r="F9391" t="s">
        <v>162</v>
      </c>
      <c r="G9391" t="s">
        <v>66</v>
      </c>
      <c r="H9391" t="s">
        <v>28</v>
      </c>
      <c r="I9391" t="s">
        <v>29</v>
      </c>
      <c r="J9391" s="1">
        <v>1437216.17</v>
      </c>
      <c r="K9391" s="10">
        <f>J9391*_xlfn.XLOOKUP(A9391,IPCA_Fatores!$A$2:$A$10,IPCA_Fatores!$C$2:$C$10)</f>
        <v>1621128.9140011368</v>
      </c>
    </row>
    <row r="9392" spans="1:11" x14ac:dyDescent="0.25">
      <c r="A9392">
        <v>2015</v>
      </c>
      <c r="B9392" t="s">
        <v>5544</v>
      </c>
      <c r="C9392" t="s">
        <v>5545</v>
      </c>
      <c r="D9392" t="s">
        <v>5546</v>
      </c>
      <c r="E9392" t="s">
        <v>103</v>
      </c>
      <c r="F9392" t="s">
        <v>581</v>
      </c>
      <c r="G9392" t="s">
        <v>637</v>
      </c>
      <c r="H9392" t="s">
        <v>28</v>
      </c>
      <c r="I9392" t="s">
        <v>29</v>
      </c>
      <c r="J9392" s="1">
        <v>1230603.32</v>
      </c>
      <c r="K9392" s="10">
        <f>J9392*_xlfn.XLOOKUP(A9392,IPCA_Fatores!$A$2:$A$10,IPCA_Fatores!$C$2:$C$10)</f>
        <v>2092833.0766638261</v>
      </c>
    </row>
    <row r="9393" spans="1:11" x14ac:dyDescent="0.25">
      <c r="A9393">
        <v>2015</v>
      </c>
      <c r="B9393" t="s">
        <v>5544</v>
      </c>
      <c r="C9393" t="s">
        <v>5545</v>
      </c>
      <c r="D9393" t="s">
        <v>5546</v>
      </c>
      <c r="E9393" t="s">
        <v>103</v>
      </c>
      <c r="F9393" t="s">
        <v>581</v>
      </c>
      <c r="G9393" t="s">
        <v>637</v>
      </c>
      <c r="H9393" t="s">
        <v>28</v>
      </c>
      <c r="I9393" t="s">
        <v>35</v>
      </c>
      <c r="J9393" s="1">
        <v>173611.12</v>
      </c>
      <c r="K9393" s="10">
        <f>IFERROR(J9393*VLOOKUP(A9393,IPCA_Fatores!$A$2:$C$10,3,FALSE),J9393)</f>
        <v>295252.8150278781</v>
      </c>
    </row>
    <row r="9394" spans="1:11" x14ac:dyDescent="0.25">
      <c r="A9394">
        <v>2022</v>
      </c>
      <c r="B9394" t="s">
        <v>5544</v>
      </c>
      <c r="C9394" t="s">
        <v>5545</v>
      </c>
      <c r="D9394" t="s">
        <v>5546</v>
      </c>
      <c r="E9394" t="s">
        <v>103</v>
      </c>
      <c r="F9394" t="s">
        <v>581</v>
      </c>
      <c r="G9394" t="s">
        <v>637</v>
      </c>
      <c r="H9394" t="s">
        <v>28</v>
      </c>
      <c r="I9394" t="s">
        <v>29</v>
      </c>
      <c r="J9394" s="1">
        <v>372435.67</v>
      </c>
      <c r="K9394" s="10">
        <f>J9394*_xlfn.XLOOKUP(A9394,IPCA_Fatores!$A$2:$A$10,IPCA_Fatores!$C$2:$C$10)</f>
        <v>439502.5928619937</v>
      </c>
    </row>
    <row r="9395" spans="1:11" x14ac:dyDescent="0.25">
      <c r="A9395">
        <v>2022</v>
      </c>
      <c r="B9395" t="s">
        <v>5544</v>
      </c>
      <c r="C9395" t="s">
        <v>5545</v>
      </c>
      <c r="D9395" t="s">
        <v>5546</v>
      </c>
      <c r="E9395" t="s">
        <v>103</v>
      </c>
      <c r="F9395" t="s">
        <v>581</v>
      </c>
      <c r="G9395" t="s">
        <v>637</v>
      </c>
      <c r="H9395" t="s">
        <v>28</v>
      </c>
      <c r="I9395" t="s">
        <v>35</v>
      </c>
      <c r="J9395" s="1">
        <v>30704.93</v>
      </c>
      <c r="K9395" s="10">
        <f>IFERROR(J9395*VLOOKUP(A9395,IPCA_Fatores!$A$2:$C$10,3,FALSE),J9395)</f>
        <v>36234.167228520346</v>
      </c>
    </row>
    <row r="9396" spans="1:11" x14ac:dyDescent="0.25">
      <c r="A9396">
        <v>2023</v>
      </c>
      <c r="B9396" t="s">
        <v>5544</v>
      </c>
      <c r="C9396" t="s">
        <v>5545</v>
      </c>
      <c r="D9396" t="s">
        <v>5546</v>
      </c>
      <c r="E9396" t="s">
        <v>103</v>
      </c>
      <c r="F9396" t="s">
        <v>581</v>
      </c>
      <c r="G9396" t="s">
        <v>637</v>
      </c>
      <c r="H9396" t="s">
        <v>28</v>
      </c>
      <c r="I9396" t="s">
        <v>29</v>
      </c>
      <c r="J9396" s="1">
        <v>485293.33</v>
      </c>
      <c r="K9396" s="10">
        <f>J9396*_xlfn.XLOOKUP(A9396,IPCA_Fatores!$A$2:$A$10,IPCA_Fatores!$C$2:$C$10)</f>
        <v>547393.68054486567</v>
      </c>
    </row>
    <row r="9397" spans="1:11" x14ac:dyDescent="0.25">
      <c r="A9397">
        <v>2023</v>
      </c>
      <c r="B9397" t="s">
        <v>5544</v>
      </c>
      <c r="C9397" t="s">
        <v>5545</v>
      </c>
      <c r="D9397" t="s">
        <v>5546</v>
      </c>
      <c r="E9397" t="s">
        <v>103</v>
      </c>
      <c r="F9397" t="s">
        <v>581</v>
      </c>
      <c r="G9397" t="s">
        <v>637</v>
      </c>
      <c r="H9397" t="s">
        <v>28</v>
      </c>
      <c r="I9397" t="s">
        <v>35</v>
      </c>
      <c r="J9397" s="1">
        <v>89937.53</v>
      </c>
      <c r="K9397" s="10">
        <f>IFERROR(J9397*VLOOKUP(A9397,IPCA_Fatores!$A$2:$C$10,3,FALSE),J9397)</f>
        <v>101446.34702853688</v>
      </c>
    </row>
    <row r="9398" spans="1:11" x14ac:dyDescent="0.25">
      <c r="A9398">
        <v>2015</v>
      </c>
      <c r="B9398" t="s">
        <v>5547</v>
      </c>
      <c r="C9398" t="s">
        <v>5548</v>
      </c>
      <c r="E9398" t="s">
        <v>25</v>
      </c>
      <c r="F9398" t="s">
        <v>3036</v>
      </c>
      <c r="G9398" t="s">
        <v>608</v>
      </c>
      <c r="H9398" t="s">
        <v>28</v>
      </c>
      <c r="I9398" t="s">
        <v>29</v>
      </c>
      <c r="J9398" s="1">
        <v>746317.39</v>
      </c>
      <c r="K9398" s="10">
        <f>J9398*_xlfn.XLOOKUP(A9398,IPCA_Fatores!$A$2:$A$10,IPCA_Fatores!$C$2:$C$10)</f>
        <v>1269229.2423535935</v>
      </c>
    </row>
    <row r="9399" spans="1:11" x14ac:dyDescent="0.25">
      <c r="A9399">
        <v>2016</v>
      </c>
      <c r="B9399" t="s">
        <v>5547</v>
      </c>
      <c r="C9399" t="s">
        <v>5548</v>
      </c>
      <c r="E9399" t="s">
        <v>25</v>
      </c>
      <c r="F9399" t="s">
        <v>3036</v>
      </c>
      <c r="G9399" t="s">
        <v>608</v>
      </c>
      <c r="H9399" t="s">
        <v>28</v>
      </c>
      <c r="I9399" t="s">
        <v>29</v>
      </c>
      <c r="J9399" s="1">
        <v>1068246.04</v>
      </c>
      <c r="K9399" s="10">
        <f>J9399*_xlfn.XLOOKUP(A9399,IPCA_Fatores!$A$2:$A$10,IPCA_Fatores!$C$2:$C$10)</f>
        <v>1709209.8726029785</v>
      </c>
    </row>
    <row r="9400" spans="1:11" x14ac:dyDescent="0.25">
      <c r="A9400">
        <v>2017</v>
      </c>
      <c r="B9400" t="s">
        <v>5547</v>
      </c>
      <c r="C9400" t="s">
        <v>5548</v>
      </c>
      <c r="E9400" t="s">
        <v>25</v>
      </c>
      <c r="F9400" t="s">
        <v>3036</v>
      </c>
      <c r="G9400" t="s">
        <v>608</v>
      </c>
      <c r="H9400" t="s">
        <v>28</v>
      </c>
      <c r="I9400" t="s">
        <v>29</v>
      </c>
      <c r="J9400" s="1">
        <v>1264830.6000000001</v>
      </c>
      <c r="K9400" s="10">
        <f>J9400*_xlfn.XLOOKUP(A9400,IPCA_Fatores!$A$2:$A$10,IPCA_Fatores!$C$2:$C$10)</f>
        <v>1965758.2820786599</v>
      </c>
    </row>
    <row r="9401" spans="1:11" x14ac:dyDescent="0.25">
      <c r="A9401">
        <v>2018</v>
      </c>
      <c r="B9401" t="s">
        <v>5547</v>
      </c>
      <c r="C9401" t="s">
        <v>5548</v>
      </c>
      <c r="E9401" t="s">
        <v>25</v>
      </c>
      <c r="F9401" t="s">
        <v>3036</v>
      </c>
      <c r="G9401" t="s">
        <v>608</v>
      </c>
      <c r="H9401" t="s">
        <v>28</v>
      </c>
      <c r="I9401" t="s">
        <v>29</v>
      </c>
      <c r="J9401" s="1">
        <v>601555.56999999995</v>
      </c>
      <c r="K9401" s="10">
        <f>J9401*_xlfn.XLOOKUP(A9401,IPCA_Fatores!$A$2:$A$10,IPCA_Fatores!$C$2:$C$10)</f>
        <v>901125.74424337433</v>
      </c>
    </row>
    <row r="9402" spans="1:11" x14ac:dyDescent="0.25">
      <c r="A9402">
        <v>2019</v>
      </c>
      <c r="B9402" t="s">
        <v>5547</v>
      </c>
      <c r="C9402" t="s">
        <v>5548</v>
      </c>
      <c r="E9402" t="s">
        <v>25</v>
      </c>
      <c r="F9402" t="s">
        <v>3036</v>
      </c>
      <c r="G9402" t="s">
        <v>608</v>
      </c>
      <c r="H9402" t="s">
        <v>28</v>
      </c>
      <c r="I9402" t="s">
        <v>29</v>
      </c>
      <c r="J9402" s="1">
        <v>1797496.3</v>
      </c>
      <c r="K9402" s="10">
        <f>J9402*_xlfn.XLOOKUP(A9402,IPCA_Fatores!$A$2:$A$10,IPCA_Fatores!$C$2:$C$10)</f>
        <v>2581378.5947508039</v>
      </c>
    </row>
    <row r="9403" spans="1:11" x14ac:dyDescent="0.25">
      <c r="A9403">
        <v>2020</v>
      </c>
      <c r="B9403" t="s">
        <v>5547</v>
      </c>
      <c r="C9403" t="s">
        <v>5548</v>
      </c>
      <c r="E9403" t="s">
        <v>25</v>
      </c>
      <c r="F9403" t="s">
        <v>3036</v>
      </c>
      <c r="G9403" t="s">
        <v>608</v>
      </c>
      <c r="H9403" t="s">
        <v>28</v>
      </c>
      <c r="I9403" t="s">
        <v>29</v>
      </c>
      <c r="J9403" s="1">
        <v>2623806.67</v>
      </c>
      <c r="K9403" s="10">
        <f>J9403*_xlfn.XLOOKUP(A9403,IPCA_Fatores!$A$2:$A$10,IPCA_Fatores!$C$2:$C$10)</f>
        <v>3605090.1566050369</v>
      </c>
    </row>
    <row r="9404" spans="1:11" x14ac:dyDescent="0.25">
      <c r="A9404">
        <v>2021</v>
      </c>
      <c r="B9404" t="s">
        <v>5547</v>
      </c>
      <c r="C9404" t="s">
        <v>5548</v>
      </c>
      <c r="E9404" t="s">
        <v>25</v>
      </c>
      <c r="F9404" t="s">
        <v>3036</v>
      </c>
      <c r="G9404" t="s">
        <v>608</v>
      </c>
      <c r="H9404" t="s">
        <v>28</v>
      </c>
      <c r="I9404" t="s">
        <v>29</v>
      </c>
      <c r="J9404" s="1">
        <v>2488799.2200000002</v>
      </c>
      <c r="K9404" s="10">
        <f>J9404*_xlfn.XLOOKUP(A9404,IPCA_Fatores!$A$2:$A$10,IPCA_Fatores!$C$2:$C$10)</f>
        <v>3107024.3141035507</v>
      </c>
    </row>
    <row r="9405" spans="1:11" x14ac:dyDescent="0.25">
      <c r="A9405">
        <v>2022</v>
      </c>
      <c r="B9405" t="s">
        <v>5547</v>
      </c>
      <c r="C9405" t="s">
        <v>5548</v>
      </c>
      <c r="E9405" t="s">
        <v>25</v>
      </c>
      <c r="F9405" t="s">
        <v>3036</v>
      </c>
      <c r="G9405" t="s">
        <v>608</v>
      </c>
      <c r="H9405" t="s">
        <v>28</v>
      </c>
      <c r="I9405" t="s">
        <v>29</v>
      </c>
      <c r="J9405" s="1">
        <v>5693528.6399999997</v>
      </c>
      <c r="K9405" s="10">
        <f>J9405*_xlfn.XLOOKUP(A9405,IPCA_Fatores!$A$2:$A$10,IPCA_Fatores!$C$2:$C$10)</f>
        <v>6718799.5172804492</v>
      </c>
    </row>
    <row r="9406" spans="1:11" x14ac:dyDescent="0.25">
      <c r="A9406">
        <v>2023</v>
      </c>
      <c r="B9406" t="s">
        <v>5547</v>
      </c>
      <c r="C9406" t="s">
        <v>5548</v>
      </c>
      <c r="E9406" t="s">
        <v>25</v>
      </c>
      <c r="F9406" t="s">
        <v>3036</v>
      </c>
      <c r="G9406" t="s">
        <v>608</v>
      </c>
      <c r="H9406" t="s">
        <v>28</v>
      </c>
      <c r="I9406" t="s">
        <v>29</v>
      </c>
      <c r="J9406" s="1">
        <v>6949559.6299999999</v>
      </c>
      <c r="K9406" s="10">
        <f>J9406*_xlfn.XLOOKUP(A9406,IPCA_Fatores!$A$2:$A$10,IPCA_Fatores!$C$2:$C$10)</f>
        <v>7838857.0146466149</v>
      </c>
    </row>
    <row r="9407" spans="1:11" x14ac:dyDescent="0.25">
      <c r="A9407">
        <v>2021</v>
      </c>
      <c r="B9407" t="s">
        <v>5549</v>
      </c>
      <c r="C9407" t="s">
        <v>5550</v>
      </c>
      <c r="D9407" t="s">
        <v>5551</v>
      </c>
      <c r="E9407" t="s">
        <v>109</v>
      </c>
      <c r="F9407" t="s">
        <v>5552</v>
      </c>
      <c r="G9407" t="s">
        <v>66</v>
      </c>
      <c r="H9407" t="s">
        <v>28</v>
      </c>
      <c r="I9407" t="s">
        <v>29</v>
      </c>
      <c r="J9407" s="1">
        <v>21144.99</v>
      </c>
      <c r="K9407" s="10">
        <f>J9407*_xlfn.XLOOKUP(A9407,IPCA_Fatores!$A$2:$A$10,IPCA_Fatores!$C$2:$C$10)</f>
        <v>26397.468113750227</v>
      </c>
    </row>
    <row r="9408" spans="1:11" x14ac:dyDescent="0.25">
      <c r="A9408">
        <v>2022</v>
      </c>
      <c r="B9408" t="s">
        <v>5549</v>
      </c>
      <c r="C9408" t="s">
        <v>5550</v>
      </c>
      <c r="D9408" t="s">
        <v>5551</v>
      </c>
      <c r="E9408" t="s">
        <v>109</v>
      </c>
      <c r="F9408" t="s">
        <v>5552</v>
      </c>
      <c r="G9408" t="s">
        <v>66</v>
      </c>
      <c r="H9408" t="s">
        <v>28</v>
      </c>
      <c r="I9408" t="s">
        <v>29</v>
      </c>
      <c r="J9408" s="1">
        <v>40942.07</v>
      </c>
      <c r="K9408" s="10">
        <f>J9408*_xlfn.XLOOKUP(A9408,IPCA_Fatores!$A$2:$A$10,IPCA_Fatores!$C$2:$C$10)</f>
        <v>48314.775870252299</v>
      </c>
    </row>
    <row r="9409" spans="1:11" x14ac:dyDescent="0.25">
      <c r="A9409">
        <v>2023</v>
      </c>
      <c r="B9409" t="s">
        <v>5549</v>
      </c>
      <c r="C9409" t="s">
        <v>5550</v>
      </c>
      <c r="D9409" t="s">
        <v>5551</v>
      </c>
      <c r="E9409" t="s">
        <v>109</v>
      </c>
      <c r="F9409" t="s">
        <v>5552</v>
      </c>
      <c r="G9409" t="s">
        <v>66</v>
      </c>
      <c r="H9409" t="s">
        <v>28</v>
      </c>
      <c r="I9409" t="s">
        <v>29</v>
      </c>
      <c r="J9409" s="1">
        <v>53541.919999999998</v>
      </c>
      <c r="K9409" s="10">
        <f>J9409*_xlfn.XLOOKUP(A9409,IPCA_Fatores!$A$2:$A$10,IPCA_Fatores!$C$2:$C$10)</f>
        <v>60393.3885764281</v>
      </c>
    </row>
    <row r="9410" spans="1:11" x14ac:dyDescent="0.25">
      <c r="A9410">
        <v>2020</v>
      </c>
      <c r="B9410" t="s">
        <v>5553</v>
      </c>
      <c r="C9410" t="s">
        <v>5554</v>
      </c>
      <c r="E9410" t="s">
        <v>103</v>
      </c>
      <c r="F9410" t="s">
        <v>581</v>
      </c>
      <c r="G9410" t="s">
        <v>1969</v>
      </c>
      <c r="H9410" t="s">
        <v>28</v>
      </c>
      <c r="I9410" t="s">
        <v>29</v>
      </c>
      <c r="J9410" s="1">
        <v>112391.54</v>
      </c>
      <c r="K9410" s="10">
        <f>J9410*_xlfn.XLOOKUP(A9410,IPCA_Fatores!$A$2:$A$10,IPCA_Fatores!$C$2:$C$10)</f>
        <v>154425.11034537511</v>
      </c>
    </row>
    <row r="9411" spans="1:11" x14ac:dyDescent="0.25">
      <c r="A9411">
        <v>2021</v>
      </c>
      <c r="B9411" t="s">
        <v>5553</v>
      </c>
      <c r="C9411" t="s">
        <v>5554</v>
      </c>
      <c r="E9411" t="s">
        <v>103</v>
      </c>
      <c r="F9411" t="s">
        <v>581</v>
      </c>
      <c r="G9411" t="s">
        <v>1969</v>
      </c>
      <c r="H9411" t="s">
        <v>28</v>
      </c>
      <c r="I9411" t="s">
        <v>29</v>
      </c>
      <c r="J9411" s="1">
        <v>794341.54</v>
      </c>
      <c r="K9411" s="10">
        <f>J9411*_xlfn.XLOOKUP(A9411,IPCA_Fatores!$A$2:$A$10,IPCA_Fatores!$C$2:$C$10)</f>
        <v>991658.33010927169</v>
      </c>
    </row>
    <row r="9412" spans="1:11" x14ac:dyDescent="0.25">
      <c r="A9412">
        <v>2022</v>
      </c>
      <c r="B9412" t="s">
        <v>5553</v>
      </c>
      <c r="C9412" t="s">
        <v>5554</v>
      </c>
      <c r="E9412" t="s">
        <v>103</v>
      </c>
      <c r="F9412" t="s">
        <v>581</v>
      </c>
      <c r="G9412" t="s">
        <v>1969</v>
      </c>
      <c r="H9412" t="s">
        <v>28</v>
      </c>
      <c r="I9412" t="s">
        <v>29</v>
      </c>
      <c r="J9412" s="1">
        <v>5273312.54</v>
      </c>
      <c r="K9412" s="10">
        <f>J9412*_xlfn.XLOOKUP(A9412,IPCA_Fatores!$A$2:$A$10,IPCA_Fatores!$C$2:$C$10)</f>
        <v>6222912.3604129171</v>
      </c>
    </row>
    <row r="9413" spans="1:11" x14ac:dyDescent="0.25">
      <c r="A9413">
        <v>2022</v>
      </c>
      <c r="B9413" t="s">
        <v>5553</v>
      </c>
      <c r="C9413" t="s">
        <v>5554</v>
      </c>
      <c r="E9413" t="s">
        <v>103</v>
      </c>
      <c r="F9413" t="s">
        <v>581</v>
      </c>
      <c r="G9413" t="s">
        <v>1969</v>
      </c>
      <c r="H9413" t="s">
        <v>28</v>
      </c>
      <c r="I9413" t="s">
        <v>35</v>
      </c>
      <c r="J9413" s="1">
        <v>279133.89</v>
      </c>
      <c r="K9413" s="10">
        <f>IFERROR(J9413*VLOOKUP(A9413,IPCA_Fatores!$A$2:$C$10,3,FALSE),J9413)</f>
        <v>329399.35213685239</v>
      </c>
    </row>
    <row r="9414" spans="1:11" x14ac:dyDescent="0.25">
      <c r="A9414">
        <v>2022</v>
      </c>
      <c r="B9414" t="s">
        <v>5555</v>
      </c>
      <c r="C9414" t="s">
        <v>5556</v>
      </c>
      <c r="E9414" t="s">
        <v>103</v>
      </c>
      <c r="F9414" t="s">
        <v>581</v>
      </c>
      <c r="G9414" t="s">
        <v>2052</v>
      </c>
      <c r="H9414" t="s">
        <v>28</v>
      </c>
      <c r="I9414" t="s">
        <v>29</v>
      </c>
      <c r="J9414" s="1">
        <v>119525.6</v>
      </c>
      <c r="K9414" s="10">
        <f>J9414*_xlfn.XLOOKUP(A9414,IPCA_Fatores!$A$2:$A$10,IPCA_Fatores!$C$2:$C$10)</f>
        <v>141049.35521719905</v>
      </c>
    </row>
    <row r="9415" spans="1:11" x14ac:dyDescent="0.25">
      <c r="A9415">
        <v>2023</v>
      </c>
      <c r="B9415" t="s">
        <v>5557</v>
      </c>
      <c r="C9415" t="s">
        <v>5558</v>
      </c>
      <c r="D9415" t="s">
        <v>5559</v>
      </c>
      <c r="E9415" t="s">
        <v>109</v>
      </c>
      <c r="F9415" t="s">
        <v>294</v>
      </c>
      <c r="G9415" t="s">
        <v>66</v>
      </c>
      <c r="H9415" t="s">
        <v>28</v>
      </c>
      <c r="I9415" t="s">
        <v>29</v>
      </c>
      <c r="J9415" s="1">
        <v>1194445.8600000001</v>
      </c>
      <c r="K9415" s="10">
        <f>J9415*_xlfn.XLOOKUP(A9415,IPCA_Fatores!$A$2:$A$10,IPCA_Fatores!$C$2:$C$10)</f>
        <v>1347292.606549893</v>
      </c>
    </row>
    <row r="9416" spans="1:11" x14ac:dyDescent="0.25">
      <c r="A9416">
        <v>2018</v>
      </c>
      <c r="B9416" t="s">
        <v>5560</v>
      </c>
      <c r="C9416" t="s">
        <v>5561</v>
      </c>
      <c r="D9416" t="s">
        <v>5562</v>
      </c>
      <c r="E9416" t="s">
        <v>299</v>
      </c>
      <c r="F9416" t="s">
        <v>900</v>
      </c>
      <c r="G9416" t="s">
        <v>341</v>
      </c>
      <c r="H9416" t="s">
        <v>28</v>
      </c>
      <c r="I9416" t="s">
        <v>29</v>
      </c>
      <c r="J9416" s="1">
        <v>33306.050000000003</v>
      </c>
      <c r="K9416" s="10">
        <f>J9416*_xlfn.XLOOKUP(A9416,IPCA_Fatores!$A$2:$A$10,IPCA_Fatores!$C$2:$C$10)</f>
        <v>49892.213771800074</v>
      </c>
    </row>
    <row r="9417" spans="1:11" x14ac:dyDescent="0.25">
      <c r="A9417">
        <v>2019</v>
      </c>
      <c r="B9417" t="s">
        <v>5560</v>
      </c>
      <c r="C9417" t="s">
        <v>5561</v>
      </c>
      <c r="D9417" t="s">
        <v>5562</v>
      </c>
      <c r="E9417" t="s">
        <v>299</v>
      </c>
      <c r="F9417" t="s">
        <v>900</v>
      </c>
      <c r="G9417" t="s">
        <v>341</v>
      </c>
      <c r="H9417" t="s">
        <v>28</v>
      </c>
      <c r="I9417" t="s">
        <v>29</v>
      </c>
      <c r="J9417" s="1">
        <v>41938.15</v>
      </c>
      <c r="K9417" s="10">
        <f>J9417*_xlfn.XLOOKUP(A9417,IPCA_Fatores!$A$2:$A$10,IPCA_Fatores!$C$2:$C$10)</f>
        <v>60227.240920300319</v>
      </c>
    </row>
    <row r="9418" spans="1:11" x14ac:dyDescent="0.25">
      <c r="A9418">
        <v>2022</v>
      </c>
      <c r="B9418" t="s">
        <v>5563</v>
      </c>
      <c r="C9418" t="s">
        <v>5564</v>
      </c>
      <c r="E9418" t="s">
        <v>121</v>
      </c>
      <c r="F9418" t="s">
        <v>5565</v>
      </c>
      <c r="G9418" t="s">
        <v>275</v>
      </c>
      <c r="H9418" t="s">
        <v>28</v>
      </c>
      <c r="I9418" t="s">
        <v>29</v>
      </c>
      <c r="J9418" s="1">
        <v>566384.17000000004</v>
      </c>
      <c r="K9418" s="10">
        <f>J9418*_xlfn.XLOOKUP(A9418,IPCA_Fatores!$A$2:$A$10,IPCA_Fatores!$C$2:$C$10)</f>
        <v>668376.66561580496</v>
      </c>
    </row>
    <row r="9419" spans="1:11" x14ac:dyDescent="0.25">
      <c r="A9419">
        <v>2015</v>
      </c>
      <c r="B9419" t="s">
        <v>5566</v>
      </c>
      <c r="C9419" t="s">
        <v>5567</v>
      </c>
      <c r="E9419" t="s">
        <v>109</v>
      </c>
      <c r="F9419" t="s">
        <v>5568</v>
      </c>
      <c r="G9419" t="s">
        <v>711</v>
      </c>
      <c r="H9419" t="s">
        <v>28</v>
      </c>
      <c r="I9419" t="s">
        <v>29</v>
      </c>
      <c r="J9419" s="1">
        <v>25357.71</v>
      </c>
      <c r="K9419" s="10">
        <f>J9419*_xlfn.XLOOKUP(A9419,IPCA_Fatores!$A$2:$A$10,IPCA_Fatores!$C$2:$C$10)</f>
        <v>43124.744890537972</v>
      </c>
    </row>
    <row r="9420" spans="1:11" x14ac:dyDescent="0.25">
      <c r="A9420">
        <v>2015</v>
      </c>
      <c r="B9420" t="s">
        <v>5566</v>
      </c>
      <c r="C9420" t="s">
        <v>5567</v>
      </c>
      <c r="E9420" t="s">
        <v>109</v>
      </c>
      <c r="F9420" t="s">
        <v>5568</v>
      </c>
      <c r="G9420" t="s">
        <v>711</v>
      </c>
      <c r="H9420" t="s">
        <v>28</v>
      </c>
      <c r="I9420" t="s">
        <v>35</v>
      </c>
      <c r="J9420" s="1">
        <v>4923.76</v>
      </c>
      <c r="K9420" s="10">
        <f>IFERROR(J9420*VLOOKUP(A9420,IPCA_Fatores!$A$2:$C$10,3,FALSE),J9420)</f>
        <v>8373.622614275313</v>
      </c>
    </row>
    <row r="9421" spans="1:11" x14ac:dyDescent="0.25">
      <c r="A9421">
        <v>2020</v>
      </c>
      <c r="B9421" t="s">
        <v>5566</v>
      </c>
      <c r="C9421" t="s">
        <v>5567</v>
      </c>
      <c r="E9421" t="s">
        <v>109</v>
      </c>
      <c r="F9421" t="s">
        <v>5568</v>
      </c>
      <c r="G9421" t="s">
        <v>711</v>
      </c>
      <c r="H9421" t="s">
        <v>28</v>
      </c>
      <c r="I9421" t="s">
        <v>29</v>
      </c>
      <c r="J9421" s="1">
        <v>2403701.0099999998</v>
      </c>
      <c r="K9421" s="10">
        <f>J9421*_xlfn.XLOOKUP(A9421,IPCA_Fatores!$A$2:$A$10,IPCA_Fatores!$C$2:$C$10)</f>
        <v>3302666.6749698389</v>
      </c>
    </row>
    <row r="9422" spans="1:11" x14ac:dyDescent="0.25">
      <c r="A9422">
        <v>2021</v>
      </c>
      <c r="B9422" t="s">
        <v>5566</v>
      </c>
      <c r="C9422" t="s">
        <v>5567</v>
      </c>
      <c r="E9422" t="s">
        <v>109</v>
      </c>
      <c r="F9422" t="s">
        <v>5568</v>
      </c>
      <c r="G9422" t="s">
        <v>711</v>
      </c>
      <c r="H9422" t="s">
        <v>28</v>
      </c>
      <c r="I9422" t="s">
        <v>29</v>
      </c>
      <c r="J9422" s="1">
        <v>724119.51</v>
      </c>
      <c r="K9422" s="10">
        <f>J9422*_xlfn.XLOOKUP(A9422,IPCA_Fatores!$A$2:$A$10,IPCA_Fatores!$C$2:$C$10)</f>
        <v>903992.93997156946</v>
      </c>
    </row>
    <row r="9423" spans="1:11" x14ac:dyDescent="0.25">
      <c r="A9423">
        <v>2015</v>
      </c>
      <c r="B9423" t="s">
        <v>5569</v>
      </c>
      <c r="C9423" t="s">
        <v>5570</v>
      </c>
      <c r="D9423" t="s">
        <v>5571</v>
      </c>
      <c r="E9423" t="s">
        <v>121</v>
      </c>
      <c r="F9423" t="s">
        <v>3087</v>
      </c>
      <c r="G9423" t="s">
        <v>266</v>
      </c>
      <c r="H9423" t="s">
        <v>28</v>
      </c>
      <c r="I9423" t="s">
        <v>29</v>
      </c>
      <c r="J9423" s="1">
        <v>428083.35</v>
      </c>
      <c r="K9423" s="10">
        <f>J9423*_xlfn.XLOOKUP(A9423,IPCA_Fatores!$A$2:$A$10,IPCA_Fatores!$C$2:$C$10)</f>
        <v>728022.57225265529</v>
      </c>
    </row>
    <row r="9424" spans="1:11" x14ac:dyDescent="0.25">
      <c r="A9424">
        <v>2016</v>
      </c>
      <c r="B9424" t="s">
        <v>5569</v>
      </c>
      <c r="C9424" t="s">
        <v>5570</v>
      </c>
      <c r="D9424" t="s">
        <v>5571</v>
      </c>
      <c r="E9424" t="s">
        <v>121</v>
      </c>
      <c r="F9424" t="s">
        <v>3087</v>
      </c>
      <c r="G9424" t="s">
        <v>266</v>
      </c>
      <c r="H9424" t="s">
        <v>28</v>
      </c>
      <c r="I9424" t="s">
        <v>29</v>
      </c>
      <c r="J9424" s="1">
        <v>308817.84999999998</v>
      </c>
      <c r="K9424" s="10">
        <f>J9424*_xlfn.XLOOKUP(A9424,IPCA_Fatores!$A$2:$A$10,IPCA_Fatores!$C$2:$C$10)</f>
        <v>494113.24572382751</v>
      </c>
    </row>
    <row r="9425" spans="1:11" x14ac:dyDescent="0.25">
      <c r="A9425">
        <v>2017</v>
      </c>
      <c r="B9425" t="s">
        <v>5569</v>
      </c>
      <c r="C9425" t="s">
        <v>5570</v>
      </c>
      <c r="D9425" t="s">
        <v>5571</v>
      </c>
      <c r="E9425" t="s">
        <v>121</v>
      </c>
      <c r="F9425" t="s">
        <v>3087</v>
      </c>
      <c r="G9425" t="s">
        <v>266</v>
      </c>
      <c r="H9425" t="s">
        <v>28</v>
      </c>
      <c r="I9425" t="s">
        <v>29</v>
      </c>
      <c r="J9425" s="1">
        <v>423404.88</v>
      </c>
      <c r="K9425" s="10">
        <f>J9425*_xlfn.XLOOKUP(A9425,IPCA_Fatores!$A$2:$A$10,IPCA_Fatores!$C$2:$C$10)</f>
        <v>658041.99355433136</v>
      </c>
    </row>
    <row r="9426" spans="1:11" x14ac:dyDescent="0.25">
      <c r="A9426">
        <v>2018</v>
      </c>
      <c r="B9426" t="s">
        <v>5569</v>
      </c>
      <c r="C9426" t="s">
        <v>5570</v>
      </c>
      <c r="D9426" t="s">
        <v>5571</v>
      </c>
      <c r="E9426" t="s">
        <v>121</v>
      </c>
      <c r="F9426" t="s">
        <v>3087</v>
      </c>
      <c r="G9426" t="s">
        <v>266</v>
      </c>
      <c r="H9426" t="s">
        <v>28</v>
      </c>
      <c r="I9426" t="s">
        <v>29</v>
      </c>
      <c r="J9426" s="1">
        <v>105519.23</v>
      </c>
      <c r="K9426" s="10">
        <f>J9426*_xlfn.XLOOKUP(A9426,IPCA_Fatores!$A$2:$A$10,IPCA_Fatores!$C$2:$C$10)</f>
        <v>158067.01725949906</v>
      </c>
    </row>
    <row r="9427" spans="1:11" x14ac:dyDescent="0.25">
      <c r="A9427">
        <v>2019</v>
      </c>
      <c r="B9427" t="s">
        <v>5569</v>
      </c>
      <c r="C9427" t="s">
        <v>5570</v>
      </c>
      <c r="D9427" t="s">
        <v>5571</v>
      </c>
      <c r="E9427" t="s">
        <v>121</v>
      </c>
      <c r="F9427" t="s">
        <v>3087</v>
      </c>
      <c r="G9427" t="s">
        <v>266</v>
      </c>
      <c r="H9427" t="s">
        <v>28</v>
      </c>
      <c r="I9427" t="s">
        <v>29</v>
      </c>
      <c r="J9427" s="1">
        <v>511615.62</v>
      </c>
      <c r="K9427" s="10">
        <f>J9427*_xlfn.XLOOKUP(A9427,IPCA_Fatores!$A$2:$A$10,IPCA_Fatores!$C$2:$C$10)</f>
        <v>734729.52918354329</v>
      </c>
    </row>
    <row r="9428" spans="1:11" x14ac:dyDescent="0.25">
      <c r="A9428">
        <v>2020</v>
      </c>
      <c r="B9428" t="s">
        <v>5569</v>
      </c>
      <c r="C9428" t="s">
        <v>5570</v>
      </c>
      <c r="D9428" t="s">
        <v>5571</v>
      </c>
      <c r="E9428" t="s">
        <v>121</v>
      </c>
      <c r="F9428" t="s">
        <v>3087</v>
      </c>
      <c r="G9428" t="s">
        <v>266</v>
      </c>
      <c r="H9428" t="s">
        <v>28</v>
      </c>
      <c r="I9428" t="s">
        <v>29</v>
      </c>
      <c r="J9428" s="1">
        <v>609878.39</v>
      </c>
      <c r="K9428" s="10">
        <f>J9428*_xlfn.XLOOKUP(A9428,IPCA_Fatores!$A$2:$A$10,IPCA_Fatores!$C$2:$C$10)</f>
        <v>837968.21071238758</v>
      </c>
    </row>
    <row r="9429" spans="1:11" x14ac:dyDescent="0.25">
      <c r="A9429">
        <v>2021</v>
      </c>
      <c r="B9429" t="s">
        <v>5569</v>
      </c>
      <c r="C9429" t="s">
        <v>5570</v>
      </c>
      <c r="D9429" t="s">
        <v>5571</v>
      </c>
      <c r="E9429" t="s">
        <v>121</v>
      </c>
      <c r="F9429" t="s">
        <v>3087</v>
      </c>
      <c r="G9429" t="s">
        <v>266</v>
      </c>
      <c r="H9429" t="s">
        <v>28</v>
      </c>
      <c r="I9429" t="s">
        <v>29</v>
      </c>
      <c r="J9429" s="1">
        <v>593123.32999999996</v>
      </c>
      <c r="K9429" s="10">
        <f>J9429*_xlfn.XLOOKUP(A9429,IPCA_Fatores!$A$2:$A$10,IPCA_Fatores!$C$2:$C$10)</f>
        <v>740456.92105772346</v>
      </c>
    </row>
    <row r="9430" spans="1:11" x14ac:dyDescent="0.25">
      <c r="A9430">
        <v>2022</v>
      </c>
      <c r="B9430" t="s">
        <v>5569</v>
      </c>
      <c r="C9430" t="s">
        <v>5570</v>
      </c>
      <c r="D9430" t="s">
        <v>5571</v>
      </c>
      <c r="E9430" t="s">
        <v>121</v>
      </c>
      <c r="F9430" t="s">
        <v>3087</v>
      </c>
      <c r="G9430" t="s">
        <v>266</v>
      </c>
      <c r="H9430" t="s">
        <v>28</v>
      </c>
      <c r="I9430" t="s">
        <v>29</v>
      </c>
      <c r="J9430" s="1">
        <v>846080.19</v>
      </c>
      <c r="K9430" s="10">
        <f>J9430*_xlfn.XLOOKUP(A9430,IPCA_Fatores!$A$2:$A$10,IPCA_Fatores!$C$2:$C$10)</f>
        <v>998439.37417210406</v>
      </c>
    </row>
    <row r="9431" spans="1:11" x14ac:dyDescent="0.25">
      <c r="A9431">
        <v>2023</v>
      </c>
      <c r="B9431" t="s">
        <v>5569</v>
      </c>
      <c r="C9431" t="s">
        <v>5570</v>
      </c>
      <c r="D9431" t="s">
        <v>5571</v>
      </c>
      <c r="E9431" t="s">
        <v>121</v>
      </c>
      <c r="F9431" t="s">
        <v>3087</v>
      </c>
      <c r="G9431" t="s">
        <v>266</v>
      </c>
      <c r="H9431" t="s">
        <v>28</v>
      </c>
      <c r="I9431" t="s">
        <v>29</v>
      </c>
      <c r="J9431" s="1">
        <v>264354.86</v>
      </c>
      <c r="K9431" s="10">
        <f>J9431*_xlfn.XLOOKUP(A9431,IPCA_Fatores!$A$2:$A$10,IPCA_Fatores!$C$2:$C$10)</f>
        <v>298182.91503269307</v>
      </c>
    </row>
    <row r="9432" spans="1:11" x14ac:dyDescent="0.25">
      <c r="A9432">
        <v>2017</v>
      </c>
      <c r="B9432" t="s">
        <v>5572</v>
      </c>
      <c r="C9432" t="s">
        <v>5573</v>
      </c>
      <c r="E9432" t="s">
        <v>103</v>
      </c>
      <c r="F9432" t="s">
        <v>678</v>
      </c>
      <c r="G9432" t="s">
        <v>290</v>
      </c>
      <c r="H9432" t="s">
        <v>28</v>
      </c>
      <c r="I9432" t="s">
        <v>29</v>
      </c>
      <c r="J9432" s="1">
        <v>108275.86</v>
      </c>
      <c r="K9432" s="10">
        <f>J9432*_xlfn.XLOOKUP(A9432,IPCA_Fatores!$A$2:$A$10,IPCA_Fatores!$C$2:$C$10)</f>
        <v>168278.79444424374</v>
      </c>
    </row>
    <row r="9433" spans="1:11" x14ac:dyDescent="0.25">
      <c r="A9433">
        <v>2018</v>
      </c>
      <c r="B9433" t="s">
        <v>5572</v>
      </c>
      <c r="C9433" t="s">
        <v>5573</v>
      </c>
      <c r="E9433" t="s">
        <v>103</v>
      </c>
      <c r="F9433" t="s">
        <v>678</v>
      </c>
      <c r="G9433" t="s">
        <v>290</v>
      </c>
      <c r="H9433" t="s">
        <v>28</v>
      </c>
      <c r="I9433" t="s">
        <v>29</v>
      </c>
      <c r="J9433" s="1">
        <v>87184.63</v>
      </c>
      <c r="K9433" s="10">
        <f>J9433*_xlfn.XLOOKUP(A9433,IPCA_Fatores!$A$2:$A$10,IPCA_Fatores!$C$2:$C$10)</f>
        <v>130601.92360172683</v>
      </c>
    </row>
    <row r="9434" spans="1:11" x14ac:dyDescent="0.25">
      <c r="A9434">
        <v>2019</v>
      </c>
      <c r="B9434" t="s">
        <v>5572</v>
      </c>
      <c r="C9434" t="s">
        <v>5573</v>
      </c>
      <c r="E9434" t="s">
        <v>103</v>
      </c>
      <c r="F9434" t="s">
        <v>678</v>
      </c>
      <c r="G9434" t="s">
        <v>290</v>
      </c>
      <c r="H9434" t="s">
        <v>28</v>
      </c>
      <c r="I9434" t="s">
        <v>29</v>
      </c>
      <c r="J9434">
        <v>231.73</v>
      </c>
      <c r="K9434" s="10">
        <f>J9434*_xlfn.XLOOKUP(A9434,IPCA_Fatores!$A$2:$A$10,IPCA_Fatores!$C$2:$C$10)</f>
        <v>332.78669990119238</v>
      </c>
    </row>
    <row r="9435" spans="1:11" x14ac:dyDescent="0.25">
      <c r="A9435">
        <v>2020</v>
      </c>
      <c r="B9435" t="s">
        <v>5572</v>
      </c>
      <c r="C9435" t="s">
        <v>5573</v>
      </c>
      <c r="E9435" t="s">
        <v>103</v>
      </c>
      <c r="F9435" t="s">
        <v>678</v>
      </c>
      <c r="G9435" t="s">
        <v>290</v>
      </c>
      <c r="H9435" t="s">
        <v>28</v>
      </c>
      <c r="I9435" t="s">
        <v>29</v>
      </c>
      <c r="J9435" s="1">
        <v>1186877.58</v>
      </c>
      <c r="K9435" s="10">
        <f>J9435*_xlfn.XLOOKUP(A9435,IPCA_Fatores!$A$2:$A$10,IPCA_Fatores!$C$2:$C$10)</f>
        <v>1630760.6538530553</v>
      </c>
    </row>
    <row r="9436" spans="1:11" x14ac:dyDescent="0.25">
      <c r="A9436">
        <v>2021</v>
      </c>
      <c r="B9436" t="s">
        <v>5572</v>
      </c>
      <c r="C9436" t="s">
        <v>5573</v>
      </c>
      <c r="E9436" t="s">
        <v>103</v>
      </c>
      <c r="F9436" t="s">
        <v>678</v>
      </c>
      <c r="G9436" t="s">
        <v>290</v>
      </c>
      <c r="H9436" t="s">
        <v>28</v>
      </c>
      <c r="I9436" t="s">
        <v>29</v>
      </c>
      <c r="J9436" s="1">
        <v>1602214.82</v>
      </c>
      <c r="K9436" s="10">
        <f>J9436*_xlfn.XLOOKUP(A9436,IPCA_Fatores!$A$2:$A$10,IPCA_Fatores!$C$2:$C$10)</f>
        <v>2000209.7244939846</v>
      </c>
    </row>
    <row r="9437" spans="1:11" x14ac:dyDescent="0.25">
      <c r="A9437">
        <v>2022</v>
      </c>
      <c r="B9437" t="s">
        <v>5572</v>
      </c>
      <c r="C9437" t="s">
        <v>5573</v>
      </c>
      <c r="E9437" t="s">
        <v>103</v>
      </c>
      <c r="F9437" t="s">
        <v>678</v>
      </c>
      <c r="G9437" t="s">
        <v>290</v>
      </c>
      <c r="H9437" t="s">
        <v>28</v>
      </c>
      <c r="I9437" t="s">
        <v>29</v>
      </c>
      <c r="J9437" s="1">
        <v>2995948.85</v>
      </c>
      <c r="K9437" s="10">
        <f>J9437*_xlfn.XLOOKUP(A9437,IPCA_Fatores!$A$2:$A$10,IPCA_Fatores!$C$2:$C$10)</f>
        <v>3535448.9210362379</v>
      </c>
    </row>
    <row r="9438" spans="1:11" x14ac:dyDescent="0.25">
      <c r="A9438">
        <v>2023</v>
      </c>
      <c r="B9438" t="s">
        <v>5572</v>
      </c>
      <c r="C9438" t="s">
        <v>5573</v>
      </c>
      <c r="E9438" t="s">
        <v>103</v>
      </c>
      <c r="F9438" t="s">
        <v>678</v>
      </c>
      <c r="G9438" t="s">
        <v>290</v>
      </c>
      <c r="H9438" t="s">
        <v>28</v>
      </c>
      <c r="I9438" t="s">
        <v>29</v>
      </c>
      <c r="J9438" s="1">
        <v>1676774.01</v>
      </c>
      <c r="K9438" s="10">
        <f>J9438*_xlfn.XLOOKUP(A9438,IPCA_Fatores!$A$2:$A$10,IPCA_Fatores!$C$2:$C$10)</f>
        <v>1891341.6691217935</v>
      </c>
    </row>
    <row r="9439" spans="1:11" x14ac:dyDescent="0.25">
      <c r="A9439">
        <v>2017</v>
      </c>
      <c r="B9439" t="s">
        <v>5574</v>
      </c>
      <c r="C9439" t="s">
        <v>5575</v>
      </c>
      <c r="D9439" t="s">
        <v>5576</v>
      </c>
      <c r="E9439" t="s">
        <v>121</v>
      </c>
      <c r="F9439" t="s">
        <v>376</v>
      </c>
      <c r="G9439" t="s">
        <v>608</v>
      </c>
      <c r="H9439" t="s">
        <v>28</v>
      </c>
      <c r="I9439" t="s">
        <v>29</v>
      </c>
      <c r="J9439" s="1">
        <v>83892.61</v>
      </c>
      <c r="K9439" s="10">
        <f>J9439*_xlfn.XLOOKUP(A9439,IPCA_Fatores!$A$2:$A$10,IPCA_Fatores!$C$2:$C$10)</f>
        <v>130383.14610090472</v>
      </c>
    </row>
    <row r="9440" spans="1:11" x14ac:dyDescent="0.25">
      <c r="A9440">
        <v>2018</v>
      </c>
      <c r="B9440" t="s">
        <v>5574</v>
      </c>
      <c r="C9440" t="s">
        <v>5575</v>
      </c>
      <c r="D9440" t="s">
        <v>5576</v>
      </c>
      <c r="E9440" t="s">
        <v>121</v>
      </c>
      <c r="F9440" t="s">
        <v>376</v>
      </c>
      <c r="G9440" t="s">
        <v>608</v>
      </c>
      <c r="H9440" t="s">
        <v>28</v>
      </c>
      <c r="I9440" t="s">
        <v>29</v>
      </c>
      <c r="J9440" s="1">
        <v>60153.19</v>
      </c>
      <c r="K9440" s="10">
        <f>J9440*_xlfn.XLOOKUP(A9440,IPCA_Fatores!$A$2:$A$10,IPCA_Fatores!$C$2:$C$10)</f>
        <v>90109.028676042522</v>
      </c>
    </row>
    <row r="9441" spans="1:11" x14ac:dyDescent="0.25">
      <c r="A9441">
        <v>2020</v>
      </c>
      <c r="B9441" t="s">
        <v>5574</v>
      </c>
      <c r="C9441" t="s">
        <v>5575</v>
      </c>
      <c r="D9441" t="s">
        <v>5576</v>
      </c>
      <c r="E9441" t="s">
        <v>121</v>
      </c>
      <c r="F9441" t="s">
        <v>376</v>
      </c>
      <c r="G9441" t="s">
        <v>608</v>
      </c>
      <c r="H9441" t="s">
        <v>28</v>
      </c>
      <c r="I9441" t="s">
        <v>29</v>
      </c>
      <c r="J9441" s="1">
        <v>19426.03</v>
      </c>
      <c r="K9441" s="10">
        <f>J9441*_xlfn.XLOOKUP(A9441,IPCA_Fatores!$A$2:$A$10,IPCA_Fatores!$C$2:$C$10)</f>
        <v>26691.215605040801</v>
      </c>
    </row>
    <row r="9442" spans="1:11" x14ac:dyDescent="0.25">
      <c r="A9442">
        <v>2021</v>
      </c>
      <c r="B9442" t="s">
        <v>5574</v>
      </c>
      <c r="C9442" t="s">
        <v>5575</v>
      </c>
      <c r="D9442" t="s">
        <v>5576</v>
      </c>
      <c r="E9442" t="s">
        <v>121</v>
      </c>
      <c r="F9442" t="s">
        <v>376</v>
      </c>
      <c r="G9442" t="s">
        <v>608</v>
      </c>
      <c r="H9442" t="s">
        <v>28</v>
      </c>
      <c r="I9442" t="s">
        <v>29</v>
      </c>
      <c r="J9442" s="1">
        <v>9527860.1799999997</v>
      </c>
      <c r="K9442" s="10">
        <f>J9442*_xlfn.XLOOKUP(A9442,IPCA_Fatores!$A$2:$A$10,IPCA_Fatores!$C$2:$C$10)</f>
        <v>11894608.855044173</v>
      </c>
    </row>
    <row r="9443" spans="1:11" x14ac:dyDescent="0.25">
      <c r="A9443">
        <v>2022</v>
      </c>
      <c r="B9443" t="s">
        <v>5574</v>
      </c>
      <c r="C9443" t="s">
        <v>5575</v>
      </c>
      <c r="D9443" t="s">
        <v>5576</v>
      </c>
      <c r="E9443" t="s">
        <v>121</v>
      </c>
      <c r="F9443" t="s">
        <v>376</v>
      </c>
      <c r="G9443" t="s">
        <v>608</v>
      </c>
      <c r="H9443" t="s">
        <v>28</v>
      </c>
      <c r="I9443" t="s">
        <v>29</v>
      </c>
      <c r="J9443" s="1">
        <v>3619933.41</v>
      </c>
      <c r="K9443" s="10">
        <f>J9443*_xlfn.XLOOKUP(A9443,IPCA_Fatores!$A$2:$A$10,IPCA_Fatores!$C$2:$C$10)</f>
        <v>4271798.454972798</v>
      </c>
    </row>
    <row r="9444" spans="1:11" x14ac:dyDescent="0.25">
      <c r="A9444">
        <v>2022</v>
      </c>
      <c r="B9444" t="s">
        <v>5574</v>
      </c>
      <c r="C9444" t="s">
        <v>5575</v>
      </c>
      <c r="D9444" t="s">
        <v>5576</v>
      </c>
      <c r="E9444" t="s">
        <v>121</v>
      </c>
      <c r="F9444" t="s">
        <v>376</v>
      </c>
      <c r="G9444" t="s">
        <v>608</v>
      </c>
      <c r="H9444" t="s">
        <v>28</v>
      </c>
      <c r="I9444" t="s">
        <v>35</v>
      </c>
      <c r="J9444" s="1">
        <v>711275</v>
      </c>
      <c r="K9444" s="10">
        <f>IFERROR(J9444*VLOOKUP(A9444,IPCA_Fatores!$A$2:$C$10,3,FALSE),J9444)</f>
        <v>839358.93341772177</v>
      </c>
    </row>
    <row r="9445" spans="1:11" x14ac:dyDescent="0.25">
      <c r="A9445">
        <v>2023</v>
      </c>
      <c r="B9445" t="s">
        <v>5574</v>
      </c>
      <c r="C9445" t="s">
        <v>5575</v>
      </c>
      <c r="D9445" t="s">
        <v>5576</v>
      </c>
      <c r="E9445" t="s">
        <v>121</v>
      </c>
      <c r="F9445" t="s">
        <v>376</v>
      </c>
      <c r="G9445" t="s">
        <v>608</v>
      </c>
      <c r="H9445" t="s">
        <v>28</v>
      </c>
      <c r="I9445" t="s">
        <v>29</v>
      </c>
      <c r="J9445" s="1">
        <v>1226866.31</v>
      </c>
      <c r="K9445" s="10">
        <f>J9445*_xlfn.XLOOKUP(A9445,IPCA_Fatores!$A$2:$A$10,IPCA_Fatores!$C$2:$C$10)</f>
        <v>1383861.7253762754</v>
      </c>
    </row>
    <row r="9446" spans="1:11" x14ac:dyDescent="0.25">
      <c r="A9446">
        <v>2023</v>
      </c>
      <c r="B9446" t="s">
        <v>5574</v>
      </c>
      <c r="C9446" t="s">
        <v>5575</v>
      </c>
      <c r="D9446" t="s">
        <v>5576</v>
      </c>
      <c r="E9446" t="s">
        <v>121</v>
      </c>
      <c r="F9446" t="s">
        <v>376</v>
      </c>
      <c r="G9446" t="s">
        <v>608</v>
      </c>
      <c r="H9446" t="s">
        <v>28</v>
      </c>
      <c r="I9446" t="s">
        <v>35</v>
      </c>
      <c r="J9446" s="1">
        <v>284157.74</v>
      </c>
      <c r="K9446" s="10">
        <f>IFERROR(J9446*VLOOKUP(A9446,IPCA_Fatores!$A$2:$C$10,3,FALSE),J9446)</f>
        <v>320519.86198514409</v>
      </c>
    </row>
    <row r="9447" spans="1:11" x14ac:dyDescent="0.25">
      <c r="A9447">
        <v>2020</v>
      </c>
      <c r="B9447" t="s">
        <v>5577</v>
      </c>
      <c r="C9447" t="s">
        <v>5578</v>
      </c>
      <c r="D9447" t="s">
        <v>5579</v>
      </c>
      <c r="E9447" t="s">
        <v>103</v>
      </c>
      <c r="F9447" t="s">
        <v>804</v>
      </c>
      <c r="G9447" t="s">
        <v>5186</v>
      </c>
      <c r="H9447" t="s">
        <v>28</v>
      </c>
      <c r="I9447" t="s">
        <v>29</v>
      </c>
      <c r="J9447" s="1">
        <v>33596.57</v>
      </c>
      <c r="K9447" s="10">
        <f>J9447*_xlfn.XLOOKUP(A9447,IPCA_Fatores!$A$2:$A$10,IPCA_Fatores!$C$2:$C$10)</f>
        <v>46161.428426695813</v>
      </c>
    </row>
    <row r="9448" spans="1:11" x14ac:dyDescent="0.25">
      <c r="A9448">
        <v>2021</v>
      </c>
      <c r="B9448" t="s">
        <v>5577</v>
      </c>
      <c r="C9448" t="s">
        <v>5578</v>
      </c>
      <c r="D9448" t="s">
        <v>5579</v>
      </c>
      <c r="E9448" t="s">
        <v>103</v>
      </c>
      <c r="F9448" t="s">
        <v>804</v>
      </c>
      <c r="G9448" t="s">
        <v>5186</v>
      </c>
      <c r="H9448" t="s">
        <v>28</v>
      </c>
      <c r="I9448" t="s">
        <v>29</v>
      </c>
      <c r="J9448" s="1">
        <v>45073.46</v>
      </c>
      <c r="K9448" s="10">
        <f>J9448*_xlfn.XLOOKUP(A9448,IPCA_Fatores!$A$2:$A$10,IPCA_Fatores!$C$2:$C$10)</f>
        <v>56269.840899730676</v>
      </c>
    </row>
    <row r="9449" spans="1:11" x14ac:dyDescent="0.25">
      <c r="A9449">
        <v>2022</v>
      </c>
      <c r="B9449" t="s">
        <v>5577</v>
      </c>
      <c r="C9449" t="s">
        <v>5578</v>
      </c>
      <c r="D9449" t="s">
        <v>5579</v>
      </c>
      <c r="E9449" t="s">
        <v>103</v>
      </c>
      <c r="F9449" t="s">
        <v>804</v>
      </c>
      <c r="G9449" t="s">
        <v>5186</v>
      </c>
      <c r="H9449" t="s">
        <v>28</v>
      </c>
      <c r="I9449" t="s">
        <v>29</v>
      </c>
      <c r="J9449" s="1">
        <v>270856.69</v>
      </c>
      <c r="K9449" s="10">
        <f>J9449*_xlfn.XLOOKUP(A9449,IPCA_Fatores!$A$2:$A$10,IPCA_Fatores!$C$2:$C$10)</f>
        <v>319631.62268806651</v>
      </c>
    </row>
    <row r="9450" spans="1:11" x14ac:dyDescent="0.25">
      <c r="A9450">
        <v>2023</v>
      </c>
      <c r="B9450" t="s">
        <v>5577</v>
      </c>
      <c r="C9450" t="s">
        <v>5578</v>
      </c>
      <c r="D9450" t="s">
        <v>5579</v>
      </c>
      <c r="E9450" t="s">
        <v>103</v>
      </c>
      <c r="F9450" t="s">
        <v>804</v>
      </c>
      <c r="G9450" t="s">
        <v>5186</v>
      </c>
      <c r="H9450" t="s">
        <v>28</v>
      </c>
      <c r="I9450" t="s">
        <v>29</v>
      </c>
      <c r="J9450" s="1">
        <v>269444.3</v>
      </c>
      <c r="K9450" s="10">
        <f>J9450*_xlfn.XLOOKUP(A9450,IPCA_Fatores!$A$2:$A$10,IPCA_Fatores!$C$2:$C$10)</f>
        <v>303923.62301545526</v>
      </c>
    </row>
    <row r="9451" spans="1:11" x14ac:dyDescent="0.25">
      <c r="A9451">
        <v>2015</v>
      </c>
      <c r="B9451" t="s">
        <v>5580</v>
      </c>
      <c r="C9451" t="s">
        <v>5581</v>
      </c>
      <c r="D9451" t="s">
        <v>5582</v>
      </c>
      <c r="E9451" t="s">
        <v>79</v>
      </c>
      <c r="F9451" t="s">
        <v>817</v>
      </c>
      <c r="G9451" t="s">
        <v>1117</v>
      </c>
      <c r="H9451" t="s">
        <v>28</v>
      </c>
      <c r="I9451" t="s">
        <v>29</v>
      </c>
      <c r="J9451" s="1">
        <v>696710.54</v>
      </c>
      <c r="K9451" s="10">
        <f>J9451*_xlfn.XLOOKUP(A9451,IPCA_Fatores!$A$2:$A$10,IPCA_Fatores!$C$2:$C$10)</f>
        <v>1184865.0489357656</v>
      </c>
    </row>
    <row r="9452" spans="1:11" x14ac:dyDescent="0.25">
      <c r="A9452">
        <v>2016</v>
      </c>
      <c r="B9452" t="s">
        <v>5580</v>
      </c>
      <c r="C9452" t="s">
        <v>5581</v>
      </c>
      <c r="D9452" t="s">
        <v>5582</v>
      </c>
      <c r="E9452" t="s">
        <v>79</v>
      </c>
      <c r="F9452" t="s">
        <v>817</v>
      </c>
      <c r="G9452" t="s">
        <v>1117</v>
      </c>
      <c r="H9452" t="s">
        <v>28</v>
      </c>
      <c r="I9452" t="s">
        <v>29</v>
      </c>
      <c r="J9452" s="1">
        <v>2784761.29</v>
      </c>
      <c r="K9452" s="10">
        <f>J9452*_xlfn.XLOOKUP(A9452,IPCA_Fatores!$A$2:$A$10,IPCA_Fatores!$C$2:$C$10)</f>
        <v>4455660.3174588932</v>
      </c>
    </row>
    <row r="9453" spans="1:11" x14ac:dyDescent="0.25">
      <c r="A9453">
        <v>2018</v>
      </c>
      <c r="B9453" t="s">
        <v>5580</v>
      </c>
      <c r="C9453" t="s">
        <v>5581</v>
      </c>
      <c r="D9453" t="s">
        <v>5582</v>
      </c>
      <c r="E9453" t="s">
        <v>79</v>
      </c>
      <c r="F9453" t="s">
        <v>817</v>
      </c>
      <c r="G9453" t="s">
        <v>1117</v>
      </c>
      <c r="H9453" t="s">
        <v>28</v>
      </c>
      <c r="I9453" t="s">
        <v>29</v>
      </c>
      <c r="J9453" s="1">
        <v>2983873.33</v>
      </c>
      <c r="K9453" s="10">
        <f>J9453*_xlfn.XLOOKUP(A9453,IPCA_Fatores!$A$2:$A$10,IPCA_Fatores!$C$2:$C$10)</f>
        <v>4469819.929061925</v>
      </c>
    </row>
    <row r="9454" spans="1:11" x14ac:dyDescent="0.25">
      <c r="A9454">
        <v>2019</v>
      </c>
      <c r="B9454" t="s">
        <v>5580</v>
      </c>
      <c r="C9454" t="s">
        <v>5581</v>
      </c>
      <c r="D9454" t="s">
        <v>5582</v>
      </c>
      <c r="E9454" t="s">
        <v>79</v>
      </c>
      <c r="F9454" t="s">
        <v>817</v>
      </c>
      <c r="G9454" t="s">
        <v>1117</v>
      </c>
      <c r="H9454" t="s">
        <v>28</v>
      </c>
      <c r="I9454" t="s">
        <v>29</v>
      </c>
      <c r="J9454" s="1">
        <v>1294777.19</v>
      </c>
      <c r="K9454" s="10">
        <f>J9454*_xlfn.XLOOKUP(A9454,IPCA_Fatores!$A$2:$A$10,IPCA_Fatores!$C$2:$C$10)</f>
        <v>1859425.3146655124</v>
      </c>
    </row>
    <row r="9455" spans="1:11" x14ac:dyDescent="0.25">
      <c r="A9455">
        <v>2019</v>
      </c>
      <c r="B9455" t="s">
        <v>5580</v>
      </c>
      <c r="C9455" t="s">
        <v>5581</v>
      </c>
      <c r="D9455" t="s">
        <v>5582</v>
      </c>
      <c r="E9455" t="s">
        <v>79</v>
      </c>
      <c r="F9455" t="s">
        <v>817</v>
      </c>
      <c r="G9455" t="s">
        <v>1117</v>
      </c>
      <c r="H9455" t="s">
        <v>28</v>
      </c>
      <c r="I9455" t="s">
        <v>35</v>
      </c>
      <c r="J9455" s="1">
        <v>78565.34</v>
      </c>
      <c r="K9455" s="10">
        <f>IFERROR(J9455*VLOOKUP(A9455,IPCA_Fatores!$A$2:$C$10,3,FALSE),J9455)</f>
        <v>112827.42944467763</v>
      </c>
    </row>
    <row r="9456" spans="1:11" x14ac:dyDescent="0.25">
      <c r="A9456">
        <v>2020</v>
      </c>
      <c r="B9456" t="s">
        <v>5580</v>
      </c>
      <c r="C9456" t="s">
        <v>5581</v>
      </c>
      <c r="D9456" t="s">
        <v>5582</v>
      </c>
      <c r="E9456" t="s">
        <v>79</v>
      </c>
      <c r="F9456" t="s">
        <v>817</v>
      </c>
      <c r="G9456" t="s">
        <v>1117</v>
      </c>
      <c r="H9456" t="s">
        <v>28</v>
      </c>
      <c r="I9456" t="s">
        <v>29</v>
      </c>
      <c r="J9456" s="1">
        <v>5845181.2199999997</v>
      </c>
      <c r="K9456" s="10">
        <f>J9456*_xlfn.XLOOKUP(A9456,IPCA_Fatores!$A$2:$A$10,IPCA_Fatores!$C$2:$C$10)</f>
        <v>8031233.977995269</v>
      </c>
    </row>
    <row r="9457" spans="1:11" x14ac:dyDescent="0.25">
      <c r="A9457">
        <v>2020</v>
      </c>
      <c r="B9457" t="s">
        <v>5580</v>
      </c>
      <c r="C9457" t="s">
        <v>5581</v>
      </c>
      <c r="D9457" t="s">
        <v>5582</v>
      </c>
      <c r="E9457" t="s">
        <v>79</v>
      </c>
      <c r="F9457" t="s">
        <v>817</v>
      </c>
      <c r="G9457" t="s">
        <v>1117</v>
      </c>
      <c r="H9457" t="s">
        <v>28</v>
      </c>
      <c r="I9457" t="s">
        <v>35</v>
      </c>
      <c r="J9457" s="1">
        <v>351664.53</v>
      </c>
      <c r="K9457" s="10">
        <f>IFERROR(J9457*VLOOKUP(A9457,IPCA_Fatores!$A$2:$C$10,3,FALSE),J9457)</f>
        <v>483184.35577806382</v>
      </c>
    </row>
    <row r="9458" spans="1:11" x14ac:dyDescent="0.25">
      <c r="A9458">
        <v>2021</v>
      </c>
      <c r="B9458" t="s">
        <v>5580</v>
      </c>
      <c r="C9458" t="s">
        <v>5581</v>
      </c>
      <c r="D9458" t="s">
        <v>5582</v>
      </c>
      <c r="E9458" t="s">
        <v>79</v>
      </c>
      <c r="F9458" t="s">
        <v>817</v>
      </c>
      <c r="G9458" t="s">
        <v>1117</v>
      </c>
      <c r="H9458" t="s">
        <v>28</v>
      </c>
      <c r="I9458" t="s">
        <v>29</v>
      </c>
      <c r="J9458" s="1">
        <v>7749894.8600000003</v>
      </c>
      <c r="K9458" s="10">
        <f>J9458*_xlfn.XLOOKUP(A9458,IPCA_Fatores!$A$2:$A$10,IPCA_Fatores!$C$2:$C$10)</f>
        <v>9674991.6860573962</v>
      </c>
    </row>
    <row r="9459" spans="1:11" x14ac:dyDescent="0.25">
      <c r="A9459">
        <v>2021</v>
      </c>
      <c r="B9459" t="s">
        <v>5580</v>
      </c>
      <c r="C9459" t="s">
        <v>5581</v>
      </c>
      <c r="D9459" t="s">
        <v>5582</v>
      </c>
      <c r="E9459" t="s">
        <v>79</v>
      </c>
      <c r="F9459" t="s">
        <v>817</v>
      </c>
      <c r="G9459" t="s">
        <v>1117</v>
      </c>
      <c r="H9459" t="s">
        <v>28</v>
      </c>
      <c r="I9459" t="s">
        <v>35</v>
      </c>
      <c r="J9459" s="1">
        <v>466014.09</v>
      </c>
      <c r="K9459" s="10">
        <f>IFERROR(J9459*VLOOKUP(A9459,IPCA_Fatores!$A$2:$C$10,3,FALSE),J9459)</f>
        <v>581773.36954679701</v>
      </c>
    </row>
    <row r="9460" spans="1:11" x14ac:dyDescent="0.25">
      <c r="A9460">
        <v>2022</v>
      </c>
      <c r="B9460" t="s">
        <v>5580</v>
      </c>
      <c r="C9460" t="s">
        <v>5581</v>
      </c>
      <c r="D9460" t="s">
        <v>5582</v>
      </c>
      <c r="E9460" t="s">
        <v>79</v>
      </c>
      <c r="F9460" t="s">
        <v>817</v>
      </c>
      <c r="G9460" t="s">
        <v>1117</v>
      </c>
      <c r="H9460" t="s">
        <v>28</v>
      </c>
      <c r="I9460" t="s">
        <v>29</v>
      </c>
      <c r="J9460" s="1">
        <v>9472984.5</v>
      </c>
      <c r="K9460" s="10">
        <f>J9460*_xlfn.XLOOKUP(A9460,IPCA_Fatores!$A$2:$A$10,IPCA_Fatores!$C$2:$C$10)</f>
        <v>11178846.67140362</v>
      </c>
    </row>
    <row r="9461" spans="1:11" x14ac:dyDescent="0.25">
      <c r="A9461">
        <v>2022</v>
      </c>
      <c r="B9461" t="s">
        <v>5580</v>
      </c>
      <c r="C9461" t="s">
        <v>5581</v>
      </c>
      <c r="D9461" t="s">
        <v>5582</v>
      </c>
      <c r="E9461" t="s">
        <v>79</v>
      </c>
      <c r="F9461" t="s">
        <v>817</v>
      </c>
      <c r="G9461" t="s">
        <v>1117</v>
      </c>
      <c r="H9461" t="s">
        <v>28</v>
      </c>
      <c r="I9461" t="s">
        <v>35</v>
      </c>
      <c r="J9461" s="1">
        <v>569426.34</v>
      </c>
      <c r="K9461" s="10">
        <f>IFERROR(J9461*VLOOKUP(A9461,IPCA_Fatores!$A$2:$C$10,3,FALSE),J9461)</f>
        <v>671966.65903111594</v>
      </c>
    </row>
    <row r="9462" spans="1:11" x14ac:dyDescent="0.25">
      <c r="A9462">
        <v>2023</v>
      </c>
      <c r="B9462" t="s">
        <v>5580</v>
      </c>
      <c r="C9462" t="s">
        <v>5581</v>
      </c>
      <c r="D9462" t="s">
        <v>5582</v>
      </c>
      <c r="E9462" t="s">
        <v>79</v>
      </c>
      <c r="F9462" t="s">
        <v>817</v>
      </c>
      <c r="G9462" t="s">
        <v>1117</v>
      </c>
      <c r="H9462" t="s">
        <v>28</v>
      </c>
      <c r="I9462" t="s">
        <v>29</v>
      </c>
      <c r="J9462" s="1">
        <v>18887057.120000001</v>
      </c>
      <c r="K9462" s="10">
        <f>J9462*_xlfn.XLOOKUP(A9462,IPCA_Fatores!$A$2:$A$10,IPCA_Fatores!$C$2:$C$10)</f>
        <v>21303931.194722809</v>
      </c>
    </row>
    <row r="9463" spans="1:11" x14ac:dyDescent="0.25">
      <c r="A9463">
        <v>2023</v>
      </c>
      <c r="B9463" t="s">
        <v>5580</v>
      </c>
      <c r="C9463" t="s">
        <v>5581</v>
      </c>
      <c r="D9463" t="s">
        <v>5582</v>
      </c>
      <c r="E9463" t="s">
        <v>79</v>
      </c>
      <c r="F9463" t="s">
        <v>817</v>
      </c>
      <c r="G9463" t="s">
        <v>1117</v>
      </c>
      <c r="H9463" t="s">
        <v>28</v>
      </c>
      <c r="I9463" t="s">
        <v>35</v>
      </c>
      <c r="J9463" s="1">
        <v>1134203.3999999999</v>
      </c>
      <c r="K9463" s="10">
        <f>IFERROR(J9463*VLOOKUP(A9463,IPCA_Fatores!$A$2:$C$10,3,FALSE),J9463)</f>
        <v>1279341.2462777933</v>
      </c>
    </row>
    <row r="9464" spans="1:11" x14ac:dyDescent="0.25">
      <c r="A9464">
        <v>2021</v>
      </c>
      <c r="B9464" t="s">
        <v>5583</v>
      </c>
      <c r="C9464" t="s">
        <v>5584</v>
      </c>
      <c r="D9464" t="s">
        <v>5585</v>
      </c>
      <c r="E9464" t="s">
        <v>121</v>
      </c>
      <c r="F9464" t="s">
        <v>171</v>
      </c>
      <c r="G9464" t="s">
        <v>66</v>
      </c>
      <c r="H9464" t="s">
        <v>28</v>
      </c>
      <c r="I9464" t="s">
        <v>29</v>
      </c>
      <c r="J9464" s="1">
        <v>2517400.65</v>
      </c>
      <c r="K9464" s="10">
        <f>J9464*_xlfn.XLOOKUP(A9464,IPCA_Fatores!$A$2:$A$10,IPCA_Fatores!$C$2:$C$10)</f>
        <v>3142730.4239873886</v>
      </c>
    </row>
    <row r="9465" spans="1:11" x14ac:dyDescent="0.25">
      <c r="A9465">
        <v>2022</v>
      </c>
      <c r="B9465" t="s">
        <v>5583</v>
      </c>
      <c r="C9465" t="s">
        <v>5584</v>
      </c>
      <c r="D9465" t="s">
        <v>5585</v>
      </c>
      <c r="E9465" t="s">
        <v>121</v>
      </c>
      <c r="F9465" t="s">
        <v>171</v>
      </c>
      <c r="G9465" t="s">
        <v>66</v>
      </c>
      <c r="H9465" t="s">
        <v>28</v>
      </c>
      <c r="I9465" t="s">
        <v>29</v>
      </c>
      <c r="J9465" s="1">
        <v>26022731.010000002</v>
      </c>
      <c r="K9465" s="10">
        <f>J9465*_xlfn.XLOOKUP(A9465,IPCA_Fatores!$A$2:$A$10,IPCA_Fatores!$C$2:$C$10)</f>
        <v>30708814.094646763</v>
      </c>
    </row>
    <row r="9466" spans="1:11" x14ac:dyDescent="0.25">
      <c r="A9466">
        <v>2023</v>
      </c>
      <c r="B9466" t="s">
        <v>5583</v>
      </c>
      <c r="C9466" t="s">
        <v>5584</v>
      </c>
      <c r="D9466" t="s">
        <v>5585</v>
      </c>
      <c r="E9466" t="s">
        <v>121</v>
      </c>
      <c r="F9466" t="s">
        <v>171</v>
      </c>
      <c r="G9466" t="s">
        <v>66</v>
      </c>
      <c r="H9466" t="s">
        <v>28</v>
      </c>
      <c r="I9466" t="s">
        <v>29</v>
      </c>
      <c r="J9466" s="1">
        <v>30949655.16</v>
      </c>
      <c r="K9466" s="10">
        <f>J9466*_xlfn.XLOOKUP(A9466,IPCA_Fatores!$A$2:$A$10,IPCA_Fatores!$C$2:$C$10)</f>
        <v>34910114.36243476</v>
      </c>
    </row>
    <row r="9467" spans="1:11" x14ac:dyDescent="0.25">
      <c r="A9467">
        <v>2015</v>
      </c>
      <c r="B9467" t="s">
        <v>5586</v>
      </c>
      <c r="C9467" t="s">
        <v>5587</v>
      </c>
      <c r="E9467" t="s">
        <v>44</v>
      </c>
      <c r="F9467" t="s">
        <v>45</v>
      </c>
      <c r="G9467" t="s">
        <v>1281</v>
      </c>
      <c r="H9467" t="s">
        <v>28</v>
      </c>
      <c r="I9467" t="s">
        <v>29</v>
      </c>
      <c r="J9467" s="1">
        <v>2249141.23</v>
      </c>
      <c r="K9467" s="10">
        <f>J9467*_xlfn.XLOOKUP(A9467,IPCA_Fatores!$A$2:$A$10,IPCA_Fatores!$C$2:$C$10)</f>
        <v>3825015.8143831124</v>
      </c>
    </row>
    <row r="9468" spans="1:11" x14ac:dyDescent="0.25">
      <c r="A9468">
        <v>2018</v>
      </c>
      <c r="B9468" t="s">
        <v>5586</v>
      </c>
      <c r="C9468" t="s">
        <v>5587</v>
      </c>
      <c r="E9468" t="s">
        <v>44</v>
      </c>
      <c r="F9468" t="s">
        <v>45</v>
      </c>
      <c r="G9468" t="s">
        <v>1281</v>
      </c>
      <c r="H9468" t="s">
        <v>28</v>
      </c>
      <c r="I9468" t="s">
        <v>29</v>
      </c>
      <c r="J9468" s="1">
        <v>1308912.22</v>
      </c>
      <c r="K9468" s="10">
        <f>J9468*_xlfn.XLOOKUP(A9468,IPCA_Fatores!$A$2:$A$10,IPCA_Fatores!$C$2:$C$10)</f>
        <v>1960740.7149380187</v>
      </c>
    </row>
    <row r="9469" spans="1:11" x14ac:dyDescent="0.25">
      <c r="A9469">
        <v>2020</v>
      </c>
      <c r="B9469" t="s">
        <v>5586</v>
      </c>
      <c r="C9469" t="s">
        <v>5587</v>
      </c>
      <c r="E9469" t="s">
        <v>44</v>
      </c>
      <c r="F9469" t="s">
        <v>45</v>
      </c>
      <c r="G9469" t="s">
        <v>1281</v>
      </c>
      <c r="H9469" t="s">
        <v>28</v>
      </c>
      <c r="I9469" t="s">
        <v>29</v>
      </c>
      <c r="J9469" s="1">
        <v>3449479.46</v>
      </c>
      <c r="K9469" s="10">
        <f>J9469*_xlfn.XLOOKUP(A9469,IPCA_Fatores!$A$2:$A$10,IPCA_Fatores!$C$2:$C$10)</f>
        <v>4739558.2109169876</v>
      </c>
    </row>
    <row r="9470" spans="1:11" x14ac:dyDescent="0.25">
      <c r="A9470">
        <v>2021</v>
      </c>
      <c r="B9470" t="s">
        <v>5586</v>
      </c>
      <c r="C9470" t="s">
        <v>5587</v>
      </c>
      <c r="E9470" t="s">
        <v>44</v>
      </c>
      <c r="F9470" t="s">
        <v>45</v>
      </c>
      <c r="G9470" t="s">
        <v>1281</v>
      </c>
      <c r="H9470" t="s">
        <v>28</v>
      </c>
      <c r="I9470" t="s">
        <v>29</v>
      </c>
      <c r="J9470" s="1">
        <v>1657685.6</v>
      </c>
      <c r="K9470" s="10">
        <f>J9470*_xlfn.XLOOKUP(A9470,IPCA_Fatores!$A$2:$A$10,IPCA_Fatores!$C$2:$C$10)</f>
        <v>2069459.6104620013</v>
      </c>
    </row>
    <row r="9471" spans="1:11" x14ac:dyDescent="0.25">
      <c r="A9471">
        <v>2022</v>
      </c>
      <c r="B9471" t="s">
        <v>5586</v>
      </c>
      <c r="C9471" t="s">
        <v>5587</v>
      </c>
      <c r="E9471" t="s">
        <v>44</v>
      </c>
      <c r="F9471" t="s">
        <v>45</v>
      </c>
      <c r="G9471" t="s">
        <v>1281</v>
      </c>
      <c r="H9471" t="s">
        <v>28</v>
      </c>
      <c r="I9471" t="s">
        <v>29</v>
      </c>
      <c r="J9471" s="1">
        <v>3226809.1</v>
      </c>
      <c r="K9471" s="10">
        <f>J9471*_xlfn.XLOOKUP(A9471,IPCA_Fatores!$A$2:$A$10,IPCA_Fatores!$C$2:$C$10)</f>
        <v>3807881.6836225074</v>
      </c>
    </row>
    <row r="9472" spans="1:11" x14ac:dyDescent="0.25">
      <c r="A9472">
        <v>2022</v>
      </c>
      <c r="B9472" t="s">
        <v>5588</v>
      </c>
      <c r="C9472" t="s">
        <v>5589</v>
      </c>
      <c r="D9472" t="s">
        <v>5590</v>
      </c>
      <c r="E9472" t="s">
        <v>121</v>
      </c>
      <c r="F9472" t="s">
        <v>2914</v>
      </c>
      <c r="G9472" t="s">
        <v>2655</v>
      </c>
      <c r="H9472" t="s">
        <v>28</v>
      </c>
      <c r="I9472" t="s">
        <v>29</v>
      </c>
      <c r="J9472" s="1">
        <v>239052.21</v>
      </c>
      <c r="K9472" s="10">
        <f>J9472*_xlfn.XLOOKUP(A9472,IPCA_Fatores!$A$2:$A$10,IPCA_Fatores!$C$2:$C$10)</f>
        <v>282099.90231169271</v>
      </c>
    </row>
    <row r="9473" spans="1:11" x14ac:dyDescent="0.25">
      <c r="A9473">
        <v>2023</v>
      </c>
      <c r="B9473" t="s">
        <v>5588</v>
      </c>
      <c r="C9473" t="s">
        <v>5589</v>
      </c>
      <c r="D9473" t="s">
        <v>5590</v>
      </c>
      <c r="E9473" t="s">
        <v>121</v>
      </c>
      <c r="F9473" t="s">
        <v>2914</v>
      </c>
      <c r="G9473" t="s">
        <v>2655</v>
      </c>
      <c r="H9473" t="s">
        <v>28</v>
      </c>
      <c r="I9473" t="s">
        <v>29</v>
      </c>
      <c r="J9473" s="1">
        <v>547064.56999999995</v>
      </c>
      <c r="K9473" s="10">
        <f>J9473*_xlfn.XLOOKUP(A9473,IPCA_Fatores!$A$2:$A$10,IPCA_Fatores!$C$2:$C$10)</f>
        <v>617069.45048676897</v>
      </c>
    </row>
    <row r="9474" spans="1:11" x14ac:dyDescent="0.25">
      <c r="A9474">
        <v>2023</v>
      </c>
      <c r="B9474" t="s">
        <v>5591</v>
      </c>
      <c r="C9474" t="s">
        <v>5592</v>
      </c>
      <c r="D9474" t="s">
        <v>5593</v>
      </c>
      <c r="E9474" t="s">
        <v>115</v>
      </c>
      <c r="F9474" t="s">
        <v>5594</v>
      </c>
      <c r="G9474" t="s">
        <v>181</v>
      </c>
      <c r="H9474" t="s">
        <v>28</v>
      </c>
      <c r="I9474" t="s">
        <v>29</v>
      </c>
      <c r="J9474" s="1">
        <v>514438.38</v>
      </c>
      <c r="K9474" s="10">
        <f>J9474*_xlfn.XLOOKUP(A9474,IPCA_Fatores!$A$2:$A$10,IPCA_Fatores!$C$2:$C$10)</f>
        <v>580268.26423049788</v>
      </c>
    </row>
    <row r="9475" spans="1:11" x14ac:dyDescent="0.25">
      <c r="A9475">
        <v>2021</v>
      </c>
      <c r="B9475" t="s">
        <v>5595</v>
      </c>
      <c r="C9475" t="s">
        <v>5596</v>
      </c>
      <c r="E9475" t="s">
        <v>109</v>
      </c>
      <c r="F9475" t="s">
        <v>110</v>
      </c>
      <c r="G9475" t="s">
        <v>321</v>
      </c>
      <c r="H9475" t="s">
        <v>28</v>
      </c>
      <c r="I9475" t="s">
        <v>29</v>
      </c>
      <c r="J9475" s="1">
        <v>18552897.710000001</v>
      </c>
      <c r="K9475" s="10">
        <f>J9475*_xlfn.XLOOKUP(A9475,IPCA_Fatores!$A$2:$A$10,IPCA_Fatores!$C$2:$C$10)</f>
        <v>23161492.425269276</v>
      </c>
    </row>
    <row r="9476" spans="1:11" x14ac:dyDescent="0.25">
      <c r="A9476">
        <v>2022</v>
      </c>
      <c r="B9476" t="s">
        <v>5595</v>
      </c>
      <c r="C9476" t="s">
        <v>5596</v>
      </c>
      <c r="E9476" t="s">
        <v>109</v>
      </c>
      <c r="F9476" t="s">
        <v>110</v>
      </c>
      <c r="G9476" t="s">
        <v>321</v>
      </c>
      <c r="H9476" t="s">
        <v>28</v>
      </c>
      <c r="I9476" t="s">
        <v>29</v>
      </c>
      <c r="J9476" s="1">
        <v>36672988.43</v>
      </c>
      <c r="K9476" s="10">
        <f>J9476*_xlfn.XLOOKUP(A9476,IPCA_Fatores!$A$2:$A$10,IPCA_Fatores!$C$2:$C$10)</f>
        <v>43276932.90758884</v>
      </c>
    </row>
    <row r="9477" spans="1:11" x14ac:dyDescent="0.25">
      <c r="A9477">
        <v>2023</v>
      </c>
      <c r="B9477" t="s">
        <v>5595</v>
      </c>
      <c r="C9477" t="s">
        <v>5596</v>
      </c>
      <c r="E9477" t="s">
        <v>109</v>
      </c>
      <c r="F9477" t="s">
        <v>110</v>
      </c>
      <c r="G9477" t="s">
        <v>321</v>
      </c>
      <c r="H9477" t="s">
        <v>28</v>
      </c>
      <c r="I9477" t="s">
        <v>29</v>
      </c>
      <c r="J9477" s="1">
        <v>22647130.670000002</v>
      </c>
      <c r="K9477" s="10">
        <f>J9477*_xlfn.XLOOKUP(A9477,IPCA_Fatores!$A$2:$A$10,IPCA_Fatores!$C$2:$C$10)</f>
        <v>25545160.926138856</v>
      </c>
    </row>
    <row r="9478" spans="1:11" x14ac:dyDescent="0.25">
      <c r="A9478">
        <v>2020</v>
      </c>
      <c r="B9478" t="s">
        <v>5597</v>
      </c>
      <c r="C9478" t="s">
        <v>5598</v>
      </c>
      <c r="D9478" t="s">
        <v>5599</v>
      </c>
      <c r="E9478" t="s">
        <v>103</v>
      </c>
      <c r="F9478" t="s">
        <v>104</v>
      </c>
      <c r="G9478" t="s">
        <v>1024</v>
      </c>
      <c r="H9478" t="s">
        <v>28</v>
      </c>
      <c r="I9478" t="s">
        <v>29</v>
      </c>
      <c r="J9478" s="1">
        <v>323960.36</v>
      </c>
      <c r="K9478" s="10">
        <f>J9478*_xlfn.XLOOKUP(A9478,IPCA_Fatores!$A$2:$A$10,IPCA_Fatores!$C$2:$C$10)</f>
        <v>445119.03956941469</v>
      </c>
    </row>
    <row r="9479" spans="1:11" x14ac:dyDescent="0.25">
      <c r="A9479">
        <v>2021</v>
      </c>
      <c r="B9479" t="s">
        <v>5597</v>
      </c>
      <c r="C9479" t="s">
        <v>5598</v>
      </c>
      <c r="D9479" t="s">
        <v>5599</v>
      </c>
      <c r="E9479" t="s">
        <v>103</v>
      </c>
      <c r="F9479" t="s">
        <v>104</v>
      </c>
      <c r="G9479" t="s">
        <v>1024</v>
      </c>
      <c r="H9479" t="s">
        <v>28</v>
      </c>
      <c r="I9479" t="s">
        <v>29</v>
      </c>
      <c r="J9479" s="1">
        <v>2015450.36</v>
      </c>
      <c r="K9479" s="10">
        <f>J9479*_xlfn.XLOOKUP(A9479,IPCA_Fatores!$A$2:$A$10,IPCA_Fatores!$C$2:$C$10)</f>
        <v>2516094.195974858</v>
      </c>
    </row>
    <row r="9480" spans="1:11" x14ac:dyDescent="0.25">
      <c r="A9480">
        <v>2023</v>
      </c>
      <c r="B9480" t="s">
        <v>5600</v>
      </c>
      <c r="C9480" t="s">
        <v>5601</v>
      </c>
      <c r="D9480" t="s">
        <v>5602</v>
      </c>
      <c r="E9480" t="s">
        <v>115</v>
      </c>
      <c r="F9480" t="s">
        <v>604</v>
      </c>
      <c r="G9480" t="s">
        <v>27</v>
      </c>
      <c r="H9480" t="s">
        <v>28</v>
      </c>
      <c r="I9480" t="s">
        <v>35</v>
      </c>
      <c r="J9480" s="1">
        <v>245933.36</v>
      </c>
      <c r="K9480" s="10">
        <f>IFERROR(J9480*VLOOKUP(A9480,IPCA_Fatores!$A$2:$C$10,3,FALSE),J9480)</f>
        <v>277404.1157729603</v>
      </c>
    </row>
    <row r="9481" spans="1:11" x14ac:dyDescent="0.25">
      <c r="A9481">
        <v>2016</v>
      </c>
      <c r="B9481" t="s">
        <v>5603</v>
      </c>
      <c r="C9481" t="s">
        <v>5604</v>
      </c>
      <c r="E9481" t="s">
        <v>109</v>
      </c>
      <c r="F9481" t="s">
        <v>516</v>
      </c>
      <c r="G9481" t="s">
        <v>117</v>
      </c>
      <c r="H9481" t="s">
        <v>28</v>
      </c>
      <c r="I9481" t="s">
        <v>29</v>
      </c>
      <c r="J9481" s="1">
        <v>191137.84</v>
      </c>
      <c r="K9481" s="10">
        <f>J9481*_xlfn.XLOOKUP(A9481,IPCA_Fatores!$A$2:$A$10,IPCA_Fatores!$C$2:$C$10)</f>
        <v>305823.44415337918</v>
      </c>
    </row>
    <row r="9482" spans="1:11" x14ac:dyDescent="0.25">
      <c r="A9482">
        <v>2017</v>
      </c>
      <c r="B9482" t="s">
        <v>5603</v>
      </c>
      <c r="C9482" t="s">
        <v>5604</v>
      </c>
      <c r="E9482" t="s">
        <v>109</v>
      </c>
      <c r="F9482" t="s">
        <v>516</v>
      </c>
      <c r="G9482" t="s">
        <v>117</v>
      </c>
      <c r="H9482" t="s">
        <v>28</v>
      </c>
      <c r="I9482" t="s">
        <v>29</v>
      </c>
      <c r="J9482" s="1">
        <v>279151.78999999998</v>
      </c>
      <c r="K9482" s="10">
        <f>J9482*_xlfn.XLOOKUP(A9482,IPCA_Fatores!$A$2:$A$10,IPCA_Fatores!$C$2:$C$10)</f>
        <v>433848.56687494967</v>
      </c>
    </row>
    <row r="9483" spans="1:11" x14ac:dyDescent="0.25">
      <c r="A9483">
        <v>2020</v>
      </c>
      <c r="B9483" t="s">
        <v>5605</v>
      </c>
      <c r="C9483" t="s">
        <v>5606</v>
      </c>
      <c r="D9483" t="s">
        <v>5607</v>
      </c>
      <c r="E9483" t="s">
        <v>339</v>
      </c>
      <c r="F9483" t="s">
        <v>340</v>
      </c>
      <c r="G9483" t="s">
        <v>711</v>
      </c>
      <c r="H9483" t="s">
        <v>28</v>
      </c>
      <c r="I9483" t="s">
        <v>29</v>
      </c>
      <c r="J9483" s="1">
        <v>2845048.09</v>
      </c>
      <c r="K9483" s="10">
        <f>J9483*_xlfn.XLOOKUP(A9483,IPCA_Fatores!$A$2:$A$10,IPCA_Fatores!$C$2:$C$10)</f>
        <v>3909074.163732864</v>
      </c>
    </row>
    <row r="9484" spans="1:11" x14ac:dyDescent="0.25">
      <c r="A9484">
        <v>2021</v>
      </c>
      <c r="B9484" t="s">
        <v>5605</v>
      </c>
      <c r="C9484" t="s">
        <v>5606</v>
      </c>
      <c r="D9484" t="s">
        <v>5607</v>
      </c>
      <c r="E9484" t="s">
        <v>339</v>
      </c>
      <c r="F9484" t="s">
        <v>340</v>
      </c>
      <c r="G9484" t="s">
        <v>711</v>
      </c>
      <c r="H9484" t="s">
        <v>28</v>
      </c>
      <c r="I9484" t="s">
        <v>29</v>
      </c>
      <c r="J9484" s="1">
        <v>2536851.37</v>
      </c>
      <c r="K9484" s="10">
        <f>J9484*_xlfn.XLOOKUP(A9484,IPCA_Fatores!$A$2:$A$10,IPCA_Fatores!$C$2:$C$10)</f>
        <v>3167012.760417412</v>
      </c>
    </row>
    <row r="9485" spans="1:11" x14ac:dyDescent="0.25">
      <c r="A9485">
        <v>2022</v>
      </c>
      <c r="B9485" t="s">
        <v>5605</v>
      </c>
      <c r="C9485" t="s">
        <v>5606</v>
      </c>
      <c r="D9485" t="s">
        <v>5607</v>
      </c>
      <c r="E9485" t="s">
        <v>339</v>
      </c>
      <c r="F9485" t="s">
        <v>340</v>
      </c>
      <c r="G9485" t="s">
        <v>711</v>
      </c>
      <c r="H9485" t="s">
        <v>28</v>
      </c>
      <c r="I9485" t="s">
        <v>29</v>
      </c>
      <c r="J9485" s="1">
        <v>1039208.59</v>
      </c>
      <c r="K9485" s="10">
        <f>J9485*_xlfn.XLOOKUP(A9485,IPCA_Fatores!$A$2:$A$10,IPCA_Fatores!$C$2:$C$10)</f>
        <v>1226345.6661641903</v>
      </c>
    </row>
    <row r="9486" spans="1:11" x14ac:dyDescent="0.25">
      <c r="A9486">
        <v>2023</v>
      </c>
      <c r="B9486" t="s">
        <v>5605</v>
      </c>
      <c r="C9486" t="s">
        <v>5606</v>
      </c>
      <c r="D9486" t="s">
        <v>5607</v>
      </c>
      <c r="E9486" t="s">
        <v>339</v>
      </c>
      <c r="F9486" t="s">
        <v>340</v>
      </c>
      <c r="G9486" t="s">
        <v>711</v>
      </c>
      <c r="H9486" t="s">
        <v>28</v>
      </c>
      <c r="I9486" t="s">
        <v>29</v>
      </c>
      <c r="J9486" s="1">
        <v>1677865.03</v>
      </c>
      <c r="K9486" s="10">
        <f>J9486*_xlfn.XLOOKUP(A9486,IPCA_Fatores!$A$2:$A$10,IPCA_Fatores!$C$2:$C$10)</f>
        <v>1892572.3010230151</v>
      </c>
    </row>
    <row r="9487" spans="1:11" x14ac:dyDescent="0.25">
      <c r="A9487">
        <v>2020</v>
      </c>
      <c r="B9487" t="s">
        <v>5608</v>
      </c>
      <c r="C9487" t="s">
        <v>5609</v>
      </c>
      <c r="D9487" t="s">
        <v>5610</v>
      </c>
      <c r="E9487" t="s">
        <v>109</v>
      </c>
      <c r="F9487" t="s">
        <v>1473</v>
      </c>
      <c r="G9487" t="s">
        <v>711</v>
      </c>
      <c r="H9487" t="s">
        <v>28</v>
      </c>
      <c r="I9487" t="s">
        <v>29</v>
      </c>
      <c r="J9487" s="1">
        <v>4179623.3</v>
      </c>
      <c r="K9487" s="10">
        <f>J9487*_xlfn.XLOOKUP(A9487,IPCA_Fatores!$A$2:$A$10,IPCA_Fatores!$C$2:$C$10)</f>
        <v>5742770.2236716477</v>
      </c>
    </row>
    <row r="9488" spans="1:11" x14ac:dyDescent="0.25">
      <c r="A9488">
        <v>2021</v>
      </c>
      <c r="B9488" t="s">
        <v>5608</v>
      </c>
      <c r="C9488" t="s">
        <v>5609</v>
      </c>
      <c r="D9488" t="s">
        <v>5610</v>
      </c>
      <c r="E9488" t="s">
        <v>109</v>
      </c>
      <c r="F9488" t="s">
        <v>1473</v>
      </c>
      <c r="G9488" t="s">
        <v>711</v>
      </c>
      <c r="H9488" t="s">
        <v>28</v>
      </c>
      <c r="I9488" t="s">
        <v>29</v>
      </c>
      <c r="J9488" s="1">
        <v>4231622.95</v>
      </c>
      <c r="K9488" s="10">
        <f>J9488*_xlfn.XLOOKUP(A9488,IPCA_Fatores!$A$2:$A$10,IPCA_Fatores!$C$2:$C$10)</f>
        <v>5282770.6181009626</v>
      </c>
    </row>
    <row r="9489" spans="1:11" x14ac:dyDescent="0.25">
      <c r="A9489">
        <v>2020</v>
      </c>
      <c r="B9489" t="s">
        <v>5611</v>
      </c>
      <c r="C9489" t="s">
        <v>5612</v>
      </c>
      <c r="E9489" t="s">
        <v>103</v>
      </c>
      <c r="F9489" t="s">
        <v>581</v>
      </c>
      <c r="G9489" t="s">
        <v>111</v>
      </c>
      <c r="H9489" t="s">
        <v>28</v>
      </c>
      <c r="I9489" t="s">
        <v>29</v>
      </c>
      <c r="J9489" s="1">
        <v>159618.07999999999</v>
      </c>
      <c r="K9489" s="10">
        <f>J9489*_xlfn.XLOOKUP(A9489,IPCA_Fatores!$A$2:$A$10,IPCA_Fatores!$C$2:$C$10)</f>
        <v>219314.01257707577</v>
      </c>
    </row>
    <row r="9490" spans="1:11" x14ac:dyDescent="0.25">
      <c r="A9490">
        <v>2021</v>
      </c>
      <c r="B9490" t="s">
        <v>5611</v>
      </c>
      <c r="C9490" t="s">
        <v>5612</v>
      </c>
      <c r="E9490" t="s">
        <v>103</v>
      </c>
      <c r="F9490" t="s">
        <v>581</v>
      </c>
      <c r="G9490" t="s">
        <v>111</v>
      </c>
      <c r="H9490" t="s">
        <v>28</v>
      </c>
      <c r="I9490" t="s">
        <v>29</v>
      </c>
      <c r="J9490" s="1">
        <v>291823.82</v>
      </c>
      <c r="K9490" s="10">
        <f>J9490*_xlfn.XLOOKUP(A9490,IPCA_Fatores!$A$2:$A$10,IPCA_Fatores!$C$2:$C$10)</f>
        <v>364313.72080491809</v>
      </c>
    </row>
    <row r="9491" spans="1:11" x14ac:dyDescent="0.25">
      <c r="A9491">
        <v>2022</v>
      </c>
      <c r="B9491" t="s">
        <v>5611</v>
      </c>
      <c r="C9491" t="s">
        <v>5612</v>
      </c>
      <c r="E9491" t="s">
        <v>103</v>
      </c>
      <c r="F9491" t="s">
        <v>581</v>
      </c>
      <c r="G9491" t="s">
        <v>111</v>
      </c>
      <c r="H9491" t="s">
        <v>28</v>
      </c>
      <c r="I9491" t="s">
        <v>29</v>
      </c>
      <c r="J9491" s="1">
        <v>352488.18</v>
      </c>
      <c r="K9491" s="10">
        <f>J9491*_xlfn.XLOOKUP(A9491,IPCA_Fatores!$A$2:$A$10,IPCA_Fatores!$C$2:$C$10)</f>
        <v>415963.02809342928</v>
      </c>
    </row>
    <row r="9492" spans="1:11" x14ac:dyDescent="0.25">
      <c r="A9492">
        <v>2023</v>
      </c>
      <c r="B9492" t="s">
        <v>5611</v>
      </c>
      <c r="C9492" t="s">
        <v>5612</v>
      </c>
      <c r="E9492" t="s">
        <v>103</v>
      </c>
      <c r="F9492" t="s">
        <v>581</v>
      </c>
      <c r="G9492" t="s">
        <v>111</v>
      </c>
      <c r="H9492" t="s">
        <v>28</v>
      </c>
      <c r="I9492" t="s">
        <v>29</v>
      </c>
      <c r="J9492" s="1">
        <v>364840.89</v>
      </c>
      <c r="K9492" s="10">
        <f>J9492*_xlfn.XLOOKUP(A9492,IPCA_Fatores!$A$2:$A$10,IPCA_Fatores!$C$2:$C$10)</f>
        <v>411527.59628978308</v>
      </c>
    </row>
    <row r="9493" spans="1:11" x14ac:dyDescent="0.25">
      <c r="A9493">
        <v>2015</v>
      </c>
      <c r="B9493" t="s">
        <v>5613</v>
      </c>
      <c r="C9493" t="s">
        <v>5614</v>
      </c>
      <c r="E9493" t="s">
        <v>44</v>
      </c>
      <c r="F9493" t="s">
        <v>45</v>
      </c>
      <c r="G9493" t="s">
        <v>4147</v>
      </c>
      <c r="H9493" t="s">
        <v>28</v>
      </c>
      <c r="I9493" t="s">
        <v>29</v>
      </c>
      <c r="J9493" s="1">
        <v>477176.09</v>
      </c>
      <c r="K9493" s="10">
        <f>J9493*_xlfn.XLOOKUP(A9493,IPCA_Fatores!$A$2:$A$10,IPCA_Fatores!$C$2:$C$10)</f>
        <v>811512.44134878076</v>
      </c>
    </row>
    <row r="9494" spans="1:11" x14ac:dyDescent="0.25">
      <c r="A9494">
        <v>2020</v>
      </c>
      <c r="B9494" t="s">
        <v>5613</v>
      </c>
      <c r="C9494" t="s">
        <v>5614</v>
      </c>
      <c r="E9494" t="s">
        <v>44</v>
      </c>
      <c r="F9494" t="s">
        <v>45</v>
      </c>
      <c r="G9494" t="s">
        <v>4147</v>
      </c>
      <c r="H9494" t="s">
        <v>28</v>
      </c>
      <c r="I9494" t="s">
        <v>29</v>
      </c>
      <c r="J9494" s="1">
        <v>1097393.25</v>
      </c>
      <c r="K9494" s="10">
        <f>J9494*_xlfn.XLOOKUP(A9494,IPCA_Fatores!$A$2:$A$10,IPCA_Fatores!$C$2:$C$10)</f>
        <v>1507809.8736214472</v>
      </c>
    </row>
    <row r="9495" spans="1:11" x14ac:dyDescent="0.25">
      <c r="A9495">
        <v>2021</v>
      </c>
      <c r="B9495" t="s">
        <v>5613</v>
      </c>
      <c r="C9495" t="s">
        <v>5614</v>
      </c>
      <c r="E9495" t="s">
        <v>44</v>
      </c>
      <c r="F9495" t="s">
        <v>45</v>
      </c>
      <c r="G9495" t="s">
        <v>4147</v>
      </c>
      <c r="H9495" t="s">
        <v>28</v>
      </c>
      <c r="I9495" t="s">
        <v>29</v>
      </c>
      <c r="J9495" s="1">
        <v>1768556.93</v>
      </c>
      <c r="K9495" s="10">
        <f>J9495*_xlfn.XLOOKUP(A9495,IPCA_Fatores!$A$2:$A$10,IPCA_Fatores!$C$2:$C$10)</f>
        <v>2207871.7070581252</v>
      </c>
    </row>
    <row r="9496" spans="1:11" x14ac:dyDescent="0.25">
      <c r="A9496">
        <v>2023</v>
      </c>
      <c r="B9496" t="s">
        <v>5613</v>
      </c>
      <c r="C9496" t="s">
        <v>5614</v>
      </c>
      <c r="E9496" t="s">
        <v>44</v>
      </c>
      <c r="F9496" t="s">
        <v>45</v>
      </c>
      <c r="G9496" t="s">
        <v>4147</v>
      </c>
      <c r="H9496" t="s">
        <v>28</v>
      </c>
      <c r="I9496" t="s">
        <v>29</v>
      </c>
      <c r="J9496" s="1">
        <v>12447.44</v>
      </c>
      <c r="K9496" s="10">
        <f>J9496*_xlfn.XLOOKUP(A9496,IPCA_Fatores!$A$2:$A$10,IPCA_Fatores!$C$2:$C$10)</f>
        <v>14040.271262251601</v>
      </c>
    </row>
    <row r="9497" spans="1:11" x14ac:dyDescent="0.25">
      <c r="A9497">
        <v>2020</v>
      </c>
      <c r="B9497" t="s">
        <v>5615</v>
      </c>
      <c r="C9497" t="s">
        <v>5616</v>
      </c>
      <c r="D9497" t="s">
        <v>5617</v>
      </c>
      <c r="E9497" t="s">
        <v>25</v>
      </c>
      <c r="F9497" t="s">
        <v>26</v>
      </c>
      <c r="G9497" t="s">
        <v>1141</v>
      </c>
      <c r="H9497" t="s">
        <v>28</v>
      </c>
      <c r="I9497" t="s">
        <v>29</v>
      </c>
      <c r="J9497" s="1">
        <v>127029.75</v>
      </c>
      <c r="K9497" s="10">
        <f>J9497*_xlfn.XLOOKUP(A9497,IPCA_Fatores!$A$2:$A$10,IPCA_Fatores!$C$2:$C$10)</f>
        <v>174537.89814513992</v>
      </c>
    </row>
    <row r="9498" spans="1:11" x14ac:dyDescent="0.25">
      <c r="A9498">
        <v>2021</v>
      </c>
      <c r="B9498" t="s">
        <v>5615</v>
      </c>
      <c r="C9498" t="s">
        <v>5616</v>
      </c>
      <c r="D9498" t="s">
        <v>5617</v>
      </c>
      <c r="E9498" t="s">
        <v>25</v>
      </c>
      <c r="F9498" t="s">
        <v>26</v>
      </c>
      <c r="G9498" t="s">
        <v>1141</v>
      </c>
      <c r="H9498" t="s">
        <v>28</v>
      </c>
      <c r="I9498" t="s">
        <v>29</v>
      </c>
      <c r="J9498" s="1">
        <v>396959.54</v>
      </c>
      <c r="K9498" s="10">
        <f>J9498*_xlfn.XLOOKUP(A9498,IPCA_Fatores!$A$2:$A$10,IPCA_Fatores!$C$2:$C$10)</f>
        <v>495565.46489730931</v>
      </c>
    </row>
    <row r="9499" spans="1:11" x14ac:dyDescent="0.25">
      <c r="A9499">
        <v>2022</v>
      </c>
      <c r="B9499" t="s">
        <v>5615</v>
      </c>
      <c r="C9499" t="s">
        <v>5616</v>
      </c>
      <c r="D9499" t="s">
        <v>5617</v>
      </c>
      <c r="E9499" t="s">
        <v>25</v>
      </c>
      <c r="F9499" t="s">
        <v>26</v>
      </c>
      <c r="G9499" t="s">
        <v>1141</v>
      </c>
      <c r="H9499" t="s">
        <v>28</v>
      </c>
      <c r="I9499" t="s">
        <v>29</v>
      </c>
      <c r="J9499" s="1">
        <v>1001386.97</v>
      </c>
      <c r="K9499" s="10">
        <f>J9499*_xlfn.XLOOKUP(A9499,IPCA_Fatores!$A$2:$A$10,IPCA_Fatores!$C$2:$C$10)</f>
        <v>1181713.2600999672</v>
      </c>
    </row>
    <row r="9500" spans="1:11" x14ac:dyDescent="0.25">
      <c r="A9500">
        <v>2023</v>
      </c>
      <c r="B9500" t="s">
        <v>5615</v>
      </c>
      <c r="C9500" t="s">
        <v>5616</v>
      </c>
      <c r="D9500" t="s">
        <v>5617</v>
      </c>
      <c r="E9500" t="s">
        <v>25</v>
      </c>
      <c r="F9500" t="s">
        <v>26</v>
      </c>
      <c r="G9500" t="s">
        <v>1141</v>
      </c>
      <c r="H9500" t="s">
        <v>28</v>
      </c>
      <c r="I9500" t="s">
        <v>29</v>
      </c>
      <c r="J9500" s="1">
        <v>1078556.31</v>
      </c>
      <c r="K9500" s="10">
        <f>J9500*_xlfn.XLOOKUP(A9500,IPCA_Fatores!$A$2:$A$10,IPCA_Fatores!$C$2:$C$10)</f>
        <v>1216573.3005351406</v>
      </c>
    </row>
    <row r="9501" spans="1:11" x14ac:dyDescent="0.25">
      <c r="A9501">
        <v>2016</v>
      </c>
      <c r="B9501" t="s">
        <v>5618</v>
      </c>
      <c r="C9501" t="s">
        <v>5619</v>
      </c>
      <c r="D9501" t="s">
        <v>5620</v>
      </c>
      <c r="E9501" t="s">
        <v>44</v>
      </c>
      <c r="F9501" t="s">
        <v>45</v>
      </c>
      <c r="G9501" t="s">
        <v>1097</v>
      </c>
      <c r="H9501" t="s">
        <v>28</v>
      </c>
      <c r="I9501" t="s">
        <v>29</v>
      </c>
      <c r="J9501" s="1">
        <v>1145911.67</v>
      </c>
      <c r="K9501" s="10">
        <f>J9501*_xlfn.XLOOKUP(A9501,IPCA_Fatores!$A$2:$A$10,IPCA_Fatores!$C$2:$C$10)</f>
        <v>1833476.0590312753</v>
      </c>
    </row>
    <row r="9502" spans="1:11" x14ac:dyDescent="0.25">
      <c r="A9502">
        <v>2017</v>
      </c>
      <c r="B9502" t="s">
        <v>5618</v>
      </c>
      <c r="C9502" t="s">
        <v>5619</v>
      </c>
      <c r="D9502" t="s">
        <v>5620</v>
      </c>
      <c r="E9502" t="s">
        <v>44</v>
      </c>
      <c r="F9502" t="s">
        <v>45</v>
      </c>
      <c r="G9502" t="s">
        <v>1097</v>
      </c>
      <c r="H9502" t="s">
        <v>28</v>
      </c>
      <c r="I9502" t="s">
        <v>29</v>
      </c>
      <c r="J9502" s="1">
        <v>2005764.71</v>
      </c>
      <c r="K9502" s="10">
        <f>J9502*_xlfn.XLOOKUP(A9502,IPCA_Fatores!$A$2:$A$10,IPCA_Fatores!$C$2:$C$10)</f>
        <v>3117293.8024930777</v>
      </c>
    </row>
    <row r="9503" spans="1:11" x14ac:dyDescent="0.25">
      <c r="A9503">
        <v>2017</v>
      </c>
      <c r="B9503" t="s">
        <v>5618</v>
      </c>
      <c r="C9503" t="s">
        <v>5619</v>
      </c>
      <c r="D9503" t="s">
        <v>5620</v>
      </c>
      <c r="E9503" t="s">
        <v>44</v>
      </c>
      <c r="F9503" t="s">
        <v>45</v>
      </c>
      <c r="G9503" t="s">
        <v>1097</v>
      </c>
      <c r="H9503" t="s">
        <v>28</v>
      </c>
      <c r="I9503" t="s">
        <v>35</v>
      </c>
      <c r="J9503" s="1">
        <v>160842.07</v>
      </c>
      <c r="K9503" s="10">
        <f>IFERROR(J9503*VLOOKUP(A9503,IPCA_Fatores!$A$2:$C$10,3,FALSE),J9503)</f>
        <v>249975.47593264707</v>
      </c>
    </row>
    <row r="9504" spans="1:11" x14ac:dyDescent="0.25">
      <c r="A9504">
        <v>2018</v>
      </c>
      <c r="B9504" t="s">
        <v>5618</v>
      </c>
      <c r="C9504" t="s">
        <v>5619</v>
      </c>
      <c r="D9504" t="s">
        <v>5620</v>
      </c>
      <c r="E9504" t="s">
        <v>44</v>
      </c>
      <c r="F9504" t="s">
        <v>45</v>
      </c>
      <c r="G9504" t="s">
        <v>1097</v>
      </c>
      <c r="H9504" t="s">
        <v>28</v>
      </c>
      <c r="I9504" t="s">
        <v>29</v>
      </c>
      <c r="J9504" s="1">
        <v>1637100.36</v>
      </c>
      <c r="K9504" s="10">
        <f>J9504*_xlfn.XLOOKUP(A9504,IPCA_Fatores!$A$2:$A$10,IPCA_Fatores!$C$2:$C$10)</f>
        <v>2452364.0938211181</v>
      </c>
    </row>
    <row r="9505" spans="1:11" x14ac:dyDescent="0.25">
      <c r="A9505">
        <v>2018</v>
      </c>
      <c r="B9505" t="s">
        <v>5618</v>
      </c>
      <c r="C9505" t="s">
        <v>5619</v>
      </c>
      <c r="D9505" t="s">
        <v>5620</v>
      </c>
      <c r="E9505" t="s">
        <v>44</v>
      </c>
      <c r="F9505" t="s">
        <v>45</v>
      </c>
      <c r="G9505" t="s">
        <v>1097</v>
      </c>
      <c r="H9505" t="s">
        <v>28</v>
      </c>
      <c r="I9505" t="s">
        <v>35</v>
      </c>
      <c r="J9505" s="1">
        <v>95857.64</v>
      </c>
      <c r="K9505" s="10">
        <f>IFERROR(J9505*VLOOKUP(A9505,IPCA_Fatores!$A$2:$C$10,3,FALSE),J9505)</f>
        <v>143594.0277078865</v>
      </c>
    </row>
    <row r="9506" spans="1:11" x14ac:dyDescent="0.25">
      <c r="A9506">
        <v>2019</v>
      </c>
      <c r="B9506" t="s">
        <v>5618</v>
      </c>
      <c r="C9506" t="s">
        <v>5619</v>
      </c>
      <c r="D9506" t="s">
        <v>5620</v>
      </c>
      <c r="E9506" t="s">
        <v>44</v>
      </c>
      <c r="F9506" t="s">
        <v>45</v>
      </c>
      <c r="G9506" t="s">
        <v>1097</v>
      </c>
      <c r="H9506" t="s">
        <v>28</v>
      </c>
      <c r="I9506" t="s">
        <v>29</v>
      </c>
      <c r="J9506" s="1">
        <v>1026237.2</v>
      </c>
      <c r="K9506" s="10">
        <f>J9506*_xlfn.XLOOKUP(A9506,IPCA_Fatores!$A$2:$A$10,IPCA_Fatores!$C$2:$C$10)</f>
        <v>1473775.907754024</v>
      </c>
    </row>
    <row r="9507" spans="1:11" x14ac:dyDescent="0.25">
      <c r="A9507">
        <v>2019</v>
      </c>
      <c r="B9507" t="s">
        <v>5618</v>
      </c>
      <c r="C9507" t="s">
        <v>5619</v>
      </c>
      <c r="D9507" t="s">
        <v>5620</v>
      </c>
      <c r="E9507" t="s">
        <v>44</v>
      </c>
      <c r="F9507" t="s">
        <v>45</v>
      </c>
      <c r="G9507" t="s">
        <v>1097</v>
      </c>
      <c r="H9507" t="s">
        <v>28</v>
      </c>
      <c r="I9507" t="s">
        <v>35</v>
      </c>
      <c r="J9507" s="1">
        <v>63378.87</v>
      </c>
      <c r="K9507" s="10">
        <f>IFERROR(J9507*VLOOKUP(A9507,IPCA_Fatores!$A$2:$C$10,3,FALSE),J9507)</f>
        <v>91018.18923215245</v>
      </c>
    </row>
    <row r="9508" spans="1:11" x14ac:dyDescent="0.25">
      <c r="A9508">
        <v>2020</v>
      </c>
      <c r="B9508" t="s">
        <v>5618</v>
      </c>
      <c r="C9508" t="s">
        <v>5619</v>
      </c>
      <c r="D9508" t="s">
        <v>5620</v>
      </c>
      <c r="E9508" t="s">
        <v>44</v>
      </c>
      <c r="F9508" t="s">
        <v>45</v>
      </c>
      <c r="G9508" t="s">
        <v>1097</v>
      </c>
      <c r="H9508" t="s">
        <v>28</v>
      </c>
      <c r="I9508" t="s">
        <v>29</v>
      </c>
      <c r="J9508" s="1">
        <v>892863.63</v>
      </c>
      <c r="K9508" s="10">
        <f>J9508*_xlfn.XLOOKUP(A9508,IPCA_Fatores!$A$2:$A$10,IPCA_Fatores!$C$2:$C$10)</f>
        <v>1226787.7509830561</v>
      </c>
    </row>
    <row r="9509" spans="1:11" x14ac:dyDescent="0.25">
      <c r="A9509">
        <v>2020</v>
      </c>
      <c r="B9509" t="s">
        <v>5618</v>
      </c>
      <c r="C9509" t="s">
        <v>5619</v>
      </c>
      <c r="D9509" t="s">
        <v>5620</v>
      </c>
      <c r="E9509" t="s">
        <v>44</v>
      </c>
      <c r="F9509" t="s">
        <v>45</v>
      </c>
      <c r="G9509" t="s">
        <v>1097</v>
      </c>
      <c r="H9509" t="s">
        <v>28</v>
      </c>
      <c r="I9509" t="s">
        <v>35</v>
      </c>
      <c r="J9509" s="1">
        <v>91005.33</v>
      </c>
      <c r="K9509" s="10">
        <f>IFERROR(J9509*VLOOKUP(A9509,IPCA_Fatores!$A$2:$C$10,3,FALSE),J9509)</f>
        <v>125040.62251720439</v>
      </c>
    </row>
    <row r="9510" spans="1:11" x14ac:dyDescent="0.25">
      <c r="A9510">
        <v>2021</v>
      </c>
      <c r="B9510" t="s">
        <v>5618</v>
      </c>
      <c r="C9510" t="s">
        <v>5619</v>
      </c>
      <c r="D9510" t="s">
        <v>5620</v>
      </c>
      <c r="E9510" t="s">
        <v>44</v>
      </c>
      <c r="F9510" t="s">
        <v>45</v>
      </c>
      <c r="G9510" t="s">
        <v>1097</v>
      </c>
      <c r="H9510" t="s">
        <v>28</v>
      </c>
      <c r="I9510" t="s">
        <v>29</v>
      </c>
      <c r="J9510" s="1">
        <v>766281.26</v>
      </c>
      <c r="K9510" s="10">
        <f>J9510*_xlfn.XLOOKUP(A9510,IPCA_Fatores!$A$2:$A$10,IPCA_Fatores!$C$2:$C$10)</f>
        <v>956627.79348745709</v>
      </c>
    </row>
    <row r="9511" spans="1:11" x14ac:dyDescent="0.25">
      <c r="A9511">
        <v>2021</v>
      </c>
      <c r="B9511" t="s">
        <v>5618</v>
      </c>
      <c r="C9511" t="s">
        <v>5619</v>
      </c>
      <c r="D9511" t="s">
        <v>5620</v>
      </c>
      <c r="E9511" t="s">
        <v>44</v>
      </c>
      <c r="F9511" t="s">
        <v>45</v>
      </c>
      <c r="G9511" t="s">
        <v>1097</v>
      </c>
      <c r="H9511" t="s">
        <v>28</v>
      </c>
      <c r="I9511" t="s">
        <v>35</v>
      </c>
      <c r="J9511" s="1">
        <v>47602.89</v>
      </c>
      <c r="K9511" s="10">
        <f>IFERROR(J9511*VLOOKUP(A9511,IPCA_Fatores!$A$2:$C$10,3,FALSE),J9511)</f>
        <v>59427.588799869824</v>
      </c>
    </row>
    <row r="9512" spans="1:11" x14ac:dyDescent="0.25">
      <c r="A9512">
        <v>2022</v>
      </c>
      <c r="B9512" t="s">
        <v>5618</v>
      </c>
      <c r="C9512" t="s">
        <v>5619</v>
      </c>
      <c r="D9512" t="s">
        <v>5620</v>
      </c>
      <c r="E9512" t="s">
        <v>44</v>
      </c>
      <c r="F9512" t="s">
        <v>45</v>
      </c>
      <c r="G9512" t="s">
        <v>1097</v>
      </c>
      <c r="H9512" t="s">
        <v>28</v>
      </c>
      <c r="I9512" t="s">
        <v>29</v>
      </c>
      <c r="J9512" s="1">
        <v>1796418.64</v>
      </c>
      <c r="K9512" s="10">
        <f>J9512*_xlfn.XLOOKUP(A9512,IPCA_Fatores!$A$2:$A$10,IPCA_Fatores!$C$2:$C$10)</f>
        <v>2119911.4739617086</v>
      </c>
    </row>
    <row r="9513" spans="1:11" x14ac:dyDescent="0.25">
      <c r="A9513">
        <v>2022</v>
      </c>
      <c r="B9513" t="s">
        <v>5618</v>
      </c>
      <c r="C9513" t="s">
        <v>5619</v>
      </c>
      <c r="D9513" t="s">
        <v>5620</v>
      </c>
      <c r="E9513" t="s">
        <v>44</v>
      </c>
      <c r="F9513" t="s">
        <v>45</v>
      </c>
      <c r="G9513" t="s">
        <v>1097</v>
      </c>
      <c r="H9513" t="s">
        <v>28</v>
      </c>
      <c r="I9513" t="s">
        <v>35</v>
      </c>
      <c r="J9513" s="1">
        <v>144656.43</v>
      </c>
      <c r="K9513" s="10">
        <f>IFERROR(J9513*VLOOKUP(A9513,IPCA_Fatores!$A$2:$C$10,3,FALSE),J9513)</f>
        <v>170705.65786343583</v>
      </c>
    </row>
    <row r="9514" spans="1:11" x14ac:dyDescent="0.25">
      <c r="A9514">
        <v>2015</v>
      </c>
      <c r="B9514" t="s">
        <v>5621</v>
      </c>
      <c r="C9514" t="s">
        <v>5622</v>
      </c>
      <c r="E9514" t="s">
        <v>115</v>
      </c>
      <c r="F9514" t="s">
        <v>3240</v>
      </c>
      <c r="G9514" t="s">
        <v>2721</v>
      </c>
      <c r="H9514" t="s">
        <v>28</v>
      </c>
      <c r="I9514" t="s">
        <v>29</v>
      </c>
      <c r="J9514" s="1">
        <v>4643328.38</v>
      </c>
      <c r="K9514" s="10">
        <f>J9514*_xlfn.XLOOKUP(A9514,IPCA_Fatores!$A$2:$A$10,IPCA_Fatores!$C$2:$C$10)</f>
        <v>7896704.8613812122</v>
      </c>
    </row>
    <row r="9515" spans="1:11" x14ac:dyDescent="0.25">
      <c r="A9515">
        <v>2016</v>
      </c>
      <c r="B9515" t="s">
        <v>5621</v>
      </c>
      <c r="C9515" t="s">
        <v>5622</v>
      </c>
      <c r="E9515" t="s">
        <v>115</v>
      </c>
      <c r="F9515" t="s">
        <v>3240</v>
      </c>
      <c r="G9515" t="s">
        <v>2721</v>
      </c>
      <c r="H9515" t="s">
        <v>28</v>
      </c>
      <c r="I9515" t="s">
        <v>29</v>
      </c>
      <c r="J9515" s="1">
        <v>80601.88</v>
      </c>
      <c r="K9515" s="10">
        <f>J9515*_xlfn.XLOOKUP(A9515,IPCA_Fatores!$A$2:$A$10,IPCA_Fatores!$C$2:$C$10)</f>
        <v>128964.23098030915</v>
      </c>
    </row>
    <row r="9516" spans="1:11" x14ac:dyDescent="0.25">
      <c r="A9516">
        <v>2017</v>
      </c>
      <c r="B9516" t="s">
        <v>5621</v>
      </c>
      <c r="C9516" t="s">
        <v>5622</v>
      </c>
      <c r="E9516" t="s">
        <v>115</v>
      </c>
      <c r="F9516" t="s">
        <v>3240</v>
      </c>
      <c r="G9516" t="s">
        <v>2721</v>
      </c>
      <c r="H9516" t="s">
        <v>28</v>
      </c>
      <c r="I9516" t="s">
        <v>29</v>
      </c>
      <c r="J9516" s="1">
        <v>4743218.4400000004</v>
      </c>
      <c r="K9516" s="10">
        <f>J9516*_xlfn.XLOOKUP(A9516,IPCA_Fatores!$A$2:$A$10,IPCA_Fatores!$C$2:$C$10)</f>
        <v>7371754.7093960419</v>
      </c>
    </row>
    <row r="9517" spans="1:11" x14ac:dyDescent="0.25">
      <c r="A9517">
        <v>2018</v>
      </c>
      <c r="B9517" t="s">
        <v>5621</v>
      </c>
      <c r="C9517" t="s">
        <v>5622</v>
      </c>
      <c r="E9517" t="s">
        <v>115</v>
      </c>
      <c r="F9517" t="s">
        <v>3240</v>
      </c>
      <c r="G9517" t="s">
        <v>2721</v>
      </c>
      <c r="H9517" t="s">
        <v>28</v>
      </c>
      <c r="I9517" t="s">
        <v>29</v>
      </c>
      <c r="J9517" s="1">
        <v>4458949.9000000004</v>
      </c>
      <c r="K9517" s="10">
        <f>J9517*_xlfn.XLOOKUP(A9517,IPCA_Fatores!$A$2:$A$10,IPCA_Fatores!$C$2:$C$10)</f>
        <v>6679473.5973958652</v>
      </c>
    </row>
    <row r="9518" spans="1:11" x14ac:dyDescent="0.25">
      <c r="A9518">
        <v>2019</v>
      </c>
      <c r="B9518" t="s">
        <v>5621</v>
      </c>
      <c r="C9518" t="s">
        <v>5622</v>
      </c>
      <c r="E9518" t="s">
        <v>115</v>
      </c>
      <c r="F9518" t="s">
        <v>3240</v>
      </c>
      <c r="G9518" t="s">
        <v>2721</v>
      </c>
      <c r="H9518" t="s">
        <v>28</v>
      </c>
      <c r="I9518" t="s">
        <v>29</v>
      </c>
      <c r="J9518" s="1">
        <v>9411816.1400000006</v>
      </c>
      <c r="K9518" s="10">
        <f>J9518*_xlfn.XLOOKUP(A9518,IPCA_Fatores!$A$2:$A$10,IPCA_Fatores!$C$2:$C$10)</f>
        <v>13516278.571213825</v>
      </c>
    </row>
    <row r="9519" spans="1:11" x14ac:dyDescent="0.25">
      <c r="A9519">
        <v>2020</v>
      </c>
      <c r="B9519" t="s">
        <v>5621</v>
      </c>
      <c r="C9519" t="s">
        <v>5622</v>
      </c>
      <c r="E9519" t="s">
        <v>115</v>
      </c>
      <c r="F9519" t="s">
        <v>3240</v>
      </c>
      <c r="G9519" t="s">
        <v>2721</v>
      </c>
      <c r="H9519" t="s">
        <v>28</v>
      </c>
      <c r="I9519" t="s">
        <v>29</v>
      </c>
      <c r="J9519" s="1">
        <v>16011942.67</v>
      </c>
      <c r="K9519" s="10">
        <f>J9519*_xlfn.XLOOKUP(A9519,IPCA_Fatores!$A$2:$A$10,IPCA_Fatores!$C$2:$C$10)</f>
        <v>22000285.90816151</v>
      </c>
    </row>
    <row r="9520" spans="1:11" x14ac:dyDescent="0.25">
      <c r="A9520">
        <v>2021</v>
      </c>
      <c r="B9520" t="s">
        <v>5621</v>
      </c>
      <c r="C9520" t="s">
        <v>5622</v>
      </c>
      <c r="E9520" t="s">
        <v>115</v>
      </c>
      <c r="F9520" t="s">
        <v>3240</v>
      </c>
      <c r="G9520" t="s">
        <v>2721</v>
      </c>
      <c r="H9520" t="s">
        <v>28</v>
      </c>
      <c r="I9520" t="s">
        <v>29</v>
      </c>
      <c r="J9520" s="1">
        <v>18562138.600000001</v>
      </c>
      <c r="K9520" s="10">
        <f>J9520*_xlfn.XLOOKUP(A9520,IPCA_Fatores!$A$2:$A$10,IPCA_Fatores!$C$2:$C$10)</f>
        <v>23173028.77970206</v>
      </c>
    </row>
    <row r="9521" spans="1:11" x14ac:dyDescent="0.25">
      <c r="A9521">
        <v>2022</v>
      </c>
      <c r="B9521" t="s">
        <v>5621</v>
      </c>
      <c r="C9521" t="s">
        <v>5622</v>
      </c>
      <c r="E9521" t="s">
        <v>115</v>
      </c>
      <c r="F9521" t="s">
        <v>3240</v>
      </c>
      <c r="G9521" t="s">
        <v>2721</v>
      </c>
      <c r="H9521" t="s">
        <v>28</v>
      </c>
      <c r="I9521" t="s">
        <v>29</v>
      </c>
      <c r="J9521" s="1">
        <v>3756656.42</v>
      </c>
      <c r="K9521" s="10">
        <f>J9521*_xlfn.XLOOKUP(A9521,IPCA_Fatores!$A$2:$A$10,IPCA_Fatores!$C$2:$C$10)</f>
        <v>4433142.0700967098</v>
      </c>
    </row>
    <row r="9522" spans="1:11" x14ac:dyDescent="0.25">
      <c r="A9522">
        <v>2023</v>
      </c>
      <c r="B9522" t="s">
        <v>5621</v>
      </c>
      <c r="C9522" t="s">
        <v>5622</v>
      </c>
      <c r="E9522" t="s">
        <v>115</v>
      </c>
      <c r="F9522" t="s">
        <v>3240</v>
      </c>
      <c r="G9522" t="s">
        <v>2721</v>
      </c>
      <c r="H9522" t="s">
        <v>28</v>
      </c>
      <c r="I9522" t="s">
        <v>29</v>
      </c>
      <c r="J9522" s="1">
        <v>7817833.9900000002</v>
      </c>
      <c r="K9522" s="10">
        <f>J9522*_xlfn.XLOOKUP(A9522,IPCA_Fatores!$A$2:$A$10,IPCA_Fatores!$C$2:$C$10)</f>
        <v>8818239.7266305983</v>
      </c>
    </row>
    <row r="9523" spans="1:11" x14ac:dyDescent="0.25">
      <c r="A9523">
        <v>2015</v>
      </c>
      <c r="B9523" t="s">
        <v>5623</v>
      </c>
      <c r="C9523" t="s">
        <v>5624</v>
      </c>
      <c r="D9523" t="s">
        <v>5625</v>
      </c>
      <c r="E9523" t="s">
        <v>299</v>
      </c>
      <c r="F9523" t="s">
        <v>702</v>
      </c>
      <c r="G9523" t="s">
        <v>539</v>
      </c>
      <c r="H9523" t="s">
        <v>28</v>
      </c>
      <c r="I9523" t="s">
        <v>29</v>
      </c>
      <c r="J9523" s="1">
        <v>48504.14</v>
      </c>
      <c r="K9523" s="10">
        <f>J9523*_xlfn.XLOOKUP(A9523,IPCA_Fatores!$A$2:$A$10,IPCA_Fatores!$C$2:$C$10)</f>
        <v>82488.862899486528</v>
      </c>
    </row>
    <row r="9524" spans="1:11" x14ac:dyDescent="0.25">
      <c r="A9524">
        <v>2020</v>
      </c>
      <c r="B9524" t="s">
        <v>5623</v>
      </c>
      <c r="C9524" t="s">
        <v>5624</v>
      </c>
      <c r="D9524" t="s">
        <v>5625</v>
      </c>
      <c r="E9524" t="s">
        <v>299</v>
      </c>
      <c r="F9524" t="s">
        <v>702</v>
      </c>
      <c r="G9524" t="s">
        <v>539</v>
      </c>
      <c r="H9524" t="s">
        <v>28</v>
      </c>
      <c r="I9524" t="s">
        <v>29</v>
      </c>
      <c r="J9524" s="1">
        <v>112843.32</v>
      </c>
      <c r="K9524" s="10">
        <f>J9524*_xlfn.XLOOKUP(A9524,IPCA_Fatores!$A$2:$A$10,IPCA_Fatores!$C$2:$C$10)</f>
        <v>155045.85258586615</v>
      </c>
    </row>
    <row r="9525" spans="1:11" x14ac:dyDescent="0.25">
      <c r="A9525">
        <v>2021</v>
      </c>
      <c r="B9525" t="s">
        <v>5623</v>
      </c>
      <c r="C9525" t="s">
        <v>5624</v>
      </c>
      <c r="D9525" t="s">
        <v>5625</v>
      </c>
      <c r="E9525" t="s">
        <v>299</v>
      </c>
      <c r="F9525" t="s">
        <v>702</v>
      </c>
      <c r="G9525" t="s">
        <v>539</v>
      </c>
      <c r="H9525" t="s">
        <v>28</v>
      </c>
      <c r="I9525" t="s">
        <v>29</v>
      </c>
      <c r="J9525" s="1">
        <v>272318.53999999998</v>
      </c>
      <c r="K9525" s="10">
        <f>J9525*_xlfn.XLOOKUP(A9525,IPCA_Fatores!$A$2:$A$10,IPCA_Fatores!$C$2:$C$10)</f>
        <v>339963.27150937478</v>
      </c>
    </row>
    <row r="9526" spans="1:11" x14ac:dyDescent="0.25">
      <c r="A9526">
        <v>2015</v>
      </c>
      <c r="B9526" t="s">
        <v>5626</v>
      </c>
      <c r="C9526" t="s">
        <v>5627</v>
      </c>
      <c r="D9526" t="s">
        <v>5628</v>
      </c>
      <c r="E9526" t="s">
        <v>299</v>
      </c>
      <c r="F9526" t="s">
        <v>702</v>
      </c>
      <c r="G9526" t="s">
        <v>66</v>
      </c>
      <c r="H9526" t="s">
        <v>28</v>
      </c>
      <c r="I9526" t="s">
        <v>29</v>
      </c>
      <c r="J9526" s="1">
        <v>541852.06000000006</v>
      </c>
      <c r="K9526" s="10">
        <f>J9526*_xlfn.XLOOKUP(A9526,IPCA_Fatores!$A$2:$A$10,IPCA_Fatores!$C$2:$C$10)</f>
        <v>921504.02603044512</v>
      </c>
    </row>
    <row r="9527" spans="1:11" x14ac:dyDescent="0.25">
      <c r="A9527">
        <v>2016</v>
      </c>
      <c r="B9527" t="s">
        <v>5626</v>
      </c>
      <c r="C9527" t="s">
        <v>5627</v>
      </c>
      <c r="D9527" t="s">
        <v>5628</v>
      </c>
      <c r="E9527" t="s">
        <v>299</v>
      </c>
      <c r="F9527" t="s">
        <v>702</v>
      </c>
      <c r="G9527" t="s">
        <v>66</v>
      </c>
      <c r="H9527" t="s">
        <v>28</v>
      </c>
      <c r="I9527" t="s">
        <v>29</v>
      </c>
      <c r="J9527" s="1">
        <v>1607803.1</v>
      </c>
      <c r="K9527" s="10">
        <f>J9527*_xlfn.XLOOKUP(A9527,IPCA_Fatores!$A$2:$A$10,IPCA_Fatores!$C$2:$C$10)</f>
        <v>2572509.3553556949</v>
      </c>
    </row>
    <row r="9528" spans="1:11" x14ac:dyDescent="0.25">
      <c r="A9528">
        <v>2017</v>
      </c>
      <c r="B9528" t="s">
        <v>5626</v>
      </c>
      <c r="C9528" t="s">
        <v>5627</v>
      </c>
      <c r="D9528" t="s">
        <v>5628</v>
      </c>
      <c r="E9528" t="s">
        <v>299</v>
      </c>
      <c r="F9528" t="s">
        <v>702</v>
      </c>
      <c r="G9528" t="s">
        <v>66</v>
      </c>
      <c r="H9528" t="s">
        <v>28</v>
      </c>
      <c r="I9528" t="s">
        <v>29</v>
      </c>
      <c r="J9528" s="1">
        <v>1332114.42</v>
      </c>
      <c r="K9528" s="10">
        <f>J9528*_xlfn.XLOOKUP(A9528,IPCA_Fatores!$A$2:$A$10,IPCA_Fatores!$C$2:$C$10)</f>
        <v>2070328.5908732838</v>
      </c>
    </row>
    <row r="9529" spans="1:11" x14ac:dyDescent="0.25">
      <c r="A9529">
        <v>2018</v>
      </c>
      <c r="B9529" t="s">
        <v>5626</v>
      </c>
      <c r="C9529" t="s">
        <v>5627</v>
      </c>
      <c r="D9529" t="s">
        <v>5628</v>
      </c>
      <c r="E9529" t="s">
        <v>299</v>
      </c>
      <c r="F9529" t="s">
        <v>702</v>
      </c>
      <c r="G9529" t="s">
        <v>66</v>
      </c>
      <c r="H9529" t="s">
        <v>28</v>
      </c>
      <c r="I9529" t="s">
        <v>29</v>
      </c>
      <c r="J9529" s="1">
        <v>471858.08</v>
      </c>
      <c r="K9529" s="10">
        <f>J9529*_xlfn.XLOOKUP(A9529,IPCA_Fatores!$A$2:$A$10,IPCA_Fatores!$C$2:$C$10)</f>
        <v>706839.87435649498</v>
      </c>
    </row>
    <row r="9530" spans="1:11" x14ac:dyDescent="0.25">
      <c r="A9530">
        <v>2019</v>
      </c>
      <c r="B9530" t="s">
        <v>5626</v>
      </c>
      <c r="C9530" t="s">
        <v>5627</v>
      </c>
      <c r="D9530" t="s">
        <v>5628</v>
      </c>
      <c r="E9530" t="s">
        <v>299</v>
      </c>
      <c r="F9530" t="s">
        <v>702</v>
      </c>
      <c r="G9530" t="s">
        <v>66</v>
      </c>
      <c r="H9530" t="s">
        <v>28</v>
      </c>
      <c r="I9530" t="s">
        <v>29</v>
      </c>
      <c r="J9530" s="1">
        <v>68557.41</v>
      </c>
      <c r="K9530" s="10">
        <f>J9530*_xlfn.XLOOKUP(A9530,IPCA_Fatores!$A$2:$A$10,IPCA_Fatores!$C$2:$C$10)</f>
        <v>98455.073696426916</v>
      </c>
    </row>
    <row r="9531" spans="1:11" x14ac:dyDescent="0.25">
      <c r="A9531">
        <v>2021</v>
      </c>
      <c r="B9531" t="s">
        <v>5626</v>
      </c>
      <c r="C9531" t="s">
        <v>5627</v>
      </c>
      <c r="D9531" t="s">
        <v>5628</v>
      </c>
      <c r="E9531" t="s">
        <v>299</v>
      </c>
      <c r="F9531" t="s">
        <v>702</v>
      </c>
      <c r="G9531" t="s">
        <v>66</v>
      </c>
      <c r="H9531" t="s">
        <v>28</v>
      </c>
      <c r="I9531" t="s">
        <v>29</v>
      </c>
      <c r="J9531" s="1">
        <v>2624088.83</v>
      </c>
      <c r="K9531" s="10">
        <f>J9531*_xlfn.XLOOKUP(A9531,IPCA_Fatores!$A$2:$A$10,IPCA_Fatores!$C$2:$C$10)</f>
        <v>3275920.2637396916</v>
      </c>
    </row>
    <row r="9532" spans="1:11" x14ac:dyDescent="0.25">
      <c r="A9532">
        <v>2022</v>
      </c>
      <c r="B9532" t="s">
        <v>5626</v>
      </c>
      <c r="C9532" t="s">
        <v>5627</v>
      </c>
      <c r="D9532" t="s">
        <v>5628</v>
      </c>
      <c r="E9532" t="s">
        <v>299</v>
      </c>
      <c r="F9532" t="s">
        <v>702</v>
      </c>
      <c r="G9532" t="s">
        <v>66</v>
      </c>
      <c r="H9532" t="s">
        <v>28</v>
      </c>
      <c r="I9532" t="s">
        <v>29</v>
      </c>
      <c r="J9532" s="1">
        <v>5130946.45</v>
      </c>
      <c r="K9532" s="10">
        <f>J9532*_xlfn.XLOOKUP(A9532,IPCA_Fatores!$A$2:$A$10,IPCA_Fatores!$C$2:$C$10)</f>
        <v>6054909.4790277267</v>
      </c>
    </row>
    <row r="9533" spans="1:11" x14ac:dyDescent="0.25">
      <c r="A9533">
        <v>2023</v>
      </c>
      <c r="B9533" t="s">
        <v>5626</v>
      </c>
      <c r="C9533" t="s">
        <v>5627</v>
      </c>
      <c r="D9533" t="s">
        <v>5628</v>
      </c>
      <c r="E9533" t="s">
        <v>299</v>
      </c>
      <c r="F9533" t="s">
        <v>702</v>
      </c>
      <c r="G9533" t="s">
        <v>66</v>
      </c>
      <c r="H9533" t="s">
        <v>28</v>
      </c>
      <c r="I9533" t="s">
        <v>29</v>
      </c>
      <c r="J9533" s="1">
        <v>4484139.75</v>
      </c>
      <c r="K9533" s="10">
        <f>J9533*_xlfn.XLOOKUP(A9533,IPCA_Fatores!$A$2:$A$10,IPCA_Fatores!$C$2:$C$10)</f>
        <v>5057950.7487358907</v>
      </c>
    </row>
    <row r="9534" spans="1:11" x14ac:dyDescent="0.25">
      <c r="A9534">
        <v>2015</v>
      </c>
      <c r="B9534" t="s">
        <v>5629</v>
      </c>
      <c r="C9534" t="s">
        <v>5630</v>
      </c>
      <c r="D9534" t="s">
        <v>5631</v>
      </c>
      <c r="E9534" t="s">
        <v>299</v>
      </c>
      <c r="F9534" t="s">
        <v>702</v>
      </c>
      <c r="G9534" t="s">
        <v>1024</v>
      </c>
      <c r="H9534" t="s">
        <v>28</v>
      </c>
      <c r="I9534" t="s">
        <v>29</v>
      </c>
      <c r="J9534" s="1">
        <v>1165076.54</v>
      </c>
      <c r="K9534" s="10">
        <f>J9534*_xlfn.XLOOKUP(A9534,IPCA_Fatores!$A$2:$A$10,IPCA_Fatores!$C$2:$C$10)</f>
        <v>1981394.5567423345</v>
      </c>
    </row>
    <row r="9535" spans="1:11" x14ac:dyDescent="0.25">
      <c r="A9535">
        <v>2016</v>
      </c>
      <c r="B9535" t="s">
        <v>5629</v>
      </c>
      <c r="C9535" t="s">
        <v>5630</v>
      </c>
      <c r="D9535" t="s">
        <v>5631</v>
      </c>
      <c r="E9535" t="s">
        <v>299</v>
      </c>
      <c r="F9535" t="s">
        <v>702</v>
      </c>
      <c r="G9535" t="s">
        <v>1024</v>
      </c>
      <c r="H9535" t="s">
        <v>28</v>
      </c>
      <c r="I9535" t="s">
        <v>29</v>
      </c>
      <c r="J9535" s="1">
        <v>382704.55</v>
      </c>
      <c r="K9535" s="10">
        <f>J9535*_xlfn.XLOOKUP(A9535,IPCA_Fatores!$A$2:$A$10,IPCA_Fatores!$C$2:$C$10)</f>
        <v>612333.08681404532</v>
      </c>
    </row>
    <row r="9536" spans="1:11" x14ac:dyDescent="0.25">
      <c r="A9536">
        <v>2017</v>
      </c>
      <c r="B9536" t="s">
        <v>5629</v>
      </c>
      <c r="C9536" t="s">
        <v>5630</v>
      </c>
      <c r="D9536" t="s">
        <v>5631</v>
      </c>
      <c r="E9536" t="s">
        <v>299</v>
      </c>
      <c r="F9536" t="s">
        <v>702</v>
      </c>
      <c r="G9536" t="s">
        <v>1024</v>
      </c>
      <c r="H9536" t="s">
        <v>28</v>
      </c>
      <c r="I9536" t="s">
        <v>29</v>
      </c>
      <c r="J9536" s="1">
        <v>140698.51</v>
      </c>
      <c r="K9536" s="10">
        <f>J9536*_xlfn.XLOOKUP(A9536,IPCA_Fatores!$A$2:$A$10,IPCA_Fatores!$C$2:$C$10)</f>
        <v>218669.01489308302</v>
      </c>
    </row>
    <row r="9537" spans="1:11" x14ac:dyDescent="0.25">
      <c r="A9537">
        <v>2019</v>
      </c>
      <c r="B9537" t="s">
        <v>5632</v>
      </c>
      <c r="C9537" t="s">
        <v>5633</v>
      </c>
      <c r="E9537" t="s">
        <v>299</v>
      </c>
      <c r="F9537" t="s">
        <v>858</v>
      </c>
      <c r="G9537" t="s">
        <v>1446</v>
      </c>
      <c r="H9537" t="s">
        <v>28</v>
      </c>
      <c r="I9537" t="s">
        <v>29</v>
      </c>
      <c r="J9537" s="1">
        <v>395396.12</v>
      </c>
      <c r="K9537" s="10">
        <f>J9537*_xlfn.XLOOKUP(A9537,IPCA_Fatores!$A$2:$A$10,IPCA_Fatores!$C$2:$C$10)</f>
        <v>567827.08293503593</v>
      </c>
    </row>
    <row r="9538" spans="1:11" x14ac:dyDescent="0.25">
      <c r="A9538">
        <v>2020</v>
      </c>
      <c r="B9538" t="s">
        <v>5632</v>
      </c>
      <c r="C9538" t="s">
        <v>5633</v>
      </c>
      <c r="E9538" t="s">
        <v>299</v>
      </c>
      <c r="F9538" t="s">
        <v>858</v>
      </c>
      <c r="G9538" t="s">
        <v>1446</v>
      </c>
      <c r="H9538" t="s">
        <v>28</v>
      </c>
      <c r="I9538" t="s">
        <v>29</v>
      </c>
      <c r="J9538" s="1">
        <v>1427981.72</v>
      </c>
      <c r="K9538" s="10">
        <f>J9538*_xlfn.XLOOKUP(A9538,IPCA_Fatores!$A$2:$A$10,IPCA_Fatores!$C$2:$C$10)</f>
        <v>1962035.8852826341</v>
      </c>
    </row>
    <row r="9539" spans="1:11" x14ac:dyDescent="0.25">
      <c r="A9539">
        <v>2021</v>
      </c>
      <c r="B9539" t="s">
        <v>5632</v>
      </c>
      <c r="C9539" t="s">
        <v>5633</v>
      </c>
      <c r="E9539" t="s">
        <v>299</v>
      </c>
      <c r="F9539" t="s">
        <v>858</v>
      </c>
      <c r="G9539" t="s">
        <v>1446</v>
      </c>
      <c r="H9539" t="s">
        <v>28</v>
      </c>
      <c r="I9539" t="s">
        <v>29</v>
      </c>
      <c r="J9539" s="1">
        <v>819779.72</v>
      </c>
      <c r="K9539" s="10">
        <f>J9539*_xlfn.XLOOKUP(A9539,IPCA_Fatores!$A$2:$A$10,IPCA_Fatores!$C$2:$C$10)</f>
        <v>1023415.4293286063</v>
      </c>
    </row>
    <row r="9540" spans="1:11" x14ac:dyDescent="0.25">
      <c r="A9540">
        <v>2022</v>
      </c>
      <c r="B9540" t="s">
        <v>5632</v>
      </c>
      <c r="C9540" t="s">
        <v>5633</v>
      </c>
      <c r="E9540" t="s">
        <v>299</v>
      </c>
      <c r="F9540" t="s">
        <v>858</v>
      </c>
      <c r="G9540" t="s">
        <v>1446</v>
      </c>
      <c r="H9540" t="s">
        <v>28</v>
      </c>
      <c r="I9540" t="s">
        <v>29</v>
      </c>
      <c r="J9540" s="1">
        <v>2137261.94</v>
      </c>
      <c r="K9540" s="10">
        <f>J9540*_xlfn.XLOOKUP(A9540,IPCA_Fatores!$A$2:$A$10,IPCA_Fatores!$C$2:$C$10)</f>
        <v>2522132.6524799704</v>
      </c>
    </row>
    <row r="9541" spans="1:11" x14ac:dyDescent="0.25">
      <c r="A9541">
        <v>2023</v>
      </c>
      <c r="B9541" t="s">
        <v>5632</v>
      </c>
      <c r="C9541" t="s">
        <v>5633</v>
      </c>
      <c r="E9541" t="s">
        <v>299</v>
      </c>
      <c r="F9541" t="s">
        <v>858</v>
      </c>
      <c r="G9541" t="s">
        <v>1446</v>
      </c>
      <c r="H9541" t="s">
        <v>28</v>
      </c>
      <c r="I9541" t="s">
        <v>29</v>
      </c>
      <c r="J9541" s="1">
        <v>5779051.6200000001</v>
      </c>
      <c r="K9541" s="10">
        <f>J9541*_xlfn.XLOOKUP(A9541,IPCA_Fatores!$A$2:$A$10,IPCA_Fatores!$C$2:$C$10)</f>
        <v>6518565.4546922548</v>
      </c>
    </row>
    <row r="9542" spans="1:11" x14ac:dyDescent="0.25">
      <c r="A9542">
        <v>2023</v>
      </c>
      <c r="B9542" t="s">
        <v>5634</v>
      </c>
      <c r="C9542" t="s">
        <v>5635</v>
      </c>
      <c r="E9542" t="s">
        <v>49</v>
      </c>
      <c r="F9542" t="s">
        <v>49</v>
      </c>
      <c r="G9542" t="s">
        <v>66</v>
      </c>
      <c r="H9542" t="s">
        <v>28</v>
      </c>
      <c r="I9542" t="s">
        <v>29</v>
      </c>
      <c r="J9542" s="1">
        <v>6522324.0700000003</v>
      </c>
      <c r="K9542" s="10">
        <f>J9542*_xlfn.XLOOKUP(A9542,IPCA_Fatores!$A$2:$A$10,IPCA_Fatores!$C$2:$C$10)</f>
        <v>7356950.4414653052</v>
      </c>
    </row>
    <row r="9543" spans="1:11" x14ac:dyDescent="0.25">
      <c r="A9543">
        <v>2018</v>
      </c>
      <c r="B9543" t="s">
        <v>5636</v>
      </c>
      <c r="C9543" t="s">
        <v>5637</v>
      </c>
      <c r="D9543" t="s">
        <v>5638</v>
      </c>
      <c r="E9543" t="s">
        <v>299</v>
      </c>
      <c r="F9543" t="s">
        <v>702</v>
      </c>
      <c r="G9543" t="s">
        <v>823</v>
      </c>
      <c r="H9543" t="s">
        <v>28</v>
      </c>
      <c r="I9543" t="s">
        <v>35</v>
      </c>
      <c r="J9543">
        <v>3</v>
      </c>
      <c r="K9543" s="10">
        <f>IFERROR(J9543*VLOOKUP(A9543,IPCA_Fatores!$A$2:$C$10,3,FALSE),J9543)</f>
        <v>4.4939775600949439</v>
      </c>
    </row>
    <row r="9544" spans="1:11" x14ac:dyDescent="0.25">
      <c r="A9544">
        <v>2016</v>
      </c>
      <c r="B9544" t="s">
        <v>5639</v>
      </c>
      <c r="C9544" t="s">
        <v>5640</v>
      </c>
      <c r="E9544" t="s">
        <v>570</v>
      </c>
      <c r="F9544" t="s">
        <v>5641</v>
      </c>
      <c r="G9544" t="s">
        <v>2676</v>
      </c>
      <c r="H9544" t="s">
        <v>28</v>
      </c>
      <c r="I9544" t="s">
        <v>29</v>
      </c>
      <c r="J9544" s="1">
        <v>11259.98</v>
      </c>
      <c r="K9544" s="10">
        <f>J9544*_xlfn.XLOOKUP(A9544,IPCA_Fatores!$A$2:$A$10,IPCA_Fatores!$C$2:$C$10)</f>
        <v>18016.138848791881</v>
      </c>
    </row>
    <row r="9545" spans="1:11" x14ac:dyDescent="0.25">
      <c r="A9545">
        <v>2017</v>
      </c>
      <c r="B9545" t="s">
        <v>5639</v>
      </c>
      <c r="C9545" t="s">
        <v>5640</v>
      </c>
      <c r="E9545" t="s">
        <v>570</v>
      </c>
      <c r="F9545" t="s">
        <v>5641</v>
      </c>
      <c r="G9545" t="s">
        <v>2676</v>
      </c>
      <c r="H9545" t="s">
        <v>28</v>
      </c>
      <c r="I9545" t="s">
        <v>29</v>
      </c>
      <c r="J9545" s="1">
        <v>110404.06</v>
      </c>
      <c r="K9545" s="10">
        <f>J9545*_xlfn.XLOOKUP(A9545,IPCA_Fatores!$A$2:$A$10,IPCA_Fatores!$C$2:$C$10)</f>
        <v>171586.37316341751</v>
      </c>
    </row>
    <row r="9546" spans="1:11" x14ac:dyDescent="0.25">
      <c r="A9546">
        <v>2018</v>
      </c>
      <c r="B9546" t="s">
        <v>5639</v>
      </c>
      <c r="C9546" t="s">
        <v>5640</v>
      </c>
      <c r="E9546" t="s">
        <v>570</v>
      </c>
      <c r="F9546" t="s">
        <v>5641</v>
      </c>
      <c r="G9546" t="s">
        <v>2676</v>
      </c>
      <c r="H9546" t="s">
        <v>28</v>
      </c>
      <c r="I9546" t="s">
        <v>29</v>
      </c>
      <c r="J9546" s="1">
        <v>267526.95</v>
      </c>
      <c r="K9546" s="10">
        <f>J9546*_xlfn.XLOOKUP(A9546,IPCA_Fatores!$A$2:$A$10,IPCA_Fatores!$C$2:$C$10)</f>
        <v>400753.37000688072</v>
      </c>
    </row>
    <row r="9547" spans="1:11" x14ac:dyDescent="0.25">
      <c r="A9547">
        <v>2019</v>
      </c>
      <c r="B9547" t="s">
        <v>5639</v>
      </c>
      <c r="C9547" t="s">
        <v>5640</v>
      </c>
      <c r="E9547" t="s">
        <v>570</v>
      </c>
      <c r="F9547" t="s">
        <v>5641</v>
      </c>
      <c r="G9547" t="s">
        <v>2676</v>
      </c>
      <c r="H9547" t="s">
        <v>28</v>
      </c>
      <c r="I9547" t="s">
        <v>29</v>
      </c>
      <c r="J9547" s="1">
        <v>152248.51999999999</v>
      </c>
      <c r="K9547" s="10">
        <f>J9547*_xlfn.XLOOKUP(A9547,IPCA_Fatores!$A$2:$A$10,IPCA_Fatores!$C$2:$C$10)</f>
        <v>218643.6047798761</v>
      </c>
    </row>
    <row r="9548" spans="1:11" x14ac:dyDescent="0.25">
      <c r="A9548">
        <v>2020</v>
      </c>
      <c r="B9548" t="s">
        <v>5639</v>
      </c>
      <c r="C9548" t="s">
        <v>5640</v>
      </c>
      <c r="E9548" t="s">
        <v>570</v>
      </c>
      <c r="F9548" t="s">
        <v>5641</v>
      </c>
      <c r="G9548" t="s">
        <v>2676</v>
      </c>
      <c r="H9548" t="s">
        <v>28</v>
      </c>
      <c r="I9548" t="s">
        <v>29</v>
      </c>
      <c r="J9548" s="1">
        <v>544110.27</v>
      </c>
      <c r="K9548" s="10">
        <f>J9548*_xlfn.XLOOKUP(A9548,IPCA_Fatores!$A$2:$A$10,IPCA_Fatores!$C$2:$C$10)</f>
        <v>747603.32036380912</v>
      </c>
    </row>
    <row r="9549" spans="1:11" x14ac:dyDescent="0.25">
      <c r="A9549">
        <v>2021</v>
      </c>
      <c r="B9549" t="s">
        <v>5639</v>
      </c>
      <c r="C9549" t="s">
        <v>5640</v>
      </c>
      <c r="E9549" t="s">
        <v>570</v>
      </c>
      <c r="F9549" t="s">
        <v>5641</v>
      </c>
      <c r="G9549" t="s">
        <v>2676</v>
      </c>
      <c r="H9549" t="s">
        <v>28</v>
      </c>
      <c r="I9549" t="s">
        <v>29</v>
      </c>
      <c r="J9549" s="1">
        <v>1365352.45</v>
      </c>
      <c r="K9549" s="10">
        <f>J9549*_xlfn.XLOOKUP(A9549,IPCA_Fatores!$A$2:$A$10,IPCA_Fatores!$C$2:$C$10)</f>
        <v>1704510.0405772596</v>
      </c>
    </row>
    <row r="9550" spans="1:11" x14ac:dyDescent="0.25">
      <c r="A9550">
        <v>2022</v>
      </c>
      <c r="B9550" t="s">
        <v>5639</v>
      </c>
      <c r="C9550" t="s">
        <v>5640</v>
      </c>
      <c r="E9550" t="s">
        <v>570</v>
      </c>
      <c r="F9550" t="s">
        <v>5641</v>
      </c>
      <c r="G9550" t="s">
        <v>2676</v>
      </c>
      <c r="H9550" t="s">
        <v>28</v>
      </c>
      <c r="I9550" t="s">
        <v>29</v>
      </c>
      <c r="J9550" s="1">
        <v>518690.55</v>
      </c>
      <c r="K9550" s="10">
        <f>J9550*_xlfn.XLOOKUP(A9550,IPCA_Fatores!$A$2:$A$10,IPCA_Fatores!$C$2:$C$10)</f>
        <v>612094.54405377875</v>
      </c>
    </row>
    <row r="9551" spans="1:11" x14ac:dyDescent="0.25">
      <c r="A9551">
        <v>2023</v>
      </c>
      <c r="B9551" t="s">
        <v>5639</v>
      </c>
      <c r="C9551" t="s">
        <v>5640</v>
      </c>
      <c r="E9551" t="s">
        <v>570</v>
      </c>
      <c r="F9551" t="s">
        <v>5641</v>
      </c>
      <c r="G9551" t="s">
        <v>2676</v>
      </c>
      <c r="H9551" t="s">
        <v>28</v>
      </c>
      <c r="I9551" t="s">
        <v>29</v>
      </c>
      <c r="J9551" s="1">
        <v>195293.59</v>
      </c>
      <c r="K9551" s="10">
        <f>J9551*_xlfn.XLOOKUP(A9551,IPCA_Fatores!$A$2:$A$10,IPCA_Fatores!$C$2:$C$10)</f>
        <v>220284.2495628777</v>
      </c>
    </row>
    <row r="9552" spans="1:11" x14ac:dyDescent="0.25">
      <c r="A9552">
        <v>2023</v>
      </c>
      <c r="B9552" t="s">
        <v>5642</v>
      </c>
      <c r="C9552" t="s">
        <v>5643</v>
      </c>
      <c r="D9552" t="s">
        <v>5644</v>
      </c>
      <c r="E9552" t="s">
        <v>32</v>
      </c>
      <c r="F9552" t="s">
        <v>87</v>
      </c>
      <c r="G9552" t="s">
        <v>46</v>
      </c>
      <c r="H9552" t="s">
        <v>28</v>
      </c>
      <c r="I9552" t="s">
        <v>29</v>
      </c>
      <c r="J9552" s="1">
        <v>408281.49</v>
      </c>
      <c r="K9552" s="10">
        <f>J9552*_xlfn.XLOOKUP(A9552,IPCA_Fatores!$A$2:$A$10,IPCA_Fatores!$C$2:$C$10)</f>
        <v>460527.05383245583</v>
      </c>
    </row>
    <row r="9553" spans="1:11" x14ac:dyDescent="0.25">
      <c r="A9553">
        <v>2023</v>
      </c>
      <c r="B9553" t="s">
        <v>5645</v>
      </c>
      <c r="C9553" t="s">
        <v>5646</v>
      </c>
      <c r="D9553" t="s">
        <v>5647</v>
      </c>
      <c r="E9553" t="s">
        <v>121</v>
      </c>
      <c r="F9553" t="s">
        <v>3087</v>
      </c>
      <c r="G9553" t="s">
        <v>279</v>
      </c>
      <c r="H9553" t="s">
        <v>28</v>
      </c>
      <c r="I9553" t="s">
        <v>29</v>
      </c>
      <c r="J9553" s="1">
        <v>183131.24</v>
      </c>
      <c r="K9553" s="10">
        <f>J9553*_xlfn.XLOOKUP(A9553,IPCA_Fatores!$A$2:$A$10,IPCA_Fatores!$C$2:$C$10)</f>
        <v>206565.54971885792</v>
      </c>
    </row>
    <row r="9554" spans="1:11" x14ac:dyDescent="0.25">
      <c r="A9554">
        <v>2022</v>
      </c>
      <c r="B9554" t="s">
        <v>5648</v>
      </c>
      <c r="C9554" t="s">
        <v>5649</v>
      </c>
      <c r="D9554" t="s">
        <v>5650</v>
      </c>
      <c r="E9554" t="s">
        <v>121</v>
      </c>
      <c r="F9554" t="s">
        <v>3087</v>
      </c>
      <c r="G9554" t="s">
        <v>279</v>
      </c>
      <c r="H9554" t="s">
        <v>28</v>
      </c>
      <c r="I9554" t="s">
        <v>29</v>
      </c>
      <c r="J9554" s="1">
        <v>38868.720000000001</v>
      </c>
      <c r="K9554" s="10">
        <f>J9554*_xlfn.XLOOKUP(A9554,IPCA_Fatores!$A$2:$A$10,IPCA_Fatores!$C$2:$C$10)</f>
        <v>45868.064198111941</v>
      </c>
    </row>
    <row r="9555" spans="1:11" x14ac:dyDescent="0.25">
      <c r="A9555">
        <v>2023</v>
      </c>
      <c r="B9555" t="s">
        <v>5648</v>
      </c>
      <c r="C9555" t="s">
        <v>5649</v>
      </c>
      <c r="D9555" t="s">
        <v>5650</v>
      </c>
      <c r="E9555" t="s">
        <v>121</v>
      </c>
      <c r="F9555" t="s">
        <v>3087</v>
      </c>
      <c r="G9555" t="s">
        <v>279</v>
      </c>
      <c r="H9555" t="s">
        <v>28</v>
      </c>
      <c r="I9555" t="s">
        <v>29</v>
      </c>
      <c r="J9555" s="1">
        <v>63860.23</v>
      </c>
      <c r="K9555" s="10">
        <f>J9555*_xlfn.XLOOKUP(A9555,IPCA_Fatores!$A$2:$A$10,IPCA_Fatores!$C$2:$C$10)</f>
        <v>72032.076641444146</v>
      </c>
    </row>
    <row r="9556" spans="1:11" x14ac:dyDescent="0.25">
      <c r="A9556">
        <v>2015</v>
      </c>
      <c r="B9556" t="s">
        <v>5651</v>
      </c>
      <c r="C9556" t="s">
        <v>5652</v>
      </c>
      <c r="D9556" t="s">
        <v>5653</v>
      </c>
      <c r="E9556" t="s">
        <v>161</v>
      </c>
      <c r="F9556" t="s">
        <v>162</v>
      </c>
      <c r="G9556" t="s">
        <v>71</v>
      </c>
      <c r="H9556" t="s">
        <v>28</v>
      </c>
      <c r="I9556" t="s">
        <v>29</v>
      </c>
      <c r="J9556" s="1">
        <v>278350.90999999997</v>
      </c>
      <c r="K9556" s="10">
        <f>J9556*_xlfn.XLOOKUP(A9556,IPCA_Fatores!$A$2:$A$10,IPCA_Fatores!$C$2:$C$10)</f>
        <v>473379.18068307801</v>
      </c>
    </row>
    <row r="9557" spans="1:11" x14ac:dyDescent="0.25">
      <c r="A9557">
        <v>2016</v>
      </c>
      <c r="B9557" t="s">
        <v>5651</v>
      </c>
      <c r="C9557" t="s">
        <v>5652</v>
      </c>
      <c r="D9557" t="s">
        <v>5653</v>
      </c>
      <c r="E9557" t="s">
        <v>161</v>
      </c>
      <c r="F9557" t="s">
        <v>162</v>
      </c>
      <c r="G9557" t="s">
        <v>71</v>
      </c>
      <c r="H9557" t="s">
        <v>28</v>
      </c>
      <c r="I9557" t="s">
        <v>29</v>
      </c>
      <c r="J9557" s="1">
        <v>278715.15000000002</v>
      </c>
      <c r="K9557" s="10">
        <f>J9557*_xlfn.XLOOKUP(A9557,IPCA_Fatores!$A$2:$A$10,IPCA_Fatores!$C$2:$C$10)</f>
        <v>445948.4689725787</v>
      </c>
    </row>
    <row r="9558" spans="1:11" x14ac:dyDescent="0.25">
      <c r="A9558">
        <v>2017</v>
      </c>
      <c r="B9558" t="s">
        <v>5651</v>
      </c>
      <c r="C9558" t="s">
        <v>5652</v>
      </c>
      <c r="D9558" t="s">
        <v>5653</v>
      </c>
      <c r="E9558" t="s">
        <v>161</v>
      </c>
      <c r="F9558" t="s">
        <v>162</v>
      </c>
      <c r="G9558" t="s">
        <v>71</v>
      </c>
      <c r="H9558" t="s">
        <v>28</v>
      </c>
      <c r="I9558" t="s">
        <v>29</v>
      </c>
      <c r="J9558" s="1">
        <v>207690.76</v>
      </c>
      <c r="K9558" s="10">
        <f>J9558*_xlfn.XLOOKUP(A9558,IPCA_Fatores!$A$2:$A$10,IPCA_Fatores!$C$2:$C$10)</f>
        <v>322786.17514567659</v>
      </c>
    </row>
    <row r="9559" spans="1:11" x14ac:dyDescent="0.25">
      <c r="A9559">
        <v>2018</v>
      </c>
      <c r="B9559" t="s">
        <v>5651</v>
      </c>
      <c r="C9559" t="s">
        <v>5652</v>
      </c>
      <c r="D9559" t="s">
        <v>5653</v>
      </c>
      <c r="E9559" t="s">
        <v>161</v>
      </c>
      <c r="F9559" t="s">
        <v>162</v>
      </c>
      <c r="G9559" t="s">
        <v>71</v>
      </c>
      <c r="H9559" t="s">
        <v>28</v>
      </c>
      <c r="I9559" t="s">
        <v>29</v>
      </c>
      <c r="J9559" s="1">
        <v>274477.62</v>
      </c>
      <c r="K9559" s="10">
        <f>J9559*_xlfn.XLOOKUP(A9559,IPCA_Fatores!$A$2:$A$10,IPCA_Fatores!$C$2:$C$10)</f>
        <v>411165.42167608906</v>
      </c>
    </row>
    <row r="9560" spans="1:11" x14ac:dyDescent="0.25">
      <c r="A9560">
        <v>2019</v>
      </c>
      <c r="B9560" t="s">
        <v>5651</v>
      </c>
      <c r="C9560" t="s">
        <v>5652</v>
      </c>
      <c r="D9560" t="s">
        <v>5653</v>
      </c>
      <c r="E9560" t="s">
        <v>161</v>
      </c>
      <c r="F9560" t="s">
        <v>162</v>
      </c>
      <c r="G9560" t="s">
        <v>71</v>
      </c>
      <c r="H9560" t="s">
        <v>28</v>
      </c>
      <c r="I9560" t="s">
        <v>29</v>
      </c>
      <c r="J9560" s="1">
        <v>355327.44</v>
      </c>
      <c r="K9560" s="10">
        <f>J9560*_xlfn.XLOOKUP(A9560,IPCA_Fatores!$A$2:$A$10,IPCA_Fatores!$C$2:$C$10)</f>
        <v>510284.58180614922</v>
      </c>
    </row>
    <row r="9561" spans="1:11" x14ac:dyDescent="0.25">
      <c r="A9561">
        <v>2020</v>
      </c>
      <c r="B9561" t="s">
        <v>5651</v>
      </c>
      <c r="C9561" t="s">
        <v>5652</v>
      </c>
      <c r="D9561" t="s">
        <v>5653</v>
      </c>
      <c r="E9561" t="s">
        <v>161</v>
      </c>
      <c r="F9561" t="s">
        <v>162</v>
      </c>
      <c r="G9561" t="s">
        <v>71</v>
      </c>
      <c r="H9561" t="s">
        <v>28</v>
      </c>
      <c r="I9561" t="s">
        <v>29</v>
      </c>
      <c r="J9561" s="1">
        <v>299912.67</v>
      </c>
      <c r="K9561" s="10">
        <f>J9561*_xlfn.XLOOKUP(A9561,IPCA_Fatores!$A$2:$A$10,IPCA_Fatores!$C$2:$C$10)</f>
        <v>412077.69871937047</v>
      </c>
    </row>
    <row r="9562" spans="1:11" x14ac:dyDescent="0.25">
      <c r="A9562">
        <v>2021</v>
      </c>
      <c r="B9562" t="s">
        <v>5651</v>
      </c>
      <c r="C9562" t="s">
        <v>5652</v>
      </c>
      <c r="D9562" t="s">
        <v>5653</v>
      </c>
      <c r="E9562" t="s">
        <v>161</v>
      </c>
      <c r="F9562" t="s">
        <v>162</v>
      </c>
      <c r="G9562" t="s">
        <v>71</v>
      </c>
      <c r="H9562" t="s">
        <v>28</v>
      </c>
      <c r="I9562" t="s">
        <v>29</v>
      </c>
      <c r="J9562" s="1">
        <v>488103.99</v>
      </c>
      <c r="K9562" s="10">
        <f>J9562*_xlfn.XLOOKUP(A9562,IPCA_Fatores!$A$2:$A$10,IPCA_Fatores!$C$2:$C$10)</f>
        <v>609350.46610186424</v>
      </c>
    </row>
    <row r="9563" spans="1:11" x14ac:dyDescent="0.25">
      <c r="A9563">
        <v>2022</v>
      </c>
      <c r="B9563" t="s">
        <v>5651</v>
      </c>
      <c r="C9563" t="s">
        <v>5652</v>
      </c>
      <c r="D9563" t="s">
        <v>5653</v>
      </c>
      <c r="E9563" t="s">
        <v>161</v>
      </c>
      <c r="F9563" t="s">
        <v>162</v>
      </c>
      <c r="G9563" t="s">
        <v>71</v>
      </c>
      <c r="H9563" t="s">
        <v>28</v>
      </c>
      <c r="I9563" t="s">
        <v>29</v>
      </c>
      <c r="J9563" s="1">
        <v>386299.11</v>
      </c>
      <c r="K9563" s="10">
        <f>J9563*_xlfn.XLOOKUP(A9563,IPCA_Fatores!$A$2:$A$10,IPCA_Fatores!$C$2:$C$10)</f>
        <v>455862.51302212954</v>
      </c>
    </row>
    <row r="9564" spans="1:11" x14ac:dyDescent="0.25">
      <c r="A9564">
        <v>2021</v>
      </c>
      <c r="B9564" t="s">
        <v>5654</v>
      </c>
      <c r="C9564" t="s">
        <v>5655</v>
      </c>
      <c r="D9564" t="s">
        <v>5656</v>
      </c>
      <c r="E9564" t="s">
        <v>121</v>
      </c>
      <c r="F9564" t="s">
        <v>376</v>
      </c>
      <c r="G9564" t="s">
        <v>976</v>
      </c>
      <c r="H9564" t="s">
        <v>28</v>
      </c>
      <c r="I9564" t="s">
        <v>29</v>
      </c>
      <c r="J9564" s="1">
        <v>662979.92000000004</v>
      </c>
      <c r="K9564" s="10">
        <f>J9564*_xlfn.XLOOKUP(A9564,IPCA_Fatores!$A$2:$A$10,IPCA_Fatores!$C$2:$C$10)</f>
        <v>827666.09481757507</v>
      </c>
    </row>
    <row r="9565" spans="1:11" x14ac:dyDescent="0.25">
      <c r="A9565">
        <v>2022</v>
      </c>
      <c r="B9565" t="s">
        <v>5654</v>
      </c>
      <c r="C9565" t="s">
        <v>5655</v>
      </c>
      <c r="D9565" t="s">
        <v>5656</v>
      </c>
      <c r="E9565" t="s">
        <v>121</v>
      </c>
      <c r="F9565" t="s">
        <v>376</v>
      </c>
      <c r="G9565" t="s">
        <v>976</v>
      </c>
      <c r="H9565" t="s">
        <v>28</v>
      </c>
      <c r="I9565" t="s">
        <v>29</v>
      </c>
      <c r="J9565" s="1">
        <v>859133.56</v>
      </c>
      <c r="K9565" s="10">
        <f>J9565*_xlfn.XLOOKUP(A9565,IPCA_Fatores!$A$2:$A$10,IPCA_Fatores!$C$2:$C$10)</f>
        <v>1013843.3497381046</v>
      </c>
    </row>
    <row r="9566" spans="1:11" x14ac:dyDescent="0.25">
      <c r="A9566">
        <v>2023</v>
      </c>
      <c r="B9566" t="s">
        <v>5654</v>
      </c>
      <c r="C9566" t="s">
        <v>5655</v>
      </c>
      <c r="D9566" t="s">
        <v>5656</v>
      </c>
      <c r="E9566" t="s">
        <v>121</v>
      </c>
      <c r="F9566" t="s">
        <v>376</v>
      </c>
      <c r="G9566" t="s">
        <v>976</v>
      </c>
      <c r="H9566" t="s">
        <v>28</v>
      </c>
      <c r="I9566" t="s">
        <v>29</v>
      </c>
      <c r="J9566" s="1">
        <v>1486354.49</v>
      </c>
      <c r="K9566" s="10">
        <f>J9566*_xlfn.XLOOKUP(A9566,IPCA_Fatores!$A$2:$A$10,IPCA_Fatores!$C$2:$C$10)</f>
        <v>1676555.1978130147</v>
      </c>
    </row>
    <row r="9567" spans="1:11" x14ac:dyDescent="0.25">
      <c r="A9567">
        <v>2016</v>
      </c>
      <c r="B9567" t="s">
        <v>5657</v>
      </c>
      <c r="C9567" t="s">
        <v>5658</v>
      </c>
      <c r="D9567" t="s">
        <v>5659</v>
      </c>
      <c r="E9567" t="s">
        <v>103</v>
      </c>
      <c r="F9567" t="s">
        <v>134</v>
      </c>
      <c r="G9567" t="s">
        <v>1614</v>
      </c>
      <c r="H9567" t="s">
        <v>28</v>
      </c>
      <c r="I9567" t="s">
        <v>29</v>
      </c>
      <c r="J9567" s="1">
        <v>437338.04</v>
      </c>
      <c r="K9567" s="10">
        <f>J9567*_xlfn.XLOOKUP(A9567,IPCA_Fatores!$A$2:$A$10,IPCA_Fatores!$C$2:$C$10)</f>
        <v>699747.49977340072</v>
      </c>
    </row>
    <row r="9568" spans="1:11" x14ac:dyDescent="0.25">
      <c r="A9568">
        <v>2021</v>
      </c>
      <c r="B9568" t="s">
        <v>5657</v>
      </c>
      <c r="C9568" t="s">
        <v>5658</v>
      </c>
      <c r="D9568" t="s">
        <v>5659</v>
      </c>
      <c r="E9568" t="s">
        <v>103</v>
      </c>
      <c r="F9568" t="s">
        <v>134</v>
      </c>
      <c r="G9568" t="s">
        <v>1614</v>
      </c>
      <c r="H9568" t="s">
        <v>28</v>
      </c>
      <c r="I9568" t="s">
        <v>29</v>
      </c>
      <c r="J9568" s="1">
        <v>2998225.02</v>
      </c>
      <c r="K9568" s="10">
        <f>J9568*_xlfn.XLOOKUP(A9568,IPCA_Fatores!$A$2:$A$10,IPCA_Fatores!$C$2:$C$10)</f>
        <v>3742992.9909306238</v>
      </c>
    </row>
    <row r="9569" spans="1:11" x14ac:dyDescent="0.25">
      <c r="A9569">
        <v>2020</v>
      </c>
      <c r="B9569" t="s">
        <v>5660</v>
      </c>
      <c r="C9569" t="s">
        <v>5661</v>
      </c>
      <c r="D9569" t="s">
        <v>5662</v>
      </c>
      <c r="E9569" t="s">
        <v>115</v>
      </c>
      <c r="F9569" t="s">
        <v>649</v>
      </c>
      <c r="G9569" t="s">
        <v>3027</v>
      </c>
      <c r="H9569" t="s">
        <v>28</v>
      </c>
      <c r="I9569" t="s">
        <v>29</v>
      </c>
      <c r="J9569" s="1">
        <v>55749715.979999997</v>
      </c>
      <c r="K9569" s="10">
        <f>J9569*_xlfn.XLOOKUP(A9569,IPCA_Fatores!$A$2:$A$10,IPCA_Fatores!$C$2:$C$10)</f>
        <v>76599680.384616345</v>
      </c>
    </row>
    <row r="9570" spans="1:11" x14ac:dyDescent="0.25">
      <c r="A9570">
        <v>2021</v>
      </c>
      <c r="B9570" t="s">
        <v>5660</v>
      </c>
      <c r="C9570" t="s">
        <v>5661</v>
      </c>
      <c r="D9570" t="s">
        <v>5662</v>
      </c>
      <c r="E9570" t="s">
        <v>115</v>
      </c>
      <c r="F9570" t="s">
        <v>649</v>
      </c>
      <c r="G9570" t="s">
        <v>3027</v>
      </c>
      <c r="H9570" t="s">
        <v>28</v>
      </c>
      <c r="I9570" t="s">
        <v>29</v>
      </c>
      <c r="J9570" s="1">
        <v>136969017.97</v>
      </c>
      <c r="K9570" s="10">
        <f>J9570*_xlfn.XLOOKUP(A9570,IPCA_Fatores!$A$2:$A$10,IPCA_Fatores!$C$2:$C$10)</f>
        <v>170992527.51761797</v>
      </c>
    </row>
    <row r="9571" spans="1:11" x14ac:dyDescent="0.25">
      <c r="A9571">
        <v>2022</v>
      </c>
      <c r="B9571" t="s">
        <v>5660</v>
      </c>
      <c r="C9571" t="s">
        <v>5661</v>
      </c>
      <c r="D9571" t="s">
        <v>5662</v>
      </c>
      <c r="E9571" t="s">
        <v>115</v>
      </c>
      <c r="F9571" t="s">
        <v>649</v>
      </c>
      <c r="G9571" t="s">
        <v>3027</v>
      </c>
      <c r="H9571" t="s">
        <v>28</v>
      </c>
      <c r="I9571" t="s">
        <v>29</v>
      </c>
      <c r="J9571" s="1">
        <v>63257477.009999998</v>
      </c>
      <c r="K9571" s="10">
        <f>J9571*_xlfn.XLOOKUP(A9571,IPCA_Fatores!$A$2:$A$10,IPCA_Fatores!$C$2:$C$10)</f>
        <v>74648663.925780684</v>
      </c>
    </row>
    <row r="9572" spans="1:11" x14ac:dyDescent="0.25">
      <c r="A9572">
        <v>2023</v>
      </c>
      <c r="B9572" t="s">
        <v>5660</v>
      </c>
      <c r="C9572" t="s">
        <v>5661</v>
      </c>
      <c r="D9572" t="s">
        <v>5662</v>
      </c>
      <c r="E9572" t="s">
        <v>115</v>
      </c>
      <c r="F9572" t="s">
        <v>649</v>
      </c>
      <c r="G9572" t="s">
        <v>3027</v>
      </c>
      <c r="H9572" t="s">
        <v>28</v>
      </c>
      <c r="I9572" t="s">
        <v>29</v>
      </c>
      <c r="J9572" s="1">
        <v>1635802.27</v>
      </c>
      <c r="K9572" s="10">
        <f>J9572*_xlfn.XLOOKUP(A9572,IPCA_Fatores!$A$2:$A$10,IPCA_Fatores!$C$2:$C$10)</f>
        <v>1845126.9981784956</v>
      </c>
    </row>
    <row r="9573" spans="1:11" x14ac:dyDescent="0.25">
      <c r="A9573">
        <v>2022</v>
      </c>
      <c r="B9573" t="s">
        <v>5663</v>
      </c>
      <c r="C9573" t="s">
        <v>5664</v>
      </c>
      <c r="E9573" t="s">
        <v>32</v>
      </c>
      <c r="F9573" t="s">
        <v>87</v>
      </c>
      <c r="G9573" t="s">
        <v>224</v>
      </c>
      <c r="H9573" t="s">
        <v>28</v>
      </c>
      <c r="I9573" t="s">
        <v>29</v>
      </c>
      <c r="J9573" s="1">
        <v>9765.84</v>
      </c>
      <c r="K9573" s="10">
        <f>J9573*_xlfn.XLOOKUP(A9573,IPCA_Fatores!$A$2:$A$10,IPCA_Fatores!$C$2:$C$10)</f>
        <v>11524.43857344645</v>
      </c>
    </row>
    <row r="9574" spans="1:11" x14ac:dyDescent="0.25">
      <c r="A9574">
        <v>2023</v>
      </c>
      <c r="B9574" t="s">
        <v>5663</v>
      </c>
      <c r="C9574" t="s">
        <v>5664</v>
      </c>
      <c r="E9574" t="s">
        <v>32</v>
      </c>
      <c r="F9574" t="s">
        <v>87</v>
      </c>
      <c r="G9574" t="s">
        <v>224</v>
      </c>
      <c r="H9574" t="s">
        <v>28</v>
      </c>
      <c r="I9574" t="s">
        <v>29</v>
      </c>
      <c r="J9574" s="1">
        <v>266279.71000000002</v>
      </c>
      <c r="K9574" s="10">
        <f>J9574*_xlfn.XLOOKUP(A9574,IPCA_Fatores!$A$2:$A$10,IPCA_Fatores!$C$2:$C$10)</f>
        <v>300354.07762830675</v>
      </c>
    </row>
    <row r="9575" spans="1:11" x14ac:dyDescent="0.25">
      <c r="A9575">
        <v>2020</v>
      </c>
      <c r="B9575" t="s">
        <v>5665</v>
      </c>
      <c r="C9575" t="s">
        <v>5666</v>
      </c>
      <c r="E9575" t="s">
        <v>69</v>
      </c>
      <c r="F9575" t="s">
        <v>5667</v>
      </c>
      <c r="G9575" t="s">
        <v>779</v>
      </c>
      <c r="H9575" t="s">
        <v>28</v>
      </c>
      <c r="I9575" t="s">
        <v>29</v>
      </c>
      <c r="J9575" s="1">
        <v>986326.08</v>
      </c>
      <c r="K9575" s="10">
        <f>J9575*_xlfn.XLOOKUP(A9575,IPCA_Fatores!$A$2:$A$10,IPCA_Fatores!$C$2:$C$10)</f>
        <v>1355204.4374560693</v>
      </c>
    </row>
    <row r="9576" spans="1:11" x14ac:dyDescent="0.25">
      <c r="A9576">
        <v>2021</v>
      </c>
      <c r="B9576" t="s">
        <v>5665</v>
      </c>
      <c r="C9576" t="s">
        <v>5666</v>
      </c>
      <c r="E9576" t="s">
        <v>69</v>
      </c>
      <c r="F9576" t="s">
        <v>5667</v>
      </c>
      <c r="G9576" t="s">
        <v>779</v>
      </c>
      <c r="H9576" t="s">
        <v>28</v>
      </c>
      <c r="I9576" t="s">
        <v>29</v>
      </c>
      <c r="J9576" s="1">
        <v>719401.82</v>
      </c>
      <c r="K9576" s="10">
        <f>J9576*_xlfn.XLOOKUP(A9576,IPCA_Fatores!$A$2:$A$10,IPCA_Fatores!$C$2:$C$10)</f>
        <v>898103.36180929281</v>
      </c>
    </row>
    <row r="9577" spans="1:11" x14ac:dyDescent="0.25">
      <c r="A9577">
        <v>2023</v>
      </c>
      <c r="B9577" t="s">
        <v>5665</v>
      </c>
      <c r="C9577" t="s">
        <v>5666</v>
      </c>
      <c r="E9577" t="s">
        <v>69</v>
      </c>
      <c r="F9577" t="s">
        <v>5667</v>
      </c>
      <c r="G9577" t="s">
        <v>779</v>
      </c>
      <c r="H9577" t="s">
        <v>28</v>
      </c>
      <c r="I9577" t="s">
        <v>29</v>
      </c>
      <c r="J9577" s="1">
        <v>313545.45</v>
      </c>
      <c r="K9577" s="10">
        <f>J9577*_xlfn.XLOOKUP(A9577,IPCA_Fatores!$A$2:$A$10,IPCA_Fatores!$C$2:$C$10)</f>
        <v>353668.15755245625</v>
      </c>
    </row>
    <row r="9578" spans="1:11" x14ac:dyDescent="0.25">
      <c r="A9578">
        <v>2015</v>
      </c>
      <c r="B9578" t="s">
        <v>5668</v>
      </c>
      <c r="C9578" t="s">
        <v>5669</v>
      </c>
      <c r="D9578" t="s">
        <v>5670</v>
      </c>
      <c r="E9578" t="s">
        <v>44</v>
      </c>
      <c r="F9578" t="s">
        <v>45</v>
      </c>
      <c r="G9578" t="s">
        <v>783</v>
      </c>
      <c r="H9578" t="s">
        <v>28</v>
      </c>
      <c r="I9578" t="s">
        <v>29</v>
      </c>
      <c r="J9578" s="1">
        <v>5790097.8700000001</v>
      </c>
      <c r="K9578" s="10">
        <f>J9578*_xlfn.XLOOKUP(A9578,IPCA_Fatores!$A$2:$A$10,IPCA_Fatores!$C$2:$C$10)</f>
        <v>9846965.4213648364</v>
      </c>
    </row>
    <row r="9579" spans="1:11" x14ac:dyDescent="0.25">
      <c r="A9579">
        <v>2016</v>
      </c>
      <c r="B9579" t="s">
        <v>5668</v>
      </c>
      <c r="C9579" t="s">
        <v>5669</v>
      </c>
      <c r="D9579" t="s">
        <v>5670</v>
      </c>
      <c r="E9579" t="s">
        <v>44</v>
      </c>
      <c r="F9579" t="s">
        <v>45</v>
      </c>
      <c r="G9579" t="s">
        <v>783</v>
      </c>
      <c r="H9579" t="s">
        <v>28</v>
      </c>
      <c r="I9579" t="s">
        <v>29</v>
      </c>
      <c r="J9579" s="1">
        <v>2010050.16</v>
      </c>
      <c r="K9579" s="10">
        <f>J9579*_xlfn.XLOOKUP(A9579,IPCA_Fatores!$A$2:$A$10,IPCA_Fatores!$C$2:$C$10)</f>
        <v>3216110.7546901801</v>
      </c>
    </row>
    <row r="9580" spans="1:11" x14ac:dyDescent="0.25">
      <c r="A9580">
        <v>2016</v>
      </c>
      <c r="B9580" t="s">
        <v>5668</v>
      </c>
      <c r="C9580" t="s">
        <v>5669</v>
      </c>
      <c r="D9580" t="s">
        <v>5670</v>
      </c>
      <c r="E9580" t="s">
        <v>44</v>
      </c>
      <c r="F9580" t="s">
        <v>45</v>
      </c>
      <c r="G9580" t="s">
        <v>783</v>
      </c>
      <c r="H9580" t="s">
        <v>28</v>
      </c>
      <c r="I9580" t="s">
        <v>35</v>
      </c>
      <c r="J9580" s="1">
        <v>116949.13</v>
      </c>
      <c r="K9580" s="10">
        <f>IFERROR(J9580*VLOOKUP(A9580,IPCA_Fatores!$A$2:$C$10,3,FALSE),J9580)</f>
        <v>187120.38248073371</v>
      </c>
    </row>
    <row r="9581" spans="1:11" x14ac:dyDescent="0.25">
      <c r="A9581">
        <v>2017</v>
      </c>
      <c r="B9581" t="s">
        <v>5668</v>
      </c>
      <c r="C9581" t="s">
        <v>5669</v>
      </c>
      <c r="D9581" t="s">
        <v>5670</v>
      </c>
      <c r="E9581" t="s">
        <v>44</v>
      </c>
      <c r="F9581" t="s">
        <v>45</v>
      </c>
      <c r="G9581" t="s">
        <v>783</v>
      </c>
      <c r="H9581" t="s">
        <v>28</v>
      </c>
      <c r="I9581" t="s">
        <v>29</v>
      </c>
      <c r="J9581" s="1">
        <v>578367.03</v>
      </c>
      <c r="K9581" s="10">
        <f>J9581*_xlfn.XLOOKUP(A9581,IPCA_Fatores!$A$2:$A$10,IPCA_Fatores!$C$2:$C$10)</f>
        <v>898879.09045190457</v>
      </c>
    </row>
    <row r="9582" spans="1:11" x14ac:dyDescent="0.25">
      <c r="A9582">
        <v>2015</v>
      </c>
      <c r="B9582" t="s">
        <v>5671</v>
      </c>
      <c r="C9582" t="s">
        <v>5672</v>
      </c>
      <c r="E9582" t="s">
        <v>121</v>
      </c>
      <c r="F9582" t="s">
        <v>171</v>
      </c>
      <c r="G9582" t="s">
        <v>4067</v>
      </c>
      <c r="H9582" t="s">
        <v>28</v>
      </c>
      <c r="I9582" t="s">
        <v>29</v>
      </c>
      <c r="J9582" s="1">
        <v>6898662.25</v>
      </c>
      <c r="K9582" s="10">
        <f>J9582*_xlfn.XLOOKUP(A9582,IPCA_Fatores!$A$2:$A$10,IPCA_Fatores!$C$2:$C$10)</f>
        <v>11732252.226925645</v>
      </c>
    </row>
    <row r="9583" spans="1:11" x14ac:dyDescent="0.25">
      <c r="A9583">
        <v>2016</v>
      </c>
      <c r="B9583" t="s">
        <v>5671</v>
      </c>
      <c r="C9583" t="s">
        <v>5672</v>
      </c>
      <c r="E9583" t="s">
        <v>121</v>
      </c>
      <c r="F9583" t="s">
        <v>171</v>
      </c>
      <c r="G9583" t="s">
        <v>4067</v>
      </c>
      <c r="H9583" t="s">
        <v>28</v>
      </c>
      <c r="I9583" t="s">
        <v>29</v>
      </c>
      <c r="J9583" s="1">
        <v>10664009.33</v>
      </c>
      <c r="K9583" s="10">
        <f>J9583*_xlfn.XLOOKUP(A9583,IPCA_Fatores!$A$2:$A$10,IPCA_Fatores!$C$2:$C$10)</f>
        <v>17062576.734069873</v>
      </c>
    </row>
    <row r="9584" spans="1:11" x14ac:dyDescent="0.25">
      <c r="A9584">
        <v>2017</v>
      </c>
      <c r="B9584" t="s">
        <v>5671</v>
      </c>
      <c r="C9584" t="s">
        <v>5672</v>
      </c>
      <c r="E9584" t="s">
        <v>121</v>
      </c>
      <c r="F9584" t="s">
        <v>171</v>
      </c>
      <c r="G9584" t="s">
        <v>4067</v>
      </c>
      <c r="H9584" t="s">
        <v>28</v>
      </c>
      <c r="I9584" t="s">
        <v>29</v>
      </c>
      <c r="J9584" s="1">
        <v>18218087.539999999</v>
      </c>
      <c r="K9584" s="10">
        <f>J9584*_xlfn.XLOOKUP(A9584,IPCA_Fatores!$A$2:$A$10,IPCA_Fatores!$C$2:$C$10)</f>
        <v>28313954.821609341</v>
      </c>
    </row>
    <row r="9585" spans="1:11" x14ac:dyDescent="0.25">
      <c r="A9585">
        <v>2022</v>
      </c>
      <c r="B9585" t="s">
        <v>5673</v>
      </c>
      <c r="C9585" t="s">
        <v>5674</v>
      </c>
      <c r="E9585" t="s">
        <v>121</v>
      </c>
      <c r="F9585" t="s">
        <v>5675</v>
      </c>
      <c r="G9585" t="s">
        <v>341</v>
      </c>
      <c r="H9585" t="s">
        <v>28</v>
      </c>
      <c r="I9585" t="s">
        <v>29</v>
      </c>
      <c r="J9585" s="1">
        <v>909362.33</v>
      </c>
      <c r="K9585" s="10">
        <f>J9585*_xlfn.XLOOKUP(A9585,IPCA_Fatores!$A$2:$A$10,IPCA_Fatores!$C$2:$C$10)</f>
        <v>1073117.1423135276</v>
      </c>
    </row>
    <row r="9586" spans="1:11" x14ac:dyDescent="0.25">
      <c r="A9586">
        <v>2023</v>
      </c>
      <c r="B9586" t="s">
        <v>5673</v>
      </c>
      <c r="C9586" t="s">
        <v>5674</v>
      </c>
      <c r="E9586" t="s">
        <v>121</v>
      </c>
      <c r="F9586" t="s">
        <v>5675</v>
      </c>
      <c r="G9586" t="s">
        <v>341</v>
      </c>
      <c r="H9586" t="s">
        <v>28</v>
      </c>
      <c r="I9586" t="s">
        <v>29</v>
      </c>
      <c r="J9586" s="1">
        <v>1215513.3799999999</v>
      </c>
      <c r="K9586" s="10">
        <f>J9586*_xlfn.XLOOKUP(A9586,IPCA_Fatores!$A$2:$A$10,IPCA_Fatores!$C$2:$C$10)</f>
        <v>1371056.0226115817</v>
      </c>
    </row>
    <row r="9587" spans="1:11" x14ac:dyDescent="0.25">
      <c r="A9587">
        <v>2020</v>
      </c>
      <c r="B9587" t="s">
        <v>5676</v>
      </c>
      <c r="C9587" t="s">
        <v>5677</v>
      </c>
      <c r="E9587" t="s">
        <v>121</v>
      </c>
      <c r="F9587" t="s">
        <v>3426</v>
      </c>
      <c r="G9587" t="s">
        <v>301</v>
      </c>
      <c r="H9587" t="s">
        <v>28</v>
      </c>
      <c r="I9587" t="s">
        <v>29</v>
      </c>
      <c r="J9587" s="1">
        <v>15045.26</v>
      </c>
      <c r="K9587" s="10">
        <f>J9587*_xlfn.XLOOKUP(A9587,IPCA_Fatores!$A$2:$A$10,IPCA_Fatores!$C$2:$C$10)</f>
        <v>20672.07136475627</v>
      </c>
    </row>
    <row r="9588" spans="1:11" x14ac:dyDescent="0.25">
      <c r="A9588">
        <v>2023</v>
      </c>
      <c r="B9588" t="s">
        <v>5676</v>
      </c>
      <c r="C9588" t="s">
        <v>5677</v>
      </c>
      <c r="E9588" t="s">
        <v>121</v>
      </c>
      <c r="F9588" t="s">
        <v>3426</v>
      </c>
      <c r="G9588" t="s">
        <v>301</v>
      </c>
      <c r="H9588" t="s">
        <v>28</v>
      </c>
      <c r="I9588" t="s">
        <v>29</v>
      </c>
      <c r="J9588" s="1">
        <v>2200318.9700000002</v>
      </c>
      <c r="K9588" s="10">
        <f>J9588*_xlfn.XLOOKUP(A9588,IPCA_Fatores!$A$2:$A$10,IPCA_Fatores!$C$2:$C$10)</f>
        <v>2481881.8329132772</v>
      </c>
    </row>
    <row r="9589" spans="1:11" x14ac:dyDescent="0.25">
      <c r="A9589">
        <v>2015</v>
      </c>
      <c r="B9589" t="s">
        <v>5678</v>
      </c>
      <c r="C9589" t="s">
        <v>5679</v>
      </c>
      <c r="D9589" t="s">
        <v>5680</v>
      </c>
      <c r="E9589" t="s">
        <v>121</v>
      </c>
      <c r="F9589" t="s">
        <v>218</v>
      </c>
      <c r="G9589" t="s">
        <v>219</v>
      </c>
      <c r="H9589" t="s">
        <v>28</v>
      </c>
      <c r="I9589" t="s">
        <v>29</v>
      </c>
      <c r="J9589" s="1">
        <v>518704.9</v>
      </c>
      <c r="K9589" s="10">
        <f>J9589*_xlfn.XLOOKUP(A9589,IPCA_Fatores!$A$2:$A$10,IPCA_Fatores!$C$2:$C$10)</f>
        <v>882138.66654252342</v>
      </c>
    </row>
    <row r="9590" spans="1:11" x14ac:dyDescent="0.25">
      <c r="A9590">
        <v>2016</v>
      </c>
      <c r="B9590" t="s">
        <v>5678</v>
      </c>
      <c r="C9590" t="s">
        <v>5679</v>
      </c>
      <c r="D9590" t="s">
        <v>5680</v>
      </c>
      <c r="E9590" t="s">
        <v>121</v>
      </c>
      <c r="F9590" t="s">
        <v>218</v>
      </c>
      <c r="G9590" t="s">
        <v>219</v>
      </c>
      <c r="H9590" t="s">
        <v>28</v>
      </c>
      <c r="I9590" t="s">
        <v>29</v>
      </c>
      <c r="J9590" s="1">
        <v>123659.45</v>
      </c>
      <c r="K9590" s="10">
        <f>J9590*_xlfn.XLOOKUP(A9590,IPCA_Fatores!$A$2:$A$10,IPCA_Fatores!$C$2:$C$10)</f>
        <v>197856.99629708374</v>
      </c>
    </row>
    <row r="9591" spans="1:11" x14ac:dyDescent="0.25">
      <c r="A9591">
        <v>2017</v>
      </c>
      <c r="B9591" t="s">
        <v>5678</v>
      </c>
      <c r="C9591" t="s">
        <v>5679</v>
      </c>
      <c r="D9591" t="s">
        <v>5680</v>
      </c>
      <c r="E9591" t="s">
        <v>121</v>
      </c>
      <c r="F9591" t="s">
        <v>218</v>
      </c>
      <c r="G9591" t="s">
        <v>219</v>
      </c>
      <c r="H9591" t="s">
        <v>28</v>
      </c>
      <c r="I9591" t="s">
        <v>29</v>
      </c>
      <c r="J9591" s="1">
        <v>820423.34</v>
      </c>
      <c r="K9591" s="10">
        <f>J9591*_xlfn.XLOOKUP(A9591,IPCA_Fatores!$A$2:$A$10,IPCA_Fatores!$C$2:$C$10)</f>
        <v>1275075.0775761087</v>
      </c>
    </row>
    <row r="9592" spans="1:11" x14ac:dyDescent="0.25">
      <c r="A9592">
        <v>2018</v>
      </c>
      <c r="B9592" t="s">
        <v>5678</v>
      </c>
      <c r="C9592" t="s">
        <v>5679</v>
      </c>
      <c r="D9592" t="s">
        <v>5680</v>
      </c>
      <c r="E9592" t="s">
        <v>121</v>
      </c>
      <c r="F9592" t="s">
        <v>218</v>
      </c>
      <c r="G9592" t="s">
        <v>219</v>
      </c>
      <c r="H9592" t="s">
        <v>28</v>
      </c>
      <c r="I9592" t="s">
        <v>29</v>
      </c>
      <c r="J9592" s="1">
        <v>141092.57</v>
      </c>
      <c r="K9592" s="10">
        <f>J9592*_xlfn.XLOOKUP(A9592,IPCA_Fatores!$A$2:$A$10,IPCA_Fatores!$C$2:$C$10)</f>
        <v>211355.6144920417</v>
      </c>
    </row>
    <row r="9593" spans="1:11" x14ac:dyDescent="0.25">
      <c r="A9593">
        <v>2019</v>
      </c>
      <c r="B9593" t="s">
        <v>5678</v>
      </c>
      <c r="C9593" t="s">
        <v>5679</v>
      </c>
      <c r="D9593" t="s">
        <v>5680</v>
      </c>
      <c r="E9593" t="s">
        <v>121</v>
      </c>
      <c r="F9593" t="s">
        <v>218</v>
      </c>
      <c r="G9593" t="s">
        <v>219</v>
      </c>
      <c r="H9593" t="s">
        <v>28</v>
      </c>
      <c r="I9593" t="s">
        <v>29</v>
      </c>
      <c r="J9593" s="1">
        <v>569595.25</v>
      </c>
      <c r="K9593" s="10">
        <f>J9593*_xlfn.XLOOKUP(A9593,IPCA_Fatores!$A$2:$A$10,IPCA_Fatores!$C$2:$C$10)</f>
        <v>817993.8873986738</v>
      </c>
    </row>
    <row r="9594" spans="1:11" x14ac:dyDescent="0.25">
      <c r="A9594">
        <v>2020</v>
      </c>
      <c r="B9594" t="s">
        <v>5678</v>
      </c>
      <c r="C9594" t="s">
        <v>5679</v>
      </c>
      <c r="D9594" t="s">
        <v>5680</v>
      </c>
      <c r="E9594" t="s">
        <v>121</v>
      </c>
      <c r="F9594" t="s">
        <v>218</v>
      </c>
      <c r="G9594" t="s">
        <v>219</v>
      </c>
      <c r="H9594" t="s">
        <v>28</v>
      </c>
      <c r="I9594" t="s">
        <v>29</v>
      </c>
      <c r="J9594" s="1">
        <v>1059412.03</v>
      </c>
      <c r="K9594" s="10">
        <f>J9594*_xlfn.XLOOKUP(A9594,IPCA_Fatores!$A$2:$A$10,IPCA_Fatores!$C$2:$C$10)</f>
        <v>1455623.9698643498</v>
      </c>
    </row>
    <row r="9595" spans="1:11" x14ac:dyDescent="0.25">
      <c r="A9595">
        <v>2021</v>
      </c>
      <c r="B9595" t="s">
        <v>5678</v>
      </c>
      <c r="C9595" t="s">
        <v>5679</v>
      </c>
      <c r="D9595" t="s">
        <v>5680</v>
      </c>
      <c r="E9595" t="s">
        <v>121</v>
      </c>
      <c r="F9595" t="s">
        <v>218</v>
      </c>
      <c r="G9595" t="s">
        <v>219</v>
      </c>
      <c r="H9595" t="s">
        <v>28</v>
      </c>
      <c r="I9595" t="s">
        <v>29</v>
      </c>
      <c r="J9595" s="1">
        <v>1735459.8</v>
      </c>
      <c r="K9595" s="10">
        <f>J9595*_xlfn.XLOOKUP(A9595,IPCA_Fatores!$A$2:$A$10,IPCA_Fatores!$C$2:$C$10)</f>
        <v>2166553.1519851908</v>
      </c>
    </row>
    <row r="9596" spans="1:11" x14ac:dyDescent="0.25">
      <c r="A9596">
        <v>2021</v>
      </c>
      <c r="B9596" t="s">
        <v>5678</v>
      </c>
      <c r="C9596" t="s">
        <v>5679</v>
      </c>
      <c r="D9596" t="s">
        <v>5680</v>
      </c>
      <c r="E9596" t="s">
        <v>121</v>
      </c>
      <c r="F9596" t="s">
        <v>218</v>
      </c>
      <c r="G9596" t="s">
        <v>219</v>
      </c>
      <c r="H9596" t="s">
        <v>28</v>
      </c>
      <c r="I9596" t="s">
        <v>35</v>
      </c>
      <c r="J9596" s="1">
        <v>107712.9</v>
      </c>
      <c r="K9596" s="10">
        <f>IFERROR(J9596*VLOOKUP(A9596,IPCA_Fatores!$A$2:$C$10,3,FALSE),J9596)</f>
        <v>134469.10323388976</v>
      </c>
    </row>
    <row r="9597" spans="1:11" x14ac:dyDescent="0.25">
      <c r="A9597">
        <v>2022</v>
      </c>
      <c r="B9597" t="s">
        <v>5678</v>
      </c>
      <c r="C9597" t="s">
        <v>5679</v>
      </c>
      <c r="D9597" t="s">
        <v>5680</v>
      </c>
      <c r="E9597" t="s">
        <v>121</v>
      </c>
      <c r="F9597" t="s">
        <v>218</v>
      </c>
      <c r="G9597" t="s">
        <v>219</v>
      </c>
      <c r="H9597" t="s">
        <v>28</v>
      </c>
      <c r="I9597" t="s">
        <v>29</v>
      </c>
      <c r="J9597" s="1">
        <v>1443337.3</v>
      </c>
      <c r="K9597" s="10">
        <f>J9597*_xlfn.XLOOKUP(A9597,IPCA_Fatores!$A$2:$A$10,IPCA_Fatores!$C$2:$C$10)</f>
        <v>1703248.4716741266</v>
      </c>
    </row>
    <row r="9598" spans="1:11" x14ac:dyDescent="0.25">
      <c r="A9598">
        <v>2023</v>
      </c>
      <c r="B9598" t="s">
        <v>5678</v>
      </c>
      <c r="C9598" t="s">
        <v>5679</v>
      </c>
      <c r="D9598" t="s">
        <v>5680</v>
      </c>
      <c r="E9598" t="s">
        <v>121</v>
      </c>
      <c r="F9598" t="s">
        <v>218</v>
      </c>
      <c r="G9598" t="s">
        <v>219</v>
      </c>
      <c r="H9598" t="s">
        <v>28</v>
      </c>
      <c r="I9598" t="s">
        <v>29</v>
      </c>
      <c r="J9598" s="1">
        <v>1320911.3400000001</v>
      </c>
      <c r="K9598" s="10">
        <f>J9598*_xlfn.XLOOKUP(A9598,IPCA_Fatores!$A$2:$A$10,IPCA_Fatores!$C$2:$C$10)</f>
        <v>1489941.1868612545</v>
      </c>
    </row>
    <row r="9599" spans="1:11" x14ac:dyDescent="0.25">
      <c r="A9599">
        <v>2019</v>
      </c>
      <c r="B9599" t="s">
        <v>5681</v>
      </c>
      <c r="C9599" t="s">
        <v>5682</v>
      </c>
      <c r="D9599" t="s">
        <v>5683</v>
      </c>
      <c r="E9599" t="s">
        <v>79</v>
      </c>
      <c r="F9599" t="s">
        <v>80</v>
      </c>
      <c r="G9599" t="s">
        <v>27</v>
      </c>
      <c r="H9599" t="s">
        <v>28</v>
      </c>
      <c r="I9599" t="s">
        <v>29</v>
      </c>
      <c r="J9599" s="1">
        <v>90740.32</v>
      </c>
      <c r="K9599" s="10">
        <f>J9599*_xlfn.XLOOKUP(A9599,IPCA_Fatores!$A$2:$A$10,IPCA_Fatores!$C$2:$C$10)</f>
        <v>130311.87865523744</v>
      </c>
    </row>
    <row r="9600" spans="1:11" x14ac:dyDescent="0.25">
      <c r="A9600">
        <v>2021</v>
      </c>
      <c r="B9600" t="s">
        <v>5681</v>
      </c>
      <c r="C9600" t="s">
        <v>5682</v>
      </c>
      <c r="D9600" t="s">
        <v>5683</v>
      </c>
      <c r="E9600" t="s">
        <v>79</v>
      </c>
      <c r="F9600" t="s">
        <v>80</v>
      </c>
      <c r="G9600" t="s">
        <v>27</v>
      </c>
      <c r="H9600" t="s">
        <v>28</v>
      </c>
      <c r="I9600" t="s">
        <v>29</v>
      </c>
      <c r="J9600" s="1">
        <v>224089.68</v>
      </c>
      <c r="K9600" s="10">
        <f>J9600*_xlfn.XLOOKUP(A9600,IPCA_Fatores!$A$2:$A$10,IPCA_Fatores!$C$2:$C$10)</f>
        <v>279754.21990837978</v>
      </c>
    </row>
    <row r="9601" spans="1:11" x14ac:dyDescent="0.25">
      <c r="A9601">
        <v>2022</v>
      </c>
      <c r="B9601" t="s">
        <v>5681</v>
      </c>
      <c r="C9601" t="s">
        <v>5682</v>
      </c>
      <c r="D9601" t="s">
        <v>5683</v>
      </c>
      <c r="E9601" t="s">
        <v>79</v>
      </c>
      <c r="F9601" t="s">
        <v>80</v>
      </c>
      <c r="G9601" t="s">
        <v>27</v>
      </c>
      <c r="H9601" t="s">
        <v>28</v>
      </c>
      <c r="I9601" t="s">
        <v>29</v>
      </c>
      <c r="J9601" s="1">
        <v>248209.54</v>
      </c>
      <c r="K9601" s="10">
        <f>J9601*_xlfn.XLOOKUP(A9601,IPCA_Fatores!$A$2:$A$10,IPCA_Fatores!$C$2:$C$10)</f>
        <v>292906.25251626072</v>
      </c>
    </row>
    <row r="9602" spans="1:11" x14ac:dyDescent="0.25">
      <c r="A9602">
        <v>2023</v>
      </c>
      <c r="B9602" t="s">
        <v>5681</v>
      </c>
      <c r="C9602" t="s">
        <v>5682</v>
      </c>
      <c r="D9602" t="s">
        <v>5683</v>
      </c>
      <c r="E9602" t="s">
        <v>79</v>
      </c>
      <c r="F9602" t="s">
        <v>80</v>
      </c>
      <c r="G9602" t="s">
        <v>27</v>
      </c>
      <c r="H9602" t="s">
        <v>28</v>
      </c>
      <c r="I9602" t="s">
        <v>29</v>
      </c>
      <c r="J9602" s="1">
        <v>301707.17</v>
      </c>
      <c r="K9602" s="10">
        <f>J9602*_xlfn.XLOOKUP(A9602,IPCA_Fatores!$A$2:$A$10,IPCA_Fatores!$C$2:$C$10)</f>
        <v>340314.99718546605</v>
      </c>
    </row>
    <row r="9603" spans="1:11" x14ac:dyDescent="0.25">
      <c r="A9603">
        <v>2019</v>
      </c>
      <c r="B9603" t="s">
        <v>5684</v>
      </c>
      <c r="C9603" t="s">
        <v>5685</v>
      </c>
      <c r="D9603" t="s">
        <v>5686</v>
      </c>
      <c r="E9603" t="s">
        <v>103</v>
      </c>
      <c r="F9603" t="s">
        <v>5687</v>
      </c>
      <c r="G9603" t="s">
        <v>279</v>
      </c>
      <c r="H9603" t="s">
        <v>28</v>
      </c>
      <c r="I9603" t="s">
        <v>29</v>
      </c>
      <c r="J9603" s="1">
        <v>282421.58</v>
      </c>
      <c r="K9603" s="10">
        <f>J9603*_xlfn.XLOOKUP(A9603,IPCA_Fatores!$A$2:$A$10,IPCA_Fatores!$C$2:$C$10)</f>
        <v>405584.71319674019</v>
      </c>
    </row>
    <row r="9604" spans="1:11" x14ac:dyDescent="0.25">
      <c r="A9604">
        <v>2020</v>
      </c>
      <c r="B9604" t="s">
        <v>5684</v>
      </c>
      <c r="C9604" t="s">
        <v>5685</v>
      </c>
      <c r="D9604" t="s">
        <v>5686</v>
      </c>
      <c r="E9604" t="s">
        <v>103</v>
      </c>
      <c r="F9604" t="s">
        <v>5687</v>
      </c>
      <c r="G9604" t="s">
        <v>279</v>
      </c>
      <c r="H9604" t="s">
        <v>28</v>
      </c>
      <c r="I9604" t="s">
        <v>29</v>
      </c>
      <c r="J9604" s="1">
        <v>97653.13</v>
      </c>
      <c r="K9604" s="10">
        <f>J9604*_xlfn.XLOOKUP(A9604,IPCA_Fatores!$A$2:$A$10,IPCA_Fatores!$C$2:$C$10)</f>
        <v>134174.64851732846</v>
      </c>
    </row>
    <row r="9605" spans="1:11" x14ac:dyDescent="0.25">
      <c r="A9605">
        <v>2015</v>
      </c>
      <c r="B9605" t="s">
        <v>5688</v>
      </c>
      <c r="C9605" t="s">
        <v>5689</v>
      </c>
      <c r="D9605" t="s">
        <v>5690</v>
      </c>
      <c r="E9605" t="s">
        <v>247</v>
      </c>
      <c r="F9605" t="s">
        <v>2725</v>
      </c>
      <c r="G9605" t="s">
        <v>295</v>
      </c>
      <c r="H9605" t="s">
        <v>28</v>
      </c>
      <c r="I9605" t="s">
        <v>29</v>
      </c>
      <c r="J9605" s="1">
        <v>226433.9</v>
      </c>
      <c r="K9605" s="10">
        <f>J9605*_xlfn.XLOOKUP(A9605,IPCA_Fatores!$A$2:$A$10,IPCA_Fatores!$C$2:$C$10)</f>
        <v>385086.19950577506</v>
      </c>
    </row>
    <row r="9606" spans="1:11" x14ac:dyDescent="0.25">
      <c r="A9606">
        <v>2016</v>
      </c>
      <c r="B9606" t="s">
        <v>5688</v>
      </c>
      <c r="C9606" t="s">
        <v>5689</v>
      </c>
      <c r="D9606" t="s">
        <v>5690</v>
      </c>
      <c r="E9606" t="s">
        <v>247</v>
      </c>
      <c r="F9606" t="s">
        <v>2725</v>
      </c>
      <c r="G9606" t="s">
        <v>295</v>
      </c>
      <c r="H9606" t="s">
        <v>28</v>
      </c>
      <c r="I9606" t="s">
        <v>29</v>
      </c>
      <c r="J9606" s="1">
        <v>40565.25</v>
      </c>
      <c r="K9606" s="10">
        <f>J9606*_xlfn.XLOOKUP(A9606,IPCA_Fatores!$A$2:$A$10,IPCA_Fatores!$C$2:$C$10)</f>
        <v>64905.015500556379</v>
      </c>
    </row>
    <row r="9607" spans="1:11" x14ac:dyDescent="0.25">
      <c r="A9607">
        <v>2017</v>
      </c>
      <c r="B9607" t="s">
        <v>5688</v>
      </c>
      <c r="C9607" t="s">
        <v>5689</v>
      </c>
      <c r="D9607" t="s">
        <v>5690</v>
      </c>
      <c r="E9607" t="s">
        <v>247</v>
      </c>
      <c r="F9607" t="s">
        <v>2725</v>
      </c>
      <c r="G9607" t="s">
        <v>295</v>
      </c>
      <c r="H9607" t="s">
        <v>28</v>
      </c>
      <c r="I9607" t="s">
        <v>29</v>
      </c>
      <c r="J9607" s="1">
        <v>116560.72</v>
      </c>
      <c r="K9607" s="10">
        <f>J9607*_xlfn.XLOOKUP(A9607,IPCA_Fatores!$A$2:$A$10,IPCA_Fatores!$C$2:$C$10)</f>
        <v>181154.85244035974</v>
      </c>
    </row>
    <row r="9608" spans="1:11" x14ac:dyDescent="0.25">
      <c r="A9608">
        <v>2018</v>
      </c>
      <c r="B9608" t="s">
        <v>5688</v>
      </c>
      <c r="C9608" t="s">
        <v>5689</v>
      </c>
      <c r="D9608" t="s">
        <v>5690</v>
      </c>
      <c r="E9608" t="s">
        <v>247</v>
      </c>
      <c r="F9608" t="s">
        <v>2725</v>
      </c>
      <c r="G9608" t="s">
        <v>295</v>
      </c>
      <c r="H9608" t="s">
        <v>28</v>
      </c>
      <c r="I9608" t="s">
        <v>29</v>
      </c>
      <c r="J9608" s="1">
        <v>112620.17</v>
      </c>
      <c r="K9608" s="10">
        <f>J9608*_xlfn.XLOOKUP(A9608,IPCA_Fatores!$A$2:$A$10,IPCA_Fatores!$C$2:$C$10)</f>
        <v>168704.17226469261</v>
      </c>
    </row>
    <row r="9609" spans="1:11" x14ac:dyDescent="0.25">
      <c r="A9609">
        <v>2019</v>
      </c>
      <c r="B9609" t="s">
        <v>5691</v>
      </c>
      <c r="C9609" t="s">
        <v>5692</v>
      </c>
      <c r="E9609" t="s">
        <v>25</v>
      </c>
      <c r="F9609" t="s">
        <v>26</v>
      </c>
      <c r="G9609" t="s">
        <v>27</v>
      </c>
      <c r="H9609" t="s">
        <v>28</v>
      </c>
      <c r="I9609" t="s">
        <v>29</v>
      </c>
      <c r="J9609" s="1">
        <v>497590.47</v>
      </c>
      <c r="K9609" s="10">
        <f>J9609*_xlfn.XLOOKUP(A9609,IPCA_Fatores!$A$2:$A$10,IPCA_Fatores!$C$2:$C$10)</f>
        <v>714588.05684884684</v>
      </c>
    </row>
    <row r="9610" spans="1:11" x14ac:dyDescent="0.25">
      <c r="A9610">
        <v>2020</v>
      </c>
      <c r="B9610" t="s">
        <v>5691</v>
      </c>
      <c r="C9610" t="s">
        <v>5692</v>
      </c>
      <c r="E9610" t="s">
        <v>25</v>
      </c>
      <c r="F9610" t="s">
        <v>26</v>
      </c>
      <c r="G9610" t="s">
        <v>27</v>
      </c>
      <c r="H9610" t="s">
        <v>28</v>
      </c>
      <c r="I9610" t="s">
        <v>29</v>
      </c>
      <c r="J9610" s="1">
        <v>976674.26</v>
      </c>
      <c r="K9610" s="10">
        <f>J9610*_xlfn.XLOOKUP(A9610,IPCA_Fatores!$A$2:$A$10,IPCA_Fatores!$C$2:$C$10)</f>
        <v>1341942.9111122387</v>
      </c>
    </row>
    <row r="9611" spans="1:11" x14ac:dyDescent="0.25">
      <c r="A9611">
        <v>2021</v>
      </c>
      <c r="B9611" t="s">
        <v>5691</v>
      </c>
      <c r="C9611" t="s">
        <v>5692</v>
      </c>
      <c r="E9611" t="s">
        <v>25</v>
      </c>
      <c r="F9611" t="s">
        <v>26</v>
      </c>
      <c r="G9611" t="s">
        <v>27</v>
      </c>
      <c r="H9611" t="s">
        <v>28</v>
      </c>
      <c r="I9611" t="s">
        <v>29</v>
      </c>
      <c r="J9611" s="1">
        <v>775259.72</v>
      </c>
      <c r="K9611" s="10">
        <f>J9611*_xlfn.XLOOKUP(A9611,IPCA_Fatores!$A$2:$A$10,IPCA_Fatores!$C$2:$C$10)</f>
        <v>967836.52953134174</v>
      </c>
    </row>
    <row r="9612" spans="1:11" x14ac:dyDescent="0.25">
      <c r="A9612">
        <v>2022</v>
      </c>
      <c r="B9612" t="s">
        <v>5691</v>
      </c>
      <c r="C9612" t="s">
        <v>5692</v>
      </c>
      <c r="E9612" t="s">
        <v>25</v>
      </c>
      <c r="F9612" t="s">
        <v>26</v>
      </c>
      <c r="G9612" t="s">
        <v>27</v>
      </c>
      <c r="H9612" t="s">
        <v>28</v>
      </c>
      <c r="I9612" t="s">
        <v>29</v>
      </c>
      <c r="J9612" s="1">
        <v>851638.16</v>
      </c>
      <c r="K9612" s="10">
        <f>J9612*_xlfn.XLOOKUP(A9612,IPCA_Fatores!$A$2:$A$10,IPCA_Fatores!$C$2:$C$10)</f>
        <v>1004998.2041199693</v>
      </c>
    </row>
    <row r="9613" spans="1:11" x14ac:dyDescent="0.25">
      <c r="A9613">
        <v>2023</v>
      </c>
      <c r="B9613" t="s">
        <v>5691</v>
      </c>
      <c r="C9613" t="s">
        <v>5692</v>
      </c>
      <c r="E9613" t="s">
        <v>25</v>
      </c>
      <c r="F9613" t="s">
        <v>26</v>
      </c>
      <c r="G9613" t="s">
        <v>27</v>
      </c>
      <c r="H9613" t="s">
        <v>28</v>
      </c>
      <c r="I9613" t="s">
        <v>29</v>
      </c>
      <c r="J9613" s="1">
        <v>12869.11</v>
      </c>
      <c r="K9613" s="10">
        <f>J9613*_xlfn.XLOOKUP(A9613,IPCA_Fatores!$A$2:$A$10,IPCA_Fatores!$C$2:$C$10)</f>
        <v>14515.900080960801</v>
      </c>
    </row>
    <row r="9614" spans="1:11" x14ac:dyDescent="0.25">
      <c r="A9614">
        <v>2018</v>
      </c>
      <c r="B9614" t="s">
        <v>5693</v>
      </c>
      <c r="C9614" t="s">
        <v>5694</v>
      </c>
      <c r="D9614" t="s">
        <v>5695</v>
      </c>
      <c r="E9614" t="s">
        <v>121</v>
      </c>
      <c r="F9614" t="s">
        <v>865</v>
      </c>
      <c r="G9614" t="s">
        <v>1106</v>
      </c>
      <c r="H9614" t="s">
        <v>28</v>
      </c>
      <c r="I9614" t="s">
        <v>29</v>
      </c>
      <c r="J9614" s="1">
        <v>24291.31</v>
      </c>
      <c r="K9614" s="10">
        <f>J9614*_xlfn.XLOOKUP(A9614,IPCA_Fatores!$A$2:$A$10,IPCA_Fatores!$C$2:$C$10)</f>
        <v>36388.200681769973</v>
      </c>
    </row>
    <row r="9615" spans="1:11" x14ac:dyDescent="0.25">
      <c r="A9615">
        <v>2019</v>
      </c>
      <c r="B9615" t="s">
        <v>5693</v>
      </c>
      <c r="C9615" t="s">
        <v>5694</v>
      </c>
      <c r="D9615" t="s">
        <v>5695</v>
      </c>
      <c r="E9615" t="s">
        <v>121</v>
      </c>
      <c r="F9615" t="s">
        <v>865</v>
      </c>
      <c r="G9615" t="s">
        <v>1106</v>
      </c>
      <c r="H9615" t="s">
        <v>28</v>
      </c>
      <c r="I9615" t="s">
        <v>29</v>
      </c>
      <c r="J9615" s="1">
        <v>1369.85</v>
      </c>
      <c r="K9615" s="10">
        <f>J9615*_xlfn.XLOOKUP(A9615,IPCA_Fatores!$A$2:$A$10,IPCA_Fatores!$C$2:$C$10)</f>
        <v>1967.2371331275554</v>
      </c>
    </row>
    <row r="9616" spans="1:11" x14ac:dyDescent="0.25">
      <c r="A9616">
        <v>2020</v>
      </c>
      <c r="B9616" t="s">
        <v>5693</v>
      </c>
      <c r="C9616" t="s">
        <v>5694</v>
      </c>
      <c r="D9616" t="s">
        <v>5695</v>
      </c>
      <c r="E9616" t="s">
        <v>121</v>
      </c>
      <c r="F9616" t="s">
        <v>865</v>
      </c>
      <c r="G9616" t="s">
        <v>1106</v>
      </c>
      <c r="H9616" t="s">
        <v>28</v>
      </c>
      <c r="I9616" t="s">
        <v>29</v>
      </c>
      <c r="J9616" s="1">
        <v>32723.77</v>
      </c>
      <c r="K9616" s="10">
        <f>J9616*_xlfn.XLOOKUP(A9616,IPCA_Fatores!$A$2:$A$10,IPCA_Fatores!$C$2:$C$10)</f>
        <v>44962.207948807147</v>
      </c>
    </row>
    <row r="9617" spans="1:11" x14ac:dyDescent="0.25">
      <c r="A9617">
        <v>2021</v>
      </c>
      <c r="B9617" t="s">
        <v>5693</v>
      </c>
      <c r="C9617" t="s">
        <v>5694</v>
      </c>
      <c r="D9617" t="s">
        <v>5695</v>
      </c>
      <c r="E9617" t="s">
        <v>121</v>
      </c>
      <c r="F9617" t="s">
        <v>865</v>
      </c>
      <c r="G9617" t="s">
        <v>1106</v>
      </c>
      <c r="H9617" t="s">
        <v>28</v>
      </c>
      <c r="I9617" t="s">
        <v>29</v>
      </c>
      <c r="J9617" s="1">
        <v>45012.26</v>
      </c>
      <c r="K9617" s="10">
        <f>J9617*_xlfn.XLOOKUP(A9617,IPCA_Fatores!$A$2:$A$10,IPCA_Fatores!$C$2:$C$10)</f>
        <v>56193.438638553846</v>
      </c>
    </row>
    <row r="9618" spans="1:11" x14ac:dyDescent="0.25">
      <c r="A9618">
        <v>2022</v>
      </c>
      <c r="B9618" t="s">
        <v>5693</v>
      </c>
      <c r="C9618" t="s">
        <v>5694</v>
      </c>
      <c r="D9618" t="s">
        <v>5695</v>
      </c>
      <c r="E9618" t="s">
        <v>121</v>
      </c>
      <c r="F9618" t="s">
        <v>865</v>
      </c>
      <c r="G9618" t="s">
        <v>1106</v>
      </c>
      <c r="H9618" t="s">
        <v>28</v>
      </c>
      <c r="I9618" t="s">
        <v>29</v>
      </c>
      <c r="J9618" s="1">
        <v>14758.74</v>
      </c>
      <c r="K9618" s="10">
        <f>J9618*_xlfn.XLOOKUP(A9618,IPCA_Fatores!$A$2:$A$10,IPCA_Fatores!$C$2:$C$10)</f>
        <v>17416.442676868253</v>
      </c>
    </row>
    <row r="9619" spans="1:11" x14ac:dyDescent="0.25">
      <c r="A9619">
        <v>2023</v>
      </c>
      <c r="B9619" t="s">
        <v>5693</v>
      </c>
      <c r="C9619" t="s">
        <v>5694</v>
      </c>
      <c r="D9619" t="s">
        <v>5695</v>
      </c>
      <c r="E9619" t="s">
        <v>121</v>
      </c>
      <c r="F9619" t="s">
        <v>865</v>
      </c>
      <c r="G9619" t="s">
        <v>1106</v>
      </c>
      <c r="H9619" t="s">
        <v>28</v>
      </c>
      <c r="I9619" t="s">
        <v>29</v>
      </c>
      <c r="J9619" s="1">
        <v>12249.41</v>
      </c>
      <c r="K9619" s="10">
        <f>J9619*_xlfn.XLOOKUP(A9619,IPCA_Fatores!$A$2:$A$10,IPCA_Fatores!$C$2:$C$10)</f>
        <v>13816.900439169611</v>
      </c>
    </row>
    <row r="9620" spans="1:11" x14ac:dyDescent="0.25">
      <c r="A9620">
        <v>2023</v>
      </c>
      <c r="B9620" t="s">
        <v>5696</v>
      </c>
      <c r="C9620" t="s">
        <v>5697</v>
      </c>
      <c r="D9620" t="s">
        <v>5698</v>
      </c>
      <c r="E9620" t="s">
        <v>121</v>
      </c>
      <c r="F9620" t="s">
        <v>520</v>
      </c>
      <c r="G9620" t="s">
        <v>572</v>
      </c>
      <c r="H9620" t="s">
        <v>28</v>
      </c>
      <c r="I9620" t="s">
        <v>29</v>
      </c>
      <c r="J9620" s="1">
        <v>102855.5</v>
      </c>
      <c r="K9620" s="10">
        <f>J9620*_xlfn.XLOOKUP(A9620,IPCA_Fatores!$A$2:$A$10,IPCA_Fatores!$C$2:$C$10)</f>
        <v>116017.35945821145</v>
      </c>
    </row>
    <row r="9621" spans="1:11" x14ac:dyDescent="0.25">
      <c r="A9621">
        <v>2015</v>
      </c>
      <c r="B9621" t="s">
        <v>5699</v>
      </c>
      <c r="C9621" t="s">
        <v>5700</v>
      </c>
      <c r="D9621" t="s">
        <v>5701</v>
      </c>
      <c r="E9621" t="s">
        <v>103</v>
      </c>
      <c r="F9621" t="s">
        <v>1305</v>
      </c>
      <c r="G9621" t="s">
        <v>2676</v>
      </c>
      <c r="H9621" t="s">
        <v>28</v>
      </c>
      <c r="I9621" t="s">
        <v>35</v>
      </c>
      <c r="J9621" s="1">
        <v>103038.66</v>
      </c>
      <c r="K9621" s="10">
        <f>IFERROR(J9621*VLOOKUP(A9621,IPCA_Fatores!$A$2:$C$10,3,FALSE),J9621)</f>
        <v>175233.32849704803</v>
      </c>
    </row>
    <row r="9622" spans="1:11" x14ac:dyDescent="0.25">
      <c r="A9622">
        <v>2016</v>
      </c>
      <c r="B9622" t="s">
        <v>5699</v>
      </c>
      <c r="C9622" t="s">
        <v>5700</v>
      </c>
      <c r="D9622" t="s">
        <v>5701</v>
      </c>
      <c r="E9622" t="s">
        <v>103</v>
      </c>
      <c r="F9622" t="s">
        <v>1305</v>
      </c>
      <c r="G9622" t="s">
        <v>2676</v>
      </c>
      <c r="H9622" t="s">
        <v>28</v>
      </c>
      <c r="I9622" t="s">
        <v>35</v>
      </c>
      <c r="J9622" s="1">
        <v>136172.34</v>
      </c>
      <c r="K9622" s="10">
        <f>IFERROR(J9622*VLOOKUP(A9622,IPCA_Fatores!$A$2:$C$10,3,FALSE),J9622)</f>
        <v>217877.81015640317</v>
      </c>
    </row>
    <row r="9623" spans="1:11" x14ac:dyDescent="0.25">
      <c r="A9623">
        <v>2017</v>
      </c>
      <c r="B9623" t="s">
        <v>5699</v>
      </c>
      <c r="C9623" t="s">
        <v>5700</v>
      </c>
      <c r="D9623" t="s">
        <v>5701</v>
      </c>
      <c r="E9623" t="s">
        <v>103</v>
      </c>
      <c r="F9623" t="s">
        <v>1305</v>
      </c>
      <c r="G9623" t="s">
        <v>2676</v>
      </c>
      <c r="H9623" t="s">
        <v>28</v>
      </c>
      <c r="I9623" t="s">
        <v>35</v>
      </c>
      <c r="J9623" s="1">
        <v>44773.57</v>
      </c>
      <c r="K9623" s="10">
        <f>IFERROR(J9623*VLOOKUP(A9623,IPCA_Fatores!$A$2:$C$10,3,FALSE),J9623)</f>
        <v>69585.615690930164</v>
      </c>
    </row>
    <row r="9624" spans="1:11" x14ac:dyDescent="0.25">
      <c r="A9624">
        <v>2018</v>
      </c>
      <c r="B9624" t="s">
        <v>5699</v>
      </c>
      <c r="C9624" t="s">
        <v>5700</v>
      </c>
      <c r="D9624" t="s">
        <v>5701</v>
      </c>
      <c r="E9624" t="s">
        <v>103</v>
      </c>
      <c r="F9624" t="s">
        <v>1305</v>
      </c>
      <c r="G9624" t="s">
        <v>2676</v>
      </c>
      <c r="H9624" t="s">
        <v>28</v>
      </c>
      <c r="I9624" t="s">
        <v>29</v>
      </c>
      <c r="J9624" s="1">
        <v>143324.07</v>
      </c>
      <c r="K9624" s="10">
        <f>J9624*_xlfn.XLOOKUP(A9624,IPCA_Fatores!$A$2:$A$10,IPCA_Fatores!$C$2:$C$10)</f>
        <v>214698.38480049232</v>
      </c>
    </row>
    <row r="9625" spans="1:11" x14ac:dyDescent="0.25">
      <c r="A9625">
        <v>2018</v>
      </c>
      <c r="B9625" t="s">
        <v>5699</v>
      </c>
      <c r="C9625" t="s">
        <v>5700</v>
      </c>
      <c r="D9625" t="s">
        <v>5701</v>
      </c>
      <c r="E9625" t="s">
        <v>103</v>
      </c>
      <c r="F9625" t="s">
        <v>1305</v>
      </c>
      <c r="G9625" t="s">
        <v>2676</v>
      </c>
      <c r="H9625" t="s">
        <v>28</v>
      </c>
      <c r="I9625" t="s">
        <v>35</v>
      </c>
      <c r="J9625">
        <v>266.32</v>
      </c>
      <c r="K9625" s="10">
        <f>IFERROR(J9625*VLOOKUP(A9625,IPCA_Fatores!$A$2:$C$10,3,FALSE),J9625)</f>
        <v>398.94536793482848</v>
      </c>
    </row>
    <row r="9626" spans="1:11" x14ac:dyDescent="0.25">
      <c r="A9626">
        <v>2019</v>
      </c>
      <c r="B9626" t="s">
        <v>5699</v>
      </c>
      <c r="C9626" t="s">
        <v>5700</v>
      </c>
      <c r="D9626" t="s">
        <v>5701</v>
      </c>
      <c r="E9626" t="s">
        <v>103</v>
      </c>
      <c r="F9626" t="s">
        <v>1305</v>
      </c>
      <c r="G9626" t="s">
        <v>2676</v>
      </c>
      <c r="H9626" t="s">
        <v>28</v>
      </c>
      <c r="I9626" t="s">
        <v>29</v>
      </c>
      <c r="J9626" s="1">
        <v>40481.75</v>
      </c>
      <c r="K9626" s="10">
        <f>J9626*_xlfn.XLOOKUP(A9626,IPCA_Fatores!$A$2:$A$10,IPCA_Fatores!$C$2:$C$10)</f>
        <v>58135.709613451414</v>
      </c>
    </row>
    <row r="9627" spans="1:11" x14ac:dyDescent="0.25">
      <c r="A9627">
        <v>2020</v>
      </c>
      <c r="B9627" t="s">
        <v>5699</v>
      </c>
      <c r="C9627" t="s">
        <v>5700</v>
      </c>
      <c r="D9627" t="s">
        <v>5701</v>
      </c>
      <c r="E9627" t="s">
        <v>103</v>
      </c>
      <c r="F9627" t="s">
        <v>1305</v>
      </c>
      <c r="G9627" t="s">
        <v>2676</v>
      </c>
      <c r="H9627" t="s">
        <v>28</v>
      </c>
      <c r="I9627" t="s">
        <v>29</v>
      </c>
      <c r="J9627" s="1">
        <v>625540.69999999995</v>
      </c>
      <c r="K9627" s="10">
        <f>J9627*_xlfn.XLOOKUP(A9627,IPCA_Fatores!$A$2:$A$10,IPCA_Fatores!$C$2:$C$10)</f>
        <v>859488.10402476194</v>
      </c>
    </row>
    <row r="9628" spans="1:11" x14ac:dyDescent="0.25">
      <c r="A9628">
        <v>2021</v>
      </c>
      <c r="B9628" t="s">
        <v>5699</v>
      </c>
      <c r="C9628" t="s">
        <v>5700</v>
      </c>
      <c r="D9628" t="s">
        <v>5701</v>
      </c>
      <c r="E9628" t="s">
        <v>103</v>
      </c>
      <c r="F9628" t="s">
        <v>1305</v>
      </c>
      <c r="G9628" t="s">
        <v>2676</v>
      </c>
      <c r="H9628" t="s">
        <v>28</v>
      </c>
      <c r="I9628" t="s">
        <v>29</v>
      </c>
      <c r="J9628" s="1">
        <v>2663418.71</v>
      </c>
      <c r="K9628" s="10">
        <f>J9628*_xlfn.XLOOKUP(A9628,IPCA_Fatores!$A$2:$A$10,IPCA_Fatores!$C$2:$C$10)</f>
        <v>3325019.8023640946</v>
      </c>
    </row>
    <row r="9629" spans="1:11" x14ac:dyDescent="0.25">
      <c r="A9629">
        <v>2023</v>
      </c>
      <c r="B9629" t="s">
        <v>5702</v>
      </c>
      <c r="C9629" t="s">
        <v>5703</v>
      </c>
      <c r="E9629" t="s">
        <v>38</v>
      </c>
      <c r="F9629" t="s">
        <v>5704</v>
      </c>
      <c r="G9629" t="s">
        <v>2676</v>
      </c>
      <c r="H9629" t="s">
        <v>28</v>
      </c>
      <c r="I9629" t="s">
        <v>29</v>
      </c>
      <c r="J9629" s="1">
        <v>114321.87</v>
      </c>
      <c r="K9629" s="10">
        <f>J9629*_xlfn.XLOOKUP(A9629,IPCA_Fatores!$A$2:$A$10,IPCA_Fatores!$C$2:$C$10)</f>
        <v>128951.0185233159</v>
      </c>
    </row>
    <row r="9630" spans="1:11" x14ac:dyDescent="0.25">
      <c r="A9630">
        <v>2018</v>
      </c>
      <c r="B9630" t="s">
        <v>5705</v>
      </c>
      <c r="C9630" t="s">
        <v>5706</v>
      </c>
      <c r="D9630" t="s">
        <v>5707</v>
      </c>
      <c r="E9630" t="s">
        <v>115</v>
      </c>
      <c r="F9630" t="s">
        <v>116</v>
      </c>
      <c r="G9630" t="s">
        <v>345</v>
      </c>
      <c r="H9630" t="s">
        <v>28</v>
      </c>
      <c r="I9630" t="s">
        <v>29</v>
      </c>
      <c r="J9630" s="1">
        <v>212389.09</v>
      </c>
      <c r="K9630" s="10">
        <f>J9630*_xlfn.XLOOKUP(A9630,IPCA_Fatores!$A$2:$A$10,IPCA_Fatores!$C$2:$C$10)</f>
        <v>318157.26815632847</v>
      </c>
    </row>
    <row r="9631" spans="1:11" x14ac:dyDescent="0.25">
      <c r="A9631">
        <v>2019</v>
      </c>
      <c r="B9631" t="s">
        <v>5705</v>
      </c>
      <c r="C9631" t="s">
        <v>5706</v>
      </c>
      <c r="D9631" t="s">
        <v>5707</v>
      </c>
      <c r="E9631" t="s">
        <v>115</v>
      </c>
      <c r="F9631" t="s">
        <v>116</v>
      </c>
      <c r="G9631" t="s">
        <v>345</v>
      </c>
      <c r="H9631" t="s">
        <v>28</v>
      </c>
      <c r="I9631" t="s">
        <v>29</v>
      </c>
      <c r="J9631" s="1">
        <v>554578.14</v>
      </c>
      <c r="K9631" s="10">
        <f>J9631*_xlfn.XLOOKUP(A9631,IPCA_Fatores!$A$2:$A$10,IPCA_Fatores!$C$2:$C$10)</f>
        <v>796427.8645317459</v>
      </c>
    </row>
    <row r="9632" spans="1:11" x14ac:dyDescent="0.25">
      <c r="A9632">
        <v>2021</v>
      </c>
      <c r="B9632" t="s">
        <v>5705</v>
      </c>
      <c r="C9632" t="s">
        <v>5706</v>
      </c>
      <c r="D9632" t="s">
        <v>5707</v>
      </c>
      <c r="E9632" t="s">
        <v>115</v>
      </c>
      <c r="F9632" t="s">
        <v>116</v>
      </c>
      <c r="G9632" t="s">
        <v>345</v>
      </c>
      <c r="H9632" t="s">
        <v>28</v>
      </c>
      <c r="I9632" t="s">
        <v>29</v>
      </c>
      <c r="J9632" s="1">
        <v>114857.04</v>
      </c>
      <c r="K9632" s="10">
        <f>J9632*_xlfn.XLOOKUP(A9632,IPCA_Fatores!$A$2:$A$10,IPCA_Fatores!$C$2:$C$10)</f>
        <v>143387.86875944296</v>
      </c>
    </row>
    <row r="9633" spans="1:11" x14ac:dyDescent="0.25">
      <c r="A9633">
        <v>2022</v>
      </c>
      <c r="B9633" t="s">
        <v>5705</v>
      </c>
      <c r="C9633" t="s">
        <v>5706</v>
      </c>
      <c r="D9633" t="s">
        <v>5707</v>
      </c>
      <c r="E9633" t="s">
        <v>115</v>
      </c>
      <c r="F9633" t="s">
        <v>116</v>
      </c>
      <c r="G9633" t="s">
        <v>345</v>
      </c>
      <c r="H9633" t="s">
        <v>28</v>
      </c>
      <c r="I9633" t="s">
        <v>29</v>
      </c>
      <c r="J9633" s="1">
        <v>423430.98</v>
      </c>
      <c r="K9633" s="10">
        <f>J9633*_xlfn.XLOOKUP(A9633,IPCA_Fatores!$A$2:$A$10,IPCA_Fatores!$C$2:$C$10)</f>
        <v>499680.96130022942</v>
      </c>
    </row>
    <row r="9634" spans="1:11" x14ac:dyDescent="0.25">
      <c r="A9634">
        <v>2023</v>
      </c>
      <c r="B9634" t="s">
        <v>5705</v>
      </c>
      <c r="C9634" t="s">
        <v>5706</v>
      </c>
      <c r="D9634" t="s">
        <v>5707</v>
      </c>
      <c r="E9634" t="s">
        <v>115</v>
      </c>
      <c r="F9634" t="s">
        <v>116</v>
      </c>
      <c r="G9634" t="s">
        <v>345</v>
      </c>
      <c r="H9634" t="s">
        <v>28</v>
      </c>
      <c r="I9634" t="s">
        <v>29</v>
      </c>
      <c r="J9634" s="1">
        <v>443635.34</v>
      </c>
      <c r="K9634" s="10">
        <f>J9634*_xlfn.XLOOKUP(A9634,IPCA_Fatores!$A$2:$A$10,IPCA_Fatores!$C$2:$C$10)</f>
        <v>500404.94391788339</v>
      </c>
    </row>
    <row r="9635" spans="1:11" x14ac:dyDescent="0.25">
      <c r="A9635">
        <v>2015</v>
      </c>
      <c r="B9635" t="s">
        <v>5708</v>
      </c>
      <c r="C9635" t="s">
        <v>5709</v>
      </c>
      <c r="D9635" t="s">
        <v>5710</v>
      </c>
      <c r="E9635" t="s">
        <v>458</v>
      </c>
      <c r="F9635" t="s">
        <v>459</v>
      </c>
      <c r="G9635" t="s">
        <v>1054</v>
      </c>
      <c r="H9635" t="s">
        <v>28</v>
      </c>
      <c r="I9635" t="s">
        <v>29</v>
      </c>
      <c r="J9635" s="1">
        <v>141294.22</v>
      </c>
      <c r="K9635" s="10">
        <f>J9635*_xlfn.XLOOKUP(A9635,IPCA_Fatores!$A$2:$A$10,IPCA_Fatores!$C$2:$C$10)</f>
        <v>240292.88102149399</v>
      </c>
    </row>
    <row r="9636" spans="1:11" x14ac:dyDescent="0.25">
      <c r="A9636">
        <v>2017</v>
      </c>
      <c r="B9636" t="s">
        <v>5708</v>
      </c>
      <c r="C9636" t="s">
        <v>5709</v>
      </c>
      <c r="D9636" t="s">
        <v>5710</v>
      </c>
      <c r="E9636" t="s">
        <v>458</v>
      </c>
      <c r="F9636" t="s">
        <v>459</v>
      </c>
      <c r="G9636" t="s">
        <v>1054</v>
      </c>
      <c r="H9636" t="s">
        <v>28</v>
      </c>
      <c r="I9636" t="s">
        <v>29</v>
      </c>
      <c r="J9636" s="1">
        <v>134149.37</v>
      </c>
      <c r="K9636" s="10">
        <f>J9636*_xlfn.XLOOKUP(A9636,IPCA_Fatores!$A$2:$A$10,IPCA_Fatores!$C$2:$C$10)</f>
        <v>208490.55605796893</v>
      </c>
    </row>
    <row r="9637" spans="1:11" x14ac:dyDescent="0.25">
      <c r="A9637">
        <v>2017</v>
      </c>
      <c r="B9637" t="s">
        <v>5708</v>
      </c>
      <c r="C9637" t="s">
        <v>5709</v>
      </c>
      <c r="D9637" t="s">
        <v>5710</v>
      </c>
      <c r="E9637" t="s">
        <v>458</v>
      </c>
      <c r="F9637" t="s">
        <v>459</v>
      </c>
      <c r="G9637" t="s">
        <v>1054</v>
      </c>
      <c r="H9637" t="s">
        <v>28</v>
      </c>
      <c r="I9637" t="s">
        <v>35</v>
      </c>
      <c r="J9637" s="1">
        <v>13414.93</v>
      </c>
      <c r="K9637" s="10">
        <f>IFERROR(J9637*VLOOKUP(A9637,IPCA_Fatores!$A$2:$C$10,3,FALSE),J9637)</f>
        <v>20849.044726626216</v>
      </c>
    </row>
    <row r="9638" spans="1:11" x14ac:dyDescent="0.25">
      <c r="A9638">
        <v>2020</v>
      </c>
      <c r="B9638" t="s">
        <v>5708</v>
      </c>
      <c r="C9638" t="s">
        <v>5709</v>
      </c>
      <c r="D9638" t="s">
        <v>5710</v>
      </c>
      <c r="E9638" t="s">
        <v>458</v>
      </c>
      <c r="F9638" t="s">
        <v>459</v>
      </c>
      <c r="G9638" t="s">
        <v>1054</v>
      </c>
      <c r="H9638" t="s">
        <v>28</v>
      </c>
      <c r="I9638" t="s">
        <v>29</v>
      </c>
      <c r="J9638" s="1">
        <v>39961.94</v>
      </c>
      <c r="K9638" s="10">
        <f>J9638*_xlfn.XLOOKUP(A9638,IPCA_Fatores!$A$2:$A$10,IPCA_Fatores!$C$2:$C$10)</f>
        <v>54907.397782032887</v>
      </c>
    </row>
    <row r="9639" spans="1:11" x14ac:dyDescent="0.25">
      <c r="A9639">
        <v>2020</v>
      </c>
      <c r="B9639" t="s">
        <v>5708</v>
      </c>
      <c r="C9639" t="s">
        <v>5709</v>
      </c>
      <c r="D9639" t="s">
        <v>5710</v>
      </c>
      <c r="E9639" t="s">
        <v>458</v>
      </c>
      <c r="F9639" t="s">
        <v>459</v>
      </c>
      <c r="G9639" t="s">
        <v>1054</v>
      </c>
      <c r="H9639" t="s">
        <v>28</v>
      </c>
      <c r="I9639" t="s">
        <v>35</v>
      </c>
      <c r="J9639" s="1">
        <v>3996.19</v>
      </c>
      <c r="K9639" s="10">
        <f>IFERROR(J9639*VLOOKUP(A9639,IPCA_Fatores!$A$2:$C$10,3,FALSE),J9639)</f>
        <v>5490.7342822340961</v>
      </c>
    </row>
    <row r="9640" spans="1:11" x14ac:dyDescent="0.25">
      <c r="A9640">
        <v>2021</v>
      </c>
      <c r="B9640" t="s">
        <v>5708</v>
      </c>
      <c r="C9640" t="s">
        <v>5709</v>
      </c>
      <c r="D9640" t="s">
        <v>5710</v>
      </c>
      <c r="E9640" t="s">
        <v>458</v>
      </c>
      <c r="F9640" t="s">
        <v>459</v>
      </c>
      <c r="G9640" t="s">
        <v>1054</v>
      </c>
      <c r="H9640" t="s">
        <v>28</v>
      </c>
      <c r="I9640" t="s">
        <v>29</v>
      </c>
      <c r="J9640" s="1">
        <v>96795.8</v>
      </c>
      <c r="K9640" s="10">
        <f>J9640*_xlfn.XLOOKUP(A9640,IPCA_Fatores!$A$2:$A$10,IPCA_Fatores!$C$2:$C$10)</f>
        <v>120840.16327484402</v>
      </c>
    </row>
    <row r="9641" spans="1:11" x14ac:dyDescent="0.25">
      <c r="A9641">
        <v>2021</v>
      </c>
      <c r="B9641" t="s">
        <v>5708</v>
      </c>
      <c r="C9641" t="s">
        <v>5709</v>
      </c>
      <c r="D9641" t="s">
        <v>5710</v>
      </c>
      <c r="E9641" t="s">
        <v>458</v>
      </c>
      <c r="F9641" t="s">
        <v>459</v>
      </c>
      <c r="G9641" t="s">
        <v>1054</v>
      </c>
      <c r="H9641" t="s">
        <v>28</v>
      </c>
      <c r="I9641" t="s">
        <v>35</v>
      </c>
      <c r="J9641" s="1">
        <v>9679.58</v>
      </c>
      <c r="K9641" s="10">
        <f>IFERROR(J9641*VLOOKUP(A9641,IPCA_Fatores!$A$2:$C$10,3,FALSE),J9641)</f>
        <v>12084.016327484402</v>
      </c>
    </row>
    <row r="9642" spans="1:11" x14ac:dyDescent="0.25">
      <c r="A9642">
        <v>2023</v>
      </c>
      <c r="B9642" t="s">
        <v>5708</v>
      </c>
      <c r="C9642" t="s">
        <v>5709</v>
      </c>
      <c r="D9642" t="s">
        <v>5710</v>
      </c>
      <c r="E9642" t="s">
        <v>458</v>
      </c>
      <c r="F9642" t="s">
        <v>459</v>
      </c>
      <c r="G9642" t="s">
        <v>1054</v>
      </c>
      <c r="H9642" t="s">
        <v>28</v>
      </c>
      <c r="I9642" t="s">
        <v>29</v>
      </c>
      <c r="J9642" s="1">
        <v>25972.400000000001</v>
      </c>
      <c r="K9642" s="10">
        <f>J9642*_xlfn.XLOOKUP(A9642,IPCA_Fatores!$A$2:$A$10,IPCA_Fatores!$C$2:$C$10)</f>
        <v>29295.946904078548</v>
      </c>
    </row>
    <row r="9643" spans="1:11" x14ac:dyDescent="0.25">
      <c r="A9643">
        <v>2022</v>
      </c>
      <c r="B9643" t="s">
        <v>5711</v>
      </c>
      <c r="C9643" t="s">
        <v>5712</v>
      </c>
      <c r="E9643" t="s">
        <v>75</v>
      </c>
      <c r="F9643" t="s">
        <v>75</v>
      </c>
      <c r="G9643" t="s">
        <v>5713</v>
      </c>
      <c r="H9643" t="s">
        <v>28</v>
      </c>
      <c r="I9643" t="s">
        <v>29</v>
      </c>
      <c r="J9643" s="1">
        <v>114282.72</v>
      </c>
      <c r="K9643" s="10">
        <f>J9643*_xlfn.XLOOKUP(A9643,IPCA_Fatores!$A$2:$A$10,IPCA_Fatores!$C$2:$C$10)</f>
        <v>134862.35558296883</v>
      </c>
    </row>
    <row r="9644" spans="1:11" x14ac:dyDescent="0.25">
      <c r="A9644">
        <v>2023</v>
      </c>
      <c r="B9644" t="s">
        <v>5711</v>
      </c>
      <c r="C9644" t="s">
        <v>5712</v>
      </c>
      <c r="E9644" t="s">
        <v>75</v>
      </c>
      <c r="F9644" t="s">
        <v>75</v>
      </c>
      <c r="G9644" t="s">
        <v>5713</v>
      </c>
      <c r="H9644" t="s">
        <v>28</v>
      </c>
      <c r="I9644" t="s">
        <v>29</v>
      </c>
      <c r="J9644" s="1">
        <v>273118.27</v>
      </c>
      <c r="K9644" s="10">
        <f>J9644*_xlfn.XLOOKUP(A9644,IPCA_Fatores!$A$2:$A$10,IPCA_Fatores!$C$2:$C$10)</f>
        <v>308067.73099343106</v>
      </c>
    </row>
    <row r="9645" spans="1:11" x14ac:dyDescent="0.25">
      <c r="A9645">
        <v>2019</v>
      </c>
      <c r="B9645" t="s">
        <v>5714</v>
      </c>
      <c r="C9645" t="s">
        <v>5715</v>
      </c>
      <c r="D9645" t="s">
        <v>5716</v>
      </c>
      <c r="E9645" t="s">
        <v>714</v>
      </c>
      <c r="F9645" t="s">
        <v>1609</v>
      </c>
      <c r="G9645" t="s">
        <v>823</v>
      </c>
      <c r="H9645" t="s">
        <v>28</v>
      </c>
      <c r="I9645" t="s">
        <v>35</v>
      </c>
      <c r="J9645">
        <v>444</v>
      </c>
      <c r="K9645" s="10">
        <f>IFERROR(J9645*VLOOKUP(A9645,IPCA_Fatores!$A$2:$C$10,3,FALSE),J9645)</f>
        <v>637.62695704539522</v>
      </c>
    </row>
    <row r="9646" spans="1:11" x14ac:dyDescent="0.25">
      <c r="A9646">
        <v>2015</v>
      </c>
      <c r="B9646" t="s">
        <v>5717</v>
      </c>
      <c r="C9646" t="s">
        <v>5718</v>
      </c>
      <c r="D9646" t="s">
        <v>5719</v>
      </c>
      <c r="E9646" t="s">
        <v>75</v>
      </c>
      <c r="F9646" t="s">
        <v>5720</v>
      </c>
      <c r="G9646" t="s">
        <v>823</v>
      </c>
      <c r="H9646" t="s">
        <v>28</v>
      </c>
      <c r="I9646" t="s">
        <v>35</v>
      </c>
      <c r="J9646" s="1">
        <v>24431.63</v>
      </c>
      <c r="K9646" s="10">
        <f>IFERROR(J9646*VLOOKUP(A9646,IPCA_Fatores!$A$2:$C$10,3,FALSE),J9646)</f>
        <v>41549.801263994828</v>
      </c>
    </row>
    <row r="9647" spans="1:11" x14ac:dyDescent="0.25">
      <c r="A9647">
        <v>2021</v>
      </c>
      <c r="B9647" t="s">
        <v>5721</v>
      </c>
      <c r="C9647" t="s">
        <v>5722</v>
      </c>
      <c r="E9647" t="s">
        <v>49</v>
      </c>
      <c r="F9647" t="s">
        <v>49</v>
      </c>
      <c r="G9647" t="s">
        <v>1259</v>
      </c>
      <c r="H9647" t="s">
        <v>28</v>
      </c>
      <c r="I9647" t="s">
        <v>29</v>
      </c>
      <c r="J9647" s="1">
        <v>3839891.76</v>
      </c>
      <c r="K9647" s="10">
        <f>J9647*_xlfn.XLOOKUP(A9647,IPCA_Fatores!$A$2:$A$10,IPCA_Fatores!$C$2:$C$10)</f>
        <v>4793732.2408216903</v>
      </c>
    </row>
    <row r="9648" spans="1:11" x14ac:dyDescent="0.25">
      <c r="A9648">
        <v>2022</v>
      </c>
      <c r="B9648" t="s">
        <v>5721</v>
      </c>
      <c r="C9648" t="s">
        <v>5722</v>
      </c>
      <c r="E9648" t="s">
        <v>49</v>
      </c>
      <c r="F9648" t="s">
        <v>49</v>
      </c>
      <c r="G9648" t="s">
        <v>1259</v>
      </c>
      <c r="H9648" t="s">
        <v>28</v>
      </c>
      <c r="I9648" t="s">
        <v>29</v>
      </c>
      <c r="J9648" s="1">
        <v>4604511.13</v>
      </c>
      <c r="K9648" s="10">
        <f>J9648*_xlfn.XLOOKUP(A9648,IPCA_Fatores!$A$2:$A$10,IPCA_Fatores!$C$2:$C$10)</f>
        <v>5433675.5136716869</v>
      </c>
    </row>
    <row r="9649" spans="1:11" x14ac:dyDescent="0.25">
      <c r="A9649">
        <v>2023</v>
      </c>
      <c r="B9649" t="s">
        <v>5721</v>
      </c>
      <c r="C9649" t="s">
        <v>5722</v>
      </c>
      <c r="E9649" t="s">
        <v>49</v>
      </c>
      <c r="F9649" t="s">
        <v>49</v>
      </c>
      <c r="G9649" t="s">
        <v>1259</v>
      </c>
      <c r="H9649" t="s">
        <v>28</v>
      </c>
      <c r="I9649" t="s">
        <v>29</v>
      </c>
      <c r="J9649" s="1">
        <v>1525492.46</v>
      </c>
      <c r="K9649" s="10">
        <f>J9649*_xlfn.XLOOKUP(A9649,IPCA_Fatores!$A$2:$A$10,IPCA_Fatores!$C$2:$C$10)</f>
        <v>1720701.4411734059</v>
      </c>
    </row>
    <row r="9650" spans="1:11" x14ac:dyDescent="0.25">
      <c r="A9650">
        <v>2019</v>
      </c>
      <c r="B9650" t="s">
        <v>5723</v>
      </c>
      <c r="C9650" t="s">
        <v>5724</v>
      </c>
      <c r="D9650" t="s">
        <v>5725</v>
      </c>
      <c r="E9650" t="s">
        <v>25</v>
      </c>
      <c r="F9650" t="s">
        <v>26</v>
      </c>
      <c r="G9650" t="s">
        <v>823</v>
      </c>
      <c r="H9650" t="s">
        <v>28</v>
      </c>
      <c r="I9650" t="s">
        <v>35</v>
      </c>
      <c r="J9650" s="1">
        <v>31975.599999999999</v>
      </c>
      <c r="K9650" s="10">
        <f>IFERROR(J9650*VLOOKUP(A9650,IPCA_Fatores!$A$2:$C$10,3,FALSE),J9650)</f>
        <v>45920.055242569229</v>
      </c>
    </row>
    <row r="9651" spans="1:11" x14ac:dyDescent="0.25">
      <c r="A9651">
        <v>2020</v>
      </c>
      <c r="B9651" t="s">
        <v>5726</v>
      </c>
      <c r="C9651" t="s">
        <v>5727</v>
      </c>
      <c r="D9651" t="s">
        <v>5728</v>
      </c>
      <c r="E9651" t="s">
        <v>49</v>
      </c>
      <c r="F9651" t="s">
        <v>5729</v>
      </c>
      <c r="G9651" t="s">
        <v>1644</v>
      </c>
      <c r="H9651" t="s">
        <v>28</v>
      </c>
      <c r="I9651" t="s">
        <v>35</v>
      </c>
      <c r="J9651" s="1">
        <v>76897738.950000003</v>
      </c>
      <c r="K9651" s="10">
        <f>IFERROR(J9651*VLOOKUP(A9651,IPCA_Fatores!$A$2:$C$10,3,FALSE),J9651)</f>
        <v>105656901.06803058</v>
      </c>
    </row>
    <row r="9652" spans="1:11" x14ac:dyDescent="0.25">
      <c r="A9652">
        <v>2015</v>
      </c>
      <c r="B9652" t="s">
        <v>5730</v>
      </c>
      <c r="C9652" t="s">
        <v>5731</v>
      </c>
      <c r="E9652" t="s">
        <v>458</v>
      </c>
      <c r="F9652" t="s">
        <v>459</v>
      </c>
      <c r="G9652" t="s">
        <v>645</v>
      </c>
      <c r="H9652" t="s">
        <v>28</v>
      </c>
      <c r="I9652" t="s">
        <v>29</v>
      </c>
      <c r="J9652" s="1">
        <v>467640.75</v>
      </c>
      <c r="K9652" s="10">
        <f>J9652*_xlfn.XLOOKUP(A9652,IPCA_Fatores!$A$2:$A$10,IPCA_Fatores!$C$2:$C$10)</f>
        <v>795296.10695010889</v>
      </c>
    </row>
    <row r="9653" spans="1:11" x14ac:dyDescent="0.25">
      <c r="A9653">
        <v>2021</v>
      </c>
      <c r="B9653" t="s">
        <v>5730</v>
      </c>
      <c r="C9653" t="s">
        <v>5731</v>
      </c>
      <c r="E9653" t="s">
        <v>458</v>
      </c>
      <c r="F9653" t="s">
        <v>459</v>
      </c>
      <c r="G9653" t="s">
        <v>645</v>
      </c>
      <c r="H9653" t="s">
        <v>28</v>
      </c>
      <c r="I9653" t="s">
        <v>29</v>
      </c>
      <c r="J9653" s="1">
        <v>779104.19</v>
      </c>
      <c r="K9653" s="10">
        <f>J9653*_xlfn.XLOOKUP(A9653,IPCA_Fatores!$A$2:$A$10,IPCA_Fatores!$C$2:$C$10)</f>
        <v>972635.97726053291</v>
      </c>
    </row>
    <row r="9654" spans="1:11" x14ac:dyDescent="0.25">
      <c r="A9654">
        <v>2021</v>
      </c>
      <c r="B9654" t="s">
        <v>5730</v>
      </c>
      <c r="C9654" t="s">
        <v>5731</v>
      </c>
      <c r="E9654" t="s">
        <v>458</v>
      </c>
      <c r="F9654" t="s">
        <v>459</v>
      </c>
      <c r="G9654" t="s">
        <v>645</v>
      </c>
      <c r="H9654" t="s">
        <v>28</v>
      </c>
      <c r="I9654" t="s">
        <v>35</v>
      </c>
      <c r="J9654" s="1">
        <v>49250.12</v>
      </c>
      <c r="K9654" s="10">
        <f>IFERROR(J9654*VLOOKUP(A9654,IPCA_Fatores!$A$2:$C$10,3,FALSE),J9654)</f>
        <v>61483.995608339013</v>
      </c>
    </row>
    <row r="9655" spans="1:11" x14ac:dyDescent="0.25">
      <c r="A9655">
        <v>2022</v>
      </c>
      <c r="B9655" t="s">
        <v>5730</v>
      </c>
      <c r="C9655" t="s">
        <v>5731</v>
      </c>
      <c r="E9655" t="s">
        <v>458</v>
      </c>
      <c r="F9655" t="s">
        <v>459</v>
      </c>
      <c r="G9655" t="s">
        <v>645</v>
      </c>
      <c r="H9655" t="s">
        <v>28</v>
      </c>
      <c r="I9655" t="s">
        <v>29</v>
      </c>
      <c r="J9655" s="1">
        <v>723833.02</v>
      </c>
      <c r="K9655" s="10">
        <f>J9655*_xlfn.XLOOKUP(A9655,IPCA_Fatores!$A$2:$A$10,IPCA_Fatores!$C$2:$C$10)</f>
        <v>854178.35807490558</v>
      </c>
    </row>
    <row r="9656" spans="1:11" x14ac:dyDescent="0.25">
      <c r="A9656">
        <v>2022</v>
      </c>
      <c r="B9656" t="s">
        <v>5730</v>
      </c>
      <c r="C9656" t="s">
        <v>5731</v>
      </c>
      <c r="E9656" t="s">
        <v>458</v>
      </c>
      <c r="F9656" t="s">
        <v>459</v>
      </c>
      <c r="G9656" t="s">
        <v>645</v>
      </c>
      <c r="H9656" t="s">
        <v>28</v>
      </c>
      <c r="I9656" t="s">
        <v>35</v>
      </c>
      <c r="J9656" s="1">
        <v>44448.31</v>
      </c>
      <c r="K9656" s="10">
        <f>IFERROR(J9656*VLOOKUP(A9656,IPCA_Fatores!$A$2:$C$10,3,FALSE),J9656)</f>
        <v>52452.407400541641</v>
      </c>
    </row>
    <row r="9657" spans="1:11" x14ac:dyDescent="0.25">
      <c r="A9657">
        <v>2023</v>
      </c>
      <c r="B9657" t="s">
        <v>5730</v>
      </c>
      <c r="C9657" t="s">
        <v>5731</v>
      </c>
      <c r="E9657" t="s">
        <v>458</v>
      </c>
      <c r="F9657" t="s">
        <v>459</v>
      </c>
      <c r="G9657" t="s">
        <v>645</v>
      </c>
      <c r="H9657" t="s">
        <v>28</v>
      </c>
      <c r="I9657" t="s">
        <v>29</v>
      </c>
      <c r="J9657" s="1">
        <v>2964267.71</v>
      </c>
      <c r="K9657" s="10">
        <f>J9657*_xlfn.XLOOKUP(A9657,IPCA_Fatores!$A$2:$A$10,IPCA_Fatores!$C$2:$C$10)</f>
        <v>3343588.942170708</v>
      </c>
    </row>
    <row r="9658" spans="1:11" x14ac:dyDescent="0.25">
      <c r="A9658">
        <v>2023</v>
      </c>
      <c r="B9658" t="s">
        <v>5730</v>
      </c>
      <c r="C9658" t="s">
        <v>5731</v>
      </c>
      <c r="E9658" t="s">
        <v>458</v>
      </c>
      <c r="F9658" t="s">
        <v>459</v>
      </c>
      <c r="G9658" t="s">
        <v>645</v>
      </c>
      <c r="H9658" t="s">
        <v>28</v>
      </c>
      <c r="I9658" t="s">
        <v>35</v>
      </c>
      <c r="J9658" s="1">
        <v>178208.8</v>
      </c>
      <c r="K9658" s="10">
        <f>IFERROR(J9658*VLOOKUP(A9658,IPCA_Fatores!$A$2:$C$10,3,FALSE),J9658)</f>
        <v>201013.21181868261</v>
      </c>
    </row>
    <row r="9659" spans="1:11" x14ac:dyDescent="0.25">
      <c r="A9659">
        <v>2017</v>
      </c>
      <c r="B9659" t="s">
        <v>5732</v>
      </c>
      <c r="C9659" t="s">
        <v>5733</v>
      </c>
      <c r="E9659" t="s">
        <v>115</v>
      </c>
      <c r="F9659" t="s">
        <v>4201</v>
      </c>
      <c r="G9659" t="s">
        <v>279</v>
      </c>
      <c r="H9659" t="s">
        <v>28</v>
      </c>
      <c r="I9659" t="s">
        <v>29</v>
      </c>
      <c r="J9659" s="1">
        <v>2189941.0699999998</v>
      </c>
      <c r="K9659" s="10">
        <f>J9659*_xlfn.XLOOKUP(A9659,IPCA_Fatores!$A$2:$A$10,IPCA_Fatores!$C$2:$C$10)</f>
        <v>3403534.6675014831</v>
      </c>
    </row>
    <row r="9660" spans="1:11" x14ac:dyDescent="0.25">
      <c r="A9660">
        <v>2017</v>
      </c>
      <c r="B9660" t="s">
        <v>5732</v>
      </c>
      <c r="C9660" t="s">
        <v>5733</v>
      </c>
      <c r="E9660" t="s">
        <v>115</v>
      </c>
      <c r="F9660" t="s">
        <v>4201</v>
      </c>
      <c r="G9660" t="s">
        <v>279</v>
      </c>
      <c r="H9660" t="s">
        <v>28</v>
      </c>
      <c r="I9660" t="s">
        <v>35</v>
      </c>
      <c r="J9660" s="1">
        <v>149841.14000000001</v>
      </c>
      <c r="K9660" s="10">
        <f>IFERROR(J9660*VLOOKUP(A9660,IPCA_Fatores!$A$2:$C$10,3,FALSE),J9660)</f>
        <v>232878.19092225312</v>
      </c>
    </row>
    <row r="9661" spans="1:11" x14ac:dyDescent="0.25">
      <c r="A9661">
        <v>2020</v>
      </c>
      <c r="B9661" t="s">
        <v>5732</v>
      </c>
      <c r="C9661" t="s">
        <v>5733</v>
      </c>
      <c r="E9661" t="s">
        <v>115</v>
      </c>
      <c r="F9661" t="s">
        <v>4201</v>
      </c>
      <c r="G9661" t="s">
        <v>279</v>
      </c>
      <c r="H9661" t="s">
        <v>28</v>
      </c>
      <c r="I9661" t="s">
        <v>35</v>
      </c>
      <c r="J9661" s="1">
        <v>162427.20000000001</v>
      </c>
      <c r="K9661" s="10">
        <f>IFERROR(J9661*VLOOKUP(A9661,IPCA_Fatores!$A$2:$C$10,3,FALSE),J9661)</f>
        <v>223173.72182185881</v>
      </c>
    </row>
    <row r="9662" spans="1:11" x14ac:dyDescent="0.25">
      <c r="A9662">
        <v>2022</v>
      </c>
      <c r="B9662" t="s">
        <v>5732</v>
      </c>
      <c r="C9662" t="s">
        <v>5733</v>
      </c>
      <c r="E9662" t="s">
        <v>115</v>
      </c>
      <c r="F9662" t="s">
        <v>4201</v>
      </c>
      <c r="G9662" t="s">
        <v>279</v>
      </c>
      <c r="H9662" t="s">
        <v>28</v>
      </c>
      <c r="I9662" t="s">
        <v>35</v>
      </c>
      <c r="J9662" s="1">
        <v>239632.88</v>
      </c>
      <c r="K9662" s="10">
        <f>IFERROR(J9662*VLOOKUP(A9662,IPCA_Fatores!$A$2:$C$10,3,FALSE),J9662)</f>
        <v>282785.13734999392</v>
      </c>
    </row>
    <row r="9663" spans="1:11" x14ac:dyDescent="0.25">
      <c r="A9663">
        <v>2015</v>
      </c>
      <c r="B9663" t="s">
        <v>5734</v>
      </c>
      <c r="C9663" t="s">
        <v>5735</v>
      </c>
      <c r="D9663" t="s">
        <v>5736</v>
      </c>
      <c r="E9663" t="s">
        <v>161</v>
      </c>
      <c r="F9663" t="s">
        <v>162</v>
      </c>
      <c r="G9663" t="s">
        <v>306</v>
      </c>
      <c r="H9663" t="s">
        <v>28</v>
      </c>
      <c r="I9663" t="s">
        <v>29</v>
      </c>
      <c r="J9663" s="1">
        <v>3478714.96</v>
      </c>
      <c r="K9663" s="10">
        <f>J9663*_xlfn.XLOOKUP(A9663,IPCA_Fatores!$A$2:$A$10,IPCA_Fatores!$C$2:$C$10)</f>
        <v>5916097.9125046395</v>
      </c>
    </row>
    <row r="9664" spans="1:11" x14ac:dyDescent="0.25">
      <c r="A9664">
        <v>2015</v>
      </c>
      <c r="B9664" t="s">
        <v>5734</v>
      </c>
      <c r="C9664" t="s">
        <v>5735</v>
      </c>
      <c r="D9664" t="s">
        <v>5736</v>
      </c>
      <c r="E9664" t="s">
        <v>161</v>
      </c>
      <c r="F9664" t="s">
        <v>162</v>
      </c>
      <c r="G9664" t="s">
        <v>306</v>
      </c>
      <c r="H9664" t="s">
        <v>28</v>
      </c>
      <c r="I9664" t="s">
        <v>35</v>
      </c>
      <c r="J9664" s="1">
        <v>349256.36</v>
      </c>
      <c r="K9664" s="10">
        <f>IFERROR(J9664*VLOOKUP(A9664,IPCA_Fatores!$A$2:$C$10,3,FALSE),J9664)</f>
        <v>593964.96869780007</v>
      </c>
    </row>
    <row r="9665" spans="1:11" x14ac:dyDescent="0.25">
      <c r="A9665">
        <v>2016</v>
      </c>
      <c r="B9665" t="s">
        <v>5734</v>
      </c>
      <c r="C9665" t="s">
        <v>5735</v>
      </c>
      <c r="D9665" t="s">
        <v>5736</v>
      </c>
      <c r="E9665" t="s">
        <v>161</v>
      </c>
      <c r="F9665" t="s">
        <v>162</v>
      </c>
      <c r="G9665" t="s">
        <v>306</v>
      </c>
      <c r="H9665" t="s">
        <v>28</v>
      </c>
      <c r="I9665" t="s">
        <v>29</v>
      </c>
      <c r="J9665" s="1">
        <v>1648216.33</v>
      </c>
      <c r="K9665" s="10">
        <f>J9665*_xlfn.XLOOKUP(A9665,IPCA_Fatores!$A$2:$A$10,IPCA_Fatores!$C$2:$C$10)</f>
        <v>2637171.1365496367</v>
      </c>
    </row>
    <row r="9666" spans="1:11" x14ac:dyDescent="0.25">
      <c r="A9666">
        <v>2016</v>
      </c>
      <c r="B9666" t="s">
        <v>5734</v>
      </c>
      <c r="C9666" t="s">
        <v>5735</v>
      </c>
      <c r="D9666" t="s">
        <v>5736</v>
      </c>
      <c r="E9666" t="s">
        <v>161</v>
      </c>
      <c r="F9666" t="s">
        <v>162</v>
      </c>
      <c r="G9666" t="s">
        <v>306</v>
      </c>
      <c r="H9666" t="s">
        <v>28</v>
      </c>
      <c r="I9666" t="s">
        <v>35</v>
      </c>
      <c r="J9666" s="1">
        <v>164821.63</v>
      </c>
      <c r="K9666" s="10">
        <f>IFERROR(J9666*VLOOKUP(A9666,IPCA_Fatores!$A$2:$C$10,3,FALSE),J9666)</f>
        <v>263717.10885491816</v>
      </c>
    </row>
    <row r="9667" spans="1:11" x14ac:dyDescent="0.25">
      <c r="A9667">
        <v>2017</v>
      </c>
      <c r="B9667" t="s">
        <v>5734</v>
      </c>
      <c r="C9667" t="s">
        <v>5735</v>
      </c>
      <c r="D9667" t="s">
        <v>5736</v>
      </c>
      <c r="E9667" t="s">
        <v>161</v>
      </c>
      <c r="F9667" t="s">
        <v>162</v>
      </c>
      <c r="G9667" t="s">
        <v>306</v>
      </c>
      <c r="H9667" t="s">
        <v>28</v>
      </c>
      <c r="I9667" t="s">
        <v>29</v>
      </c>
      <c r="J9667" s="1">
        <v>2687805.17</v>
      </c>
      <c r="K9667" s="10">
        <f>J9667*_xlfn.XLOOKUP(A9667,IPCA_Fatores!$A$2:$A$10,IPCA_Fatores!$C$2:$C$10)</f>
        <v>4177298.7414609827</v>
      </c>
    </row>
    <row r="9668" spans="1:11" x14ac:dyDescent="0.25">
      <c r="A9668">
        <v>2017</v>
      </c>
      <c r="B9668" t="s">
        <v>5734</v>
      </c>
      <c r="C9668" t="s">
        <v>5735</v>
      </c>
      <c r="D9668" t="s">
        <v>5736</v>
      </c>
      <c r="E9668" t="s">
        <v>161</v>
      </c>
      <c r="F9668" t="s">
        <v>162</v>
      </c>
      <c r="G9668" t="s">
        <v>306</v>
      </c>
      <c r="H9668" t="s">
        <v>28</v>
      </c>
      <c r="I9668" t="s">
        <v>35</v>
      </c>
      <c r="J9668" s="1">
        <v>268780.52</v>
      </c>
      <c r="K9668" s="10">
        <f>IFERROR(J9668*VLOOKUP(A9668,IPCA_Fatores!$A$2:$C$10,3,FALSE),J9668)</f>
        <v>417729.87880860001</v>
      </c>
    </row>
    <row r="9669" spans="1:11" x14ac:dyDescent="0.25">
      <c r="A9669">
        <v>2018</v>
      </c>
      <c r="B9669" t="s">
        <v>5734</v>
      </c>
      <c r="C9669" t="s">
        <v>5735</v>
      </c>
      <c r="D9669" t="s">
        <v>5736</v>
      </c>
      <c r="E9669" t="s">
        <v>161</v>
      </c>
      <c r="F9669" t="s">
        <v>162</v>
      </c>
      <c r="G9669" t="s">
        <v>306</v>
      </c>
      <c r="H9669" t="s">
        <v>28</v>
      </c>
      <c r="I9669" t="s">
        <v>29</v>
      </c>
      <c r="J9669" s="1">
        <v>530776.22</v>
      </c>
      <c r="K9669" s="10">
        <f>J9669*_xlfn.XLOOKUP(A9669,IPCA_Fatores!$A$2:$A$10,IPCA_Fatores!$C$2:$C$10)</f>
        <v>795098.80737067235</v>
      </c>
    </row>
    <row r="9670" spans="1:11" x14ac:dyDescent="0.25">
      <c r="A9670">
        <v>2018</v>
      </c>
      <c r="B9670" t="s">
        <v>5734</v>
      </c>
      <c r="C9670" t="s">
        <v>5735</v>
      </c>
      <c r="D9670" t="s">
        <v>5736</v>
      </c>
      <c r="E9670" t="s">
        <v>161</v>
      </c>
      <c r="F9670" t="s">
        <v>162</v>
      </c>
      <c r="G9670" t="s">
        <v>306</v>
      </c>
      <c r="H9670" t="s">
        <v>28</v>
      </c>
      <c r="I9670" t="s">
        <v>35</v>
      </c>
      <c r="J9670" s="1">
        <v>53649.97</v>
      </c>
      <c r="K9670" s="10">
        <f>IFERROR(J9670*VLOOKUP(A9670,IPCA_Fatores!$A$2:$C$10,3,FALSE),J9670)</f>
        <v>80367.253759922314</v>
      </c>
    </row>
    <row r="9671" spans="1:11" x14ac:dyDescent="0.25">
      <c r="A9671">
        <v>2019</v>
      </c>
      <c r="B9671" t="s">
        <v>5734</v>
      </c>
      <c r="C9671" t="s">
        <v>5735</v>
      </c>
      <c r="D9671" t="s">
        <v>5736</v>
      </c>
      <c r="E9671" t="s">
        <v>161</v>
      </c>
      <c r="F9671" t="s">
        <v>162</v>
      </c>
      <c r="G9671" t="s">
        <v>306</v>
      </c>
      <c r="H9671" t="s">
        <v>28</v>
      </c>
      <c r="I9671" t="s">
        <v>29</v>
      </c>
      <c r="J9671" s="1">
        <v>5349072.4800000004</v>
      </c>
      <c r="K9671" s="10">
        <f>J9671*_xlfn.XLOOKUP(A9671,IPCA_Fatores!$A$2:$A$10,IPCA_Fatores!$C$2:$C$10)</f>
        <v>7681785.6045893375</v>
      </c>
    </row>
    <row r="9672" spans="1:11" x14ac:dyDescent="0.25">
      <c r="A9672">
        <v>2020</v>
      </c>
      <c r="B9672" t="s">
        <v>5734</v>
      </c>
      <c r="C9672" t="s">
        <v>5735</v>
      </c>
      <c r="D9672" t="s">
        <v>5736</v>
      </c>
      <c r="E9672" t="s">
        <v>161</v>
      </c>
      <c r="F9672" t="s">
        <v>162</v>
      </c>
      <c r="G9672" t="s">
        <v>306</v>
      </c>
      <c r="H9672" t="s">
        <v>28</v>
      </c>
      <c r="I9672" t="s">
        <v>29</v>
      </c>
      <c r="J9672" s="1">
        <v>6085975.3300000001</v>
      </c>
      <c r="K9672" s="10">
        <f>J9672*_xlfn.XLOOKUP(A9672,IPCA_Fatores!$A$2:$A$10,IPCA_Fatores!$C$2:$C$10)</f>
        <v>8362083.2305926308</v>
      </c>
    </row>
    <row r="9673" spans="1:11" x14ac:dyDescent="0.25">
      <c r="A9673">
        <v>2020</v>
      </c>
      <c r="B9673" t="s">
        <v>5734</v>
      </c>
      <c r="C9673" t="s">
        <v>5735</v>
      </c>
      <c r="D9673" t="s">
        <v>5736</v>
      </c>
      <c r="E9673" t="s">
        <v>161</v>
      </c>
      <c r="F9673" t="s">
        <v>162</v>
      </c>
      <c r="G9673" t="s">
        <v>306</v>
      </c>
      <c r="H9673" t="s">
        <v>28</v>
      </c>
      <c r="I9673" t="s">
        <v>35</v>
      </c>
      <c r="J9673" s="1">
        <v>366052.07</v>
      </c>
      <c r="K9673" s="10">
        <f>IFERROR(J9673*VLOOKUP(A9673,IPCA_Fatores!$A$2:$C$10,3,FALSE),J9673)</f>
        <v>502952.72492843308</v>
      </c>
    </row>
    <row r="9674" spans="1:11" x14ac:dyDescent="0.25">
      <c r="A9674">
        <v>2021</v>
      </c>
      <c r="B9674" t="s">
        <v>5734</v>
      </c>
      <c r="C9674" t="s">
        <v>5735</v>
      </c>
      <c r="D9674" t="s">
        <v>5736</v>
      </c>
      <c r="E9674" t="s">
        <v>161</v>
      </c>
      <c r="F9674" t="s">
        <v>162</v>
      </c>
      <c r="G9674" t="s">
        <v>306</v>
      </c>
      <c r="H9674" t="s">
        <v>28</v>
      </c>
      <c r="I9674" t="s">
        <v>29</v>
      </c>
      <c r="J9674" s="1">
        <v>7899701.1900000004</v>
      </c>
      <c r="K9674" s="10">
        <f>J9674*_xlfn.XLOOKUP(A9674,IPCA_Fatores!$A$2:$A$10,IPCA_Fatores!$C$2:$C$10)</f>
        <v>9862010.3519169185</v>
      </c>
    </row>
    <row r="9675" spans="1:11" x14ac:dyDescent="0.25">
      <c r="A9675">
        <v>2021</v>
      </c>
      <c r="B9675" t="s">
        <v>5734</v>
      </c>
      <c r="C9675" t="s">
        <v>5735</v>
      </c>
      <c r="D9675" t="s">
        <v>5736</v>
      </c>
      <c r="E9675" t="s">
        <v>161</v>
      </c>
      <c r="F9675" t="s">
        <v>162</v>
      </c>
      <c r="G9675" t="s">
        <v>306</v>
      </c>
      <c r="H9675" t="s">
        <v>28</v>
      </c>
      <c r="I9675" t="s">
        <v>35</v>
      </c>
      <c r="J9675" s="1">
        <v>474940.5</v>
      </c>
      <c r="K9675" s="10">
        <f>IFERROR(J9675*VLOOKUP(A9675,IPCA_Fatores!$A$2:$C$10,3,FALSE),J9675)</f>
        <v>592917.12621659262</v>
      </c>
    </row>
    <row r="9676" spans="1:11" x14ac:dyDescent="0.25">
      <c r="A9676">
        <v>2022</v>
      </c>
      <c r="B9676" t="s">
        <v>5734</v>
      </c>
      <c r="C9676" t="s">
        <v>5735</v>
      </c>
      <c r="D9676" t="s">
        <v>5736</v>
      </c>
      <c r="E9676" t="s">
        <v>161</v>
      </c>
      <c r="F9676" t="s">
        <v>162</v>
      </c>
      <c r="G9676" t="s">
        <v>306</v>
      </c>
      <c r="H9676" t="s">
        <v>28</v>
      </c>
      <c r="I9676" t="s">
        <v>29</v>
      </c>
      <c r="J9676" s="1">
        <v>5289744.93</v>
      </c>
      <c r="K9676" s="10">
        <f>J9676*_xlfn.XLOOKUP(A9676,IPCA_Fatores!$A$2:$A$10,IPCA_Fatores!$C$2:$C$10)</f>
        <v>6242303.8381731417</v>
      </c>
    </row>
    <row r="9677" spans="1:11" x14ac:dyDescent="0.25">
      <c r="A9677">
        <v>2022</v>
      </c>
      <c r="B9677" t="s">
        <v>5734</v>
      </c>
      <c r="C9677" t="s">
        <v>5735</v>
      </c>
      <c r="D9677" t="s">
        <v>5736</v>
      </c>
      <c r="E9677" t="s">
        <v>161</v>
      </c>
      <c r="F9677" t="s">
        <v>162</v>
      </c>
      <c r="G9677" t="s">
        <v>306</v>
      </c>
      <c r="H9677" t="s">
        <v>28</v>
      </c>
      <c r="I9677" t="s">
        <v>35</v>
      </c>
      <c r="J9677" s="1">
        <v>317975.02</v>
      </c>
      <c r="K9677" s="10">
        <f>IFERROR(J9677*VLOOKUP(A9677,IPCA_Fatores!$A$2:$C$10,3,FALSE),J9677)</f>
        <v>375234.85802351939</v>
      </c>
    </row>
    <row r="9678" spans="1:11" x14ac:dyDescent="0.25">
      <c r="A9678">
        <v>2023</v>
      </c>
      <c r="B9678" t="s">
        <v>5734</v>
      </c>
      <c r="C9678" t="s">
        <v>5735</v>
      </c>
      <c r="D9678" t="s">
        <v>5736</v>
      </c>
      <c r="E9678" t="s">
        <v>161</v>
      </c>
      <c r="F9678" t="s">
        <v>162</v>
      </c>
      <c r="G9678" t="s">
        <v>306</v>
      </c>
      <c r="H9678" t="s">
        <v>28</v>
      </c>
      <c r="I9678" t="s">
        <v>29</v>
      </c>
      <c r="J9678" s="1">
        <v>6693783.4500000002</v>
      </c>
      <c r="K9678" s="10">
        <f>J9678*_xlfn.XLOOKUP(A9678,IPCA_Fatores!$A$2:$A$10,IPCA_Fatores!$C$2:$C$10)</f>
        <v>7550350.5466803117</v>
      </c>
    </row>
    <row r="9679" spans="1:11" x14ac:dyDescent="0.25">
      <c r="A9679">
        <v>2023</v>
      </c>
      <c r="B9679" t="s">
        <v>5734</v>
      </c>
      <c r="C9679" t="s">
        <v>5735</v>
      </c>
      <c r="D9679" t="s">
        <v>5736</v>
      </c>
      <c r="E9679" t="s">
        <v>161</v>
      </c>
      <c r="F9679" t="s">
        <v>162</v>
      </c>
      <c r="G9679" t="s">
        <v>306</v>
      </c>
      <c r="H9679" t="s">
        <v>28</v>
      </c>
      <c r="I9679" t="s">
        <v>35</v>
      </c>
      <c r="J9679" s="1">
        <v>402368.45</v>
      </c>
      <c r="K9679" s="10">
        <f>IFERROR(J9679*VLOOKUP(A9679,IPCA_Fatores!$A$2:$C$10,3,FALSE),J9679)</f>
        <v>453857.35423281573</v>
      </c>
    </row>
    <row r="9680" spans="1:11" x14ac:dyDescent="0.25">
      <c r="A9680">
        <v>2016</v>
      </c>
      <c r="B9680" t="s">
        <v>5737</v>
      </c>
      <c r="C9680" t="s">
        <v>5738</v>
      </c>
      <c r="E9680" t="s">
        <v>44</v>
      </c>
      <c r="F9680" t="s">
        <v>45</v>
      </c>
      <c r="G9680" t="s">
        <v>1133</v>
      </c>
      <c r="H9680" t="s">
        <v>28</v>
      </c>
      <c r="I9680" t="s">
        <v>29</v>
      </c>
      <c r="J9680" s="1">
        <v>4026.68</v>
      </c>
      <c r="K9680" s="10">
        <f>J9680*_xlfn.XLOOKUP(A9680,IPCA_Fatores!$A$2:$A$10,IPCA_Fatores!$C$2:$C$10)</f>
        <v>6442.7490972144969</v>
      </c>
    </row>
    <row r="9681" spans="1:11" x14ac:dyDescent="0.25">
      <c r="A9681">
        <v>2017</v>
      </c>
      <c r="B9681" t="s">
        <v>5737</v>
      </c>
      <c r="C9681" t="s">
        <v>5738</v>
      </c>
      <c r="E9681" t="s">
        <v>44</v>
      </c>
      <c r="F9681" t="s">
        <v>45</v>
      </c>
      <c r="G9681" t="s">
        <v>1133</v>
      </c>
      <c r="H9681" t="s">
        <v>28</v>
      </c>
      <c r="I9681" t="s">
        <v>29</v>
      </c>
      <c r="J9681" s="1">
        <v>1281907.4099999999</v>
      </c>
      <c r="K9681" s="10">
        <f>J9681*_xlfn.XLOOKUP(A9681,IPCA_Fatores!$A$2:$A$10,IPCA_Fatores!$C$2:$C$10)</f>
        <v>1992298.5007363863</v>
      </c>
    </row>
    <row r="9682" spans="1:11" x14ac:dyDescent="0.25">
      <c r="A9682">
        <v>2018</v>
      </c>
      <c r="B9682" t="s">
        <v>5737</v>
      </c>
      <c r="C9682" t="s">
        <v>5738</v>
      </c>
      <c r="E9682" t="s">
        <v>44</v>
      </c>
      <c r="F9682" t="s">
        <v>45</v>
      </c>
      <c r="G9682" t="s">
        <v>1133</v>
      </c>
      <c r="H9682" t="s">
        <v>28</v>
      </c>
      <c r="I9682" t="s">
        <v>29</v>
      </c>
      <c r="J9682" s="1">
        <v>2321467.65</v>
      </c>
      <c r="K9682" s="10">
        <f>J9682*_xlfn.XLOOKUP(A9682,IPCA_Fatores!$A$2:$A$10,IPCA_Fatores!$C$2:$C$10)</f>
        <v>3477541.1751954476</v>
      </c>
    </row>
    <row r="9683" spans="1:11" x14ac:dyDescent="0.25">
      <c r="A9683">
        <v>2019</v>
      </c>
      <c r="B9683" t="s">
        <v>5737</v>
      </c>
      <c r="C9683" t="s">
        <v>5738</v>
      </c>
      <c r="E9683" t="s">
        <v>44</v>
      </c>
      <c r="F9683" t="s">
        <v>45</v>
      </c>
      <c r="G9683" t="s">
        <v>1133</v>
      </c>
      <c r="H9683" t="s">
        <v>28</v>
      </c>
      <c r="I9683" t="s">
        <v>29</v>
      </c>
      <c r="J9683" s="1">
        <v>3547079.62</v>
      </c>
      <c r="K9683" s="10">
        <f>J9683*_xlfn.XLOOKUP(A9683,IPCA_Fatores!$A$2:$A$10,IPCA_Fatores!$C$2:$C$10)</f>
        <v>5093949.5146358935</v>
      </c>
    </row>
    <row r="9684" spans="1:11" x14ac:dyDescent="0.25">
      <c r="A9684">
        <v>2020</v>
      </c>
      <c r="B9684" t="s">
        <v>5737</v>
      </c>
      <c r="C9684" t="s">
        <v>5738</v>
      </c>
      <c r="E9684" t="s">
        <v>44</v>
      </c>
      <c r="F9684" t="s">
        <v>45</v>
      </c>
      <c r="G9684" t="s">
        <v>1133</v>
      </c>
      <c r="H9684" t="s">
        <v>28</v>
      </c>
      <c r="I9684" t="s">
        <v>29</v>
      </c>
      <c r="J9684" s="1">
        <v>3331362</v>
      </c>
      <c r="K9684" s="10">
        <f>J9684*_xlfn.XLOOKUP(A9684,IPCA_Fatores!$A$2:$A$10,IPCA_Fatores!$C$2:$C$10)</f>
        <v>4577265.7305913735</v>
      </c>
    </row>
    <row r="9685" spans="1:11" x14ac:dyDescent="0.25">
      <c r="A9685">
        <v>2021</v>
      </c>
      <c r="B9685" t="s">
        <v>5737</v>
      </c>
      <c r="C9685" t="s">
        <v>5738</v>
      </c>
      <c r="E9685" t="s">
        <v>44</v>
      </c>
      <c r="F9685" t="s">
        <v>45</v>
      </c>
      <c r="G9685" t="s">
        <v>1133</v>
      </c>
      <c r="H9685" t="s">
        <v>28</v>
      </c>
      <c r="I9685" t="s">
        <v>29</v>
      </c>
      <c r="J9685" s="1">
        <v>7452435.3499999996</v>
      </c>
      <c r="K9685" s="10">
        <f>J9685*_xlfn.XLOOKUP(A9685,IPCA_Fatores!$A$2:$A$10,IPCA_Fatores!$C$2:$C$10)</f>
        <v>9303642.3531725481</v>
      </c>
    </row>
    <row r="9686" spans="1:11" x14ac:dyDescent="0.25">
      <c r="A9686">
        <v>2022</v>
      </c>
      <c r="B9686" t="s">
        <v>5737</v>
      </c>
      <c r="C9686" t="s">
        <v>5738</v>
      </c>
      <c r="E9686" t="s">
        <v>44</v>
      </c>
      <c r="F9686" t="s">
        <v>45</v>
      </c>
      <c r="G9686" t="s">
        <v>1133</v>
      </c>
      <c r="H9686" t="s">
        <v>28</v>
      </c>
      <c r="I9686" t="s">
        <v>29</v>
      </c>
      <c r="J9686" s="1">
        <v>9463765.1799999997</v>
      </c>
      <c r="K9686" s="10">
        <f>J9686*_xlfn.XLOOKUP(A9686,IPCA_Fatores!$A$2:$A$10,IPCA_Fatores!$C$2:$C$10)</f>
        <v>11167967.168254998</v>
      </c>
    </row>
    <row r="9687" spans="1:11" x14ac:dyDescent="0.25">
      <c r="A9687">
        <v>2023</v>
      </c>
      <c r="B9687" t="s">
        <v>5737</v>
      </c>
      <c r="C9687" t="s">
        <v>5738</v>
      </c>
      <c r="E9687" t="s">
        <v>44</v>
      </c>
      <c r="F9687" t="s">
        <v>45</v>
      </c>
      <c r="G9687" t="s">
        <v>1133</v>
      </c>
      <c r="H9687" t="s">
        <v>28</v>
      </c>
      <c r="I9687" t="s">
        <v>29</v>
      </c>
      <c r="J9687" s="1">
        <v>7740162.4900000002</v>
      </c>
      <c r="K9687" s="10">
        <f>J9687*_xlfn.XLOOKUP(A9687,IPCA_Fatores!$A$2:$A$10,IPCA_Fatores!$C$2:$C$10)</f>
        <v>8730629.0268123243</v>
      </c>
    </row>
    <row r="9688" spans="1:11" x14ac:dyDescent="0.25">
      <c r="A9688">
        <v>2016</v>
      </c>
      <c r="B9688" t="s">
        <v>5739</v>
      </c>
      <c r="C9688" t="s">
        <v>5740</v>
      </c>
      <c r="D9688" t="s">
        <v>5741</v>
      </c>
      <c r="E9688" t="s">
        <v>44</v>
      </c>
      <c r="F9688" t="s">
        <v>45</v>
      </c>
      <c r="G9688" t="s">
        <v>1133</v>
      </c>
      <c r="H9688" t="s">
        <v>28</v>
      </c>
      <c r="I9688" t="s">
        <v>29</v>
      </c>
      <c r="J9688" s="1">
        <v>34841.72</v>
      </c>
      <c r="K9688" s="10">
        <f>J9688*_xlfn.XLOOKUP(A9688,IPCA_Fatores!$A$2:$A$10,IPCA_Fatores!$C$2:$C$10)</f>
        <v>55747.280656868759</v>
      </c>
    </row>
    <row r="9689" spans="1:11" x14ac:dyDescent="0.25">
      <c r="A9689">
        <v>2016</v>
      </c>
      <c r="B9689" t="s">
        <v>5739</v>
      </c>
      <c r="C9689" t="s">
        <v>5740</v>
      </c>
      <c r="D9689" t="s">
        <v>5741</v>
      </c>
      <c r="E9689" t="s">
        <v>44</v>
      </c>
      <c r="F9689" t="s">
        <v>45</v>
      </c>
      <c r="G9689" t="s">
        <v>1133</v>
      </c>
      <c r="H9689" t="s">
        <v>28</v>
      </c>
      <c r="I9689" t="s">
        <v>35</v>
      </c>
      <c r="J9689" s="1">
        <v>4403.62</v>
      </c>
      <c r="K9689" s="10">
        <f>IFERROR(J9689*VLOOKUP(A9689,IPCA_Fatores!$A$2:$C$10,3,FALSE),J9689)</f>
        <v>7045.8588165624542</v>
      </c>
    </row>
    <row r="9690" spans="1:11" x14ac:dyDescent="0.25">
      <c r="A9690">
        <v>2017</v>
      </c>
      <c r="B9690" t="s">
        <v>5739</v>
      </c>
      <c r="C9690" t="s">
        <v>5740</v>
      </c>
      <c r="D9690" t="s">
        <v>5741</v>
      </c>
      <c r="E9690" t="s">
        <v>44</v>
      </c>
      <c r="F9690" t="s">
        <v>45</v>
      </c>
      <c r="G9690" t="s">
        <v>1133</v>
      </c>
      <c r="H9690" t="s">
        <v>28</v>
      </c>
      <c r="I9690" t="s">
        <v>29</v>
      </c>
      <c r="J9690" s="1">
        <v>1044621.95</v>
      </c>
      <c r="K9690" s="10">
        <f>J9690*_xlfn.XLOOKUP(A9690,IPCA_Fatores!$A$2:$A$10,IPCA_Fatores!$C$2:$C$10)</f>
        <v>1623517.2123869073</v>
      </c>
    </row>
    <row r="9691" spans="1:11" x14ac:dyDescent="0.25">
      <c r="A9691">
        <v>2017</v>
      </c>
      <c r="B9691" t="s">
        <v>5739</v>
      </c>
      <c r="C9691" t="s">
        <v>5740</v>
      </c>
      <c r="D9691" t="s">
        <v>5741</v>
      </c>
      <c r="E9691" t="s">
        <v>44</v>
      </c>
      <c r="F9691" t="s">
        <v>45</v>
      </c>
      <c r="G9691" t="s">
        <v>1133</v>
      </c>
      <c r="H9691" t="s">
        <v>28</v>
      </c>
      <c r="I9691" t="s">
        <v>35</v>
      </c>
      <c r="J9691" s="1">
        <v>120459.26</v>
      </c>
      <c r="K9691" s="10">
        <f>IFERROR(J9691*VLOOKUP(A9691,IPCA_Fatores!$A$2:$C$10,3,FALSE),J9691)</f>
        <v>187213.83559036808</v>
      </c>
    </row>
    <row r="9692" spans="1:11" x14ac:dyDescent="0.25">
      <c r="A9692">
        <v>2018</v>
      </c>
      <c r="B9692" t="s">
        <v>5739</v>
      </c>
      <c r="C9692" t="s">
        <v>5740</v>
      </c>
      <c r="D9692" t="s">
        <v>5741</v>
      </c>
      <c r="E9692" t="s">
        <v>44</v>
      </c>
      <c r="F9692" t="s">
        <v>45</v>
      </c>
      <c r="G9692" t="s">
        <v>1133</v>
      </c>
      <c r="H9692" t="s">
        <v>28</v>
      </c>
      <c r="I9692" t="s">
        <v>29</v>
      </c>
      <c r="J9692" s="1">
        <v>1567439.09</v>
      </c>
      <c r="K9692" s="10">
        <f>J9692*_xlfn.XLOOKUP(A9692,IPCA_Fatores!$A$2:$A$10,IPCA_Fatores!$C$2:$C$10)</f>
        <v>2348012.0324252131</v>
      </c>
    </row>
    <row r="9693" spans="1:11" x14ac:dyDescent="0.25">
      <c r="A9693">
        <v>2018</v>
      </c>
      <c r="B9693" t="s">
        <v>5739</v>
      </c>
      <c r="C9693" t="s">
        <v>5740</v>
      </c>
      <c r="D9693" t="s">
        <v>5741</v>
      </c>
      <c r="E9693" t="s">
        <v>44</v>
      </c>
      <c r="F9693" t="s">
        <v>45</v>
      </c>
      <c r="G9693" t="s">
        <v>1133</v>
      </c>
      <c r="H9693" t="s">
        <v>28</v>
      </c>
      <c r="I9693" t="s">
        <v>35</v>
      </c>
      <c r="J9693" s="1">
        <v>94344.59</v>
      </c>
      <c r="K9693" s="10">
        <f>IFERROR(J9693*VLOOKUP(A9693,IPCA_Fatores!$A$2:$C$10,3,FALSE),J9693)</f>
        <v>141327.4901254526</v>
      </c>
    </row>
    <row r="9694" spans="1:11" x14ac:dyDescent="0.25">
      <c r="A9694">
        <v>2019</v>
      </c>
      <c r="B9694" t="s">
        <v>5739</v>
      </c>
      <c r="C9694" t="s">
        <v>5740</v>
      </c>
      <c r="D9694" t="s">
        <v>5741</v>
      </c>
      <c r="E9694" t="s">
        <v>44</v>
      </c>
      <c r="F9694" t="s">
        <v>45</v>
      </c>
      <c r="G9694" t="s">
        <v>1133</v>
      </c>
      <c r="H9694" t="s">
        <v>28</v>
      </c>
      <c r="I9694" t="s">
        <v>29</v>
      </c>
      <c r="J9694" s="1">
        <v>2778651.53</v>
      </c>
      <c r="K9694" s="10">
        <f>J9694*_xlfn.XLOOKUP(A9694,IPCA_Fatores!$A$2:$A$10,IPCA_Fatores!$C$2:$C$10)</f>
        <v>3990412.4318996207</v>
      </c>
    </row>
    <row r="9695" spans="1:11" x14ac:dyDescent="0.25">
      <c r="A9695">
        <v>2020</v>
      </c>
      <c r="B9695" t="s">
        <v>5739</v>
      </c>
      <c r="C9695" t="s">
        <v>5740</v>
      </c>
      <c r="D9695" t="s">
        <v>5741</v>
      </c>
      <c r="E9695" t="s">
        <v>44</v>
      </c>
      <c r="F9695" t="s">
        <v>45</v>
      </c>
      <c r="G9695" t="s">
        <v>1133</v>
      </c>
      <c r="H9695" t="s">
        <v>28</v>
      </c>
      <c r="I9695" t="s">
        <v>29</v>
      </c>
      <c r="J9695" s="1">
        <v>2482020.34</v>
      </c>
      <c r="K9695" s="10">
        <f>J9695*_xlfn.XLOOKUP(A9695,IPCA_Fatores!$A$2:$A$10,IPCA_Fatores!$C$2:$C$10)</f>
        <v>3410276.8311917917</v>
      </c>
    </row>
    <row r="9696" spans="1:11" x14ac:dyDescent="0.25">
      <c r="A9696">
        <v>2020</v>
      </c>
      <c r="B9696" t="s">
        <v>5739</v>
      </c>
      <c r="C9696" t="s">
        <v>5740</v>
      </c>
      <c r="D9696" t="s">
        <v>5741</v>
      </c>
      <c r="E9696" t="s">
        <v>44</v>
      </c>
      <c r="F9696" t="s">
        <v>45</v>
      </c>
      <c r="G9696" t="s">
        <v>1133</v>
      </c>
      <c r="H9696" t="s">
        <v>28</v>
      </c>
      <c r="I9696" t="s">
        <v>35</v>
      </c>
      <c r="J9696" s="1">
        <v>143886.72</v>
      </c>
      <c r="K9696" s="10">
        <f>IFERROR(J9696*VLOOKUP(A9696,IPCA_Fatores!$A$2:$C$10,3,FALSE),J9696)</f>
        <v>197699.245096509</v>
      </c>
    </row>
    <row r="9697" spans="1:11" x14ac:dyDescent="0.25">
      <c r="A9697">
        <v>2021</v>
      </c>
      <c r="B9697" t="s">
        <v>5739</v>
      </c>
      <c r="C9697" t="s">
        <v>5740</v>
      </c>
      <c r="D9697" t="s">
        <v>5741</v>
      </c>
      <c r="E9697" t="s">
        <v>44</v>
      </c>
      <c r="F9697" t="s">
        <v>45</v>
      </c>
      <c r="G9697" t="s">
        <v>1133</v>
      </c>
      <c r="H9697" t="s">
        <v>28</v>
      </c>
      <c r="I9697" t="s">
        <v>29</v>
      </c>
      <c r="J9697" s="1">
        <v>603097.96</v>
      </c>
      <c r="K9697" s="10">
        <f>J9697*_xlfn.XLOOKUP(A9697,IPCA_Fatores!$A$2:$A$10,IPCA_Fatores!$C$2:$C$10)</f>
        <v>752909.27867867553</v>
      </c>
    </row>
    <row r="9698" spans="1:11" x14ac:dyDescent="0.25">
      <c r="A9698">
        <v>2021</v>
      </c>
      <c r="B9698" t="s">
        <v>5739</v>
      </c>
      <c r="C9698" t="s">
        <v>5740</v>
      </c>
      <c r="D9698" t="s">
        <v>5741</v>
      </c>
      <c r="E9698" t="s">
        <v>44</v>
      </c>
      <c r="F9698" t="s">
        <v>45</v>
      </c>
      <c r="G9698" t="s">
        <v>1133</v>
      </c>
      <c r="H9698" t="s">
        <v>28</v>
      </c>
      <c r="I9698" t="s">
        <v>35</v>
      </c>
      <c r="J9698" s="1">
        <v>36415.480000000003</v>
      </c>
      <c r="K9698" s="10">
        <f>IFERROR(J9698*VLOOKUP(A9698,IPCA_Fatores!$A$2:$C$10,3,FALSE),J9698)</f>
        <v>45461.193036596807</v>
      </c>
    </row>
    <row r="9699" spans="1:11" x14ac:dyDescent="0.25">
      <c r="A9699">
        <v>2015</v>
      </c>
      <c r="B9699" t="s">
        <v>5742</v>
      </c>
      <c r="C9699" t="s">
        <v>5743</v>
      </c>
      <c r="E9699" t="s">
        <v>121</v>
      </c>
      <c r="F9699" t="s">
        <v>171</v>
      </c>
      <c r="G9699" t="s">
        <v>2260</v>
      </c>
      <c r="H9699" t="s">
        <v>28</v>
      </c>
      <c r="I9699" t="s">
        <v>29</v>
      </c>
      <c r="J9699" s="1">
        <v>3570031.27</v>
      </c>
      <c r="K9699" s="10">
        <f>J9699*_xlfn.XLOOKUP(A9699,IPCA_Fatores!$A$2:$A$10,IPCA_Fatores!$C$2:$C$10)</f>
        <v>6071395.5546456408</v>
      </c>
    </row>
    <row r="9700" spans="1:11" x14ac:dyDescent="0.25">
      <c r="A9700">
        <v>2015</v>
      </c>
      <c r="B9700" t="s">
        <v>5742</v>
      </c>
      <c r="C9700" t="s">
        <v>5743</v>
      </c>
      <c r="E9700" t="s">
        <v>121</v>
      </c>
      <c r="F9700" t="s">
        <v>171</v>
      </c>
      <c r="G9700" t="s">
        <v>2260</v>
      </c>
      <c r="H9700" t="s">
        <v>28</v>
      </c>
      <c r="I9700" t="s">
        <v>35</v>
      </c>
      <c r="J9700" s="1">
        <v>218870.44</v>
      </c>
      <c r="K9700" s="10">
        <f>IFERROR(J9700*VLOOKUP(A9700,IPCA_Fatores!$A$2:$C$10,3,FALSE),J9700)</f>
        <v>372223.35491177236</v>
      </c>
    </row>
    <row r="9701" spans="1:11" x14ac:dyDescent="0.25">
      <c r="A9701">
        <v>2016</v>
      </c>
      <c r="B9701" t="s">
        <v>5742</v>
      </c>
      <c r="C9701" t="s">
        <v>5743</v>
      </c>
      <c r="E9701" t="s">
        <v>121</v>
      </c>
      <c r="F9701" t="s">
        <v>171</v>
      </c>
      <c r="G9701" t="s">
        <v>2260</v>
      </c>
      <c r="H9701" t="s">
        <v>28</v>
      </c>
      <c r="I9701" t="s">
        <v>29</v>
      </c>
      <c r="J9701" s="1">
        <v>4121315.93</v>
      </c>
      <c r="K9701" s="10">
        <f>J9701*_xlfn.XLOOKUP(A9701,IPCA_Fatores!$A$2:$A$10,IPCA_Fatores!$C$2:$C$10)</f>
        <v>6594168.0211348366</v>
      </c>
    </row>
    <row r="9702" spans="1:11" x14ac:dyDescent="0.25">
      <c r="A9702">
        <v>2016</v>
      </c>
      <c r="B9702" t="s">
        <v>5742</v>
      </c>
      <c r="C9702" t="s">
        <v>5743</v>
      </c>
      <c r="E9702" t="s">
        <v>121</v>
      </c>
      <c r="F9702" t="s">
        <v>171</v>
      </c>
      <c r="G9702" t="s">
        <v>2260</v>
      </c>
      <c r="H9702" t="s">
        <v>28</v>
      </c>
      <c r="I9702" t="s">
        <v>35</v>
      </c>
      <c r="J9702" s="1">
        <v>252484.6</v>
      </c>
      <c r="K9702" s="10">
        <f>IFERROR(J9702*VLOOKUP(A9702,IPCA_Fatores!$A$2:$C$10,3,FALSE),J9702)</f>
        <v>403979.19097384531</v>
      </c>
    </row>
    <row r="9703" spans="1:11" x14ac:dyDescent="0.25">
      <c r="A9703">
        <v>2017</v>
      </c>
      <c r="B9703" t="s">
        <v>5742</v>
      </c>
      <c r="C9703" t="s">
        <v>5743</v>
      </c>
      <c r="E9703" t="s">
        <v>121</v>
      </c>
      <c r="F9703" t="s">
        <v>171</v>
      </c>
      <c r="G9703" t="s">
        <v>2260</v>
      </c>
      <c r="H9703" t="s">
        <v>28</v>
      </c>
      <c r="I9703" t="s">
        <v>29</v>
      </c>
      <c r="J9703" s="1">
        <v>7101790.3600000003</v>
      </c>
      <c r="K9703" s="10">
        <f>J9703*_xlfn.XLOOKUP(A9703,IPCA_Fatores!$A$2:$A$10,IPCA_Fatores!$C$2:$C$10)</f>
        <v>11037369.9195421</v>
      </c>
    </row>
    <row r="9704" spans="1:11" x14ac:dyDescent="0.25">
      <c r="A9704">
        <v>2017</v>
      </c>
      <c r="B9704" t="s">
        <v>5742</v>
      </c>
      <c r="C9704" t="s">
        <v>5743</v>
      </c>
      <c r="E9704" t="s">
        <v>121</v>
      </c>
      <c r="F9704" t="s">
        <v>171</v>
      </c>
      <c r="G9704" t="s">
        <v>2260</v>
      </c>
      <c r="H9704" t="s">
        <v>28</v>
      </c>
      <c r="I9704" t="s">
        <v>35</v>
      </c>
      <c r="J9704" s="1">
        <v>389134.89</v>
      </c>
      <c r="K9704" s="10">
        <f>IFERROR(J9704*VLOOKUP(A9704,IPCA_Fatores!$A$2:$C$10,3,FALSE),J9704)</f>
        <v>604780.69779721345</v>
      </c>
    </row>
    <row r="9705" spans="1:11" x14ac:dyDescent="0.25">
      <c r="A9705">
        <v>2018</v>
      </c>
      <c r="B9705" t="s">
        <v>5742</v>
      </c>
      <c r="C9705" t="s">
        <v>5743</v>
      </c>
      <c r="E9705" t="s">
        <v>121</v>
      </c>
      <c r="F9705" t="s">
        <v>171</v>
      </c>
      <c r="G9705" t="s">
        <v>2260</v>
      </c>
      <c r="H9705" t="s">
        <v>28</v>
      </c>
      <c r="I9705" t="s">
        <v>29</v>
      </c>
      <c r="J9705" s="1">
        <v>8710228.6799999997</v>
      </c>
      <c r="K9705" s="10">
        <f>J9705*_xlfn.XLOOKUP(A9705,IPCA_Fatores!$A$2:$A$10,IPCA_Fatores!$C$2:$C$10)</f>
        <v>13047857.410405135</v>
      </c>
    </row>
    <row r="9706" spans="1:11" x14ac:dyDescent="0.25">
      <c r="A9706">
        <v>2018</v>
      </c>
      <c r="B9706" t="s">
        <v>5742</v>
      </c>
      <c r="C9706" t="s">
        <v>5743</v>
      </c>
      <c r="E9706" t="s">
        <v>121</v>
      </c>
      <c r="F9706" t="s">
        <v>171</v>
      </c>
      <c r="G9706" t="s">
        <v>2260</v>
      </c>
      <c r="H9706" t="s">
        <v>28</v>
      </c>
      <c r="I9706" t="s">
        <v>35</v>
      </c>
      <c r="J9706" s="1">
        <v>448097.49</v>
      </c>
      <c r="K9706" s="10">
        <f>IFERROR(J9706*VLOOKUP(A9706,IPCA_Fatores!$A$2:$C$10,3,FALSE),J9706)</f>
        <v>671246.68826495612</v>
      </c>
    </row>
    <row r="9707" spans="1:11" x14ac:dyDescent="0.25">
      <c r="A9707">
        <v>2019</v>
      </c>
      <c r="B9707" t="s">
        <v>5742</v>
      </c>
      <c r="C9707" t="s">
        <v>5743</v>
      </c>
      <c r="E9707" t="s">
        <v>121</v>
      </c>
      <c r="F9707" t="s">
        <v>171</v>
      </c>
      <c r="G9707" t="s">
        <v>2260</v>
      </c>
      <c r="H9707" t="s">
        <v>28</v>
      </c>
      <c r="I9707" t="s">
        <v>29</v>
      </c>
      <c r="J9707" s="1">
        <v>9330671.9900000002</v>
      </c>
      <c r="K9707" s="10">
        <f>J9707*_xlfn.XLOOKUP(A9707,IPCA_Fatores!$A$2:$A$10,IPCA_Fatores!$C$2:$C$10)</f>
        <v>13399747.721109014</v>
      </c>
    </row>
    <row r="9708" spans="1:11" x14ac:dyDescent="0.25">
      <c r="A9708">
        <v>2019</v>
      </c>
      <c r="B9708" t="s">
        <v>5742</v>
      </c>
      <c r="C9708" t="s">
        <v>5743</v>
      </c>
      <c r="E9708" t="s">
        <v>121</v>
      </c>
      <c r="F9708" t="s">
        <v>171</v>
      </c>
      <c r="G9708" t="s">
        <v>2260</v>
      </c>
      <c r="H9708" t="s">
        <v>28</v>
      </c>
      <c r="I9708" t="s">
        <v>35</v>
      </c>
      <c r="J9708" s="1">
        <v>563575.37</v>
      </c>
      <c r="K9708" s="10">
        <f>IFERROR(J9708*VLOOKUP(A9708,IPCA_Fatores!$A$2:$C$10,3,FALSE),J9708)</f>
        <v>809348.75729466823</v>
      </c>
    </row>
    <row r="9709" spans="1:11" x14ac:dyDescent="0.25">
      <c r="A9709">
        <v>2020</v>
      </c>
      <c r="B9709" t="s">
        <v>5742</v>
      </c>
      <c r="C9709" t="s">
        <v>5743</v>
      </c>
      <c r="E9709" t="s">
        <v>121</v>
      </c>
      <c r="F9709" t="s">
        <v>171</v>
      </c>
      <c r="G9709" t="s">
        <v>2260</v>
      </c>
      <c r="H9709" t="s">
        <v>28</v>
      </c>
      <c r="I9709" t="s">
        <v>29</v>
      </c>
      <c r="J9709" s="1">
        <v>10038950.84</v>
      </c>
      <c r="K9709" s="10">
        <f>J9709*_xlfn.XLOOKUP(A9709,IPCA_Fatores!$A$2:$A$10,IPCA_Fatores!$C$2:$C$10)</f>
        <v>13793441.13639511</v>
      </c>
    </row>
    <row r="9710" spans="1:11" x14ac:dyDescent="0.25">
      <c r="A9710">
        <v>2021</v>
      </c>
      <c r="B9710" t="s">
        <v>5742</v>
      </c>
      <c r="C9710" t="s">
        <v>5743</v>
      </c>
      <c r="E9710" t="s">
        <v>121</v>
      </c>
      <c r="F9710" t="s">
        <v>171</v>
      </c>
      <c r="G9710" t="s">
        <v>2260</v>
      </c>
      <c r="H9710" t="s">
        <v>28</v>
      </c>
      <c r="I9710" t="s">
        <v>29</v>
      </c>
      <c r="J9710" s="1">
        <v>2944598.77</v>
      </c>
      <c r="K9710" s="10">
        <f>J9710*_xlfn.XLOOKUP(A9710,IPCA_Fatores!$A$2:$A$10,IPCA_Fatores!$C$2:$C$10)</f>
        <v>3676045.8216751642</v>
      </c>
    </row>
    <row r="9711" spans="1:11" x14ac:dyDescent="0.25">
      <c r="A9711">
        <v>2019</v>
      </c>
      <c r="B9711" t="s">
        <v>5744</v>
      </c>
      <c r="C9711" t="s">
        <v>5745</v>
      </c>
      <c r="D9711" t="s">
        <v>5746</v>
      </c>
      <c r="E9711" t="s">
        <v>79</v>
      </c>
      <c r="F9711" t="s">
        <v>80</v>
      </c>
      <c r="G9711" t="s">
        <v>5747</v>
      </c>
      <c r="H9711" t="s">
        <v>28</v>
      </c>
      <c r="I9711" t="s">
        <v>29</v>
      </c>
      <c r="J9711" s="1">
        <v>227714.27</v>
      </c>
      <c r="K9711" s="10">
        <f>J9711*_xlfn.XLOOKUP(A9711,IPCA_Fatores!$A$2:$A$10,IPCA_Fatores!$C$2:$C$10)</f>
        <v>327019.7230989043</v>
      </c>
    </row>
    <row r="9712" spans="1:11" x14ac:dyDescent="0.25">
      <c r="A9712">
        <v>2020</v>
      </c>
      <c r="B9712" t="s">
        <v>5744</v>
      </c>
      <c r="C9712" t="s">
        <v>5745</v>
      </c>
      <c r="D9712" t="s">
        <v>5746</v>
      </c>
      <c r="E9712" t="s">
        <v>79</v>
      </c>
      <c r="F9712" t="s">
        <v>80</v>
      </c>
      <c r="G9712" t="s">
        <v>5747</v>
      </c>
      <c r="H9712" t="s">
        <v>28</v>
      </c>
      <c r="I9712" t="s">
        <v>29</v>
      </c>
      <c r="J9712" s="1">
        <v>164866.54</v>
      </c>
      <c r="K9712" s="10">
        <f>J9712*_xlfn.XLOOKUP(A9712,IPCA_Fatores!$A$2:$A$10,IPCA_Fatores!$C$2:$C$10)</f>
        <v>226525.35619460509</v>
      </c>
    </row>
    <row r="9713" spans="1:11" x14ac:dyDescent="0.25">
      <c r="A9713">
        <v>2022</v>
      </c>
      <c r="B9713" t="s">
        <v>5744</v>
      </c>
      <c r="C9713" t="s">
        <v>5745</v>
      </c>
      <c r="D9713" t="s">
        <v>5746</v>
      </c>
      <c r="E9713" t="s">
        <v>79</v>
      </c>
      <c r="F9713" t="s">
        <v>80</v>
      </c>
      <c r="G9713" t="s">
        <v>5747</v>
      </c>
      <c r="H9713" t="s">
        <v>28</v>
      </c>
      <c r="I9713" t="s">
        <v>29</v>
      </c>
      <c r="J9713" s="1">
        <v>739563.35</v>
      </c>
      <c r="K9713" s="10">
        <f>J9713*_xlfn.XLOOKUP(A9713,IPCA_Fatores!$A$2:$A$10,IPCA_Fatores!$C$2:$C$10)</f>
        <v>872741.35130693088</v>
      </c>
    </row>
    <row r="9714" spans="1:11" x14ac:dyDescent="0.25">
      <c r="A9714">
        <v>2023</v>
      </c>
      <c r="B9714" t="s">
        <v>5744</v>
      </c>
      <c r="C9714" t="s">
        <v>5745</v>
      </c>
      <c r="D9714" t="s">
        <v>5746</v>
      </c>
      <c r="E9714" t="s">
        <v>79</v>
      </c>
      <c r="F9714" t="s">
        <v>80</v>
      </c>
      <c r="G9714" t="s">
        <v>5747</v>
      </c>
      <c r="H9714" t="s">
        <v>28</v>
      </c>
      <c r="I9714" t="s">
        <v>29</v>
      </c>
      <c r="J9714" s="1">
        <v>812046.94</v>
      </c>
      <c r="K9714" s="10">
        <f>J9714*_xlfn.XLOOKUP(A9714,IPCA_Fatores!$A$2:$A$10,IPCA_Fatores!$C$2:$C$10)</f>
        <v>915960.17456451675</v>
      </c>
    </row>
    <row r="9715" spans="1:11" x14ac:dyDescent="0.25">
      <c r="A9715">
        <v>2023</v>
      </c>
      <c r="B9715" t="s">
        <v>5744</v>
      </c>
      <c r="C9715" t="s">
        <v>5745</v>
      </c>
      <c r="D9715" t="s">
        <v>5746</v>
      </c>
      <c r="E9715" t="s">
        <v>79</v>
      </c>
      <c r="F9715" t="s">
        <v>80</v>
      </c>
      <c r="G9715" t="s">
        <v>5747</v>
      </c>
      <c r="H9715" t="s">
        <v>28</v>
      </c>
      <c r="I9715" t="s">
        <v>35</v>
      </c>
      <c r="J9715" s="1">
        <v>11956.29</v>
      </c>
      <c r="K9715" s="10">
        <f>IFERROR(J9715*VLOOKUP(A9715,IPCA_Fatores!$A$2:$C$10,3,FALSE),J9715)</f>
        <v>13486.271465469703</v>
      </c>
    </row>
    <row r="9716" spans="1:11" x14ac:dyDescent="0.25">
      <c r="A9716">
        <v>2015</v>
      </c>
      <c r="B9716" t="s">
        <v>5748</v>
      </c>
      <c r="C9716" t="s">
        <v>5749</v>
      </c>
      <c r="D9716" t="s">
        <v>5750</v>
      </c>
      <c r="E9716" t="s">
        <v>103</v>
      </c>
      <c r="F9716" t="s">
        <v>581</v>
      </c>
      <c r="G9716" t="s">
        <v>205</v>
      </c>
      <c r="H9716" t="s">
        <v>28</v>
      </c>
      <c r="I9716" t="s">
        <v>29</v>
      </c>
      <c r="J9716" s="1">
        <v>145180.04999999999</v>
      </c>
      <c r="K9716" s="10">
        <f>J9716*_xlfn.XLOOKUP(A9716,IPCA_Fatores!$A$2:$A$10,IPCA_Fatores!$C$2:$C$10)</f>
        <v>246901.34162136674</v>
      </c>
    </row>
    <row r="9717" spans="1:11" x14ac:dyDescent="0.25">
      <c r="A9717">
        <v>2016</v>
      </c>
      <c r="B9717" t="s">
        <v>5748</v>
      </c>
      <c r="C9717" t="s">
        <v>5749</v>
      </c>
      <c r="D9717" t="s">
        <v>5750</v>
      </c>
      <c r="E9717" t="s">
        <v>103</v>
      </c>
      <c r="F9717" t="s">
        <v>581</v>
      </c>
      <c r="G9717" t="s">
        <v>205</v>
      </c>
      <c r="H9717" t="s">
        <v>28</v>
      </c>
      <c r="I9717" t="s">
        <v>29</v>
      </c>
      <c r="J9717" s="1">
        <v>122832.66</v>
      </c>
      <c r="K9717" s="10">
        <f>J9717*_xlfn.XLOOKUP(A9717,IPCA_Fatores!$A$2:$A$10,IPCA_Fatores!$C$2:$C$10)</f>
        <v>196534.1197521172</v>
      </c>
    </row>
    <row r="9718" spans="1:11" x14ac:dyDescent="0.25">
      <c r="A9718">
        <v>2017</v>
      </c>
      <c r="B9718" t="s">
        <v>5748</v>
      </c>
      <c r="C9718" t="s">
        <v>5749</v>
      </c>
      <c r="D9718" t="s">
        <v>5750</v>
      </c>
      <c r="E9718" t="s">
        <v>103</v>
      </c>
      <c r="F9718" t="s">
        <v>581</v>
      </c>
      <c r="G9718" t="s">
        <v>205</v>
      </c>
      <c r="H9718" t="s">
        <v>28</v>
      </c>
      <c r="I9718" t="s">
        <v>29</v>
      </c>
      <c r="J9718" s="1">
        <v>136745.1</v>
      </c>
      <c r="K9718" s="10">
        <f>J9718*_xlfn.XLOOKUP(A9718,IPCA_Fatores!$A$2:$A$10,IPCA_Fatores!$C$2:$C$10)</f>
        <v>212524.7545866415</v>
      </c>
    </row>
    <row r="9719" spans="1:11" x14ac:dyDescent="0.25">
      <c r="A9719">
        <v>2018</v>
      </c>
      <c r="B9719" t="s">
        <v>5748</v>
      </c>
      <c r="C9719" t="s">
        <v>5749</v>
      </c>
      <c r="D9719" t="s">
        <v>5750</v>
      </c>
      <c r="E9719" t="s">
        <v>103</v>
      </c>
      <c r="F9719" t="s">
        <v>581</v>
      </c>
      <c r="G9719" t="s">
        <v>205</v>
      </c>
      <c r="H9719" t="s">
        <v>28</v>
      </c>
      <c r="I9719" t="s">
        <v>29</v>
      </c>
      <c r="J9719" s="1">
        <v>198576.7</v>
      </c>
      <c r="K9719" s="10">
        <f>J9719*_xlfn.XLOOKUP(A9719,IPCA_Fatores!$A$2:$A$10,IPCA_Fatores!$C$2:$C$10)</f>
        <v>297466.41125256859</v>
      </c>
    </row>
    <row r="9720" spans="1:11" x14ac:dyDescent="0.25">
      <c r="A9720">
        <v>2019</v>
      </c>
      <c r="B9720" t="s">
        <v>5748</v>
      </c>
      <c r="C9720" t="s">
        <v>5749</v>
      </c>
      <c r="D9720" t="s">
        <v>5750</v>
      </c>
      <c r="E9720" t="s">
        <v>103</v>
      </c>
      <c r="F9720" t="s">
        <v>581</v>
      </c>
      <c r="G9720" t="s">
        <v>205</v>
      </c>
      <c r="H9720" t="s">
        <v>28</v>
      </c>
      <c r="I9720" t="s">
        <v>29</v>
      </c>
      <c r="J9720" s="1">
        <v>167572.63</v>
      </c>
      <c r="K9720" s="10">
        <f>J9720*_xlfn.XLOOKUP(A9720,IPCA_Fatores!$A$2:$A$10,IPCA_Fatores!$C$2:$C$10)</f>
        <v>240650.50934908539</v>
      </c>
    </row>
    <row r="9721" spans="1:11" x14ac:dyDescent="0.25">
      <c r="A9721">
        <v>2020</v>
      </c>
      <c r="B9721" t="s">
        <v>5748</v>
      </c>
      <c r="C9721" t="s">
        <v>5749</v>
      </c>
      <c r="D9721" t="s">
        <v>5750</v>
      </c>
      <c r="E9721" t="s">
        <v>103</v>
      </c>
      <c r="F9721" t="s">
        <v>581</v>
      </c>
      <c r="G9721" t="s">
        <v>205</v>
      </c>
      <c r="H9721" t="s">
        <v>28</v>
      </c>
      <c r="I9721" t="s">
        <v>29</v>
      </c>
      <c r="J9721" s="1">
        <v>199551.31</v>
      </c>
      <c r="K9721" s="10">
        <f>J9721*_xlfn.XLOOKUP(A9721,IPCA_Fatores!$A$2:$A$10,IPCA_Fatores!$C$2:$C$10)</f>
        <v>274181.96304022672</v>
      </c>
    </row>
    <row r="9722" spans="1:11" x14ac:dyDescent="0.25">
      <c r="A9722">
        <v>2021</v>
      </c>
      <c r="B9722" t="s">
        <v>5748</v>
      </c>
      <c r="C9722" t="s">
        <v>5749</v>
      </c>
      <c r="D9722" t="s">
        <v>5750</v>
      </c>
      <c r="E9722" t="s">
        <v>103</v>
      </c>
      <c r="F9722" t="s">
        <v>581</v>
      </c>
      <c r="G9722" t="s">
        <v>205</v>
      </c>
      <c r="H9722" t="s">
        <v>28</v>
      </c>
      <c r="I9722" t="s">
        <v>29</v>
      </c>
      <c r="J9722" s="1">
        <v>91324.88</v>
      </c>
      <c r="K9722" s="10">
        <f>J9722*_xlfn.XLOOKUP(A9722,IPCA_Fatores!$A$2:$A$10,IPCA_Fatores!$C$2:$C$10)</f>
        <v>114010.25055070093</v>
      </c>
    </row>
    <row r="9723" spans="1:11" x14ac:dyDescent="0.25">
      <c r="A9723">
        <v>2022</v>
      </c>
      <c r="B9723" t="s">
        <v>5748</v>
      </c>
      <c r="C9723" t="s">
        <v>5749</v>
      </c>
      <c r="D9723" t="s">
        <v>5750</v>
      </c>
      <c r="E9723" t="s">
        <v>103</v>
      </c>
      <c r="F9723" t="s">
        <v>581</v>
      </c>
      <c r="G9723" t="s">
        <v>205</v>
      </c>
      <c r="H9723" t="s">
        <v>28</v>
      </c>
      <c r="I9723" t="s">
        <v>29</v>
      </c>
      <c r="J9723" s="1">
        <v>131451.89000000001</v>
      </c>
      <c r="K9723" s="10">
        <f>J9723*_xlfn.XLOOKUP(A9723,IPCA_Fatores!$A$2:$A$10,IPCA_Fatores!$C$2:$C$10)</f>
        <v>155123.29012849278</v>
      </c>
    </row>
    <row r="9724" spans="1:11" x14ac:dyDescent="0.25">
      <c r="A9724">
        <v>2023</v>
      </c>
      <c r="B9724" t="s">
        <v>5748</v>
      </c>
      <c r="C9724" t="s">
        <v>5749</v>
      </c>
      <c r="D9724" t="s">
        <v>5750</v>
      </c>
      <c r="E9724" t="s">
        <v>103</v>
      </c>
      <c r="F9724" t="s">
        <v>581</v>
      </c>
      <c r="G9724" t="s">
        <v>205</v>
      </c>
      <c r="H9724" t="s">
        <v>28</v>
      </c>
      <c r="I9724" t="s">
        <v>29</v>
      </c>
      <c r="J9724" s="1">
        <v>77412.539999999994</v>
      </c>
      <c r="K9724" s="10">
        <f>J9724*_xlfn.XLOOKUP(A9724,IPCA_Fatores!$A$2:$A$10,IPCA_Fatores!$C$2:$C$10)</f>
        <v>87318.602114161826</v>
      </c>
    </row>
    <row r="9725" spans="1:11" x14ac:dyDescent="0.25">
      <c r="A9725">
        <v>2023</v>
      </c>
      <c r="B9725" t="s">
        <v>5748</v>
      </c>
      <c r="C9725" t="s">
        <v>5749</v>
      </c>
      <c r="D9725" t="s">
        <v>5750</v>
      </c>
      <c r="E9725" t="s">
        <v>103</v>
      </c>
      <c r="F9725" t="s">
        <v>581</v>
      </c>
      <c r="G9725" t="s">
        <v>205</v>
      </c>
      <c r="H9725" t="s">
        <v>28</v>
      </c>
      <c r="I9725" t="s">
        <v>35</v>
      </c>
      <c r="J9725" s="1">
        <v>3202.07</v>
      </c>
      <c r="K9725" s="10">
        <f>IFERROR(J9725*VLOOKUP(A9725,IPCA_Fatores!$A$2:$C$10,3,FALSE),J9725)</f>
        <v>3611.8214990968413</v>
      </c>
    </row>
    <row r="9726" spans="1:11" x14ac:dyDescent="0.25">
      <c r="A9726">
        <v>2018</v>
      </c>
      <c r="B9726" t="s">
        <v>5751</v>
      </c>
      <c r="C9726" t="s">
        <v>5752</v>
      </c>
      <c r="D9726" t="s">
        <v>5753</v>
      </c>
      <c r="E9726" t="s">
        <v>121</v>
      </c>
      <c r="F9726" t="s">
        <v>376</v>
      </c>
      <c r="G9726" t="s">
        <v>490</v>
      </c>
      <c r="H9726" t="s">
        <v>28</v>
      </c>
      <c r="I9726" t="s">
        <v>29</v>
      </c>
      <c r="J9726" s="1">
        <v>70804.710000000006</v>
      </c>
      <c r="K9726" s="10">
        <f>J9726*_xlfn.XLOOKUP(A9726,IPCA_Fatores!$A$2:$A$10,IPCA_Fatores!$C$2:$C$10)</f>
        <v>106064.92596301003</v>
      </c>
    </row>
    <row r="9727" spans="1:11" x14ac:dyDescent="0.25">
      <c r="A9727">
        <v>2019</v>
      </c>
      <c r="B9727" t="s">
        <v>5751</v>
      </c>
      <c r="C9727" t="s">
        <v>5752</v>
      </c>
      <c r="D9727" t="s">
        <v>5753</v>
      </c>
      <c r="E9727" t="s">
        <v>121</v>
      </c>
      <c r="F9727" t="s">
        <v>376</v>
      </c>
      <c r="G9727" t="s">
        <v>490</v>
      </c>
      <c r="H9727" t="s">
        <v>28</v>
      </c>
      <c r="I9727" t="s">
        <v>29</v>
      </c>
      <c r="J9727" s="1">
        <v>27593.040000000001</v>
      </c>
      <c r="K9727" s="10">
        <f>J9727*_xlfn.XLOOKUP(A9727,IPCA_Fatores!$A$2:$A$10,IPCA_Fatores!$C$2:$C$10)</f>
        <v>39626.275069441152</v>
      </c>
    </row>
    <row r="9728" spans="1:11" x14ac:dyDescent="0.25">
      <c r="A9728">
        <v>2020</v>
      </c>
      <c r="B9728" t="s">
        <v>5751</v>
      </c>
      <c r="C9728" t="s">
        <v>5752</v>
      </c>
      <c r="D9728" t="s">
        <v>5753</v>
      </c>
      <c r="E9728" t="s">
        <v>121</v>
      </c>
      <c r="F9728" t="s">
        <v>376</v>
      </c>
      <c r="G9728" t="s">
        <v>490</v>
      </c>
      <c r="H9728" t="s">
        <v>28</v>
      </c>
      <c r="I9728" t="s">
        <v>29</v>
      </c>
      <c r="J9728" s="1">
        <v>212040</v>
      </c>
      <c r="K9728" s="10">
        <f>J9728*_xlfn.XLOOKUP(A9728,IPCA_Fatores!$A$2:$A$10,IPCA_Fatores!$C$2:$C$10)</f>
        <v>291341.32691511605</v>
      </c>
    </row>
    <row r="9729" spans="1:11" x14ac:dyDescent="0.25">
      <c r="A9729">
        <v>2021</v>
      </c>
      <c r="B9729" t="s">
        <v>5751</v>
      </c>
      <c r="C9729" t="s">
        <v>5752</v>
      </c>
      <c r="D9729" t="s">
        <v>5753</v>
      </c>
      <c r="E9729" t="s">
        <v>121</v>
      </c>
      <c r="F9729" t="s">
        <v>376</v>
      </c>
      <c r="G9729" t="s">
        <v>490</v>
      </c>
      <c r="H9729" t="s">
        <v>28</v>
      </c>
      <c r="I9729" t="s">
        <v>29</v>
      </c>
      <c r="J9729" s="1">
        <v>251132.21</v>
      </c>
      <c r="K9729" s="10">
        <f>J9729*_xlfn.XLOOKUP(A9729,IPCA_Fatores!$A$2:$A$10,IPCA_Fatores!$C$2:$C$10)</f>
        <v>313514.19441724138</v>
      </c>
    </row>
    <row r="9730" spans="1:11" x14ac:dyDescent="0.25">
      <c r="A9730">
        <v>2022</v>
      </c>
      <c r="B9730" t="s">
        <v>5751</v>
      </c>
      <c r="C9730" t="s">
        <v>5752</v>
      </c>
      <c r="D9730" t="s">
        <v>5753</v>
      </c>
      <c r="E9730" t="s">
        <v>121</v>
      </c>
      <c r="F9730" t="s">
        <v>376</v>
      </c>
      <c r="G9730" t="s">
        <v>490</v>
      </c>
      <c r="H9730" t="s">
        <v>28</v>
      </c>
      <c r="I9730" t="s">
        <v>29</v>
      </c>
      <c r="J9730" s="1">
        <v>106562.04</v>
      </c>
      <c r="K9730" s="10">
        <f>J9730*_xlfn.XLOOKUP(A9730,IPCA_Fatores!$A$2:$A$10,IPCA_Fatores!$C$2:$C$10)</f>
        <v>125751.36232430016</v>
      </c>
    </row>
    <row r="9731" spans="1:11" x14ac:dyDescent="0.25">
      <c r="A9731">
        <v>2023</v>
      </c>
      <c r="B9731" t="s">
        <v>5751</v>
      </c>
      <c r="C9731" t="s">
        <v>5752</v>
      </c>
      <c r="D9731" t="s">
        <v>5753</v>
      </c>
      <c r="E9731" t="s">
        <v>121</v>
      </c>
      <c r="F9731" t="s">
        <v>376</v>
      </c>
      <c r="G9731" t="s">
        <v>490</v>
      </c>
      <c r="H9731" t="s">
        <v>28</v>
      </c>
      <c r="I9731" t="s">
        <v>29</v>
      </c>
      <c r="J9731" s="1">
        <v>484631.32</v>
      </c>
      <c r="K9731" s="10">
        <f>J9731*_xlfn.XLOOKUP(A9731,IPCA_Fatores!$A$2:$A$10,IPCA_Fatores!$C$2:$C$10)</f>
        <v>546646.95672227058</v>
      </c>
    </row>
    <row r="9732" spans="1:11" x14ac:dyDescent="0.25">
      <c r="A9732">
        <v>2015</v>
      </c>
      <c r="B9732" t="s">
        <v>5754</v>
      </c>
      <c r="C9732" t="s">
        <v>5755</v>
      </c>
      <c r="D9732" t="s">
        <v>5756</v>
      </c>
      <c r="E9732" t="s">
        <v>161</v>
      </c>
      <c r="F9732" t="s">
        <v>162</v>
      </c>
      <c r="G9732" t="s">
        <v>71</v>
      </c>
      <c r="H9732" t="s">
        <v>28</v>
      </c>
      <c r="I9732" t="s">
        <v>29</v>
      </c>
      <c r="J9732" s="1">
        <v>684796.79</v>
      </c>
      <c r="K9732" s="10">
        <f>J9732*_xlfn.XLOOKUP(A9732,IPCA_Fatores!$A$2:$A$10,IPCA_Fatores!$C$2:$C$10)</f>
        <v>1164603.8569969176</v>
      </c>
    </row>
    <row r="9733" spans="1:11" x14ac:dyDescent="0.25">
      <c r="A9733">
        <v>2016</v>
      </c>
      <c r="B9733" t="s">
        <v>5754</v>
      </c>
      <c r="C9733" t="s">
        <v>5755</v>
      </c>
      <c r="D9733" t="s">
        <v>5756</v>
      </c>
      <c r="E9733" t="s">
        <v>161</v>
      </c>
      <c r="F9733" t="s">
        <v>162</v>
      </c>
      <c r="G9733" t="s">
        <v>71</v>
      </c>
      <c r="H9733" t="s">
        <v>28</v>
      </c>
      <c r="I9733" t="s">
        <v>29</v>
      </c>
      <c r="J9733" s="1">
        <v>344229.09</v>
      </c>
      <c r="K9733" s="10">
        <f>J9733*_xlfn.XLOOKUP(A9733,IPCA_Fatores!$A$2:$A$10,IPCA_Fatores!$C$2:$C$10)</f>
        <v>550771.76702207967</v>
      </c>
    </row>
    <row r="9734" spans="1:11" x14ac:dyDescent="0.25">
      <c r="A9734">
        <v>2017</v>
      </c>
      <c r="B9734" t="s">
        <v>5754</v>
      </c>
      <c r="C9734" t="s">
        <v>5755</v>
      </c>
      <c r="D9734" t="s">
        <v>5756</v>
      </c>
      <c r="E9734" t="s">
        <v>161</v>
      </c>
      <c r="F9734" t="s">
        <v>162</v>
      </c>
      <c r="G9734" t="s">
        <v>71</v>
      </c>
      <c r="H9734" t="s">
        <v>28</v>
      </c>
      <c r="I9734" t="s">
        <v>29</v>
      </c>
      <c r="J9734" s="1">
        <v>487503.84</v>
      </c>
      <c r="K9734" s="10">
        <f>J9734*_xlfn.XLOOKUP(A9734,IPCA_Fatores!$A$2:$A$10,IPCA_Fatores!$C$2:$C$10)</f>
        <v>757662.49727445701</v>
      </c>
    </row>
    <row r="9735" spans="1:11" x14ac:dyDescent="0.25">
      <c r="A9735">
        <v>2018</v>
      </c>
      <c r="B9735" t="s">
        <v>5754</v>
      </c>
      <c r="C9735" t="s">
        <v>5755</v>
      </c>
      <c r="D9735" t="s">
        <v>5756</v>
      </c>
      <c r="E9735" t="s">
        <v>161</v>
      </c>
      <c r="F9735" t="s">
        <v>162</v>
      </c>
      <c r="G9735" t="s">
        <v>71</v>
      </c>
      <c r="H9735" t="s">
        <v>28</v>
      </c>
      <c r="I9735" t="s">
        <v>29</v>
      </c>
      <c r="J9735" s="1">
        <v>836845.86</v>
      </c>
      <c r="K9735" s="10">
        <f>J9735*_xlfn.XLOOKUP(A9735,IPCA_Fatores!$A$2:$A$10,IPCA_Fatores!$C$2:$C$10)</f>
        <v>1253588.8386994516</v>
      </c>
    </row>
    <row r="9736" spans="1:11" x14ac:dyDescent="0.25">
      <c r="A9736">
        <v>2018</v>
      </c>
      <c r="B9736" t="s">
        <v>5754</v>
      </c>
      <c r="C9736" t="s">
        <v>5755</v>
      </c>
      <c r="D9736" t="s">
        <v>5756</v>
      </c>
      <c r="E9736" t="s">
        <v>161</v>
      </c>
      <c r="F9736" t="s">
        <v>162</v>
      </c>
      <c r="G9736" t="s">
        <v>71</v>
      </c>
      <c r="H9736" t="s">
        <v>28</v>
      </c>
      <c r="I9736" t="s">
        <v>35</v>
      </c>
      <c r="J9736" s="1">
        <v>51155.839999999997</v>
      </c>
      <c r="K9736" s="10">
        <f>IFERROR(J9736*VLOOKUP(A9736,IPCA_Fatores!$A$2:$C$10,3,FALSE),J9736)</f>
        <v>76631.065675935766</v>
      </c>
    </row>
    <row r="9737" spans="1:11" x14ac:dyDescent="0.25">
      <c r="A9737">
        <v>2015</v>
      </c>
      <c r="B9737" t="s">
        <v>5757</v>
      </c>
      <c r="C9737" t="s">
        <v>5758</v>
      </c>
      <c r="E9737" t="s">
        <v>44</v>
      </c>
      <c r="F9737" t="s">
        <v>45</v>
      </c>
      <c r="G9737" t="s">
        <v>608</v>
      </c>
      <c r="H9737" t="s">
        <v>28</v>
      </c>
      <c r="I9737" t="s">
        <v>29</v>
      </c>
      <c r="J9737" s="1">
        <v>60855.29</v>
      </c>
      <c r="K9737" s="10">
        <f>J9737*_xlfn.XLOOKUP(A9737,IPCA_Fatores!$A$2:$A$10,IPCA_Fatores!$C$2:$C$10)</f>
        <v>103493.9218284974</v>
      </c>
    </row>
    <row r="9738" spans="1:11" x14ac:dyDescent="0.25">
      <c r="A9738">
        <v>2017</v>
      </c>
      <c r="B9738" t="s">
        <v>5759</v>
      </c>
      <c r="C9738" t="s">
        <v>5760</v>
      </c>
      <c r="D9738" t="s">
        <v>5761</v>
      </c>
      <c r="E9738" t="s">
        <v>121</v>
      </c>
      <c r="F9738" t="s">
        <v>865</v>
      </c>
      <c r="G9738" t="s">
        <v>1769</v>
      </c>
      <c r="H9738" t="s">
        <v>28</v>
      </c>
      <c r="I9738" t="s">
        <v>29</v>
      </c>
      <c r="J9738" s="1">
        <v>1428913.83</v>
      </c>
      <c r="K9738" s="10">
        <f>J9738*_xlfn.XLOOKUP(A9738,IPCA_Fatores!$A$2:$A$10,IPCA_Fatores!$C$2:$C$10)</f>
        <v>2220771.0627013911</v>
      </c>
    </row>
    <row r="9739" spans="1:11" x14ac:dyDescent="0.25">
      <c r="A9739">
        <v>2021</v>
      </c>
      <c r="B9739" t="s">
        <v>5759</v>
      </c>
      <c r="C9739" t="s">
        <v>5760</v>
      </c>
      <c r="D9739" t="s">
        <v>5761</v>
      </c>
      <c r="E9739" t="s">
        <v>121</v>
      </c>
      <c r="F9739" t="s">
        <v>865</v>
      </c>
      <c r="G9739" t="s">
        <v>1769</v>
      </c>
      <c r="H9739" t="s">
        <v>28</v>
      </c>
      <c r="I9739" t="s">
        <v>29</v>
      </c>
      <c r="J9739" s="1">
        <v>1311840.98</v>
      </c>
      <c r="K9739" s="10">
        <f>J9739*_xlfn.XLOOKUP(A9739,IPCA_Fatores!$A$2:$A$10,IPCA_Fatores!$C$2:$C$10)</f>
        <v>1637706.1630135954</v>
      </c>
    </row>
    <row r="9740" spans="1:11" x14ac:dyDescent="0.25">
      <c r="A9740">
        <v>2022</v>
      </c>
      <c r="B9740" t="s">
        <v>5759</v>
      </c>
      <c r="C9740" t="s">
        <v>5760</v>
      </c>
      <c r="D9740" t="s">
        <v>5761</v>
      </c>
      <c r="E9740" t="s">
        <v>121</v>
      </c>
      <c r="F9740" t="s">
        <v>865</v>
      </c>
      <c r="G9740" t="s">
        <v>1769</v>
      </c>
      <c r="H9740" t="s">
        <v>28</v>
      </c>
      <c r="I9740" t="s">
        <v>29</v>
      </c>
      <c r="J9740" s="1">
        <v>11215483.380000001</v>
      </c>
      <c r="K9740" s="10">
        <f>J9740*_xlfn.XLOOKUP(A9740,IPCA_Fatores!$A$2:$A$10,IPCA_Fatores!$C$2:$C$10)</f>
        <v>13235128.70212082</v>
      </c>
    </row>
    <row r="9741" spans="1:11" x14ac:dyDescent="0.25">
      <c r="A9741">
        <v>2023</v>
      </c>
      <c r="B9741" t="s">
        <v>5759</v>
      </c>
      <c r="C9741" t="s">
        <v>5760</v>
      </c>
      <c r="D9741" t="s">
        <v>5761</v>
      </c>
      <c r="E9741" t="s">
        <v>121</v>
      </c>
      <c r="F9741" t="s">
        <v>865</v>
      </c>
      <c r="G9741" t="s">
        <v>1769</v>
      </c>
      <c r="H9741" t="s">
        <v>28</v>
      </c>
      <c r="I9741" t="s">
        <v>29</v>
      </c>
      <c r="J9741" s="1">
        <v>606064.74</v>
      </c>
      <c r="K9741" s="10">
        <f>J9741*_xlfn.XLOOKUP(A9741,IPCA_Fatores!$A$2:$A$10,IPCA_Fatores!$C$2:$C$10)</f>
        <v>683619.55165768927</v>
      </c>
    </row>
    <row r="9742" spans="1:11" x14ac:dyDescent="0.25">
      <c r="A9742">
        <v>2018</v>
      </c>
      <c r="B9742" t="s">
        <v>5762</v>
      </c>
      <c r="C9742" t="s">
        <v>5763</v>
      </c>
      <c r="E9742" t="s">
        <v>44</v>
      </c>
      <c r="F9742" t="s">
        <v>45</v>
      </c>
      <c r="G9742" t="s">
        <v>600</v>
      </c>
      <c r="H9742" t="s">
        <v>28</v>
      </c>
      <c r="I9742" t="s">
        <v>29</v>
      </c>
      <c r="J9742" s="1">
        <v>92474.73</v>
      </c>
      <c r="K9742" s="10">
        <f>J9742*_xlfn.XLOOKUP(A9742,IPCA_Fatores!$A$2:$A$10,IPCA_Fatores!$C$2:$C$10)</f>
        <v>138526.45383194624</v>
      </c>
    </row>
    <row r="9743" spans="1:11" x14ac:dyDescent="0.25">
      <c r="A9743">
        <v>2020</v>
      </c>
      <c r="B9743" t="s">
        <v>5762</v>
      </c>
      <c r="C9743" t="s">
        <v>5763</v>
      </c>
      <c r="E9743" t="s">
        <v>44</v>
      </c>
      <c r="F9743" t="s">
        <v>45</v>
      </c>
      <c r="G9743" t="s">
        <v>600</v>
      </c>
      <c r="H9743" t="s">
        <v>28</v>
      </c>
      <c r="I9743" t="s">
        <v>29</v>
      </c>
      <c r="J9743" s="1">
        <v>177149.51</v>
      </c>
      <c r="K9743" s="10">
        <f>J9743*_xlfn.XLOOKUP(A9743,IPCA_Fatores!$A$2:$A$10,IPCA_Fatores!$C$2:$C$10)</f>
        <v>243402.0623739041</v>
      </c>
    </row>
    <row r="9744" spans="1:11" x14ac:dyDescent="0.25">
      <c r="A9744">
        <v>2021</v>
      </c>
      <c r="B9744" t="s">
        <v>5762</v>
      </c>
      <c r="C9744" t="s">
        <v>5763</v>
      </c>
      <c r="E9744" t="s">
        <v>44</v>
      </c>
      <c r="F9744" t="s">
        <v>45</v>
      </c>
      <c r="G9744" t="s">
        <v>600</v>
      </c>
      <c r="H9744" t="s">
        <v>28</v>
      </c>
      <c r="I9744" t="s">
        <v>29</v>
      </c>
      <c r="J9744" s="1">
        <v>94662.35</v>
      </c>
      <c r="K9744" s="10">
        <f>J9744*_xlfn.XLOOKUP(A9744,IPCA_Fatores!$A$2:$A$10,IPCA_Fatores!$C$2:$C$10)</f>
        <v>118176.75797896636</v>
      </c>
    </row>
    <row r="9745" spans="1:11" x14ac:dyDescent="0.25">
      <c r="A9745">
        <v>2022</v>
      </c>
      <c r="B9745" t="s">
        <v>5762</v>
      </c>
      <c r="C9745" t="s">
        <v>5763</v>
      </c>
      <c r="E9745" t="s">
        <v>44</v>
      </c>
      <c r="F9745" t="s">
        <v>45</v>
      </c>
      <c r="G9745" t="s">
        <v>600</v>
      </c>
      <c r="H9745" t="s">
        <v>28</v>
      </c>
      <c r="I9745" t="s">
        <v>29</v>
      </c>
      <c r="J9745">
        <v>573.91999999999996</v>
      </c>
      <c r="K9745" s="10">
        <f>J9745*_xlfn.XLOOKUP(A9745,IPCA_Fatores!$A$2:$A$10,IPCA_Fatores!$C$2:$C$10)</f>
        <v>677.26952172802203</v>
      </c>
    </row>
    <row r="9746" spans="1:11" x14ac:dyDescent="0.25">
      <c r="A9746">
        <v>2023</v>
      </c>
      <c r="B9746" t="s">
        <v>5762</v>
      </c>
      <c r="C9746" t="s">
        <v>5763</v>
      </c>
      <c r="E9746" t="s">
        <v>44</v>
      </c>
      <c r="F9746" t="s">
        <v>45</v>
      </c>
      <c r="G9746" t="s">
        <v>600</v>
      </c>
      <c r="H9746" t="s">
        <v>28</v>
      </c>
      <c r="I9746" t="s">
        <v>29</v>
      </c>
      <c r="J9746" s="1">
        <v>290667.71999999997</v>
      </c>
      <c r="K9746" s="10">
        <f>J9746*_xlfn.XLOOKUP(A9746,IPCA_Fatores!$A$2:$A$10,IPCA_Fatores!$C$2:$C$10)</f>
        <v>327862.88875304436</v>
      </c>
    </row>
    <row r="9747" spans="1:11" x14ac:dyDescent="0.25">
      <c r="A9747">
        <v>2021</v>
      </c>
      <c r="B9747" t="s">
        <v>5764</v>
      </c>
      <c r="C9747" t="s">
        <v>5765</v>
      </c>
      <c r="E9747" t="s">
        <v>79</v>
      </c>
      <c r="F9747" t="s">
        <v>817</v>
      </c>
      <c r="G9747" t="s">
        <v>805</v>
      </c>
      <c r="H9747" t="s">
        <v>28</v>
      </c>
      <c r="I9747" t="s">
        <v>29</v>
      </c>
      <c r="J9747" s="1">
        <v>24254.31</v>
      </c>
      <c r="K9747" s="10">
        <f>J9747*_xlfn.XLOOKUP(A9747,IPCA_Fatores!$A$2:$A$10,IPCA_Fatores!$C$2:$C$10)</f>
        <v>30279.152406599071</v>
      </c>
    </row>
    <row r="9748" spans="1:11" x14ac:dyDescent="0.25">
      <c r="A9748">
        <v>2022</v>
      </c>
      <c r="B9748" t="s">
        <v>5764</v>
      </c>
      <c r="C9748" t="s">
        <v>5765</v>
      </c>
      <c r="E9748" t="s">
        <v>79</v>
      </c>
      <c r="F9748" t="s">
        <v>817</v>
      </c>
      <c r="G9748" t="s">
        <v>805</v>
      </c>
      <c r="H9748" t="s">
        <v>28</v>
      </c>
      <c r="I9748" t="s">
        <v>29</v>
      </c>
      <c r="J9748" s="1">
        <v>97117.09</v>
      </c>
      <c r="K9748" s="10">
        <f>J9748*_xlfn.XLOOKUP(A9748,IPCA_Fatores!$A$2:$A$10,IPCA_Fatores!$C$2:$C$10)</f>
        <v>114605.59850835877</v>
      </c>
    </row>
    <row r="9749" spans="1:11" x14ac:dyDescent="0.25">
      <c r="A9749">
        <v>2023</v>
      </c>
      <c r="B9749" t="s">
        <v>5764</v>
      </c>
      <c r="C9749" t="s">
        <v>5765</v>
      </c>
      <c r="E9749" t="s">
        <v>79</v>
      </c>
      <c r="F9749" t="s">
        <v>817</v>
      </c>
      <c r="G9749" t="s">
        <v>805</v>
      </c>
      <c r="H9749" t="s">
        <v>28</v>
      </c>
      <c r="I9749" t="s">
        <v>29</v>
      </c>
      <c r="J9749" s="1">
        <v>14776.55</v>
      </c>
      <c r="K9749" s="10">
        <f>J9749*_xlfn.XLOOKUP(A9749,IPCA_Fatores!$A$2:$A$10,IPCA_Fatores!$C$2:$C$10)</f>
        <v>16667.424813473604</v>
      </c>
    </row>
    <row r="9750" spans="1:11" x14ac:dyDescent="0.25">
      <c r="A9750">
        <v>2016</v>
      </c>
      <c r="B9750" t="s">
        <v>5766</v>
      </c>
      <c r="C9750" t="s">
        <v>5767</v>
      </c>
      <c r="E9750" t="s">
        <v>75</v>
      </c>
      <c r="F9750" t="s">
        <v>5768</v>
      </c>
      <c r="G9750" t="s">
        <v>46</v>
      </c>
      <c r="H9750" t="s">
        <v>28</v>
      </c>
      <c r="I9750" t="s">
        <v>29</v>
      </c>
      <c r="J9750" s="1">
        <v>408243.65</v>
      </c>
      <c r="K9750" s="10">
        <f>J9750*_xlfn.XLOOKUP(A9750,IPCA_Fatores!$A$2:$A$10,IPCA_Fatores!$C$2:$C$10)</f>
        <v>653196.03432133945</v>
      </c>
    </row>
    <row r="9751" spans="1:11" x14ac:dyDescent="0.25">
      <c r="A9751">
        <v>2017</v>
      </c>
      <c r="B9751" t="s">
        <v>5766</v>
      </c>
      <c r="C9751" t="s">
        <v>5767</v>
      </c>
      <c r="E9751" t="s">
        <v>75</v>
      </c>
      <c r="F9751" t="s">
        <v>5768</v>
      </c>
      <c r="G9751" t="s">
        <v>46</v>
      </c>
      <c r="H9751" t="s">
        <v>28</v>
      </c>
      <c r="I9751" t="s">
        <v>29</v>
      </c>
      <c r="J9751" s="1">
        <v>136329.26</v>
      </c>
      <c r="K9751" s="10">
        <f>J9751*_xlfn.XLOOKUP(A9751,IPCA_Fatores!$A$2:$A$10,IPCA_Fatores!$C$2:$C$10)</f>
        <v>211878.46968175418</v>
      </c>
    </row>
    <row r="9752" spans="1:11" x14ac:dyDescent="0.25">
      <c r="A9752">
        <v>2018</v>
      </c>
      <c r="B9752" t="s">
        <v>5766</v>
      </c>
      <c r="C9752" t="s">
        <v>5767</v>
      </c>
      <c r="E9752" t="s">
        <v>75</v>
      </c>
      <c r="F9752" t="s">
        <v>5768</v>
      </c>
      <c r="G9752" t="s">
        <v>46</v>
      </c>
      <c r="H9752" t="s">
        <v>28</v>
      </c>
      <c r="I9752" t="s">
        <v>29</v>
      </c>
      <c r="J9752" s="1">
        <v>431976.79</v>
      </c>
      <c r="K9752" s="10">
        <f>J9752*_xlfn.XLOOKUP(A9752,IPCA_Fatores!$A$2:$A$10,IPCA_Fatores!$C$2:$C$10)</f>
        <v>647098.00024728198</v>
      </c>
    </row>
    <row r="9753" spans="1:11" x14ac:dyDescent="0.25">
      <c r="A9753">
        <v>2019</v>
      </c>
      <c r="B9753" t="s">
        <v>5766</v>
      </c>
      <c r="C9753" t="s">
        <v>5767</v>
      </c>
      <c r="E9753" t="s">
        <v>75</v>
      </c>
      <c r="F9753" t="s">
        <v>5768</v>
      </c>
      <c r="G9753" t="s">
        <v>46</v>
      </c>
      <c r="H9753" t="s">
        <v>28</v>
      </c>
      <c r="I9753" t="s">
        <v>29</v>
      </c>
      <c r="J9753" s="1">
        <v>272487.15999999997</v>
      </c>
      <c r="K9753" s="10">
        <f>J9753*_xlfn.XLOOKUP(A9753,IPCA_Fatores!$A$2:$A$10,IPCA_Fatores!$C$2:$C$10)</f>
        <v>391317.92492058943</v>
      </c>
    </row>
    <row r="9754" spans="1:11" x14ac:dyDescent="0.25">
      <c r="A9754">
        <v>2020</v>
      </c>
      <c r="B9754" t="s">
        <v>5766</v>
      </c>
      <c r="C9754" t="s">
        <v>5767</v>
      </c>
      <c r="E9754" t="s">
        <v>75</v>
      </c>
      <c r="F9754" t="s">
        <v>5768</v>
      </c>
      <c r="G9754" t="s">
        <v>46</v>
      </c>
      <c r="H9754" t="s">
        <v>28</v>
      </c>
      <c r="I9754" t="s">
        <v>29</v>
      </c>
      <c r="J9754" s="1">
        <v>1593972.08</v>
      </c>
      <c r="K9754" s="10">
        <f>J9754*_xlfn.XLOOKUP(A9754,IPCA_Fatores!$A$2:$A$10,IPCA_Fatores!$C$2:$C$10)</f>
        <v>2190105.3615018278</v>
      </c>
    </row>
    <row r="9755" spans="1:11" x14ac:dyDescent="0.25">
      <c r="A9755">
        <v>2021</v>
      </c>
      <c r="B9755" t="s">
        <v>5766</v>
      </c>
      <c r="C9755" t="s">
        <v>5767</v>
      </c>
      <c r="E9755" t="s">
        <v>75</v>
      </c>
      <c r="F9755" t="s">
        <v>5768</v>
      </c>
      <c r="G9755" t="s">
        <v>46</v>
      </c>
      <c r="H9755" t="s">
        <v>28</v>
      </c>
      <c r="I9755" t="s">
        <v>29</v>
      </c>
      <c r="J9755" s="1">
        <v>2653675.88</v>
      </c>
      <c r="K9755" s="10">
        <f>J9755*_xlfn.XLOOKUP(A9755,IPCA_Fatores!$A$2:$A$10,IPCA_Fatores!$C$2:$C$10)</f>
        <v>3312856.8245493644</v>
      </c>
    </row>
    <row r="9756" spans="1:11" x14ac:dyDescent="0.25">
      <c r="A9756">
        <v>2022</v>
      </c>
      <c r="B9756" t="s">
        <v>5766</v>
      </c>
      <c r="C9756" t="s">
        <v>5767</v>
      </c>
      <c r="E9756" t="s">
        <v>75</v>
      </c>
      <c r="F9756" t="s">
        <v>5768</v>
      </c>
      <c r="G9756" t="s">
        <v>46</v>
      </c>
      <c r="H9756" t="s">
        <v>28</v>
      </c>
      <c r="I9756" t="s">
        <v>29</v>
      </c>
      <c r="J9756" s="1">
        <v>1952417.11</v>
      </c>
      <c r="K9756" s="10">
        <f>J9756*_xlfn.XLOOKUP(A9756,IPCA_Fatores!$A$2:$A$10,IPCA_Fatores!$C$2:$C$10)</f>
        <v>2304001.6070241621</v>
      </c>
    </row>
    <row r="9757" spans="1:11" x14ac:dyDescent="0.25">
      <c r="A9757">
        <v>2023</v>
      </c>
      <c r="B9757" t="s">
        <v>5766</v>
      </c>
      <c r="C9757" t="s">
        <v>5767</v>
      </c>
      <c r="E9757" t="s">
        <v>75</v>
      </c>
      <c r="F9757" t="s">
        <v>5768</v>
      </c>
      <c r="G9757" t="s">
        <v>46</v>
      </c>
      <c r="H9757" t="s">
        <v>28</v>
      </c>
      <c r="I9757" t="s">
        <v>29</v>
      </c>
      <c r="J9757" s="1">
        <v>2111183.2200000002</v>
      </c>
      <c r="K9757" s="10">
        <f>J9757*_xlfn.XLOOKUP(A9757,IPCA_Fatores!$A$2:$A$10,IPCA_Fatores!$C$2:$C$10)</f>
        <v>2381339.8653147798</v>
      </c>
    </row>
    <row r="9758" spans="1:11" x14ac:dyDescent="0.25">
      <c r="A9758">
        <v>2015</v>
      </c>
      <c r="B9758" t="s">
        <v>5769</v>
      </c>
      <c r="C9758" t="s">
        <v>5770</v>
      </c>
      <c r="E9758" t="s">
        <v>25</v>
      </c>
      <c r="F9758" t="s">
        <v>1442</v>
      </c>
      <c r="G9758" t="s">
        <v>306</v>
      </c>
      <c r="H9758" t="s">
        <v>28</v>
      </c>
      <c r="I9758" t="s">
        <v>29</v>
      </c>
      <c r="J9758" s="1">
        <v>2805821.74</v>
      </c>
      <c r="K9758" s="10">
        <f>J9758*_xlfn.XLOOKUP(A9758,IPCA_Fatores!$A$2:$A$10,IPCA_Fatores!$C$2:$C$10)</f>
        <v>4771737.9347671922</v>
      </c>
    </row>
    <row r="9759" spans="1:11" x14ac:dyDescent="0.25">
      <c r="A9759">
        <v>2016</v>
      </c>
      <c r="B9759" t="s">
        <v>5769</v>
      </c>
      <c r="C9759" t="s">
        <v>5770</v>
      </c>
      <c r="E9759" t="s">
        <v>25</v>
      </c>
      <c r="F9759" t="s">
        <v>1442</v>
      </c>
      <c r="G9759" t="s">
        <v>306</v>
      </c>
      <c r="H9759" t="s">
        <v>28</v>
      </c>
      <c r="I9759" t="s">
        <v>29</v>
      </c>
      <c r="J9759" s="1">
        <v>3432937.55</v>
      </c>
      <c r="K9759" s="10">
        <f>J9759*_xlfn.XLOOKUP(A9759,IPCA_Fatores!$A$2:$A$10,IPCA_Fatores!$C$2:$C$10)</f>
        <v>5492752.1683014901</v>
      </c>
    </row>
    <row r="9760" spans="1:11" x14ac:dyDescent="0.25">
      <c r="A9760">
        <v>2017</v>
      </c>
      <c r="B9760" t="s">
        <v>5769</v>
      </c>
      <c r="C9760" t="s">
        <v>5770</v>
      </c>
      <c r="E9760" t="s">
        <v>25</v>
      </c>
      <c r="F9760" t="s">
        <v>1442</v>
      </c>
      <c r="G9760" t="s">
        <v>306</v>
      </c>
      <c r="H9760" t="s">
        <v>28</v>
      </c>
      <c r="I9760" t="s">
        <v>29</v>
      </c>
      <c r="J9760" s="1">
        <v>1527257.18</v>
      </c>
      <c r="K9760" s="10">
        <f>J9760*_xlfn.XLOOKUP(A9760,IPCA_Fatores!$A$2:$A$10,IPCA_Fatores!$C$2:$C$10)</f>
        <v>2373613.0754973022</v>
      </c>
    </row>
    <row r="9761" spans="1:11" x14ac:dyDescent="0.25">
      <c r="A9761">
        <v>2018</v>
      </c>
      <c r="B9761" t="s">
        <v>5769</v>
      </c>
      <c r="C9761" t="s">
        <v>5770</v>
      </c>
      <c r="E9761" t="s">
        <v>25</v>
      </c>
      <c r="F9761" t="s">
        <v>1442</v>
      </c>
      <c r="G9761" t="s">
        <v>306</v>
      </c>
      <c r="H9761" t="s">
        <v>28</v>
      </c>
      <c r="I9761" t="s">
        <v>29</v>
      </c>
      <c r="J9761" s="1">
        <v>1179392.5</v>
      </c>
      <c r="K9761" s="10">
        <f>J9761*_xlfn.XLOOKUP(A9761,IPCA_Fatores!$A$2:$A$10,IPCA_Fatores!$C$2:$C$10)</f>
        <v>1766721.1431814253</v>
      </c>
    </row>
    <row r="9762" spans="1:11" x14ac:dyDescent="0.25">
      <c r="A9762">
        <v>2019</v>
      </c>
      <c r="B9762" t="s">
        <v>5769</v>
      </c>
      <c r="C9762" t="s">
        <v>5770</v>
      </c>
      <c r="E9762" t="s">
        <v>25</v>
      </c>
      <c r="F9762" t="s">
        <v>1442</v>
      </c>
      <c r="G9762" t="s">
        <v>306</v>
      </c>
      <c r="H9762" t="s">
        <v>28</v>
      </c>
      <c r="I9762" t="s">
        <v>29</v>
      </c>
      <c r="J9762" s="1">
        <v>2674156.6800000002</v>
      </c>
      <c r="K9762" s="10">
        <f>J9762*_xlfn.XLOOKUP(A9762,IPCA_Fatores!$A$2:$A$10,IPCA_Fatores!$C$2:$C$10)</f>
        <v>3840347.7174121998</v>
      </c>
    </row>
    <row r="9763" spans="1:11" x14ac:dyDescent="0.25">
      <c r="A9763">
        <v>2020</v>
      </c>
      <c r="B9763" t="s">
        <v>5769</v>
      </c>
      <c r="C9763" t="s">
        <v>5770</v>
      </c>
      <c r="E9763" t="s">
        <v>25</v>
      </c>
      <c r="F9763" t="s">
        <v>1442</v>
      </c>
      <c r="G9763" t="s">
        <v>306</v>
      </c>
      <c r="H9763" t="s">
        <v>28</v>
      </c>
      <c r="I9763" t="s">
        <v>29</v>
      </c>
      <c r="J9763" s="1">
        <v>3590059.35</v>
      </c>
      <c r="K9763" s="10">
        <f>J9763*_xlfn.XLOOKUP(A9763,IPCA_Fatores!$A$2:$A$10,IPCA_Fatores!$C$2:$C$10)</f>
        <v>4932713.8970619654</v>
      </c>
    </row>
    <row r="9764" spans="1:11" x14ac:dyDescent="0.25">
      <c r="A9764">
        <v>2021</v>
      </c>
      <c r="B9764" t="s">
        <v>5769</v>
      </c>
      <c r="C9764" t="s">
        <v>5770</v>
      </c>
      <c r="E9764" t="s">
        <v>25</v>
      </c>
      <c r="F9764" t="s">
        <v>1442</v>
      </c>
      <c r="G9764" t="s">
        <v>306</v>
      </c>
      <c r="H9764" t="s">
        <v>28</v>
      </c>
      <c r="I9764" t="s">
        <v>29</v>
      </c>
      <c r="J9764" s="1">
        <v>2853105.41</v>
      </c>
      <c r="K9764" s="10">
        <f>J9764*_xlfn.XLOOKUP(A9764,IPCA_Fatores!$A$2:$A$10,IPCA_Fatores!$C$2:$C$10)</f>
        <v>3561825.2401936944</v>
      </c>
    </row>
    <row r="9765" spans="1:11" x14ac:dyDescent="0.25">
      <c r="A9765">
        <v>2022</v>
      </c>
      <c r="B9765" t="s">
        <v>5769</v>
      </c>
      <c r="C9765" t="s">
        <v>5770</v>
      </c>
      <c r="E9765" t="s">
        <v>25</v>
      </c>
      <c r="F9765" t="s">
        <v>1442</v>
      </c>
      <c r="G9765" t="s">
        <v>306</v>
      </c>
      <c r="H9765" t="s">
        <v>28</v>
      </c>
      <c r="I9765" t="s">
        <v>29</v>
      </c>
      <c r="J9765" s="1">
        <v>4044391.72</v>
      </c>
      <c r="K9765" s="10">
        <f>J9765*_xlfn.XLOOKUP(A9765,IPCA_Fatores!$A$2:$A$10,IPCA_Fatores!$C$2:$C$10)</f>
        <v>4772691.7442939309</v>
      </c>
    </row>
    <row r="9766" spans="1:11" x14ac:dyDescent="0.25">
      <c r="A9766">
        <v>2023</v>
      </c>
      <c r="B9766" t="s">
        <v>5769</v>
      </c>
      <c r="C9766" t="s">
        <v>5770</v>
      </c>
      <c r="E9766" t="s">
        <v>25</v>
      </c>
      <c r="F9766" t="s">
        <v>1442</v>
      </c>
      <c r="G9766" t="s">
        <v>306</v>
      </c>
      <c r="H9766" t="s">
        <v>28</v>
      </c>
      <c r="I9766" t="s">
        <v>29</v>
      </c>
      <c r="J9766" s="1">
        <v>4325864.41</v>
      </c>
      <c r="K9766" s="10">
        <f>J9766*_xlfn.XLOOKUP(A9766,IPCA_Fatores!$A$2:$A$10,IPCA_Fatores!$C$2:$C$10)</f>
        <v>4879421.7734827381</v>
      </c>
    </row>
    <row r="9767" spans="1:11" x14ac:dyDescent="0.25">
      <c r="A9767">
        <v>2015</v>
      </c>
      <c r="B9767" t="s">
        <v>5771</v>
      </c>
      <c r="C9767" t="s">
        <v>5772</v>
      </c>
      <c r="D9767" t="s">
        <v>5773</v>
      </c>
      <c r="E9767" t="s">
        <v>69</v>
      </c>
      <c r="F9767" t="s">
        <v>678</v>
      </c>
      <c r="G9767" t="s">
        <v>66</v>
      </c>
      <c r="H9767" t="s">
        <v>28</v>
      </c>
      <c r="I9767" t="s">
        <v>29</v>
      </c>
      <c r="J9767" s="1">
        <v>345887.48</v>
      </c>
      <c r="K9767" s="10">
        <f>J9767*_xlfn.XLOOKUP(A9767,IPCA_Fatores!$A$2:$A$10,IPCA_Fatores!$C$2:$C$10)</f>
        <v>588235.66228303174</v>
      </c>
    </row>
    <row r="9768" spans="1:11" x14ac:dyDescent="0.25">
      <c r="A9768">
        <v>2016</v>
      </c>
      <c r="B9768" t="s">
        <v>5771</v>
      </c>
      <c r="C9768" t="s">
        <v>5772</v>
      </c>
      <c r="D9768" t="s">
        <v>5773</v>
      </c>
      <c r="E9768" t="s">
        <v>69</v>
      </c>
      <c r="F9768" t="s">
        <v>678</v>
      </c>
      <c r="G9768" t="s">
        <v>66</v>
      </c>
      <c r="H9768" t="s">
        <v>28</v>
      </c>
      <c r="I9768" t="s">
        <v>29</v>
      </c>
      <c r="J9768" s="1">
        <v>264865.24</v>
      </c>
      <c r="K9768" s="10">
        <f>J9768*_xlfn.XLOOKUP(A9768,IPCA_Fatores!$A$2:$A$10,IPCA_Fatores!$C$2:$C$10)</f>
        <v>423788.40282652236</v>
      </c>
    </row>
    <row r="9769" spans="1:11" x14ac:dyDescent="0.25">
      <c r="A9769">
        <v>2017</v>
      </c>
      <c r="B9769" t="s">
        <v>5771</v>
      </c>
      <c r="C9769" t="s">
        <v>5772</v>
      </c>
      <c r="D9769" t="s">
        <v>5773</v>
      </c>
      <c r="E9769" t="s">
        <v>69</v>
      </c>
      <c r="F9769" t="s">
        <v>678</v>
      </c>
      <c r="G9769" t="s">
        <v>66</v>
      </c>
      <c r="H9769" t="s">
        <v>28</v>
      </c>
      <c r="I9769" t="s">
        <v>29</v>
      </c>
      <c r="J9769" s="1">
        <v>370848.2</v>
      </c>
      <c r="K9769" s="10">
        <f>J9769*_xlfn.XLOOKUP(A9769,IPCA_Fatores!$A$2:$A$10,IPCA_Fatores!$C$2:$C$10)</f>
        <v>576360.12327972078</v>
      </c>
    </row>
    <row r="9770" spans="1:11" x14ac:dyDescent="0.25">
      <c r="A9770">
        <v>2018</v>
      </c>
      <c r="B9770" t="s">
        <v>5771</v>
      </c>
      <c r="C9770" t="s">
        <v>5772</v>
      </c>
      <c r="D9770" t="s">
        <v>5773</v>
      </c>
      <c r="E9770" t="s">
        <v>69</v>
      </c>
      <c r="F9770" t="s">
        <v>678</v>
      </c>
      <c r="G9770" t="s">
        <v>66</v>
      </c>
      <c r="H9770" t="s">
        <v>28</v>
      </c>
      <c r="I9770" t="s">
        <v>29</v>
      </c>
      <c r="J9770" s="1">
        <v>200683.1</v>
      </c>
      <c r="K9770" s="10">
        <f>J9770*_xlfn.XLOOKUP(A9770,IPCA_Fatores!$A$2:$A$10,IPCA_Fatores!$C$2:$C$10)</f>
        <v>300621.78269676323</v>
      </c>
    </row>
    <row r="9771" spans="1:11" x14ac:dyDescent="0.25">
      <c r="A9771">
        <v>2019</v>
      </c>
      <c r="B9771" t="s">
        <v>5771</v>
      </c>
      <c r="C9771" t="s">
        <v>5772</v>
      </c>
      <c r="D9771" t="s">
        <v>5773</v>
      </c>
      <c r="E9771" t="s">
        <v>69</v>
      </c>
      <c r="F9771" t="s">
        <v>678</v>
      </c>
      <c r="G9771" t="s">
        <v>66</v>
      </c>
      <c r="H9771" t="s">
        <v>28</v>
      </c>
      <c r="I9771" t="s">
        <v>29</v>
      </c>
      <c r="J9771" s="1">
        <v>551595.29</v>
      </c>
      <c r="K9771" s="10">
        <f>J9771*_xlfn.XLOOKUP(A9771,IPCA_Fatores!$A$2:$A$10,IPCA_Fatores!$C$2:$C$10)</f>
        <v>792144.20334070351</v>
      </c>
    </row>
    <row r="9772" spans="1:11" x14ac:dyDescent="0.25">
      <c r="A9772">
        <v>2020</v>
      </c>
      <c r="B9772" t="s">
        <v>5771</v>
      </c>
      <c r="C9772" t="s">
        <v>5772</v>
      </c>
      <c r="D9772" t="s">
        <v>5773</v>
      </c>
      <c r="E9772" t="s">
        <v>69</v>
      </c>
      <c r="F9772" t="s">
        <v>678</v>
      </c>
      <c r="G9772" t="s">
        <v>66</v>
      </c>
      <c r="H9772" t="s">
        <v>28</v>
      </c>
      <c r="I9772" t="s">
        <v>29</v>
      </c>
      <c r="J9772" s="1">
        <v>359798.52</v>
      </c>
      <c r="K9772" s="10">
        <f>J9772*_xlfn.XLOOKUP(A9772,IPCA_Fatores!$A$2:$A$10,IPCA_Fatores!$C$2:$C$10)</f>
        <v>494360.39539188327</v>
      </c>
    </row>
    <row r="9773" spans="1:11" x14ac:dyDescent="0.25">
      <c r="A9773">
        <v>2021</v>
      </c>
      <c r="B9773" t="s">
        <v>5771</v>
      </c>
      <c r="C9773" t="s">
        <v>5772</v>
      </c>
      <c r="D9773" t="s">
        <v>5773</v>
      </c>
      <c r="E9773" t="s">
        <v>69</v>
      </c>
      <c r="F9773" t="s">
        <v>678</v>
      </c>
      <c r="G9773" t="s">
        <v>66</v>
      </c>
      <c r="H9773" t="s">
        <v>28</v>
      </c>
      <c r="I9773" t="s">
        <v>29</v>
      </c>
      <c r="J9773" s="1">
        <v>887844.95</v>
      </c>
      <c r="K9773" s="10">
        <f>J9773*_xlfn.XLOOKUP(A9773,IPCA_Fatores!$A$2:$A$10,IPCA_Fatores!$C$2:$C$10)</f>
        <v>1108388.2639613054</v>
      </c>
    </row>
    <row r="9774" spans="1:11" x14ac:dyDescent="0.25">
      <c r="A9774">
        <v>2022</v>
      </c>
      <c r="B9774" t="s">
        <v>5771</v>
      </c>
      <c r="C9774" t="s">
        <v>5772</v>
      </c>
      <c r="D9774" t="s">
        <v>5773</v>
      </c>
      <c r="E9774" t="s">
        <v>69</v>
      </c>
      <c r="F9774" t="s">
        <v>678</v>
      </c>
      <c r="G9774" t="s">
        <v>66</v>
      </c>
      <c r="H9774" t="s">
        <v>28</v>
      </c>
      <c r="I9774" t="s">
        <v>29</v>
      </c>
      <c r="J9774" s="1">
        <v>1036376.66</v>
      </c>
      <c r="K9774" s="10">
        <f>J9774*_xlfn.XLOOKUP(A9774,IPCA_Fatores!$A$2:$A$10,IPCA_Fatores!$C$2:$C$10)</f>
        <v>1223003.7720384111</v>
      </c>
    </row>
    <row r="9775" spans="1:11" x14ac:dyDescent="0.25">
      <c r="A9775">
        <v>2020</v>
      </c>
      <c r="B9775" t="s">
        <v>5774</v>
      </c>
      <c r="C9775" t="s">
        <v>5775</v>
      </c>
      <c r="E9775" t="s">
        <v>44</v>
      </c>
      <c r="F9775" t="s">
        <v>45</v>
      </c>
      <c r="G9775" t="s">
        <v>783</v>
      </c>
      <c r="H9775" t="s">
        <v>28</v>
      </c>
      <c r="I9775" t="s">
        <v>29</v>
      </c>
      <c r="J9775" s="1">
        <v>49516.91</v>
      </c>
      <c r="K9775" s="10">
        <f>J9775*_xlfn.XLOOKUP(A9775,IPCA_Fatores!$A$2:$A$10,IPCA_Fatores!$C$2:$C$10)</f>
        <v>68035.852971780711</v>
      </c>
    </row>
    <row r="9776" spans="1:11" x14ac:dyDescent="0.25">
      <c r="A9776">
        <v>2021</v>
      </c>
      <c r="B9776" t="s">
        <v>5774</v>
      </c>
      <c r="C9776" t="s">
        <v>5775</v>
      </c>
      <c r="E9776" t="s">
        <v>44</v>
      </c>
      <c r="F9776" t="s">
        <v>45</v>
      </c>
      <c r="G9776" t="s">
        <v>783</v>
      </c>
      <c r="H9776" t="s">
        <v>28</v>
      </c>
      <c r="I9776" t="s">
        <v>29</v>
      </c>
      <c r="J9776" s="1">
        <v>969051.41</v>
      </c>
      <c r="K9776" s="10">
        <f>J9776*_xlfn.XLOOKUP(A9776,IPCA_Fatores!$A$2:$A$10,IPCA_Fatores!$C$2:$C$10)</f>
        <v>1209766.6490293774</v>
      </c>
    </row>
    <row r="9777" spans="1:11" x14ac:dyDescent="0.25">
      <c r="A9777">
        <v>2015</v>
      </c>
      <c r="B9777" t="s">
        <v>5776</v>
      </c>
      <c r="C9777" t="s">
        <v>5777</v>
      </c>
      <c r="E9777" t="s">
        <v>75</v>
      </c>
      <c r="F9777" t="s">
        <v>5778</v>
      </c>
      <c r="G9777" t="s">
        <v>2000</v>
      </c>
      <c r="H9777" t="s">
        <v>28</v>
      </c>
      <c r="I9777" t="s">
        <v>29</v>
      </c>
      <c r="J9777" s="1">
        <v>35603.230000000003</v>
      </c>
      <c r="K9777" s="10">
        <f>J9777*_xlfn.XLOOKUP(A9777,IPCA_Fatores!$A$2:$A$10,IPCA_Fatores!$C$2:$C$10)</f>
        <v>60548.851257828428</v>
      </c>
    </row>
    <row r="9778" spans="1:11" x14ac:dyDescent="0.25">
      <c r="A9778">
        <v>2016</v>
      </c>
      <c r="B9778" t="s">
        <v>5776</v>
      </c>
      <c r="C9778" t="s">
        <v>5777</v>
      </c>
      <c r="E9778" t="s">
        <v>75</v>
      </c>
      <c r="F9778" t="s">
        <v>5778</v>
      </c>
      <c r="G9778" t="s">
        <v>2000</v>
      </c>
      <c r="H9778" t="s">
        <v>28</v>
      </c>
      <c r="I9778" t="s">
        <v>29</v>
      </c>
      <c r="J9778" s="1">
        <v>121671.42</v>
      </c>
      <c r="K9778" s="10">
        <f>J9778*_xlfn.XLOOKUP(A9778,IPCA_Fatores!$A$2:$A$10,IPCA_Fatores!$C$2:$C$10)</f>
        <v>194676.11813250763</v>
      </c>
    </row>
    <row r="9779" spans="1:11" x14ac:dyDescent="0.25">
      <c r="A9779">
        <v>2017</v>
      </c>
      <c r="B9779" t="s">
        <v>5776</v>
      </c>
      <c r="C9779" t="s">
        <v>5777</v>
      </c>
      <c r="E9779" t="s">
        <v>75</v>
      </c>
      <c r="F9779" t="s">
        <v>5778</v>
      </c>
      <c r="G9779" t="s">
        <v>2000</v>
      </c>
      <c r="H9779" t="s">
        <v>28</v>
      </c>
      <c r="I9779" t="s">
        <v>29</v>
      </c>
      <c r="J9779" s="1">
        <v>159978.04</v>
      </c>
      <c r="K9779" s="10">
        <f>J9779*_xlfn.XLOOKUP(A9779,IPCA_Fatores!$A$2:$A$10,IPCA_Fatores!$C$2:$C$10)</f>
        <v>248632.6288126735</v>
      </c>
    </row>
    <row r="9780" spans="1:11" x14ac:dyDescent="0.25">
      <c r="A9780">
        <v>2021</v>
      </c>
      <c r="B9780" t="s">
        <v>5779</v>
      </c>
      <c r="C9780" t="s">
        <v>5780</v>
      </c>
      <c r="D9780" t="s">
        <v>5781</v>
      </c>
      <c r="E9780" t="s">
        <v>121</v>
      </c>
      <c r="F9780" t="s">
        <v>520</v>
      </c>
      <c r="G9780" t="s">
        <v>88</v>
      </c>
      <c r="H9780" t="s">
        <v>28</v>
      </c>
      <c r="I9780" t="s">
        <v>29</v>
      </c>
      <c r="J9780" s="1">
        <v>342414.45</v>
      </c>
      <c r="K9780" s="10">
        <f>J9780*_xlfn.XLOOKUP(A9780,IPCA_Fatores!$A$2:$A$10,IPCA_Fatores!$C$2:$C$10)</f>
        <v>427471.21306571068</v>
      </c>
    </row>
    <row r="9781" spans="1:11" x14ac:dyDescent="0.25">
      <c r="A9781">
        <v>2018</v>
      </c>
      <c r="B9781" t="s">
        <v>5782</v>
      </c>
      <c r="C9781" t="s">
        <v>5783</v>
      </c>
      <c r="D9781" t="s">
        <v>5784</v>
      </c>
      <c r="E9781" t="s">
        <v>75</v>
      </c>
      <c r="F9781" t="s">
        <v>75</v>
      </c>
      <c r="G9781" t="s">
        <v>786</v>
      </c>
      <c r="H9781" t="s">
        <v>28</v>
      </c>
      <c r="I9781" t="s">
        <v>29</v>
      </c>
      <c r="J9781" s="1">
        <v>5770452.5899999999</v>
      </c>
      <c r="K9781" s="10">
        <f>J9781*_xlfn.XLOOKUP(A9781,IPCA_Fatores!$A$2:$A$10,IPCA_Fatores!$C$2:$C$10)</f>
        <v>8644094.8170172498</v>
      </c>
    </row>
    <row r="9782" spans="1:11" x14ac:dyDescent="0.25">
      <c r="A9782">
        <v>2022</v>
      </c>
      <c r="B9782" t="s">
        <v>5785</v>
      </c>
      <c r="C9782" t="s">
        <v>5786</v>
      </c>
      <c r="D9782" t="s">
        <v>5787</v>
      </c>
      <c r="E9782" t="s">
        <v>38</v>
      </c>
      <c r="F9782" t="s">
        <v>4276</v>
      </c>
      <c r="G9782" t="s">
        <v>99</v>
      </c>
      <c r="H9782" t="s">
        <v>28</v>
      </c>
      <c r="I9782" t="s">
        <v>29</v>
      </c>
      <c r="J9782" s="1">
        <v>75723.78</v>
      </c>
      <c r="K9782" s="10">
        <f>J9782*_xlfn.XLOOKUP(A9782,IPCA_Fatores!$A$2:$A$10,IPCA_Fatores!$C$2:$C$10)</f>
        <v>89359.855492120783</v>
      </c>
    </row>
    <row r="9783" spans="1:11" x14ac:dyDescent="0.25">
      <c r="A9783">
        <v>2023</v>
      </c>
      <c r="B9783" t="s">
        <v>5785</v>
      </c>
      <c r="C9783" t="s">
        <v>5786</v>
      </c>
      <c r="D9783" t="s">
        <v>5787</v>
      </c>
      <c r="E9783" t="s">
        <v>38</v>
      </c>
      <c r="F9783" t="s">
        <v>4276</v>
      </c>
      <c r="G9783" t="s">
        <v>99</v>
      </c>
      <c r="H9783" t="s">
        <v>28</v>
      </c>
      <c r="I9783" t="s">
        <v>29</v>
      </c>
      <c r="J9783" s="1">
        <v>188275.13</v>
      </c>
      <c r="K9783" s="10">
        <f>J9783*_xlfn.XLOOKUP(A9783,IPCA_Fatores!$A$2:$A$10,IPCA_Fatores!$C$2:$C$10)</f>
        <v>212367.67537226001</v>
      </c>
    </row>
    <row r="9784" spans="1:11" x14ac:dyDescent="0.25">
      <c r="A9784">
        <v>2015</v>
      </c>
      <c r="B9784" t="s">
        <v>5788</v>
      </c>
      <c r="C9784" t="s">
        <v>5789</v>
      </c>
      <c r="D9784" t="s">
        <v>5790</v>
      </c>
      <c r="E9784" t="s">
        <v>161</v>
      </c>
      <c r="F9784" t="s">
        <v>162</v>
      </c>
      <c r="G9784" t="s">
        <v>71</v>
      </c>
      <c r="H9784" t="s">
        <v>28</v>
      </c>
      <c r="I9784" t="s">
        <v>29</v>
      </c>
      <c r="J9784" s="1">
        <v>713092.26</v>
      </c>
      <c r="K9784" s="10">
        <f>J9784*_xlfn.XLOOKUP(A9784,IPCA_Fatores!$A$2:$A$10,IPCA_Fatores!$C$2:$C$10)</f>
        <v>1212724.7214325417</v>
      </c>
    </row>
    <row r="9785" spans="1:11" x14ac:dyDescent="0.25">
      <c r="A9785">
        <v>2015</v>
      </c>
      <c r="B9785" t="s">
        <v>5788</v>
      </c>
      <c r="C9785" t="s">
        <v>5789</v>
      </c>
      <c r="D9785" t="s">
        <v>5790</v>
      </c>
      <c r="E9785" t="s">
        <v>161</v>
      </c>
      <c r="F9785" t="s">
        <v>162</v>
      </c>
      <c r="G9785" t="s">
        <v>71</v>
      </c>
      <c r="H9785" t="s">
        <v>28</v>
      </c>
      <c r="I9785" t="s">
        <v>35</v>
      </c>
      <c r="J9785" s="1">
        <v>67860.89</v>
      </c>
      <c r="K9785" s="10">
        <f>IFERROR(J9785*VLOOKUP(A9785,IPCA_Fatores!$A$2:$C$10,3,FALSE),J9785)</f>
        <v>115408.03839522021</v>
      </c>
    </row>
    <row r="9786" spans="1:11" x14ac:dyDescent="0.25">
      <c r="A9786">
        <v>2016</v>
      </c>
      <c r="B9786" t="s">
        <v>5788</v>
      </c>
      <c r="C9786" t="s">
        <v>5789</v>
      </c>
      <c r="D9786" t="s">
        <v>5790</v>
      </c>
      <c r="E9786" t="s">
        <v>161</v>
      </c>
      <c r="F9786" t="s">
        <v>162</v>
      </c>
      <c r="G9786" t="s">
        <v>71</v>
      </c>
      <c r="H9786" t="s">
        <v>28</v>
      </c>
      <c r="I9786" t="s">
        <v>29</v>
      </c>
      <c r="J9786" s="1">
        <v>367539.31</v>
      </c>
      <c r="K9786" s="10">
        <f>J9786*_xlfn.XLOOKUP(A9786,IPCA_Fatores!$A$2:$A$10,IPCA_Fatores!$C$2:$C$10)</f>
        <v>588068.4727103567</v>
      </c>
    </row>
    <row r="9787" spans="1:11" x14ac:dyDescent="0.25">
      <c r="A9787">
        <v>2016</v>
      </c>
      <c r="B9787" t="s">
        <v>5788</v>
      </c>
      <c r="C9787" t="s">
        <v>5789</v>
      </c>
      <c r="D9787" t="s">
        <v>5790</v>
      </c>
      <c r="E9787" t="s">
        <v>161</v>
      </c>
      <c r="F9787" t="s">
        <v>162</v>
      </c>
      <c r="G9787" t="s">
        <v>71</v>
      </c>
      <c r="H9787" t="s">
        <v>28</v>
      </c>
      <c r="I9787" t="s">
        <v>35</v>
      </c>
      <c r="J9787" s="1">
        <v>47317.599999999999</v>
      </c>
      <c r="K9787" s="10">
        <f>IFERROR(J9787*VLOOKUP(A9787,IPCA_Fatores!$A$2:$C$10,3,FALSE),J9787)</f>
        <v>75708.877954631767</v>
      </c>
    </row>
    <row r="9788" spans="1:11" x14ac:dyDescent="0.25">
      <c r="A9788">
        <v>2017</v>
      </c>
      <c r="B9788" t="s">
        <v>5788</v>
      </c>
      <c r="C9788" t="s">
        <v>5789</v>
      </c>
      <c r="D9788" t="s">
        <v>5790</v>
      </c>
      <c r="E9788" t="s">
        <v>161</v>
      </c>
      <c r="F9788" t="s">
        <v>162</v>
      </c>
      <c r="G9788" t="s">
        <v>71</v>
      </c>
      <c r="H9788" t="s">
        <v>28</v>
      </c>
      <c r="I9788" t="s">
        <v>29</v>
      </c>
      <c r="J9788" s="1">
        <v>469367.8</v>
      </c>
      <c r="K9788" s="10">
        <f>J9788*_xlfn.XLOOKUP(A9788,IPCA_Fatores!$A$2:$A$10,IPCA_Fatores!$C$2:$C$10)</f>
        <v>729476.05805159989</v>
      </c>
    </row>
    <row r="9789" spans="1:11" x14ac:dyDescent="0.25">
      <c r="A9789">
        <v>2017</v>
      </c>
      <c r="B9789" t="s">
        <v>5788</v>
      </c>
      <c r="C9789" t="s">
        <v>5789</v>
      </c>
      <c r="D9789" t="s">
        <v>5790</v>
      </c>
      <c r="E9789" t="s">
        <v>161</v>
      </c>
      <c r="F9789" t="s">
        <v>162</v>
      </c>
      <c r="G9789" t="s">
        <v>71</v>
      </c>
      <c r="H9789" t="s">
        <v>28</v>
      </c>
      <c r="I9789" t="s">
        <v>35</v>
      </c>
      <c r="J9789" s="1">
        <v>81759.33</v>
      </c>
      <c r="K9789" s="10">
        <f>IFERROR(J9789*VLOOKUP(A9789,IPCA_Fatores!$A$2:$C$10,3,FALSE),J9789)</f>
        <v>127067.67221215412</v>
      </c>
    </row>
    <row r="9790" spans="1:11" x14ac:dyDescent="0.25">
      <c r="A9790">
        <v>2018</v>
      </c>
      <c r="B9790" t="s">
        <v>5788</v>
      </c>
      <c r="C9790" t="s">
        <v>5789</v>
      </c>
      <c r="D9790" t="s">
        <v>5790</v>
      </c>
      <c r="E9790" t="s">
        <v>161</v>
      </c>
      <c r="F9790" t="s">
        <v>162</v>
      </c>
      <c r="G9790" t="s">
        <v>71</v>
      </c>
      <c r="H9790" t="s">
        <v>28</v>
      </c>
      <c r="I9790" t="s">
        <v>29</v>
      </c>
      <c r="J9790" s="1">
        <v>528369.86</v>
      </c>
      <c r="K9790" s="10">
        <f>J9790*_xlfn.XLOOKUP(A9790,IPCA_Fatores!$A$2:$A$10,IPCA_Fatores!$C$2:$C$10)</f>
        <v>791494.09809016902</v>
      </c>
    </row>
    <row r="9791" spans="1:11" x14ac:dyDescent="0.25">
      <c r="A9791">
        <v>2018</v>
      </c>
      <c r="B9791" t="s">
        <v>5788</v>
      </c>
      <c r="C9791" t="s">
        <v>5789</v>
      </c>
      <c r="D9791" t="s">
        <v>5790</v>
      </c>
      <c r="E9791" t="s">
        <v>161</v>
      </c>
      <c r="F9791" t="s">
        <v>162</v>
      </c>
      <c r="G9791" t="s">
        <v>71</v>
      </c>
      <c r="H9791" t="s">
        <v>28</v>
      </c>
      <c r="I9791" t="s">
        <v>35</v>
      </c>
      <c r="J9791" s="1">
        <v>32578.21</v>
      </c>
      <c r="K9791" s="10">
        <f>IFERROR(J9791*VLOOKUP(A9791,IPCA_Fatores!$A$2:$C$10,3,FALSE),J9791)</f>
        <v>48801.914896020229</v>
      </c>
    </row>
    <row r="9792" spans="1:11" x14ac:dyDescent="0.25">
      <c r="A9792">
        <v>2019</v>
      </c>
      <c r="B9792" t="s">
        <v>5788</v>
      </c>
      <c r="C9792" t="s">
        <v>5789</v>
      </c>
      <c r="D9792" t="s">
        <v>5790</v>
      </c>
      <c r="E9792" t="s">
        <v>161</v>
      </c>
      <c r="F9792" t="s">
        <v>162</v>
      </c>
      <c r="G9792" t="s">
        <v>71</v>
      </c>
      <c r="H9792" t="s">
        <v>28</v>
      </c>
      <c r="I9792" t="s">
        <v>29</v>
      </c>
      <c r="J9792" s="1">
        <v>540749.69999999995</v>
      </c>
      <c r="K9792" s="10">
        <f>J9792*_xlfn.XLOOKUP(A9792,IPCA_Fatores!$A$2:$A$10,IPCA_Fatores!$C$2:$C$10)</f>
        <v>776568.88678876194</v>
      </c>
    </row>
    <row r="9793" spans="1:11" x14ac:dyDescent="0.25">
      <c r="A9793">
        <v>2019</v>
      </c>
      <c r="B9793" t="s">
        <v>5788</v>
      </c>
      <c r="C9793" t="s">
        <v>5789</v>
      </c>
      <c r="D9793" t="s">
        <v>5790</v>
      </c>
      <c r="E9793" t="s">
        <v>161</v>
      </c>
      <c r="F9793" t="s">
        <v>162</v>
      </c>
      <c r="G9793" t="s">
        <v>71</v>
      </c>
      <c r="H9793" t="s">
        <v>28</v>
      </c>
      <c r="I9793" t="s">
        <v>35</v>
      </c>
      <c r="J9793" s="1">
        <v>22926.49</v>
      </c>
      <c r="K9793" s="10">
        <f>IFERROR(J9793*VLOOKUP(A9793,IPCA_Fatores!$A$2:$C$10,3,FALSE),J9793)</f>
        <v>32924.657780251538</v>
      </c>
    </row>
    <row r="9794" spans="1:11" x14ac:dyDescent="0.25">
      <c r="A9794">
        <v>2021</v>
      </c>
      <c r="B9794" t="s">
        <v>5788</v>
      </c>
      <c r="C9794" t="s">
        <v>5789</v>
      </c>
      <c r="D9794" t="s">
        <v>5790</v>
      </c>
      <c r="E9794" t="s">
        <v>161</v>
      </c>
      <c r="F9794" t="s">
        <v>162</v>
      </c>
      <c r="G9794" t="s">
        <v>71</v>
      </c>
      <c r="H9794" t="s">
        <v>28</v>
      </c>
      <c r="I9794" t="s">
        <v>29</v>
      </c>
      <c r="J9794" s="1">
        <v>779055.1</v>
      </c>
      <c r="K9794" s="10">
        <f>J9794*_xlfn.XLOOKUP(A9794,IPCA_Fatores!$A$2:$A$10,IPCA_Fatores!$C$2:$C$10)</f>
        <v>972574.69315920665</v>
      </c>
    </row>
    <row r="9795" spans="1:11" x14ac:dyDescent="0.25">
      <c r="A9795">
        <v>2022</v>
      </c>
      <c r="B9795" t="s">
        <v>5788</v>
      </c>
      <c r="C9795" t="s">
        <v>5789</v>
      </c>
      <c r="D9795" t="s">
        <v>5790</v>
      </c>
      <c r="E9795" t="s">
        <v>161</v>
      </c>
      <c r="F9795" t="s">
        <v>162</v>
      </c>
      <c r="G9795" t="s">
        <v>71</v>
      </c>
      <c r="H9795" t="s">
        <v>28</v>
      </c>
      <c r="I9795" t="s">
        <v>29</v>
      </c>
      <c r="J9795" s="1">
        <v>473012.03</v>
      </c>
      <c r="K9795" s="10">
        <f>J9795*_xlfn.XLOOKUP(A9795,IPCA_Fatores!$A$2:$A$10,IPCA_Fatores!$C$2:$C$10)</f>
        <v>558190.39470605808</v>
      </c>
    </row>
    <row r="9796" spans="1:11" x14ac:dyDescent="0.25">
      <c r="A9796">
        <v>2015</v>
      </c>
      <c r="B9796" t="s">
        <v>5791</v>
      </c>
      <c r="C9796" t="s">
        <v>5792</v>
      </c>
      <c r="E9796" t="s">
        <v>49</v>
      </c>
      <c r="F9796" t="s">
        <v>49</v>
      </c>
      <c r="G9796" t="s">
        <v>2260</v>
      </c>
      <c r="H9796" t="s">
        <v>28</v>
      </c>
      <c r="I9796" t="s">
        <v>29</v>
      </c>
      <c r="J9796" s="1">
        <v>69382064.75</v>
      </c>
      <c r="K9796" s="10">
        <f>J9796*_xlfn.XLOOKUP(A9796,IPCA_Fatores!$A$2:$A$10,IPCA_Fatores!$C$2:$C$10)</f>
        <v>117995033.55478619</v>
      </c>
    </row>
    <row r="9797" spans="1:11" x14ac:dyDescent="0.25">
      <c r="A9797">
        <v>2017</v>
      </c>
      <c r="B9797" t="s">
        <v>5791</v>
      </c>
      <c r="C9797" t="s">
        <v>5792</v>
      </c>
      <c r="E9797" t="s">
        <v>49</v>
      </c>
      <c r="F9797" t="s">
        <v>49</v>
      </c>
      <c r="G9797" t="s">
        <v>2260</v>
      </c>
      <c r="H9797" t="s">
        <v>28</v>
      </c>
      <c r="I9797" t="s">
        <v>29</v>
      </c>
      <c r="J9797" s="1">
        <v>43274351.829999998</v>
      </c>
      <c r="K9797" s="10">
        <f>J9797*_xlfn.XLOOKUP(A9797,IPCA_Fatores!$A$2:$A$10,IPCA_Fatores!$C$2:$C$10)</f>
        <v>67255579.926203787</v>
      </c>
    </row>
    <row r="9798" spans="1:11" x14ac:dyDescent="0.25">
      <c r="A9798">
        <v>2018</v>
      </c>
      <c r="B9798" t="s">
        <v>5791</v>
      </c>
      <c r="C9798" t="s">
        <v>5792</v>
      </c>
      <c r="E9798" t="s">
        <v>49</v>
      </c>
      <c r="F9798" t="s">
        <v>49</v>
      </c>
      <c r="G9798" t="s">
        <v>2260</v>
      </c>
      <c r="H9798" t="s">
        <v>28</v>
      </c>
      <c r="I9798" t="s">
        <v>29</v>
      </c>
      <c r="J9798" s="1">
        <v>131196258.06999999</v>
      </c>
      <c r="K9798" s="10">
        <f>J9798*_xlfn.XLOOKUP(A9798,IPCA_Fatores!$A$2:$A$10,IPCA_Fatores!$C$2:$C$10)</f>
        <v>196531013.24500173</v>
      </c>
    </row>
    <row r="9799" spans="1:11" x14ac:dyDescent="0.25">
      <c r="A9799">
        <v>2019</v>
      </c>
      <c r="B9799" t="s">
        <v>5791</v>
      </c>
      <c r="C9799" t="s">
        <v>5792</v>
      </c>
      <c r="E9799" t="s">
        <v>49</v>
      </c>
      <c r="F9799" t="s">
        <v>49</v>
      </c>
      <c r="G9799" t="s">
        <v>2260</v>
      </c>
      <c r="H9799" t="s">
        <v>28</v>
      </c>
      <c r="I9799" t="s">
        <v>29</v>
      </c>
      <c r="J9799" s="1">
        <v>42629748.57</v>
      </c>
      <c r="K9799" s="10">
        <f>J9799*_xlfn.XLOOKUP(A9799,IPCA_Fatores!$A$2:$A$10,IPCA_Fatores!$C$2:$C$10)</f>
        <v>61220443.379052676</v>
      </c>
    </row>
    <row r="9800" spans="1:11" x14ac:dyDescent="0.25">
      <c r="A9800">
        <v>2020</v>
      </c>
      <c r="B9800" t="s">
        <v>5791</v>
      </c>
      <c r="C9800" t="s">
        <v>5792</v>
      </c>
      <c r="E9800" t="s">
        <v>49</v>
      </c>
      <c r="F9800" t="s">
        <v>49</v>
      </c>
      <c r="G9800" t="s">
        <v>2260</v>
      </c>
      <c r="H9800" t="s">
        <v>28</v>
      </c>
      <c r="I9800" t="s">
        <v>29</v>
      </c>
      <c r="J9800" s="1">
        <v>22352132.190000001</v>
      </c>
      <c r="K9800" s="10">
        <f>J9800*_xlfn.XLOOKUP(A9800,IPCA_Fatores!$A$2:$A$10,IPCA_Fatores!$C$2:$C$10)</f>
        <v>30711657.477913033</v>
      </c>
    </row>
    <row r="9801" spans="1:11" x14ac:dyDescent="0.25">
      <c r="A9801">
        <v>2021</v>
      </c>
      <c r="B9801" t="s">
        <v>5791</v>
      </c>
      <c r="C9801" t="s">
        <v>5792</v>
      </c>
      <c r="E9801" t="s">
        <v>49</v>
      </c>
      <c r="F9801" t="s">
        <v>49</v>
      </c>
      <c r="G9801" t="s">
        <v>2260</v>
      </c>
      <c r="H9801" t="s">
        <v>28</v>
      </c>
      <c r="I9801" t="s">
        <v>29</v>
      </c>
      <c r="J9801" s="1">
        <v>138836727.40000001</v>
      </c>
      <c r="K9801" s="10">
        <f>J9801*_xlfn.XLOOKUP(A9801,IPCA_Fatores!$A$2:$A$10,IPCA_Fatores!$C$2:$C$10)</f>
        <v>173324181.49920774</v>
      </c>
    </row>
    <row r="9802" spans="1:11" x14ac:dyDescent="0.25">
      <c r="A9802">
        <v>2022</v>
      </c>
      <c r="B9802" t="s">
        <v>5791</v>
      </c>
      <c r="C9802" t="s">
        <v>5792</v>
      </c>
      <c r="E9802" t="s">
        <v>49</v>
      </c>
      <c r="F9802" t="s">
        <v>49</v>
      </c>
      <c r="G9802" t="s">
        <v>2260</v>
      </c>
      <c r="H9802" t="s">
        <v>28</v>
      </c>
      <c r="I9802" t="s">
        <v>29</v>
      </c>
      <c r="J9802" s="1">
        <v>6874094.8600000003</v>
      </c>
      <c r="K9802" s="10">
        <f>J9802*_xlfn.XLOOKUP(A9802,IPCA_Fatores!$A$2:$A$10,IPCA_Fatores!$C$2:$C$10)</f>
        <v>8111958.0048530372</v>
      </c>
    </row>
    <row r="9803" spans="1:11" x14ac:dyDescent="0.25">
      <c r="A9803">
        <v>2023</v>
      </c>
      <c r="B9803" t="s">
        <v>5793</v>
      </c>
      <c r="C9803" t="s">
        <v>5794</v>
      </c>
      <c r="E9803" t="s">
        <v>75</v>
      </c>
      <c r="F9803" t="s">
        <v>75</v>
      </c>
      <c r="G9803" t="s">
        <v>1320</v>
      </c>
      <c r="H9803" t="s">
        <v>28</v>
      </c>
      <c r="I9803" t="s">
        <v>35</v>
      </c>
      <c r="J9803" s="1">
        <v>6000000</v>
      </c>
      <c r="K9803" s="10">
        <f>IFERROR(J9803*VLOOKUP(A9803,IPCA_Fatores!$A$2:$C$10,3,FALSE),J9803)</f>
        <v>6767787.3983332803</v>
      </c>
    </row>
    <row r="9804" spans="1:11" x14ac:dyDescent="0.25">
      <c r="A9804">
        <v>2015</v>
      </c>
      <c r="B9804" t="s">
        <v>5795</v>
      </c>
      <c r="C9804" t="s">
        <v>5796</v>
      </c>
      <c r="D9804" t="s">
        <v>5797</v>
      </c>
      <c r="E9804" t="s">
        <v>109</v>
      </c>
      <c r="F9804" t="s">
        <v>1473</v>
      </c>
      <c r="G9804" t="s">
        <v>591</v>
      </c>
      <c r="H9804" t="s">
        <v>28</v>
      </c>
      <c r="I9804" t="s">
        <v>35</v>
      </c>
      <c r="J9804" s="1">
        <v>56959.25</v>
      </c>
      <c r="K9804" s="10">
        <f>IFERROR(J9804*VLOOKUP(A9804,IPCA_Fatores!$A$2:$C$10,3,FALSE),J9804)</f>
        <v>96868.097529563005</v>
      </c>
    </row>
    <row r="9805" spans="1:11" x14ac:dyDescent="0.25">
      <c r="A9805">
        <v>2022</v>
      </c>
      <c r="B9805" t="s">
        <v>5798</v>
      </c>
      <c r="C9805" t="s">
        <v>5799</v>
      </c>
      <c r="D9805" t="s">
        <v>5800</v>
      </c>
      <c r="E9805" t="s">
        <v>32</v>
      </c>
      <c r="F9805" t="s">
        <v>87</v>
      </c>
      <c r="G9805" t="s">
        <v>600</v>
      </c>
      <c r="H9805" t="s">
        <v>28</v>
      </c>
      <c r="I9805" t="s">
        <v>29</v>
      </c>
      <c r="J9805" s="1">
        <v>66056.240000000005</v>
      </c>
      <c r="K9805" s="10">
        <f>J9805*_xlfn.XLOOKUP(A9805,IPCA_Fatores!$A$2:$A$10,IPCA_Fatores!$C$2:$C$10)</f>
        <v>77951.418441510046</v>
      </c>
    </row>
    <row r="9806" spans="1:11" x14ac:dyDescent="0.25">
      <c r="A9806">
        <v>2023</v>
      </c>
      <c r="B9806" t="s">
        <v>5798</v>
      </c>
      <c r="C9806" t="s">
        <v>5799</v>
      </c>
      <c r="D9806" t="s">
        <v>5800</v>
      </c>
      <c r="E9806" t="s">
        <v>32</v>
      </c>
      <c r="F9806" t="s">
        <v>87</v>
      </c>
      <c r="G9806" t="s">
        <v>600</v>
      </c>
      <c r="H9806" t="s">
        <v>28</v>
      </c>
      <c r="I9806" t="s">
        <v>29</v>
      </c>
      <c r="J9806" s="1">
        <v>134729.1</v>
      </c>
      <c r="K9806" s="10">
        <f>J9806*_xlfn.XLOOKUP(A9806,IPCA_Fatores!$A$2:$A$10,IPCA_Fatores!$C$2:$C$10)</f>
        <v>151969.65086146406</v>
      </c>
    </row>
    <row r="9807" spans="1:11" x14ac:dyDescent="0.25">
      <c r="A9807">
        <v>2023</v>
      </c>
      <c r="B9807" t="s">
        <v>5798</v>
      </c>
      <c r="C9807" t="s">
        <v>5799</v>
      </c>
      <c r="D9807" t="s">
        <v>5800</v>
      </c>
      <c r="E9807" t="s">
        <v>32</v>
      </c>
      <c r="F9807" t="s">
        <v>87</v>
      </c>
      <c r="G9807" t="s">
        <v>600</v>
      </c>
      <c r="H9807" t="s">
        <v>28</v>
      </c>
      <c r="I9807" t="s">
        <v>35</v>
      </c>
      <c r="J9807" s="1">
        <v>19398.18</v>
      </c>
      <c r="K9807" s="10">
        <f>IFERROR(J9807*VLOOKUP(A9807,IPCA_Fatores!$A$2:$C$10,3,FALSE),J9807)</f>
        <v>21880.459692433444</v>
      </c>
    </row>
    <row r="9808" spans="1:11" x14ac:dyDescent="0.25">
      <c r="A9808">
        <v>2023</v>
      </c>
      <c r="B9808" t="s">
        <v>5801</v>
      </c>
      <c r="C9808" t="s">
        <v>5802</v>
      </c>
      <c r="D9808" t="s">
        <v>5803</v>
      </c>
      <c r="E9808" t="s">
        <v>97</v>
      </c>
      <c r="F9808" t="s">
        <v>1626</v>
      </c>
      <c r="G9808" t="s">
        <v>188</v>
      </c>
      <c r="H9808" t="s">
        <v>28</v>
      </c>
      <c r="I9808" t="s">
        <v>29</v>
      </c>
      <c r="J9808" s="1">
        <v>883634.54</v>
      </c>
      <c r="K9808" s="10">
        <f>J9808*_xlfn.XLOOKUP(A9808,IPCA_Fatores!$A$2:$A$10,IPCA_Fatores!$C$2:$C$10)</f>
        <v>996708.4507573375</v>
      </c>
    </row>
    <row r="9809" spans="1:11" x14ac:dyDescent="0.25">
      <c r="A9809">
        <v>2022</v>
      </c>
      <c r="B9809" t="s">
        <v>5804</v>
      </c>
      <c r="C9809" t="s">
        <v>5805</v>
      </c>
      <c r="D9809" t="s">
        <v>5805</v>
      </c>
      <c r="E9809" t="s">
        <v>109</v>
      </c>
      <c r="F9809" t="s">
        <v>1473</v>
      </c>
      <c r="G9809" t="s">
        <v>1941</v>
      </c>
      <c r="H9809" t="s">
        <v>28</v>
      </c>
      <c r="I9809" t="s">
        <v>29</v>
      </c>
      <c r="J9809" s="1">
        <v>673012.42</v>
      </c>
      <c r="K9809" s="10">
        <f>J9809*_xlfn.XLOOKUP(A9809,IPCA_Fatores!$A$2:$A$10,IPCA_Fatores!$C$2:$C$10)</f>
        <v>794206.16080711375</v>
      </c>
    </row>
    <row r="9810" spans="1:11" x14ac:dyDescent="0.25">
      <c r="A9810">
        <v>2023</v>
      </c>
      <c r="B9810" t="s">
        <v>5804</v>
      </c>
      <c r="C9810" t="s">
        <v>5805</v>
      </c>
      <c r="D9810" t="s">
        <v>5805</v>
      </c>
      <c r="E9810" t="s">
        <v>109</v>
      </c>
      <c r="F9810" t="s">
        <v>1473</v>
      </c>
      <c r="G9810" t="s">
        <v>1941</v>
      </c>
      <c r="H9810" t="s">
        <v>28</v>
      </c>
      <c r="I9810" t="s">
        <v>29</v>
      </c>
      <c r="J9810" s="1">
        <v>2930580.63</v>
      </c>
      <c r="K9810" s="10">
        <f>J9810*_xlfn.XLOOKUP(A9810,IPCA_Fatores!$A$2:$A$10,IPCA_Fatores!$C$2:$C$10)</f>
        <v>3305591.1095856004</v>
      </c>
    </row>
    <row r="9811" spans="1:11" x14ac:dyDescent="0.25">
      <c r="A9811">
        <v>2021</v>
      </c>
      <c r="B9811" t="s">
        <v>5806</v>
      </c>
      <c r="C9811" t="s">
        <v>5807</v>
      </c>
      <c r="D9811" t="s">
        <v>5808</v>
      </c>
      <c r="E9811" t="s">
        <v>121</v>
      </c>
      <c r="F9811" t="s">
        <v>127</v>
      </c>
      <c r="G9811" t="s">
        <v>1941</v>
      </c>
      <c r="H9811" t="s">
        <v>28</v>
      </c>
      <c r="I9811" t="s">
        <v>29</v>
      </c>
      <c r="J9811" s="1">
        <v>666147.69999999995</v>
      </c>
      <c r="K9811" s="10">
        <f>J9811*_xlfn.XLOOKUP(A9811,IPCA_Fatores!$A$2:$A$10,IPCA_Fatores!$C$2:$C$10)</f>
        <v>831620.76074748905</v>
      </c>
    </row>
    <row r="9812" spans="1:11" x14ac:dyDescent="0.25">
      <c r="A9812">
        <v>2022</v>
      </c>
      <c r="B9812" t="s">
        <v>5806</v>
      </c>
      <c r="C9812" t="s">
        <v>5807</v>
      </c>
      <c r="D9812" t="s">
        <v>5808</v>
      </c>
      <c r="E9812" t="s">
        <v>121</v>
      </c>
      <c r="F9812" t="s">
        <v>127</v>
      </c>
      <c r="G9812" t="s">
        <v>1941</v>
      </c>
      <c r="H9812" t="s">
        <v>28</v>
      </c>
      <c r="I9812" t="s">
        <v>29</v>
      </c>
      <c r="J9812" s="1">
        <v>998899.88</v>
      </c>
      <c r="K9812" s="10">
        <f>J9812*_xlfn.XLOOKUP(A9812,IPCA_Fatores!$A$2:$A$10,IPCA_Fatores!$C$2:$C$10)</f>
        <v>1178778.3035645711</v>
      </c>
    </row>
    <row r="9813" spans="1:11" x14ac:dyDescent="0.25">
      <c r="A9813">
        <v>2023</v>
      </c>
      <c r="B9813" t="s">
        <v>5806</v>
      </c>
      <c r="C9813" t="s">
        <v>5807</v>
      </c>
      <c r="D9813" t="s">
        <v>5808</v>
      </c>
      <c r="E9813" t="s">
        <v>121</v>
      </c>
      <c r="F9813" t="s">
        <v>127</v>
      </c>
      <c r="G9813" t="s">
        <v>1941</v>
      </c>
      <c r="H9813" t="s">
        <v>28</v>
      </c>
      <c r="I9813" t="s">
        <v>29</v>
      </c>
      <c r="J9813" s="1">
        <v>646173.89</v>
      </c>
      <c r="K9813" s="10">
        <f>J9813*_xlfn.XLOOKUP(A9813,IPCA_Fatores!$A$2:$A$10,IPCA_Fatores!$C$2:$C$10)</f>
        <v>728861.25164566585</v>
      </c>
    </row>
    <row r="9814" spans="1:11" x14ac:dyDescent="0.25">
      <c r="A9814">
        <v>2021</v>
      </c>
      <c r="B9814" t="s">
        <v>5809</v>
      </c>
      <c r="C9814" t="s">
        <v>5810</v>
      </c>
      <c r="E9814" t="s">
        <v>121</v>
      </c>
      <c r="F9814" t="s">
        <v>520</v>
      </c>
      <c r="G9814" t="s">
        <v>1941</v>
      </c>
      <c r="H9814" t="s">
        <v>28</v>
      </c>
      <c r="I9814" t="s">
        <v>29</v>
      </c>
      <c r="J9814" s="1">
        <v>65044.11</v>
      </c>
      <c r="K9814" s="10">
        <f>J9814*_xlfn.XLOOKUP(A9814,IPCA_Fatores!$A$2:$A$10,IPCA_Fatores!$C$2:$C$10)</f>
        <v>81201.259480958004</v>
      </c>
    </row>
    <row r="9815" spans="1:11" x14ac:dyDescent="0.25">
      <c r="A9815">
        <v>2022</v>
      </c>
      <c r="B9815" t="s">
        <v>5809</v>
      </c>
      <c r="C9815" t="s">
        <v>5810</v>
      </c>
      <c r="E9815" t="s">
        <v>121</v>
      </c>
      <c r="F9815" t="s">
        <v>520</v>
      </c>
      <c r="G9815" t="s">
        <v>1941</v>
      </c>
      <c r="H9815" t="s">
        <v>28</v>
      </c>
      <c r="I9815" t="s">
        <v>29</v>
      </c>
      <c r="J9815" s="1">
        <v>318879.25</v>
      </c>
      <c r="K9815" s="10">
        <f>J9815*_xlfn.XLOOKUP(A9815,IPCA_Fatores!$A$2:$A$10,IPCA_Fatores!$C$2:$C$10)</f>
        <v>376301.918623659</v>
      </c>
    </row>
    <row r="9816" spans="1:11" x14ac:dyDescent="0.25">
      <c r="A9816">
        <v>2023</v>
      </c>
      <c r="B9816" t="s">
        <v>5809</v>
      </c>
      <c r="C9816" t="s">
        <v>5810</v>
      </c>
      <c r="E9816" t="s">
        <v>121</v>
      </c>
      <c r="F9816" t="s">
        <v>520</v>
      </c>
      <c r="G9816" t="s">
        <v>1941</v>
      </c>
      <c r="H9816" t="s">
        <v>28</v>
      </c>
      <c r="I9816" t="s">
        <v>29</v>
      </c>
      <c r="J9816" s="1">
        <v>572572.30000000005</v>
      </c>
      <c r="K9816" s="10">
        <f>J9816*_xlfn.XLOOKUP(A9816,IPCA_Fatores!$A$2:$A$10,IPCA_Fatores!$C$2:$C$10)</f>
        <v>645841.26609578379</v>
      </c>
    </row>
    <row r="9817" spans="1:11" x14ac:dyDescent="0.25">
      <c r="A9817">
        <v>2022</v>
      </c>
      <c r="B9817" t="s">
        <v>5811</v>
      </c>
      <c r="C9817" t="s">
        <v>5812</v>
      </c>
      <c r="E9817" t="s">
        <v>121</v>
      </c>
      <c r="F9817" t="s">
        <v>204</v>
      </c>
      <c r="G9817" t="s">
        <v>50</v>
      </c>
      <c r="H9817" t="s">
        <v>28</v>
      </c>
      <c r="I9817" t="s">
        <v>29</v>
      </c>
      <c r="J9817" s="1">
        <v>74970985.799999997</v>
      </c>
      <c r="K9817" s="10">
        <f>J9817*_xlfn.XLOOKUP(A9817,IPCA_Fatores!$A$2:$A$10,IPCA_Fatores!$C$2:$C$10)</f>
        <v>88471500.725265428</v>
      </c>
    </row>
    <row r="9818" spans="1:11" x14ac:dyDescent="0.25">
      <c r="A9818">
        <v>2022</v>
      </c>
      <c r="B9818" t="s">
        <v>5811</v>
      </c>
      <c r="C9818" t="s">
        <v>5812</v>
      </c>
      <c r="E9818" t="s">
        <v>121</v>
      </c>
      <c r="F9818" t="s">
        <v>204</v>
      </c>
      <c r="G9818" t="s">
        <v>50</v>
      </c>
      <c r="H9818" t="s">
        <v>28</v>
      </c>
      <c r="I9818" t="s">
        <v>35</v>
      </c>
      <c r="J9818" s="1">
        <v>4499283.4400000004</v>
      </c>
      <c r="K9818" s="10">
        <f>IFERROR(J9818*VLOOKUP(A9818,IPCA_Fatores!$A$2:$C$10,3,FALSE),J9818)</f>
        <v>5309498.7864643335</v>
      </c>
    </row>
    <row r="9819" spans="1:11" x14ac:dyDescent="0.25">
      <c r="A9819">
        <v>2023</v>
      </c>
      <c r="B9819" t="s">
        <v>5811</v>
      </c>
      <c r="C9819" t="s">
        <v>5812</v>
      </c>
      <c r="E9819" t="s">
        <v>121</v>
      </c>
      <c r="F9819" t="s">
        <v>204</v>
      </c>
      <c r="G9819" t="s">
        <v>50</v>
      </c>
      <c r="H9819" t="s">
        <v>28</v>
      </c>
      <c r="I9819" t="s">
        <v>29</v>
      </c>
      <c r="J9819" s="1">
        <v>43501435.859999999</v>
      </c>
      <c r="K9819" s="10">
        <f>J9819*_xlfn.XLOOKUP(A9819,IPCA_Fatores!$A$2:$A$10,IPCA_Fatores!$C$2:$C$10)</f>
        <v>49068078.237118572</v>
      </c>
    </row>
    <row r="9820" spans="1:11" x14ac:dyDescent="0.25">
      <c r="A9820">
        <v>2023</v>
      </c>
      <c r="B9820" t="s">
        <v>5811</v>
      </c>
      <c r="C9820" t="s">
        <v>5812</v>
      </c>
      <c r="E9820" t="s">
        <v>121</v>
      </c>
      <c r="F9820" t="s">
        <v>204</v>
      </c>
      <c r="G9820" t="s">
        <v>50</v>
      </c>
      <c r="H9820" t="s">
        <v>28</v>
      </c>
      <c r="I9820" t="s">
        <v>35</v>
      </c>
      <c r="J9820" s="1">
        <v>2610981.92</v>
      </c>
      <c r="K9820" s="10">
        <f>IFERROR(J9820*VLOOKUP(A9820,IPCA_Fatores!$A$2:$C$10,3,FALSE),J9820)</f>
        <v>2945095.0892420053</v>
      </c>
    </row>
    <row r="9821" spans="1:11" x14ac:dyDescent="0.25">
      <c r="A9821">
        <v>2023</v>
      </c>
      <c r="B9821" t="s">
        <v>5813</v>
      </c>
      <c r="C9821" t="s">
        <v>5814</v>
      </c>
      <c r="E9821" t="s">
        <v>458</v>
      </c>
      <c r="F9821" t="s">
        <v>459</v>
      </c>
      <c r="G9821" t="s">
        <v>27</v>
      </c>
      <c r="H9821" t="s">
        <v>28</v>
      </c>
      <c r="I9821" t="s">
        <v>29</v>
      </c>
      <c r="J9821" s="1">
        <v>2768958.75</v>
      </c>
      <c r="K9821" s="10">
        <f>J9821*_xlfn.XLOOKUP(A9821,IPCA_Fatores!$A$2:$A$10,IPCA_Fatores!$C$2:$C$10)</f>
        <v>3123287.3557924451</v>
      </c>
    </row>
    <row r="9822" spans="1:11" x14ac:dyDescent="0.25">
      <c r="A9822">
        <v>2020</v>
      </c>
      <c r="B9822" t="s">
        <v>5815</v>
      </c>
      <c r="C9822" t="s">
        <v>5816</v>
      </c>
      <c r="E9822" t="s">
        <v>49</v>
      </c>
      <c r="F9822" t="s">
        <v>49</v>
      </c>
      <c r="G9822" t="s">
        <v>66</v>
      </c>
      <c r="H9822" t="s">
        <v>28</v>
      </c>
      <c r="I9822" t="s">
        <v>29</v>
      </c>
      <c r="J9822" s="1">
        <v>4962753.3099999996</v>
      </c>
      <c r="K9822" s="10">
        <f>J9822*_xlfn.XLOOKUP(A9822,IPCA_Fatores!$A$2:$A$10,IPCA_Fatores!$C$2:$C$10)</f>
        <v>6818784.8259186205</v>
      </c>
    </row>
    <row r="9823" spans="1:11" x14ac:dyDescent="0.25">
      <c r="A9823">
        <v>2020</v>
      </c>
      <c r="B9823" t="s">
        <v>5815</v>
      </c>
      <c r="C9823" t="s">
        <v>5816</v>
      </c>
      <c r="E9823" t="s">
        <v>49</v>
      </c>
      <c r="F9823" t="s">
        <v>49</v>
      </c>
      <c r="G9823" t="s">
        <v>66</v>
      </c>
      <c r="H9823" t="s">
        <v>28</v>
      </c>
      <c r="I9823" t="s">
        <v>35</v>
      </c>
      <c r="J9823" s="1">
        <v>1908718.1</v>
      </c>
      <c r="K9823" s="10">
        <f>IFERROR(J9823*VLOOKUP(A9823,IPCA_Fatores!$A$2:$C$10,3,FALSE),J9823)</f>
        <v>2622563.9688780382</v>
      </c>
    </row>
    <row r="9824" spans="1:11" x14ac:dyDescent="0.25">
      <c r="A9824">
        <v>2021</v>
      </c>
      <c r="B9824" t="s">
        <v>5815</v>
      </c>
      <c r="C9824" t="s">
        <v>5816</v>
      </c>
      <c r="E9824" t="s">
        <v>49</v>
      </c>
      <c r="F9824" t="s">
        <v>49</v>
      </c>
      <c r="G9824" t="s">
        <v>66</v>
      </c>
      <c r="H9824" t="s">
        <v>28</v>
      </c>
      <c r="I9824" t="s">
        <v>29</v>
      </c>
      <c r="J9824" s="1">
        <v>9218510.7200000007</v>
      </c>
      <c r="K9824" s="10">
        <f>J9824*_xlfn.XLOOKUP(A9824,IPCA_Fatores!$A$2:$A$10,IPCA_Fatores!$C$2:$C$10)</f>
        <v>11508416.07338025</v>
      </c>
    </row>
    <row r="9825" spans="1:11" x14ac:dyDescent="0.25">
      <c r="A9825">
        <v>2022</v>
      </c>
      <c r="B9825" t="s">
        <v>5815</v>
      </c>
      <c r="C9825" t="s">
        <v>5816</v>
      </c>
      <c r="E9825" t="s">
        <v>49</v>
      </c>
      <c r="F9825" t="s">
        <v>49</v>
      </c>
      <c r="G9825" t="s">
        <v>66</v>
      </c>
      <c r="H9825" t="s">
        <v>28</v>
      </c>
      <c r="I9825" t="s">
        <v>29</v>
      </c>
      <c r="J9825" s="1">
        <v>7731514.5499999998</v>
      </c>
      <c r="K9825" s="10">
        <f>J9825*_xlfn.XLOOKUP(A9825,IPCA_Fatores!$A$2:$A$10,IPCA_Fatores!$C$2:$C$10)</f>
        <v>9123778.8568297736</v>
      </c>
    </row>
    <row r="9826" spans="1:11" x14ac:dyDescent="0.25">
      <c r="A9826">
        <v>2023</v>
      </c>
      <c r="B9826" t="s">
        <v>5815</v>
      </c>
      <c r="C9826" t="s">
        <v>5816</v>
      </c>
      <c r="E9826" t="s">
        <v>49</v>
      </c>
      <c r="F9826" t="s">
        <v>49</v>
      </c>
      <c r="G9826" t="s">
        <v>66</v>
      </c>
      <c r="H9826" t="s">
        <v>28</v>
      </c>
      <c r="I9826" t="s">
        <v>29</v>
      </c>
      <c r="J9826" s="1">
        <v>6934112.6500000004</v>
      </c>
      <c r="K9826" s="10">
        <f>J9826*_xlfn.XLOOKUP(A9826,IPCA_Fatores!$A$2:$A$10,IPCA_Fatores!$C$2:$C$10)</f>
        <v>7821433.368548898</v>
      </c>
    </row>
    <row r="9827" spans="1:11" x14ac:dyDescent="0.25">
      <c r="A9827">
        <v>2017</v>
      </c>
      <c r="B9827" t="s">
        <v>5817</v>
      </c>
      <c r="C9827" t="s">
        <v>5818</v>
      </c>
      <c r="E9827" t="s">
        <v>121</v>
      </c>
      <c r="F9827" t="s">
        <v>204</v>
      </c>
      <c r="G9827" t="s">
        <v>50</v>
      </c>
      <c r="H9827" t="s">
        <v>28</v>
      </c>
      <c r="I9827" t="s">
        <v>29</v>
      </c>
      <c r="J9827" s="1">
        <v>3766459.62</v>
      </c>
      <c r="K9827" s="10">
        <f>J9827*_xlfn.XLOOKUP(A9827,IPCA_Fatores!$A$2:$A$10,IPCA_Fatores!$C$2:$C$10)</f>
        <v>5853708.1504272912</v>
      </c>
    </row>
    <row r="9828" spans="1:11" x14ac:dyDescent="0.25">
      <c r="A9828">
        <v>2018</v>
      </c>
      <c r="B9828" t="s">
        <v>5817</v>
      </c>
      <c r="C9828" t="s">
        <v>5818</v>
      </c>
      <c r="E9828" t="s">
        <v>121</v>
      </c>
      <c r="F9828" t="s">
        <v>204</v>
      </c>
      <c r="G9828" t="s">
        <v>50</v>
      </c>
      <c r="H9828" t="s">
        <v>28</v>
      </c>
      <c r="I9828" t="s">
        <v>29</v>
      </c>
      <c r="J9828" s="1">
        <v>9886328.0600000005</v>
      </c>
      <c r="K9828" s="10">
        <f>J9828*_xlfn.XLOOKUP(A9828,IPCA_Fatores!$A$2:$A$10,IPCA_Fatores!$C$2:$C$10)</f>
        <v>14809645.484458994</v>
      </c>
    </row>
    <row r="9829" spans="1:11" x14ac:dyDescent="0.25">
      <c r="A9829">
        <v>2019</v>
      </c>
      <c r="B9829" t="s">
        <v>5817</v>
      </c>
      <c r="C9829" t="s">
        <v>5818</v>
      </c>
      <c r="E9829" t="s">
        <v>121</v>
      </c>
      <c r="F9829" t="s">
        <v>204</v>
      </c>
      <c r="G9829" t="s">
        <v>50</v>
      </c>
      <c r="H9829" t="s">
        <v>28</v>
      </c>
      <c r="I9829" t="s">
        <v>29</v>
      </c>
      <c r="J9829" s="1">
        <v>18995597.890000001</v>
      </c>
      <c r="K9829" s="10">
        <f>J9829*_xlfn.XLOOKUP(A9829,IPCA_Fatores!$A$2:$A$10,IPCA_Fatores!$C$2:$C$10)</f>
        <v>27279516.396077998</v>
      </c>
    </row>
    <row r="9830" spans="1:11" x14ac:dyDescent="0.25">
      <c r="A9830">
        <v>2020</v>
      </c>
      <c r="B9830" t="s">
        <v>5817</v>
      </c>
      <c r="C9830" t="s">
        <v>5818</v>
      </c>
      <c r="E9830" t="s">
        <v>121</v>
      </c>
      <c r="F9830" t="s">
        <v>204</v>
      </c>
      <c r="G9830" t="s">
        <v>50</v>
      </c>
      <c r="H9830" t="s">
        <v>28</v>
      </c>
      <c r="I9830" t="s">
        <v>29</v>
      </c>
      <c r="J9830" s="1">
        <v>12182147.15</v>
      </c>
      <c r="K9830" s="10">
        <f>J9830*_xlfn.XLOOKUP(A9830,IPCA_Fatores!$A$2:$A$10,IPCA_Fatores!$C$2:$C$10)</f>
        <v>16738176.359914165</v>
      </c>
    </row>
    <row r="9831" spans="1:11" x14ac:dyDescent="0.25">
      <c r="A9831">
        <v>2021</v>
      </c>
      <c r="B9831" t="s">
        <v>5817</v>
      </c>
      <c r="C9831" t="s">
        <v>5818</v>
      </c>
      <c r="E9831" t="s">
        <v>121</v>
      </c>
      <c r="F9831" t="s">
        <v>204</v>
      </c>
      <c r="G9831" t="s">
        <v>50</v>
      </c>
      <c r="H9831" t="s">
        <v>28</v>
      </c>
      <c r="I9831" t="s">
        <v>29</v>
      </c>
      <c r="J9831" s="1">
        <v>41191000.240000002</v>
      </c>
      <c r="K9831" s="10">
        <f>J9831*_xlfn.XLOOKUP(A9831,IPCA_Fatores!$A$2:$A$10,IPCA_Fatores!$C$2:$C$10)</f>
        <v>51422966.64169044</v>
      </c>
    </row>
    <row r="9832" spans="1:11" x14ac:dyDescent="0.25">
      <c r="A9832">
        <v>2022</v>
      </c>
      <c r="B9832" t="s">
        <v>5817</v>
      </c>
      <c r="C9832" t="s">
        <v>5818</v>
      </c>
      <c r="E9832" t="s">
        <v>121</v>
      </c>
      <c r="F9832" t="s">
        <v>204</v>
      </c>
      <c r="G9832" t="s">
        <v>50</v>
      </c>
      <c r="H9832" t="s">
        <v>28</v>
      </c>
      <c r="I9832" t="s">
        <v>29</v>
      </c>
      <c r="J9832" s="1">
        <v>40658520.659999996</v>
      </c>
      <c r="K9832" s="10">
        <f>J9832*_xlfn.XLOOKUP(A9832,IPCA_Fatores!$A$2:$A$10,IPCA_Fatores!$C$2:$C$10)</f>
        <v>47980165.949203901</v>
      </c>
    </row>
    <row r="9833" spans="1:11" x14ac:dyDescent="0.25">
      <c r="A9833">
        <v>2023</v>
      </c>
      <c r="B9833" t="s">
        <v>5817</v>
      </c>
      <c r="C9833" t="s">
        <v>5818</v>
      </c>
      <c r="E9833" t="s">
        <v>121</v>
      </c>
      <c r="F9833" t="s">
        <v>204</v>
      </c>
      <c r="G9833" t="s">
        <v>50</v>
      </c>
      <c r="H9833" t="s">
        <v>28</v>
      </c>
      <c r="I9833" t="s">
        <v>29</v>
      </c>
      <c r="J9833" s="1">
        <v>13154329.08</v>
      </c>
      <c r="K9833" s="10">
        <f>J9833*_xlfn.XLOOKUP(A9833,IPCA_Fatores!$A$2:$A$10,IPCA_Fatores!$C$2:$C$10)</f>
        <v>14837617.096858835</v>
      </c>
    </row>
    <row r="9834" spans="1:11" x14ac:dyDescent="0.25">
      <c r="A9834">
        <v>2021</v>
      </c>
      <c r="B9834" t="s">
        <v>5819</v>
      </c>
      <c r="C9834" t="s">
        <v>5820</v>
      </c>
      <c r="D9834" t="s">
        <v>5821</v>
      </c>
      <c r="E9834" t="s">
        <v>121</v>
      </c>
      <c r="F9834" t="s">
        <v>269</v>
      </c>
      <c r="G9834" t="s">
        <v>266</v>
      </c>
      <c r="H9834" t="s">
        <v>28</v>
      </c>
      <c r="I9834" t="s">
        <v>29</v>
      </c>
      <c r="J9834" s="1">
        <v>6194947.7000000002</v>
      </c>
      <c r="K9834" s="10">
        <f>J9834*_xlfn.XLOOKUP(A9834,IPCA_Fatores!$A$2:$A$10,IPCA_Fatores!$C$2:$C$10)</f>
        <v>7733791.0482388642</v>
      </c>
    </row>
    <row r="9835" spans="1:11" x14ac:dyDescent="0.25">
      <c r="A9835">
        <v>2023</v>
      </c>
      <c r="B9835" t="s">
        <v>5819</v>
      </c>
      <c r="C9835" t="s">
        <v>5820</v>
      </c>
      <c r="D9835" t="s">
        <v>5821</v>
      </c>
      <c r="E9835" t="s">
        <v>121</v>
      </c>
      <c r="F9835" t="s">
        <v>269</v>
      </c>
      <c r="G9835" t="s">
        <v>266</v>
      </c>
      <c r="H9835" t="s">
        <v>28</v>
      </c>
      <c r="I9835" t="s">
        <v>29</v>
      </c>
      <c r="J9835" s="1">
        <v>441786.86</v>
      </c>
      <c r="K9835" s="10">
        <f>J9835*_xlfn.XLOOKUP(A9835,IPCA_Fatores!$A$2:$A$10,IPCA_Fatores!$C$2:$C$10)</f>
        <v>498319.92397620482</v>
      </c>
    </row>
    <row r="9836" spans="1:11" x14ac:dyDescent="0.25">
      <c r="A9836">
        <v>2022</v>
      </c>
      <c r="B9836" t="s">
        <v>5822</v>
      </c>
      <c r="C9836" t="s">
        <v>5823</v>
      </c>
      <c r="E9836" t="s">
        <v>25</v>
      </c>
      <c r="F9836" t="s">
        <v>26</v>
      </c>
      <c r="G9836" t="s">
        <v>191</v>
      </c>
      <c r="H9836" t="s">
        <v>28</v>
      </c>
      <c r="I9836" t="s">
        <v>29</v>
      </c>
      <c r="J9836" s="1">
        <v>412807.62</v>
      </c>
      <c r="K9836" s="10">
        <f>J9836*_xlfn.XLOOKUP(A9836,IPCA_Fatores!$A$2:$A$10,IPCA_Fatores!$C$2:$C$10)</f>
        <v>487144.58350132959</v>
      </c>
    </row>
    <row r="9837" spans="1:11" x14ac:dyDescent="0.25">
      <c r="A9837">
        <v>2023</v>
      </c>
      <c r="B9837" t="s">
        <v>5822</v>
      </c>
      <c r="C9837" t="s">
        <v>5823</v>
      </c>
      <c r="E9837" t="s">
        <v>25</v>
      </c>
      <c r="F9837" t="s">
        <v>26</v>
      </c>
      <c r="G9837" t="s">
        <v>191</v>
      </c>
      <c r="H9837" t="s">
        <v>28</v>
      </c>
      <c r="I9837" t="s">
        <v>29</v>
      </c>
      <c r="J9837" s="1">
        <v>487805.38</v>
      </c>
      <c r="K9837" s="10">
        <f>J9837*_xlfn.XLOOKUP(A9837,IPCA_Fatores!$A$2:$A$10,IPCA_Fatores!$C$2:$C$10)</f>
        <v>550227.18393386283</v>
      </c>
    </row>
    <row r="9838" spans="1:11" x14ac:dyDescent="0.25">
      <c r="A9838">
        <v>2020</v>
      </c>
      <c r="B9838" t="s">
        <v>5824</v>
      </c>
      <c r="C9838" t="s">
        <v>5825</v>
      </c>
      <c r="D9838" t="s">
        <v>5826</v>
      </c>
      <c r="E9838" t="s">
        <v>44</v>
      </c>
      <c r="F9838" t="s">
        <v>45</v>
      </c>
      <c r="G9838" t="s">
        <v>608</v>
      </c>
      <c r="H9838" t="s">
        <v>28</v>
      </c>
      <c r="I9838" t="s">
        <v>29</v>
      </c>
      <c r="J9838" s="1">
        <v>248358.03</v>
      </c>
      <c r="K9838" s="10">
        <f>J9838*_xlfn.XLOOKUP(A9838,IPCA_Fatores!$A$2:$A$10,IPCA_Fatores!$C$2:$C$10)</f>
        <v>341242.02042173268</v>
      </c>
    </row>
    <row r="9839" spans="1:11" x14ac:dyDescent="0.25">
      <c r="A9839">
        <v>2022</v>
      </c>
      <c r="B9839" t="s">
        <v>5827</v>
      </c>
      <c r="C9839" t="s">
        <v>5828</v>
      </c>
      <c r="D9839" t="s">
        <v>5829</v>
      </c>
      <c r="E9839" t="s">
        <v>103</v>
      </c>
      <c r="F9839" t="s">
        <v>581</v>
      </c>
      <c r="G9839" t="s">
        <v>111</v>
      </c>
      <c r="H9839" t="s">
        <v>28</v>
      </c>
      <c r="I9839" t="s">
        <v>29</v>
      </c>
      <c r="J9839" s="1">
        <v>118838.05</v>
      </c>
      <c r="K9839" s="10">
        <f>J9839*_xlfn.XLOOKUP(A9839,IPCA_Fatores!$A$2:$A$10,IPCA_Fatores!$C$2:$C$10)</f>
        <v>140237.99359944029</v>
      </c>
    </row>
    <row r="9840" spans="1:11" x14ac:dyDescent="0.25">
      <c r="A9840">
        <v>2023</v>
      </c>
      <c r="B9840" t="s">
        <v>5827</v>
      </c>
      <c r="C9840" t="s">
        <v>5828</v>
      </c>
      <c r="D9840" t="s">
        <v>5829</v>
      </c>
      <c r="E9840" t="s">
        <v>103</v>
      </c>
      <c r="F9840" t="s">
        <v>581</v>
      </c>
      <c r="G9840" t="s">
        <v>111</v>
      </c>
      <c r="H9840" t="s">
        <v>28</v>
      </c>
      <c r="I9840" t="s">
        <v>29</v>
      </c>
      <c r="J9840" s="1">
        <v>204867.21</v>
      </c>
      <c r="K9840" s="10">
        <f>J9840*_xlfn.XLOOKUP(A9840,IPCA_Fatores!$A$2:$A$10,IPCA_Fatores!$C$2:$C$10)</f>
        <v>231082.9536949496</v>
      </c>
    </row>
    <row r="9841" spans="1:11" x14ac:dyDescent="0.25">
      <c r="A9841">
        <v>2016</v>
      </c>
      <c r="B9841" t="s">
        <v>5830</v>
      </c>
      <c r="C9841" t="s">
        <v>5831</v>
      </c>
      <c r="E9841" t="s">
        <v>75</v>
      </c>
      <c r="F9841" t="s">
        <v>1366</v>
      </c>
      <c r="G9841" t="s">
        <v>2145</v>
      </c>
      <c r="H9841" t="s">
        <v>28</v>
      </c>
      <c r="I9841" t="s">
        <v>29</v>
      </c>
      <c r="J9841" s="1">
        <v>289957.8</v>
      </c>
      <c r="K9841" s="10">
        <f>J9841*_xlfn.XLOOKUP(A9841,IPCA_Fatores!$A$2:$A$10,IPCA_Fatores!$C$2:$C$10)</f>
        <v>463936.87955842074</v>
      </c>
    </row>
    <row r="9842" spans="1:11" x14ac:dyDescent="0.25">
      <c r="A9842">
        <v>2023</v>
      </c>
      <c r="B9842" t="s">
        <v>5832</v>
      </c>
      <c r="C9842" t="s">
        <v>5833</v>
      </c>
      <c r="D9842" t="s">
        <v>5834</v>
      </c>
      <c r="E9842" t="s">
        <v>79</v>
      </c>
      <c r="F9842" t="s">
        <v>359</v>
      </c>
      <c r="G9842" t="s">
        <v>88</v>
      </c>
      <c r="H9842" t="s">
        <v>28</v>
      </c>
      <c r="I9842" t="s">
        <v>29</v>
      </c>
      <c r="J9842" s="1">
        <v>82295.839999999997</v>
      </c>
      <c r="K9842" s="10">
        <f>J9842*_xlfn.XLOOKUP(A9842,IPCA_Fatores!$A$2:$A$10,IPCA_Fatores!$C$2:$C$10)</f>
        <v>92826.791481208638</v>
      </c>
    </row>
    <row r="9843" spans="1:11" x14ac:dyDescent="0.25">
      <c r="A9843">
        <v>2023</v>
      </c>
      <c r="B9843" t="s">
        <v>5835</v>
      </c>
      <c r="C9843" t="s">
        <v>5836</v>
      </c>
      <c r="E9843" t="s">
        <v>75</v>
      </c>
      <c r="F9843" t="s">
        <v>1413</v>
      </c>
      <c r="G9843" t="s">
        <v>931</v>
      </c>
      <c r="H9843" t="s">
        <v>28</v>
      </c>
      <c r="I9843" t="s">
        <v>35</v>
      </c>
      <c r="J9843" s="1">
        <v>1440776.91</v>
      </c>
      <c r="K9843" s="10">
        <f>IFERROR(J9843*VLOOKUP(A9843,IPCA_Fatores!$A$2:$C$10,3,FALSE),J9843)</f>
        <v>1625145.3025512602</v>
      </c>
    </row>
    <row r="9844" spans="1:11" x14ac:dyDescent="0.25">
      <c r="A9844">
        <v>2022</v>
      </c>
      <c r="B9844" t="s">
        <v>5837</v>
      </c>
      <c r="C9844" t="s">
        <v>5838</v>
      </c>
      <c r="D9844" t="s">
        <v>5839</v>
      </c>
      <c r="E9844" t="s">
        <v>103</v>
      </c>
      <c r="F9844" t="s">
        <v>5840</v>
      </c>
      <c r="G9844" t="s">
        <v>27</v>
      </c>
      <c r="H9844" t="s">
        <v>28</v>
      </c>
      <c r="I9844" t="s">
        <v>29</v>
      </c>
      <c r="J9844" s="1">
        <v>217901.64</v>
      </c>
      <c r="K9844" s="10">
        <f>J9844*_xlfn.XLOOKUP(A9844,IPCA_Fatores!$A$2:$A$10,IPCA_Fatores!$C$2:$C$10)</f>
        <v>257140.61107219063</v>
      </c>
    </row>
    <row r="9845" spans="1:11" x14ac:dyDescent="0.25">
      <c r="A9845">
        <v>2023</v>
      </c>
      <c r="B9845" t="s">
        <v>5837</v>
      </c>
      <c r="C9845" t="s">
        <v>5838</v>
      </c>
      <c r="D9845" t="s">
        <v>5839</v>
      </c>
      <c r="E9845" t="s">
        <v>103</v>
      </c>
      <c r="F9845" t="s">
        <v>5840</v>
      </c>
      <c r="G9845" t="s">
        <v>27</v>
      </c>
      <c r="H9845" t="s">
        <v>28</v>
      </c>
      <c r="I9845" t="s">
        <v>29</v>
      </c>
      <c r="J9845" s="1">
        <v>201137.63</v>
      </c>
      <c r="K9845" s="10">
        <f>J9845*_xlfn.XLOOKUP(A9845,IPCA_Fatores!$A$2:$A$10,IPCA_Fatores!$C$2:$C$10)</f>
        <v>226876.11960743699</v>
      </c>
    </row>
    <row r="9846" spans="1:11" x14ac:dyDescent="0.25">
      <c r="A9846">
        <v>2017</v>
      </c>
      <c r="B9846" t="s">
        <v>5841</v>
      </c>
      <c r="C9846" t="s">
        <v>5842</v>
      </c>
      <c r="E9846" t="s">
        <v>44</v>
      </c>
      <c r="F9846" t="s">
        <v>45</v>
      </c>
      <c r="G9846" t="s">
        <v>5843</v>
      </c>
      <c r="H9846" t="s">
        <v>28</v>
      </c>
      <c r="I9846" t="s">
        <v>29</v>
      </c>
      <c r="J9846" s="1">
        <v>103972.65</v>
      </c>
      <c r="K9846" s="10">
        <f>J9846*_xlfn.XLOOKUP(A9846,IPCA_Fatores!$A$2:$A$10,IPCA_Fatores!$C$2:$C$10)</f>
        <v>161590.88643741363</v>
      </c>
    </row>
    <row r="9847" spans="1:11" x14ac:dyDescent="0.25">
      <c r="A9847">
        <v>2018</v>
      </c>
      <c r="B9847" t="s">
        <v>5841</v>
      </c>
      <c r="C9847" t="s">
        <v>5842</v>
      </c>
      <c r="E9847" t="s">
        <v>44</v>
      </c>
      <c r="F9847" t="s">
        <v>45</v>
      </c>
      <c r="G9847" t="s">
        <v>5843</v>
      </c>
      <c r="H9847" t="s">
        <v>28</v>
      </c>
      <c r="I9847" t="s">
        <v>29</v>
      </c>
      <c r="J9847" s="1">
        <v>1152645.17</v>
      </c>
      <c r="K9847" s="10">
        <f>J9847*_xlfn.XLOOKUP(A9847,IPCA_Fatores!$A$2:$A$10,IPCA_Fatores!$C$2:$C$10)</f>
        <v>1726653.8429106071</v>
      </c>
    </row>
    <row r="9848" spans="1:11" x14ac:dyDescent="0.25">
      <c r="A9848">
        <v>2019</v>
      </c>
      <c r="B9848" t="s">
        <v>5841</v>
      </c>
      <c r="C9848" t="s">
        <v>5842</v>
      </c>
      <c r="E9848" t="s">
        <v>44</v>
      </c>
      <c r="F9848" t="s">
        <v>45</v>
      </c>
      <c r="G9848" t="s">
        <v>5843</v>
      </c>
      <c r="H9848" t="s">
        <v>28</v>
      </c>
      <c r="I9848" t="s">
        <v>29</v>
      </c>
      <c r="J9848" s="1">
        <v>1315441.02</v>
      </c>
      <c r="K9848" s="10">
        <f>J9848*_xlfn.XLOOKUP(A9848,IPCA_Fatores!$A$2:$A$10,IPCA_Fatores!$C$2:$C$10)</f>
        <v>1889100.5737731776</v>
      </c>
    </row>
    <row r="9849" spans="1:11" x14ac:dyDescent="0.25">
      <c r="A9849">
        <v>2020</v>
      </c>
      <c r="B9849" t="s">
        <v>5841</v>
      </c>
      <c r="C9849" t="s">
        <v>5842</v>
      </c>
      <c r="E9849" t="s">
        <v>44</v>
      </c>
      <c r="F9849" t="s">
        <v>45</v>
      </c>
      <c r="G9849" t="s">
        <v>5843</v>
      </c>
      <c r="H9849" t="s">
        <v>28</v>
      </c>
      <c r="I9849" t="s">
        <v>29</v>
      </c>
      <c r="J9849" s="1">
        <v>2198012.2400000002</v>
      </c>
      <c r="K9849" s="10">
        <f>J9849*_xlfn.XLOOKUP(A9849,IPCA_Fatores!$A$2:$A$10,IPCA_Fatores!$C$2:$C$10)</f>
        <v>3020051.8891589637</v>
      </c>
    </row>
    <row r="9850" spans="1:11" x14ac:dyDescent="0.25">
      <c r="A9850">
        <v>2021</v>
      </c>
      <c r="B9850" t="s">
        <v>5841</v>
      </c>
      <c r="C9850" t="s">
        <v>5842</v>
      </c>
      <c r="E9850" t="s">
        <v>44</v>
      </c>
      <c r="F9850" t="s">
        <v>45</v>
      </c>
      <c r="G9850" t="s">
        <v>5843</v>
      </c>
      <c r="H9850" t="s">
        <v>28</v>
      </c>
      <c r="I9850" t="s">
        <v>29</v>
      </c>
      <c r="J9850" s="1">
        <v>2517609.2000000002</v>
      </c>
      <c r="K9850" s="10">
        <f>J9850*_xlfn.XLOOKUP(A9850,IPCA_Fatores!$A$2:$A$10,IPCA_Fatores!$C$2:$C$10)</f>
        <v>3142990.7784247813</v>
      </c>
    </row>
    <row r="9851" spans="1:11" x14ac:dyDescent="0.25">
      <c r="A9851">
        <v>2015</v>
      </c>
      <c r="B9851" t="s">
        <v>5844</v>
      </c>
      <c r="C9851" t="s">
        <v>5845</v>
      </c>
      <c r="D9851" t="s">
        <v>5846</v>
      </c>
      <c r="E9851" t="s">
        <v>69</v>
      </c>
      <c r="F9851" t="s">
        <v>5667</v>
      </c>
      <c r="G9851" t="s">
        <v>2950</v>
      </c>
      <c r="H9851" t="s">
        <v>28</v>
      </c>
      <c r="I9851" t="s">
        <v>29</v>
      </c>
      <c r="J9851" s="1">
        <v>814472.04</v>
      </c>
      <c r="K9851" s="10">
        <f>J9851*_xlfn.XLOOKUP(A9851,IPCA_Fatores!$A$2:$A$10,IPCA_Fatores!$C$2:$C$10)</f>
        <v>1385136.8654928242</v>
      </c>
    </row>
    <row r="9852" spans="1:11" x14ac:dyDescent="0.25">
      <c r="A9852">
        <v>2015</v>
      </c>
      <c r="B9852" t="s">
        <v>5844</v>
      </c>
      <c r="C9852" t="s">
        <v>5845</v>
      </c>
      <c r="D9852" t="s">
        <v>5846</v>
      </c>
      <c r="E9852" t="s">
        <v>69</v>
      </c>
      <c r="F9852" t="s">
        <v>5667</v>
      </c>
      <c r="G9852" t="s">
        <v>2950</v>
      </c>
      <c r="H9852" t="s">
        <v>28</v>
      </c>
      <c r="I9852" t="s">
        <v>35</v>
      </c>
      <c r="J9852" s="1">
        <v>45183.43</v>
      </c>
      <c r="K9852" s="10">
        <f>IFERROR(J9852*VLOOKUP(A9852,IPCA_Fatores!$A$2:$C$10,3,FALSE),J9852)</f>
        <v>76841.477090379223</v>
      </c>
    </row>
    <row r="9853" spans="1:11" x14ac:dyDescent="0.25">
      <c r="A9853">
        <v>2016</v>
      </c>
      <c r="B9853" t="s">
        <v>5844</v>
      </c>
      <c r="C9853" t="s">
        <v>5845</v>
      </c>
      <c r="D9853" t="s">
        <v>5846</v>
      </c>
      <c r="E9853" t="s">
        <v>69</v>
      </c>
      <c r="F9853" t="s">
        <v>5667</v>
      </c>
      <c r="G9853" t="s">
        <v>2950</v>
      </c>
      <c r="H9853" t="s">
        <v>28</v>
      </c>
      <c r="I9853" t="s">
        <v>29</v>
      </c>
      <c r="J9853" s="1">
        <v>785027.99</v>
      </c>
      <c r="K9853" s="10">
        <f>J9853*_xlfn.XLOOKUP(A9853,IPCA_Fatores!$A$2:$A$10,IPCA_Fatores!$C$2:$C$10)</f>
        <v>1256056.695307452</v>
      </c>
    </row>
    <row r="9854" spans="1:11" x14ac:dyDescent="0.25">
      <c r="A9854">
        <v>2016</v>
      </c>
      <c r="B9854" t="s">
        <v>5844</v>
      </c>
      <c r="C9854" t="s">
        <v>5845</v>
      </c>
      <c r="D9854" t="s">
        <v>5846</v>
      </c>
      <c r="E9854" t="s">
        <v>69</v>
      </c>
      <c r="F9854" t="s">
        <v>5667</v>
      </c>
      <c r="G9854" t="s">
        <v>2950</v>
      </c>
      <c r="H9854" t="s">
        <v>28</v>
      </c>
      <c r="I9854" t="s">
        <v>35</v>
      </c>
      <c r="J9854" s="1">
        <v>48810.69</v>
      </c>
      <c r="K9854" s="10">
        <f>IFERROR(J9854*VLOOKUP(A9854,IPCA_Fatores!$A$2:$C$10,3,FALSE),J9854)</f>
        <v>78097.844609434236</v>
      </c>
    </row>
    <row r="9855" spans="1:11" x14ac:dyDescent="0.25">
      <c r="A9855">
        <v>2017</v>
      </c>
      <c r="B9855" t="s">
        <v>5844</v>
      </c>
      <c r="C9855" t="s">
        <v>5845</v>
      </c>
      <c r="D9855" t="s">
        <v>5846</v>
      </c>
      <c r="E9855" t="s">
        <v>69</v>
      </c>
      <c r="F9855" t="s">
        <v>5667</v>
      </c>
      <c r="G9855" t="s">
        <v>2950</v>
      </c>
      <c r="H9855" t="s">
        <v>28</v>
      </c>
      <c r="I9855" t="s">
        <v>29</v>
      </c>
      <c r="J9855" s="1">
        <v>916816.54</v>
      </c>
      <c r="K9855" s="10">
        <f>J9855*_xlfn.XLOOKUP(A9855,IPCA_Fatores!$A$2:$A$10,IPCA_Fatores!$C$2:$C$10)</f>
        <v>1424886.2311298451</v>
      </c>
    </row>
    <row r="9856" spans="1:11" x14ac:dyDescent="0.25">
      <c r="A9856">
        <v>2017</v>
      </c>
      <c r="B9856" t="s">
        <v>5844</v>
      </c>
      <c r="C9856" t="s">
        <v>5845</v>
      </c>
      <c r="D9856" t="s">
        <v>5846</v>
      </c>
      <c r="E9856" t="s">
        <v>69</v>
      </c>
      <c r="F9856" t="s">
        <v>5667</v>
      </c>
      <c r="G9856" t="s">
        <v>2950</v>
      </c>
      <c r="H9856" t="s">
        <v>28</v>
      </c>
      <c r="I9856" t="s">
        <v>35</v>
      </c>
      <c r="J9856" s="1">
        <v>56098.37</v>
      </c>
      <c r="K9856" s="10">
        <f>IFERROR(J9856*VLOOKUP(A9856,IPCA_Fatores!$A$2:$C$10,3,FALSE),J9856)</f>
        <v>87186.248845191614</v>
      </c>
    </row>
    <row r="9857" spans="1:11" x14ac:dyDescent="0.25">
      <c r="A9857">
        <v>2018</v>
      </c>
      <c r="B9857" t="s">
        <v>5844</v>
      </c>
      <c r="C9857" t="s">
        <v>5845</v>
      </c>
      <c r="D9857" t="s">
        <v>5846</v>
      </c>
      <c r="E9857" t="s">
        <v>69</v>
      </c>
      <c r="F9857" t="s">
        <v>5667</v>
      </c>
      <c r="G9857" t="s">
        <v>2950</v>
      </c>
      <c r="H9857" t="s">
        <v>28</v>
      </c>
      <c r="I9857" t="s">
        <v>29</v>
      </c>
      <c r="J9857" s="1">
        <v>822501.43</v>
      </c>
      <c r="K9857" s="10">
        <f>J9857*_xlfn.XLOOKUP(A9857,IPCA_Fatores!$A$2:$A$10,IPCA_Fatores!$C$2:$C$10)</f>
        <v>1232100.9898553342</v>
      </c>
    </row>
    <row r="9858" spans="1:11" x14ac:dyDescent="0.25">
      <c r="A9858">
        <v>2018</v>
      </c>
      <c r="B9858" t="s">
        <v>5844</v>
      </c>
      <c r="C9858" t="s">
        <v>5845</v>
      </c>
      <c r="D9858" t="s">
        <v>5846</v>
      </c>
      <c r="E9858" t="s">
        <v>69</v>
      </c>
      <c r="F9858" t="s">
        <v>5667</v>
      </c>
      <c r="G9858" t="s">
        <v>2950</v>
      </c>
      <c r="H9858" t="s">
        <v>28</v>
      </c>
      <c r="I9858" t="s">
        <v>35</v>
      </c>
      <c r="J9858" s="1">
        <v>32528.01</v>
      </c>
      <c r="K9858" s="10">
        <f>IFERROR(J9858*VLOOKUP(A9858,IPCA_Fatores!$A$2:$C$10,3,FALSE),J9858)</f>
        <v>48726.715671514641</v>
      </c>
    </row>
    <row r="9859" spans="1:11" x14ac:dyDescent="0.25">
      <c r="A9859">
        <v>2019</v>
      </c>
      <c r="B9859" t="s">
        <v>5844</v>
      </c>
      <c r="C9859" t="s">
        <v>5845</v>
      </c>
      <c r="D9859" t="s">
        <v>5846</v>
      </c>
      <c r="E9859" t="s">
        <v>69</v>
      </c>
      <c r="F9859" t="s">
        <v>5667</v>
      </c>
      <c r="G9859" t="s">
        <v>2950</v>
      </c>
      <c r="H9859" t="s">
        <v>28</v>
      </c>
      <c r="I9859" t="s">
        <v>29</v>
      </c>
      <c r="J9859" s="1">
        <v>864615.67</v>
      </c>
      <c r="K9859" s="10">
        <f>J9859*_xlfn.XLOOKUP(A9859,IPCA_Fatores!$A$2:$A$10,IPCA_Fatores!$C$2:$C$10)</f>
        <v>1241671.753774472</v>
      </c>
    </row>
    <row r="9860" spans="1:11" x14ac:dyDescent="0.25">
      <c r="A9860">
        <v>2019</v>
      </c>
      <c r="B9860" t="s">
        <v>5844</v>
      </c>
      <c r="C9860" t="s">
        <v>5845</v>
      </c>
      <c r="D9860" t="s">
        <v>5846</v>
      </c>
      <c r="E9860" t="s">
        <v>69</v>
      </c>
      <c r="F9860" t="s">
        <v>5667</v>
      </c>
      <c r="G9860" t="s">
        <v>2950</v>
      </c>
      <c r="H9860" t="s">
        <v>28</v>
      </c>
      <c r="I9860" t="s">
        <v>35</v>
      </c>
      <c r="J9860" s="1">
        <v>13716.21</v>
      </c>
      <c r="K9860" s="10">
        <f>IFERROR(J9860*VLOOKUP(A9860,IPCA_Fatores!$A$2:$C$10,3,FALSE),J9860)</f>
        <v>19697.804604719866</v>
      </c>
    </row>
    <row r="9861" spans="1:11" x14ac:dyDescent="0.25">
      <c r="A9861">
        <v>2020</v>
      </c>
      <c r="B9861" t="s">
        <v>5844</v>
      </c>
      <c r="C9861" t="s">
        <v>5845</v>
      </c>
      <c r="D9861" t="s">
        <v>5846</v>
      </c>
      <c r="E9861" t="s">
        <v>69</v>
      </c>
      <c r="F9861" t="s">
        <v>5667</v>
      </c>
      <c r="G9861" t="s">
        <v>2950</v>
      </c>
      <c r="H9861" t="s">
        <v>28</v>
      </c>
      <c r="I9861" t="s">
        <v>29</v>
      </c>
      <c r="J9861" s="1">
        <v>1463083.65</v>
      </c>
      <c r="K9861" s="10">
        <f>J9861*_xlfn.XLOOKUP(A9861,IPCA_Fatores!$A$2:$A$10,IPCA_Fatores!$C$2:$C$10)</f>
        <v>2010265.6667553822</v>
      </c>
    </row>
    <row r="9862" spans="1:11" x14ac:dyDescent="0.25">
      <c r="A9862">
        <v>2020</v>
      </c>
      <c r="B9862" t="s">
        <v>5844</v>
      </c>
      <c r="C9862" t="s">
        <v>5845</v>
      </c>
      <c r="D9862" t="s">
        <v>5846</v>
      </c>
      <c r="E9862" t="s">
        <v>69</v>
      </c>
      <c r="F9862" t="s">
        <v>5667</v>
      </c>
      <c r="G9862" t="s">
        <v>2950</v>
      </c>
      <c r="H9862" t="s">
        <v>28</v>
      </c>
      <c r="I9862" t="s">
        <v>35</v>
      </c>
      <c r="J9862" s="1">
        <v>90574.83</v>
      </c>
      <c r="K9862" s="10">
        <f>IFERROR(J9862*VLOOKUP(A9862,IPCA_Fatores!$A$2:$C$10,3,FALSE),J9862)</f>
        <v>124449.11883281957</v>
      </c>
    </row>
    <row r="9863" spans="1:11" x14ac:dyDescent="0.25">
      <c r="A9863">
        <v>2021</v>
      </c>
      <c r="B9863" t="s">
        <v>5844</v>
      </c>
      <c r="C9863" t="s">
        <v>5845</v>
      </c>
      <c r="D9863" t="s">
        <v>5846</v>
      </c>
      <c r="E9863" t="s">
        <v>69</v>
      </c>
      <c r="F9863" t="s">
        <v>5667</v>
      </c>
      <c r="G9863" t="s">
        <v>2950</v>
      </c>
      <c r="H9863" t="s">
        <v>28</v>
      </c>
      <c r="I9863" t="s">
        <v>29</v>
      </c>
      <c r="J9863" s="1">
        <v>561590.82999999996</v>
      </c>
      <c r="K9863" s="10">
        <f>J9863*_xlfn.XLOOKUP(A9863,IPCA_Fatores!$A$2:$A$10,IPCA_Fatores!$C$2:$C$10)</f>
        <v>701091.65470872878</v>
      </c>
    </row>
    <row r="9864" spans="1:11" x14ac:dyDescent="0.25">
      <c r="A9864">
        <v>2021</v>
      </c>
      <c r="B9864" t="s">
        <v>5844</v>
      </c>
      <c r="C9864" t="s">
        <v>5845</v>
      </c>
      <c r="D9864" t="s">
        <v>5846</v>
      </c>
      <c r="E9864" t="s">
        <v>69</v>
      </c>
      <c r="F9864" t="s">
        <v>5667</v>
      </c>
      <c r="G9864" t="s">
        <v>2950</v>
      </c>
      <c r="H9864" t="s">
        <v>28</v>
      </c>
      <c r="I9864" t="s">
        <v>35</v>
      </c>
      <c r="J9864" s="1">
        <v>41843.519999999997</v>
      </c>
      <c r="K9864" s="10">
        <f>IFERROR(J9864*VLOOKUP(A9864,IPCA_Fatores!$A$2:$C$10,3,FALSE),J9864)</f>
        <v>52237.574241797687</v>
      </c>
    </row>
    <row r="9865" spans="1:11" x14ac:dyDescent="0.25">
      <c r="A9865">
        <v>2022</v>
      </c>
      <c r="B9865" t="s">
        <v>5844</v>
      </c>
      <c r="C9865" t="s">
        <v>5845</v>
      </c>
      <c r="D9865" t="s">
        <v>5846</v>
      </c>
      <c r="E9865" t="s">
        <v>69</v>
      </c>
      <c r="F9865" t="s">
        <v>5667</v>
      </c>
      <c r="G9865" t="s">
        <v>2950</v>
      </c>
      <c r="H9865" t="s">
        <v>28</v>
      </c>
      <c r="I9865" t="s">
        <v>29</v>
      </c>
      <c r="J9865" s="1">
        <v>1127407.83</v>
      </c>
      <c r="K9865" s="10">
        <f>J9865*_xlfn.XLOOKUP(A9865,IPCA_Fatores!$A$2:$A$10,IPCA_Fatores!$C$2:$C$10)</f>
        <v>1330427.5191952314</v>
      </c>
    </row>
    <row r="9866" spans="1:11" x14ac:dyDescent="0.25">
      <c r="A9866">
        <v>2022</v>
      </c>
      <c r="B9866" t="s">
        <v>5844</v>
      </c>
      <c r="C9866" t="s">
        <v>5845</v>
      </c>
      <c r="D9866" t="s">
        <v>5846</v>
      </c>
      <c r="E9866" t="s">
        <v>69</v>
      </c>
      <c r="F9866" t="s">
        <v>5667</v>
      </c>
      <c r="G9866" t="s">
        <v>2950</v>
      </c>
      <c r="H9866" t="s">
        <v>28</v>
      </c>
      <c r="I9866" t="s">
        <v>35</v>
      </c>
      <c r="J9866" s="1">
        <v>72803.820000000007</v>
      </c>
      <c r="K9866" s="10">
        <f>IFERROR(J9866*VLOOKUP(A9866,IPCA_Fatores!$A$2:$C$10,3,FALSE),J9866)</f>
        <v>85914.07922946231</v>
      </c>
    </row>
    <row r="9867" spans="1:11" x14ac:dyDescent="0.25">
      <c r="A9867">
        <v>2023</v>
      </c>
      <c r="B9867" t="s">
        <v>5844</v>
      </c>
      <c r="C9867" t="s">
        <v>5845</v>
      </c>
      <c r="D9867" t="s">
        <v>5846</v>
      </c>
      <c r="E9867" t="s">
        <v>69</v>
      </c>
      <c r="F9867" t="s">
        <v>5667</v>
      </c>
      <c r="G9867" t="s">
        <v>2950</v>
      </c>
      <c r="H9867" t="s">
        <v>28</v>
      </c>
      <c r="I9867" t="s">
        <v>29</v>
      </c>
      <c r="J9867" s="1">
        <v>4874252.6399999997</v>
      </c>
      <c r="K9867" s="10">
        <f>J9867*_xlfn.XLOOKUP(A9867,IPCA_Fatores!$A$2:$A$10,IPCA_Fatores!$C$2:$C$10)</f>
        <v>5497984.2655474534</v>
      </c>
    </row>
    <row r="9868" spans="1:11" x14ac:dyDescent="0.25">
      <c r="A9868">
        <v>2023</v>
      </c>
      <c r="B9868" t="s">
        <v>5844</v>
      </c>
      <c r="C9868" t="s">
        <v>5845</v>
      </c>
      <c r="D9868" t="s">
        <v>5846</v>
      </c>
      <c r="E9868" t="s">
        <v>69</v>
      </c>
      <c r="F9868" t="s">
        <v>5667</v>
      </c>
      <c r="G9868" t="s">
        <v>2950</v>
      </c>
      <c r="H9868" t="s">
        <v>28</v>
      </c>
      <c r="I9868" t="s">
        <v>35</v>
      </c>
      <c r="J9868" s="1">
        <v>297564.23</v>
      </c>
      <c r="K9868" s="10">
        <f>IFERROR(J9868*VLOOKUP(A9868,IPCA_Fatores!$A$2:$C$10,3,FALSE),J9868)</f>
        <v>335641.90766479092</v>
      </c>
    </row>
    <row r="9869" spans="1:11" x14ac:dyDescent="0.25">
      <c r="A9869">
        <v>2015</v>
      </c>
      <c r="B9869" t="s">
        <v>5847</v>
      </c>
      <c r="C9869" t="s">
        <v>5848</v>
      </c>
      <c r="D9869" t="s">
        <v>5849</v>
      </c>
      <c r="E9869" t="s">
        <v>25</v>
      </c>
      <c r="F9869" t="s">
        <v>26</v>
      </c>
      <c r="G9869" t="s">
        <v>66</v>
      </c>
      <c r="H9869" t="s">
        <v>28</v>
      </c>
      <c r="I9869" t="s">
        <v>29</v>
      </c>
      <c r="J9869" s="1">
        <v>19238314.359999999</v>
      </c>
      <c r="K9869" s="10">
        <f>J9869*_xlfn.XLOOKUP(A9869,IPCA_Fatores!$A$2:$A$10,IPCA_Fatores!$C$2:$C$10)</f>
        <v>32717757.198854838</v>
      </c>
    </row>
    <row r="9870" spans="1:11" x14ac:dyDescent="0.25">
      <c r="A9870">
        <v>2016</v>
      </c>
      <c r="B9870" t="s">
        <v>5847</v>
      </c>
      <c r="C9870" t="s">
        <v>5848</v>
      </c>
      <c r="D9870" t="s">
        <v>5849</v>
      </c>
      <c r="E9870" t="s">
        <v>25</v>
      </c>
      <c r="F9870" t="s">
        <v>26</v>
      </c>
      <c r="G9870" t="s">
        <v>66</v>
      </c>
      <c r="H9870" t="s">
        <v>28</v>
      </c>
      <c r="I9870" t="s">
        <v>29</v>
      </c>
      <c r="J9870" s="1">
        <v>15621341.970000001</v>
      </c>
      <c r="K9870" s="10">
        <f>J9870*_xlfn.XLOOKUP(A9870,IPCA_Fatores!$A$2:$A$10,IPCA_Fatores!$C$2:$C$10)</f>
        <v>24994384.17616906</v>
      </c>
    </row>
    <row r="9871" spans="1:11" x14ac:dyDescent="0.25">
      <c r="A9871">
        <v>2017</v>
      </c>
      <c r="B9871" t="s">
        <v>5847</v>
      </c>
      <c r="C9871" t="s">
        <v>5848</v>
      </c>
      <c r="D9871" t="s">
        <v>5849</v>
      </c>
      <c r="E9871" t="s">
        <v>25</v>
      </c>
      <c r="F9871" t="s">
        <v>26</v>
      </c>
      <c r="G9871" t="s">
        <v>66</v>
      </c>
      <c r="H9871" t="s">
        <v>28</v>
      </c>
      <c r="I9871" t="s">
        <v>29</v>
      </c>
      <c r="J9871" s="1">
        <v>18018483.050000001</v>
      </c>
      <c r="K9871" s="10">
        <f>J9871*_xlfn.XLOOKUP(A9871,IPCA_Fatores!$A$2:$A$10,IPCA_Fatores!$C$2:$C$10)</f>
        <v>28003736.062387682</v>
      </c>
    </row>
    <row r="9872" spans="1:11" x14ac:dyDescent="0.25">
      <c r="A9872">
        <v>2018</v>
      </c>
      <c r="B9872" t="s">
        <v>5847</v>
      </c>
      <c r="C9872" t="s">
        <v>5848</v>
      </c>
      <c r="D9872" t="s">
        <v>5849</v>
      </c>
      <c r="E9872" t="s">
        <v>25</v>
      </c>
      <c r="F9872" t="s">
        <v>26</v>
      </c>
      <c r="G9872" t="s">
        <v>66</v>
      </c>
      <c r="H9872" t="s">
        <v>28</v>
      </c>
      <c r="I9872" t="s">
        <v>29</v>
      </c>
      <c r="J9872" s="1">
        <v>19988697.77</v>
      </c>
      <c r="K9872" s="10">
        <f>J9872*_xlfn.XLOOKUP(A9872,IPCA_Fatores!$A$2:$A$10,IPCA_Fatores!$C$2:$C$10)</f>
        <v>29942919.74463328</v>
      </c>
    </row>
    <row r="9873" spans="1:11" x14ac:dyDescent="0.25">
      <c r="A9873">
        <v>2019</v>
      </c>
      <c r="B9873" t="s">
        <v>5847</v>
      </c>
      <c r="C9873" t="s">
        <v>5848</v>
      </c>
      <c r="D9873" t="s">
        <v>5849</v>
      </c>
      <c r="E9873" t="s">
        <v>25</v>
      </c>
      <c r="F9873" t="s">
        <v>26</v>
      </c>
      <c r="G9873" t="s">
        <v>66</v>
      </c>
      <c r="H9873" t="s">
        <v>28</v>
      </c>
      <c r="I9873" t="s">
        <v>29</v>
      </c>
      <c r="J9873" s="1">
        <v>17032779.420000002</v>
      </c>
      <c r="K9873" s="10">
        <f>J9873*_xlfn.XLOOKUP(A9873,IPCA_Fatores!$A$2:$A$10,IPCA_Fatores!$C$2:$C$10)</f>
        <v>24460719.170270342</v>
      </c>
    </row>
    <row r="9874" spans="1:11" x14ac:dyDescent="0.25">
      <c r="A9874">
        <v>2020</v>
      </c>
      <c r="B9874" t="s">
        <v>5847</v>
      </c>
      <c r="C9874" t="s">
        <v>5848</v>
      </c>
      <c r="D9874" t="s">
        <v>5849</v>
      </c>
      <c r="E9874" t="s">
        <v>25</v>
      </c>
      <c r="F9874" t="s">
        <v>26</v>
      </c>
      <c r="G9874" t="s">
        <v>66</v>
      </c>
      <c r="H9874" t="s">
        <v>28</v>
      </c>
      <c r="I9874" t="s">
        <v>29</v>
      </c>
      <c r="J9874" s="1">
        <v>19565840.329999998</v>
      </c>
      <c r="K9874" s="10">
        <f>J9874*_xlfn.XLOOKUP(A9874,IPCA_Fatores!$A$2:$A$10,IPCA_Fatores!$C$2:$C$10)</f>
        <v>26883313.921672758</v>
      </c>
    </row>
    <row r="9875" spans="1:11" x14ac:dyDescent="0.25">
      <c r="A9875">
        <v>2021</v>
      </c>
      <c r="B9875" t="s">
        <v>5847</v>
      </c>
      <c r="C9875" t="s">
        <v>5848</v>
      </c>
      <c r="D9875" t="s">
        <v>5849</v>
      </c>
      <c r="E9875" t="s">
        <v>25</v>
      </c>
      <c r="F9875" t="s">
        <v>26</v>
      </c>
      <c r="G9875" t="s">
        <v>66</v>
      </c>
      <c r="H9875" t="s">
        <v>28</v>
      </c>
      <c r="I9875" t="s">
        <v>29</v>
      </c>
      <c r="J9875" s="1">
        <v>16463722.380000001</v>
      </c>
      <c r="K9875" s="10">
        <f>J9875*_xlfn.XLOOKUP(A9875,IPCA_Fatores!$A$2:$A$10,IPCA_Fatores!$C$2:$C$10)</f>
        <v>20553359.758490592</v>
      </c>
    </row>
    <row r="9876" spans="1:11" x14ac:dyDescent="0.25">
      <c r="A9876">
        <v>2022</v>
      </c>
      <c r="B9876" t="s">
        <v>5847</v>
      </c>
      <c r="C9876" t="s">
        <v>5848</v>
      </c>
      <c r="D9876" t="s">
        <v>5849</v>
      </c>
      <c r="E9876" t="s">
        <v>25</v>
      </c>
      <c r="F9876" t="s">
        <v>26</v>
      </c>
      <c r="G9876" t="s">
        <v>66</v>
      </c>
      <c r="H9876" t="s">
        <v>28</v>
      </c>
      <c r="I9876" t="s">
        <v>29</v>
      </c>
      <c r="J9876" s="1">
        <v>21367348.16</v>
      </c>
      <c r="K9876" s="10">
        <f>J9876*_xlfn.XLOOKUP(A9876,IPCA_Fatores!$A$2:$A$10,IPCA_Fatores!$C$2:$C$10)</f>
        <v>25215106.058195099</v>
      </c>
    </row>
    <row r="9877" spans="1:11" x14ac:dyDescent="0.25">
      <c r="A9877">
        <v>2023</v>
      </c>
      <c r="B9877" t="s">
        <v>5847</v>
      </c>
      <c r="C9877" t="s">
        <v>5848</v>
      </c>
      <c r="D9877" t="s">
        <v>5849</v>
      </c>
      <c r="E9877" t="s">
        <v>25</v>
      </c>
      <c r="F9877" t="s">
        <v>26</v>
      </c>
      <c r="G9877" t="s">
        <v>66</v>
      </c>
      <c r="H9877" t="s">
        <v>28</v>
      </c>
      <c r="I9877" t="s">
        <v>29</v>
      </c>
      <c r="J9877" s="1">
        <v>25897626.640000001</v>
      </c>
      <c r="K9877" s="10">
        <f>J9877*_xlfn.XLOOKUP(A9877,IPCA_Fatores!$A$2:$A$10,IPCA_Fatores!$C$2:$C$10)</f>
        <v>29211605.203488708</v>
      </c>
    </row>
    <row r="9878" spans="1:11" x14ac:dyDescent="0.25">
      <c r="A9878">
        <v>2020</v>
      </c>
      <c r="B9878" t="s">
        <v>5850</v>
      </c>
      <c r="C9878" t="s">
        <v>5851</v>
      </c>
      <c r="D9878" t="s">
        <v>5852</v>
      </c>
      <c r="E9878" t="s">
        <v>25</v>
      </c>
      <c r="F9878" t="s">
        <v>624</v>
      </c>
      <c r="G9878" t="s">
        <v>870</v>
      </c>
      <c r="H9878" t="s">
        <v>28</v>
      </c>
      <c r="I9878" t="s">
        <v>29</v>
      </c>
      <c r="J9878" s="1">
        <v>33106.61</v>
      </c>
      <c r="K9878" s="10">
        <f>J9878*_xlfn.XLOOKUP(A9878,IPCA_Fatores!$A$2:$A$10,IPCA_Fatores!$C$2:$C$10)</f>
        <v>45488.227160258684</v>
      </c>
    </row>
    <row r="9879" spans="1:11" x14ac:dyDescent="0.25">
      <c r="A9879">
        <v>2021</v>
      </c>
      <c r="B9879" t="s">
        <v>5850</v>
      </c>
      <c r="C9879" t="s">
        <v>5851</v>
      </c>
      <c r="D9879" t="s">
        <v>5852</v>
      </c>
      <c r="E9879" t="s">
        <v>25</v>
      </c>
      <c r="F9879" t="s">
        <v>624</v>
      </c>
      <c r="G9879" t="s">
        <v>870</v>
      </c>
      <c r="H9879" t="s">
        <v>28</v>
      </c>
      <c r="I9879" t="s">
        <v>29</v>
      </c>
      <c r="J9879" s="1">
        <v>29557.23</v>
      </c>
      <c r="K9879" s="10">
        <f>J9879*_xlfn.XLOOKUP(A9879,IPCA_Fatores!$A$2:$A$10,IPCA_Fatores!$C$2:$C$10)</f>
        <v>36899.333433393986</v>
      </c>
    </row>
    <row r="9880" spans="1:11" x14ac:dyDescent="0.25">
      <c r="A9880">
        <v>2021</v>
      </c>
      <c r="B9880" t="s">
        <v>5850</v>
      </c>
      <c r="C9880" t="s">
        <v>5851</v>
      </c>
      <c r="D9880" t="s">
        <v>5852</v>
      </c>
      <c r="E9880" t="s">
        <v>25</v>
      </c>
      <c r="F9880" t="s">
        <v>624</v>
      </c>
      <c r="G9880" t="s">
        <v>870</v>
      </c>
      <c r="H9880" t="s">
        <v>28</v>
      </c>
      <c r="I9880" t="s">
        <v>35</v>
      </c>
      <c r="J9880" s="1">
        <v>2451.66</v>
      </c>
      <c r="K9880" s="10">
        <f>IFERROR(J9880*VLOOKUP(A9880,IPCA_Fatores!$A$2:$C$10,3,FALSE),J9880)</f>
        <v>3060.6596019083895</v>
      </c>
    </row>
    <row r="9881" spans="1:11" x14ac:dyDescent="0.25">
      <c r="A9881">
        <v>2022</v>
      </c>
      <c r="B9881" t="s">
        <v>5850</v>
      </c>
      <c r="C9881" t="s">
        <v>5851</v>
      </c>
      <c r="D9881" t="s">
        <v>5852</v>
      </c>
      <c r="E9881" t="s">
        <v>25</v>
      </c>
      <c r="F9881" t="s">
        <v>624</v>
      </c>
      <c r="G9881" t="s">
        <v>870</v>
      </c>
      <c r="H9881" t="s">
        <v>28</v>
      </c>
      <c r="I9881" t="s">
        <v>29</v>
      </c>
      <c r="J9881" s="1">
        <v>5458.91</v>
      </c>
      <c r="K9881" s="10">
        <f>J9881*_xlfn.XLOOKUP(A9881,IPCA_Fatores!$A$2:$A$10,IPCA_Fatores!$C$2:$C$10)</f>
        <v>6441.9315668670142</v>
      </c>
    </row>
    <row r="9882" spans="1:11" x14ac:dyDescent="0.25">
      <c r="A9882">
        <v>2022</v>
      </c>
      <c r="B9882" t="s">
        <v>5850</v>
      </c>
      <c r="C9882" t="s">
        <v>5851</v>
      </c>
      <c r="D9882" t="s">
        <v>5852</v>
      </c>
      <c r="E9882" t="s">
        <v>25</v>
      </c>
      <c r="F9882" t="s">
        <v>624</v>
      </c>
      <c r="G9882" t="s">
        <v>870</v>
      </c>
      <c r="H9882" t="s">
        <v>28</v>
      </c>
      <c r="I9882" t="s">
        <v>35</v>
      </c>
      <c r="J9882">
        <v>413.21</v>
      </c>
      <c r="K9882" s="10">
        <f>IFERROR(J9882*VLOOKUP(A9882,IPCA_Fatores!$A$2:$C$10,3,FALSE),J9882)</f>
        <v>487.61942269521182</v>
      </c>
    </row>
    <row r="9883" spans="1:11" x14ac:dyDescent="0.25">
      <c r="A9883">
        <v>2023</v>
      </c>
      <c r="B9883" t="s">
        <v>5850</v>
      </c>
      <c r="C9883" t="s">
        <v>5851</v>
      </c>
      <c r="D9883" t="s">
        <v>5852</v>
      </c>
      <c r="E9883" t="s">
        <v>25</v>
      </c>
      <c r="F9883" t="s">
        <v>624</v>
      </c>
      <c r="G9883" t="s">
        <v>870</v>
      </c>
      <c r="H9883" t="s">
        <v>28</v>
      </c>
      <c r="I9883" t="s">
        <v>29</v>
      </c>
      <c r="J9883" s="1">
        <v>90008.74</v>
      </c>
      <c r="K9883" s="10">
        <f>J9883*_xlfn.XLOOKUP(A9883,IPCA_Fatores!$A$2:$A$10,IPCA_Fatores!$C$2:$C$10)</f>
        <v>101526.66938530945</v>
      </c>
    </row>
    <row r="9884" spans="1:11" x14ac:dyDescent="0.25">
      <c r="A9884">
        <v>2023</v>
      </c>
      <c r="B9884" t="s">
        <v>5850</v>
      </c>
      <c r="C9884" t="s">
        <v>5851</v>
      </c>
      <c r="D9884" t="s">
        <v>5852</v>
      </c>
      <c r="E9884" t="s">
        <v>25</v>
      </c>
      <c r="F9884" t="s">
        <v>624</v>
      </c>
      <c r="G9884" t="s">
        <v>870</v>
      </c>
      <c r="H9884" t="s">
        <v>28</v>
      </c>
      <c r="I9884" t="s">
        <v>35</v>
      </c>
      <c r="J9884">
        <v>831.89</v>
      </c>
      <c r="K9884" s="10">
        <f>IFERROR(J9884*VLOOKUP(A9884,IPCA_Fatores!$A$2:$C$10,3,FALSE),J9884)</f>
        <v>938.34244313324541</v>
      </c>
    </row>
    <row r="9885" spans="1:11" x14ac:dyDescent="0.25">
      <c r="A9885">
        <v>2017</v>
      </c>
      <c r="B9885" t="s">
        <v>5853</v>
      </c>
      <c r="C9885" t="s">
        <v>5854</v>
      </c>
      <c r="D9885" t="s">
        <v>5855</v>
      </c>
      <c r="E9885" t="s">
        <v>75</v>
      </c>
      <c r="F9885" t="s">
        <v>5856</v>
      </c>
      <c r="G9885" t="s">
        <v>490</v>
      </c>
      <c r="H9885" t="s">
        <v>28</v>
      </c>
      <c r="I9885" t="s">
        <v>29</v>
      </c>
      <c r="J9885" s="1">
        <v>48321.5</v>
      </c>
      <c r="K9885" s="10">
        <f>J9885*_xlfn.XLOOKUP(A9885,IPCA_Fatores!$A$2:$A$10,IPCA_Fatores!$C$2:$C$10)</f>
        <v>75099.692265085891</v>
      </c>
    </row>
    <row r="9886" spans="1:11" x14ac:dyDescent="0.25">
      <c r="A9886">
        <v>2018</v>
      </c>
      <c r="B9886" t="s">
        <v>5853</v>
      </c>
      <c r="C9886" t="s">
        <v>5854</v>
      </c>
      <c r="D9886" t="s">
        <v>5855</v>
      </c>
      <c r="E9886" t="s">
        <v>75</v>
      </c>
      <c r="F9886" t="s">
        <v>5856</v>
      </c>
      <c r="G9886" t="s">
        <v>490</v>
      </c>
      <c r="H9886" t="s">
        <v>28</v>
      </c>
      <c r="I9886" t="s">
        <v>29</v>
      </c>
      <c r="J9886" s="1">
        <v>58608.02</v>
      </c>
      <c r="K9886" s="10">
        <f>J9886*_xlfn.XLOOKUP(A9886,IPCA_Fatores!$A$2:$A$10,IPCA_Fatores!$C$2:$C$10)</f>
        <v>87794.375573865225</v>
      </c>
    </row>
    <row r="9887" spans="1:11" x14ac:dyDescent="0.25">
      <c r="A9887">
        <v>2019</v>
      </c>
      <c r="B9887" t="s">
        <v>5853</v>
      </c>
      <c r="C9887" t="s">
        <v>5854</v>
      </c>
      <c r="D9887" t="s">
        <v>5855</v>
      </c>
      <c r="E9887" t="s">
        <v>75</v>
      </c>
      <c r="F9887" t="s">
        <v>5856</v>
      </c>
      <c r="G9887" t="s">
        <v>490</v>
      </c>
      <c r="H9887" t="s">
        <v>28</v>
      </c>
      <c r="I9887" t="s">
        <v>29</v>
      </c>
      <c r="J9887" s="1">
        <v>327673.76</v>
      </c>
      <c r="K9887" s="10">
        <f>J9887*_xlfn.XLOOKUP(A9887,IPCA_Fatores!$A$2:$A$10,IPCA_Fatores!$C$2:$C$10)</f>
        <v>470571.22182978183</v>
      </c>
    </row>
    <row r="9888" spans="1:11" x14ac:dyDescent="0.25">
      <c r="A9888">
        <v>2020</v>
      </c>
      <c r="B9888" t="s">
        <v>5853</v>
      </c>
      <c r="C9888" t="s">
        <v>5854</v>
      </c>
      <c r="D9888" t="s">
        <v>5855</v>
      </c>
      <c r="E9888" t="s">
        <v>75</v>
      </c>
      <c r="F9888" t="s">
        <v>5856</v>
      </c>
      <c r="G9888" t="s">
        <v>490</v>
      </c>
      <c r="H9888" t="s">
        <v>28</v>
      </c>
      <c r="I9888" t="s">
        <v>29</v>
      </c>
      <c r="J9888" s="1">
        <v>353688.35</v>
      </c>
      <c r="K9888" s="10">
        <f>J9888*_xlfn.XLOOKUP(A9888,IPCA_Fatores!$A$2:$A$10,IPCA_Fatores!$C$2:$C$10)</f>
        <v>485965.06887105259</v>
      </c>
    </row>
    <row r="9889" spans="1:11" x14ac:dyDescent="0.25">
      <c r="A9889">
        <v>2021</v>
      </c>
      <c r="B9889" t="s">
        <v>5853</v>
      </c>
      <c r="C9889" t="s">
        <v>5854</v>
      </c>
      <c r="D9889" t="s">
        <v>5855</v>
      </c>
      <c r="E9889" t="s">
        <v>75</v>
      </c>
      <c r="F9889" t="s">
        <v>5856</v>
      </c>
      <c r="G9889" t="s">
        <v>490</v>
      </c>
      <c r="H9889" t="s">
        <v>28</v>
      </c>
      <c r="I9889" t="s">
        <v>29</v>
      </c>
      <c r="J9889" s="1">
        <v>475007.39</v>
      </c>
      <c r="K9889" s="10">
        <f>J9889*_xlfn.XLOOKUP(A9889,IPCA_Fatores!$A$2:$A$10,IPCA_Fatores!$C$2:$C$10)</f>
        <v>593000.63189061417</v>
      </c>
    </row>
    <row r="9890" spans="1:11" x14ac:dyDescent="0.25">
      <c r="A9890">
        <v>2022</v>
      </c>
      <c r="B9890" t="s">
        <v>5853</v>
      </c>
      <c r="C9890" t="s">
        <v>5854</v>
      </c>
      <c r="D9890" t="s">
        <v>5855</v>
      </c>
      <c r="E9890" t="s">
        <v>75</v>
      </c>
      <c r="F9890" t="s">
        <v>5856</v>
      </c>
      <c r="G9890" t="s">
        <v>490</v>
      </c>
      <c r="H9890" t="s">
        <v>28</v>
      </c>
      <c r="I9890" t="s">
        <v>29</v>
      </c>
      <c r="J9890" s="1">
        <v>231704.62</v>
      </c>
      <c r="K9890" s="10">
        <f>J9890*_xlfn.XLOOKUP(A9890,IPCA_Fatores!$A$2:$A$10,IPCA_Fatores!$C$2:$C$10)</f>
        <v>273429.18380536151</v>
      </c>
    </row>
    <row r="9891" spans="1:11" x14ac:dyDescent="0.25">
      <c r="A9891">
        <v>2023</v>
      </c>
      <c r="B9891" t="s">
        <v>5853</v>
      </c>
      <c r="C9891" t="s">
        <v>5854</v>
      </c>
      <c r="D9891" t="s">
        <v>5855</v>
      </c>
      <c r="E9891" t="s">
        <v>75</v>
      </c>
      <c r="F9891" t="s">
        <v>5856</v>
      </c>
      <c r="G9891" t="s">
        <v>490</v>
      </c>
      <c r="H9891" t="s">
        <v>28</v>
      </c>
      <c r="I9891" t="s">
        <v>29</v>
      </c>
      <c r="J9891" s="1">
        <v>1149931.46</v>
      </c>
      <c r="K9891" s="10">
        <f>J9891*_xlfn.XLOOKUP(A9891,IPCA_Fatores!$A$2:$A$10,IPCA_Fatores!$C$2:$C$10)</f>
        <v>1297081.9406558317</v>
      </c>
    </row>
    <row r="9892" spans="1:11" x14ac:dyDescent="0.25">
      <c r="A9892">
        <v>2023</v>
      </c>
      <c r="B9892" t="s">
        <v>5857</v>
      </c>
      <c r="C9892" t="s">
        <v>5858</v>
      </c>
      <c r="E9892" t="s">
        <v>25</v>
      </c>
      <c r="F9892" t="s">
        <v>543</v>
      </c>
      <c r="G9892" t="s">
        <v>228</v>
      </c>
      <c r="H9892" t="s">
        <v>28</v>
      </c>
      <c r="I9892" t="s">
        <v>29</v>
      </c>
      <c r="J9892" s="1">
        <v>2620953.88</v>
      </c>
      <c r="K9892" s="10">
        <f>J9892*_xlfn.XLOOKUP(A9892,IPCA_Fatores!$A$2:$A$10,IPCA_Fatores!$C$2:$C$10)</f>
        <v>2956343.1067794524</v>
      </c>
    </row>
    <row r="9893" spans="1:11" x14ac:dyDescent="0.25">
      <c r="A9893">
        <v>2018</v>
      </c>
      <c r="B9893" t="s">
        <v>5859</v>
      </c>
      <c r="C9893" t="s">
        <v>5860</v>
      </c>
      <c r="D9893" t="s">
        <v>5861</v>
      </c>
      <c r="E9893" t="s">
        <v>121</v>
      </c>
      <c r="F9893" t="s">
        <v>5862</v>
      </c>
      <c r="G9893" t="s">
        <v>698</v>
      </c>
      <c r="H9893" t="s">
        <v>28</v>
      </c>
      <c r="I9893" t="s">
        <v>29</v>
      </c>
      <c r="J9893" s="1">
        <v>27316.25</v>
      </c>
      <c r="K9893" s="10">
        <f>J9893*_xlfn.XLOOKUP(A9893,IPCA_Fatores!$A$2:$A$10,IPCA_Fatores!$C$2:$C$10)</f>
        <v>40919.538175314505</v>
      </c>
    </row>
    <row r="9894" spans="1:11" x14ac:dyDescent="0.25">
      <c r="A9894">
        <v>2019</v>
      </c>
      <c r="B9894" t="s">
        <v>5859</v>
      </c>
      <c r="C9894" t="s">
        <v>5860</v>
      </c>
      <c r="D9894" t="s">
        <v>5861</v>
      </c>
      <c r="E9894" t="s">
        <v>121</v>
      </c>
      <c r="F9894" t="s">
        <v>5862</v>
      </c>
      <c r="G9894" t="s">
        <v>698</v>
      </c>
      <c r="H9894" t="s">
        <v>28</v>
      </c>
      <c r="I9894" t="s">
        <v>29</v>
      </c>
      <c r="J9894" s="1">
        <v>27009.86</v>
      </c>
      <c r="K9894" s="10">
        <f>J9894*_xlfn.XLOOKUP(A9894,IPCA_Fatores!$A$2:$A$10,IPCA_Fatores!$C$2:$C$10)</f>
        <v>38788.772166716532</v>
      </c>
    </row>
    <row r="9895" spans="1:11" x14ac:dyDescent="0.25">
      <c r="A9895">
        <v>2020</v>
      </c>
      <c r="B9895" t="s">
        <v>5859</v>
      </c>
      <c r="C9895" t="s">
        <v>5860</v>
      </c>
      <c r="D9895" t="s">
        <v>5861</v>
      </c>
      <c r="E9895" t="s">
        <v>121</v>
      </c>
      <c r="F9895" t="s">
        <v>5862</v>
      </c>
      <c r="G9895" t="s">
        <v>698</v>
      </c>
      <c r="H9895" t="s">
        <v>28</v>
      </c>
      <c r="I9895" t="s">
        <v>29</v>
      </c>
      <c r="J9895" s="1">
        <v>45001.9</v>
      </c>
      <c r="K9895" s="10">
        <f>J9895*_xlfn.XLOOKUP(A9895,IPCA_Fatores!$A$2:$A$10,IPCA_Fatores!$C$2:$C$10)</f>
        <v>61832.264005382771</v>
      </c>
    </row>
    <row r="9896" spans="1:11" x14ac:dyDescent="0.25">
      <c r="A9896">
        <v>2021</v>
      </c>
      <c r="B9896" t="s">
        <v>5859</v>
      </c>
      <c r="C9896" t="s">
        <v>5860</v>
      </c>
      <c r="D9896" t="s">
        <v>5861</v>
      </c>
      <c r="E9896" t="s">
        <v>121</v>
      </c>
      <c r="F9896" t="s">
        <v>5862</v>
      </c>
      <c r="G9896" t="s">
        <v>698</v>
      </c>
      <c r="H9896" t="s">
        <v>28</v>
      </c>
      <c r="I9896" t="s">
        <v>29</v>
      </c>
      <c r="J9896" s="1">
        <v>165454.46</v>
      </c>
      <c r="K9896" s="10">
        <f>J9896*_xlfn.XLOOKUP(A9896,IPCA_Fatores!$A$2:$A$10,IPCA_Fatores!$C$2:$C$10)</f>
        <v>206553.83767633667</v>
      </c>
    </row>
    <row r="9897" spans="1:11" x14ac:dyDescent="0.25">
      <c r="A9897">
        <v>2022</v>
      </c>
      <c r="B9897" t="s">
        <v>5859</v>
      </c>
      <c r="C9897" t="s">
        <v>5860</v>
      </c>
      <c r="D9897" t="s">
        <v>5861</v>
      </c>
      <c r="E9897" t="s">
        <v>121</v>
      </c>
      <c r="F9897" t="s">
        <v>5862</v>
      </c>
      <c r="G9897" t="s">
        <v>698</v>
      </c>
      <c r="H9897" t="s">
        <v>28</v>
      </c>
      <c r="I9897" t="s">
        <v>29</v>
      </c>
      <c r="J9897" s="1">
        <v>226207.14</v>
      </c>
      <c r="K9897" s="10">
        <f>J9897*_xlfn.XLOOKUP(A9897,IPCA_Fatores!$A$2:$A$10,IPCA_Fatores!$C$2:$C$10)</f>
        <v>266941.7366867573</v>
      </c>
    </row>
    <row r="9898" spans="1:11" x14ac:dyDescent="0.25">
      <c r="A9898">
        <v>2022</v>
      </c>
      <c r="B9898" t="s">
        <v>5859</v>
      </c>
      <c r="C9898" t="s">
        <v>5860</v>
      </c>
      <c r="D9898" t="s">
        <v>5861</v>
      </c>
      <c r="E9898" t="s">
        <v>121</v>
      </c>
      <c r="F9898" t="s">
        <v>5862</v>
      </c>
      <c r="G9898" t="s">
        <v>698</v>
      </c>
      <c r="H9898" t="s">
        <v>28</v>
      </c>
      <c r="I9898" t="s">
        <v>35</v>
      </c>
      <c r="J9898" s="1">
        <v>140220.42000000001</v>
      </c>
      <c r="K9898" s="10">
        <f>IFERROR(J9898*VLOOKUP(A9898,IPCA_Fatores!$A$2:$C$10,3,FALSE),J9898)</f>
        <v>165470.82657844716</v>
      </c>
    </row>
    <row r="9899" spans="1:11" x14ac:dyDescent="0.25">
      <c r="A9899">
        <v>2017</v>
      </c>
      <c r="B9899" t="s">
        <v>5863</v>
      </c>
      <c r="C9899" t="s">
        <v>5864</v>
      </c>
      <c r="E9899" t="s">
        <v>570</v>
      </c>
      <c r="F9899" t="s">
        <v>5865</v>
      </c>
      <c r="G9899" t="s">
        <v>295</v>
      </c>
      <c r="H9899" t="s">
        <v>28</v>
      </c>
      <c r="I9899" t="s">
        <v>29</v>
      </c>
      <c r="J9899" s="1">
        <v>2572.25</v>
      </c>
      <c r="K9899" s="10">
        <f>J9899*_xlfn.XLOOKUP(A9899,IPCA_Fatores!$A$2:$A$10,IPCA_Fatores!$C$2:$C$10)</f>
        <v>3997.7066818883354</v>
      </c>
    </row>
    <row r="9900" spans="1:11" x14ac:dyDescent="0.25">
      <c r="A9900">
        <v>2018</v>
      </c>
      <c r="B9900" t="s">
        <v>5863</v>
      </c>
      <c r="C9900" t="s">
        <v>5864</v>
      </c>
      <c r="E9900" t="s">
        <v>570</v>
      </c>
      <c r="F9900" t="s">
        <v>5865</v>
      </c>
      <c r="G9900" t="s">
        <v>295</v>
      </c>
      <c r="H9900" t="s">
        <v>28</v>
      </c>
      <c r="I9900" t="s">
        <v>29</v>
      </c>
      <c r="J9900">
        <v>628.30999999999995</v>
      </c>
      <c r="K9900" s="10">
        <f>J9900*_xlfn.XLOOKUP(A9900,IPCA_Fatores!$A$2:$A$10,IPCA_Fatores!$C$2:$C$10)</f>
        <v>941.20368026108463</v>
      </c>
    </row>
    <row r="9901" spans="1:11" x14ac:dyDescent="0.25">
      <c r="A9901">
        <v>2019</v>
      </c>
      <c r="B9901" t="s">
        <v>5863</v>
      </c>
      <c r="C9901" t="s">
        <v>5864</v>
      </c>
      <c r="E9901" t="s">
        <v>570</v>
      </c>
      <c r="F9901" t="s">
        <v>5865</v>
      </c>
      <c r="G9901" t="s">
        <v>295</v>
      </c>
      <c r="H9901" t="s">
        <v>28</v>
      </c>
      <c r="I9901" t="s">
        <v>29</v>
      </c>
      <c r="J9901" s="1">
        <v>239016.1</v>
      </c>
      <c r="K9901" s="10">
        <f>J9901*_xlfn.XLOOKUP(A9901,IPCA_Fatores!$A$2:$A$10,IPCA_Fatores!$C$2:$C$10)</f>
        <v>343250.24443211238</v>
      </c>
    </row>
    <row r="9902" spans="1:11" x14ac:dyDescent="0.25">
      <c r="A9902">
        <v>2020</v>
      </c>
      <c r="B9902" t="s">
        <v>5863</v>
      </c>
      <c r="C9902" t="s">
        <v>5864</v>
      </c>
      <c r="E9902" t="s">
        <v>570</v>
      </c>
      <c r="F9902" t="s">
        <v>5865</v>
      </c>
      <c r="G9902" t="s">
        <v>295</v>
      </c>
      <c r="H9902" t="s">
        <v>28</v>
      </c>
      <c r="I9902" t="s">
        <v>29</v>
      </c>
      <c r="J9902" s="1">
        <v>677689.56</v>
      </c>
      <c r="K9902" s="10">
        <f>J9902*_xlfn.XLOOKUP(A9902,IPCA_Fatores!$A$2:$A$10,IPCA_Fatores!$C$2:$C$10)</f>
        <v>931140.23602584971</v>
      </c>
    </row>
    <row r="9903" spans="1:11" x14ac:dyDescent="0.25">
      <c r="A9903">
        <v>2021</v>
      </c>
      <c r="B9903" t="s">
        <v>5863</v>
      </c>
      <c r="C9903" t="s">
        <v>5864</v>
      </c>
      <c r="E9903" t="s">
        <v>570</v>
      </c>
      <c r="F9903" t="s">
        <v>5865</v>
      </c>
      <c r="G9903" t="s">
        <v>295</v>
      </c>
      <c r="H9903" t="s">
        <v>28</v>
      </c>
      <c r="I9903" t="s">
        <v>29</v>
      </c>
      <c r="J9903" s="1">
        <v>858224.36</v>
      </c>
      <c r="K9903" s="10">
        <f>J9903*_xlfn.XLOOKUP(A9903,IPCA_Fatores!$A$2:$A$10,IPCA_Fatores!$C$2:$C$10)</f>
        <v>1071409.83171634</v>
      </c>
    </row>
    <row r="9904" spans="1:11" x14ac:dyDescent="0.25">
      <c r="A9904">
        <v>2022</v>
      </c>
      <c r="B9904" t="s">
        <v>5863</v>
      </c>
      <c r="C9904" t="s">
        <v>5864</v>
      </c>
      <c r="E9904" t="s">
        <v>570</v>
      </c>
      <c r="F9904" t="s">
        <v>5865</v>
      </c>
      <c r="G9904" t="s">
        <v>295</v>
      </c>
      <c r="H9904" t="s">
        <v>28</v>
      </c>
      <c r="I9904" t="s">
        <v>29</v>
      </c>
      <c r="J9904" s="1">
        <v>694204.7</v>
      </c>
      <c r="K9904" s="10">
        <f>J9904*_xlfn.XLOOKUP(A9904,IPCA_Fatores!$A$2:$A$10,IPCA_Fatores!$C$2:$C$10)</f>
        <v>819214.67303865519</v>
      </c>
    </row>
    <row r="9905" spans="1:11" x14ac:dyDescent="0.25">
      <c r="A9905">
        <v>2023</v>
      </c>
      <c r="B9905" t="s">
        <v>5863</v>
      </c>
      <c r="C9905" t="s">
        <v>5864</v>
      </c>
      <c r="E9905" t="s">
        <v>570</v>
      </c>
      <c r="F9905" t="s">
        <v>5865</v>
      </c>
      <c r="G9905" t="s">
        <v>295</v>
      </c>
      <c r="H9905" t="s">
        <v>28</v>
      </c>
      <c r="I9905" t="s">
        <v>29</v>
      </c>
      <c r="J9905" s="1">
        <v>853356.14</v>
      </c>
      <c r="K9905" s="10">
        <f>J9905*_xlfn.XLOOKUP(A9905,IPCA_Fatores!$A$2:$A$10,IPCA_Fatores!$C$2:$C$10)</f>
        <v>962555.48843038839</v>
      </c>
    </row>
    <row r="9906" spans="1:11" x14ac:dyDescent="0.25">
      <c r="A9906">
        <v>2015</v>
      </c>
      <c r="B9906" t="s">
        <v>5866</v>
      </c>
      <c r="C9906" t="s">
        <v>5867</v>
      </c>
      <c r="D9906" t="s">
        <v>5868</v>
      </c>
      <c r="E9906" t="s">
        <v>25</v>
      </c>
      <c r="F9906" t="s">
        <v>265</v>
      </c>
      <c r="G9906" t="s">
        <v>779</v>
      </c>
      <c r="H9906" t="s">
        <v>28</v>
      </c>
      <c r="I9906" t="s">
        <v>29</v>
      </c>
      <c r="J9906" s="1">
        <v>23783.759999999998</v>
      </c>
      <c r="K9906" s="10">
        <f>J9906*_xlfn.XLOOKUP(A9906,IPCA_Fatores!$A$2:$A$10,IPCA_Fatores!$C$2:$C$10)</f>
        <v>40447.997178679834</v>
      </c>
    </row>
    <row r="9907" spans="1:11" x14ac:dyDescent="0.25">
      <c r="A9907">
        <v>2016</v>
      </c>
      <c r="B9907" t="s">
        <v>5869</v>
      </c>
      <c r="C9907" t="s">
        <v>5870</v>
      </c>
      <c r="E9907" t="s">
        <v>103</v>
      </c>
      <c r="F9907" t="s">
        <v>5871</v>
      </c>
      <c r="G9907" t="s">
        <v>1515</v>
      </c>
      <c r="H9907" t="s">
        <v>28</v>
      </c>
      <c r="I9907" t="s">
        <v>29</v>
      </c>
      <c r="J9907" s="1">
        <v>709047.06</v>
      </c>
      <c r="K9907" s="10">
        <f>J9907*_xlfn.XLOOKUP(A9907,IPCA_Fatores!$A$2:$A$10,IPCA_Fatores!$C$2:$C$10)</f>
        <v>1134486.0544412751</v>
      </c>
    </row>
    <row r="9908" spans="1:11" x14ac:dyDescent="0.25">
      <c r="A9908">
        <v>2017</v>
      </c>
      <c r="B9908" t="s">
        <v>5869</v>
      </c>
      <c r="C9908" t="s">
        <v>5870</v>
      </c>
      <c r="E9908" t="s">
        <v>103</v>
      </c>
      <c r="F9908" t="s">
        <v>5871</v>
      </c>
      <c r="G9908" t="s">
        <v>1515</v>
      </c>
      <c r="H9908" t="s">
        <v>28</v>
      </c>
      <c r="I9908" t="s">
        <v>29</v>
      </c>
      <c r="J9908" s="1">
        <v>645974.91</v>
      </c>
      <c r="K9908" s="10">
        <f>J9908*_xlfn.XLOOKUP(A9908,IPCA_Fatores!$A$2:$A$10,IPCA_Fatores!$C$2:$C$10)</f>
        <v>1003953.0426821717</v>
      </c>
    </row>
    <row r="9909" spans="1:11" x14ac:dyDescent="0.25">
      <c r="A9909">
        <v>2017</v>
      </c>
      <c r="B9909" t="s">
        <v>5869</v>
      </c>
      <c r="C9909" t="s">
        <v>5870</v>
      </c>
      <c r="E9909" t="s">
        <v>103</v>
      </c>
      <c r="F9909" t="s">
        <v>5871</v>
      </c>
      <c r="G9909" t="s">
        <v>1515</v>
      </c>
      <c r="H9909" t="s">
        <v>28</v>
      </c>
      <c r="I9909" t="s">
        <v>35</v>
      </c>
      <c r="J9909" s="1">
        <v>39230.959999999999</v>
      </c>
      <c r="K9909" s="10">
        <f>IFERROR(J9909*VLOOKUP(A9909,IPCA_Fatores!$A$2:$C$10,3,FALSE),J9909)</f>
        <v>60971.472807423073</v>
      </c>
    </row>
    <row r="9910" spans="1:11" x14ac:dyDescent="0.25">
      <c r="A9910">
        <v>2018</v>
      </c>
      <c r="B9910" t="s">
        <v>5872</v>
      </c>
      <c r="C9910" t="s">
        <v>5870</v>
      </c>
      <c r="E9910" t="s">
        <v>247</v>
      </c>
      <c r="F9910" t="s">
        <v>1992</v>
      </c>
      <c r="G9910" t="s">
        <v>1515</v>
      </c>
      <c r="H9910" t="s">
        <v>28</v>
      </c>
      <c r="I9910" t="s">
        <v>29</v>
      </c>
      <c r="J9910" s="1">
        <v>1461732.15</v>
      </c>
      <c r="K9910" s="10">
        <f>J9910*_xlfn.XLOOKUP(A9910,IPCA_Fatores!$A$2:$A$10,IPCA_Fatores!$C$2:$C$10)</f>
        <v>2189663.8269897788</v>
      </c>
    </row>
    <row r="9911" spans="1:11" x14ac:dyDescent="0.25">
      <c r="A9911">
        <v>2018</v>
      </c>
      <c r="B9911" t="s">
        <v>5872</v>
      </c>
      <c r="C9911" t="s">
        <v>5870</v>
      </c>
      <c r="E9911" t="s">
        <v>247</v>
      </c>
      <c r="F9911" t="s">
        <v>1992</v>
      </c>
      <c r="G9911" t="s">
        <v>1515</v>
      </c>
      <c r="H9911" t="s">
        <v>28</v>
      </c>
      <c r="I9911" t="s">
        <v>35</v>
      </c>
      <c r="J9911" s="1">
        <v>88747.61</v>
      </c>
      <c r="K9911" s="10">
        <f>IFERROR(J9911*VLOOKUP(A9911,IPCA_Fatores!$A$2:$C$10,3,FALSE),J9911)</f>
        <v>132943.25595068588</v>
      </c>
    </row>
    <row r="9912" spans="1:11" x14ac:dyDescent="0.25">
      <c r="A9912">
        <v>2020</v>
      </c>
      <c r="B9912" t="s">
        <v>5872</v>
      </c>
      <c r="C9912" t="s">
        <v>5870</v>
      </c>
      <c r="E9912" t="s">
        <v>247</v>
      </c>
      <c r="F9912" t="s">
        <v>1992</v>
      </c>
      <c r="G9912" t="s">
        <v>1515</v>
      </c>
      <c r="H9912" t="s">
        <v>28</v>
      </c>
      <c r="I9912" t="s">
        <v>29</v>
      </c>
      <c r="J9912" s="1">
        <v>231649.3</v>
      </c>
      <c r="K9912" s="10">
        <f>J9912*_xlfn.XLOOKUP(A9912,IPCA_Fatores!$A$2:$A$10,IPCA_Fatores!$C$2:$C$10)</f>
        <v>318284.35408865212</v>
      </c>
    </row>
    <row r="9913" spans="1:11" x14ac:dyDescent="0.25">
      <c r="A9913">
        <v>2021</v>
      </c>
      <c r="B9913" t="s">
        <v>5872</v>
      </c>
      <c r="C9913" t="s">
        <v>5870</v>
      </c>
      <c r="E9913" t="s">
        <v>247</v>
      </c>
      <c r="F9913" t="s">
        <v>1992</v>
      </c>
      <c r="G9913" t="s">
        <v>1515</v>
      </c>
      <c r="H9913" t="s">
        <v>28</v>
      </c>
      <c r="I9913" t="s">
        <v>29</v>
      </c>
      <c r="J9913" s="1">
        <v>591396.9</v>
      </c>
      <c r="K9913" s="10">
        <f>J9913*_xlfn.XLOOKUP(A9913,IPCA_Fatores!$A$2:$A$10,IPCA_Fatores!$C$2:$C$10)</f>
        <v>738301.64073479013</v>
      </c>
    </row>
    <row r="9914" spans="1:11" x14ac:dyDescent="0.25">
      <c r="A9914">
        <v>2021</v>
      </c>
      <c r="B9914" t="s">
        <v>5872</v>
      </c>
      <c r="C9914" t="s">
        <v>5870</v>
      </c>
      <c r="E9914" t="s">
        <v>247</v>
      </c>
      <c r="F9914" t="s">
        <v>1992</v>
      </c>
      <c r="G9914" t="s">
        <v>1515</v>
      </c>
      <c r="H9914" t="s">
        <v>28</v>
      </c>
      <c r="I9914" t="s">
        <v>35</v>
      </c>
      <c r="J9914" s="1">
        <v>35876.120000000003</v>
      </c>
      <c r="K9914" s="10">
        <f>IFERROR(J9914*VLOOKUP(A9914,IPCA_Fatores!$A$2:$C$10,3,FALSE),J9914)</f>
        <v>44787.854415872353</v>
      </c>
    </row>
    <row r="9915" spans="1:11" x14ac:dyDescent="0.25">
      <c r="A9915">
        <v>2022</v>
      </c>
      <c r="B9915" t="s">
        <v>5869</v>
      </c>
      <c r="C9915" t="s">
        <v>5870</v>
      </c>
      <c r="E9915" t="s">
        <v>103</v>
      </c>
      <c r="F9915" t="s">
        <v>5871</v>
      </c>
      <c r="G9915" t="s">
        <v>1515</v>
      </c>
      <c r="H9915" t="s">
        <v>28</v>
      </c>
      <c r="I9915" t="s">
        <v>29</v>
      </c>
      <c r="J9915" s="1">
        <v>1953111.77</v>
      </c>
      <c r="K9915" s="10">
        <f>J9915*_xlfn.XLOOKUP(A9915,IPCA_Fatores!$A$2:$A$10,IPCA_Fatores!$C$2:$C$10)</f>
        <v>2304821.3589860443</v>
      </c>
    </row>
    <row r="9916" spans="1:11" x14ac:dyDescent="0.25">
      <c r="A9916">
        <v>2018</v>
      </c>
      <c r="B9916" t="s">
        <v>5873</v>
      </c>
      <c r="C9916" t="s">
        <v>5874</v>
      </c>
      <c r="E9916" t="s">
        <v>247</v>
      </c>
      <c r="F9916" t="s">
        <v>1605</v>
      </c>
      <c r="G9916" t="s">
        <v>608</v>
      </c>
      <c r="H9916" t="s">
        <v>28</v>
      </c>
      <c r="I9916" t="s">
        <v>29</v>
      </c>
      <c r="J9916" s="1">
        <v>1001033.43</v>
      </c>
      <c r="K9916" s="10">
        <f>J9916*_xlfn.XLOOKUP(A9916,IPCA_Fatores!$A$2:$A$10,IPCA_Fatores!$C$2:$C$10)</f>
        <v>1499540.5904416244</v>
      </c>
    </row>
    <row r="9917" spans="1:11" x14ac:dyDescent="0.25">
      <c r="A9917">
        <v>2019</v>
      </c>
      <c r="B9917" t="s">
        <v>5873</v>
      </c>
      <c r="C9917" t="s">
        <v>5874</v>
      </c>
      <c r="E9917" t="s">
        <v>247</v>
      </c>
      <c r="F9917" t="s">
        <v>1605</v>
      </c>
      <c r="G9917" t="s">
        <v>608</v>
      </c>
      <c r="H9917" t="s">
        <v>28</v>
      </c>
      <c r="I9917" t="s">
        <v>29</v>
      </c>
      <c r="J9917" s="1">
        <v>955586</v>
      </c>
      <c r="K9917" s="10">
        <f>J9917*_xlfn.XLOOKUP(A9917,IPCA_Fatores!$A$2:$A$10,IPCA_Fatores!$C$2:$C$10)</f>
        <v>1372313.9490432006</v>
      </c>
    </row>
    <row r="9918" spans="1:11" x14ac:dyDescent="0.25">
      <c r="A9918">
        <v>2020</v>
      </c>
      <c r="B9918" t="s">
        <v>5873</v>
      </c>
      <c r="C9918" t="s">
        <v>5874</v>
      </c>
      <c r="E9918" t="s">
        <v>247</v>
      </c>
      <c r="F9918" t="s">
        <v>1605</v>
      </c>
      <c r="G9918" t="s">
        <v>608</v>
      </c>
      <c r="H9918" t="s">
        <v>28</v>
      </c>
      <c r="I9918" t="s">
        <v>29</v>
      </c>
      <c r="J9918" s="1">
        <v>401541.43</v>
      </c>
      <c r="K9918" s="10">
        <f>J9918*_xlfn.XLOOKUP(A9918,IPCA_Fatores!$A$2:$A$10,IPCA_Fatores!$C$2:$C$10)</f>
        <v>551714.8322372816</v>
      </c>
    </row>
    <row r="9919" spans="1:11" x14ac:dyDescent="0.25">
      <c r="A9919">
        <v>2021</v>
      </c>
      <c r="B9919" t="s">
        <v>5873</v>
      </c>
      <c r="C9919" t="s">
        <v>5874</v>
      </c>
      <c r="E9919" t="s">
        <v>247</v>
      </c>
      <c r="F9919" t="s">
        <v>1605</v>
      </c>
      <c r="G9919" t="s">
        <v>608</v>
      </c>
      <c r="H9919" t="s">
        <v>28</v>
      </c>
      <c r="I9919" t="s">
        <v>29</v>
      </c>
      <c r="J9919" s="1">
        <v>854465.72</v>
      </c>
      <c r="K9919" s="10">
        <f>J9919*_xlfn.XLOOKUP(A9919,IPCA_Fatores!$A$2:$A$10,IPCA_Fatores!$C$2:$C$10)</f>
        <v>1066717.5344132406</v>
      </c>
    </row>
    <row r="9920" spans="1:11" x14ac:dyDescent="0.25">
      <c r="A9920">
        <v>2022</v>
      </c>
      <c r="B9920" t="s">
        <v>5873</v>
      </c>
      <c r="C9920" t="s">
        <v>5874</v>
      </c>
      <c r="E9920" t="s">
        <v>247</v>
      </c>
      <c r="F9920" t="s">
        <v>1605</v>
      </c>
      <c r="G9920" t="s">
        <v>608</v>
      </c>
      <c r="H9920" t="s">
        <v>28</v>
      </c>
      <c r="I9920" t="s">
        <v>29</v>
      </c>
      <c r="J9920" s="1">
        <v>649782.96</v>
      </c>
      <c r="K9920" s="10">
        <f>J9920*_xlfn.XLOOKUP(A9920,IPCA_Fatores!$A$2:$A$10,IPCA_Fatores!$C$2:$C$10)</f>
        <v>766793.62027149857</v>
      </c>
    </row>
    <row r="9921" spans="1:11" x14ac:dyDescent="0.25">
      <c r="A9921">
        <v>2019</v>
      </c>
      <c r="B9921" t="s">
        <v>5875</v>
      </c>
      <c r="C9921" t="s">
        <v>5876</v>
      </c>
      <c r="E9921" t="s">
        <v>121</v>
      </c>
      <c r="F9921" t="s">
        <v>171</v>
      </c>
      <c r="G9921" t="s">
        <v>587</v>
      </c>
      <c r="H9921" t="s">
        <v>28</v>
      </c>
      <c r="I9921" t="s">
        <v>29</v>
      </c>
      <c r="J9921" s="1">
        <v>1605.01</v>
      </c>
      <c r="K9921" s="10">
        <f>J9921*_xlfn.XLOOKUP(A9921,IPCA_Fatores!$A$2:$A$10,IPCA_Fatores!$C$2:$C$10)</f>
        <v>2304.9496448815985</v>
      </c>
    </row>
    <row r="9922" spans="1:11" x14ac:dyDescent="0.25">
      <c r="A9922">
        <v>2021</v>
      </c>
      <c r="B9922" t="s">
        <v>5875</v>
      </c>
      <c r="C9922" t="s">
        <v>5876</v>
      </c>
      <c r="E9922" t="s">
        <v>121</v>
      </c>
      <c r="F9922" t="s">
        <v>171</v>
      </c>
      <c r="G9922" t="s">
        <v>587</v>
      </c>
      <c r="H9922" t="s">
        <v>28</v>
      </c>
      <c r="I9922" t="s">
        <v>29</v>
      </c>
      <c r="J9922" s="1">
        <v>624080.18000000005</v>
      </c>
      <c r="K9922" s="10">
        <f>J9922*_xlfn.XLOOKUP(A9922,IPCA_Fatores!$A$2:$A$10,IPCA_Fatores!$C$2:$C$10)</f>
        <v>779103.54424256063</v>
      </c>
    </row>
    <row r="9923" spans="1:11" x14ac:dyDescent="0.25">
      <c r="A9923">
        <v>2022</v>
      </c>
      <c r="B9923" t="s">
        <v>5877</v>
      </c>
      <c r="C9923" t="s">
        <v>5878</v>
      </c>
      <c r="D9923" t="s">
        <v>5878</v>
      </c>
      <c r="E9923" t="s">
        <v>25</v>
      </c>
      <c r="F9923" t="s">
        <v>624</v>
      </c>
      <c r="G9923" t="s">
        <v>5316</v>
      </c>
      <c r="H9923" t="s">
        <v>28</v>
      </c>
      <c r="I9923" t="s">
        <v>29</v>
      </c>
      <c r="J9923" s="1">
        <v>181099.89</v>
      </c>
      <c r="K9923" s="10">
        <f>J9923*_xlfn.XLOOKUP(A9923,IPCA_Fatores!$A$2:$A$10,IPCA_Fatores!$C$2:$C$10)</f>
        <v>213711.72965796175</v>
      </c>
    </row>
    <row r="9924" spans="1:11" x14ac:dyDescent="0.25">
      <c r="A9924">
        <v>2023</v>
      </c>
      <c r="B9924" t="s">
        <v>5877</v>
      </c>
      <c r="C9924" t="s">
        <v>5878</v>
      </c>
      <c r="D9924" t="s">
        <v>5878</v>
      </c>
      <c r="E9924" t="s">
        <v>25</v>
      </c>
      <c r="F9924" t="s">
        <v>624</v>
      </c>
      <c r="G9924" t="s">
        <v>5316</v>
      </c>
      <c r="H9924" t="s">
        <v>28</v>
      </c>
      <c r="I9924" t="s">
        <v>29</v>
      </c>
      <c r="J9924" s="1">
        <v>242437.97</v>
      </c>
      <c r="K9924" s="10">
        <f>J9924*_xlfn.XLOOKUP(A9924,IPCA_Fatores!$A$2:$A$10,IPCA_Fatores!$C$2:$C$10)</f>
        <v>273461.43970725028</v>
      </c>
    </row>
    <row r="9925" spans="1:11" x14ac:dyDescent="0.25">
      <c r="A9925">
        <v>2015</v>
      </c>
      <c r="B9925" t="s">
        <v>5879</v>
      </c>
      <c r="C9925" t="s">
        <v>5880</v>
      </c>
      <c r="D9925" t="s">
        <v>5881</v>
      </c>
      <c r="E9925" t="s">
        <v>44</v>
      </c>
      <c r="F9925" t="s">
        <v>45</v>
      </c>
      <c r="G9925" t="s">
        <v>663</v>
      </c>
      <c r="H9925" t="s">
        <v>28</v>
      </c>
      <c r="I9925" t="s">
        <v>29</v>
      </c>
      <c r="J9925" s="1">
        <v>141023.54</v>
      </c>
      <c r="K9925" s="10">
        <f>J9925*_xlfn.XLOOKUP(A9925,IPCA_Fatores!$A$2:$A$10,IPCA_Fatores!$C$2:$C$10)</f>
        <v>239832.54742090584</v>
      </c>
    </row>
    <row r="9926" spans="1:11" x14ac:dyDescent="0.25">
      <c r="A9926">
        <v>2016</v>
      </c>
      <c r="B9926" t="s">
        <v>5879</v>
      </c>
      <c r="C9926" t="s">
        <v>5880</v>
      </c>
      <c r="D9926" t="s">
        <v>5881</v>
      </c>
      <c r="E9926" t="s">
        <v>44</v>
      </c>
      <c r="F9926" t="s">
        <v>45</v>
      </c>
      <c r="G9926" t="s">
        <v>663</v>
      </c>
      <c r="H9926" t="s">
        <v>28</v>
      </c>
      <c r="I9926" t="s">
        <v>29</v>
      </c>
      <c r="J9926" s="1">
        <v>1216806.92</v>
      </c>
      <c r="K9926" s="10">
        <f>J9926*_xlfn.XLOOKUP(A9926,IPCA_Fatores!$A$2:$A$10,IPCA_Fatores!$C$2:$C$10)</f>
        <v>1946909.5347319259</v>
      </c>
    </row>
    <row r="9927" spans="1:11" x14ac:dyDescent="0.25">
      <c r="A9927">
        <v>2017</v>
      </c>
      <c r="B9927" t="s">
        <v>5879</v>
      </c>
      <c r="C9927" t="s">
        <v>5880</v>
      </c>
      <c r="D9927" t="s">
        <v>5881</v>
      </c>
      <c r="E9927" t="s">
        <v>44</v>
      </c>
      <c r="F9927" t="s">
        <v>45</v>
      </c>
      <c r="G9927" t="s">
        <v>663</v>
      </c>
      <c r="H9927" t="s">
        <v>28</v>
      </c>
      <c r="I9927" t="s">
        <v>29</v>
      </c>
      <c r="J9927" s="1">
        <v>1982323.62</v>
      </c>
      <c r="K9927" s="10">
        <f>J9927*_xlfn.XLOOKUP(A9927,IPCA_Fatores!$A$2:$A$10,IPCA_Fatores!$C$2:$C$10)</f>
        <v>3080862.4283561371</v>
      </c>
    </row>
    <row r="9928" spans="1:11" x14ac:dyDescent="0.25">
      <c r="A9928">
        <v>2018</v>
      </c>
      <c r="B9928" t="s">
        <v>5879</v>
      </c>
      <c r="C9928" t="s">
        <v>5880</v>
      </c>
      <c r="D9928" t="s">
        <v>5881</v>
      </c>
      <c r="E9928" t="s">
        <v>44</v>
      </c>
      <c r="F9928" t="s">
        <v>45</v>
      </c>
      <c r="G9928" t="s">
        <v>663</v>
      </c>
      <c r="H9928" t="s">
        <v>28</v>
      </c>
      <c r="I9928" t="s">
        <v>29</v>
      </c>
      <c r="J9928" s="1">
        <v>4155477.74</v>
      </c>
      <c r="K9928" s="10">
        <f>J9928*_xlfn.XLOOKUP(A9928,IPCA_Fatores!$A$2:$A$10,IPCA_Fatores!$C$2:$C$10)</f>
        <v>6224874.5716780173</v>
      </c>
    </row>
    <row r="9929" spans="1:11" x14ac:dyDescent="0.25">
      <c r="A9929">
        <v>2019</v>
      </c>
      <c r="B9929" t="s">
        <v>5879</v>
      </c>
      <c r="C9929" t="s">
        <v>5880</v>
      </c>
      <c r="D9929" t="s">
        <v>5881</v>
      </c>
      <c r="E9929" t="s">
        <v>44</v>
      </c>
      <c r="F9929" t="s">
        <v>45</v>
      </c>
      <c r="G9929" t="s">
        <v>663</v>
      </c>
      <c r="H9929" t="s">
        <v>28</v>
      </c>
      <c r="I9929" t="s">
        <v>29</v>
      </c>
      <c r="J9929" s="1">
        <v>6084933.8899999997</v>
      </c>
      <c r="K9929" s="10">
        <f>J9929*_xlfn.XLOOKUP(A9929,IPCA_Fatores!$A$2:$A$10,IPCA_Fatores!$C$2:$C$10)</f>
        <v>8738553.7840159889</v>
      </c>
    </row>
    <row r="9930" spans="1:11" x14ac:dyDescent="0.25">
      <c r="A9930">
        <v>2020</v>
      </c>
      <c r="B9930" t="s">
        <v>5879</v>
      </c>
      <c r="C9930" t="s">
        <v>5880</v>
      </c>
      <c r="D9930" t="s">
        <v>5881</v>
      </c>
      <c r="E9930" t="s">
        <v>44</v>
      </c>
      <c r="F9930" t="s">
        <v>45</v>
      </c>
      <c r="G9930" t="s">
        <v>663</v>
      </c>
      <c r="H9930" t="s">
        <v>28</v>
      </c>
      <c r="I9930" t="s">
        <v>29</v>
      </c>
      <c r="J9930" s="1">
        <v>5529041.3200000003</v>
      </c>
      <c r="K9930" s="10">
        <f>J9930*_xlfn.XLOOKUP(A9930,IPCA_Fatores!$A$2:$A$10,IPCA_Fatores!$C$2:$C$10)</f>
        <v>7596860.1902344134</v>
      </c>
    </row>
    <row r="9931" spans="1:11" x14ac:dyDescent="0.25">
      <c r="A9931">
        <v>2021</v>
      </c>
      <c r="B9931" t="s">
        <v>5879</v>
      </c>
      <c r="C9931" t="s">
        <v>5880</v>
      </c>
      <c r="D9931" t="s">
        <v>5881</v>
      </c>
      <c r="E9931" t="s">
        <v>44</v>
      </c>
      <c r="F9931" t="s">
        <v>45</v>
      </c>
      <c r="G9931" t="s">
        <v>663</v>
      </c>
      <c r="H9931" t="s">
        <v>28</v>
      </c>
      <c r="I9931" t="s">
        <v>29</v>
      </c>
      <c r="J9931" s="1">
        <v>7523036.2699999996</v>
      </c>
      <c r="K9931" s="10">
        <f>J9931*_xlfn.XLOOKUP(A9931,IPCA_Fatores!$A$2:$A$10,IPCA_Fatores!$C$2:$C$10)</f>
        <v>9391780.7507079188</v>
      </c>
    </row>
    <row r="9932" spans="1:11" x14ac:dyDescent="0.25">
      <c r="A9932">
        <v>2022</v>
      </c>
      <c r="B9932" t="s">
        <v>5879</v>
      </c>
      <c r="C9932" t="s">
        <v>5880</v>
      </c>
      <c r="D9932" t="s">
        <v>5881</v>
      </c>
      <c r="E9932" t="s">
        <v>44</v>
      </c>
      <c r="F9932" t="s">
        <v>45</v>
      </c>
      <c r="G9932" t="s">
        <v>663</v>
      </c>
      <c r="H9932" t="s">
        <v>28</v>
      </c>
      <c r="I9932" t="s">
        <v>29</v>
      </c>
      <c r="J9932" s="1">
        <v>4446470.57</v>
      </c>
      <c r="K9932" s="10">
        <f>J9932*_xlfn.XLOOKUP(A9932,IPCA_Fatores!$A$2:$A$10,IPCA_Fatores!$C$2:$C$10)</f>
        <v>5247175.5581294009</v>
      </c>
    </row>
    <row r="9933" spans="1:11" x14ac:dyDescent="0.25">
      <c r="A9933">
        <v>2023</v>
      </c>
      <c r="B9933" t="s">
        <v>5879</v>
      </c>
      <c r="C9933" t="s">
        <v>5880</v>
      </c>
      <c r="D9933" t="s">
        <v>5881</v>
      </c>
      <c r="E9933" t="s">
        <v>44</v>
      </c>
      <c r="F9933" t="s">
        <v>45</v>
      </c>
      <c r="G9933" t="s">
        <v>663</v>
      </c>
      <c r="H9933" t="s">
        <v>28</v>
      </c>
      <c r="I9933" t="s">
        <v>29</v>
      </c>
      <c r="J9933" s="1">
        <v>2156728.77</v>
      </c>
      <c r="K9933" s="10">
        <f>J9933*_xlfn.XLOOKUP(A9933,IPCA_Fatores!$A$2:$A$10,IPCA_Fatores!$C$2:$C$10)</f>
        <v>2432713.6318714726</v>
      </c>
    </row>
    <row r="9934" spans="1:11" x14ac:dyDescent="0.25">
      <c r="A9934">
        <v>2015</v>
      </c>
      <c r="B9934" t="s">
        <v>5882</v>
      </c>
      <c r="C9934" t="s">
        <v>5883</v>
      </c>
      <c r="D9934" t="s">
        <v>5884</v>
      </c>
      <c r="E9934" t="s">
        <v>103</v>
      </c>
      <c r="F9934" t="s">
        <v>804</v>
      </c>
      <c r="G9934" t="s">
        <v>5885</v>
      </c>
      <c r="H9934" t="s">
        <v>28</v>
      </c>
      <c r="I9934" t="s">
        <v>29</v>
      </c>
      <c r="J9934" s="1">
        <v>326100.98</v>
      </c>
      <c r="K9934" s="10">
        <f>J9934*_xlfn.XLOOKUP(A9934,IPCA_Fatores!$A$2:$A$10,IPCA_Fatores!$C$2:$C$10)</f>
        <v>554585.62981651048</v>
      </c>
    </row>
    <row r="9935" spans="1:11" x14ac:dyDescent="0.25">
      <c r="A9935">
        <v>2016</v>
      </c>
      <c r="B9935" t="s">
        <v>5882</v>
      </c>
      <c r="C9935" t="s">
        <v>5883</v>
      </c>
      <c r="D9935" t="s">
        <v>5884</v>
      </c>
      <c r="E9935" t="s">
        <v>103</v>
      </c>
      <c r="F9935" t="s">
        <v>804</v>
      </c>
      <c r="G9935" t="s">
        <v>5885</v>
      </c>
      <c r="H9935" t="s">
        <v>28</v>
      </c>
      <c r="I9935" t="s">
        <v>29</v>
      </c>
      <c r="J9935" s="1">
        <v>15633.89</v>
      </c>
      <c r="K9935" s="10">
        <f>J9935*_xlfn.XLOOKUP(A9935,IPCA_Fatores!$A$2:$A$10,IPCA_Fatores!$C$2:$C$10)</f>
        <v>25014.461214561561</v>
      </c>
    </row>
    <row r="9936" spans="1:11" x14ac:dyDescent="0.25">
      <c r="A9936">
        <v>2017</v>
      </c>
      <c r="B9936" t="s">
        <v>5882</v>
      </c>
      <c r="C9936" t="s">
        <v>5883</v>
      </c>
      <c r="D9936" t="s">
        <v>5884</v>
      </c>
      <c r="E9936" t="s">
        <v>103</v>
      </c>
      <c r="F9936" t="s">
        <v>804</v>
      </c>
      <c r="G9936" t="s">
        <v>5885</v>
      </c>
      <c r="H9936" t="s">
        <v>28</v>
      </c>
      <c r="I9936" t="s">
        <v>29</v>
      </c>
      <c r="J9936" s="1">
        <v>4582332.03</v>
      </c>
      <c r="K9936" s="10">
        <f>J9936*_xlfn.XLOOKUP(A9936,IPCA_Fatores!$A$2:$A$10,IPCA_Fatores!$C$2:$C$10)</f>
        <v>7121710.3216879936</v>
      </c>
    </row>
    <row r="9937" spans="1:11" x14ac:dyDescent="0.25">
      <c r="A9937">
        <v>2018</v>
      </c>
      <c r="B9937" t="s">
        <v>5882</v>
      </c>
      <c r="C9937" t="s">
        <v>5883</v>
      </c>
      <c r="D9937" t="s">
        <v>5884</v>
      </c>
      <c r="E9937" t="s">
        <v>103</v>
      </c>
      <c r="F9937" t="s">
        <v>804</v>
      </c>
      <c r="G9937" t="s">
        <v>5885</v>
      </c>
      <c r="H9937" t="s">
        <v>28</v>
      </c>
      <c r="I9937" t="s">
        <v>29</v>
      </c>
      <c r="J9937" s="1">
        <v>8585042.1199999992</v>
      </c>
      <c r="K9937" s="10">
        <f>J9937*_xlfn.XLOOKUP(A9937,IPCA_Fatores!$A$2:$A$10,IPCA_Fatores!$C$2:$C$10)</f>
        <v>12860328.87991664</v>
      </c>
    </row>
    <row r="9938" spans="1:11" x14ac:dyDescent="0.25">
      <c r="A9938">
        <v>2019</v>
      </c>
      <c r="B9938" t="s">
        <v>5882</v>
      </c>
      <c r="C9938" t="s">
        <v>5883</v>
      </c>
      <c r="D9938" t="s">
        <v>5884</v>
      </c>
      <c r="E9938" t="s">
        <v>103</v>
      </c>
      <c r="F9938" t="s">
        <v>804</v>
      </c>
      <c r="G9938" t="s">
        <v>5885</v>
      </c>
      <c r="H9938" t="s">
        <v>28</v>
      </c>
      <c r="I9938" t="s">
        <v>29</v>
      </c>
      <c r="J9938" s="1">
        <v>4657410.05</v>
      </c>
      <c r="K9938" s="10">
        <f>J9938*_xlfn.XLOOKUP(A9938,IPCA_Fatores!$A$2:$A$10,IPCA_Fatores!$C$2:$C$10)</f>
        <v>6688491.4366985178</v>
      </c>
    </row>
    <row r="9939" spans="1:11" x14ac:dyDescent="0.25">
      <c r="A9939">
        <v>2020</v>
      </c>
      <c r="B9939" t="s">
        <v>5882</v>
      </c>
      <c r="C9939" t="s">
        <v>5883</v>
      </c>
      <c r="D9939" t="s">
        <v>5884</v>
      </c>
      <c r="E9939" t="s">
        <v>103</v>
      </c>
      <c r="F9939" t="s">
        <v>804</v>
      </c>
      <c r="G9939" t="s">
        <v>5885</v>
      </c>
      <c r="H9939" t="s">
        <v>28</v>
      </c>
      <c r="I9939" t="s">
        <v>29</v>
      </c>
      <c r="J9939" s="1">
        <v>1060336.57</v>
      </c>
      <c r="K9939" s="10">
        <f>J9939*_xlfn.XLOOKUP(A9939,IPCA_Fatores!$A$2:$A$10,IPCA_Fatores!$C$2:$C$10)</f>
        <v>1456894.2807037486</v>
      </c>
    </row>
    <row r="9940" spans="1:11" x14ac:dyDescent="0.25">
      <c r="A9940">
        <v>2021</v>
      </c>
      <c r="B9940" t="s">
        <v>5882</v>
      </c>
      <c r="C9940" t="s">
        <v>5883</v>
      </c>
      <c r="D9940" t="s">
        <v>5884</v>
      </c>
      <c r="E9940" t="s">
        <v>103</v>
      </c>
      <c r="F9940" t="s">
        <v>804</v>
      </c>
      <c r="G9940" t="s">
        <v>5885</v>
      </c>
      <c r="H9940" t="s">
        <v>28</v>
      </c>
      <c r="I9940" t="s">
        <v>29</v>
      </c>
      <c r="J9940" s="1">
        <v>31293575.809999999</v>
      </c>
      <c r="K9940" s="10">
        <f>J9940*_xlfn.XLOOKUP(A9940,IPCA_Fatores!$A$2:$A$10,IPCA_Fatores!$C$2:$C$10)</f>
        <v>39066992.682886124</v>
      </c>
    </row>
    <row r="9941" spans="1:11" x14ac:dyDescent="0.25">
      <c r="A9941">
        <v>2022</v>
      </c>
      <c r="B9941" t="s">
        <v>5882</v>
      </c>
      <c r="C9941" t="s">
        <v>5883</v>
      </c>
      <c r="D9941" t="s">
        <v>5884</v>
      </c>
      <c r="E9941" t="s">
        <v>103</v>
      </c>
      <c r="F9941" t="s">
        <v>804</v>
      </c>
      <c r="G9941" t="s">
        <v>5885</v>
      </c>
      <c r="H9941" t="s">
        <v>28</v>
      </c>
      <c r="I9941" t="s">
        <v>29</v>
      </c>
      <c r="J9941" s="1">
        <v>106002135.15000001</v>
      </c>
      <c r="K9941" s="10">
        <f>J9941*_xlfn.XLOOKUP(A9941,IPCA_Fatores!$A$2:$A$10,IPCA_Fatores!$C$2:$C$10)</f>
        <v>125090631.75214256</v>
      </c>
    </row>
    <row r="9942" spans="1:11" x14ac:dyDescent="0.25">
      <c r="A9942">
        <v>2022</v>
      </c>
      <c r="B9942" t="s">
        <v>5882</v>
      </c>
      <c r="C9942" t="s">
        <v>5883</v>
      </c>
      <c r="D9942" t="s">
        <v>5884</v>
      </c>
      <c r="E9942" t="s">
        <v>103</v>
      </c>
      <c r="F9942" t="s">
        <v>804</v>
      </c>
      <c r="G9942" t="s">
        <v>5885</v>
      </c>
      <c r="H9942" t="s">
        <v>28</v>
      </c>
      <c r="I9942" t="s">
        <v>35</v>
      </c>
      <c r="J9942" s="1">
        <v>1569355.48</v>
      </c>
      <c r="K9942" s="10">
        <f>IFERROR(J9942*VLOOKUP(A9942,IPCA_Fatores!$A$2:$C$10,3,FALSE),J9942)</f>
        <v>1851959.568164292</v>
      </c>
    </row>
    <row r="9943" spans="1:11" x14ac:dyDescent="0.25">
      <c r="A9943">
        <v>2015</v>
      </c>
      <c r="B9943" t="s">
        <v>5886</v>
      </c>
      <c r="C9943" t="s">
        <v>5887</v>
      </c>
      <c r="D9943" t="s">
        <v>5888</v>
      </c>
      <c r="E9943" t="s">
        <v>44</v>
      </c>
      <c r="F9943" t="s">
        <v>45</v>
      </c>
      <c r="G9943" t="s">
        <v>149</v>
      </c>
      <c r="H9943" t="s">
        <v>28</v>
      </c>
      <c r="I9943" t="s">
        <v>29</v>
      </c>
      <c r="J9943" s="1">
        <v>3684119.79</v>
      </c>
      <c r="K9943" s="10">
        <f>J9943*_xlfn.XLOOKUP(A9943,IPCA_Fatores!$A$2:$A$10,IPCA_Fatores!$C$2:$C$10)</f>
        <v>6265420.8952595619</v>
      </c>
    </row>
    <row r="9944" spans="1:11" x14ac:dyDescent="0.25">
      <c r="A9944">
        <v>2017</v>
      </c>
      <c r="B9944" t="s">
        <v>5886</v>
      </c>
      <c r="C9944" t="s">
        <v>5887</v>
      </c>
      <c r="D9944" t="s">
        <v>5888</v>
      </c>
      <c r="E9944" t="s">
        <v>44</v>
      </c>
      <c r="F9944" t="s">
        <v>45</v>
      </c>
      <c r="G9944" t="s">
        <v>149</v>
      </c>
      <c r="H9944" t="s">
        <v>28</v>
      </c>
      <c r="I9944" t="s">
        <v>29</v>
      </c>
      <c r="J9944" s="1">
        <v>3679890.56</v>
      </c>
      <c r="K9944" s="10">
        <f>J9944*_xlfn.XLOOKUP(A9944,IPCA_Fatores!$A$2:$A$10,IPCA_Fatores!$C$2:$C$10)</f>
        <v>5719165.3534181388</v>
      </c>
    </row>
    <row r="9945" spans="1:11" x14ac:dyDescent="0.25">
      <c r="A9945">
        <v>2018</v>
      </c>
      <c r="B9945" t="s">
        <v>5886</v>
      </c>
      <c r="C9945" t="s">
        <v>5887</v>
      </c>
      <c r="D9945" t="s">
        <v>5888</v>
      </c>
      <c r="E9945" t="s">
        <v>44</v>
      </c>
      <c r="F9945" t="s">
        <v>45</v>
      </c>
      <c r="G9945" t="s">
        <v>149</v>
      </c>
      <c r="H9945" t="s">
        <v>28</v>
      </c>
      <c r="I9945" t="s">
        <v>29</v>
      </c>
      <c r="J9945" s="1">
        <v>6131369.8600000003</v>
      </c>
      <c r="K9945" s="10">
        <f>J9945*_xlfn.XLOOKUP(A9945,IPCA_Fatores!$A$2:$A$10,IPCA_Fatores!$C$2:$C$10)</f>
        <v>9184746.1878274921</v>
      </c>
    </row>
    <row r="9946" spans="1:11" x14ac:dyDescent="0.25">
      <c r="A9946">
        <v>2019</v>
      </c>
      <c r="B9946" t="s">
        <v>5886</v>
      </c>
      <c r="C9946" t="s">
        <v>5887</v>
      </c>
      <c r="D9946" t="s">
        <v>5888</v>
      </c>
      <c r="E9946" t="s">
        <v>44</v>
      </c>
      <c r="F9946" t="s">
        <v>45</v>
      </c>
      <c r="G9946" t="s">
        <v>149</v>
      </c>
      <c r="H9946" t="s">
        <v>28</v>
      </c>
      <c r="I9946" t="s">
        <v>29</v>
      </c>
      <c r="J9946" s="1">
        <v>3649776.36</v>
      </c>
      <c r="K9946" s="10">
        <f>J9946*_xlfn.XLOOKUP(A9946,IPCA_Fatores!$A$2:$A$10,IPCA_Fatores!$C$2:$C$10)</f>
        <v>5241431.969195988</v>
      </c>
    </row>
    <row r="9947" spans="1:11" x14ac:dyDescent="0.25">
      <c r="A9947">
        <v>2020</v>
      </c>
      <c r="B9947" t="s">
        <v>5886</v>
      </c>
      <c r="C9947" t="s">
        <v>5887</v>
      </c>
      <c r="D9947" t="s">
        <v>5888</v>
      </c>
      <c r="E9947" t="s">
        <v>44</v>
      </c>
      <c r="F9947" t="s">
        <v>45</v>
      </c>
      <c r="G9947" t="s">
        <v>149</v>
      </c>
      <c r="H9947" t="s">
        <v>28</v>
      </c>
      <c r="I9947" t="s">
        <v>29</v>
      </c>
      <c r="J9947" s="1">
        <v>5072943.88</v>
      </c>
      <c r="K9947" s="10">
        <f>J9947*_xlfn.XLOOKUP(A9947,IPCA_Fatores!$A$2:$A$10,IPCA_Fatores!$C$2:$C$10)</f>
        <v>6970185.8204353768</v>
      </c>
    </row>
    <row r="9948" spans="1:11" x14ac:dyDescent="0.25">
      <c r="A9948">
        <v>2021</v>
      </c>
      <c r="B9948" t="s">
        <v>5886</v>
      </c>
      <c r="C9948" t="s">
        <v>5887</v>
      </c>
      <c r="D9948" t="s">
        <v>5888</v>
      </c>
      <c r="E9948" t="s">
        <v>44</v>
      </c>
      <c r="F9948" t="s">
        <v>45</v>
      </c>
      <c r="G9948" t="s">
        <v>149</v>
      </c>
      <c r="H9948" t="s">
        <v>28</v>
      </c>
      <c r="I9948" t="s">
        <v>29</v>
      </c>
      <c r="J9948" s="1">
        <v>10040628.119999999</v>
      </c>
      <c r="K9948" s="10">
        <f>J9948*_xlfn.XLOOKUP(A9948,IPCA_Fatores!$A$2:$A$10,IPCA_Fatores!$C$2:$C$10)</f>
        <v>12534749.869341336</v>
      </c>
    </row>
    <row r="9949" spans="1:11" x14ac:dyDescent="0.25">
      <c r="A9949">
        <v>2022</v>
      </c>
      <c r="B9949" t="s">
        <v>5886</v>
      </c>
      <c r="C9949" t="s">
        <v>5887</v>
      </c>
      <c r="D9949" t="s">
        <v>5888</v>
      </c>
      <c r="E9949" t="s">
        <v>44</v>
      </c>
      <c r="F9949" t="s">
        <v>45</v>
      </c>
      <c r="G9949" t="s">
        <v>149</v>
      </c>
      <c r="H9949" t="s">
        <v>28</v>
      </c>
      <c r="I9949" t="s">
        <v>29</v>
      </c>
      <c r="J9949" s="1">
        <v>25280860.940000001</v>
      </c>
      <c r="K9949" s="10">
        <f>J9949*_xlfn.XLOOKUP(A9949,IPCA_Fatores!$A$2:$A$10,IPCA_Fatores!$C$2:$C$10)</f>
        <v>29833350.637208033</v>
      </c>
    </row>
    <row r="9950" spans="1:11" x14ac:dyDescent="0.25">
      <c r="A9950">
        <v>2023</v>
      </c>
      <c r="B9950" t="s">
        <v>5886</v>
      </c>
      <c r="C9950" t="s">
        <v>5887</v>
      </c>
      <c r="D9950" t="s">
        <v>5888</v>
      </c>
      <c r="E9950" t="s">
        <v>44</v>
      </c>
      <c r="F9950" t="s">
        <v>45</v>
      </c>
      <c r="G9950" t="s">
        <v>149</v>
      </c>
      <c r="H9950" t="s">
        <v>28</v>
      </c>
      <c r="I9950" t="s">
        <v>29</v>
      </c>
      <c r="J9950" s="1">
        <v>19960794.870000001</v>
      </c>
      <c r="K9950" s="10">
        <f>J9950*_xlfn.XLOOKUP(A9950,IPCA_Fatores!$A$2:$A$10,IPCA_Fatores!$C$2:$C$10)</f>
        <v>22515069.330316931</v>
      </c>
    </row>
    <row r="9951" spans="1:11" x14ac:dyDescent="0.25">
      <c r="A9951">
        <v>2022</v>
      </c>
      <c r="B9951" t="s">
        <v>5889</v>
      </c>
      <c r="C9951" t="s">
        <v>5890</v>
      </c>
      <c r="E9951" t="s">
        <v>25</v>
      </c>
      <c r="F9951" t="s">
        <v>3036</v>
      </c>
      <c r="G9951" t="s">
        <v>539</v>
      </c>
      <c r="H9951" t="s">
        <v>28</v>
      </c>
      <c r="I9951" t="s">
        <v>29</v>
      </c>
      <c r="J9951" s="1">
        <v>727591.35</v>
      </c>
      <c r="K9951" s="10">
        <f>J9951*_xlfn.XLOOKUP(A9951,IPCA_Fatores!$A$2:$A$10,IPCA_Fatores!$C$2:$C$10)</f>
        <v>858613.47509748023</v>
      </c>
    </row>
    <row r="9952" spans="1:11" x14ac:dyDescent="0.25">
      <c r="A9952">
        <v>2022</v>
      </c>
      <c r="B9952" t="s">
        <v>5889</v>
      </c>
      <c r="C9952" t="s">
        <v>5890</v>
      </c>
      <c r="E9952" t="s">
        <v>25</v>
      </c>
      <c r="F9952" t="s">
        <v>3036</v>
      </c>
      <c r="G9952" t="s">
        <v>539</v>
      </c>
      <c r="H9952" t="s">
        <v>28</v>
      </c>
      <c r="I9952" t="s">
        <v>35</v>
      </c>
      <c r="J9952" s="1">
        <v>42470.47</v>
      </c>
      <c r="K9952" s="10">
        <f>IFERROR(J9952*VLOOKUP(A9952,IPCA_Fatores!$A$2:$C$10,3,FALSE),J9952)</f>
        <v>50118.404837720082</v>
      </c>
    </row>
    <row r="9953" spans="1:11" x14ac:dyDescent="0.25">
      <c r="A9953">
        <v>2023</v>
      </c>
      <c r="B9953" t="s">
        <v>5889</v>
      </c>
      <c r="C9953" t="s">
        <v>5890</v>
      </c>
      <c r="E9953" t="s">
        <v>25</v>
      </c>
      <c r="F9953" t="s">
        <v>3036</v>
      </c>
      <c r="G9953" t="s">
        <v>539</v>
      </c>
      <c r="H9953" t="s">
        <v>28</v>
      </c>
      <c r="I9953" t="s">
        <v>29</v>
      </c>
      <c r="J9953" s="1">
        <v>353745.54</v>
      </c>
      <c r="K9953" s="10">
        <f>J9953*_xlfn.XLOOKUP(A9953,IPCA_Fatores!$A$2:$A$10,IPCA_Fatores!$C$2:$C$10)</f>
        <v>399012.43463810015</v>
      </c>
    </row>
    <row r="9954" spans="1:11" x14ac:dyDescent="0.25">
      <c r="A9954">
        <v>2023</v>
      </c>
      <c r="B9954" t="s">
        <v>5889</v>
      </c>
      <c r="C9954" t="s">
        <v>5890</v>
      </c>
      <c r="E9954" t="s">
        <v>25</v>
      </c>
      <c r="F9954" t="s">
        <v>3036</v>
      </c>
      <c r="G9954" t="s">
        <v>539</v>
      </c>
      <c r="H9954" t="s">
        <v>28</v>
      </c>
      <c r="I9954" t="s">
        <v>35</v>
      </c>
      <c r="J9954" s="1">
        <v>34974.11</v>
      </c>
      <c r="K9954" s="10">
        <f>IFERROR(J9954*VLOOKUP(A9954,IPCA_Fatores!$A$2:$C$10,3,FALSE),J9954)</f>
        <v>39449.556820986989</v>
      </c>
    </row>
    <row r="9955" spans="1:11" x14ac:dyDescent="0.25">
      <c r="A9955">
        <v>2018</v>
      </c>
      <c r="B9955" t="s">
        <v>5891</v>
      </c>
      <c r="C9955" t="s">
        <v>5892</v>
      </c>
      <c r="E9955" t="s">
        <v>38</v>
      </c>
      <c r="F9955" t="s">
        <v>2187</v>
      </c>
      <c r="G9955" t="s">
        <v>942</v>
      </c>
      <c r="H9955" t="s">
        <v>28</v>
      </c>
      <c r="I9955" t="s">
        <v>29</v>
      </c>
      <c r="J9955" s="1">
        <v>1338553.72</v>
      </c>
      <c r="K9955" s="10">
        <f>J9955*_xlfn.XLOOKUP(A9955,IPCA_Fatores!$A$2:$A$10,IPCA_Fatores!$C$2:$C$10)</f>
        <v>2005143.4602205369</v>
      </c>
    </row>
    <row r="9956" spans="1:11" x14ac:dyDescent="0.25">
      <c r="A9956">
        <v>2018</v>
      </c>
      <c r="B9956" t="s">
        <v>5891</v>
      </c>
      <c r="C9956" t="s">
        <v>5892</v>
      </c>
      <c r="E9956" t="s">
        <v>38</v>
      </c>
      <c r="F9956" t="s">
        <v>2187</v>
      </c>
      <c r="G9956" t="s">
        <v>942</v>
      </c>
      <c r="H9956" t="s">
        <v>28</v>
      </c>
      <c r="I9956" t="s">
        <v>35</v>
      </c>
      <c r="J9956" s="1">
        <v>271357.87</v>
      </c>
      <c r="K9956" s="10">
        <f>IFERROR(J9956*VLOOKUP(A9956,IPCA_Fatores!$A$2:$C$10,3,FALSE),J9956)</f>
        <v>406492.05951172032</v>
      </c>
    </row>
    <row r="9957" spans="1:11" x14ac:dyDescent="0.25">
      <c r="A9957">
        <v>2019</v>
      </c>
      <c r="B9957" t="s">
        <v>5891</v>
      </c>
      <c r="C9957" t="s">
        <v>5892</v>
      </c>
      <c r="E9957" t="s">
        <v>38</v>
      </c>
      <c r="F9957" t="s">
        <v>2187</v>
      </c>
      <c r="G9957" t="s">
        <v>942</v>
      </c>
      <c r="H9957" t="s">
        <v>28</v>
      </c>
      <c r="I9957" t="s">
        <v>29</v>
      </c>
      <c r="J9957" s="1">
        <v>1627704.42</v>
      </c>
      <c r="K9957" s="10">
        <f>J9957*_xlfn.XLOOKUP(A9957,IPCA_Fatores!$A$2:$A$10,IPCA_Fatores!$C$2:$C$10)</f>
        <v>2337541.0276890537</v>
      </c>
    </row>
    <row r="9958" spans="1:11" x14ac:dyDescent="0.25">
      <c r="A9958">
        <v>2020</v>
      </c>
      <c r="B9958" t="s">
        <v>5891</v>
      </c>
      <c r="C9958" t="s">
        <v>5892</v>
      </c>
      <c r="E9958" t="s">
        <v>38</v>
      </c>
      <c r="F9958" t="s">
        <v>2187</v>
      </c>
      <c r="G9958" t="s">
        <v>942</v>
      </c>
      <c r="H9958" t="s">
        <v>28</v>
      </c>
      <c r="I9958" t="s">
        <v>29</v>
      </c>
      <c r="J9958" s="1">
        <v>3251075.48</v>
      </c>
      <c r="K9958" s="10">
        <f>J9958*_xlfn.XLOOKUP(A9958,IPCA_Fatores!$A$2:$A$10,IPCA_Fatores!$C$2:$C$10)</f>
        <v>4466952.670460281</v>
      </c>
    </row>
    <row r="9959" spans="1:11" x14ac:dyDescent="0.25">
      <c r="A9959">
        <v>2020</v>
      </c>
      <c r="B9959" t="s">
        <v>5891</v>
      </c>
      <c r="C9959" t="s">
        <v>5892</v>
      </c>
      <c r="E9959" t="s">
        <v>38</v>
      </c>
      <c r="F9959" t="s">
        <v>2187</v>
      </c>
      <c r="G9959" t="s">
        <v>942</v>
      </c>
      <c r="H9959" t="s">
        <v>28</v>
      </c>
      <c r="I9959" t="s">
        <v>35</v>
      </c>
      <c r="J9959" s="1">
        <v>206340.76</v>
      </c>
      <c r="K9959" s="10">
        <f>IFERROR(J9959*VLOOKUP(A9959,IPCA_Fatores!$A$2:$C$10,3,FALSE),J9959)</f>
        <v>283510.61504939402</v>
      </c>
    </row>
    <row r="9960" spans="1:11" x14ac:dyDescent="0.25">
      <c r="A9960">
        <v>2021</v>
      </c>
      <c r="B9960" t="s">
        <v>5891</v>
      </c>
      <c r="C9960" t="s">
        <v>5892</v>
      </c>
      <c r="E9960" t="s">
        <v>38</v>
      </c>
      <c r="F9960" t="s">
        <v>2187</v>
      </c>
      <c r="G9960" t="s">
        <v>942</v>
      </c>
      <c r="H9960" t="s">
        <v>28</v>
      </c>
      <c r="I9960" t="s">
        <v>29</v>
      </c>
      <c r="J9960" s="1">
        <v>2874852.71</v>
      </c>
      <c r="K9960" s="10">
        <f>J9960*_xlfn.XLOOKUP(A9960,IPCA_Fatores!$A$2:$A$10,IPCA_Fatores!$C$2:$C$10)</f>
        <v>3588974.6338945264</v>
      </c>
    </row>
    <row r="9961" spans="1:11" x14ac:dyDescent="0.25">
      <c r="A9961">
        <v>2021</v>
      </c>
      <c r="B9961" t="s">
        <v>5891</v>
      </c>
      <c r="C9961" t="s">
        <v>5892</v>
      </c>
      <c r="E9961" t="s">
        <v>38</v>
      </c>
      <c r="F9961" t="s">
        <v>2187</v>
      </c>
      <c r="G9961" t="s">
        <v>942</v>
      </c>
      <c r="H9961" t="s">
        <v>28</v>
      </c>
      <c r="I9961" t="s">
        <v>35</v>
      </c>
      <c r="J9961" s="1">
        <v>198271.07</v>
      </c>
      <c r="K9961" s="10">
        <f>IFERROR(J9961*VLOOKUP(A9961,IPCA_Fatores!$A$2:$C$10,3,FALSE),J9961)</f>
        <v>247522.190750818</v>
      </c>
    </row>
    <row r="9962" spans="1:11" x14ac:dyDescent="0.25">
      <c r="A9962">
        <v>2022</v>
      </c>
      <c r="B9962" t="s">
        <v>5891</v>
      </c>
      <c r="C9962" t="s">
        <v>5892</v>
      </c>
      <c r="E9962" t="s">
        <v>38</v>
      </c>
      <c r="F9962" t="s">
        <v>2187</v>
      </c>
      <c r="G9962" t="s">
        <v>942</v>
      </c>
      <c r="H9962" t="s">
        <v>28</v>
      </c>
      <c r="I9962" t="s">
        <v>29</v>
      </c>
      <c r="J9962" s="1">
        <v>5614556.8099999996</v>
      </c>
      <c r="K9962" s="10">
        <f>J9962*_xlfn.XLOOKUP(A9962,IPCA_Fatores!$A$2:$A$10,IPCA_Fatores!$C$2:$C$10)</f>
        <v>6625606.7142171534</v>
      </c>
    </row>
    <row r="9963" spans="1:11" x14ac:dyDescent="0.25">
      <c r="A9963">
        <v>2022</v>
      </c>
      <c r="B9963" t="s">
        <v>5891</v>
      </c>
      <c r="C9963" t="s">
        <v>5892</v>
      </c>
      <c r="E9963" t="s">
        <v>38</v>
      </c>
      <c r="F9963" t="s">
        <v>2187</v>
      </c>
      <c r="G9963" t="s">
        <v>942</v>
      </c>
      <c r="H9963" t="s">
        <v>28</v>
      </c>
      <c r="I9963" t="s">
        <v>35</v>
      </c>
      <c r="J9963" s="1">
        <v>611195.27</v>
      </c>
      <c r="K9963" s="10">
        <f>IFERROR(J9963*VLOOKUP(A9963,IPCA_Fatores!$A$2:$C$10,3,FALSE),J9963)</f>
        <v>721257.1929804316</v>
      </c>
    </row>
    <row r="9964" spans="1:11" x14ac:dyDescent="0.25">
      <c r="A9964">
        <v>2023</v>
      </c>
      <c r="B9964" t="s">
        <v>5891</v>
      </c>
      <c r="C9964" t="s">
        <v>5892</v>
      </c>
      <c r="E9964" t="s">
        <v>38</v>
      </c>
      <c r="F9964" t="s">
        <v>2187</v>
      </c>
      <c r="G9964" t="s">
        <v>942</v>
      </c>
      <c r="H9964" t="s">
        <v>28</v>
      </c>
      <c r="I9964" t="s">
        <v>29</v>
      </c>
      <c r="J9964" s="1">
        <v>11469570.48</v>
      </c>
      <c r="K9964" s="10">
        <f>J9964*_xlfn.XLOOKUP(A9964,IPCA_Fatores!$A$2:$A$10,IPCA_Fatores!$C$2:$C$10)</f>
        <v>12937269.093139898</v>
      </c>
    </row>
    <row r="9965" spans="1:11" x14ac:dyDescent="0.25">
      <c r="A9965">
        <v>2023</v>
      </c>
      <c r="B9965" t="s">
        <v>5891</v>
      </c>
      <c r="C9965" t="s">
        <v>5892</v>
      </c>
      <c r="E9965" t="s">
        <v>38</v>
      </c>
      <c r="F9965" t="s">
        <v>2187</v>
      </c>
      <c r="G9965" t="s">
        <v>942</v>
      </c>
      <c r="H9965" t="s">
        <v>28</v>
      </c>
      <c r="I9965" t="s">
        <v>35</v>
      </c>
      <c r="J9965" s="1">
        <v>728585.39</v>
      </c>
      <c r="K9965" s="10">
        <f>IFERROR(J9965*VLOOKUP(A9965,IPCA_Fatores!$A$2:$C$10,3,FALSE),J9965)</f>
        <v>821818.50350862299</v>
      </c>
    </row>
    <row r="9966" spans="1:11" x14ac:dyDescent="0.25">
      <c r="A9966">
        <v>2023</v>
      </c>
      <c r="B9966" t="s">
        <v>5893</v>
      </c>
      <c r="C9966" t="s">
        <v>5894</v>
      </c>
      <c r="D9966" t="s">
        <v>5895</v>
      </c>
      <c r="E9966" t="s">
        <v>339</v>
      </c>
      <c r="F9966" t="s">
        <v>3155</v>
      </c>
      <c r="G9966" t="s">
        <v>99</v>
      </c>
      <c r="H9966" t="s">
        <v>28</v>
      </c>
      <c r="I9966" t="s">
        <v>29</v>
      </c>
      <c r="J9966" s="1">
        <v>1202844.23</v>
      </c>
      <c r="K9966" s="10">
        <f>J9966*_xlfn.XLOOKUP(A9966,IPCA_Fatores!$A$2:$A$10,IPCA_Fatores!$C$2:$C$10)</f>
        <v>1356765.6703253163</v>
      </c>
    </row>
    <row r="9967" spans="1:11" x14ac:dyDescent="0.25">
      <c r="A9967">
        <v>2023</v>
      </c>
      <c r="B9967" t="s">
        <v>5893</v>
      </c>
      <c r="C9967" t="s">
        <v>5894</v>
      </c>
      <c r="D9967" t="s">
        <v>5895</v>
      </c>
      <c r="E9967" t="s">
        <v>339</v>
      </c>
      <c r="F9967" t="s">
        <v>3155</v>
      </c>
      <c r="G9967" t="s">
        <v>99</v>
      </c>
      <c r="H9967" t="s">
        <v>28</v>
      </c>
      <c r="I9967" t="s">
        <v>35</v>
      </c>
      <c r="J9967" s="1">
        <v>124553.78</v>
      </c>
      <c r="K9967" s="10">
        <f>IFERROR(J9967*VLOOKUP(A9967,IPCA_Fatores!$A$2:$C$10,3,FALSE),J9967)</f>
        <v>140492.25044979595</v>
      </c>
    </row>
    <row r="9968" spans="1:11" x14ac:dyDescent="0.25">
      <c r="A9968">
        <v>2016</v>
      </c>
      <c r="B9968" t="s">
        <v>5896</v>
      </c>
      <c r="C9968" t="s">
        <v>5897</v>
      </c>
      <c r="D9968" t="s">
        <v>5898</v>
      </c>
      <c r="E9968" t="s">
        <v>121</v>
      </c>
      <c r="F9968" t="s">
        <v>204</v>
      </c>
      <c r="G9968" t="s">
        <v>1179</v>
      </c>
      <c r="H9968" t="s">
        <v>28</v>
      </c>
      <c r="I9968" t="s">
        <v>29</v>
      </c>
      <c r="J9968" s="1">
        <v>166932109.97999999</v>
      </c>
      <c r="K9968" s="10">
        <f>J9968*_xlfn.XLOOKUP(A9968,IPCA_Fatores!$A$2:$A$10,IPCA_Fatores!$C$2:$C$10)</f>
        <v>267093908.84543991</v>
      </c>
    </row>
    <row r="9969" spans="1:11" x14ac:dyDescent="0.25">
      <c r="A9969">
        <v>2017</v>
      </c>
      <c r="B9969" t="s">
        <v>5896</v>
      </c>
      <c r="C9969" t="s">
        <v>5897</v>
      </c>
      <c r="D9969" t="s">
        <v>5898</v>
      </c>
      <c r="E9969" t="s">
        <v>121</v>
      </c>
      <c r="F9969" t="s">
        <v>204</v>
      </c>
      <c r="G9969" t="s">
        <v>1179</v>
      </c>
      <c r="H9969" t="s">
        <v>28</v>
      </c>
      <c r="I9969" t="s">
        <v>29</v>
      </c>
      <c r="J9969" s="1">
        <v>200810263.63</v>
      </c>
      <c r="K9969" s="10">
        <f>J9969*_xlfn.XLOOKUP(A9969,IPCA_Fatores!$A$2:$A$10,IPCA_Fatores!$C$2:$C$10)</f>
        <v>312092733.095698</v>
      </c>
    </row>
    <row r="9970" spans="1:11" x14ac:dyDescent="0.25">
      <c r="A9970">
        <v>2018</v>
      </c>
      <c r="B9970" t="s">
        <v>5896</v>
      </c>
      <c r="C9970" t="s">
        <v>5897</v>
      </c>
      <c r="D9970" t="s">
        <v>5898</v>
      </c>
      <c r="E9970" t="s">
        <v>121</v>
      </c>
      <c r="F9970" t="s">
        <v>204</v>
      </c>
      <c r="G9970" t="s">
        <v>1179</v>
      </c>
      <c r="H9970" t="s">
        <v>28</v>
      </c>
      <c r="I9970" t="s">
        <v>29</v>
      </c>
      <c r="J9970" s="1">
        <v>257201308.88</v>
      </c>
      <c r="K9970" s="10">
        <f>J9970*_xlfn.XLOOKUP(A9970,IPCA_Fatores!$A$2:$A$10,IPCA_Fatores!$C$2:$C$10)</f>
        <v>385285636.84458947</v>
      </c>
    </row>
    <row r="9971" spans="1:11" x14ac:dyDescent="0.25">
      <c r="A9971">
        <v>2019</v>
      </c>
      <c r="B9971" t="s">
        <v>5896</v>
      </c>
      <c r="C9971" t="s">
        <v>5897</v>
      </c>
      <c r="D9971" t="s">
        <v>5898</v>
      </c>
      <c r="E9971" t="s">
        <v>121</v>
      </c>
      <c r="F9971" t="s">
        <v>204</v>
      </c>
      <c r="G9971" t="s">
        <v>1179</v>
      </c>
      <c r="H9971" t="s">
        <v>28</v>
      </c>
      <c r="I9971" t="s">
        <v>29</v>
      </c>
      <c r="J9971" s="1">
        <v>5307504.47</v>
      </c>
      <c r="K9971" s="10">
        <f>J9971*_xlfn.XLOOKUP(A9971,IPCA_Fatores!$A$2:$A$10,IPCA_Fatores!$C$2:$C$10)</f>
        <v>7622089.9205201194</v>
      </c>
    </row>
    <row r="9972" spans="1:11" x14ac:dyDescent="0.25">
      <c r="A9972">
        <v>2022</v>
      </c>
      <c r="B9972" t="s">
        <v>5896</v>
      </c>
      <c r="C9972" t="s">
        <v>5897</v>
      </c>
      <c r="D9972" t="s">
        <v>5898</v>
      </c>
      <c r="E9972" t="s">
        <v>121</v>
      </c>
      <c r="F9972" t="s">
        <v>204</v>
      </c>
      <c r="G9972" t="s">
        <v>1179</v>
      </c>
      <c r="H9972" t="s">
        <v>28</v>
      </c>
      <c r="I9972" t="s">
        <v>29</v>
      </c>
      <c r="J9972" s="1">
        <v>31124124.27</v>
      </c>
      <c r="K9972" s="10">
        <f>J9972*_xlfn.XLOOKUP(A9972,IPCA_Fatores!$A$2:$A$10,IPCA_Fatores!$C$2:$C$10)</f>
        <v>36728848.547787882</v>
      </c>
    </row>
    <row r="9973" spans="1:11" x14ac:dyDescent="0.25">
      <c r="A9973">
        <v>2023</v>
      </c>
      <c r="B9973" t="s">
        <v>5896</v>
      </c>
      <c r="C9973" t="s">
        <v>5897</v>
      </c>
      <c r="D9973" t="s">
        <v>5898</v>
      </c>
      <c r="E9973" t="s">
        <v>121</v>
      </c>
      <c r="F9973" t="s">
        <v>204</v>
      </c>
      <c r="G9973" t="s">
        <v>1179</v>
      </c>
      <c r="H9973" t="s">
        <v>28</v>
      </c>
      <c r="I9973" t="s">
        <v>29</v>
      </c>
      <c r="J9973" s="1">
        <v>180764983.44</v>
      </c>
      <c r="K9973" s="10">
        <f>J9973*_xlfn.XLOOKUP(A9973,IPCA_Fatores!$A$2:$A$10,IPCA_Fatores!$C$2:$C$10)</f>
        <v>203896496.16419268</v>
      </c>
    </row>
    <row r="9974" spans="1:11" x14ac:dyDescent="0.25">
      <c r="A9974">
        <v>2015</v>
      </c>
      <c r="B9974" t="s">
        <v>5899</v>
      </c>
      <c r="C9974" t="s">
        <v>5900</v>
      </c>
      <c r="D9974" t="s">
        <v>5901</v>
      </c>
      <c r="E9974" t="s">
        <v>25</v>
      </c>
      <c r="F9974" t="s">
        <v>26</v>
      </c>
      <c r="G9974" t="s">
        <v>71</v>
      </c>
      <c r="H9974" t="s">
        <v>28</v>
      </c>
      <c r="I9974" t="s">
        <v>29</v>
      </c>
      <c r="J9974" s="1">
        <v>82562.48</v>
      </c>
      <c r="K9974" s="10">
        <f>J9974*_xlfn.XLOOKUP(A9974,IPCA_Fatores!$A$2:$A$10,IPCA_Fatores!$C$2:$C$10)</f>
        <v>140410.38751252159</v>
      </c>
    </row>
    <row r="9975" spans="1:11" x14ac:dyDescent="0.25">
      <c r="A9975">
        <v>2016</v>
      </c>
      <c r="B9975" t="s">
        <v>5899</v>
      </c>
      <c r="C9975" t="s">
        <v>5900</v>
      </c>
      <c r="D9975" t="s">
        <v>5901</v>
      </c>
      <c r="E9975" t="s">
        <v>25</v>
      </c>
      <c r="F9975" t="s">
        <v>26</v>
      </c>
      <c r="G9975" t="s">
        <v>71</v>
      </c>
      <c r="H9975" t="s">
        <v>28</v>
      </c>
      <c r="I9975" t="s">
        <v>29</v>
      </c>
      <c r="J9975" s="1">
        <v>25447.38</v>
      </c>
      <c r="K9975" s="10">
        <f>J9975*_xlfn.XLOOKUP(A9975,IPCA_Fatores!$A$2:$A$10,IPCA_Fatores!$C$2:$C$10)</f>
        <v>40716.194115617393</v>
      </c>
    </row>
    <row r="9976" spans="1:11" x14ac:dyDescent="0.25">
      <c r="A9976">
        <v>2022</v>
      </c>
      <c r="B9976" t="s">
        <v>5899</v>
      </c>
      <c r="C9976" t="s">
        <v>5900</v>
      </c>
      <c r="D9976" t="s">
        <v>5901</v>
      </c>
      <c r="E9976" t="s">
        <v>25</v>
      </c>
      <c r="F9976" t="s">
        <v>26</v>
      </c>
      <c r="G9976" t="s">
        <v>71</v>
      </c>
      <c r="H9976" t="s">
        <v>28</v>
      </c>
      <c r="I9976" t="s">
        <v>29</v>
      </c>
      <c r="J9976" s="1">
        <v>10722.83</v>
      </c>
      <c r="K9976" s="10">
        <f>J9976*_xlfn.XLOOKUP(A9976,IPCA_Fatores!$A$2:$A$10,IPCA_Fatores!$C$2:$C$10)</f>
        <v>12653.760011274893</v>
      </c>
    </row>
    <row r="9977" spans="1:11" x14ac:dyDescent="0.25">
      <c r="A9977">
        <v>2022</v>
      </c>
      <c r="B9977" t="s">
        <v>5902</v>
      </c>
      <c r="C9977" t="s">
        <v>5903</v>
      </c>
      <c r="D9977" t="s">
        <v>5904</v>
      </c>
      <c r="E9977" t="s">
        <v>121</v>
      </c>
      <c r="F9977" t="s">
        <v>3087</v>
      </c>
      <c r="G9977" t="s">
        <v>279</v>
      </c>
      <c r="H9977" t="s">
        <v>28</v>
      </c>
      <c r="I9977" t="s">
        <v>29</v>
      </c>
      <c r="J9977" s="1">
        <v>290937.40000000002</v>
      </c>
      <c r="K9977" s="10">
        <f>J9977*_xlfn.XLOOKUP(A9977,IPCA_Fatores!$A$2:$A$10,IPCA_Fatores!$C$2:$C$10)</f>
        <v>343328.39725187182</v>
      </c>
    </row>
    <row r="9978" spans="1:11" x14ac:dyDescent="0.25">
      <c r="A9978">
        <v>2023</v>
      </c>
      <c r="B9978" t="s">
        <v>5902</v>
      </c>
      <c r="C9978" t="s">
        <v>5903</v>
      </c>
      <c r="D9978" t="s">
        <v>5904</v>
      </c>
      <c r="E9978" t="s">
        <v>121</v>
      </c>
      <c r="F9978" t="s">
        <v>3087</v>
      </c>
      <c r="G9978" t="s">
        <v>279</v>
      </c>
      <c r="H9978" t="s">
        <v>28</v>
      </c>
      <c r="I9978" t="s">
        <v>29</v>
      </c>
      <c r="J9978" s="1">
        <v>125610.4</v>
      </c>
      <c r="K9978" s="10">
        <f>J9978*_xlfn.XLOOKUP(A9978,IPCA_Fatores!$A$2:$A$10,IPCA_Fatores!$C$2:$C$10)</f>
        <v>141684.08036993377</v>
      </c>
    </row>
    <row r="9979" spans="1:11" x14ac:dyDescent="0.25">
      <c r="A9979">
        <v>2020</v>
      </c>
      <c r="B9979" t="s">
        <v>5905</v>
      </c>
      <c r="C9979" t="s">
        <v>5906</v>
      </c>
      <c r="D9979" t="s">
        <v>5907</v>
      </c>
      <c r="E9979" t="s">
        <v>25</v>
      </c>
      <c r="F9979" t="s">
        <v>265</v>
      </c>
      <c r="G9979" t="s">
        <v>279</v>
      </c>
      <c r="H9979" t="s">
        <v>28</v>
      </c>
      <c r="I9979" t="s">
        <v>29</v>
      </c>
      <c r="J9979" s="1">
        <v>2011263.65</v>
      </c>
      <c r="K9979" s="10">
        <f>J9979*_xlfn.XLOOKUP(A9979,IPCA_Fatores!$A$2:$A$10,IPCA_Fatores!$C$2:$C$10)</f>
        <v>2763460.7647950365</v>
      </c>
    </row>
    <row r="9980" spans="1:11" x14ac:dyDescent="0.25">
      <c r="A9980">
        <v>2023</v>
      </c>
      <c r="B9980" t="s">
        <v>5905</v>
      </c>
      <c r="C9980" t="s">
        <v>5906</v>
      </c>
      <c r="D9980" t="s">
        <v>5907</v>
      </c>
      <c r="E9980" t="s">
        <v>25</v>
      </c>
      <c r="F9980" t="s">
        <v>265</v>
      </c>
      <c r="G9980" t="s">
        <v>279</v>
      </c>
      <c r="H9980" t="s">
        <v>28</v>
      </c>
      <c r="I9980" t="s">
        <v>29</v>
      </c>
      <c r="J9980" s="1">
        <v>271458.43</v>
      </c>
      <c r="K9980" s="10">
        <f>J9980*_xlfn.XLOOKUP(A9980,IPCA_Fatores!$A$2:$A$10,IPCA_Fatores!$C$2:$C$10)</f>
        <v>306195.49028755614</v>
      </c>
    </row>
    <row r="9981" spans="1:11" x14ac:dyDescent="0.25">
      <c r="A9981">
        <v>2019</v>
      </c>
      <c r="B9981" t="s">
        <v>5908</v>
      </c>
      <c r="C9981" t="s">
        <v>5909</v>
      </c>
      <c r="E9981" t="s">
        <v>1027</v>
      </c>
      <c r="F9981" t="s">
        <v>5910</v>
      </c>
      <c r="G9981" t="s">
        <v>1262</v>
      </c>
      <c r="H9981" t="s">
        <v>28</v>
      </c>
      <c r="I9981" t="s">
        <v>29</v>
      </c>
      <c r="J9981" s="1">
        <v>783071.47</v>
      </c>
      <c r="K9981" s="10">
        <f>J9981*_xlfn.XLOOKUP(A9981,IPCA_Fatores!$A$2:$A$10,IPCA_Fatores!$C$2:$C$10)</f>
        <v>1124566.3931647849</v>
      </c>
    </row>
    <row r="9982" spans="1:11" x14ac:dyDescent="0.25">
      <c r="A9982">
        <v>2020</v>
      </c>
      <c r="B9982" t="s">
        <v>5908</v>
      </c>
      <c r="C9982" t="s">
        <v>5909</v>
      </c>
      <c r="E9982" t="s">
        <v>1027</v>
      </c>
      <c r="F9982" t="s">
        <v>5910</v>
      </c>
      <c r="G9982" t="s">
        <v>1262</v>
      </c>
      <c r="H9982" t="s">
        <v>28</v>
      </c>
      <c r="I9982" t="s">
        <v>29</v>
      </c>
      <c r="J9982" s="1">
        <v>501361.36</v>
      </c>
      <c r="K9982" s="10">
        <f>J9982*_xlfn.XLOOKUP(A9982,IPCA_Fatores!$A$2:$A$10,IPCA_Fatores!$C$2:$C$10)</f>
        <v>688866.64726639877</v>
      </c>
    </row>
    <row r="9983" spans="1:11" x14ac:dyDescent="0.25">
      <c r="A9983">
        <v>2021</v>
      </c>
      <c r="B9983" t="s">
        <v>5908</v>
      </c>
      <c r="C9983" t="s">
        <v>5909</v>
      </c>
      <c r="E9983" t="s">
        <v>1027</v>
      </c>
      <c r="F9983" t="s">
        <v>5910</v>
      </c>
      <c r="G9983" t="s">
        <v>1262</v>
      </c>
      <c r="H9983" t="s">
        <v>28</v>
      </c>
      <c r="I9983" t="s">
        <v>29</v>
      </c>
      <c r="J9983" s="1">
        <v>39801.94</v>
      </c>
      <c r="K9983" s="10">
        <f>J9983*_xlfn.XLOOKUP(A9983,IPCA_Fatores!$A$2:$A$10,IPCA_Fatores!$C$2:$C$10)</f>
        <v>49688.8597258925</v>
      </c>
    </row>
    <row r="9984" spans="1:11" x14ac:dyDescent="0.25">
      <c r="A9984">
        <v>2022</v>
      </c>
      <c r="B9984" t="s">
        <v>5908</v>
      </c>
      <c r="C9984" t="s">
        <v>5909</v>
      </c>
      <c r="E9984" t="s">
        <v>1027</v>
      </c>
      <c r="F9984" t="s">
        <v>5910</v>
      </c>
      <c r="G9984" t="s">
        <v>1262</v>
      </c>
      <c r="H9984" t="s">
        <v>28</v>
      </c>
      <c r="I9984" t="s">
        <v>29</v>
      </c>
      <c r="J9984" s="1">
        <v>296765.3</v>
      </c>
      <c r="K9984" s="10">
        <f>J9984*_xlfn.XLOOKUP(A9984,IPCA_Fatores!$A$2:$A$10,IPCA_Fatores!$C$2:$C$10)</f>
        <v>350205.76525730587</v>
      </c>
    </row>
    <row r="9985" spans="1:11" x14ac:dyDescent="0.25">
      <c r="A9985">
        <v>2023</v>
      </c>
      <c r="B9985" t="s">
        <v>5908</v>
      </c>
      <c r="C9985" t="s">
        <v>5909</v>
      </c>
      <c r="E9985" t="s">
        <v>1027</v>
      </c>
      <c r="F9985" t="s">
        <v>5910</v>
      </c>
      <c r="G9985" t="s">
        <v>1262</v>
      </c>
      <c r="H9985" t="s">
        <v>28</v>
      </c>
      <c r="I9985" t="s">
        <v>29</v>
      </c>
      <c r="J9985" s="1">
        <v>443151.07</v>
      </c>
      <c r="K9985" s="10">
        <f>J9985*_xlfn.XLOOKUP(A9985,IPCA_Fatores!$A$2:$A$10,IPCA_Fatores!$C$2:$C$10)</f>
        <v>499858.70451731823</v>
      </c>
    </row>
    <row r="9986" spans="1:11" x14ac:dyDescent="0.25">
      <c r="A9986">
        <v>2023</v>
      </c>
      <c r="B9986" t="s">
        <v>5908</v>
      </c>
      <c r="C9986" t="s">
        <v>5909</v>
      </c>
      <c r="E9986" t="s">
        <v>1027</v>
      </c>
      <c r="F9986" t="s">
        <v>5910</v>
      </c>
      <c r="G9986" t="s">
        <v>1262</v>
      </c>
      <c r="H9986" t="s">
        <v>28</v>
      </c>
      <c r="I9986" t="s">
        <v>35</v>
      </c>
      <c r="J9986" s="1">
        <v>119913.22</v>
      </c>
      <c r="K9986" s="10">
        <f>IFERROR(J9986*VLOOKUP(A9986,IPCA_Fatores!$A$2:$C$10,3,FALSE),J9986)</f>
        <v>135257.86320159436</v>
      </c>
    </row>
    <row r="9987" spans="1:11" x14ac:dyDescent="0.25">
      <c r="A9987">
        <v>2021</v>
      </c>
      <c r="B9987" t="s">
        <v>5911</v>
      </c>
      <c r="C9987" t="s">
        <v>5912</v>
      </c>
      <c r="E9987" t="s">
        <v>570</v>
      </c>
      <c r="F9987" t="s">
        <v>946</v>
      </c>
      <c r="G9987" t="s">
        <v>608</v>
      </c>
      <c r="H9987" t="s">
        <v>28</v>
      </c>
      <c r="I9987" t="s">
        <v>29</v>
      </c>
      <c r="J9987" s="1">
        <v>928281.69</v>
      </c>
      <c r="K9987" s="10">
        <f>J9987*_xlfn.XLOOKUP(A9987,IPCA_Fatores!$A$2:$A$10,IPCA_Fatores!$C$2:$C$10)</f>
        <v>1158869.6098864635</v>
      </c>
    </row>
    <row r="9988" spans="1:11" x14ac:dyDescent="0.25">
      <c r="A9988">
        <v>2022</v>
      </c>
      <c r="B9988" t="s">
        <v>5911</v>
      </c>
      <c r="C9988" t="s">
        <v>5912</v>
      </c>
      <c r="E9988" t="s">
        <v>570</v>
      </c>
      <c r="F9988" t="s">
        <v>946</v>
      </c>
      <c r="G9988" t="s">
        <v>608</v>
      </c>
      <c r="H9988" t="s">
        <v>28</v>
      </c>
      <c r="I9988" t="s">
        <v>29</v>
      </c>
      <c r="J9988" s="1">
        <v>2123226.96</v>
      </c>
      <c r="K9988" s="10">
        <f>J9988*_xlfn.XLOOKUP(A9988,IPCA_Fatores!$A$2:$A$10,IPCA_Fatores!$C$2:$C$10)</f>
        <v>2505570.3019919889</v>
      </c>
    </row>
    <row r="9989" spans="1:11" x14ac:dyDescent="0.25">
      <c r="A9989">
        <v>2023</v>
      </c>
      <c r="B9989" t="s">
        <v>5911</v>
      </c>
      <c r="C9989" t="s">
        <v>5912</v>
      </c>
      <c r="E9989" t="s">
        <v>570</v>
      </c>
      <c r="F9989" t="s">
        <v>946</v>
      </c>
      <c r="G9989" t="s">
        <v>608</v>
      </c>
      <c r="H9989" t="s">
        <v>28</v>
      </c>
      <c r="I9989" t="s">
        <v>29</v>
      </c>
      <c r="J9989" s="1">
        <v>1327485.02</v>
      </c>
      <c r="K9989" s="10">
        <f>J9989*_xlfn.XLOOKUP(A9989,IPCA_Fatores!$A$2:$A$10,IPCA_Fatores!$C$2:$C$10)</f>
        <v>1497356.0649720337</v>
      </c>
    </row>
    <row r="9990" spans="1:11" x14ac:dyDescent="0.25">
      <c r="A9990">
        <v>2016</v>
      </c>
      <c r="B9990" t="s">
        <v>5913</v>
      </c>
      <c r="C9990" t="s">
        <v>5914</v>
      </c>
      <c r="D9990" t="s">
        <v>5915</v>
      </c>
      <c r="E9990" t="s">
        <v>109</v>
      </c>
      <c r="F9990" t="s">
        <v>516</v>
      </c>
      <c r="G9990" t="s">
        <v>99</v>
      </c>
      <c r="H9990" t="s">
        <v>28</v>
      </c>
      <c r="I9990" t="s">
        <v>29</v>
      </c>
      <c r="J9990" s="1">
        <v>193661.66</v>
      </c>
      <c r="K9990" s="10">
        <f>J9990*_xlfn.XLOOKUP(A9990,IPCA_Fatores!$A$2:$A$10,IPCA_Fatores!$C$2:$C$10)</f>
        <v>309861.59444755007</v>
      </c>
    </row>
    <row r="9991" spans="1:11" x14ac:dyDescent="0.25">
      <c r="A9991">
        <v>2016</v>
      </c>
      <c r="B9991" t="s">
        <v>5913</v>
      </c>
      <c r="C9991" t="s">
        <v>5914</v>
      </c>
      <c r="D9991" t="s">
        <v>5915</v>
      </c>
      <c r="E9991" t="s">
        <v>109</v>
      </c>
      <c r="F9991" t="s">
        <v>516</v>
      </c>
      <c r="G9991" t="s">
        <v>99</v>
      </c>
      <c r="H9991" t="s">
        <v>28</v>
      </c>
      <c r="I9991" t="s">
        <v>35</v>
      </c>
      <c r="J9991" s="1">
        <v>13003.91</v>
      </c>
      <c r="K9991" s="10">
        <f>IFERROR(J9991*VLOOKUP(A9991,IPCA_Fatores!$A$2:$C$10,3,FALSE),J9991)</f>
        <v>20806.453309614513</v>
      </c>
    </row>
    <row r="9992" spans="1:11" x14ac:dyDescent="0.25">
      <c r="A9992">
        <v>2017</v>
      </c>
      <c r="B9992" t="s">
        <v>5913</v>
      </c>
      <c r="C9992" t="s">
        <v>5914</v>
      </c>
      <c r="D9992" t="s">
        <v>5915</v>
      </c>
      <c r="E9992" t="s">
        <v>109</v>
      </c>
      <c r="F9992" t="s">
        <v>516</v>
      </c>
      <c r="G9992" t="s">
        <v>99</v>
      </c>
      <c r="H9992" t="s">
        <v>28</v>
      </c>
      <c r="I9992" t="s">
        <v>29</v>
      </c>
      <c r="J9992" s="1">
        <v>19616.990000000002</v>
      </c>
      <c r="K9992" s="10">
        <f>J9992*_xlfn.XLOOKUP(A9992,IPCA_Fatores!$A$2:$A$10,IPCA_Fatores!$C$2:$C$10)</f>
        <v>30488.083196243235</v>
      </c>
    </row>
    <row r="9993" spans="1:11" x14ac:dyDescent="0.25">
      <c r="A9993">
        <v>2017</v>
      </c>
      <c r="B9993" t="s">
        <v>5913</v>
      </c>
      <c r="C9993" t="s">
        <v>5914</v>
      </c>
      <c r="D9993" t="s">
        <v>5915</v>
      </c>
      <c r="E9993" t="s">
        <v>109</v>
      </c>
      <c r="F9993" t="s">
        <v>516</v>
      </c>
      <c r="G9993" t="s">
        <v>99</v>
      </c>
      <c r="H9993" t="s">
        <v>28</v>
      </c>
      <c r="I9993" t="s">
        <v>35</v>
      </c>
      <c r="J9993" s="1">
        <v>1398.57</v>
      </c>
      <c r="K9993" s="10">
        <f>IFERROR(J9993*VLOOKUP(A9993,IPCA_Fatores!$A$2:$C$10,3,FALSE),J9993)</f>
        <v>2173.6116761934372</v>
      </c>
    </row>
    <row r="9994" spans="1:11" x14ac:dyDescent="0.25">
      <c r="A9994">
        <v>2018</v>
      </c>
      <c r="B9994" t="s">
        <v>5913</v>
      </c>
      <c r="C9994" t="s">
        <v>5914</v>
      </c>
      <c r="D9994" t="s">
        <v>5915</v>
      </c>
      <c r="E9994" t="s">
        <v>109</v>
      </c>
      <c r="F9994" t="s">
        <v>516</v>
      </c>
      <c r="G9994" t="s">
        <v>99</v>
      </c>
      <c r="H9994" t="s">
        <v>28</v>
      </c>
      <c r="I9994" t="s">
        <v>29</v>
      </c>
      <c r="J9994" s="1">
        <v>521396.8</v>
      </c>
      <c r="K9994" s="10">
        <f>J9994*_xlfn.XLOOKUP(A9994,IPCA_Fatores!$A$2:$A$10,IPCA_Fatores!$C$2:$C$10)</f>
        <v>781048.50636843708</v>
      </c>
    </row>
    <row r="9995" spans="1:11" x14ac:dyDescent="0.25">
      <c r="A9995">
        <v>2018</v>
      </c>
      <c r="B9995" t="s">
        <v>5913</v>
      </c>
      <c r="C9995" t="s">
        <v>5914</v>
      </c>
      <c r="D9995" t="s">
        <v>5915</v>
      </c>
      <c r="E9995" t="s">
        <v>109</v>
      </c>
      <c r="F9995" t="s">
        <v>516</v>
      </c>
      <c r="G9995" t="s">
        <v>99</v>
      </c>
      <c r="H9995" t="s">
        <v>28</v>
      </c>
      <c r="I9995" t="s">
        <v>35</v>
      </c>
      <c r="J9995" s="1">
        <v>35125.910000000003</v>
      </c>
      <c r="K9995" s="10">
        <f>IFERROR(J9995*VLOOKUP(A9995,IPCA_Fatores!$A$2:$C$10,3,FALSE),J9995)</f>
        <v>52618.350439304872</v>
      </c>
    </row>
    <row r="9996" spans="1:11" x14ac:dyDescent="0.25">
      <c r="A9996">
        <v>2019</v>
      </c>
      <c r="B9996" t="s">
        <v>5913</v>
      </c>
      <c r="C9996" t="s">
        <v>5914</v>
      </c>
      <c r="D9996" t="s">
        <v>5915</v>
      </c>
      <c r="E9996" t="s">
        <v>109</v>
      </c>
      <c r="F9996" t="s">
        <v>516</v>
      </c>
      <c r="G9996" t="s">
        <v>99</v>
      </c>
      <c r="H9996" t="s">
        <v>28</v>
      </c>
      <c r="I9996" t="s">
        <v>29</v>
      </c>
      <c r="J9996" s="1">
        <v>509970.76</v>
      </c>
      <c r="K9996" s="10">
        <f>J9996*_xlfn.XLOOKUP(A9996,IPCA_Fatores!$A$2:$A$10,IPCA_Fatores!$C$2:$C$10)</f>
        <v>732367.35108317016</v>
      </c>
    </row>
    <row r="9997" spans="1:11" x14ac:dyDescent="0.25">
      <c r="A9997">
        <v>2019</v>
      </c>
      <c r="B9997" t="s">
        <v>5913</v>
      </c>
      <c r="C9997" t="s">
        <v>5914</v>
      </c>
      <c r="D9997" t="s">
        <v>5915</v>
      </c>
      <c r="E9997" t="s">
        <v>109</v>
      </c>
      <c r="F9997" t="s">
        <v>516</v>
      </c>
      <c r="G9997" t="s">
        <v>99</v>
      </c>
      <c r="H9997" t="s">
        <v>28</v>
      </c>
      <c r="I9997" t="s">
        <v>35</v>
      </c>
      <c r="J9997" s="1">
        <v>31678.35</v>
      </c>
      <c r="K9997" s="10">
        <f>IFERROR(J9997*VLOOKUP(A9997,IPCA_Fatores!$A$2:$C$10,3,FALSE),J9997)</f>
        <v>45493.175483601342</v>
      </c>
    </row>
    <row r="9998" spans="1:11" x14ac:dyDescent="0.25">
      <c r="A9998">
        <v>2020</v>
      </c>
      <c r="B9998" t="s">
        <v>5913</v>
      </c>
      <c r="C9998" t="s">
        <v>5914</v>
      </c>
      <c r="D9998" t="s">
        <v>5915</v>
      </c>
      <c r="E9998" t="s">
        <v>109</v>
      </c>
      <c r="F9998" t="s">
        <v>516</v>
      </c>
      <c r="G9998" t="s">
        <v>99</v>
      </c>
      <c r="H9998" t="s">
        <v>28</v>
      </c>
      <c r="I9998" t="s">
        <v>29</v>
      </c>
      <c r="J9998" s="1">
        <v>889530.52</v>
      </c>
      <c r="K9998" s="10">
        <f>J9998*_xlfn.XLOOKUP(A9998,IPCA_Fatores!$A$2:$A$10,IPCA_Fatores!$C$2:$C$10)</f>
        <v>1222208.0835139276</v>
      </c>
    </row>
    <row r="9999" spans="1:11" x14ac:dyDescent="0.25">
      <c r="A9999">
        <v>2020</v>
      </c>
      <c r="B9999" t="s">
        <v>5913</v>
      </c>
      <c r="C9999" t="s">
        <v>5914</v>
      </c>
      <c r="D9999" t="s">
        <v>5915</v>
      </c>
      <c r="E9999" t="s">
        <v>109</v>
      </c>
      <c r="F9999" t="s">
        <v>516</v>
      </c>
      <c r="G9999" t="s">
        <v>99</v>
      </c>
      <c r="H9999" t="s">
        <v>28</v>
      </c>
      <c r="I9999" t="s">
        <v>35</v>
      </c>
      <c r="J9999" s="1">
        <v>54465.93</v>
      </c>
      <c r="K9999" s="10">
        <f>IFERROR(J9999*VLOOKUP(A9999,IPCA_Fatores!$A$2:$C$10,3,FALSE),J9999)</f>
        <v>74835.768335530214</v>
      </c>
    </row>
    <row r="10000" spans="1:11" x14ac:dyDescent="0.25">
      <c r="A10000">
        <v>2021</v>
      </c>
      <c r="B10000" t="s">
        <v>5913</v>
      </c>
      <c r="C10000" t="s">
        <v>5914</v>
      </c>
      <c r="D10000" t="s">
        <v>5915</v>
      </c>
      <c r="E10000" t="s">
        <v>109</v>
      </c>
      <c r="F10000" t="s">
        <v>516</v>
      </c>
      <c r="G10000" t="s">
        <v>99</v>
      </c>
      <c r="H10000" t="s">
        <v>28</v>
      </c>
      <c r="I10000" t="s">
        <v>29</v>
      </c>
      <c r="J10000" s="1">
        <v>957558.57</v>
      </c>
      <c r="K10000" s="10">
        <f>J10000*_xlfn.XLOOKUP(A10000,IPCA_Fatores!$A$2:$A$10,IPCA_Fatores!$C$2:$C$10)</f>
        <v>1195418.9535499075</v>
      </c>
    </row>
    <row r="10001" spans="1:11" x14ac:dyDescent="0.25">
      <c r="A10001">
        <v>2021</v>
      </c>
      <c r="B10001" t="s">
        <v>5913</v>
      </c>
      <c r="C10001" t="s">
        <v>5914</v>
      </c>
      <c r="D10001" t="s">
        <v>5915</v>
      </c>
      <c r="E10001" t="s">
        <v>109</v>
      </c>
      <c r="F10001" t="s">
        <v>516</v>
      </c>
      <c r="G10001" t="s">
        <v>99</v>
      </c>
      <c r="H10001" t="s">
        <v>28</v>
      </c>
      <c r="I10001" t="s">
        <v>35</v>
      </c>
      <c r="J10001" s="1">
        <v>58527.19</v>
      </c>
      <c r="K10001" s="10">
        <f>IFERROR(J10001*VLOOKUP(A10001,IPCA_Fatores!$A$2:$C$10,3,FALSE),J10001)</f>
        <v>73065.517260230496</v>
      </c>
    </row>
    <row r="10002" spans="1:11" x14ac:dyDescent="0.25">
      <c r="A10002">
        <v>2023</v>
      </c>
      <c r="B10002" t="s">
        <v>5913</v>
      </c>
      <c r="C10002" t="s">
        <v>5914</v>
      </c>
      <c r="D10002" t="s">
        <v>5915</v>
      </c>
      <c r="E10002" t="s">
        <v>109</v>
      </c>
      <c r="F10002" t="s">
        <v>516</v>
      </c>
      <c r="G10002" t="s">
        <v>99</v>
      </c>
      <c r="H10002" t="s">
        <v>28</v>
      </c>
      <c r="I10002" t="s">
        <v>29</v>
      </c>
      <c r="J10002" s="1">
        <v>217074.91</v>
      </c>
      <c r="K10002" s="10">
        <f>J10002*_xlfn.XLOOKUP(A10002,IPCA_Fatores!$A$2:$A$10,IPCA_Fatores!$C$2:$C$10)</f>
        <v>244852.80673205515</v>
      </c>
    </row>
    <row r="10003" spans="1:11" x14ac:dyDescent="0.25">
      <c r="A10003">
        <v>2023</v>
      </c>
      <c r="B10003" t="s">
        <v>5913</v>
      </c>
      <c r="C10003" t="s">
        <v>5914</v>
      </c>
      <c r="D10003" t="s">
        <v>5915</v>
      </c>
      <c r="E10003" t="s">
        <v>109</v>
      </c>
      <c r="F10003" t="s">
        <v>516</v>
      </c>
      <c r="G10003" t="s">
        <v>99</v>
      </c>
      <c r="H10003" t="s">
        <v>28</v>
      </c>
      <c r="I10003" t="s">
        <v>35</v>
      </c>
      <c r="J10003" s="1">
        <v>13291.19</v>
      </c>
      <c r="K10003" s="10">
        <f>IFERROR(J10003*VLOOKUP(A10003,IPCA_Fatores!$A$2:$C$10,3,FALSE),J10003)</f>
        <v>14991.991365142218</v>
      </c>
    </row>
    <row r="10004" spans="1:11" x14ac:dyDescent="0.25">
      <c r="A10004">
        <v>2016</v>
      </c>
      <c r="B10004" t="s">
        <v>5916</v>
      </c>
      <c r="C10004" t="s">
        <v>5917</v>
      </c>
      <c r="D10004" t="s">
        <v>5918</v>
      </c>
      <c r="E10004" t="s">
        <v>121</v>
      </c>
      <c r="F10004" t="s">
        <v>187</v>
      </c>
      <c r="G10004" t="s">
        <v>490</v>
      </c>
      <c r="H10004" t="s">
        <v>28</v>
      </c>
      <c r="I10004" t="s">
        <v>29</v>
      </c>
      <c r="J10004" s="1">
        <v>2145076.9700000002</v>
      </c>
      <c r="K10004" s="10">
        <f>J10004*_xlfn.XLOOKUP(A10004,IPCA_Fatores!$A$2:$A$10,IPCA_Fatores!$C$2:$C$10)</f>
        <v>3432155.6994653437</v>
      </c>
    </row>
    <row r="10005" spans="1:11" x14ac:dyDescent="0.25">
      <c r="A10005">
        <v>2017</v>
      </c>
      <c r="B10005" t="s">
        <v>5916</v>
      </c>
      <c r="C10005" t="s">
        <v>5917</v>
      </c>
      <c r="D10005" t="s">
        <v>5918</v>
      </c>
      <c r="E10005" t="s">
        <v>121</v>
      </c>
      <c r="F10005" t="s">
        <v>187</v>
      </c>
      <c r="G10005" t="s">
        <v>490</v>
      </c>
      <c r="H10005" t="s">
        <v>28</v>
      </c>
      <c r="I10005" t="s">
        <v>29</v>
      </c>
      <c r="J10005" s="1">
        <v>3890718.78</v>
      </c>
      <c r="K10005" s="10">
        <f>J10005*_xlfn.XLOOKUP(A10005,IPCA_Fatores!$A$2:$A$10,IPCA_Fatores!$C$2:$C$10)</f>
        <v>6046827.6661111601</v>
      </c>
    </row>
    <row r="10006" spans="1:11" x14ac:dyDescent="0.25">
      <c r="A10006">
        <v>2018</v>
      </c>
      <c r="B10006" t="s">
        <v>5916</v>
      </c>
      <c r="C10006" t="s">
        <v>5917</v>
      </c>
      <c r="D10006" t="s">
        <v>5918</v>
      </c>
      <c r="E10006" t="s">
        <v>121</v>
      </c>
      <c r="F10006" t="s">
        <v>187</v>
      </c>
      <c r="G10006" t="s">
        <v>490</v>
      </c>
      <c r="H10006" t="s">
        <v>28</v>
      </c>
      <c r="I10006" t="s">
        <v>29</v>
      </c>
      <c r="J10006" s="1">
        <v>4724214.12</v>
      </c>
      <c r="K10006" s="10">
        <f>J10006*_xlfn.XLOOKUP(A10006,IPCA_Fatores!$A$2:$A$10,IPCA_Fatores!$C$2:$C$10)</f>
        <v>7076837.4147878941</v>
      </c>
    </row>
    <row r="10007" spans="1:11" x14ac:dyDescent="0.25">
      <c r="A10007">
        <v>2018</v>
      </c>
      <c r="B10007" t="s">
        <v>5916</v>
      </c>
      <c r="C10007" t="s">
        <v>5917</v>
      </c>
      <c r="D10007" t="s">
        <v>5918</v>
      </c>
      <c r="E10007" t="s">
        <v>121</v>
      </c>
      <c r="F10007" t="s">
        <v>187</v>
      </c>
      <c r="G10007" t="s">
        <v>490</v>
      </c>
      <c r="H10007" t="s">
        <v>28</v>
      </c>
      <c r="I10007" t="s">
        <v>35</v>
      </c>
      <c r="J10007" s="1">
        <v>284223.76</v>
      </c>
      <c r="K10007" s="10">
        <f>IFERROR(J10007*VLOOKUP(A10007,IPCA_Fatores!$A$2:$C$10,3,FALSE),J10007)</f>
        <v>425765.06649527029</v>
      </c>
    </row>
    <row r="10008" spans="1:11" x14ac:dyDescent="0.25">
      <c r="A10008">
        <v>2019</v>
      </c>
      <c r="B10008" t="s">
        <v>5916</v>
      </c>
      <c r="C10008" t="s">
        <v>5917</v>
      </c>
      <c r="D10008" t="s">
        <v>5918</v>
      </c>
      <c r="E10008" t="s">
        <v>121</v>
      </c>
      <c r="F10008" t="s">
        <v>187</v>
      </c>
      <c r="G10008" t="s">
        <v>490</v>
      </c>
      <c r="H10008" t="s">
        <v>28</v>
      </c>
      <c r="I10008" t="s">
        <v>29</v>
      </c>
      <c r="J10008" s="1">
        <v>9466402.5899999999</v>
      </c>
      <c r="K10008" s="10">
        <f>J10008*_xlfn.XLOOKUP(A10008,IPCA_Fatores!$A$2:$A$10,IPCA_Fatores!$C$2:$C$10)</f>
        <v>13594669.99465844</v>
      </c>
    </row>
    <row r="10009" spans="1:11" x14ac:dyDescent="0.25">
      <c r="A10009">
        <v>2020</v>
      </c>
      <c r="B10009" t="s">
        <v>5916</v>
      </c>
      <c r="C10009" t="s">
        <v>5917</v>
      </c>
      <c r="D10009" t="s">
        <v>5918</v>
      </c>
      <c r="E10009" t="s">
        <v>121</v>
      </c>
      <c r="F10009" t="s">
        <v>187</v>
      </c>
      <c r="G10009" t="s">
        <v>490</v>
      </c>
      <c r="H10009" t="s">
        <v>28</v>
      </c>
      <c r="I10009" t="s">
        <v>29</v>
      </c>
      <c r="J10009" s="1">
        <v>17669027.620000001</v>
      </c>
      <c r="K10009" s="10">
        <f>J10009*_xlfn.XLOOKUP(A10009,IPCA_Fatores!$A$2:$A$10,IPCA_Fatores!$C$2:$C$10)</f>
        <v>24277107.86696206</v>
      </c>
    </row>
    <row r="10010" spans="1:11" x14ac:dyDescent="0.25">
      <c r="A10010">
        <v>2021</v>
      </c>
      <c r="B10010" t="s">
        <v>5916</v>
      </c>
      <c r="C10010" t="s">
        <v>5917</v>
      </c>
      <c r="D10010" t="s">
        <v>5918</v>
      </c>
      <c r="E10010" t="s">
        <v>121</v>
      </c>
      <c r="F10010" t="s">
        <v>187</v>
      </c>
      <c r="G10010" t="s">
        <v>490</v>
      </c>
      <c r="H10010" t="s">
        <v>28</v>
      </c>
      <c r="I10010" t="s">
        <v>29</v>
      </c>
      <c r="J10010" s="1">
        <v>17870092.07</v>
      </c>
      <c r="K10010" s="10">
        <f>J10010*_xlfn.XLOOKUP(A10010,IPCA_Fatores!$A$2:$A$10,IPCA_Fatores!$C$2:$C$10)</f>
        <v>22309075.842911523</v>
      </c>
    </row>
    <row r="10011" spans="1:11" x14ac:dyDescent="0.25">
      <c r="A10011">
        <v>2022</v>
      </c>
      <c r="B10011" t="s">
        <v>5916</v>
      </c>
      <c r="C10011" t="s">
        <v>5917</v>
      </c>
      <c r="D10011" t="s">
        <v>5918</v>
      </c>
      <c r="E10011" t="s">
        <v>121</v>
      </c>
      <c r="F10011" t="s">
        <v>187</v>
      </c>
      <c r="G10011" t="s">
        <v>490</v>
      </c>
      <c r="H10011" t="s">
        <v>28</v>
      </c>
      <c r="I10011" t="s">
        <v>29</v>
      </c>
      <c r="J10011" s="1">
        <v>16238545.970000001</v>
      </c>
      <c r="K10011" s="10">
        <f>J10011*_xlfn.XLOOKUP(A10011,IPCA_Fatores!$A$2:$A$10,IPCA_Fatores!$C$2:$C$10)</f>
        <v>19162726.970066212</v>
      </c>
    </row>
    <row r="10012" spans="1:11" x14ac:dyDescent="0.25">
      <c r="A10012">
        <v>2022</v>
      </c>
      <c r="B10012" t="s">
        <v>5916</v>
      </c>
      <c r="C10012" t="s">
        <v>5917</v>
      </c>
      <c r="D10012" t="s">
        <v>5918</v>
      </c>
      <c r="E10012" t="s">
        <v>121</v>
      </c>
      <c r="F10012" t="s">
        <v>187</v>
      </c>
      <c r="G10012" t="s">
        <v>490</v>
      </c>
      <c r="H10012" t="s">
        <v>28</v>
      </c>
      <c r="I10012" t="s">
        <v>35</v>
      </c>
      <c r="J10012" s="1">
        <v>975392.76</v>
      </c>
      <c r="K10012" s="10">
        <f>IFERROR(J10012*VLOOKUP(A10012,IPCA_Fatores!$A$2:$C$10,3,FALSE),J10012)</f>
        <v>1151038.1029798149</v>
      </c>
    </row>
    <row r="10013" spans="1:11" x14ac:dyDescent="0.25">
      <c r="A10013">
        <v>2023</v>
      </c>
      <c r="B10013" t="s">
        <v>5916</v>
      </c>
      <c r="C10013" t="s">
        <v>5917</v>
      </c>
      <c r="D10013" t="s">
        <v>5918</v>
      </c>
      <c r="E10013" t="s">
        <v>121</v>
      </c>
      <c r="F10013" t="s">
        <v>187</v>
      </c>
      <c r="G10013" t="s">
        <v>490</v>
      </c>
      <c r="H10013" t="s">
        <v>28</v>
      </c>
      <c r="I10013" t="s">
        <v>29</v>
      </c>
      <c r="J10013" s="1">
        <v>5603572.1100000003</v>
      </c>
      <c r="K10013" s="10">
        <f>J10013*_xlfn.XLOOKUP(A10013,IPCA_Fatores!$A$2:$A$10,IPCA_Fatores!$C$2:$C$10)</f>
        <v>6320630.7852849718</v>
      </c>
    </row>
    <row r="10014" spans="1:11" x14ac:dyDescent="0.25">
      <c r="A10014">
        <v>2023</v>
      </c>
      <c r="B10014" t="s">
        <v>5919</v>
      </c>
      <c r="C10014" t="s">
        <v>5920</v>
      </c>
      <c r="E10014" t="s">
        <v>75</v>
      </c>
      <c r="F10014" t="s">
        <v>5921</v>
      </c>
      <c r="G10014" t="s">
        <v>3984</v>
      </c>
      <c r="H10014" t="s">
        <v>28</v>
      </c>
      <c r="I10014" t="s">
        <v>35</v>
      </c>
      <c r="J10014" s="1">
        <v>3443</v>
      </c>
      <c r="K10014" s="10">
        <f>IFERROR(J10014*VLOOKUP(A10014,IPCA_Fatores!$A$2:$C$10,3,FALSE),J10014)</f>
        <v>3883.5820020769138</v>
      </c>
    </row>
    <row r="10015" spans="1:11" x14ac:dyDescent="0.25">
      <c r="A10015">
        <v>2019</v>
      </c>
      <c r="B10015" t="s">
        <v>5922</v>
      </c>
      <c r="C10015" t="s">
        <v>5923</v>
      </c>
      <c r="E10015" t="s">
        <v>161</v>
      </c>
      <c r="F10015" t="s">
        <v>162</v>
      </c>
      <c r="G10015" t="s">
        <v>71</v>
      </c>
      <c r="H10015" t="s">
        <v>28</v>
      </c>
      <c r="I10015" t="s">
        <v>29</v>
      </c>
      <c r="J10015" s="1">
        <v>191577.08</v>
      </c>
      <c r="K10015" s="10">
        <f>J10015*_xlfn.XLOOKUP(A10015,IPCA_Fatores!$A$2:$A$10,IPCA_Fatores!$C$2:$C$10)</f>
        <v>275123.22198207711</v>
      </c>
    </row>
    <row r="10016" spans="1:11" x14ac:dyDescent="0.25">
      <c r="A10016">
        <v>2020</v>
      </c>
      <c r="B10016" t="s">
        <v>5922</v>
      </c>
      <c r="C10016" t="s">
        <v>5923</v>
      </c>
      <c r="E10016" t="s">
        <v>161</v>
      </c>
      <c r="F10016" t="s">
        <v>162</v>
      </c>
      <c r="G10016" t="s">
        <v>71</v>
      </c>
      <c r="H10016" t="s">
        <v>28</v>
      </c>
      <c r="I10016" t="s">
        <v>29</v>
      </c>
      <c r="J10016" s="1">
        <v>162978.22</v>
      </c>
      <c r="K10016" s="10">
        <f>J10016*_xlfn.XLOOKUP(A10016,IPCA_Fatores!$A$2:$A$10,IPCA_Fatores!$C$2:$C$10)</f>
        <v>223930.8190580254</v>
      </c>
    </row>
    <row r="10017" spans="1:11" x14ac:dyDescent="0.25">
      <c r="A10017">
        <v>2021</v>
      </c>
      <c r="B10017" t="s">
        <v>5922</v>
      </c>
      <c r="C10017" t="s">
        <v>5923</v>
      </c>
      <c r="E10017" t="s">
        <v>161</v>
      </c>
      <c r="F10017" t="s">
        <v>162</v>
      </c>
      <c r="G10017" t="s">
        <v>71</v>
      </c>
      <c r="H10017" t="s">
        <v>28</v>
      </c>
      <c r="I10017" t="s">
        <v>29</v>
      </c>
      <c r="J10017" s="1">
        <v>203969.32</v>
      </c>
      <c r="K10017" s="10">
        <f>J10017*_xlfn.XLOOKUP(A10017,IPCA_Fatores!$A$2:$A$10,IPCA_Fatores!$C$2:$C$10)</f>
        <v>254635.90291995014</v>
      </c>
    </row>
    <row r="10018" spans="1:11" x14ac:dyDescent="0.25">
      <c r="A10018">
        <v>2022</v>
      </c>
      <c r="B10018" t="s">
        <v>5922</v>
      </c>
      <c r="C10018" t="s">
        <v>5923</v>
      </c>
      <c r="E10018" t="s">
        <v>161</v>
      </c>
      <c r="F10018" t="s">
        <v>162</v>
      </c>
      <c r="G10018" t="s">
        <v>71</v>
      </c>
      <c r="H10018" t="s">
        <v>28</v>
      </c>
      <c r="I10018" t="s">
        <v>29</v>
      </c>
      <c r="J10018" s="1">
        <v>253968.5</v>
      </c>
      <c r="K10018" s="10">
        <f>J10018*_xlfn.XLOOKUP(A10018,IPCA_Fatores!$A$2:$A$10,IPCA_Fatores!$C$2:$C$10)</f>
        <v>299702.266045761</v>
      </c>
    </row>
    <row r="10019" spans="1:11" x14ac:dyDescent="0.25">
      <c r="A10019">
        <v>2017</v>
      </c>
      <c r="B10019" t="s">
        <v>5924</v>
      </c>
      <c r="C10019" t="s">
        <v>5925</v>
      </c>
      <c r="D10019" t="s">
        <v>5926</v>
      </c>
      <c r="E10019" t="s">
        <v>25</v>
      </c>
      <c r="F10019" t="s">
        <v>3385</v>
      </c>
      <c r="G10019" t="s">
        <v>181</v>
      </c>
      <c r="H10019" t="s">
        <v>28</v>
      </c>
      <c r="I10019" t="s">
        <v>29</v>
      </c>
      <c r="J10019" s="1">
        <v>140168.16</v>
      </c>
      <c r="K10019" s="10">
        <f>J10019*_xlfn.XLOOKUP(A10019,IPCA_Fatores!$A$2:$A$10,IPCA_Fatores!$C$2:$C$10)</f>
        <v>217844.76229759678</v>
      </c>
    </row>
    <row r="10020" spans="1:11" x14ac:dyDescent="0.25">
      <c r="A10020">
        <v>2018</v>
      </c>
      <c r="B10020" t="s">
        <v>5924</v>
      </c>
      <c r="C10020" t="s">
        <v>5925</v>
      </c>
      <c r="D10020" t="s">
        <v>5926</v>
      </c>
      <c r="E10020" t="s">
        <v>25</v>
      </c>
      <c r="F10020" t="s">
        <v>3385</v>
      </c>
      <c r="G10020" t="s">
        <v>181</v>
      </c>
      <c r="H10020" t="s">
        <v>28</v>
      </c>
      <c r="I10020" t="s">
        <v>29</v>
      </c>
      <c r="J10020" s="1">
        <v>261903.15</v>
      </c>
      <c r="K10020" s="10">
        <f>J10020*_xlfn.XLOOKUP(A10020,IPCA_Fatores!$A$2:$A$10,IPCA_Fatores!$C$2:$C$10)</f>
        <v>392328.95967272669</v>
      </c>
    </row>
    <row r="10021" spans="1:11" x14ac:dyDescent="0.25">
      <c r="A10021">
        <v>2020</v>
      </c>
      <c r="B10021" t="s">
        <v>5924</v>
      </c>
      <c r="C10021" t="s">
        <v>5925</v>
      </c>
      <c r="D10021" t="s">
        <v>5926</v>
      </c>
      <c r="E10021" t="s">
        <v>25</v>
      </c>
      <c r="F10021" t="s">
        <v>3385</v>
      </c>
      <c r="G10021" t="s">
        <v>181</v>
      </c>
      <c r="H10021" t="s">
        <v>28</v>
      </c>
      <c r="I10021" t="s">
        <v>29</v>
      </c>
      <c r="J10021" s="1">
        <v>1095105.69</v>
      </c>
      <c r="K10021" s="10">
        <f>J10021*_xlfn.XLOOKUP(A10021,IPCA_Fatores!$A$2:$A$10,IPCA_Fatores!$C$2:$C$10)</f>
        <v>1504666.7837997251</v>
      </c>
    </row>
    <row r="10022" spans="1:11" x14ac:dyDescent="0.25">
      <c r="A10022">
        <v>2022</v>
      </c>
      <c r="B10022" t="s">
        <v>5924</v>
      </c>
      <c r="C10022" t="s">
        <v>5925</v>
      </c>
      <c r="D10022" t="s">
        <v>5926</v>
      </c>
      <c r="E10022" t="s">
        <v>25</v>
      </c>
      <c r="F10022" t="s">
        <v>3385</v>
      </c>
      <c r="G10022" t="s">
        <v>181</v>
      </c>
      <c r="H10022" t="s">
        <v>28</v>
      </c>
      <c r="I10022" t="s">
        <v>29</v>
      </c>
      <c r="J10022" s="1">
        <v>46327.81</v>
      </c>
      <c r="K10022" s="10">
        <f>J10022*_xlfn.XLOOKUP(A10022,IPCA_Fatores!$A$2:$A$10,IPCA_Fatores!$C$2:$C$10)</f>
        <v>54670.361237466328</v>
      </c>
    </row>
    <row r="10023" spans="1:11" x14ac:dyDescent="0.25">
      <c r="A10023">
        <v>2023</v>
      </c>
      <c r="B10023" t="s">
        <v>5924</v>
      </c>
      <c r="C10023" t="s">
        <v>5925</v>
      </c>
      <c r="D10023" t="s">
        <v>5926</v>
      </c>
      <c r="E10023" t="s">
        <v>25</v>
      </c>
      <c r="F10023" t="s">
        <v>3385</v>
      </c>
      <c r="G10023" t="s">
        <v>181</v>
      </c>
      <c r="H10023" t="s">
        <v>28</v>
      </c>
      <c r="I10023" t="s">
        <v>29</v>
      </c>
      <c r="J10023" s="1">
        <v>1803904.17</v>
      </c>
      <c r="K10023" s="10">
        <f>J10023*_xlfn.XLOOKUP(A10023,IPCA_Fatores!$A$2:$A$10,IPCA_Fatores!$C$2:$C$10)</f>
        <v>2034739.9849211425</v>
      </c>
    </row>
    <row r="10024" spans="1:11" x14ac:dyDescent="0.25">
      <c r="A10024">
        <v>2017</v>
      </c>
      <c r="B10024" t="s">
        <v>5927</v>
      </c>
      <c r="C10024" t="s">
        <v>5928</v>
      </c>
      <c r="E10024" t="s">
        <v>49</v>
      </c>
      <c r="F10024" t="s">
        <v>49</v>
      </c>
      <c r="G10024" t="s">
        <v>66</v>
      </c>
      <c r="H10024" t="s">
        <v>28</v>
      </c>
      <c r="I10024" t="s">
        <v>29</v>
      </c>
      <c r="J10024" s="1">
        <v>807173.25</v>
      </c>
      <c r="K10024" s="10">
        <f>J10024*_xlfn.XLOOKUP(A10024,IPCA_Fatores!$A$2:$A$10,IPCA_Fatores!$C$2:$C$10)</f>
        <v>1254482.221777247</v>
      </c>
    </row>
    <row r="10025" spans="1:11" x14ac:dyDescent="0.25">
      <c r="A10025">
        <v>2019</v>
      </c>
      <c r="B10025" t="s">
        <v>5927</v>
      </c>
      <c r="C10025" t="s">
        <v>5928</v>
      </c>
      <c r="E10025" t="s">
        <v>49</v>
      </c>
      <c r="F10025" t="s">
        <v>49</v>
      </c>
      <c r="G10025" t="s">
        <v>66</v>
      </c>
      <c r="H10025" t="s">
        <v>28</v>
      </c>
      <c r="I10025" t="s">
        <v>29</v>
      </c>
      <c r="J10025" s="1">
        <v>665281.47</v>
      </c>
      <c r="K10025" s="10">
        <f>J10025*_xlfn.XLOOKUP(A10025,IPCA_Fatores!$A$2:$A$10,IPCA_Fatores!$C$2:$C$10)</f>
        <v>955408.55697024183</v>
      </c>
    </row>
    <row r="10026" spans="1:11" x14ac:dyDescent="0.25">
      <c r="A10026">
        <v>2020</v>
      </c>
      <c r="B10026" t="s">
        <v>5927</v>
      </c>
      <c r="C10026" t="s">
        <v>5928</v>
      </c>
      <c r="E10026" t="s">
        <v>49</v>
      </c>
      <c r="F10026" t="s">
        <v>49</v>
      </c>
      <c r="G10026" t="s">
        <v>66</v>
      </c>
      <c r="H10026" t="s">
        <v>28</v>
      </c>
      <c r="I10026" t="s">
        <v>29</v>
      </c>
      <c r="J10026" s="1">
        <v>4073360.05</v>
      </c>
      <c r="K10026" s="10">
        <f>J10026*_xlfn.XLOOKUP(A10026,IPCA_Fatores!$A$2:$A$10,IPCA_Fatores!$C$2:$C$10)</f>
        <v>5596765.3365875473</v>
      </c>
    </row>
    <row r="10027" spans="1:11" x14ac:dyDescent="0.25">
      <c r="A10027">
        <v>2021</v>
      </c>
      <c r="B10027" t="s">
        <v>5927</v>
      </c>
      <c r="C10027" t="s">
        <v>5928</v>
      </c>
      <c r="E10027" t="s">
        <v>49</v>
      </c>
      <c r="F10027" t="s">
        <v>49</v>
      </c>
      <c r="G10027" t="s">
        <v>66</v>
      </c>
      <c r="H10027" t="s">
        <v>28</v>
      </c>
      <c r="I10027" t="s">
        <v>29</v>
      </c>
      <c r="J10027" s="1">
        <v>5525300.1500000004</v>
      </c>
      <c r="K10027" s="10">
        <f>J10027*_xlfn.XLOOKUP(A10027,IPCA_Fatores!$A$2:$A$10,IPCA_Fatores!$C$2:$C$10)</f>
        <v>6897801.0643903995</v>
      </c>
    </row>
    <row r="10028" spans="1:11" x14ac:dyDescent="0.25">
      <c r="A10028">
        <v>2021</v>
      </c>
      <c r="B10028" t="s">
        <v>5929</v>
      </c>
      <c r="C10028" t="s">
        <v>5930</v>
      </c>
      <c r="E10028" t="s">
        <v>115</v>
      </c>
      <c r="F10028" t="s">
        <v>1000</v>
      </c>
      <c r="G10028" t="s">
        <v>1109</v>
      </c>
      <c r="H10028" t="s">
        <v>28</v>
      </c>
      <c r="I10028" t="s">
        <v>29</v>
      </c>
      <c r="J10028" s="1">
        <v>26485215.460000001</v>
      </c>
      <c r="K10028" s="10">
        <f>J10028*_xlfn.XLOOKUP(A10028,IPCA_Fatores!$A$2:$A$10,IPCA_Fatores!$C$2:$C$10)</f>
        <v>33064221.387248445</v>
      </c>
    </row>
    <row r="10029" spans="1:11" x14ac:dyDescent="0.25">
      <c r="A10029">
        <v>2022</v>
      </c>
      <c r="B10029" t="s">
        <v>5929</v>
      </c>
      <c r="C10029" t="s">
        <v>5930</v>
      </c>
      <c r="E10029" t="s">
        <v>115</v>
      </c>
      <c r="F10029" t="s">
        <v>1000</v>
      </c>
      <c r="G10029" t="s">
        <v>1109</v>
      </c>
      <c r="H10029" t="s">
        <v>28</v>
      </c>
      <c r="I10029" t="s">
        <v>29</v>
      </c>
      <c r="J10029" s="1">
        <v>11581273.25</v>
      </c>
      <c r="K10029" s="10">
        <f>J10029*_xlfn.XLOOKUP(A10029,IPCA_Fatores!$A$2:$A$10,IPCA_Fatores!$C$2:$C$10)</f>
        <v>13666788.742384018</v>
      </c>
    </row>
    <row r="10030" spans="1:11" x14ac:dyDescent="0.25">
      <c r="A10030">
        <v>2015</v>
      </c>
      <c r="B10030" t="s">
        <v>5931</v>
      </c>
      <c r="C10030" t="s">
        <v>5932</v>
      </c>
      <c r="D10030" t="s">
        <v>5933</v>
      </c>
      <c r="E10030" t="s">
        <v>121</v>
      </c>
      <c r="F10030" t="s">
        <v>376</v>
      </c>
      <c r="G10030" t="s">
        <v>3071</v>
      </c>
      <c r="H10030" t="s">
        <v>28</v>
      </c>
      <c r="I10030" t="s">
        <v>29</v>
      </c>
      <c r="J10030" s="1">
        <v>2205940.2400000002</v>
      </c>
      <c r="K10030" s="10">
        <f>J10030*_xlfn.XLOOKUP(A10030,IPCA_Fatores!$A$2:$A$10,IPCA_Fatores!$C$2:$C$10)</f>
        <v>3751545.786026109</v>
      </c>
    </row>
    <row r="10031" spans="1:11" x14ac:dyDescent="0.25">
      <c r="A10031">
        <v>2016</v>
      </c>
      <c r="B10031" t="s">
        <v>5931</v>
      </c>
      <c r="C10031" t="s">
        <v>5932</v>
      </c>
      <c r="D10031" t="s">
        <v>5933</v>
      </c>
      <c r="E10031" t="s">
        <v>121</v>
      </c>
      <c r="F10031" t="s">
        <v>376</v>
      </c>
      <c r="G10031" t="s">
        <v>3071</v>
      </c>
      <c r="H10031" t="s">
        <v>28</v>
      </c>
      <c r="I10031" t="s">
        <v>29</v>
      </c>
      <c r="J10031" s="1">
        <v>528524.6</v>
      </c>
      <c r="K10031" s="10">
        <f>J10031*_xlfn.XLOOKUP(A10031,IPCA_Fatores!$A$2:$A$10,IPCA_Fatores!$C$2:$C$10)</f>
        <v>845647.37935610802</v>
      </c>
    </row>
    <row r="10032" spans="1:11" x14ac:dyDescent="0.25">
      <c r="A10032">
        <v>2015</v>
      </c>
      <c r="B10032" t="s">
        <v>5934</v>
      </c>
      <c r="C10032" t="s">
        <v>5935</v>
      </c>
      <c r="D10032" t="s">
        <v>5936</v>
      </c>
      <c r="E10032" t="s">
        <v>109</v>
      </c>
      <c r="F10032" t="s">
        <v>404</v>
      </c>
      <c r="G10032" t="s">
        <v>591</v>
      </c>
      <c r="H10032" t="s">
        <v>28</v>
      </c>
      <c r="I10032" t="s">
        <v>35</v>
      </c>
      <c r="J10032" s="1">
        <v>110309.77</v>
      </c>
      <c r="K10032" s="10">
        <f>IFERROR(J10032*VLOOKUP(A10032,IPCA_Fatores!$A$2:$C$10,3,FALSE),J10032)</f>
        <v>187598.98627217993</v>
      </c>
    </row>
    <row r="10033" spans="1:11" x14ac:dyDescent="0.25">
      <c r="A10033">
        <v>2022</v>
      </c>
      <c r="B10033" t="s">
        <v>5937</v>
      </c>
      <c r="C10033" t="s">
        <v>5938</v>
      </c>
      <c r="E10033" t="s">
        <v>75</v>
      </c>
      <c r="F10033" t="s">
        <v>75</v>
      </c>
      <c r="G10033" t="s">
        <v>66</v>
      </c>
      <c r="H10033" t="s">
        <v>28</v>
      </c>
      <c r="I10033" t="s">
        <v>29</v>
      </c>
      <c r="J10033" s="1">
        <v>6532008.5300000003</v>
      </c>
      <c r="K10033" s="10">
        <f>J10033*_xlfn.XLOOKUP(A10033,IPCA_Fatores!$A$2:$A$10,IPCA_Fatores!$C$2:$C$10)</f>
        <v>7708269.95580649</v>
      </c>
    </row>
    <row r="10034" spans="1:11" x14ac:dyDescent="0.25">
      <c r="A10034">
        <v>2023</v>
      </c>
      <c r="B10034" t="s">
        <v>5937</v>
      </c>
      <c r="C10034" t="s">
        <v>5938</v>
      </c>
      <c r="E10034" t="s">
        <v>75</v>
      </c>
      <c r="F10034" t="s">
        <v>75</v>
      </c>
      <c r="G10034" t="s">
        <v>66</v>
      </c>
      <c r="H10034" t="s">
        <v>28</v>
      </c>
      <c r="I10034" t="s">
        <v>29</v>
      </c>
      <c r="J10034" s="1">
        <v>8028813.0499999998</v>
      </c>
      <c r="K10034" s="10">
        <f>J10034*_xlfn.XLOOKUP(A10034,IPCA_Fatores!$A$2:$A$10,IPCA_Fatores!$C$2:$C$10)</f>
        <v>9056216.6305606309</v>
      </c>
    </row>
    <row r="10035" spans="1:11" x14ac:dyDescent="0.25">
      <c r="A10035">
        <v>2017</v>
      </c>
      <c r="B10035" t="s">
        <v>5939</v>
      </c>
      <c r="C10035" t="s">
        <v>5940</v>
      </c>
      <c r="E10035" t="s">
        <v>44</v>
      </c>
      <c r="F10035" t="s">
        <v>45</v>
      </c>
      <c r="G10035" t="s">
        <v>786</v>
      </c>
      <c r="H10035" t="s">
        <v>28</v>
      </c>
      <c r="I10035" t="s">
        <v>29</v>
      </c>
      <c r="J10035" s="1">
        <v>13802801.800000001</v>
      </c>
      <c r="K10035" s="10">
        <f>J10035*_xlfn.XLOOKUP(A10035,IPCA_Fatores!$A$2:$A$10,IPCA_Fatores!$C$2:$C$10)</f>
        <v>21451862.371324848</v>
      </c>
    </row>
    <row r="10036" spans="1:11" x14ac:dyDescent="0.25">
      <c r="A10036">
        <v>2018</v>
      </c>
      <c r="B10036" t="s">
        <v>5939</v>
      </c>
      <c r="C10036" t="s">
        <v>5940</v>
      </c>
      <c r="E10036" t="s">
        <v>44</v>
      </c>
      <c r="F10036" t="s">
        <v>45</v>
      </c>
      <c r="G10036" t="s">
        <v>786</v>
      </c>
      <c r="H10036" t="s">
        <v>28</v>
      </c>
      <c r="I10036" t="s">
        <v>29</v>
      </c>
      <c r="J10036" s="1">
        <v>15983044.65</v>
      </c>
      <c r="K10036" s="10">
        <f>J10036*_xlfn.XLOOKUP(A10036,IPCA_Fatores!$A$2:$A$10,IPCA_Fatores!$C$2:$C$10)</f>
        <v>23942481.333031848</v>
      </c>
    </row>
    <row r="10037" spans="1:11" x14ac:dyDescent="0.25">
      <c r="A10037">
        <v>2021</v>
      </c>
      <c r="B10037" t="s">
        <v>5939</v>
      </c>
      <c r="C10037" t="s">
        <v>5940</v>
      </c>
      <c r="E10037" t="s">
        <v>44</v>
      </c>
      <c r="F10037" t="s">
        <v>45</v>
      </c>
      <c r="G10037" t="s">
        <v>786</v>
      </c>
      <c r="H10037" t="s">
        <v>28</v>
      </c>
      <c r="I10037" t="s">
        <v>29</v>
      </c>
      <c r="J10037" s="1">
        <v>7990410.1699999999</v>
      </c>
      <c r="K10037" s="10">
        <f>J10037*_xlfn.XLOOKUP(A10037,IPCA_Fatores!$A$2:$A$10,IPCA_Fatores!$C$2:$C$10)</f>
        <v>9975251.7110843044</v>
      </c>
    </row>
    <row r="10038" spans="1:11" x14ac:dyDescent="0.25">
      <c r="A10038">
        <v>2022</v>
      </c>
      <c r="B10038" t="s">
        <v>5939</v>
      </c>
      <c r="C10038" t="s">
        <v>5940</v>
      </c>
      <c r="E10038" t="s">
        <v>44</v>
      </c>
      <c r="F10038" t="s">
        <v>45</v>
      </c>
      <c r="G10038" t="s">
        <v>786</v>
      </c>
      <c r="H10038" t="s">
        <v>28</v>
      </c>
      <c r="I10038" t="s">
        <v>29</v>
      </c>
      <c r="J10038" s="1">
        <v>9131722.3399999999</v>
      </c>
      <c r="K10038" s="10">
        <f>J10038*_xlfn.XLOOKUP(A10038,IPCA_Fatores!$A$2:$A$10,IPCA_Fatores!$C$2:$C$10)</f>
        <v>10776131.206030274</v>
      </c>
    </row>
    <row r="10039" spans="1:11" x14ac:dyDescent="0.25">
      <c r="A10039">
        <v>2023</v>
      </c>
      <c r="B10039" t="s">
        <v>5941</v>
      </c>
      <c r="C10039" t="s">
        <v>5942</v>
      </c>
      <c r="D10039" t="s">
        <v>5943</v>
      </c>
      <c r="E10039" t="s">
        <v>25</v>
      </c>
      <c r="F10039" t="s">
        <v>26</v>
      </c>
      <c r="G10039" t="s">
        <v>840</v>
      </c>
      <c r="H10039" t="s">
        <v>28</v>
      </c>
      <c r="I10039" t="s">
        <v>29</v>
      </c>
      <c r="J10039" s="1">
        <v>1537790.6</v>
      </c>
      <c r="K10039" s="10">
        <f>J10039*_xlfn.XLOOKUP(A10039,IPCA_Fatores!$A$2:$A$10,IPCA_Fatores!$C$2:$C$10)</f>
        <v>1734573.3073258956</v>
      </c>
    </row>
    <row r="10040" spans="1:11" x14ac:dyDescent="0.25">
      <c r="A10040">
        <v>2023</v>
      </c>
      <c r="B10040" t="s">
        <v>5941</v>
      </c>
      <c r="C10040" t="s">
        <v>5942</v>
      </c>
      <c r="D10040" t="s">
        <v>5943</v>
      </c>
      <c r="E10040" t="s">
        <v>25</v>
      </c>
      <c r="F10040" t="s">
        <v>26</v>
      </c>
      <c r="G10040" t="s">
        <v>840</v>
      </c>
      <c r="H10040" t="s">
        <v>28</v>
      </c>
      <c r="I10040" t="s">
        <v>35</v>
      </c>
      <c r="J10040" s="1">
        <v>13083.08</v>
      </c>
      <c r="K10040" s="10">
        <f>IFERROR(J10040*VLOOKUP(A10040,IPCA_Fatores!$A$2:$C$10,3,FALSE),J10040)</f>
        <v>14757.250659231027</v>
      </c>
    </row>
    <row r="10041" spans="1:11" x14ac:dyDescent="0.25">
      <c r="A10041">
        <v>2017</v>
      </c>
      <c r="B10041" t="s">
        <v>5944</v>
      </c>
      <c r="C10041" t="s">
        <v>5945</v>
      </c>
      <c r="E10041" t="s">
        <v>25</v>
      </c>
      <c r="F10041" t="s">
        <v>26</v>
      </c>
      <c r="G10041" t="s">
        <v>66</v>
      </c>
      <c r="H10041" t="s">
        <v>28</v>
      </c>
      <c r="I10041" t="s">
        <v>29</v>
      </c>
      <c r="J10041" s="1">
        <v>1413391.78</v>
      </c>
      <c r="K10041" s="10">
        <f>J10041*_xlfn.XLOOKUP(A10041,IPCA_Fatores!$A$2:$A$10,IPCA_Fatores!$C$2:$C$10)</f>
        <v>2196647.2011010004</v>
      </c>
    </row>
    <row r="10042" spans="1:11" x14ac:dyDescent="0.25">
      <c r="A10042">
        <v>2018</v>
      </c>
      <c r="B10042" t="s">
        <v>5944</v>
      </c>
      <c r="C10042" t="s">
        <v>5945</v>
      </c>
      <c r="E10042" t="s">
        <v>25</v>
      </c>
      <c r="F10042" t="s">
        <v>26</v>
      </c>
      <c r="G10042" t="s">
        <v>66</v>
      </c>
      <c r="H10042" t="s">
        <v>28</v>
      </c>
      <c r="I10042" t="s">
        <v>29</v>
      </c>
      <c r="J10042" s="1">
        <v>2337258.29</v>
      </c>
      <c r="K10042" s="10">
        <f>J10042*_xlfn.XLOOKUP(A10042,IPCA_Fatores!$A$2:$A$10,IPCA_Fatores!$C$2:$C$10)</f>
        <v>3501195.4358019605</v>
      </c>
    </row>
    <row r="10043" spans="1:11" x14ac:dyDescent="0.25">
      <c r="A10043">
        <v>2019</v>
      </c>
      <c r="B10043" t="s">
        <v>5944</v>
      </c>
      <c r="C10043" t="s">
        <v>5945</v>
      </c>
      <c r="E10043" t="s">
        <v>25</v>
      </c>
      <c r="F10043" t="s">
        <v>26</v>
      </c>
      <c r="G10043" t="s">
        <v>66</v>
      </c>
      <c r="H10043" t="s">
        <v>28</v>
      </c>
      <c r="I10043" t="s">
        <v>29</v>
      </c>
      <c r="J10043" s="1">
        <v>3603407.63</v>
      </c>
      <c r="K10043" s="10">
        <f>J10043*_xlfn.XLOOKUP(A10043,IPCA_Fatores!$A$2:$A$10,IPCA_Fatores!$C$2:$C$10)</f>
        <v>5174841.9867366198</v>
      </c>
    </row>
    <row r="10044" spans="1:11" x14ac:dyDescent="0.25">
      <c r="A10044">
        <v>2020</v>
      </c>
      <c r="B10044" t="s">
        <v>5944</v>
      </c>
      <c r="C10044" t="s">
        <v>5945</v>
      </c>
      <c r="E10044" t="s">
        <v>25</v>
      </c>
      <c r="F10044" t="s">
        <v>26</v>
      </c>
      <c r="G10044" t="s">
        <v>66</v>
      </c>
      <c r="H10044" t="s">
        <v>28</v>
      </c>
      <c r="I10044" t="s">
        <v>29</v>
      </c>
      <c r="J10044" s="1">
        <v>1047187.54</v>
      </c>
      <c r="K10044" s="10">
        <f>J10044*_xlfn.XLOOKUP(A10044,IPCA_Fatores!$A$2:$A$10,IPCA_Fatores!$C$2:$C$10)</f>
        <v>1438827.614754651</v>
      </c>
    </row>
    <row r="10045" spans="1:11" x14ac:dyDescent="0.25">
      <c r="A10045">
        <v>2023</v>
      </c>
      <c r="B10045" t="s">
        <v>5946</v>
      </c>
      <c r="C10045" t="s">
        <v>5947</v>
      </c>
      <c r="D10045" t="s">
        <v>5948</v>
      </c>
      <c r="E10045" t="s">
        <v>44</v>
      </c>
      <c r="F10045" t="s">
        <v>45</v>
      </c>
      <c r="G10045" t="s">
        <v>1024</v>
      </c>
      <c r="H10045" t="s">
        <v>28</v>
      </c>
      <c r="I10045" t="s">
        <v>29</v>
      </c>
      <c r="J10045" s="1">
        <v>6242331.3899999997</v>
      </c>
      <c r="K10045" s="10">
        <f>J10045*_xlfn.XLOOKUP(A10045,IPCA_Fatores!$A$2:$A$10,IPCA_Fatores!$C$2:$C$10)</f>
        <v>7041128.6195770437</v>
      </c>
    </row>
    <row r="10046" spans="1:11" x14ac:dyDescent="0.25">
      <c r="A10046">
        <v>2023</v>
      </c>
      <c r="B10046" t="s">
        <v>5949</v>
      </c>
      <c r="C10046" t="s">
        <v>5950</v>
      </c>
      <c r="E10046" t="s">
        <v>103</v>
      </c>
      <c r="F10046" t="s">
        <v>134</v>
      </c>
      <c r="G10046" t="s">
        <v>1382</v>
      </c>
      <c r="H10046" t="s">
        <v>28</v>
      </c>
      <c r="I10046" t="s">
        <v>29</v>
      </c>
      <c r="J10046" s="1">
        <v>118949.56</v>
      </c>
      <c r="K10046" s="10">
        <f>J10046*_xlfn.XLOOKUP(A10046,IPCA_Fatores!$A$2:$A$10,IPCA_Fatores!$C$2:$C$10)</f>
        <v>134170.88886754806</v>
      </c>
    </row>
    <row r="10047" spans="1:11" x14ac:dyDescent="0.25">
      <c r="A10047">
        <v>2015</v>
      </c>
      <c r="B10047" t="s">
        <v>5951</v>
      </c>
      <c r="C10047" t="s">
        <v>5952</v>
      </c>
      <c r="E10047" t="s">
        <v>79</v>
      </c>
      <c r="F10047" t="s">
        <v>5953</v>
      </c>
      <c r="G10047" t="s">
        <v>557</v>
      </c>
      <c r="H10047" t="s">
        <v>28</v>
      </c>
      <c r="I10047" t="s">
        <v>35</v>
      </c>
      <c r="J10047" s="1">
        <v>95721.54</v>
      </c>
      <c r="K10047" s="10">
        <f>IFERROR(J10047*VLOOKUP(A10047,IPCA_Fatores!$A$2:$C$10,3,FALSE),J10047)</f>
        <v>162789.42353349045</v>
      </c>
    </row>
    <row r="10048" spans="1:11" x14ac:dyDescent="0.25">
      <c r="A10048">
        <v>2016</v>
      </c>
      <c r="B10048" t="s">
        <v>5951</v>
      </c>
      <c r="C10048" t="s">
        <v>5952</v>
      </c>
      <c r="E10048" t="s">
        <v>79</v>
      </c>
      <c r="F10048" t="s">
        <v>5953</v>
      </c>
      <c r="G10048" t="s">
        <v>557</v>
      </c>
      <c r="H10048" t="s">
        <v>28</v>
      </c>
      <c r="I10048" t="s">
        <v>35</v>
      </c>
      <c r="J10048" s="1">
        <v>108873.91</v>
      </c>
      <c r="K10048" s="10">
        <f>IFERROR(J10048*VLOOKUP(A10048,IPCA_Fatores!$A$2:$C$10,3,FALSE),J10048)</f>
        <v>174199.90795462078</v>
      </c>
    </row>
    <row r="10049" spans="1:11" x14ac:dyDescent="0.25">
      <c r="A10049">
        <v>2017</v>
      </c>
      <c r="B10049" t="s">
        <v>5951</v>
      </c>
      <c r="C10049" t="s">
        <v>5952</v>
      </c>
      <c r="E10049" t="s">
        <v>79</v>
      </c>
      <c r="F10049" t="s">
        <v>5953</v>
      </c>
      <c r="G10049" t="s">
        <v>557</v>
      </c>
      <c r="H10049" t="s">
        <v>28</v>
      </c>
      <c r="I10049" t="s">
        <v>35</v>
      </c>
      <c r="J10049" s="1">
        <v>146478.31</v>
      </c>
      <c r="K10049" s="10">
        <f>IFERROR(J10049*VLOOKUP(A10049,IPCA_Fatores!$A$2:$C$10,3,FALSE),J10049)</f>
        <v>227651.79070413488</v>
      </c>
    </row>
    <row r="10050" spans="1:11" x14ac:dyDescent="0.25">
      <c r="A10050">
        <v>2018</v>
      </c>
      <c r="B10050" t="s">
        <v>5951</v>
      </c>
      <c r="C10050" t="s">
        <v>5952</v>
      </c>
      <c r="E10050" t="s">
        <v>79</v>
      </c>
      <c r="F10050" t="s">
        <v>5953</v>
      </c>
      <c r="G10050" t="s">
        <v>557</v>
      </c>
      <c r="H10050" t="s">
        <v>28</v>
      </c>
      <c r="I10050" t="s">
        <v>35</v>
      </c>
      <c r="J10050" s="1">
        <v>87612.38</v>
      </c>
      <c r="K10050" s="10">
        <f>IFERROR(J10050*VLOOKUP(A10050,IPCA_Fatores!$A$2:$C$10,3,FALSE),J10050)</f>
        <v>131242.68990217036</v>
      </c>
    </row>
    <row r="10051" spans="1:11" x14ac:dyDescent="0.25">
      <c r="A10051">
        <v>2019</v>
      </c>
      <c r="B10051" t="s">
        <v>5951</v>
      </c>
      <c r="C10051" t="s">
        <v>5952</v>
      </c>
      <c r="E10051" t="s">
        <v>79</v>
      </c>
      <c r="F10051" t="s">
        <v>5953</v>
      </c>
      <c r="G10051" t="s">
        <v>557</v>
      </c>
      <c r="H10051" t="s">
        <v>28</v>
      </c>
      <c r="I10051" t="s">
        <v>35</v>
      </c>
      <c r="J10051" s="1">
        <v>188219.82</v>
      </c>
      <c r="K10051" s="10">
        <f>IFERROR(J10051*VLOOKUP(A10051,IPCA_Fatores!$A$2:$C$10,3,FALSE),J10051)</f>
        <v>270301.87180682889</v>
      </c>
    </row>
    <row r="10052" spans="1:11" x14ac:dyDescent="0.25">
      <c r="A10052">
        <v>2020</v>
      </c>
      <c r="B10052" t="s">
        <v>5951</v>
      </c>
      <c r="C10052" t="s">
        <v>5952</v>
      </c>
      <c r="E10052" t="s">
        <v>79</v>
      </c>
      <c r="F10052" t="s">
        <v>5953</v>
      </c>
      <c r="G10052" t="s">
        <v>557</v>
      </c>
      <c r="H10052" t="s">
        <v>28</v>
      </c>
      <c r="I10052" t="s">
        <v>29</v>
      </c>
      <c r="J10052" s="1">
        <v>1036631.05</v>
      </c>
      <c r="K10052" s="10">
        <f>J10052*_xlfn.XLOOKUP(A10052,IPCA_Fatores!$A$2:$A$10,IPCA_Fatores!$C$2:$C$10)</f>
        <v>1424323.0787983872</v>
      </c>
    </row>
    <row r="10053" spans="1:11" x14ac:dyDescent="0.25">
      <c r="A10053">
        <v>2020</v>
      </c>
      <c r="B10053" t="s">
        <v>5951</v>
      </c>
      <c r="C10053" t="s">
        <v>5952</v>
      </c>
      <c r="E10053" t="s">
        <v>79</v>
      </c>
      <c r="F10053" t="s">
        <v>5953</v>
      </c>
      <c r="G10053" t="s">
        <v>557</v>
      </c>
      <c r="H10053" t="s">
        <v>28</v>
      </c>
      <c r="I10053" t="s">
        <v>35</v>
      </c>
      <c r="J10053" s="1">
        <v>103663.08</v>
      </c>
      <c r="K10053" s="10">
        <f>IFERROR(J10053*VLOOKUP(A10053,IPCA_Fatores!$A$2:$C$10,3,FALSE),J10053)</f>
        <v>142432.27353003126</v>
      </c>
    </row>
    <row r="10054" spans="1:11" x14ac:dyDescent="0.25">
      <c r="A10054">
        <v>2021</v>
      </c>
      <c r="B10054" t="s">
        <v>5951</v>
      </c>
      <c r="C10054" t="s">
        <v>5952</v>
      </c>
      <c r="E10054" t="s">
        <v>79</v>
      </c>
      <c r="F10054" t="s">
        <v>5953</v>
      </c>
      <c r="G10054" t="s">
        <v>557</v>
      </c>
      <c r="H10054" t="s">
        <v>28</v>
      </c>
      <c r="I10054" t="s">
        <v>29</v>
      </c>
      <c r="J10054" s="1">
        <v>961523.44</v>
      </c>
      <c r="K10054" s="10">
        <f>J10054*_xlfn.XLOOKUP(A10054,IPCA_Fatores!$A$2:$A$10,IPCA_Fatores!$C$2:$C$10)</f>
        <v>1200368.7089955315</v>
      </c>
    </row>
    <row r="10055" spans="1:11" x14ac:dyDescent="0.25">
      <c r="A10055">
        <v>2021</v>
      </c>
      <c r="B10055" t="s">
        <v>5951</v>
      </c>
      <c r="C10055" t="s">
        <v>5952</v>
      </c>
      <c r="E10055" t="s">
        <v>79</v>
      </c>
      <c r="F10055" t="s">
        <v>5953</v>
      </c>
      <c r="G10055" t="s">
        <v>557</v>
      </c>
      <c r="H10055" t="s">
        <v>28</v>
      </c>
      <c r="I10055" t="s">
        <v>35</v>
      </c>
      <c r="J10055" s="1">
        <v>96152.37</v>
      </c>
      <c r="K10055" s="10">
        <f>IFERROR(J10055*VLOOKUP(A10055,IPCA_Fatores!$A$2:$C$10,3,FALSE),J10055)</f>
        <v>120036.90335803013</v>
      </c>
    </row>
    <row r="10056" spans="1:11" x14ac:dyDescent="0.25">
      <c r="A10056">
        <v>2022</v>
      </c>
      <c r="B10056" t="s">
        <v>5951</v>
      </c>
      <c r="C10056" t="s">
        <v>5952</v>
      </c>
      <c r="E10056" t="s">
        <v>79</v>
      </c>
      <c r="F10056" t="s">
        <v>5953</v>
      </c>
      <c r="G10056" t="s">
        <v>557</v>
      </c>
      <c r="H10056" t="s">
        <v>28</v>
      </c>
      <c r="I10056" t="s">
        <v>29</v>
      </c>
      <c r="J10056" s="1">
        <v>2505590.83</v>
      </c>
      <c r="K10056" s="10">
        <f>J10056*_xlfn.XLOOKUP(A10056,IPCA_Fatores!$A$2:$A$10,IPCA_Fatores!$C$2:$C$10)</f>
        <v>2956788.9306527353</v>
      </c>
    </row>
    <row r="10057" spans="1:11" x14ac:dyDescent="0.25">
      <c r="A10057">
        <v>2022</v>
      </c>
      <c r="B10057" t="s">
        <v>5951</v>
      </c>
      <c r="C10057" t="s">
        <v>5952</v>
      </c>
      <c r="E10057" t="s">
        <v>79</v>
      </c>
      <c r="F10057" t="s">
        <v>5953</v>
      </c>
      <c r="G10057" t="s">
        <v>557</v>
      </c>
      <c r="H10057" t="s">
        <v>28</v>
      </c>
      <c r="I10057" t="s">
        <v>35</v>
      </c>
      <c r="J10057" s="1">
        <v>261646.46</v>
      </c>
      <c r="K10057" s="10">
        <f>IFERROR(J10057*VLOOKUP(A10057,IPCA_Fatores!$A$2:$C$10,3,FALSE),J10057)</f>
        <v>308762.84643509559</v>
      </c>
    </row>
    <row r="10058" spans="1:11" x14ac:dyDescent="0.25">
      <c r="A10058">
        <v>2023</v>
      </c>
      <c r="B10058" t="s">
        <v>5951</v>
      </c>
      <c r="C10058" t="s">
        <v>5952</v>
      </c>
      <c r="E10058" t="s">
        <v>79</v>
      </c>
      <c r="F10058" t="s">
        <v>5953</v>
      </c>
      <c r="G10058" t="s">
        <v>557</v>
      </c>
      <c r="H10058" t="s">
        <v>28</v>
      </c>
      <c r="I10058" t="s">
        <v>29</v>
      </c>
      <c r="J10058" s="1">
        <v>5654496.1100000003</v>
      </c>
      <c r="K10058" s="10">
        <f>J10058*_xlfn.XLOOKUP(A10058,IPCA_Fatores!$A$2:$A$10,IPCA_Fatores!$C$2:$C$10)</f>
        <v>6378071.2528637592</v>
      </c>
    </row>
    <row r="10059" spans="1:11" x14ac:dyDescent="0.25">
      <c r="A10059">
        <v>2023</v>
      </c>
      <c r="B10059" t="s">
        <v>5951</v>
      </c>
      <c r="C10059" t="s">
        <v>5952</v>
      </c>
      <c r="E10059" t="s">
        <v>79</v>
      </c>
      <c r="F10059" t="s">
        <v>5953</v>
      </c>
      <c r="G10059" t="s">
        <v>557</v>
      </c>
      <c r="H10059" t="s">
        <v>28</v>
      </c>
      <c r="I10059" t="s">
        <v>35</v>
      </c>
      <c r="J10059" s="1">
        <v>570130.24</v>
      </c>
      <c r="K10059" s="10">
        <f>IFERROR(J10059*VLOOKUP(A10059,IPCA_Fatores!$A$2:$C$10,3,FALSE),J10059)</f>
        <v>643086.7089467881</v>
      </c>
    </row>
    <row r="10060" spans="1:11" x14ac:dyDescent="0.25">
      <c r="A10060">
        <v>2017</v>
      </c>
      <c r="B10060" t="s">
        <v>5954</v>
      </c>
      <c r="C10060" t="s">
        <v>5955</v>
      </c>
      <c r="E10060" t="s">
        <v>103</v>
      </c>
      <c r="F10060" t="s">
        <v>678</v>
      </c>
      <c r="G10060" t="s">
        <v>228</v>
      </c>
      <c r="H10060" t="s">
        <v>28</v>
      </c>
      <c r="I10060" t="s">
        <v>29</v>
      </c>
      <c r="J10060" s="1">
        <v>1508874.46</v>
      </c>
      <c r="K10060" s="10">
        <f>J10060*_xlfn.XLOOKUP(A10060,IPCA_Fatores!$A$2:$A$10,IPCA_Fatores!$C$2:$C$10)</f>
        <v>2345043.2542997971</v>
      </c>
    </row>
    <row r="10061" spans="1:11" x14ac:dyDescent="0.25">
      <c r="A10061">
        <v>2018</v>
      </c>
      <c r="B10061" t="s">
        <v>5954</v>
      </c>
      <c r="C10061" t="s">
        <v>5955</v>
      </c>
      <c r="E10061" t="s">
        <v>103</v>
      </c>
      <c r="F10061" t="s">
        <v>678</v>
      </c>
      <c r="G10061" t="s">
        <v>228</v>
      </c>
      <c r="H10061" t="s">
        <v>28</v>
      </c>
      <c r="I10061" t="s">
        <v>29</v>
      </c>
      <c r="J10061" s="1">
        <v>4374885.2300000004</v>
      </c>
      <c r="K10061" s="10">
        <f>J10061*_xlfn.XLOOKUP(A10061,IPCA_Fatores!$A$2:$A$10,IPCA_Fatores!$C$2:$C$10)</f>
        <v>6553545.3505369369</v>
      </c>
    </row>
    <row r="10062" spans="1:11" x14ac:dyDescent="0.25">
      <c r="A10062">
        <v>2021</v>
      </c>
      <c r="B10062" t="s">
        <v>5954</v>
      </c>
      <c r="C10062" t="s">
        <v>5955</v>
      </c>
      <c r="E10062" t="s">
        <v>103</v>
      </c>
      <c r="F10062" t="s">
        <v>678</v>
      </c>
      <c r="G10062" t="s">
        <v>228</v>
      </c>
      <c r="H10062" t="s">
        <v>28</v>
      </c>
      <c r="I10062" t="s">
        <v>29</v>
      </c>
      <c r="J10062" s="1">
        <v>5694701.1900000004</v>
      </c>
      <c r="K10062" s="10">
        <f>J10062*_xlfn.XLOOKUP(A10062,IPCA_Fatores!$A$2:$A$10,IPCA_Fatores!$C$2:$C$10)</f>
        <v>7109281.8242222136</v>
      </c>
    </row>
    <row r="10063" spans="1:11" x14ac:dyDescent="0.25">
      <c r="A10063">
        <v>2022</v>
      </c>
      <c r="B10063" t="s">
        <v>5954</v>
      </c>
      <c r="C10063" t="s">
        <v>5955</v>
      </c>
      <c r="E10063" t="s">
        <v>103</v>
      </c>
      <c r="F10063" t="s">
        <v>678</v>
      </c>
      <c r="G10063" t="s">
        <v>228</v>
      </c>
      <c r="H10063" t="s">
        <v>28</v>
      </c>
      <c r="I10063" t="s">
        <v>29</v>
      </c>
      <c r="J10063" s="1">
        <v>3084602.99</v>
      </c>
      <c r="K10063" s="10">
        <f>J10063*_xlfn.XLOOKUP(A10063,IPCA_Fatores!$A$2:$A$10,IPCA_Fatores!$C$2:$C$10)</f>
        <v>3640067.5908804834</v>
      </c>
    </row>
    <row r="10064" spans="1:11" x14ac:dyDescent="0.25">
      <c r="A10064">
        <v>2023</v>
      </c>
      <c r="B10064" t="s">
        <v>5954</v>
      </c>
      <c r="C10064" t="s">
        <v>5955</v>
      </c>
      <c r="E10064" t="s">
        <v>103</v>
      </c>
      <c r="F10064" t="s">
        <v>678</v>
      </c>
      <c r="G10064" t="s">
        <v>228</v>
      </c>
      <c r="H10064" t="s">
        <v>28</v>
      </c>
      <c r="I10064" t="s">
        <v>29</v>
      </c>
      <c r="J10064" s="1">
        <v>3968658.49</v>
      </c>
      <c r="K10064" s="10">
        <f>J10064*_xlfn.XLOOKUP(A10064,IPCA_Fatores!$A$2:$A$10,IPCA_Fatores!$C$2:$C$10)</f>
        <v>4476506.1528183976</v>
      </c>
    </row>
    <row r="10065" spans="1:11" x14ac:dyDescent="0.25">
      <c r="A10065">
        <v>2022</v>
      </c>
      <c r="B10065" t="s">
        <v>5956</v>
      </c>
      <c r="C10065" t="s">
        <v>5957</v>
      </c>
      <c r="D10065" t="s">
        <v>5958</v>
      </c>
      <c r="E10065" t="s">
        <v>75</v>
      </c>
      <c r="F10065" t="s">
        <v>5959</v>
      </c>
      <c r="G10065" t="s">
        <v>813</v>
      </c>
      <c r="H10065" t="s">
        <v>28</v>
      </c>
      <c r="I10065" t="s">
        <v>29</v>
      </c>
      <c r="J10065" s="1">
        <v>746463.74</v>
      </c>
      <c r="K10065" s="10">
        <f>J10065*_xlfn.XLOOKUP(A10065,IPCA_Fatores!$A$2:$A$10,IPCA_Fatores!$C$2:$C$10)</f>
        <v>880884.33958933409</v>
      </c>
    </row>
    <row r="10066" spans="1:11" x14ac:dyDescent="0.25">
      <c r="A10066">
        <v>2023</v>
      </c>
      <c r="B10066" t="s">
        <v>5956</v>
      </c>
      <c r="C10066" t="s">
        <v>5957</v>
      </c>
      <c r="D10066" t="s">
        <v>5958</v>
      </c>
      <c r="E10066" t="s">
        <v>75</v>
      </c>
      <c r="F10066" t="s">
        <v>5959</v>
      </c>
      <c r="G10066" t="s">
        <v>813</v>
      </c>
      <c r="H10066" t="s">
        <v>28</v>
      </c>
      <c r="I10066" t="s">
        <v>29</v>
      </c>
      <c r="J10066" s="1">
        <v>750564.09</v>
      </c>
      <c r="K10066" s="10">
        <f>J10066*_xlfn.XLOOKUP(A10066,IPCA_Fatores!$A$2:$A$10,IPCA_Fatores!$C$2:$C$10)</f>
        <v>846609.6983239142</v>
      </c>
    </row>
    <row r="10067" spans="1:11" x14ac:dyDescent="0.25">
      <c r="A10067">
        <v>2015</v>
      </c>
      <c r="B10067" t="s">
        <v>5960</v>
      </c>
      <c r="C10067" t="s">
        <v>5961</v>
      </c>
      <c r="E10067" t="s">
        <v>44</v>
      </c>
      <c r="F10067" t="s">
        <v>45</v>
      </c>
      <c r="G10067" t="s">
        <v>4147</v>
      </c>
      <c r="H10067" t="s">
        <v>28</v>
      </c>
      <c r="I10067" t="s">
        <v>29</v>
      </c>
      <c r="J10067" s="1">
        <v>5862415.1500000004</v>
      </c>
      <c r="K10067" s="10">
        <f>J10067*_xlfn.XLOOKUP(A10067,IPCA_Fatores!$A$2:$A$10,IPCA_Fatores!$C$2:$C$10)</f>
        <v>9969952.246720029</v>
      </c>
    </row>
    <row r="10068" spans="1:11" x14ac:dyDescent="0.25">
      <c r="A10068">
        <v>2018</v>
      </c>
      <c r="B10068" t="s">
        <v>5960</v>
      </c>
      <c r="C10068" t="s">
        <v>5961</v>
      </c>
      <c r="E10068" t="s">
        <v>44</v>
      </c>
      <c r="F10068" t="s">
        <v>45</v>
      </c>
      <c r="G10068" t="s">
        <v>4147</v>
      </c>
      <c r="H10068" t="s">
        <v>28</v>
      </c>
      <c r="I10068" t="s">
        <v>29</v>
      </c>
      <c r="J10068" s="1">
        <v>724799.69</v>
      </c>
      <c r="K10068" s="10">
        <f>J10068*_xlfn.XLOOKUP(A10068,IPCA_Fatores!$A$2:$A$10,IPCA_Fatores!$C$2:$C$10)</f>
        <v>1085744.5141412572</v>
      </c>
    </row>
    <row r="10069" spans="1:11" x14ac:dyDescent="0.25">
      <c r="A10069">
        <v>2021</v>
      </c>
      <c r="B10069" t="s">
        <v>5960</v>
      </c>
      <c r="C10069" t="s">
        <v>5961</v>
      </c>
      <c r="E10069" t="s">
        <v>44</v>
      </c>
      <c r="F10069" t="s">
        <v>45</v>
      </c>
      <c r="G10069" t="s">
        <v>4147</v>
      </c>
      <c r="H10069" t="s">
        <v>28</v>
      </c>
      <c r="I10069" t="s">
        <v>29</v>
      </c>
      <c r="J10069" s="1">
        <v>6225882.4100000001</v>
      </c>
      <c r="K10069" s="10">
        <f>J10069*_xlfn.XLOOKUP(A10069,IPCA_Fatores!$A$2:$A$10,IPCA_Fatores!$C$2:$C$10)</f>
        <v>7772410.0317821577</v>
      </c>
    </row>
    <row r="10070" spans="1:11" x14ac:dyDescent="0.25">
      <c r="A10070">
        <v>2023</v>
      </c>
      <c r="B10070" t="s">
        <v>5960</v>
      </c>
      <c r="C10070" t="s">
        <v>5961</v>
      </c>
      <c r="E10070" t="s">
        <v>44</v>
      </c>
      <c r="F10070" t="s">
        <v>45</v>
      </c>
      <c r="G10070" t="s">
        <v>4147</v>
      </c>
      <c r="H10070" t="s">
        <v>28</v>
      </c>
      <c r="I10070" t="s">
        <v>29</v>
      </c>
      <c r="J10070" s="1">
        <v>6981566.2699999996</v>
      </c>
      <c r="K10070" s="10">
        <f>J10070*_xlfn.XLOOKUP(A10070,IPCA_Fatores!$A$2:$A$10,IPCA_Fatores!$C$2:$C$10)</f>
        <v>7874959.3704557801</v>
      </c>
    </row>
    <row r="10071" spans="1:11" x14ac:dyDescent="0.25">
      <c r="A10071">
        <v>2023</v>
      </c>
      <c r="B10071" t="s">
        <v>5962</v>
      </c>
      <c r="C10071" t="s">
        <v>5963</v>
      </c>
      <c r="E10071" t="s">
        <v>103</v>
      </c>
      <c r="F10071" t="s">
        <v>104</v>
      </c>
      <c r="G10071" t="s">
        <v>1805</v>
      </c>
      <c r="H10071" t="s">
        <v>28</v>
      </c>
      <c r="I10071" t="s">
        <v>29</v>
      </c>
      <c r="J10071" s="1">
        <v>296745.14</v>
      </c>
      <c r="K10071" s="10">
        <f>J10071*_xlfn.XLOOKUP(A10071,IPCA_Fatores!$A$2:$A$10,IPCA_Fatores!$C$2:$C$10)</f>
        <v>334718.00316810748</v>
      </c>
    </row>
    <row r="10072" spans="1:11" x14ac:dyDescent="0.25">
      <c r="A10072">
        <v>2023</v>
      </c>
      <c r="B10072" t="s">
        <v>5964</v>
      </c>
      <c r="C10072" t="s">
        <v>5965</v>
      </c>
      <c r="D10072" t="s">
        <v>5966</v>
      </c>
      <c r="E10072" t="s">
        <v>121</v>
      </c>
      <c r="F10072" t="s">
        <v>127</v>
      </c>
      <c r="G10072" t="s">
        <v>128</v>
      </c>
      <c r="H10072" t="s">
        <v>28</v>
      </c>
      <c r="I10072" t="s">
        <v>29</v>
      </c>
      <c r="J10072" s="1">
        <v>59659.44</v>
      </c>
      <c r="K10072" s="10">
        <f>J10072*_xlfn.XLOOKUP(A10072,IPCA_Fatores!$A$2:$A$10,IPCA_Fatores!$C$2:$C$10)</f>
        <v>67293.734370603401</v>
      </c>
    </row>
    <row r="10073" spans="1:11" x14ac:dyDescent="0.25">
      <c r="A10073">
        <v>2015</v>
      </c>
      <c r="B10073" t="s">
        <v>5967</v>
      </c>
      <c r="C10073" t="s">
        <v>5968</v>
      </c>
      <c r="D10073" t="s">
        <v>5969</v>
      </c>
      <c r="E10073" t="s">
        <v>121</v>
      </c>
      <c r="F10073" t="s">
        <v>204</v>
      </c>
      <c r="G10073" t="s">
        <v>228</v>
      </c>
      <c r="H10073" t="s">
        <v>28</v>
      </c>
      <c r="I10073" t="s">
        <v>29</v>
      </c>
      <c r="J10073" s="1">
        <v>1295649.5</v>
      </c>
      <c r="K10073" s="10">
        <f>J10073*_xlfn.XLOOKUP(A10073,IPCA_Fatores!$A$2:$A$10,IPCA_Fatores!$C$2:$C$10)</f>
        <v>2203454.2612504475</v>
      </c>
    </row>
    <row r="10074" spans="1:11" x14ac:dyDescent="0.25">
      <c r="A10074">
        <v>2017</v>
      </c>
      <c r="B10074" t="s">
        <v>5967</v>
      </c>
      <c r="C10074" t="s">
        <v>5968</v>
      </c>
      <c r="D10074" t="s">
        <v>5969</v>
      </c>
      <c r="E10074" t="s">
        <v>121</v>
      </c>
      <c r="F10074" t="s">
        <v>204</v>
      </c>
      <c r="G10074" t="s">
        <v>228</v>
      </c>
      <c r="H10074" t="s">
        <v>28</v>
      </c>
      <c r="I10074" t="s">
        <v>29</v>
      </c>
      <c r="J10074" s="1">
        <v>2858703.8</v>
      </c>
      <c r="K10074" s="10">
        <f>J10074*_xlfn.XLOOKUP(A10074,IPCA_Fatores!$A$2:$A$10,IPCA_Fatores!$C$2:$C$10)</f>
        <v>4442903.7934880257</v>
      </c>
    </row>
    <row r="10075" spans="1:11" x14ac:dyDescent="0.25">
      <c r="A10075">
        <v>2018</v>
      </c>
      <c r="B10075" t="s">
        <v>5967</v>
      </c>
      <c r="C10075" t="s">
        <v>5968</v>
      </c>
      <c r="D10075" t="s">
        <v>5969</v>
      </c>
      <c r="E10075" t="s">
        <v>121</v>
      </c>
      <c r="F10075" t="s">
        <v>204</v>
      </c>
      <c r="G10075" t="s">
        <v>228</v>
      </c>
      <c r="H10075" t="s">
        <v>28</v>
      </c>
      <c r="I10075" t="s">
        <v>29</v>
      </c>
      <c r="J10075" s="1">
        <v>4349027.9000000004</v>
      </c>
      <c r="K10075" s="10">
        <f>J10075*_xlfn.XLOOKUP(A10075,IPCA_Fatores!$A$2:$A$10,IPCA_Fatores!$C$2:$C$10)</f>
        <v>6514811.2636089465</v>
      </c>
    </row>
    <row r="10076" spans="1:11" x14ac:dyDescent="0.25">
      <c r="A10076">
        <v>2019</v>
      </c>
      <c r="B10076" t="s">
        <v>5967</v>
      </c>
      <c r="C10076" t="s">
        <v>5968</v>
      </c>
      <c r="D10076" t="s">
        <v>5969</v>
      </c>
      <c r="E10076" t="s">
        <v>121</v>
      </c>
      <c r="F10076" t="s">
        <v>204</v>
      </c>
      <c r="G10076" t="s">
        <v>228</v>
      </c>
      <c r="H10076" t="s">
        <v>28</v>
      </c>
      <c r="I10076" t="s">
        <v>29</v>
      </c>
      <c r="J10076" s="1">
        <v>2065003.18</v>
      </c>
      <c r="K10076" s="10">
        <f>J10076*_xlfn.XLOOKUP(A10076,IPCA_Fatores!$A$2:$A$10,IPCA_Fatores!$C$2:$C$10)</f>
        <v>2965544.355748794</v>
      </c>
    </row>
    <row r="10077" spans="1:11" x14ac:dyDescent="0.25">
      <c r="A10077">
        <v>2020</v>
      </c>
      <c r="B10077" t="s">
        <v>5967</v>
      </c>
      <c r="C10077" t="s">
        <v>5968</v>
      </c>
      <c r="D10077" t="s">
        <v>5969</v>
      </c>
      <c r="E10077" t="s">
        <v>121</v>
      </c>
      <c r="F10077" t="s">
        <v>204</v>
      </c>
      <c r="G10077" t="s">
        <v>228</v>
      </c>
      <c r="H10077" t="s">
        <v>28</v>
      </c>
      <c r="I10077" t="s">
        <v>29</v>
      </c>
      <c r="J10077" s="1">
        <v>14257529.279999999</v>
      </c>
      <c r="K10077" s="10">
        <f>J10077*_xlfn.XLOOKUP(A10077,IPCA_Fatores!$A$2:$A$10,IPCA_Fatores!$C$2:$C$10)</f>
        <v>19589735.422402941</v>
      </c>
    </row>
    <row r="10078" spans="1:11" x14ac:dyDescent="0.25">
      <c r="A10078">
        <v>2021</v>
      </c>
      <c r="B10078" t="s">
        <v>5967</v>
      </c>
      <c r="C10078" t="s">
        <v>5968</v>
      </c>
      <c r="D10078" t="s">
        <v>5969</v>
      </c>
      <c r="E10078" t="s">
        <v>121</v>
      </c>
      <c r="F10078" t="s">
        <v>204</v>
      </c>
      <c r="G10078" t="s">
        <v>228</v>
      </c>
      <c r="H10078" t="s">
        <v>28</v>
      </c>
      <c r="I10078" t="s">
        <v>29</v>
      </c>
      <c r="J10078" s="1">
        <v>2145567.9900000002</v>
      </c>
      <c r="K10078" s="10">
        <f>J10078*_xlfn.XLOOKUP(A10078,IPCA_Fatores!$A$2:$A$10,IPCA_Fatores!$C$2:$C$10)</f>
        <v>2678533.4304678398</v>
      </c>
    </row>
    <row r="10079" spans="1:11" x14ac:dyDescent="0.25">
      <c r="A10079">
        <v>2022</v>
      </c>
      <c r="B10079" t="s">
        <v>5967</v>
      </c>
      <c r="C10079" t="s">
        <v>5968</v>
      </c>
      <c r="D10079" t="s">
        <v>5969</v>
      </c>
      <c r="E10079" t="s">
        <v>121</v>
      </c>
      <c r="F10079" t="s">
        <v>204</v>
      </c>
      <c r="G10079" t="s">
        <v>228</v>
      </c>
      <c r="H10079" t="s">
        <v>28</v>
      </c>
      <c r="I10079" t="s">
        <v>29</v>
      </c>
      <c r="J10079" s="1">
        <v>2734077.5</v>
      </c>
      <c r="K10079" s="10">
        <f>J10079*_xlfn.XLOOKUP(A10079,IPCA_Fatores!$A$2:$A$10,IPCA_Fatores!$C$2:$C$10)</f>
        <v>3226420.6871904554</v>
      </c>
    </row>
    <row r="10080" spans="1:11" x14ac:dyDescent="0.25">
      <c r="A10080">
        <v>2023</v>
      </c>
      <c r="B10080" t="s">
        <v>5967</v>
      </c>
      <c r="C10080" t="s">
        <v>5968</v>
      </c>
      <c r="D10080" t="s">
        <v>5969</v>
      </c>
      <c r="E10080" t="s">
        <v>121</v>
      </c>
      <c r="F10080" t="s">
        <v>204</v>
      </c>
      <c r="G10080" t="s">
        <v>228</v>
      </c>
      <c r="H10080" t="s">
        <v>28</v>
      </c>
      <c r="I10080" t="s">
        <v>29</v>
      </c>
      <c r="J10080" s="1">
        <v>3898134.45</v>
      </c>
      <c r="K10080" s="10">
        <f>J10080*_xlfn.XLOOKUP(A10080,IPCA_Fatores!$A$2:$A$10,IPCA_Fatores!$C$2:$C$10)</f>
        <v>4396957.5346198054</v>
      </c>
    </row>
    <row r="10081" spans="1:11" x14ac:dyDescent="0.25">
      <c r="A10081">
        <v>2015</v>
      </c>
      <c r="B10081" t="s">
        <v>5970</v>
      </c>
      <c r="C10081" t="s">
        <v>5971</v>
      </c>
      <c r="E10081" t="s">
        <v>25</v>
      </c>
      <c r="F10081" t="s">
        <v>543</v>
      </c>
      <c r="G10081" t="s">
        <v>228</v>
      </c>
      <c r="H10081" t="s">
        <v>28</v>
      </c>
      <c r="I10081" t="s">
        <v>29</v>
      </c>
      <c r="J10081" s="1">
        <v>8147460.4100000001</v>
      </c>
      <c r="K10081" s="10">
        <f>J10081*_xlfn.XLOOKUP(A10081,IPCA_Fatores!$A$2:$A$10,IPCA_Fatores!$C$2:$C$10)</f>
        <v>13856028.469724117</v>
      </c>
    </row>
    <row r="10082" spans="1:11" x14ac:dyDescent="0.25">
      <c r="A10082">
        <v>2016</v>
      </c>
      <c r="B10082" t="s">
        <v>5970</v>
      </c>
      <c r="C10082" t="s">
        <v>5971</v>
      </c>
      <c r="E10082" t="s">
        <v>25</v>
      </c>
      <c r="F10082" t="s">
        <v>543</v>
      </c>
      <c r="G10082" t="s">
        <v>228</v>
      </c>
      <c r="H10082" t="s">
        <v>28</v>
      </c>
      <c r="I10082" t="s">
        <v>29</v>
      </c>
      <c r="J10082" s="1">
        <v>6452770.3399999999</v>
      </c>
      <c r="K10082" s="10">
        <f>J10082*_xlfn.XLOOKUP(A10082,IPCA_Fatores!$A$2:$A$10,IPCA_Fatores!$C$2:$C$10)</f>
        <v>10324530.452523539</v>
      </c>
    </row>
    <row r="10083" spans="1:11" x14ac:dyDescent="0.25">
      <c r="A10083">
        <v>2017</v>
      </c>
      <c r="B10083" t="s">
        <v>5970</v>
      </c>
      <c r="C10083" t="s">
        <v>5971</v>
      </c>
      <c r="E10083" t="s">
        <v>25</v>
      </c>
      <c r="F10083" t="s">
        <v>543</v>
      </c>
      <c r="G10083" t="s">
        <v>228</v>
      </c>
      <c r="H10083" t="s">
        <v>28</v>
      </c>
      <c r="I10083" t="s">
        <v>29</v>
      </c>
      <c r="J10083" s="1">
        <v>7481087.6500000004</v>
      </c>
      <c r="K10083" s="10">
        <f>J10083*_xlfn.XLOOKUP(A10083,IPCA_Fatores!$A$2:$A$10,IPCA_Fatores!$C$2:$C$10)</f>
        <v>11626861.341703685</v>
      </c>
    </row>
    <row r="10084" spans="1:11" x14ac:dyDescent="0.25">
      <c r="A10084">
        <v>2018</v>
      </c>
      <c r="B10084" t="s">
        <v>5970</v>
      </c>
      <c r="C10084" t="s">
        <v>5971</v>
      </c>
      <c r="E10084" t="s">
        <v>25</v>
      </c>
      <c r="F10084" t="s">
        <v>543</v>
      </c>
      <c r="G10084" t="s">
        <v>228</v>
      </c>
      <c r="H10084" t="s">
        <v>28</v>
      </c>
      <c r="I10084" t="s">
        <v>29</v>
      </c>
      <c r="J10084" s="1">
        <v>8106548.4000000004</v>
      </c>
      <c r="K10084" s="10">
        <f>J10084*_xlfn.XLOOKUP(A10084,IPCA_Fatores!$A$2:$A$10,IPCA_Fatores!$C$2:$C$10)</f>
        <v>12143548.866474524</v>
      </c>
    </row>
    <row r="10085" spans="1:11" x14ac:dyDescent="0.25">
      <c r="A10085">
        <v>2019</v>
      </c>
      <c r="B10085" t="s">
        <v>5970</v>
      </c>
      <c r="C10085" t="s">
        <v>5971</v>
      </c>
      <c r="E10085" t="s">
        <v>25</v>
      </c>
      <c r="F10085" t="s">
        <v>543</v>
      </c>
      <c r="G10085" t="s">
        <v>228</v>
      </c>
      <c r="H10085" t="s">
        <v>28</v>
      </c>
      <c r="I10085" t="s">
        <v>29</v>
      </c>
      <c r="J10085" s="1">
        <v>7350162.6900000004</v>
      </c>
      <c r="K10085" s="10">
        <f>J10085*_xlfn.XLOOKUP(A10085,IPCA_Fatores!$A$2:$A$10,IPCA_Fatores!$C$2:$C$10)</f>
        <v>10555544.751831749</v>
      </c>
    </row>
    <row r="10086" spans="1:11" x14ac:dyDescent="0.25">
      <c r="A10086">
        <v>2020</v>
      </c>
      <c r="B10086" t="s">
        <v>5970</v>
      </c>
      <c r="C10086" t="s">
        <v>5971</v>
      </c>
      <c r="E10086" t="s">
        <v>25</v>
      </c>
      <c r="F10086" t="s">
        <v>543</v>
      </c>
      <c r="G10086" t="s">
        <v>228</v>
      </c>
      <c r="H10086" t="s">
        <v>28</v>
      </c>
      <c r="I10086" t="s">
        <v>29</v>
      </c>
      <c r="J10086" s="1">
        <v>7069810.2699999996</v>
      </c>
      <c r="K10086" s="10">
        <f>J10086*_xlfn.XLOOKUP(A10086,IPCA_Fatores!$A$2:$A$10,IPCA_Fatores!$C$2:$C$10)</f>
        <v>9713864.8608749043</v>
      </c>
    </row>
    <row r="10087" spans="1:11" x14ac:dyDescent="0.25">
      <c r="A10087">
        <v>2021</v>
      </c>
      <c r="B10087" t="s">
        <v>5970</v>
      </c>
      <c r="C10087" t="s">
        <v>5971</v>
      </c>
      <c r="E10087" t="s">
        <v>25</v>
      </c>
      <c r="F10087" t="s">
        <v>543</v>
      </c>
      <c r="G10087" t="s">
        <v>228</v>
      </c>
      <c r="H10087" t="s">
        <v>28</v>
      </c>
      <c r="I10087" t="s">
        <v>29</v>
      </c>
      <c r="J10087" s="1">
        <v>5558714.6200000001</v>
      </c>
      <c r="K10087" s="10">
        <f>J10087*_xlfn.XLOOKUP(A10087,IPCA_Fatores!$A$2:$A$10,IPCA_Fatores!$C$2:$C$10)</f>
        <v>6939515.7876587883</v>
      </c>
    </row>
    <row r="10088" spans="1:11" x14ac:dyDescent="0.25">
      <c r="A10088">
        <v>2022</v>
      </c>
      <c r="B10088" t="s">
        <v>5970</v>
      </c>
      <c r="C10088" t="s">
        <v>5971</v>
      </c>
      <c r="E10088" t="s">
        <v>25</v>
      </c>
      <c r="F10088" t="s">
        <v>543</v>
      </c>
      <c r="G10088" t="s">
        <v>228</v>
      </c>
      <c r="H10088" t="s">
        <v>28</v>
      </c>
      <c r="I10088" t="s">
        <v>29</v>
      </c>
      <c r="J10088" s="1">
        <v>24955898.84</v>
      </c>
      <c r="K10088" s="10">
        <f>J10088*_xlfn.XLOOKUP(A10088,IPCA_Fatores!$A$2:$A$10,IPCA_Fatores!$C$2:$C$10)</f>
        <v>29449870.49006778</v>
      </c>
    </row>
    <row r="10089" spans="1:11" x14ac:dyDescent="0.25">
      <c r="A10089">
        <v>2023</v>
      </c>
      <c r="B10089" t="s">
        <v>5970</v>
      </c>
      <c r="C10089" t="s">
        <v>5971</v>
      </c>
      <c r="E10089" t="s">
        <v>25</v>
      </c>
      <c r="F10089" t="s">
        <v>543</v>
      </c>
      <c r="G10089" t="s">
        <v>228</v>
      </c>
      <c r="H10089" t="s">
        <v>28</v>
      </c>
      <c r="I10089" t="s">
        <v>29</v>
      </c>
      <c r="J10089" s="1">
        <v>28420362.260000002</v>
      </c>
      <c r="K10089" s="10">
        <f>J10089*_xlfn.XLOOKUP(A10089,IPCA_Fatores!$A$2:$A$10,IPCA_Fatores!$C$2:$C$10)</f>
        <v>32057161.59321579</v>
      </c>
    </row>
    <row r="10090" spans="1:11" x14ac:dyDescent="0.25">
      <c r="A10090">
        <v>2020</v>
      </c>
      <c r="B10090" t="s">
        <v>5972</v>
      </c>
      <c r="C10090" t="s">
        <v>5973</v>
      </c>
      <c r="E10090" t="s">
        <v>44</v>
      </c>
      <c r="F10090" t="s">
        <v>45</v>
      </c>
      <c r="G10090" t="s">
        <v>783</v>
      </c>
      <c r="H10090" t="s">
        <v>28</v>
      </c>
      <c r="I10090" t="s">
        <v>29</v>
      </c>
      <c r="J10090" s="1">
        <v>545138.72</v>
      </c>
      <c r="K10090" s="10">
        <f>J10090*_xlfn.XLOOKUP(A10090,IPCA_Fatores!$A$2:$A$10,IPCA_Fatores!$C$2:$C$10)</f>
        <v>749016.40274291602</v>
      </c>
    </row>
    <row r="10091" spans="1:11" x14ac:dyDescent="0.25">
      <c r="A10091">
        <v>2021</v>
      </c>
      <c r="B10091" t="s">
        <v>5972</v>
      </c>
      <c r="C10091" t="s">
        <v>5973</v>
      </c>
      <c r="E10091" t="s">
        <v>44</v>
      </c>
      <c r="F10091" t="s">
        <v>45</v>
      </c>
      <c r="G10091" t="s">
        <v>783</v>
      </c>
      <c r="H10091" t="s">
        <v>28</v>
      </c>
      <c r="I10091" t="s">
        <v>29</v>
      </c>
      <c r="J10091" s="1">
        <v>1223232.08</v>
      </c>
      <c r="K10091" s="10">
        <f>J10091*_xlfn.XLOOKUP(A10091,IPCA_Fatores!$A$2:$A$10,IPCA_Fatores!$C$2:$C$10)</f>
        <v>1527086.5499352976</v>
      </c>
    </row>
    <row r="10092" spans="1:11" x14ac:dyDescent="0.25">
      <c r="A10092">
        <v>2022</v>
      </c>
      <c r="B10092" t="s">
        <v>5972</v>
      </c>
      <c r="C10092" t="s">
        <v>5973</v>
      </c>
      <c r="E10092" t="s">
        <v>44</v>
      </c>
      <c r="F10092" t="s">
        <v>45</v>
      </c>
      <c r="G10092" t="s">
        <v>783</v>
      </c>
      <c r="H10092" t="s">
        <v>28</v>
      </c>
      <c r="I10092" t="s">
        <v>29</v>
      </c>
      <c r="J10092" s="1">
        <v>555862.80000000005</v>
      </c>
      <c r="K10092" s="10">
        <f>J10092*_xlfn.XLOOKUP(A10092,IPCA_Fatores!$A$2:$A$10,IPCA_Fatores!$C$2:$C$10)</f>
        <v>655960.64382213412</v>
      </c>
    </row>
    <row r="10093" spans="1:11" x14ac:dyDescent="0.25">
      <c r="A10093">
        <v>2023</v>
      </c>
      <c r="B10093" t="s">
        <v>5972</v>
      </c>
      <c r="C10093" t="s">
        <v>5973</v>
      </c>
      <c r="E10093" t="s">
        <v>44</v>
      </c>
      <c r="F10093" t="s">
        <v>45</v>
      </c>
      <c r="G10093" t="s">
        <v>783</v>
      </c>
      <c r="H10093" t="s">
        <v>28</v>
      </c>
      <c r="I10093" t="s">
        <v>29</v>
      </c>
      <c r="J10093" s="1">
        <v>49071.22</v>
      </c>
      <c r="K10093" s="10">
        <f>J10093*_xlfn.XLOOKUP(A10093,IPCA_Fatores!$A$2:$A$10,IPCA_Fatores!$C$2:$C$10)</f>
        <v>55350.59738947334</v>
      </c>
    </row>
    <row r="10094" spans="1:11" x14ac:dyDescent="0.25">
      <c r="A10094">
        <v>2015</v>
      </c>
      <c r="B10094" t="s">
        <v>5974</v>
      </c>
      <c r="C10094" t="s">
        <v>5975</v>
      </c>
      <c r="E10094" t="s">
        <v>121</v>
      </c>
      <c r="F10094" t="s">
        <v>520</v>
      </c>
      <c r="G10094" t="s">
        <v>801</v>
      </c>
      <c r="H10094" t="s">
        <v>28</v>
      </c>
      <c r="I10094" t="s">
        <v>29</v>
      </c>
      <c r="J10094" s="1">
        <v>181241.03</v>
      </c>
      <c r="K10094" s="10">
        <f>J10094*_xlfn.XLOOKUP(A10094,IPCA_Fatores!$A$2:$A$10,IPCA_Fatores!$C$2:$C$10)</f>
        <v>308228.66822155233</v>
      </c>
    </row>
    <row r="10095" spans="1:11" x14ac:dyDescent="0.25">
      <c r="A10095">
        <v>2016</v>
      </c>
      <c r="B10095" t="s">
        <v>5974</v>
      </c>
      <c r="C10095" t="s">
        <v>5975</v>
      </c>
      <c r="E10095" t="s">
        <v>121</v>
      </c>
      <c r="F10095" t="s">
        <v>520</v>
      </c>
      <c r="G10095" t="s">
        <v>801</v>
      </c>
      <c r="H10095" t="s">
        <v>28</v>
      </c>
      <c r="I10095" t="s">
        <v>29</v>
      </c>
      <c r="J10095" s="1">
        <v>1100345.3999999999</v>
      </c>
      <c r="K10095" s="10">
        <f>J10095*_xlfn.XLOOKUP(A10095,IPCA_Fatores!$A$2:$A$10,IPCA_Fatores!$C$2:$C$10)</f>
        <v>1760569.3356497472</v>
      </c>
    </row>
    <row r="10096" spans="1:11" x14ac:dyDescent="0.25">
      <c r="A10096">
        <v>2017</v>
      </c>
      <c r="B10096" t="s">
        <v>5974</v>
      </c>
      <c r="C10096" t="s">
        <v>5975</v>
      </c>
      <c r="E10096" t="s">
        <v>121</v>
      </c>
      <c r="F10096" t="s">
        <v>520</v>
      </c>
      <c r="G10096" t="s">
        <v>801</v>
      </c>
      <c r="H10096" t="s">
        <v>28</v>
      </c>
      <c r="I10096" t="s">
        <v>29</v>
      </c>
      <c r="J10096" s="1">
        <v>433350.7</v>
      </c>
      <c r="K10096" s="10">
        <f>J10096*_xlfn.XLOOKUP(A10096,IPCA_Fatores!$A$2:$A$10,IPCA_Fatores!$C$2:$C$10)</f>
        <v>673499.46116862178</v>
      </c>
    </row>
    <row r="10097" spans="1:11" x14ac:dyDescent="0.25">
      <c r="A10097">
        <v>2018</v>
      </c>
      <c r="B10097" t="s">
        <v>5974</v>
      </c>
      <c r="C10097" t="s">
        <v>5975</v>
      </c>
      <c r="E10097" t="s">
        <v>121</v>
      </c>
      <c r="F10097" t="s">
        <v>520</v>
      </c>
      <c r="G10097" t="s">
        <v>801</v>
      </c>
      <c r="H10097" t="s">
        <v>28</v>
      </c>
      <c r="I10097" t="s">
        <v>29</v>
      </c>
      <c r="J10097" s="1">
        <v>49433.75</v>
      </c>
      <c r="K10097" s="10">
        <f>J10097*_xlfn.XLOOKUP(A10097,IPCA_Fatores!$A$2:$A$10,IPCA_Fatores!$C$2:$C$10)</f>
        <v>74051.387737114477</v>
      </c>
    </row>
    <row r="10098" spans="1:11" x14ac:dyDescent="0.25">
      <c r="A10098">
        <v>2019</v>
      </c>
      <c r="B10098" t="s">
        <v>5974</v>
      </c>
      <c r="C10098" t="s">
        <v>5975</v>
      </c>
      <c r="E10098" t="s">
        <v>121</v>
      </c>
      <c r="F10098" t="s">
        <v>520</v>
      </c>
      <c r="G10098" t="s">
        <v>801</v>
      </c>
      <c r="H10098" t="s">
        <v>28</v>
      </c>
      <c r="I10098" t="s">
        <v>29</v>
      </c>
      <c r="J10098" s="1">
        <v>20361.07</v>
      </c>
      <c r="K10098" s="10">
        <f>J10098*_xlfn.XLOOKUP(A10098,IPCA_Fatores!$A$2:$A$10,IPCA_Fatores!$C$2:$C$10)</f>
        <v>29240.466455604244</v>
      </c>
    </row>
    <row r="10099" spans="1:11" x14ac:dyDescent="0.25">
      <c r="A10099">
        <v>2020</v>
      </c>
      <c r="B10099" t="s">
        <v>5974</v>
      </c>
      <c r="C10099" t="s">
        <v>5975</v>
      </c>
      <c r="E10099" t="s">
        <v>121</v>
      </c>
      <c r="F10099" t="s">
        <v>520</v>
      </c>
      <c r="G10099" t="s">
        <v>801</v>
      </c>
      <c r="H10099" t="s">
        <v>28</v>
      </c>
      <c r="I10099" t="s">
        <v>29</v>
      </c>
      <c r="J10099" s="1">
        <v>8435.91</v>
      </c>
      <c r="K10099" s="10">
        <f>J10099*_xlfn.XLOOKUP(A10099,IPCA_Fatores!$A$2:$A$10,IPCA_Fatores!$C$2:$C$10)</f>
        <v>11590.875368498853</v>
      </c>
    </row>
    <row r="10100" spans="1:11" x14ac:dyDescent="0.25">
      <c r="A10100">
        <v>2022</v>
      </c>
      <c r="B10100" t="s">
        <v>5974</v>
      </c>
      <c r="C10100" t="s">
        <v>5975</v>
      </c>
      <c r="E10100" t="s">
        <v>121</v>
      </c>
      <c r="F10100" t="s">
        <v>520</v>
      </c>
      <c r="G10100" t="s">
        <v>801</v>
      </c>
      <c r="H10100" t="s">
        <v>28</v>
      </c>
      <c r="I10100" t="s">
        <v>29</v>
      </c>
      <c r="J10100" s="1">
        <v>973025.55</v>
      </c>
      <c r="K10100" s="10">
        <f>J10100*_xlfn.XLOOKUP(A10100,IPCA_Fatores!$A$2:$A$10,IPCA_Fatores!$C$2:$C$10)</f>
        <v>1148244.6140187581</v>
      </c>
    </row>
    <row r="10101" spans="1:11" x14ac:dyDescent="0.25">
      <c r="A10101">
        <v>2023</v>
      </c>
      <c r="B10101" t="s">
        <v>5974</v>
      </c>
      <c r="C10101" t="s">
        <v>5975</v>
      </c>
      <c r="E10101" t="s">
        <v>121</v>
      </c>
      <c r="F10101" t="s">
        <v>520</v>
      </c>
      <c r="G10101" t="s">
        <v>801</v>
      </c>
      <c r="H10101" t="s">
        <v>28</v>
      </c>
      <c r="I10101" t="s">
        <v>29</v>
      </c>
      <c r="J10101" s="1">
        <v>585000.07999999996</v>
      </c>
      <c r="K10101" s="10">
        <f>J10101*_xlfn.XLOOKUP(A10101,IPCA_Fatores!$A$2:$A$10,IPCA_Fatores!$C$2:$C$10)</f>
        <v>659859.36157466006</v>
      </c>
    </row>
    <row r="10102" spans="1:11" x14ac:dyDescent="0.25">
      <c r="A10102">
        <v>2023</v>
      </c>
      <c r="B10102" t="s">
        <v>5976</v>
      </c>
      <c r="C10102" t="s">
        <v>5977</v>
      </c>
      <c r="D10102" t="s">
        <v>5978</v>
      </c>
      <c r="E10102" t="s">
        <v>458</v>
      </c>
      <c r="F10102" t="s">
        <v>459</v>
      </c>
      <c r="G10102" t="s">
        <v>600</v>
      </c>
      <c r="H10102" t="s">
        <v>28</v>
      </c>
      <c r="I10102" t="s">
        <v>29</v>
      </c>
      <c r="J10102" s="1">
        <v>115171.64</v>
      </c>
      <c r="K10102" s="10">
        <f>J10102*_xlfn.XLOOKUP(A10102,IPCA_Fatores!$A$2:$A$10,IPCA_Fatores!$C$2:$C$10)</f>
        <v>129909.52897289618</v>
      </c>
    </row>
    <row r="10103" spans="1:11" x14ac:dyDescent="0.25">
      <c r="A10103">
        <v>2021</v>
      </c>
      <c r="B10103" t="s">
        <v>5979</v>
      </c>
      <c r="C10103" t="s">
        <v>5980</v>
      </c>
      <c r="D10103" t="s">
        <v>5981</v>
      </c>
      <c r="E10103" t="s">
        <v>69</v>
      </c>
      <c r="F10103" t="s">
        <v>2092</v>
      </c>
      <c r="G10103" t="s">
        <v>1312</v>
      </c>
      <c r="H10103" t="s">
        <v>28</v>
      </c>
      <c r="I10103" t="s">
        <v>29</v>
      </c>
      <c r="J10103" s="1">
        <v>384899.9</v>
      </c>
      <c r="K10103" s="10">
        <f>J10103*_xlfn.XLOOKUP(A10103,IPCA_Fatores!$A$2:$A$10,IPCA_Fatores!$C$2:$C$10)</f>
        <v>480510.17461988161</v>
      </c>
    </row>
    <row r="10104" spans="1:11" x14ac:dyDescent="0.25">
      <c r="A10104">
        <v>2021</v>
      </c>
      <c r="B10104" t="s">
        <v>5979</v>
      </c>
      <c r="C10104" t="s">
        <v>5980</v>
      </c>
      <c r="D10104" t="s">
        <v>5981</v>
      </c>
      <c r="E10104" t="s">
        <v>69</v>
      </c>
      <c r="F10104" t="s">
        <v>2092</v>
      </c>
      <c r="G10104" t="s">
        <v>1312</v>
      </c>
      <c r="H10104" t="s">
        <v>28</v>
      </c>
      <c r="I10104" t="s">
        <v>35</v>
      </c>
      <c r="J10104" s="1">
        <v>23943.43</v>
      </c>
      <c r="K10104" s="10">
        <f>IFERROR(J10104*VLOOKUP(A10104,IPCA_Fatores!$A$2:$C$10,3,FALSE),J10104)</f>
        <v>29891.048894268126</v>
      </c>
    </row>
    <row r="10105" spans="1:11" x14ac:dyDescent="0.25">
      <c r="A10105">
        <v>2022</v>
      </c>
      <c r="B10105" t="s">
        <v>5979</v>
      </c>
      <c r="C10105" t="s">
        <v>5980</v>
      </c>
      <c r="D10105" t="s">
        <v>5981</v>
      </c>
      <c r="E10105" t="s">
        <v>69</v>
      </c>
      <c r="F10105" t="s">
        <v>2092</v>
      </c>
      <c r="G10105" t="s">
        <v>1312</v>
      </c>
      <c r="H10105" t="s">
        <v>28</v>
      </c>
      <c r="I10105" t="s">
        <v>29</v>
      </c>
      <c r="J10105" s="1">
        <v>641327.84</v>
      </c>
      <c r="K10105" s="10">
        <f>J10105*_xlfn.XLOOKUP(A10105,IPCA_Fatores!$A$2:$A$10,IPCA_Fatores!$C$2:$C$10)</f>
        <v>756815.93160660972</v>
      </c>
    </row>
    <row r="10106" spans="1:11" x14ac:dyDescent="0.25">
      <c r="A10106">
        <v>2022</v>
      </c>
      <c r="B10106" t="s">
        <v>5979</v>
      </c>
      <c r="C10106" t="s">
        <v>5980</v>
      </c>
      <c r="D10106" t="s">
        <v>5981</v>
      </c>
      <c r="E10106" t="s">
        <v>69</v>
      </c>
      <c r="F10106" t="s">
        <v>2092</v>
      </c>
      <c r="G10106" t="s">
        <v>1312</v>
      </c>
      <c r="H10106" t="s">
        <v>28</v>
      </c>
      <c r="I10106" t="s">
        <v>35</v>
      </c>
      <c r="J10106" s="1">
        <v>42476.26</v>
      </c>
      <c r="K10106" s="10">
        <f>IFERROR(J10106*VLOOKUP(A10106,IPCA_Fatores!$A$2:$C$10,3,FALSE),J10106)</f>
        <v>50125.237480825053</v>
      </c>
    </row>
    <row r="10107" spans="1:11" x14ac:dyDescent="0.25">
      <c r="A10107">
        <v>2023</v>
      </c>
      <c r="B10107" t="s">
        <v>5979</v>
      </c>
      <c r="C10107" t="s">
        <v>5980</v>
      </c>
      <c r="D10107" t="s">
        <v>5981</v>
      </c>
      <c r="E10107" t="s">
        <v>69</v>
      </c>
      <c r="F10107" t="s">
        <v>2092</v>
      </c>
      <c r="G10107" t="s">
        <v>1312</v>
      </c>
      <c r="H10107" t="s">
        <v>28</v>
      </c>
      <c r="I10107" t="s">
        <v>29</v>
      </c>
      <c r="J10107" s="1">
        <v>1362573.49</v>
      </c>
      <c r="K10107" s="10">
        <f>J10107*_xlfn.XLOOKUP(A10107,IPCA_Fatores!$A$2:$A$10,IPCA_Fatores!$C$2:$C$10)</f>
        <v>1536934.6158208328</v>
      </c>
    </row>
    <row r="10108" spans="1:11" x14ac:dyDescent="0.25">
      <c r="A10108">
        <v>2023</v>
      </c>
      <c r="B10108" t="s">
        <v>5979</v>
      </c>
      <c r="C10108" t="s">
        <v>5980</v>
      </c>
      <c r="D10108" t="s">
        <v>5981</v>
      </c>
      <c r="E10108" t="s">
        <v>69</v>
      </c>
      <c r="F10108" t="s">
        <v>2092</v>
      </c>
      <c r="G10108" t="s">
        <v>1312</v>
      </c>
      <c r="H10108" t="s">
        <v>28</v>
      </c>
      <c r="I10108" t="s">
        <v>35</v>
      </c>
      <c r="J10108" s="1">
        <v>96323.04</v>
      </c>
      <c r="K10108" s="10">
        <f>IFERROR(J10108*VLOOKUP(A10108,IPCA_Fatores!$A$2:$C$10,3,FALSE),J10108)</f>
        <v>108648.97604685873</v>
      </c>
    </row>
    <row r="10109" spans="1:11" x14ac:dyDescent="0.25">
      <c r="A10109">
        <v>2020</v>
      </c>
      <c r="B10109" t="s">
        <v>5982</v>
      </c>
      <c r="C10109" t="s">
        <v>5983</v>
      </c>
      <c r="D10109" t="s">
        <v>5984</v>
      </c>
      <c r="E10109" t="s">
        <v>143</v>
      </c>
      <c r="F10109" t="s">
        <v>1894</v>
      </c>
      <c r="G10109" t="s">
        <v>27</v>
      </c>
      <c r="H10109" t="s">
        <v>28</v>
      </c>
      <c r="I10109" t="s">
        <v>29</v>
      </c>
      <c r="J10109" s="1">
        <v>1190436.23</v>
      </c>
      <c r="K10109" s="10">
        <f>J10109*_xlfn.XLOOKUP(A10109,IPCA_Fatores!$A$2:$A$10,IPCA_Fatores!$C$2:$C$10)</f>
        <v>1635650.2115451249</v>
      </c>
    </row>
    <row r="10110" spans="1:11" x14ac:dyDescent="0.25">
      <c r="A10110">
        <v>2021</v>
      </c>
      <c r="B10110" t="s">
        <v>5982</v>
      </c>
      <c r="C10110" t="s">
        <v>5983</v>
      </c>
      <c r="D10110" t="s">
        <v>5984</v>
      </c>
      <c r="E10110" t="s">
        <v>143</v>
      </c>
      <c r="F10110" t="s">
        <v>1894</v>
      </c>
      <c r="G10110" t="s">
        <v>27</v>
      </c>
      <c r="H10110" t="s">
        <v>28</v>
      </c>
      <c r="I10110" t="s">
        <v>29</v>
      </c>
      <c r="J10110" s="1">
        <v>130548.58</v>
      </c>
      <c r="K10110" s="10">
        <f>J10110*_xlfn.XLOOKUP(A10110,IPCA_Fatores!$A$2:$A$10,IPCA_Fatores!$C$2:$C$10)</f>
        <v>162977.2337487684</v>
      </c>
    </row>
    <row r="10111" spans="1:11" x14ac:dyDescent="0.25">
      <c r="A10111">
        <v>2021</v>
      </c>
      <c r="B10111" t="s">
        <v>5985</v>
      </c>
      <c r="C10111" t="s">
        <v>5986</v>
      </c>
      <c r="E10111" t="s">
        <v>75</v>
      </c>
      <c r="F10111" t="s">
        <v>75</v>
      </c>
      <c r="G10111" t="s">
        <v>27</v>
      </c>
      <c r="H10111" t="s">
        <v>28</v>
      </c>
      <c r="I10111" t="s">
        <v>29</v>
      </c>
      <c r="J10111" s="1">
        <v>99203820.540000007</v>
      </c>
      <c r="K10111" s="10">
        <f>J10111*_xlfn.XLOOKUP(A10111,IPCA_Fatores!$A$2:$A$10,IPCA_Fatores!$C$2:$C$10)</f>
        <v>123846343.2456979</v>
      </c>
    </row>
    <row r="10112" spans="1:11" x14ac:dyDescent="0.25">
      <c r="A10112">
        <v>2022</v>
      </c>
      <c r="B10112" t="s">
        <v>5985</v>
      </c>
      <c r="C10112" t="s">
        <v>5986</v>
      </c>
      <c r="E10112" t="s">
        <v>75</v>
      </c>
      <c r="F10112" t="s">
        <v>75</v>
      </c>
      <c r="G10112" t="s">
        <v>27</v>
      </c>
      <c r="H10112" t="s">
        <v>28</v>
      </c>
      <c r="I10112" t="s">
        <v>29</v>
      </c>
      <c r="J10112" s="1">
        <v>68831117.849999994</v>
      </c>
      <c r="K10112" s="10">
        <f>J10112*_xlfn.XLOOKUP(A10112,IPCA_Fatores!$A$2:$A$10,IPCA_Fatores!$C$2:$C$10)</f>
        <v>81225986.664124995</v>
      </c>
    </row>
    <row r="10113" spans="1:11" x14ac:dyDescent="0.25">
      <c r="A10113">
        <v>2023</v>
      </c>
      <c r="B10113" t="s">
        <v>5985</v>
      </c>
      <c r="C10113" t="s">
        <v>5986</v>
      </c>
      <c r="E10113" t="s">
        <v>75</v>
      </c>
      <c r="F10113" t="s">
        <v>75</v>
      </c>
      <c r="G10113" t="s">
        <v>27</v>
      </c>
      <c r="H10113" t="s">
        <v>28</v>
      </c>
      <c r="I10113" t="s">
        <v>29</v>
      </c>
      <c r="J10113" s="1">
        <v>80660495.939999998</v>
      </c>
      <c r="K10113" s="10">
        <f>J10113*_xlfn.XLOOKUP(A10113,IPCA_Fatores!$A$2:$A$10,IPCA_Fatores!$C$2:$C$10)</f>
        <v>90982181.327674106</v>
      </c>
    </row>
    <row r="10114" spans="1:11" x14ac:dyDescent="0.25">
      <c r="A10114">
        <v>2022</v>
      </c>
      <c r="B10114" t="s">
        <v>5987</v>
      </c>
      <c r="C10114" t="s">
        <v>5988</v>
      </c>
      <c r="D10114" t="s">
        <v>5989</v>
      </c>
      <c r="E10114" t="s">
        <v>109</v>
      </c>
      <c r="F10114" t="s">
        <v>110</v>
      </c>
      <c r="G10114" t="s">
        <v>66</v>
      </c>
      <c r="H10114" t="s">
        <v>28</v>
      </c>
      <c r="I10114" t="s">
        <v>29</v>
      </c>
      <c r="J10114" s="1">
        <v>7439684.2400000002</v>
      </c>
      <c r="K10114" s="10">
        <f>J10114*_xlfn.XLOOKUP(A10114,IPCA_Fatores!$A$2:$A$10,IPCA_Fatores!$C$2:$C$10)</f>
        <v>8779396.7574440744</v>
      </c>
    </row>
    <row r="10115" spans="1:11" x14ac:dyDescent="0.25">
      <c r="A10115">
        <v>2023</v>
      </c>
      <c r="B10115" t="s">
        <v>5987</v>
      </c>
      <c r="C10115" t="s">
        <v>5988</v>
      </c>
      <c r="D10115" t="s">
        <v>5989</v>
      </c>
      <c r="E10115" t="s">
        <v>109</v>
      </c>
      <c r="F10115" t="s">
        <v>110</v>
      </c>
      <c r="G10115" t="s">
        <v>66</v>
      </c>
      <c r="H10115" t="s">
        <v>28</v>
      </c>
      <c r="I10115" t="s">
        <v>29</v>
      </c>
      <c r="J10115" s="1">
        <v>6246796.1600000001</v>
      </c>
      <c r="K10115" s="10">
        <f>J10115*_xlfn.XLOOKUP(A10115,IPCA_Fatores!$A$2:$A$10,IPCA_Fatores!$C$2:$C$10)</f>
        <v>7046164.7219341211</v>
      </c>
    </row>
    <row r="10116" spans="1:11" x14ac:dyDescent="0.25">
      <c r="A10116">
        <v>2015</v>
      </c>
      <c r="B10116" t="s">
        <v>5990</v>
      </c>
      <c r="C10116" t="s">
        <v>5991</v>
      </c>
      <c r="D10116" t="s">
        <v>5992</v>
      </c>
      <c r="E10116" t="s">
        <v>44</v>
      </c>
      <c r="F10116" t="s">
        <v>45</v>
      </c>
      <c r="G10116" t="s">
        <v>1681</v>
      </c>
      <c r="H10116" t="s">
        <v>28</v>
      </c>
      <c r="I10116" t="s">
        <v>29</v>
      </c>
      <c r="J10116" s="1">
        <v>3161065.49</v>
      </c>
      <c r="K10116" s="10">
        <f>J10116*_xlfn.XLOOKUP(A10116,IPCA_Fatores!$A$2:$A$10,IPCA_Fatores!$C$2:$C$10)</f>
        <v>5375885.3949561464</v>
      </c>
    </row>
    <row r="10117" spans="1:11" x14ac:dyDescent="0.25">
      <c r="A10117">
        <v>2015</v>
      </c>
      <c r="B10117" t="s">
        <v>5993</v>
      </c>
      <c r="C10117" t="s">
        <v>5994</v>
      </c>
      <c r="D10117" t="s">
        <v>5995</v>
      </c>
      <c r="E10117" t="s">
        <v>25</v>
      </c>
      <c r="F10117" t="s">
        <v>543</v>
      </c>
      <c r="G10117" t="s">
        <v>840</v>
      </c>
      <c r="H10117" t="s">
        <v>28</v>
      </c>
      <c r="I10117" t="s">
        <v>29</v>
      </c>
      <c r="J10117" s="1">
        <v>2252265.08</v>
      </c>
      <c r="K10117" s="10">
        <f>J10117*_xlfn.XLOOKUP(A10117,IPCA_Fatores!$A$2:$A$10,IPCA_Fatores!$C$2:$C$10)</f>
        <v>3830328.4090269627</v>
      </c>
    </row>
    <row r="10118" spans="1:11" x14ac:dyDescent="0.25">
      <c r="A10118">
        <v>2016</v>
      </c>
      <c r="B10118" t="s">
        <v>5993</v>
      </c>
      <c r="C10118" t="s">
        <v>5994</v>
      </c>
      <c r="D10118" t="s">
        <v>5995</v>
      </c>
      <c r="E10118" t="s">
        <v>25</v>
      </c>
      <c r="F10118" t="s">
        <v>543</v>
      </c>
      <c r="G10118" t="s">
        <v>840</v>
      </c>
      <c r="H10118" t="s">
        <v>28</v>
      </c>
      <c r="I10118" t="s">
        <v>29</v>
      </c>
      <c r="J10118" s="1">
        <v>10337940.77</v>
      </c>
      <c r="K10118" s="10">
        <f>J10118*_xlfn.XLOOKUP(A10118,IPCA_Fatores!$A$2:$A$10,IPCA_Fatores!$C$2:$C$10)</f>
        <v>16540862.090599312</v>
      </c>
    </row>
    <row r="10119" spans="1:11" x14ac:dyDescent="0.25">
      <c r="A10119">
        <v>2017</v>
      </c>
      <c r="B10119" t="s">
        <v>5993</v>
      </c>
      <c r="C10119" t="s">
        <v>5994</v>
      </c>
      <c r="D10119" t="s">
        <v>5995</v>
      </c>
      <c r="E10119" t="s">
        <v>25</v>
      </c>
      <c r="F10119" t="s">
        <v>543</v>
      </c>
      <c r="G10119" t="s">
        <v>840</v>
      </c>
      <c r="H10119" t="s">
        <v>28</v>
      </c>
      <c r="I10119" t="s">
        <v>29</v>
      </c>
      <c r="J10119" s="1">
        <v>5634127.5599999996</v>
      </c>
      <c r="K10119" s="10">
        <f>J10119*_xlfn.XLOOKUP(A10119,IPCA_Fatores!$A$2:$A$10,IPCA_Fatores!$C$2:$C$10)</f>
        <v>8756376.4771010671</v>
      </c>
    </row>
    <row r="10120" spans="1:11" x14ac:dyDescent="0.25">
      <c r="A10120">
        <v>2018</v>
      </c>
      <c r="B10120" t="s">
        <v>5993</v>
      </c>
      <c r="C10120" t="s">
        <v>5994</v>
      </c>
      <c r="D10120" t="s">
        <v>5995</v>
      </c>
      <c r="E10120" t="s">
        <v>25</v>
      </c>
      <c r="F10120" t="s">
        <v>543</v>
      </c>
      <c r="G10120" t="s">
        <v>840</v>
      </c>
      <c r="H10120" t="s">
        <v>28</v>
      </c>
      <c r="I10120" t="s">
        <v>29</v>
      </c>
      <c r="J10120" s="1">
        <v>3318727.26</v>
      </c>
      <c r="K10120" s="10">
        <f>J10120*_xlfn.XLOOKUP(A10120,IPCA_Fatores!$A$2:$A$10,IPCA_Fatores!$C$2:$C$10)</f>
        <v>4971428.6115051256</v>
      </c>
    </row>
    <row r="10121" spans="1:11" x14ac:dyDescent="0.25">
      <c r="A10121">
        <v>2019</v>
      </c>
      <c r="B10121" t="s">
        <v>5993</v>
      </c>
      <c r="C10121" t="s">
        <v>5994</v>
      </c>
      <c r="D10121" t="s">
        <v>5995</v>
      </c>
      <c r="E10121" t="s">
        <v>25</v>
      </c>
      <c r="F10121" t="s">
        <v>543</v>
      </c>
      <c r="G10121" t="s">
        <v>840</v>
      </c>
      <c r="H10121" t="s">
        <v>28</v>
      </c>
      <c r="I10121" t="s">
        <v>29</v>
      </c>
      <c r="J10121" s="1">
        <v>3470376.95</v>
      </c>
      <c r="K10121" s="10">
        <f>J10121*_xlfn.XLOOKUP(A10121,IPCA_Fatores!$A$2:$A$10,IPCA_Fatores!$C$2:$C$10)</f>
        <v>4983797.0595247289</v>
      </c>
    </row>
    <row r="10122" spans="1:11" x14ac:dyDescent="0.25">
      <c r="A10122">
        <v>2020</v>
      </c>
      <c r="B10122" t="s">
        <v>5993</v>
      </c>
      <c r="C10122" t="s">
        <v>5994</v>
      </c>
      <c r="D10122" t="s">
        <v>5995</v>
      </c>
      <c r="E10122" t="s">
        <v>25</v>
      </c>
      <c r="F10122" t="s">
        <v>543</v>
      </c>
      <c r="G10122" t="s">
        <v>840</v>
      </c>
      <c r="H10122" t="s">
        <v>28</v>
      </c>
      <c r="I10122" t="s">
        <v>29</v>
      </c>
      <c r="J10122" s="1">
        <v>1298481.9099999999</v>
      </c>
      <c r="K10122" s="10">
        <f>J10122*_xlfn.XLOOKUP(A10122,IPCA_Fatores!$A$2:$A$10,IPCA_Fatores!$C$2:$C$10)</f>
        <v>1784104.1437213465</v>
      </c>
    </row>
    <row r="10123" spans="1:11" x14ac:dyDescent="0.25">
      <c r="A10123">
        <v>2021</v>
      </c>
      <c r="B10123" t="s">
        <v>5993</v>
      </c>
      <c r="C10123" t="s">
        <v>5994</v>
      </c>
      <c r="D10123" t="s">
        <v>5995</v>
      </c>
      <c r="E10123" t="s">
        <v>25</v>
      </c>
      <c r="F10123" t="s">
        <v>543</v>
      </c>
      <c r="G10123" t="s">
        <v>840</v>
      </c>
      <c r="H10123" t="s">
        <v>28</v>
      </c>
      <c r="I10123" t="s">
        <v>29</v>
      </c>
      <c r="J10123" s="1">
        <v>5594964.29</v>
      </c>
      <c r="K10123" s="10">
        <f>J10123*_xlfn.XLOOKUP(A10123,IPCA_Fatores!$A$2:$A$10,IPCA_Fatores!$C$2:$C$10)</f>
        <v>6984769.9830005197</v>
      </c>
    </row>
    <row r="10124" spans="1:11" x14ac:dyDescent="0.25">
      <c r="A10124">
        <v>2022</v>
      </c>
      <c r="B10124" t="s">
        <v>5993</v>
      </c>
      <c r="C10124" t="s">
        <v>5994</v>
      </c>
      <c r="D10124" t="s">
        <v>5995</v>
      </c>
      <c r="E10124" t="s">
        <v>25</v>
      </c>
      <c r="F10124" t="s">
        <v>543</v>
      </c>
      <c r="G10124" t="s">
        <v>840</v>
      </c>
      <c r="H10124" t="s">
        <v>28</v>
      </c>
      <c r="I10124" t="s">
        <v>29</v>
      </c>
      <c r="J10124" s="1">
        <v>13529536.35</v>
      </c>
      <c r="K10124" s="10">
        <f>J10124*_xlfn.XLOOKUP(A10124,IPCA_Fatores!$A$2:$A$10,IPCA_Fatores!$C$2:$C$10)</f>
        <v>15965888.29970447</v>
      </c>
    </row>
    <row r="10125" spans="1:11" x14ac:dyDescent="0.25">
      <c r="A10125">
        <v>2023</v>
      </c>
      <c r="B10125" t="s">
        <v>5993</v>
      </c>
      <c r="C10125" t="s">
        <v>5994</v>
      </c>
      <c r="D10125" t="s">
        <v>5995</v>
      </c>
      <c r="E10125" t="s">
        <v>25</v>
      </c>
      <c r="F10125" t="s">
        <v>543</v>
      </c>
      <c r="G10125" t="s">
        <v>840</v>
      </c>
      <c r="H10125" t="s">
        <v>28</v>
      </c>
      <c r="I10125" t="s">
        <v>29</v>
      </c>
      <c r="J10125" s="1">
        <v>13244742.880000001</v>
      </c>
      <c r="K10125" s="10">
        <f>J10125*_xlfn.XLOOKUP(A10125,IPCA_Fatores!$A$2:$A$10,IPCA_Fatores!$C$2:$C$10)</f>
        <v>14939600.659571406</v>
      </c>
    </row>
    <row r="10126" spans="1:11" x14ac:dyDescent="0.25">
      <c r="A10126">
        <v>2023</v>
      </c>
      <c r="B10126" t="s">
        <v>5993</v>
      </c>
      <c r="C10126" t="s">
        <v>5994</v>
      </c>
      <c r="D10126" t="s">
        <v>5995</v>
      </c>
      <c r="E10126" t="s">
        <v>25</v>
      </c>
      <c r="F10126" t="s">
        <v>543</v>
      </c>
      <c r="G10126" t="s">
        <v>840</v>
      </c>
      <c r="H10126" t="s">
        <v>28</v>
      </c>
      <c r="I10126" t="s">
        <v>35</v>
      </c>
      <c r="J10126" s="1">
        <v>13095719.27</v>
      </c>
      <c r="K10126" s="10">
        <f>IFERROR(J10126*VLOOKUP(A10126,IPCA_Fatores!$A$2:$C$10,3,FALSE),J10126)</f>
        <v>14771507.30793605</v>
      </c>
    </row>
    <row r="10127" spans="1:11" x14ac:dyDescent="0.25">
      <c r="A10127">
        <v>2018</v>
      </c>
      <c r="B10127" t="s">
        <v>5996</v>
      </c>
      <c r="C10127" t="s">
        <v>5997</v>
      </c>
      <c r="D10127" t="s">
        <v>5998</v>
      </c>
      <c r="E10127" t="s">
        <v>25</v>
      </c>
      <c r="F10127" t="s">
        <v>26</v>
      </c>
      <c r="G10127" t="s">
        <v>3900</v>
      </c>
      <c r="H10127" t="s">
        <v>28</v>
      </c>
      <c r="I10127" t="s">
        <v>29</v>
      </c>
      <c r="J10127" s="1">
        <v>188579.92</v>
      </c>
      <c r="K10127" s="10">
        <f>J10127*_xlfn.XLOOKUP(A10127,IPCA_Fatores!$A$2:$A$10,IPCA_Fatores!$C$2:$C$10)</f>
        <v>282491.30958816659</v>
      </c>
    </row>
    <row r="10128" spans="1:11" x14ac:dyDescent="0.25">
      <c r="A10128">
        <v>2015</v>
      </c>
      <c r="B10128" t="s">
        <v>5999</v>
      </c>
      <c r="C10128" t="s">
        <v>6000</v>
      </c>
      <c r="E10128" t="s">
        <v>75</v>
      </c>
      <c r="F10128" t="s">
        <v>6001</v>
      </c>
      <c r="G10128" t="s">
        <v>6002</v>
      </c>
      <c r="H10128" t="s">
        <v>28</v>
      </c>
      <c r="I10128" t="s">
        <v>29</v>
      </c>
      <c r="J10128" s="1">
        <v>135394.07</v>
      </c>
      <c r="K10128" s="10">
        <f>J10128*_xlfn.XLOOKUP(A10128,IPCA_Fatores!$A$2:$A$10,IPCA_Fatores!$C$2:$C$10)</f>
        <v>230258.75477090169</v>
      </c>
    </row>
    <row r="10129" spans="1:11" x14ac:dyDescent="0.25">
      <c r="A10129">
        <v>2016</v>
      </c>
      <c r="B10129" t="s">
        <v>5999</v>
      </c>
      <c r="C10129" t="s">
        <v>6000</v>
      </c>
      <c r="E10129" t="s">
        <v>75</v>
      </c>
      <c r="F10129" t="s">
        <v>6001</v>
      </c>
      <c r="G10129" t="s">
        <v>6002</v>
      </c>
      <c r="H10129" t="s">
        <v>28</v>
      </c>
      <c r="I10129" t="s">
        <v>29</v>
      </c>
      <c r="J10129" s="1">
        <v>169094.07</v>
      </c>
      <c r="K10129" s="10">
        <f>J10129*_xlfn.XLOOKUP(A10129,IPCA_Fatores!$A$2:$A$10,IPCA_Fatores!$C$2:$C$10)</f>
        <v>270553.07768107345</v>
      </c>
    </row>
    <row r="10130" spans="1:11" x14ac:dyDescent="0.25">
      <c r="A10130">
        <v>2017</v>
      </c>
      <c r="B10130" t="s">
        <v>5999</v>
      </c>
      <c r="C10130" t="s">
        <v>6000</v>
      </c>
      <c r="E10130" t="s">
        <v>75</v>
      </c>
      <c r="F10130" t="s">
        <v>6001</v>
      </c>
      <c r="G10130" t="s">
        <v>6002</v>
      </c>
      <c r="H10130" t="s">
        <v>28</v>
      </c>
      <c r="I10130" t="s">
        <v>29</v>
      </c>
      <c r="J10130" s="1">
        <v>364886.64</v>
      </c>
      <c r="K10130" s="10">
        <f>J10130*_xlfn.XLOOKUP(A10130,IPCA_Fatores!$A$2:$A$10,IPCA_Fatores!$C$2:$C$10)</f>
        <v>567094.86203121138</v>
      </c>
    </row>
    <row r="10131" spans="1:11" x14ac:dyDescent="0.25">
      <c r="A10131">
        <v>2018</v>
      </c>
      <c r="B10131" t="s">
        <v>5999</v>
      </c>
      <c r="C10131" t="s">
        <v>6000</v>
      </c>
      <c r="E10131" t="s">
        <v>75</v>
      </c>
      <c r="F10131" t="s">
        <v>6001</v>
      </c>
      <c r="G10131" t="s">
        <v>6002</v>
      </c>
      <c r="H10131" t="s">
        <v>28</v>
      </c>
      <c r="I10131" t="s">
        <v>29</v>
      </c>
      <c r="J10131" s="1">
        <v>387981.44</v>
      </c>
      <c r="K10131" s="10">
        <f>J10131*_xlfn.XLOOKUP(A10131,IPCA_Fatores!$A$2:$A$10,IPCA_Fatores!$C$2:$C$10)</f>
        <v>581193.29503110761</v>
      </c>
    </row>
    <row r="10132" spans="1:11" x14ac:dyDescent="0.25">
      <c r="A10132">
        <v>2019</v>
      </c>
      <c r="B10132" t="s">
        <v>5999</v>
      </c>
      <c r="C10132" t="s">
        <v>6000</v>
      </c>
      <c r="E10132" t="s">
        <v>75</v>
      </c>
      <c r="F10132" t="s">
        <v>6001</v>
      </c>
      <c r="G10132" t="s">
        <v>6002</v>
      </c>
      <c r="H10132" t="s">
        <v>28</v>
      </c>
      <c r="I10132" t="s">
        <v>29</v>
      </c>
      <c r="J10132" s="1">
        <v>534282.15</v>
      </c>
      <c r="K10132" s="10">
        <f>J10132*_xlfn.XLOOKUP(A10132,IPCA_Fatores!$A$2:$A$10,IPCA_Fatores!$C$2:$C$10)</f>
        <v>767280.8592526383</v>
      </c>
    </row>
    <row r="10133" spans="1:11" x14ac:dyDescent="0.25">
      <c r="A10133">
        <v>2023</v>
      </c>
      <c r="B10133" t="s">
        <v>6003</v>
      </c>
      <c r="C10133" t="s">
        <v>6004</v>
      </c>
      <c r="D10133" t="s">
        <v>6005</v>
      </c>
      <c r="E10133" t="s">
        <v>103</v>
      </c>
      <c r="F10133" t="s">
        <v>104</v>
      </c>
      <c r="G10133" t="s">
        <v>1141</v>
      </c>
      <c r="H10133" t="s">
        <v>28</v>
      </c>
      <c r="I10133" t="s">
        <v>29</v>
      </c>
      <c r="J10133" s="1">
        <v>330505.7</v>
      </c>
      <c r="K10133" s="10">
        <f>J10133*_xlfn.XLOOKUP(A10133,IPCA_Fatores!$A$2:$A$10,IPCA_Fatores!$C$2:$C$10)</f>
        <v>372798.71858955326</v>
      </c>
    </row>
    <row r="10134" spans="1:11" x14ac:dyDescent="0.25">
      <c r="A10134">
        <v>2018</v>
      </c>
      <c r="B10134" t="s">
        <v>6006</v>
      </c>
      <c r="C10134" t="s">
        <v>6007</v>
      </c>
      <c r="E10134" t="s">
        <v>103</v>
      </c>
      <c r="F10134" t="s">
        <v>581</v>
      </c>
      <c r="G10134" t="s">
        <v>228</v>
      </c>
      <c r="H10134" t="s">
        <v>28</v>
      </c>
      <c r="I10134" t="s">
        <v>29</v>
      </c>
      <c r="J10134" s="1">
        <v>50959.17</v>
      </c>
      <c r="K10134" s="10">
        <f>J10134*_xlfn.XLOOKUP(A10134,IPCA_Fatores!$A$2:$A$10,IPCA_Fatores!$C$2:$C$10)</f>
        <v>76336.455487021158</v>
      </c>
    </row>
    <row r="10135" spans="1:11" x14ac:dyDescent="0.25">
      <c r="A10135">
        <v>2019</v>
      </c>
      <c r="B10135" t="s">
        <v>6006</v>
      </c>
      <c r="C10135" t="s">
        <v>6007</v>
      </c>
      <c r="E10135" t="s">
        <v>103</v>
      </c>
      <c r="F10135" t="s">
        <v>581</v>
      </c>
      <c r="G10135" t="s">
        <v>228</v>
      </c>
      <c r="H10135" t="s">
        <v>28</v>
      </c>
      <c r="I10135" t="s">
        <v>29</v>
      </c>
      <c r="J10135" s="1">
        <v>46113.7</v>
      </c>
      <c r="K10135" s="10">
        <f>J10135*_xlfn.XLOOKUP(A10135,IPCA_Fatores!$A$2:$A$10,IPCA_Fatores!$C$2:$C$10)</f>
        <v>66223.734705189723</v>
      </c>
    </row>
    <row r="10136" spans="1:11" x14ac:dyDescent="0.25">
      <c r="A10136">
        <v>2020</v>
      </c>
      <c r="B10136" t="s">
        <v>6006</v>
      </c>
      <c r="C10136" t="s">
        <v>6007</v>
      </c>
      <c r="E10136" t="s">
        <v>103</v>
      </c>
      <c r="F10136" t="s">
        <v>581</v>
      </c>
      <c r="G10136" t="s">
        <v>228</v>
      </c>
      <c r="H10136" t="s">
        <v>28</v>
      </c>
      <c r="I10136" t="s">
        <v>29</v>
      </c>
      <c r="J10136" s="1">
        <v>72957.16</v>
      </c>
      <c r="K10136" s="10">
        <f>J10136*_xlfn.XLOOKUP(A10136,IPCA_Fatores!$A$2:$A$10,IPCA_Fatores!$C$2:$C$10)</f>
        <v>100242.57594019256</v>
      </c>
    </row>
    <row r="10137" spans="1:11" x14ac:dyDescent="0.25">
      <c r="A10137">
        <v>2021</v>
      </c>
      <c r="B10137" t="s">
        <v>6006</v>
      </c>
      <c r="C10137" t="s">
        <v>6007</v>
      </c>
      <c r="E10137" t="s">
        <v>103</v>
      </c>
      <c r="F10137" t="s">
        <v>581</v>
      </c>
      <c r="G10137" t="s">
        <v>228</v>
      </c>
      <c r="H10137" t="s">
        <v>28</v>
      </c>
      <c r="I10137" t="s">
        <v>29</v>
      </c>
      <c r="J10137" s="1">
        <v>132562.10999999999</v>
      </c>
      <c r="K10137" s="10">
        <f>J10137*_xlfn.XLOOKUP(A10137,IPCA_Fatores!$A$2:$A$10,IPCA_Fatores!$C$2:$C$10)</f>
        <v>165490.93056163419</v>
      </c>
    </row>
    <row r="10138" spans="1:11" x14ac:dyDescent="0.25">
      <c r="A10138">
        <v>2022</v>
      </c>
      <c r="B10138" t="s">
        <v>6006</v>
      </c>
      <c r="C10138" t="s">
        <v>6007</v>
      </c>
      <c r="E10138" t="s">
        <v>103</v>
      </c>
      <c r="F10138" t="s">
        <v>581</v>
      </c>
      <c r="G10138" t="s">
        <v>228</v>
      </c>
      <c r="H10138" t="s">
        <v>28</v>
      </c>
      <c r="I10138" t="s">
        <v>29</v>
      </c>
      <c r="J10138" s="1">
        <v>25745.69</v>
      </c>
      <c r="K10138" s="10">
        <f>J10138*_xlfn.XLOOKUP(A10138,IPCA_Fatores!$A$2:$A$10,IPCA_Fatores!$C$2:$C$10)</f>
        <v>30381.884501076664</v>
      </c>
    </row>
    <row r="10139" spans="1:11" x14ac:dyDescent="0.25">
      <c r="A10139">
        <v>2023</v>
      </c>
      <c r="B10139" t="s">
        <v>6006</v>
      </c>
      <c r="C10139" t="s">
        <v>6007</v>
      </c>
      <c r="E10139" t="s">
        <v>103</v>
      </c>
      <c r="F10139" t="s">
        <v>581</v>
      </c>
      <c r="G10139" t="s">
        <v>228</v>
      </c>
      <c r="H10139" t="s">
        <v>28</v>
      </c>
      <c r="I10139" t="s">
        <v>29</v>
      </c>
      <c r="J10139" s="1">
        <v>16602.05</v>
      </c>
      <c r="K10139" s="10">
        <f>J10139*_xlfn.XLOOKUP(A10139,IPCA_Fatores!$A$2:$A$10,IPCA_Fatores!$C$2:$C$10)</f>
        <v>18726.524129416503</v>
      </c>
    </row>
    <row r="10140" spans="1:11" x14ac:dyDescent="0.25">
      <c r="A10140">
        <v>2022</v>
      </c>
      <c r="B10140" t="s">
        <v>6008</v>
      </c>
      <c r="C10140" t="s">
        <v>6009</v>
      </c>
      <c r="E10140" t="s">
        <v>103</v>
      </c>
      <c r="F10140" t="s">
        <v>581</v>
      </c>
      <c r="G10140" t="s">
        <v>228</v>
      </c>
      <c r="H10140" t="s">
        <v>28</v>
      </c>
      <c r="I10140" t="s">
        <v>29</v>
      </c>
      <c r="J10140" s="1">
        <v>59112.13</v>
      </c>
      <c r="K10140" s="10">
        <f>J10140*_xlfn.XLOOKUP(A10140,IPCA_Fatores!$A$2:$A$10,IPCA_Fatores!$C$2:$C$10)</f>
        <v>69756.837213243416</v>
      </c>
    </row>
    <row r="10141" spans="1:11" x14ac:dyDescent="0.25">
      <c r="A10141">
        <v>2015</v>
      </c>
      <c r="B10141" t="s">
        <v>6010</v>
      </c>
      <c r="C10141" t="s">
        <v>6011</v>
      </c>
      <c r="D10141" t="s">
        <v>6012</v>
      </c>
      <c r="E10141" t="s">
        <v>25</v>
      </c>
      <c r="F10141" t="s">
        <v>26</v>
      </c>
      <c r="G10141" t="s">
        <v>66</v>
      </c>
      <c r="H10141" t="s">
        <v>28</v>
      </c>
      <c r="I10141" t="s">
        <v>29</v>
      </c>
      <c r="J10141" s="1">
        <v>797123.31</v>
      </c>
      <c r="K10141" s="10">
        <f>J10141*_xlfn.XLOOKUP(A10141,IPCA_Fatores!$A$2:$A$10,IPCA_Fatores!$C$2:$C$10)</f>
        <v>1355632.641514207</v>
      </c>
    </row>
    <row r="10142" spans="1:11" x14ac:dyDescent="0.25">
      <c r="A10142">
        <v>2016</v>
      </c>
      <c r="B10142" t="s">
        <v>6010</v>
      </c>
      <c r="C10142" t="s">
        <v>6011</v>
      </c>
      <c r="D10142" t="s">
        <v>6012</v>
      </c>
      <c r="E10142" t="s">
        <v>25</v>
      </c>
      <c r="F10142" t="s">
        <v>26</v>
      </c>
      <c r="G10142" t="s">
        <v>66</v>
      </c>
      <c r="H10142" t="s">
        <v>28</v>
      </c>
      <c r="I10142" t="s">
        <v>29</v>
      </c>
      <c r="J10142" s="1">
        <v>2129638.7599999998</v>
      </c>
      <c r="K10142" s="10">
        <f>J10142*_xlfn.XLOOKUP(A10142,IPCA_Fatores!$A$2:$A$10,IPCA_Fatores!$C$2:$C$10)</f>
        <v>3407454.3292198535</v>
      </c>
    </row>
    <row r="10143" spans="1:11" x14ac:dyDescent="0.25">
      <c r="A10143">
        <v>2017</v>
      </c>
      <c r="B10143" t="s">
        <v>6010</v>
      </c>
      <c r="C10143" t="s">
        <v>6011</v>
      </c>
      <c r="D10143" t="s">
        <v>6012</v>
      </c>
      <c r="E10143" t="s">
        <v>25</v>
      </c>
      <c r="F10143" t="s">
        <v>26</v>
      </c>
      <c r="G10143" t="s">
        <v>66</v>
      </c>
      <c r="H10143" t="s">
        <v>28</v>
      </c>
      <c r="I10143" t="s">
        <v>29</v>
      </c>
      <c r="J10143" s="1">
        <v>5993716.0199999996</v>
      </c>
      <c r="K10143" s="10">
        <f>J10143*_xlfn.XLOOKUP(A10143,IPCA_Fatores!$A$2:$A$10,IPCA_Fatores!$C$2:$C$10)</f>
        <v>9315237.0813471302</v>
      </c>
    </row>
    <row r="10144" spans="1:11" x14ac:dyDescent="0.25">
      <c r="A10144">
        <v>2018</v>
      </c>
      <c r="B10144" t="s">
        <v>6010</v>
      </c>
      <c r="C10144" t="s">
        <v>6011</v>
      </c>
      <c r="D10144" t="s">
        <v>6012</v>
      </c>
      <c r="E10144" t="s">
        <v>25</v>
      </c>
      <c r="F10144" t="s">
        <v>26</v>
      </c>
      <c r="G10144" t="s">
        <v>66</v>
      </c>
      <c r="H10144" t="s">
        <v>28</v>
      </c>
      <c r="I10144" t="s">
        <v>29</v>
      </c>
      <c r="J10144" s="1">
        <v>4256890.7</v>
      </c>
      <c r="K10144" s="10">
        <f>J10144*_xlfn.XLOOKUP(A10144,IPCA_Fatores!$A$2:$A$10,IPCA_Fatores!$C$2:$C$10)</f>
        <v>6376790.4271922866</v>
      </c>
    </row>
    <row r="10145" spans="1:11" x14ac:dyDescent="0.25">
      <c r="A10145">
        <v>2019</v>
      </c>
      <c r="B10145" t="s">
        <v>6010</v>
      </c>
      <c r="C10145" t="s">
        <v>6011</v>
      </c>
      <c r="D10145" t="s">
        <v>6012</v>
      </c>
      <c r="E10145" t="s">
        <v>25</v>
      </c>
      <c r="F10145" t="s">
        <v>26</v>
      </c>
      <c r="G10145" t="s">
        <v>66</v>
      </c>
      <c r="H10145" t="s">
        <v>28</v>
      </c>
      <c r="I10145" t="s">
        <v>29</v>
      </c>
      <c r="J10145" s="1">
        <v>4903340.09</v>
      </c>
      <c r="K10145" s="10">
        <f>J10145*_xlfn.XLOOKUP(A10145,IPCA_Fatores!$A$2:$A$10,IPCA_Fatores!$C$2:$C$10)</f>
        <v>7041670.7678950317</v>
      </c>
    </row>
    <row r="10146" spans="1:11" x14ac:dyDescent="0.25">
      <c r="A10146">
        <v>2020</v>
      </c>
      <c r="B10146" t="s">
        <v>6010</v>
      </c>
      <c r="C10146" t="s">
        <v>6011</v>
      </c>
      <c r="D10146" t="s">
        <v>6012</v>
      </c>
      <c r="E10146" t="s">
        <v>25</v>
      </c>
      <c r="F10146" t="s">
        <v>26</v>
      </c>
      <c r="G10146" t="s">
        <v>66</v>
      </c>
      <c r="H10146" t="s">
        <v>28</v>
      </c>
      <c r="I10146" t="s">
        <v>29</v>
      </c>
      <c r="J10146" s="1">
        <v>8691106.5500000007</v>
      </c>
      <c r="K10146" s="10">
        <f>J10146*_xlfn.XLOOKUP(A10146,IPCA_Fatores!$A$2:$A$10,IPCA_Fatores!$C$2:$C$10)</f>
        <v>11941513.462731827</v>
      </c>
    </row>
    <row r="10147" spans="1:11" x14ac:dyDescent="0.25">
      <c r="A10147">
        <v>2021</v>
      </c>
      <c r="B10147" t="s">
        <v>6010</v>
      </c>
      <c r="C10147" t="s">
        <v>6011</v>
      </c>
      <c r="D10147" t="s">
        <v>6012</v>
      </c>
      <c r="E10147" t="s">
        <v>25</v>
      </c>
      <c r="F10147" t="s">
        <v>26</v>
      </c>
      <c r="G10147" t="s">
        <v>66</v>
      </c>
      <c r="H10147" t="s">
        <v>28</v>
      </c>
      <c r="I10147" t="s">
        <v>29</v>
      </c>
      <c r="J10147" s="1">
        <v>8871959.9299999997</v>
      </c>
      <c r="K10147" s="10">
        <f>J10147*_xlfn.XLOOKUP(A10147,IPCA_Fatores!$A$2:$A$10,IPCA_Fatores!$C$2:$C$10)</f>
        <v>11075781.041213293</v>
      </c>
    </row>
    <row r="10148" spans="1:11" x14ac:dyDescent="0.25">
      <c r="A10148">
        <v>2022</v>
      </c>
      <c r="B10148" t="s">
        <v>6010</v>
      </c>
      <c r="C10148" t="s">
        <v>6011</v>
      </c>
      <c r="D10148" t="s">
        <v>6012</v>
      </c>
      <c r="E10148" t="s">
        <v>25</v>
      </c>
      <c r="F10148" t="s">
        <v>26</v>
      </c>
      <c r="G10148" t="s">
        <v>66</v>
      </c>
      <c r="H10148" t="s">
        <v>28</v>
      </c>
      <c r="I10148" t="s">
        <v>29</v>
      </c>
      <c r="J10148" s="1">
        <v>14013110.74</v>
      </c>
      <c r="K10148" s="10">
        <f>J10148*_xlfn.XLOOKUP(A10148,IPCA_Fatores!$A$2:$A$10,IPCA_Fatores!$C$2:$C$10)</f>
        <v>16536543.087541137</v>
      </c>
    </row>
    <row r="10149" spans="1:11" x14ac:dyDescent="0.25">
      <c r="A10149">
        <v>2023</v>
      </c>
      <c r="B10149" t="s">
        <v>6010</v>
      </c>
      <c r="C10149" t="s">
        <v>6011</v>
      </c>
      <c r="D10149" t="s">
        <v>6012</v>
      </c>
      <c r="E10149" t="s">
        <v>25</v>
      </c>
      <c r="F10149" t="s">
        <v>26</v>
      </c>
      <c r="G10149" t="s">
        <v>66</v>
      </c>
      <c r="H10149" t="s">
        <v>28</v>
      </c>
      <c r="I10149" t="s">
        <v>29</v>
      </c>
      <c r="J10149" s="1">
        <v>16418464.85</v>
      </c>
      <c r="K10149" s="10">
        <f>J10149*_xlfn.XLOOKUP(A10149,IPCA_Fatores!$A$2:$A$10,IPCA_Fatores!$C$2:$C$10)</f>
        <v>18519446.585301317</v>
      </c>
    </row>
    <row r="10150" spans="1:11" x14ac:dyDescent="0.25">
      <c r="A10150">
        <v>2018</v>
      </c>
      <c r="B10150" t="s">
        <v>6013</v>
      </c>
      <c r="C10150" t="s">
        <v>6014</v>
      </c>
      <c r="E10150" t="s">
        <v>75</v>
      </c>
      <c r="F10150" t="s">
        <v>75</v>
      </c>
      <c r="G10150" t="s">
        <v>228</v>
      </c>
      <c r="H10150" t="s">
        <v>28</v>
      </c>
      <c r="I10150" t="s">
        <v>29</v>
      </c>
      <c r="J10150" s="1">
        <v>2094853.64</v>
      </c>
      <c r="K10150" s="10">
        <f>J10150*_xlfn.XLOOKUP(A10150,IPCA_Fatores!$A$2:$A$10,IPCA_Fatores!$C$2:$C$10)</f>
        <v>3138075.0832810705</v>
      </c>
    </row>
    <row r="10151" spans="1:11" x14ac:dyDescent="0.25">
      <c r="A10151">
        <v>2019</v>
      </c>
      <c r="B10151" t="s">
        <v>6013</v>
      </c>
      <c r="C10151" t="s">
        <v>6014</v>
      </c>
      <c r="E10151" t="s">
        <v>75</v>
      </c>
      <c r="F10151" t="s">
        <v>75</v>
      </c>
      <c r="G10151" t="s">
        <v>228</v>
      </c>
      <c r="H10151" t="s">
        <v>28</v>
      </c>
      <c r="I10151" t="s">
        <v>29</v>
      </c>
      <c r="J10151" s="1">
        <v>3163892.9</v>
      </c>
      <c r="K10151" s="10">
        <f>J10151*_xlfn.XLOOKUP(A10151,IPCA_Fatores!$A$2:$A$10,IPCA_Fatores!$C$2:$C$10)</f>
        <v>4543656.3113615559</v>
      </c>
    </row>
    <row r="10152" spans="1:11" x14ac:dyDescent="0.25">
      <c r="A10152">
        <v>2020</v>
      </c>
      <c r="B10152" t="s">
        <v>6013</v>
      </c>
      <c r="C10152" t="s">
        <v>6014</v>
      </c>
      <c r="E10152" t="s">
        <v>75</v>
      </c>
      <c r="F10152" t="s">
        <v>75</v>
      </c>
      <c r="G10152" t="s">
        <v>228</v>
      </c>
      <c r="H10152" t="s">
        <v>28</v>
      </c>
      <c r="I10152" t="s">
        <v>29</v>
      </c>
      <c r="J10152" s="1">
        <v>5233767</v>
      </c>
      <c r="K10152" s="10">
        <f>J10152*_xlfn.XLOOKUP(A10152,IPCA_Fatores!$A$2:$A$10,IPCA_Fatores!$C$2:$C$10)</f>
        <v>7191155.5486915028</v>
      </c>
    </row>
    <row r="10153" spans="1:11" x14ac:dyDescent="0.25">
      <c r="A10153">
        <v>2021</v>
      </c>
      <c r="B10153" t="s">
        <v>6013</v>
      </c>
      <c r="C10153" t="s">
        <v>6014</v>
      </c>
      <c r="E10153" t="s">
        <v>75</v>
      </c>
      <c r="F10153" t="s">
        <v>75</v>
      </c>
      <c r="G10153" t="s">
        <v>228</v>
      </c>
      <c r="H10153" t="s">
        <v>28</v>
      </c>
      <c r="I10153" t="s">
        <v>29</v>
      </c>
      <c r="J10153" s="1">
        <v>6246315.6200000001</v>
      </c>
      <c r="K10153" s="10">
        <f>J10153*_xlfn.XLOOKUP(A10153,IPCA_Fatores!$A$2:$A$10,IPCA_Fatores!$C$2:$C$10)</f>
        <v>7797918.9116367502</v>
      </c>
    </row>
    <row r="10154" spans="1:11" x14ac:dyDescent="0.25">
      <c r="A10154">
        <v>2022</v>
      </c>
      <c r="B10154" t="s">
        <v>6013</v>
      </c>
      <c r="C10154" t="s">
        <v>6014</v>
      </c>
      <c r="E10154" t="s">
        <v>75</v>
      </c>
      <c r="F10154" t="s">
        <v>75</v>
      </c>
      <c r="G10154" t="s">
        <v>228</v>
      </c>
      <c r="H10154" t="s">
        <v>28</v>
      </c>
      <c r="I10154" t="s">
        <v>29</v>
      </c>
      <c r="J10154" s="1">
        <v>13949507.27</v>
      </c>
      <c r="K10154" s="10">
        <f>J10154*_xlfn.XLOOKUP(A10154,IPCA_Fatores!$A$2:$A$10,IPCA_Fatores!$C$2:$C$10)</f>
        <v>16461486.125408534</v>
      </c>
    </row>
    <row r="10155" spans="1:11" x14ac:dyDescent="0.25">
      <c r="A10155">
        <v>2023</v>
      </c>
      <c r="B10155" t="s">
        <v>6013</v>
      </c>
      <c r="C10155" t="s">
        <v>6014</v>
      </c>
      <c r="E10155" t="s">
        <v>75</v>
      </c>
      <c r="F10155" t="s">
        <v>75</v>
      </c>
      <c r="G10155" t="s">
        <v>228</v>
      </c>
      <c r="H10155" t="s">
        <v>28</v>
      </c>
      <c r="I10155" t="s">
        <v>29</v>
      </c>
      <c r="J10155" s="1">
        <v>22229328.120000001</v>
      </c>
      <c r="K10155" s="10">
        <f>J10155*_xlfn.XLOOKUP(A10155,IPCA_Fatores!$A$2:$A$10,IPCA_Fatores!$C$2:$C$10)</f>
        <v>25073894.453991938</v>
      </c>
    </row>
    <row r="10156" spans="1:11" x14ac:dyDescent="0.25">
      <c r="A10156">
        <v>2018</v>
      </c>
      <c r="B10156" t="s">
        <v>6015</v>
      </c>
      <c r="C10156" t="s">
        <v>6016</v>
      </c>
      <c r="D10156" t="s">
        <v>6017</v>
      </c>
      <c r="E10156" t="s">
        <v>115</v>
      </c>
      <c r="F10156" t="s">
        <v>1000</v>
      </c>
      <c r="G10156" t="s">
        <v>228</v>
      </c>
      <c r="H10156" t="s">
        <v>28</v>
      </c>
      <c r="I10156" t="s">
        <v>29</v>
      </c>
      <c r="J10156" s="1">
        <v>5711630.2699999996</v>
      </c>
      <c r="K10156" s="10">
        <f>J10156*_xlfn.XLOOKUP(A10156,IPCA_Fatores!$A$2:$A$10,IPCA_Fatores!$C$2:$C$10)</f>
        <v>8555979.4216463417</v>
      </c>
    </row>
    <row r="10157" spans="1:11" x14ac:dyDescent="0.25">
      <c r="A10157">
        <v>2020</v>
      </c>
      <c r="B10157" t="s">
        <v>6015</v>
      </c>
      <c r="C10157" t="s">
        <v>6016</v>
      </c>
      <c r="D10157" t="s">
        <v>6017</v>
      </c>
      <c r="E10157" t="s">
        <v>115</v>
      </c>
      <c r="F10157" t="s">
        <v>1000</v>
      </c>
      <c r="G10157" t="s">
        <v>228</v>
      </c>
      <c r="H10157" t="s">
        <v>28</v>
      </c>
      <c r="I10157" t="s">
        <v>29</v>
      </c>
      <c r="J10157" s="1">
        <v>9737264.1099999994</v>
      </c>
      <c r="K10157" s="10">
        <f>J10157*_xlfn.XLOOKUP(A10157,IPCA_Fatores!$A$2:$A$10,IPCA_Fatores!$C$2:$C$10)</f>
        <v>13378925.892899154</v>
      </c>
    </row>
    <row r="10158" spans="1:11" x14ac:dyDescent="0.25">
      <c r="A10158">
        <v>2021</v>
      </c>
      <c r="B10158" t="s">
        <v>6015</v>
      </c>
      <c r="C10158" t="s">
        <v>6016</v>
      </c>
      <c r="D10158" t="s">
        <v>6017</v>
      </c>
      <c r="E10158" t="s">
        <v>115</v>
      </c>
      <c r="F10158" t="s">
        <v>1000</v>
      </c>
      <c r="G10158" t="s">
        <v>228</v>
      </c>
      <c r="H10158" t="s">
        <v>28</v>
      </c>
      <c r="I10158" t="s">
        <v>29</v>
      </c>
      <c r="J10158" s="1">
        <v>7577901.71</v>
      </c>
      <c r="K10158" s="10">
        <f>J10158*_xlfn.XLOOKUP(A10158,IPCA_Fatores!$A$2:$A$10,IPCA_Fatores!$C$2:$C$10)</f>
        <v>9460274.9284278825</v>
      </c>
    </row>
    <row r="10159" spans="1:11" x14ac:dyDescent="0.25">
      <c r="A10159">
        <v>2022</v>
      </c>
      <c r="B10159" t="s">
        <v>6015</v>
      </c>
      <c r="C10159" t="s">
        <v>6016</v>
      </c>
      <c r="D10159" t="s">
        <v>6017</v>
      </c>
      <c r="E10159" t="s">
        <v>115</v>
      </c>
      <c r="F10159" t="s">
        <v>1000</v>
      </c>
      <c r="G10159" t="s">
        <v>228</v>
      </c>
      <c r="H10159" t="s">
        <v>28</v>
      </c>
      <c r="I10159" t="s">
        <v>29</v>
      </c>
      <c r="J10159" s="1">
        <v>10433341.92</v>
      </c>
      <c r="K10159" s="10">
        <f>J10159*_xlfn.XLOOKUP(A10159,IPCA_Fatores!$A$2:$A$10,IPCA_Fatores!$C$2:$C$10)</f>
        <v>12312141.922538547</v>
      </c>
    </row>
    <row r="10160" spans="1:11" x14ac:dyDescent="0.25">
      <c r="A10160">
        <v>2023</v>
      </c>
      <c r="B10160" t="s">
        <v>6015</v>
      </c>
      <c r="C10160" t="s">
        <v>6016</v>
      </c>
      <c r="D10160" t="s">
        <v>6017</v>
      </c>
      <c r="E10160" t="s">
        <v>115</v>
      </c>
      <c r="F10160" t="s">
        <v>1000</v>
      </c>
      <c r="G10160" t="s">
        <v>228</v>
      </c>
      <c r="H10160" t="s">
        <v>28</v>
      </c>
      <c r="I10160" t="s">
        <v>29</v>
      </c>
      <c r="J10160" s="1">
        <v>9481038.7699999996</v>
      </c>
      <c r="K10160" s="10">
        <f>J10160*_xlfn.XLOOKUP(A10160,IPCA_Fatores!$A$2:$A$10,IPCA_Fatores!$C$2:$C$10)</f>
        <v>10694275.785119209</v>
      </c>
    </row>
    <row r="10161" spans="1:11" x14ac:dyDescent="0.25">
      <c r="A10161">
        <v>2015</v>
      </c>
      <c r="B10161" t="s">
        <v>6018</v>
      </c>
      <c r="C10161" t="s">
        <v>6019</v>
      </c>
      <c r="D10161" t="s">
        <v>6020</v>
      </c>
      <c r="E10161" t="s">
        <v>121</v>
      </c>
      <c r="F10161" t="s">
        <v>204</v>
      </c>
      <c r="G10161" t="s">
        <v>228</v>
      </c>
      <c r="H10161" t="s">
        <v>28</v>
      </c>
      <c r="I10161" t="s">
        <v>29</v>
      </c>
      <c r="J10161" s="1">
        <v>6614383.7300000004</v>
      </c>
      <c r="K10161" s="10">
        <f>J10161*_xlfn.XLOOKUP(A10161,IPCA_Fatores!$A$2:$A$10,IPCA_Fatores!$C$2:$C$10)</f>
        <v>11248792.219974715</v>
      </c>
    </row>
    <row r="10162" spans="1:11" x14ac:dyDescent="0.25">
      <c r="A10162">
        <v>2016</v>
      </c>
      <c r="B10162" t="s">
        <v>6018</v>
      </c>
      <c r="C10162" t="s">
        <v>6019</v>
      </c>
      <c r="D10162" t="s">
        <v>6020</v>
      </c>
      <c r="E10162" t="s">
        <v>121</v>
      </c>
      <c r="F10162" t="s">
        <v>204</v>
      </c>
      <c r="G10162" t="s">
        <v>228</v>
      </c>
      <c r="H10162" t="s">
        <v>28</v>
      </c>
      <c r="I10162" t="s">
        <v>29</v>
      </c>
      <c r="J10162" s="1">
        <v>5123940.79</v>
      </c>
      <c r="K10162" s="10">
        <f>J10162*_xlfn.XLOOKUP(A10162,IPCA_Fatores!$A$2:$A$10,IPCA_Fatores!$C$2:$C$10)</f>
        <v>8198383.0100611513</v>
      </c>
    </row>
    <row r="10163" spans="1:11" x14ac:dyDescent="0.25">
      <c r="A10163">
        <v>2017</v>
      </c>
      <c r="B10163" t="s">
        <v>6018</v>
      </c>
      <c r="C10163" t="s">
        <v>6019</v>
      </c>
      <c r="D10163" t="s">
        <v>6020</v>
      </c>
      <c r="E10163" t="s">
        <v>121</v>
      </c>
      <c r="F10163" t="s">
        <v>204</v>
      </c>
      <c r="G10163" t="s">
        <v>228</v>
      </c>
      <c r="H10163" t="s">
        <v>28</v>
      </c>
      <c r="I10163" t="s">
        <v>29</v>
      </c>
      <c r="J10163" s="1">
        <v>11345125.76</v>
      </c>
      <c r="K10163" s="10">
        <f>J10163*_xlfn.XLOOKUP(A10163,IPCA_Fatores!$A$2:$A$10,IPCA_Fatores!$C$2:$C$10)</f>
        <v>17632222.784572057</v>
      </c>
    </row>
    <row r="10164" spans="1:11" x14ac:dyDescent="0.25">
      <c r="A10164">
        <v>2018</v>
      </c>
      <c r="B10164" t="s">
        <v>6018</v>
      </c>
      <c r="C10164" t="s">
        <v>6019</v>
      </c>
      <c r="D10164" t="s">
        <v>6020</v>
      </c>
      <c r="E10164" t="s">
        <v>121</v>
      </c>
      <c r="F10164" t="s">
        <v>204</v>
      </c>
      <c r="G10164" t="s">
        <v>228</v>
      </c>
      <c r="H10164" t="s">
        <v>28</v>
      </c>
      <c r="I10164" t="s">
        <v>29</v>
      </c>
      <c r="J10164" s="1">
        <v>14667789.630000001</v>
      </c>
      <c r="K10164" s="10">
        <f>J10164*_xlfn.XLOOKUP(A10164,IPCA_Fatores!$A$2:$A$10,IPCA_Fatores!$C$2:$C$10)</f>
        <v>21972239.151137773</v>
      </c>
    </row>
    <row r="10165" spans="1:11" x14ac:dyDescent="0.25">
      <c r="A10165">
        <v>2019</v>
      </c>
      <c r="B10165" t="s">
        <v>6018</v>
      </c>
      <c r="C10165" t="s">
        <v>6019</v>
      </c>
      <c r="D10165" t="s">
        <v>6020</v>
      </c>
      <c r="E10165" t="s">
        <v>121</v>
      </c>
      <c r="F10165" t="s">
        <v>204</v>
      </c>
      <c r="G10165" t="s">
        <v>228</v>
      </c>
      <c r="H10165" t="s">
        <v>28</v>
      </c>
      <c r="I10165" t="s">
        <v>29</v>
      </c>
      <c r="J10165" s="1">
        <v>12915520.75</v>
      </c>
      <c r="K10165" s="10">
        <f>J10165*_xlfn.XLOOKUP(A10165,IPCA_Fatores!$A$2:$A$10,IPCA_Fatores!$C$2:$C$10)</f>
        <v>18547937.374953065</v>
      </c>
    </row>
    <row r="10166" spans="1:11" x14ac:dyDescent="0.25">
      <c r="A10166">
        <v>2020</v>
      </c>
      <c r="B10166" t="s">
        <v>6018</v>
      </c>
      <c r="C10166" t="s">
        <v>6019</v>
      </c>
      <c r="D10166" t="s">
        <v>6020</v>
      </c>
      <c r="E10166" t="s">
        <v>121</v>
      </c>
      <c r="F10166" t="s">
        <v>204</v>
      </c>
      <c r="G10166" t="s">
        <v>228</v>
      </c>
      <c r="H10166" t="s">
        <v>28</v>
      </c>
      <c r="I10166" t="s">
        <v>29</v>
      </c>
      <c r="J10166" s="1">
        <v>16214083.67</v>
      </c>
      <c r="K10166" s="10">
        <f>J10166*_xlfn.XLOOKUP(A10166,IPCA_Fatores!$A$2:$A$10,IPCA_Fatores!$C$2:$C$10)</f>
        <v>22278026.08531652</v>
      </c>
    </row>
    <row r="10167" spans="1:11" x14ac:dyDescent="0.25">
      <c r="A10167">
        <v>2021</v>
      </c>
      <c r="B10167" t="s">
        <v>6018</v>
      </c>
      <c r="C10167" t="s">
        <v>6019</v>
      </c>
      <c r="D10167" t="s">
        <v>6020</v>
      </c>
      <c r="E10167" t="s">
        <v>121</v>
      </c>
      <c r="F10167" t="s">
        <v>204</v>
      </c>
      <c r="G10167" t="s">
        <v>228</v>
      </c>
      <c r="H10167" t="s">
        <v>28</v>
      </c>
      <c r="I10167" t="s">
        <v>29</v>
      </c>
      <c r="J10167" s="1">
        <v>20205292.710000001</v>
      </c>
      <c r="K10167" s="10">
        <f>J10167*_xlfn.XLOOKUP(A10167,IPCA_Fatores!$A$2:$A$10,IPCA_Fatores!$C$2:$C$10)</f>
        <v>25224347.235028956</v>
      </c>
    </row>
    <row r="10168" spans="1:11" x14ac:dyDescent="0.25">
      <c r="A10168">
        <v>2022</v>
      </c>
      <c r="B10168" t="s">
        <v>6018</v>
      </c>
      <c r="C10168" t="s">
        <v>6019</v>
      </c>
      <c r="D10168" t="s">
        <v>6020</v>
      </c>
      <c r="E10168" t="s">
        <v>121</v>
      </c>
      <c r="F10168" t="s">
        <v>204</v>
      </c>
      <c r="G10168" t="s">
        <v>228</v>
      </c>
      <c r="H10168" t="s">
        <v>28</v>
      </c>
      <c r="I10168" t="s">
        <v>29</v>
      </c>
      <c r="J10168" s="1">
        <v>30507177.969999999</v>
      </c>
      <c r="K10168" s="10">
        <f>J10168*_xlfn.XLOOKUP(A10168,IPCA_Fatores!$A$2:$A$10,IPCA_Fatores!$C$2:$C$10)</f>
        <v>36000804.699284829</v>
      </c>
    </row>
    <row r="10169" spans="1:11" x14ac:dyDescent="0.25">
      <c r="A10169">
        <v>2023</v>
      </c>
      <c r="B10169" t="s">
        <v>6018</v>
      </c>
      <c r="C10169" t="s">
        <v>6019</v>
      </c>
      <c r="D10169" t="s">
        <v>6020</v>
      </c>
      <c r="E10169" t="s">
        <v>121</v>
      </c>
      <c r="F10169" t="s">
        <v>204</v>
      </c>
      <c r="G10169" t="s">
        <v>228</v>
      </c>
      <c r="H10169" t="s">
        <v>28</v>
      </c>
      <c r="I10169" t="s">
        <v>29</v>
      </c>
      <c r="J10169" s="1">
        <v>33127145.420000002</v>
      </c>
      <c r="K10169" s="10">
        <f>J10169*_xlfn.XLOOKUP(A10169,IPCA_Fatores!$A$2:$A$10,IPCA_Fatores!$C$2:$C$10)</f>
        <v>37366246.219371676</v>
      </c>
    </row>
    <row r="10170" spans="1:11" x14ac:dyDescent="0.25">
      <c r="A10170">
        <v>2015</v>
      </c>
      <c r="B10170" t="s">
        <v>6021</v>
      </c>
      <c r="C10170" t="s">
        <v>6022</v>
      </c>
      <c r="E10170" t="s">
        <v>339</v>
      </c>
      <c r="F10170" t="s">
        <v>3155</v>
      </c>
      <c r="G10170" t="s">
        <v>66</v>
      </c>
      <c r="H10170" t="s">
        <v>28</v>
      </c>
      <c r="I10170" t="s">
        <v>29</v>
      </c>
      <c r="J10170" s="1">
        <v>41329934.43</v>
      </c>
      <c r="K10170" s="10">
        <f>J10170*_xlfn.XLOOKUP(A10170,IPCA_Fatores!$A$2:$A$10,IPCA_Fatores!$C$2:$C$10)</f>
        <v>70288006.237014785</v>
      </c>
    </row>
    <row r="10171" spans="1:11" x14ac:dyDescent="0.25">
      <c r="A10171">
        <v>2016</v>
      </c>
      <c r="B10171" t="s">
        <v>6021</v>
      </c>
      <c r="C10171" t="s">
        <v>6022</v>
      </c>
      <c r="E10171" t="s">
        <v>339</v>
      </c>
      <c r="F10171" t="s">
        <v>3155</v>
      </c>
      <c r="G10171" t="s">
        <v>66</v>
      </c>
      <c r="H10171" t="s">
        <v>28</v>
      </c>
      <c r="I10171" t="s">
        <v>29</v>
      </c>
      <c r="J10171" s="1">
        <v>45424926.350000001</v>
      </c>
      <c r="K10171" s="10">
        <f>J10171*_xlfn.XLOOKUP(A10171,IPCA_Fatores!$A$2:$A$10,IPCA_Fatores!$C$2:$C$10)</f>
        <v>72680571.396907002</v>
      </c>
    </row>
    <row r="10172" spans="1:11" x14ac:dyDescent="0.25">
      <c r="A10172">
        <v>2017</v>
      </c>
      <c r="B10172" t="s">
        <v>6021</v>
      </c>
      <c r="C10172" t="s">
        <v>6022</v>
      </c>
      <c r="E10172" t="s">
        <v>339</v>
      </c>
      <c r="F10172" t="s">
        <v>3155</v>
      </c>
      <c r="G10172" t="s">
        <v>66</v>
      </c>
      <c r="H10172" t="s">
        <v>28</v>
      </c>
      <c r="I10172" t="s">
        <v>29</v>
      </c>
      <c r="J10172" s="1">
        <v>34139618.469999999</v>
      </c>
      <c r="K10172" s="10">
        <f>J10172*_xlfn.XLOOKUP(A10172,IPCA_Fatores!$A$2:$A$10,IPCA_Fatores!$C$2:$C$10)</f>
        <v>53058676.596224092</v>
      </c>
    </row>
    <row r="10173" spans="1:11" x14ac:dyDescent="0.25">
      <c r="A10173">
        <v>2018</v>
      </c>
      <c r="B10173" t="s">
        <v>6021</v>
      </c>
      <c r="C10173" t="s">
        <v>6022</v>
      </c>
      <c r="E10173" t="s">
        <v>339</v>
      </c>
      <c r="F10173" t="s">
        <v>3155</v>
      </c>
      <c r="G10173" t="s">
        <v>66</v>
      </c>
      <c r="H10173" t="s">
        <v>28</v>
      </c>
      <c r="I10173" t="s">
        <v>29</v>
      </c>
      <c r="J10173" s="1">
        <v>50000203.159999996</v>
      </c>
      <c r="K10173" s="10">
        <f>J10173*_xlfn.XLOOKUP(A10173,IPCA_Fatores!$A$2:$A$10,IPCA_Fatores!$C$2:$C$10)</f>
        <v>74899930.333742768</v>
      </c>
    </row>
    <row r="10174" spans="1:11" x14ac:dyDescent="0.25">
      <c r="A10174">
        <v>2019</v>
      </c>
      <c r="B10174" t="s">
        <v>6021</v>
      </c>
      <c r="C10174" t="s">
        <v>6022</v>
      </c>
      <c r="E10174" t="s">
        <v>339</v>
      </c>
      <c r="F10174" t="s">
        <v>3155</v>
      </c>
      <c r="G10174" t="s">
        <v>66</v>
      </c>
      <c r="H10174" t="s">
        <v>28</v>
      </c>
      <c r="I10174" t="s">
        <v>29</v>
      </c>
      <c r="J10174" s="1">
        <v>56507252.390000001</v>
      </c>
      <c r="K10174" s="10">
        <f>J10174*_xlfn.XLOOKUP(A10174,IPCA_Fatores!$A$2:$A$10,IPCA_Fatores!$C$2:$C$10)</f>
        <v>81149881.514486119</v>
      </c>
    </row>
    <row r="10175" spans="1:11" x14ac:dyDescent="0.25">
      <c r="A10175">
        <v>2020</v>
      </c>
      <c r="B10175" t="s">
        <v>6021</v>
      </c>
      <c r="C10175" t="s">
        <v>6022</v>
      </c>
      <c r="E10175" t="s">
        <v>339</v>
      </c>
      <c r="F10175" t="s">
        <v>3155</v>
      </c>
      <c r="G10175" t="s">
        <v>66</v>
      </c>
      <c r="H10175" t="s">
        <v>28</v>
      </c>
      <c r="I10175" t="s">
        <v>29</v>
      </c>
      <c r="J10175" s="1">
        <v>56988147.219999999</v>
      </c>
      <c r="K10175" s="10">
        <f>J10175*_xlfn.XLOOKUP(A10175,IPCA_Fatores!$A$2:$A$10,IPCA_Fatores!$C$2:$C$10)</f>
        <v>78301275.370254591</v>
      </c>
    </row>
    <row r="10176" spans="1:11" x14ac:dyDescent="0.25">
      <c r="A10176">
        <v>2021</v>
      </c>
      <c r="B10176" t="s">
        <v>6021</v>
      </c>
      <c r="C10176" t="s">
        <v>6022</v>
      </c>
      <c r="E10176" t="s">
        <v>339</v>
      </c>
      <c r="F10176" t="s">
        <v>3155</v>
      </c>
      <c r="G10176" t="s">
        <v>66</v>
      </c>
      <c r="H10176" t="s">
        <v>28</v>
      </c>
      <c r="I10176" t="s">
        <v>29</v>
      </c>
      <c r="J10176" s="1">
        <v>192327903.97999999</v>
      </c>
      <c r="K10176" s="10">
        <f>J10176*_xlfn.XLOOKUP(A10176,IPCA_Fatores!$A$2:$A$10,IPCA_Fatores!$C$2:$C$10)</f>
        <v>240102724.69726706</v>
      </c>
    </row>
    <row r="10177" spans="1:11" x14ac:dyDescent="0.25">
      <c r="A10177">
        <v>2022</v>
      </c>
      <c r="B10177" t="s">
        <v>6021</v>
      </c>
      <c r="C10177" t="s">
        <v>6022</v>
      </c>
      <c r="E10177" t="s">
        <v>339</v>
      </c>
      <c r="F10177" t="s">
        <v>3155</v>
      </c>
      <c r="G10177" t="s">
        <v>66</v>
      </c>
      <c r="H10177" t="s">
        <v>28</v>
      </c>
      <c r="I10177" t="s">
        <v>29</v>
      </c>
      <c r="J10177" s="1">
        <v>20387522.780000001</v>
      </c>
      <c r="K10177" s="10">
        <f>J10177*_xlfn.XLOOKUP(A10177,IPCA_Fatores!$A$2:$A$10,IPCA_Fatores!$C$2:$C$10)</f>
        <v>24058837.124389734</v>
      </c>
    </row>
    <row r="10178" spans="1:11" x14ac:dyDescent="0.25">
      <c r="A10178">
        <v>2015</v>
      </c>
      <c r="B10178" t="s">
        <v>6023</v>
      </c>
      <c r="C10178" t="s">
        <v>6024</v>
      </c>
      <c r="D10178" t="s">
        <v>6025</v>
      </c>
      <c r="E10178" t="s">
        <v>49</v>
      </c>
      <c r="F10178" t="s">
        <v>49</v>
      </c>
      <c r="G10178" t="s">
        <v>66</v>
      </c>
      <c r="H10178" t="s">
        <v>28</v>
      </c>
      <c r="I10178" t="s">
        <v>35</v>
      </c>
      <c r="J10178" s="1">
        <v>472178.41</v>
      </c>
      <c r="K10178" s="10">
        <f>IFERROR(J10178*VLOOKUP(A10178,IPCA_Fatores!$A$2:$C$10,3,FALSE),J10178)</f>
        <v>803013.10623356153</v>
      </c>
    </row>
    <row r="10179" spans="1:11" x14ac:dyDescent="0.25">
      <c r="A10179">
        <v>2016</v>
      </c>
      <c r="B10179" t="s">
        <v>6023</v>
      </c>
      <c r="C10179" t="s">
        <v>6024</v>
      </c>
      <c r="D10179" t="s">
        <v>6025</v>
      </c>
      <c r="E10179" t="s">
        <v>49</v>
      </c>
      <c r="F10179" t="s">
        <v>49</v>
      </c>
      <c r="G10179" t="s">
        <v>66</v>
      </c>
      <c r="H10179" t="s">
        <v>28</v>
      </c>
      <c r="I10179" t="s">
        <v>35</v>
      </c>
      <c r="J10179" s="1">
        <v>386754.66</v>
      </c>
      <c r="K10179" s="10">
        <f>IFERROR(J10179*VLOOKUP(A10179,IPCA_Fatores!$A$2:$C$10,3,FALSE),J10179)</f>
        <v>618813.3242667655</v>
      </c>
    </row>
    <row r="10180" spans="1:11" x14ac:dyDescent="0.25">
      <c r="A10180">
        <v>2017</v>
      </c>
      <c r="B10180" t="s">
        <v>6023</v>
      </c>
      <c r="C10180" t="s">
        <v>6024</v>
      </c>
      <c r="D10180" t="s">
        <v>6025</v>
      </c>
      <c r="E10180" t="s">
        <v>49</v>
      </c>
      <c r="F10180" t="s">
        <v>49</v>
      </c>
      <c r="G10180" t="s">
        <v>66</v>
      </c>
      <c r="H10180" t="s">
        <v>28</v>
      </c>
      <c r="I10180" t="s">
        <v>35</v>
      </c>
      <c r="J10180" s="1">
        <v>589820.71</v>
      </c>
      <c r="K10180" s="10">
        <f>IFERROR(J10180*VLOOKUP(A10180,IPCA_Fatores!$A$2:$C$10,3,FALSE),J10180)</f>
        <v>916680.02467999689</v>
      </c>
    </row>
    <row r="10181" spans="1:11" x14ac:dyDescent="0.25">
      <c r="A10181">
        <v>2018</v>
      </c>
      <c r="B10181" t="s">
        <v>6023</v>
      </c>
      <c r="C10181" t="s">
        <v>6024</v>
      </c>
      <c r="D10181" t="s">
        <v>6025</v>
      </c>
      <c r="E10181" t="s">
        <v>49</v>
      </c>
      <c r="F10181" t="s">
        <v>49</v>
      </c>
      <c r="G10181" t="s">
        <v>66</v>
      </c>
      <c r="H10181" t="s">
        <v>28</v>
      </c>
      <c r="I10181" t="s">
        <v>35</v>
      </c>
      <c r="J10181" s="1">
        <v>468808.59</v>
      </c>
      <c r="K10181" s="10">
        <f>IFERROR(J10181*VLOOKUP(A10181,IPCA_Fatores!$A$2:$C$10,3,FALSE),J10181)</f>
        <v>702271.76114658371</v>
      </c>
    </row>
    <row r="10182" spans="1:11" x14ac:dyDescent="0.25">
      <c r="A10182">
        <v>2019</v>
      </c>
      <c r="B10182" t="s">
        <v>6023</v>
      </c>
      <c r="C10182" t="s">
        <v>6024</v>
      </c>
      <c r="D10182" t="s">
        <v>6025</v>
      </c>
      <c r="E10182" t="s">
        <v>49</v>
      </c>
      <c r="F10182" t="s">
        <v>49</v>
      </c>
      <c r="G10182" t="s">
        <v>66</v>
      </c>
      <c r="H10182" t="s">
        <v>28</v>
      </c>
      <c r="I10182" t="s">
        <v>35</v>
      </c>
      <c r="J10182" s="1">
        <v>60874.81</v>
      </c>
      <c r="K10182" s="10">
        <f>IFERROR(J10182*VLOOKUP(A10182,IPCA_Fatores!$A$2:$C$10,3,FALSE),J10182)</f>
        <v>87422.11680409142</v>
      </c>
    </row>
    <row r="10183" spans="1:11" x14ac:dyDescent="0.25">
      <c r="A10183">
        <v>2020</v>
      </c>
      <c r="B10183" t="s">
        <v>6023</v>
      </c>
      <c r="C10183" t="s">
        <v>6024</v>
      </c>
      <c r="D10183" t="s">
        <v>6025</v>
      </c>
      <c r="E10183" t="s">
        <v>49</v>
      </c>
      <c r="F10183" t="s">
        <v>49</v>
      </c>
      <c r="G10183" t="s">
        <v>66</v>
      </c>
      <c r="H10183" t="s">
        <v>28</v>
      </c>
      <c r="I10183" t="s">
        <v>29</v>
      </c>
      <c r="J10183" s="1">
        <v>3254889.14</v>
      </c>
      <c r="K10183" s="10">
        <f>J10183*_xlfn.XLOOKUP(A10183,IPCA_Fatores!$A$2:$A$10,IPCA_Fatores!$C$2:$C$10)</f>
        <v>4472192.6099283202</v>
      </c>
    </row>
    <row r="10184" spans="1:11" x14ac:dyDescent="0.25">
      <c r="A10184">
        <v>2021</v>
      </c>
      <c r="B10184" t="s">
        <v>6023</v>
      </c>
      <c r="C10184" t="s">
        <v>6024</v>
      </c>
      <c r="D10184" t="s">
        <v>6025</v>
      </c>
      <c r="E10184" t="s">
        <v>49</v>
      </c>
      <c r="F10184" t="s">
        <v>49</v>
      </c>
      <c r="G10184" t="s">
        <v>66</v>
      </c>
      <c r="H10184" t="s">
        <v>28</v>
      </c>
      <c r="I10184" t="s">
        <v>29</v>
      </c>
      <c r="J10184" s="1">
        <v>5786921.8899999997</v>
      </c>
      <c r="K10184" s="10">
        <f>J10184*_xlfn.XLOOKUP(A10184,IPCA_Fatores!$A$2:$A$10,IPCA_Fatores!$C$2:$C$10)</f>
        <v>7224410.4191129049</v>
      </c>
    </row>
    <row r="10185" spans="1:11" x14ac:dyDescent="0.25">
      <c r="A10185">
        <v>2022</v>
      </c>
      <c r="B10185" t="s">
        <v>6023</v>
      </c>
      <c r="C10185" t="s">
        <v>6024</v>
      </c>
      <c r="D10185" t="s">
        <v>6025</v>
      </c>
      <c r="E10185" t="s">
        <v>49</v>
      </c>
      <c r="F10185" t="s">
        <v>49</v>
      </c>
      <c r="G10185" t="s">
        <v>66</v>
      </c>
      <c r="H10185" t="s">
        <v>28</v>
      </c>
      <c r="I10185" t="s">
        <v>29</v>
      </c>
      <c r="J10185" s="1">
        <v>2252744.69</v>
      </c>
      <c r="K10185" s="10">
        <f>J10185*_xlfn.XLOOKUP(A10185,IPCA_Fatores!$A$2:$A$10,IPCA_Fatores!$C$2:$C$10)</f>
        <v>2658411.1353004621</v>
      </c>
    </row>
    <row r="10186" spans="1:11" x14ac:dyDescent="0.25">
      <c r="A10186">
        <v>2022</v>
      </c>
      <c r="B10186" t="s">
        <v>6023</v>
      </c>
      <c r="C10186" t="s">
        <v>6024</v>
      </c>
      <c r="D10186" t="s">
        <v>6025</v>
      </c>
      <c r="E10186" t="s">
        <v>49</v>
      </c>
      <c r="F10186" t="s">
        <v>49</v>
      </c>
      <c r="G10186" t="s">
        <v>66</v>
      </c>
      <c r="H10186" t="s">
        <v>28</v>
      </c>
      <c r="I10186" t="s">
        <v>35</v>
      </c>
      <c r="J10186" s="1">
        <v>135994.42000000001</v>
      </c>
      <c r="K10186" s="10">
        <f>IFERROR(J10186*VLOOKUP(A10186,IPCA_Fatores!$A$2:$C$10,3,FALSE),J10186)</f>
        <v>160483.82316538849</v>
      </c>
    </row>
    <row r="10187" spans="1:11" x14ac:dyDescent="0.25">
      <c r="A10187">
        <v>2023</v>
      </c>
      <c r="B10187" t="s">
        <v>6023</v>
      </c>
      <c r="C10187" t="s">
        <v>6024</v>
      </c>
      <c r="D10187" t="s">
        <v>6025</v>
      </c>
      <c r="E10187" t="s">
        <v>49</v>
      </c>
      <c r="F10187" t="s">
        <v>49</v>
      </c>
      <c r="G10187" t="s">
        <v>66</v>
      </c>
      <c r="H10187" t="s">
        <v>28</v>
      </c>
      <c r="I10187" t="s">
        <v>29</v>
      </c>
      <c r="J10187" s="1">
        <v>3474298.22</v>
      </c>
      <c r="K10187" s="10">
        <f>J10187*_xlfn.XLOOKUP(A10187,IPCA_Fatores!$A$2:$A$10,IPCA_Fatores!$C$2:$C$10)</f>
        <v>3918885.2852279576</v>
      </c>
    </row>
    <row r="10188" spans="1:11" x14ac:dyDescent="0.25">
      <c r="A10188">
        <v>2023</v>
      </c>
      <c r="B10188" t="s">
        <v>6023</v>
      </c>
      <c r="C10188" t="s">
        <v>6024</v>
      </c>
      <c r="D10188" t="s">
        <v>6025</v>
      </c>
      <c r="E10188" t="s">
        <v>49</v>
      </c>
      <c r="F10188" t="s">
        <v>49</v>
      </c>
      <c r="G10188" t="s">
        <v>66</v>
      </c>
      <c r="H10188" t="s">
        <v>28</v>
      </c>
      <c r="I10188" t="s">
        <v>35</v>
      </c>
      <c r="J10188" s="1">
        <v>198574.63</v>
      </c>
      <c r="K10188" s="10">
        <f>IFERROR(J10188*VLOOKUP(A10188,IPCA_Fatores!$A$2:$C$10,3,FALSE),J10188)</f>
        <v>223985.14642378228</v>
      </c>
    </row>
    <row r="10189" spans="1:11" x14ac:dyDescent="0.25">
      <c r="A10189">
        <v>2015</v>
      </c>
      <c r="B10189" t="s">
        <v>6026</v>
      </c>
      <c r="C10189" t="s">
        <v>6027</v>
      </c>
      <c r="D10189" t="s">
        <v>6028</v>
      </c>
      <c r="E10189" t="s">
        <v>103</v>
      </c>
      <c r="F10189" t="s">
        <v>6029</v>
      </c>
      <c r="G10189" t="s">
        <v>5450</v>
      </c>
      <c r="H10189" t="s">
        <v>28</v>
      </c>
      <c r="I10189" t="s">
        <v>29</v>
      </c>
      <c r="J10189" s="1">
        <v>434036.31</v>
      </c>
      <c r="K10189" s="10">
        <f>J10189*_xlfn.XLOOKUP(A10189,IPCA_Fatores!$A$2:$A$10,IPCA_Fatores!$C$2:$C$10)</f>
        <v>738146.51015334018</v>
      </c>
    </row>
    <row r="10190" spans="1:11" x14ac:dyDescent="0.25">
      <c r="A10190">
        <v>2016</v>
      </c>
      <c r="B10190" t="s">
        <v>6026</v>
      </c>
      <c r="C10190" t="s">
        <v>6027</v>
      </c>
      <c r="D10190" t="s">
        <v>6028</v>
      </c>
      <c r="E10190" t="s">
        <v>103</v>
      </c>
      <c r="F10190" t="s">
        <v>6029</v>
      </c>
      <c r="G10190" t="s">
        <v>5450</v>
      </c>
      <c r="H10190" t="s">
        <v>28</v>
      </c>
      <c r="I10190" t="s">
        <v>29</v>
      </c>
      <c r="J10190" s="1">
        <v>581690.18000000005</v>
      </c>
      <c r="K10190" s="10">
        <f>J10190*_xlfn.XLOOKUP(A10190,IPCA_Fatores!$A$2:$A$10,IPCA_Fatores!$C$2:$C$10)</f>
        <v>930713.11404271971</v>
      </c>
    </row>
    <row r="10191" spans="1:11" x14ac:dyDescent="0.25">
      <c r="A10191">
        <v>2017</v>
      </c>
      <c r="B10191" t="s">
        <v>6030</v>
      </c>
      <c r="C10191" t="s">
        <v>6031</v>
      </c>
      <c r="E10191" t="s">
        <v>49</v>
      </c>
      <c r="F10191" t="s">
        <v>49</v>
      </c>
      <c r="G10191" t="s">
        <v>66</v>
      </c>
      <c r="H10191" t="s">
        <v>28</v>
      </c>
      <c r="I10191" t="s">
        <v>29</v>
      </c>
      <c r="J10191" s="1">
        <v>10216600.75</v>
      </c>
      <c r="K10191" s="10">
        <f>J10191*_xlfn.XLOOKUP(A10191,IPCA_Fatores!$A$2:$A$10,IPCA_Fatores!$C$2:$C$10)</f>
        <v>15878306.185036594</v>
      </c>
    </row>
    <row r="10192" spans="1:11" x14ac:dyDescent="0.25">
      <c r="A10192">
        <v>2018</v>
      </c>
      <c r="B10192" t="s">
        <v>6030</v>
      </c>
      <c r="C10192" t="s">
        <v>6031</v>
      </c>
      <c r="E10192" t="s">
        <v>49</v>
      </c>
      <c r="F10192" t="s">
        <v>49</v>
      </c>
      <c r="G10192" t="s">
        <v>66</v>
      </c>
      <c r="H10192" t="s">
        <v>28</v>
      </c>
      <c r="I10192" t="s">
        <v>29</v>
      </c>
      <c r="J10192" s="1">
        <v>14044288.24</v>
      </c>
      <c r="K10192" s="10">
        <f>J10192*_xlfn.XLOOKUP(A10192,IPCA_Fatores!$A$2:$A$10,IPCA_Fatores!$C$2:$C$10)</f>
        <v>21038238.732688438</v>
      </c>
    </row>
    <row r="10193" spans="1:11" x14ac:dyDescent="0.25">
      <c r="A10193">
        <v>2019</v>
      </c>
      <c r="B10193" t="s">
        <v>6030</v>
      </c>
      <c r="C10193" t="s">
        <v>6031</v>
      </c>
      <c r="E10193" t="s">
        <v>49</v>
      </c>
      <c r="F10193" t="s">
        <v>49</v>
      </c>
      <c r="G10193" t="s">
        <v>66</v>
      </c>
      <c r="H10193" t="s">
        <v>28</v>
      </c>
      <c r="I10193" t="s">
        <v>29</v>
      </c>
      <c r="J10193" s="1">
        <v>29445887.420000002</v>
      </c>
      <c r="K10193" s="10">
        <f>J10193*_xlfn.XLOOKUP(A10193,IPCA_Fatores!$A$2:$A$10,IPCA_Fatores!$C$2:$C$10)</f>
        <v>42287143.227738477</v>
      </c>
    </row>
    <row r="10194" spans="1:11" x14ac:dyDescent="0.25">
      <c r="A10194">
        <v>2020</v>
      </c>
      <c r="B10194" t="s">
        <v>6030</v>
      </c>
      <c r="C10194" t="s">
        <v>6031</v>
      </c>
      <c r="E10194" t="s">
        <v>49</v>
      </c>
      <c r="F10194" t="s">
        <v>49</v>
      </c>
      <c r="G10194" t="s">
        <v>66</v>
      </c>
      <c r="H10194" t="s">
        <v>28</v>
      </c>
      <c r="I10194" t="s">
        <v>29</v>
      </c>
      <c r="J10194" s="1">
        <v>38790619.520000003</v>
      </c>
      <c r="K10194" s="10">
        <f>J10194*_xlfn.XLOOKUP(A10194,IPCA_Fatores!$A$2:$A$10,IPCA_Fatores!$C$2:$C$10)</f>
        <v>53298012.463762514</v>
      </c>
    </row>
    <row r="10195" spans="1:11" x14ac:dyDescent="0.25">
      <c r="A10195">
        <v>2021</v>
      </c>
      <c r="B10195" t="s">
        <v>6030</v>
      </c>
      <c r="C10195" t="s">
        <v>6031</v>
      </c>
      <c r="E10195" t="s">
        <v>49</v>
      </c>
      <c r="F10195" t="s">
        <v>49</v>
      </c>
      <c r="G10195" t="s">
        <v>66</v>
      </c>
      <c r="H10195" t="s">
        <v>28</v>
      </c>
      <c r="I10195" t="s">
        <v>29</v>
      </c>
      <c r="J10195" s="1">
        <v>81021450.069999993</v>
      </c>
      <c r="K10195" s="10">
        <f>J10195*_xlfn.XLOOKUP(A10195,IPCA_Fatores!$A$2:$A$10,IPCA_Fatores!$C$2:$C$10)</f>
        <v>101147418.12375559</v>
      </c>
    </row>
    <row r="10196" spans="1:11" x14ac:dyDescent="0.25">
      <c r="A10196">
        <v>2022</v>
      </c>
      <c r="B10196" t="s">
        <v>6030</v>
      </c>
      <c r="C10196" t="s">
        <v>6031</v>
      </c>
      <c r="E10196" t="s">
        <v>49</v>
      </c>
      <c r="F10196" t="s">
        <v>49</v>
      </c>
      <c r="G10196" t="s">
        <v>66</v>
      </c>
      <c r="H10196" t="s">
        <v>28</v>
      </c>
      <c r="I10196" t="s">
        <v>29</v>
      </c>
      <c r="J10196" s="1">
        <v>129428706.16</v>
      </c>
      <c r="K10196" s="10">
        <f>J10196*_xlfn.XLOOKUP(A10196,IPCA_Fatores!$A$2:$A$10,IPCA_Fatores!$C$2:$C$10)</f>
        <v>152735778.36433631</v>
      </c>
    </row>
    <row r="10197" spans="1:11" x14ac:dyDescent="0.25">
      <c r="A10197">
        <v>2023</v>
      </c>
      <c r="B10197" t="s">
        <v>6030</v>
      </c>
      <c r="C10197" t="s">
        <v>6031</v>
      </c>
      <c r="E10197" t="s">
        <v>49</v>
      </c>
      <c r="F10197" t="s">
        <v>49</v>
      </c>
      <c r="G10197" t="s">
        <v>66</v>
      </c>
      <c r="H10197" t="s">
        <v>28</v>
      </c>
      <c r="I10197" t="s">
        <v>29</v>
      </c>
      <c r="J10197" s="1">
        <v>84880443.629999995</v>
      </c>
      <c r="K10197" s="10">
        <f>J10197*_xlfn.XLOOKUP(A10197,IPCA_Fatores!$A$2:$A$10,IPCA_Fatores!$C$2:$C$10)</f>
        <v>95742132.794008717</v>
      </c>
    </row>
    <row r="10198" spans="1:11" x14ac:dyDescent="0.25">
      <c r="A10198">
        <v>2023</v>
      </c>
      <c r="B10198" t="s">
        <v>6030</v>
      </c>
      <c r="C10198" t="s">
        <v>6031</v>
      </c>
      <c r="E10198" t="s">
        <v>49</v>
      </c>
      <c r="F10198" t="s">
        <v>49</v>
      </c>
      <c r="G10198" t="s">
        <v>66</v>
      </c>
      <c r="H10198" t="s">
        <v>28</v>
      </c>
      <c r="I10198" t="s">
        <v>35</v>
      </c>
      <c r="J10198" s="1">
        <v>1841929.98</v>
      </c>
      <c r="K10198" s="10">
        <f>IFERROR(J10198*VLOOKUP(A10198,IPCA_Fatores!$A$2:$C$10,3,FALSE),J10198)</f>
        <v>2077631.7512093785</v>
      </c>
    </row>
    <row r="10199" spans="1:11" x14ac:dyDescent="0.25">
      <c r="A10199">
        <v>2020</v>
      </c>
      <c r="B10199" t="s">
        <v>6032</v>
      </c>
      <c r="C10199" t="s">
        <v>6033</v>
      </c>
      <c r="E10199" t="s">
        <v>121</v>
      </c>
      <c r="F10199" t="s">
        <v>204</v>
      </c>
      <c r="G10199" t="s">
        <v>490</v>
      </c>
      <c r="H10199" t="s">
        <v>28</v>
      </c>
      <c r="I10199" t="s">
        <v>29</v>
      </c>
      <c r="J10199" s="1">
        <v>102749.3</v>
      </c>
      <c r="K10199" s="10">
        <f>J10199*_xlfn.XLOOKUP(A10199,IPCA_Fatores!$A$2:$A$10,IPCA_Fatores!$C$2:$C$10)</f>
        <v>141176.74684776145</v>
      </c>
    </row>
    <row r="10200" spans="1:11" x14ac:dyDescent="0.25">
      <c r="A10200">
        <v>2015</v>
      </c>
      <c r="B10200" t="s">
        <v>6034</v>
      </c>
      <c r="C10200" t="s">
        <v>6035</v>
      </c>
      <c r="D10200" t="s">
        <v>6036</v>
      </c>
      <c r="E10200" t="s">
        <v>103</v>
      </c>
      <c r="F10200" t="s">
        <v>1354</v>
      </c>
      <c r="G10200" t="s">
        <v>1301</v>
      </c>
      <c r="H10200" t="s">
        <v>28</v>
      </c>
      <c r="I10200" t="s">
        <v>29</v>
      </c>
      <c r="J10200" s="1">
        <v>292851.11</v>
      </c>
      <c r="K10200" s="10">
        <f>J10200*_xlfn.XLOOKUP(A10200,IPCA_Fatores!$A$2:$A$10,IPCA_Fatores!$C$2:$C$10)</f>
        <v>498039.03466286481</v>
      </c>
    </row>
    <row r="10201" spans="1:11" x14ac:dyDescent="0.25">
      <c r="A10201">
        <v>2015</v>
      </c>
      <c r="B10201" t="s">
        <v>6037</v>
      </c>
      <c r="C10201" t="s">
        <v>6038</v>
      </c>
      <c r="E10201" t="s">
        <v>44</v>
      </c>
      <c r="F10201" t="s">
        <v>45</v>
      </c>
      <c r="G10201" t="s">
        <v>490</v>
      </c>
      <c r="H10201" t="s">
        <v>28</v>
      </c>
      <c r="I10201" t="s">
        <v>29</v>
      </c>
      <c r="J10201" s="1">
        <v>390821.36</v>
      </c>
      <c r="K10201" s="10">
        <f>J10201*_xlfn.XLOOKUP(A10201,IPCA_Fatores!$A$2:$A$10,IPCA_Fatores!$C$2:$C$10)</f>
        <v>664652.74063679657</v>
      </c>
    </row>
    <row r="10202" spans="1:11" x14ac:dyDescent="0.25">
      <c r="A10202">
        <v>2021</v>
      </c>
      <c r="B10202" t="s">
        <v>6037</v>
      </c>
      <c r="C10202" t="s">
        <v>6038</v>
      </c>
      <c r="E10202" t="s">
        <v>44</v>
      </c>
      <c r="F10202" t="s">
        <v>45</v>
      </c>
      <c r="G10202" t="s">
        <v>490</v>
      </c>
      <c r="H10202" t="s">
        <v>28</v>
      </c>
      <c r="I10202" t="s">
        <v>29</v>
      </c>
      <c r="J10202" s="1">
        <v>314650.02</v>
      </c>
      <c r="K10202" s="10">
        <f>J10202*_xlfn.XLOOKUP(A10202,IPCA_Fatores!$A$2:$A$10,IPCA_Fatores!$C$2:$C$10)</f>
        <v>392810.01645973214</v>
      </c>
    </row>
    <row r="10203" spans="1:11" x14ac:dyDescent="0.25">
      <c r="A10203">
        <v>2015</v>
      </c>
      <c r="B10203" t="s">
        <v>6039</v>
      </c>
      <c r="C10203" t="s">
        <v>6040</v>
      </c>
      <c r="E10203" t="s">
        <v>121</v>
      </c>
      <c r="F10203" t="s">
        <v>204</v>
      </c>
      <c r="G10203" t="s">
        <v>66</v>
      </c>
      <c r="H10203" t="s">
        <v>28</v>
      </c>
      <c r="I10203" t="s">
        <v>29</v>
      </c>
      <c r="J10203" s="1">
        <v>51792.54</v>
      </c>
      <c r="K10203" s="10">
        <f>J10203*_xlfn.XLOOKUP(A10203,IPCA_Fatores!$A$2:$A$10,IPCA_Fatores!$C$2:$C$10)</f>
        <v>88081.300509114735</v>
      </c>
    </row>
    <row r="10204" spans="1:11" x14ac:dyDescent="0.25">
      <c r="A10204">
        <v>2016</v>
      </c>
      <c r="B10204" t="s">
        <v>6039</v>
      </c>
      <c r="C10204" t="s">
        <v>6040</v>
      </c>
      <c r="E10204" t="s">
        <v>121</v>
      </c>
      <c r="F10204" t="s">
        <v>204</v>
      </c>
      <c r="G10204" t="s">
        <v>66</v>
      </c>
      <c r="H10204" t="s">
        <v>28</v>
      </c>
      <c r="I10204" t="s">
        <v>29</v>
      </c>
      <c r="J10204" s="1">
        <v>823969.64</v>
      </c>
      <c r="K10204" s="10">
        <f>J10204*_xlfn.XLOOKUP(A10204,IPCA_Fatores!$A$2:$A$10,IPCA_Fatores!$C$2:$C$10)</f>
        <v>1318363.9261729647</v>
      </c>
    </row>
    <row r="10205" spans="1:11" x14ac:dyDescent="0.25">
      <c r="A10205">
        <v>2017</v>
      </c>
      <c r="B10205" t="s">
        <v>6039</v>
      </c>
      <c r="C10205" t="s">
        <v>6040</v>
      </c>
      <c r="E10205" t="s">
        <v>121</v>
      </c>
      <c r="F10205" t="s">
        <v>204</v>
      </c>
      <c r="G10205" t="s">
        <v>66</v>
      </c>
      <c r="H10205" t="s">
        <v>28</v>
      </c>
      <c r="I10205" t="s">
        <v>29</v>
      </c>
      <c r="J10205" s="1">
        <v>1354700.86</v>
      </c>
      <c r="K10205" s="10">
        <f>J10205*_xlfn.XLOOKUP(A10205,IPCA_Fatores!$A$2:$A$10,IPCA_Fatores!$C$2:$C$10)</f>
        <v>2105431.6959789582</v>
      </c>
    </row>
    <row r="10206" spans="1:11" x14ac:dyDescent="0.25">
      <c r="A10206">
        <v>2018</v>
      </c>
      <c r="B10206" t="s">
        <v>6039</v>
      </c>
      <c r="C10206" t="s">
        <v>6040</v>
      </c>
      <c r="E10206" t="s">
        <v>121</v>
      </c>
      <c r="F10206" t="s">
        <v>204</v>
      </c>
      <c r="G10206" t="s">
        <v>66</v>
      </c>
      <c r="H10206" t="s">
        <v>28</v>
      </c>
      <c r="I10206" t="s">
        <v>29</v>
      </c>
      <c r="J10206" s="1">
        <v>2275047.2599999998</v>
      </c>
      <c r="K10206" s="10">
        <f>J10206*_xlfn.XLOOKUP(A10206,IPCA_Fatores!$A$2:$A$10,IPCA_Fatores!$C$2:$C$10)</f>
        <v>3408003.7781984955</v>
      </c>
    </row>
    <row r="10207" spans="1:11" x14ac:dyDescent="0.25">
      <c r="A10207">
        <v>2019</v>
      </c>
      <c r="B10207" t="s">
        <v>6039</v>
      </c>
      <c r="C10207" t="s">
        <v>6040</v>
      </c>
      <c r="E10207" t="s">
        <v>121</v>
      </c>
      <c r="F10207" t="s">
        <v>204</v>
      </c>
      <c r="G10207" t="s">
        <v>66</v>
      </c>
      <c r="H10207" t="s">
        <v>28</v>
      </c>
      <c r="I10207" t="s">
        <v>29</v>
      </c>
      <c r="J10207" s="1">
        <v>1893292.34</v>
      </c>
      <c r="K10207" s="10">
        <f>J10207*_xlfn.XLOOKUP(A10207,IPCA_Fatores!$A$2:$A$10,IPCA_Fatores!$C$2:$C$10)</f>
        <v>2718950.9764674683</v>
      </c>
    </row>
    <row r="10208" spans="1:11" x14ac:dyDescent="0.25">
      <c r="A10208">
        <v>2020</v>
      </c>
      <c r="B10208" t="s">
        <v>6039</v>
      </c>
      <c r="C10208" t="s">
        <v>6040</v>
      </c>
      <c r="E10208" t="s">
        <v>121</v>
      </c>
      <c r="F10208" t="s">
        <v>204</v>
      </c>
      <c r="G10208" t="s">
        <v>66</v>
      </c>
      <c r="H10208" t="s">
        <v>28</v>
      </c>
      <c r="I10208" t="s">
        <v>29</v>
      </c>
      <c r="J10208" s="1">
        <v>1203976.69</v>
      </c>
      <c r="K10208" s="10">
        <f>J10208*_xlfn.XLOOKUP(A10208,IPCA_Fatores!$A$2:$A$10,IPCA_Fatores!$C$2:$C$10)</f>
        <v>1654254.6992995159</v>
      </c>
    </row>
    <row r="10209" spans="1:11" x14ac:dyDescent="0.25">
      <c r="A10209">
        <v>2021</v>
      </c>
      <c r="B10209" t="s">
        <v>6039</v>
      </c>
      <c r="C10209" t="s">
        <v>6040</v>
      </c>
      <c r="E10209" t="s">
        <v>121</v>
      </c>
      <c r="F10209" t="s">
        <v>204</v>
      </c>
      <c r="G10209" t="s">
        <v>66</v>
      </c>
      <c r="H10209" t="s">
        <v>28</v>
      </c>
      <c r="I10209" t="s">
        <v>29</v>
      </c>
      <c r="J10209" s="1">
        <v>1210272.3999999999</v>
      </c>
      <c r="K10209" s="10">
        <f>J10209*_xlfn.XLOOKUP(A10209,IPCA_Fatores!$A$2:$A$10,IPCA_Fatores!$C$2:$C$10)</f>
        <v>1510907.6470573859</v>
      </c>
    </row>
    <row r="10210" spans="1:11" x14ac:dyDescent="0.25">
      <c r="A10210">
        <v>2022</v>
      </c>
      <c r="B10210" t="s">
        <v>6039</v>
      </c>
      <c r="C10210" t="s">
        <v>6040</v>
      </c>
      <c r="E10210" t="s">
        <v>121</v>
      </c>
      <c r="F10210" t="s">
        <v>204</v>
      </c>
      <c r="G10210" t="s">
        <v>66</v>
      </c>
      <c r="H10210" t="s">
        <v>28</v>
      </c>
      <c r="I10210" t="s">
        <v>29</v>
      </c>
      <c r="J10210" s="1">
        <v>502852.05</v>
      </c>
      <c r="K10210" s="10">
        <f>J10210*_xlfn.XLOOKUP(A10210,IPCA_Fatores!$A$2:$A$10,IPCA_Fatores!$C$2:$C$10)</f>
        <v>593403.90194357303</v>
      </c>
    </row>
    <row r="10211" spans="1:11" x14ac:dyDescent="0.25">
      <c r="A10211">
        <v>2023</v>
      </c>
      <c r="B10211" t="s">
        <v>6039</v>
      </c>
      <c r="C10211" t="s">
        <v>6040</v>
      </c>
      <c r="E10211" t="s">
        <v>121</v>
      </c>
      <c r="F10211" t="s">
        <v>204</v>
      </c>
      <c r="G10211" t="s">
        <v>66</v>
      </c>
      <c r="H10211" t="s">
        <v>28</v>
      </c>
      <c r="I10211" t="s">
        <v>29</v>
      </c>
      <c r="J10211" s="1">
        <v>648504.62</v>
      </c>
      <c r="K10211" s="10">
        <f>J10211*_xlfn.XLOOKUP(A10211,IPCA_Fatores!$A$2:$A$10,IPCA_Fatores!$C$2:$C$10)</f>
        <v>731490.23249948537</v>
      </c>
    </row>
    <row r="10212" spans="1:11" x14ac:dyDescent="0.25">
      <c r="A10212">
        <v>2015</v>
      </c>
      <c r="B10212" t="s">
        <v>6041</v>
      </c>
      <c r="C10212" t="s">
        <v>6042</v>
      </c>
      <c r="E10212" t="s">
        <v>25</v>
      </c>
      <c r="F10212" t="s">
        <v>624</v>
      </c>
      <c r="G10212" t="s">
        <v>123</v>
      </c>
      <c r="H10212" t="s">
        <v>28</v>
      </c>
      <c r="I10212" t="s">
        <v>29</v>
      </c>
      <c r="J10212" s="1">
        <v>1738390.33</v>
      </c>
      <c r="K10212" s="10">
        <f>J10212*_xlfn.XLOOKUP(A10212,IPCA_Fatores!$A$2:$A$10,IPCA_Fatores!$C$2:$C$10)</f>
        <v>2956404.166678621</v>
      </c>
    </row>
    <row r="10213" spans="1:11" x14ac:dyDescent="0.25">
      <c r="A10213">
        <v>2018</v>
      </c>
      <c r="B10213" t="s">
        <v>6041</v>
      </c>
      <c r="C10213" t="s">
        <v>6042</v>
      </c>
      <c r="E10213" t="s">
        <v>25</v>
      </c>
      <c r="F10213" t="s">
        <v>624</v>
      </c>
      <c r="G10213" t="s">
        <v>123</v>
      </c>
      <c r="H10213" t="s">
        <v>28</v>
      </c>
      <c r="I10213" t="s">
        <v>29</v>
      </c>
      <c r="J10213" s="1">
        <v>6336543.7800000003</v>
      </c>
      <c r="K10213" s="10">
        <f>J10213*_xlfn.XLOOKUP(A10213,IPCA_Fatores!$A$2:$A$10,IPCA_Fatores!$C$2:$C$10)</f>
        <v>9492095.1852930654</v>
      </c>
    </row>
    <row r="10214" spans="1:11" x14ac:dyDescent="0.25">
      <c r="A10214">
        <v>2019</v>
      </c>
      <c r="B10214" t="s">
        <v>6041</v>
      </c>
      <c r="C10214" t="s">
        <v>6042</v>
      </c>
      <c r="E10214" t="s">
        <v>25</v>
      </c>
      <c r="F10214" t="s">
        <v>624</v>
      </c>
      <c r="G10214" t="s">
        <v>123</v>
      </c>
      <c r="H10214" t="s">
        <v>28</v>
      </c>
      <c r="I10214" t="s">
        <v>29</v>
      </c>
      <c r="J10214" s="1">
        <v>8991566.8800000008</v>
      </c>
      <c r="K10214" s="10">
        <f>J10214*_xlfn.XLOOKUP(A10214,IPCA_Fatores!$A$2:$A$10,IPCA_Fatores!$C$2:$C$10)</f>
        <v>12912759.974694952</v>
      </c>
    </row>
    <row r="10215" spans="1:11" x14ac:dyDescent="0.25">
      <c r="A10215">
        <v>2020</v>
      </c>
      <c r="B10215" t="s">
        <v>6041</v>
      </c>
      <c r="C10215" t="s">
        <v>6042</v>
      </c>
      <c r="E10215" t="s">
        <v>25</v>
      </c>
      <c r="F10215" t="s">
        <v>624</v>
      </c>
      <c r="G10215" t="s">
        <v>123</v>
      </c>
      <c r="H10215" t="s">
        <v>28</v>
      </c>
      <c r="I10215" t="s">
        <v>29</v>
      </c>
      <c r="J10215" s="1">
        <v>25615319.010000002</v>
      </c>
      <c r="K10215" s="10">
        <f>J10215*_xlfn.XLOOKUP(A10215,IPCA_Fatores!$A$2:$A$10,IPCA_Fatores!$C$2:$C$10)</f>
        <v>35195251.036254473</v>
      </c>
    </row>
    <row r="10216" spans="1:11" x14ac:dyDescent="0.25">
      <c r="A10216">
        <v>2021</v>
      </c>
      <c r="B10216" t="s">
        <v>6041</v>
      </c>
      <c r="C10216" t="s">
        <v>6042</v>
      </c>
      <c r="E10216" t="s">
        <v>25</v>
      </c>
      <c r="F10216" t="s">
        <v>624</v>
      </c>
      <c r="G10216" t="s">
        <v>123</v>
      </c>
      <c r="H10216" t="s">
        <v>28</v>
      </c>
      <c r="I10216" t="s">
        <v>29</v>
      </c>
      <c r="J10216" s="1">
        <v>49107154.57</v>
      </c>
      <c r="K10216" s="10">
        <f>J10216*_xlfn.XLOOKUP(A10216,IPCA_Fatores!$A$2:$A$10,IPCA_Fatores!$C$2:$C$10)</f>
        <v>61305517.142291322</v>
      </c>
    </row>
    <row r="10217" spans="1:11" x14ac:dyDescent="0.25">
      <c r="A10217">
        <v>2022</v>
      </c>
      <c r="B10217" t="s">
        <v>6041</v>
      </c>
      <c r="C10217" t="s">
        <v>6042</v>
      </c>
      <c r="E10217" t="s">
        <v>25</v>
      </c>
      <c r="F10217" t="s">
        <v>624</v>
      </c>
      <c r="G10217" t="s">
        <v>123</v>
      </c>
      <c r="H10217" t="s">
        <v>28</v>
      </c>
      <c r="I10217" t="s">
        <v>29</v>
      </c>
      <c r="J10217" s="1">
        <v>18877138.52</v>
      </c>
      <c r="K10217" s="10">
        <f>J10217*_xlfn.XLOOKUP(A10217,IPCA_Fatores!$A$2:$A$10,IPCA_Fatores!$C$2:$C$10)</f>
        <v>22276468.108854931</v>
      </c>
    </row>
    <row r="10218" spans="1:11" x14ac:dyDescent="0.25">
      <c r="A10218">
        <v>2022</v>
      </c>
      <c r="B10218" t="s">
        <v>6041</v>
      </c>
      <c r="C10218" t="s">
        <v>6042</v>
      </c>
      <c r="E10218" t="s">
        <v>25</v>
      </c>
      <c r="F10218" t="s">
        <v>624</v>
      </c>
      <c r="G10218" t="s">
        <v>123</v>
      </c>
      <c r="H10218" t="s">
        <v>28</v>
      </c>
      <c r="I10218" t="s">
        <v>35</v>
      </c>
      <c r="J10218" s="1">
        <v>1147900.9099999999</v>
      </c>
      <c r="K10218" s="10">
        <f>IFERROR(J10218*VLOOKUP(A10218,IPCA_Fatores!$A$2:$C$10,3,FALSE),J10218)</f>
        <v>1354610.9219174471</v>
      </c>
    </row>
    <row r="10219" spans="1:11" x14ac:dyDescent="0.25">
      <c r="A10219">
        <v>2023</v>
      </c>
      <c r="B10219" t="s">
        <v>6041</v>
      </c>
      <c r="C10219" t="s">
        <v>6042</v>
      </c>
      <c r="E10219" t="s">
        <v>25</v>
      </c>
      <c r="F10219" t="s">
        <v>624</v>
      </c>
      <c r="G10219" t="s">
        <v>123</v>
      </c>
      <c r="H10219" t="s">
        <v>28</v>
      </c>
      <c r="I10219" t="s">
        <v>29</v>
      </c>
      <c r="J10219" s="1">
        <v>4128409.72</v>
      </c>
      <c r="K10219" s="10">
        <f>J10219*_xlfn.XLOOKUP(A10219,IPCA_Fatores!$A$2:$A$10,IPCA_Fatores!$C$2:$C$10)</f>
        <v>4656699.8796954378</v>
      </c>
    </row>
    <row r="10220" spans="1:11" x14ac:dyDescent="0.25">
      <c r="A10220">
        <v>2016</v>
      </c>
      <c r="B10220" t="s">
        <v>6043</v>
      </c>
      <c r="C10220" t="s">
        <v>6044</v>
      </c>
      <c r="D10220" t="s">
        <v>6045</v>
      </c>
      <c r="E10220" t="s">
        <v>97</v>
      </c>
      <c r="F10220" t="s">
        <v>6046</v>
      </c>
      <c r="G10220" t="s">
        <v>6047</v>
      </c>
      <c r="H10220" t="s">
        <v>28</v>
      </c>
      <c r="I10220" t="s">
        <v>29</v>
      </c>
      <c r="J10220" s="1">
        <v>374413.22</v>
      </c>
      <c r="K10220" s="10">
        <f>J10220*_xlfn.XLOOKUP(A10220,IPCA_Fatores!$A$2:$A$10,IPCA_Fatores!$C$2:$C$10)</f>
        <v>599066.83300887397</v>
      </c>
    </row>
    <row r="10221" spans="1:11" x14ac:dyDescent="0.25">
      <c r="A10221">
        <v>2017</v>
      </c>
      <c r="B10221" t="s">
        <v>6043</v>
      </c>
      <c r="C10221" t="s">
        <v>6044</v>
      </c>
      <c r="D10221" t="s">
        <v>6045</v>
      </c>
      <c r="E10221" t="s">
        <v>97</v>
      </c>
      <c r="F10221" t="s">
        <v>6046</v>
      </c>
      <c r="G10221" t="s">
        <v>6047</v>
      </c>
      <c r="H10221" t="s">
        <v>28</v>
      </c>
      <c r="I10221" t="s">
        <v>29</v>
      </c>
      <c r="J10221" s="1">
        <v>369352.69</v>
      </c>
      <c r="K10221" s="10">
        <f>J10221*_xlfn.XLOOKUP(A10221,IPCA_Fatores!$A$2:$A$10,IPCA_Fatores!$C$2:$C$10)</f>
        <v>574035.85063132702</v>
      </c>
    </row>
    <row r="10222" spans="1:11" x14ac:dyDescent="0.25">
      <c r="A10222">
        <v>2018</v>
      </c>
      <c r="B10222" t="s">
        <v>6043</v>
      </c>
      <c r="C10222" t="s">
        <v>6044</v>
      </c>
      <c r="D10222" t="s">
        <v>6045</v>
      </c>
      <c r="E10222" t="s">
        <v>97</v>
      </c>
      <c r="F10222" t="s">
        <v>6046</v>
      </c>
      <c r="G10222" t="s">
        <v>6047</v>
      </c>
      <c r="H10222" t="s">
        <v>28</v>
      </c>
      <c r="I10222" t="s">
        <v>29</v>
      </c>
      <c r="J10222" s="1">
        <v>510450.45</v>
      </c>
      <c r="K10222" s="10">
        <f>J10222*_xlfn.XLOOKUP(A10222,IPCA_Fatores!$A$2:$A$10,IPCA_Fatores!$C$2:$C$10)</f>
        <v>764650.95594678877</v>
      </c>
    </row>
    <row r="10223" spans="1:11" x14ac:dyDescent="0.25">
      <c r="A10223">
        <v>2019</v>
      </c>
      <c r="B10223" t="s">
        <v>6043</v>
      </c>
      <c r="C10223" t="s">
        <v>6044</v>
      </c>
      <c r="D10223" t="s">
        <v>6045</v>
      </c>
      <c r="E10223" t="s">
        <v>97</v>
      </c>
      <c r="F10223" t="s">
        <v>6046</v>
      </c>
      <c r="G10223" t="s">
        <v>6047</v>
      </c>
      <c r="H10223" t="s">
        <v>28</v>
      </c>
      <c r="I10223" t="s">
        <v>29</v>
      </c>
      <c r="J10223" s="1">
        <v>463209.71</v>
      </c>
      <c r="K10223" s="10">
        <f>J10223*_xlfn.XLOOKUP(A10223,IPCA_Fatores!$A$2:$A$10,IPCA_Fatores!$C$2:$C$10)</f>
        <v>665213.95914680173</v>
      </c>
    </row>
    <row r="10224" spans="1:11" x14ac:dyDescent="0.25">
      <c r="A10224">
        <v>2020</v>
      </c>
      <c r="B10224" t="s">
        <v>6043</v>
      </c>
      <c r="C10224" t="s">
        <v>6044</v>
      </c>
      <c r="D10224" t="s">
        <v>6045</v>
      </c>
      <c r="E10224" t="s">
        <v>97</v>
      </c>
      <c r="F10224" t="s">
        <v>6046</v>
      </c>
      <c r="G10224" t="s">
        <v>6047</v>
      </c>
      <c r="H10224" t="s">
        <v>28</v>
      </c>
      <c r="I10224" t="s">
        <v>29</v>
      </c>
      <c r="J10224" s="1">
        <v>582496.37</v>
      </c>
      <c r="K10224" s="10">
        <f>J10224*_xlfn.XLOOKUP(A10224,IPCA_Fatores!$A$2:$A$10,IPCA_Fatores!$C$2:$C$10)</f>
        <v>800345.5261226109</v>
      </c>
    </row>
    <row r="10225" spans="1:11" x14ac:dyDescent="0.25">
      <c r="A10225">
        <v>2021</v>
      </c>
      <c r="B10225" t="s">
        <v>6043</v>
      </c>
      <c r="C10225" t="s">
        <v>6044</v>
      </c>
      <c r="D10225" t="s">
        <v>6045</v>
      </c>
      <c r="E10225" t="s">
        <v>97</v>
      </c>
      <c r="F10225" t="s">
        <v>6046</v>
      </c>
      <c r="G10225" t="s">
        <v>6047</v>
      </c>
      <c r="H10225" t="s">
        <v>28</v>
      </c>
      <c r="I10225" t="s">
        <v>29</v>
      </c>
      <c r="J10225" s="1">
        <v>975499.03</v>
      </c>
      <c r="K10225" s="10">
        <f>J10225*_xlfn.XLOOKUP(A10225,IPCA_Fatores!$A$2:$A$10,IPCA_Fatores!$C$2:$C$10)</f>
        <v>1217815.8769249488</v>
      </c>
    </row>
    <row r="10226" spans="1:11" x14ac:dyDescent="0.25">
      <c r="A10226">
        <v>2022</v>
      </c>
      <c r="B10226" t="s">
        <v>6043</v>
      </c>
      <c r="C10226" t="s">
        <v>6044</v>
      </c>
      <c r="D10226" t="s">
        <v>6045</v>
      </c>
      <c r="E10226" t="s">
        <v>97</v>
      </c>
      <c r="F10226" t="s">
        <v>6046</v>
      </c>
      <c r="G10226" t="s">
        <v>6047</v>
      </c>
      <c r="H10226" t="s">
        <v>28</v>
      </c>
      <c r="I10226" t="s">
        <v>29</v>
      </c>
      <c r="J10226" s="1">
        <v>1177273.3799999999</v>
      </c>
      <c r="K10226" s="10">
        <f>J10226*_xlfn.XLOOKUP(A10226,IPCA_Fatores!$A$2:$A$10,IPCA_Fatores!$C$2:$C$10)</f>
        <v>1389272.6843736616</v>
      </c>
    </row>
    <row r="10227" spans="1:11" x14ac:dyDescent="0.25">
      <c r="A10227">
        <v>2023</v>
      </c>
      <c r="B10227" t="s">
        <v>6043</v>
      </c>
      <c r="C10227" t="s">
        <v>6044</v>
      </c>
      <c r="D10227" t="s">
        <v>6045</v>
      </c>
      <c r="E10227" t="s">
        <v>97</v>
      </c>
      <c r="F10227" t="s">
        <v>6046</v>
      </c>
      <c r="G10227" t="s">
        <v>6047</v>
      </c>
      <c r="H10227" t="s">
        <v>28</v>
      </c>
      <c r="I10227" t="s">
        <v>29</v>
      </c>
      <c r="J10227" s="1">
        <v>1370660.65</v>
      </c>
      <c r="K10227" s="10">
        <f>J10227*_xlfn.XLOOKUP(A10227,IPCA_Fatores!$A$2:$A$10,IPCA_Fatores!$C$2:$C$10)</f>
        <v>1546056.6457435503</v>
      </c>
    </row>
    <row r="10228" spans="1:11" x14ac:dyDescent="0.25">
      <c r="A10228">
        <v>2017</v>
      </c>
      <c r="B10228" t="s">
        <v>6048</v>
      </c>
      <c r="C10228" t="s">
        <v>6049</v>
      </c>
      <c r="E10228" t="s">
        <v>1027</v>
      </c>
      <c r="F10228" t="s">
        <v>1186</v>
      </c>
      <c r="G10228" t="s">
        <v>5302</v>
      </c>
      <c r="H10228" t="s">
        <v>28</v>
      </c>
      <c r="I10228" t="s">
        <v>29</v>
      </c>
      <c r="J10228" s="1">
        <v>91992.78</v>
      </c>
      <c r="K10228" s="10">
        <f>J10228*_xlfn.XLOOKUP(A10228,IPCA_Fatores!$A$2:$A$10,IPCA_Fatores!$C$2:$C$10)</f>
        <v>142972.1649495514</v>
      </c>
    </row>
    <row r="10229" spans="1:11" x14ac:dyDescent="0.25">
      <c r="A10229">
        <v>2018</v>
      </c>
      <c r="B10229" t="s">
        <v>6048</v>
      </c>
      <c r="C10229" t="s">
        <v>6049</v>
      </c>
      <c r="E10229" t="s">
        <v>1027</v>
      </c>
      <c r="F10229" t="s">
        <v>1186</v>
      </c>
      <c r="G10229" t="s">
        <v>5302</v>
      </c>
      <c r="H10229" t="s">
        <v>28</v>
      </c>
      <c r="I10229" t="s">
        <v>29</v>
      </c>
      <c r="J10229" s="1">
        <v>199729.63</v>
      </c>
      <c r="K10229" s="10">
        <f>J10229*_xlfn.XLOOKUP(A10229,IPCA_Fatores!$A$2:$A$10,IPCA_Fatores!$C$2:$C$10)</f>
        <v>299193.49176868866</v>
      </c>
    </row>
    <row r="10230" spans="1:11" x14ac:dyDescent="0.25">
      <c r="A10230">
        <v>2019</v>
      </c>
      <c r="B10230" t="s">
        <v>6048</v>
      </c>
      <c r="C10230" t="s">
        <v>6049</v>
      </c>
      <c r="E10230" t="s">
        <v>1027</v>
      </c>
      <c r="F10230" t="s">
        <v>1186</v>
      </c>
      <c r="G10230" t="s">
        <v>5302</v>
      </c>
      <c r="H10230" t="s">
        <v>28</v>
      </c>
      <c r="I10230" t="s">
        <v>29</v>
      </c>
      <c r="J10230" s="1">
        <v>699989.99</v>
      </c>
      <c r="K10230" s="10">
        <f>J10230*_xlfn.XLOOKUP(A10230,IPCA_Fatores!$A$2:$A$10,IPCA_Fatores!$C$2:$C$10)</f>
        <v>1005253.3497431005</v>
      </c>
    </row>
    <row r="10231" spans="1:11" x14ac:dyDescent="0.25">
      <c r="A10231">
        <v>2020</v>
      </c>
      <c r="B10231" t="s">
        <v>6048</v>
      </c>
      <c r="C10231" t="s">
        <v>6049</v>
      </c>
      <c r="E10231" t="s">
        <v>1027</v>
      </c>
      <c r="F10231" t="s">
        <v>1186</v>
      </c>
      <c r="G10231" t="s">
        <v>5302</v>
      </c>
      <c r="H10231" t="s">
        <v>28</v>
      </c>
      <c r="I10231" t="s">
        <v>29</v>
      </c>
      <c r="J10231" s="1">
        <v>539335.31999999995</v>
      </c>
      <c r="K10231" s="10">
        <f>J10231*_xlfn.XLOOKUP(A10231,IPCA_Fatores!$A$2:$A$10,IPCA_Fatores!$C$2:$C$10)</f>
        <v>741042.57583941112</v>
      </c>
    </row>
    <row r="10232" spans="1:11" x14ac:dyDescent="0.25">
      <c r="A10232">
        <v>2021</v>
      </c>
      <c r="B10232" t="s">
        <v>6048</v>
      </c>
      <c r="C10232" t="s">
        <v>6049</v>
      </c>
      <c r="E10232" t="s">
        <v>1027</v>
      </c>
      <c r="F10232" t="s">
        <v>1186</v>
      </c>
      <c r="G10232" t="s">
        <v>5302</v>
      </c>
      <c r="H10232" t="s">
        <v>28</v>
      </c>
      <c r="I10232" t="s">
        <v>29</v>
      </c>
      <c r="J10232" s="1">
        <v>1246294.1499999999</v>
      </c>
      <c r="K10232" s="10">
        <f>J10232*_xlfn.XLOOKUP(A10232,IPCA_Fatores!$A$2:$A$10,IPCA_Fatores!$C$2:$C$10)</f>
        <v>1555877.3063963822</v>
      </c>
    </row>
    <row r="10233" spans="1:11" x14ac:dyDescent="0.25">
      <c r="A10233">
        <v>2022</v>
      </c>
      <c r="B10233" t="s">
        <v>6048</v>
      </c>
      <c r="C10233" t="s">
        <v>6049</v>
      </c>
      <c r="E10233" t="s">
        <v>1027</v>
      </c>
      <c r="F10233" t="s">
        <v>1186</v>
      </c>
      <c r="G10233" t="s">
        <v>5302</v>
      </c>
      <c r="H10233" t="s">
        <v>28</v>
      </c>
      <c r="I10233" t="s">
        <v>29</v>
      </c>
      <c r="J10233" s="1">
        <v>926788.47</v>
      </c>
      <c r="K10233" s="10">
        <f>J10233*_xlfn.XLOOKUP(A10233,IPCA_Fatores!$A$2:$A$10,IPCA_Fatores!$C$2:$C$10)</f>
        <v>1093681.3211248002</v>
      </c>
    </row>
    <row r="10234" spans="1:11" x14ac:dyDescent="0.25">
      <c r="A10234">
        <v>2023</v>
      </c>
      <c r="B10234" t="s">
        <v>6048</v>
      </c>
      <c r="C10234" t="s">
        <v>6049</v>
      </c>
      <c r="E10234" t="s">
        <v>1027</v>
      </c>
      <c r="F10234" t="s">
        <v>1186</v>
      </c>
      <c r="G10234" t="s">
        <v>5302</v>
      </c>
      <c r="H10234" t="s">
        <v>28</v>
      </c>
      <c r="I10234" t="s">
        <v>29</v>
      </c>
      <c r="J10234" s="1">
        <v>481739.15</v>
      </c>
      <c r="K10234" s="10">
        <f>J10234*_xlfn.XLOOKUP(A10234,IPCA_Fatores!$A$2:$A$10,IPCA_Fatores!$C$2:$C$10)</f>
        <v>543384.69144229766</v>
      </c>
    </row>
    <row r="10235" spans="1:11" x14ac:dyDescent="0.25">
      <c r="A10235">
        <v>2016</v>
      </c>
      <c r="B10235" t="s">
        <v>6050</v>
      </c>
      <c r="C10235" t="s">
        <v>6051</v>
      </c>
      <c r="D10235" t="s">
        <v>6052</v>
      </c>
      <c r="E10235" t="s">
        <v>79</v>
      </c>
      <c r="F10235" t="s">
        <v>817</v>
      </c>
      <c r="G10235" t="s">
        <v>1515</v>
      </c>
      <c r="H10235" t="s">
        <v>28</v>
      </c>
      <c r="I10235" t="s">
        <v>29</v>
      </c>
      <c r="J10235" s="1">
        <v>1898771.51</v>
      </c>
      <c r="K10235" s="10">
        <f>J10235*_xlfn.XLOOKUP(A10235,IPCA_Fatores!$A$2:$A$10,IPCA_Fatores!$C$2:$C$10)</f>
        <v>3038063.226248201</v>
      </c>
    </row>
    <row r="10236" spans="1:11" x14ac:dyDescent="0.25">
      <c r="A10236">
        <v>2017</v>
      </c>
      <c r="B10236" t="s">
        <v>6050</v>
      </c>
      <c r="C10236" t="s">
        <v>6051</v>
      </c>
      <c r="D10236" t="s">
        <v>6052</v>
      </c>
      <c r="E10236" t="s">
        <v>79</v>
      </c>
      <c r="F10236" t="s">
        <v>817</v>
      </c>
      <c r="G10236" t="s">
        <v>1515</v>
      </c>
      <c r="H10236" t="s">
        <v>28</v>
      </c>
      <c r="I10236" t="s">
        <v>29</v>
      </c>
      <c r="J10236" s="1">
        <v>4031432.9</v>
      </c>
      <c r="K10236" s="10">
        <f>J10236*_xlfn.XLOOKUP(A10236,IPCA_Fatores!$A$2:$A$10,IPCA_Fatores!$C$2:$C$10)</f>
        <v>6265520.9415548528</v>
      </c>
    </row>
    <row r="10237" spans="1:11" x14ac:dyDescent="0.25">
      <c r="A10237">
        <v>2018</v>
      </c>
      <c r="B10237" t="s">
        <v>6050</v>
      </c>
      <c r="C10237" t="s">
        <v>6051</v>
      </c>
      <c r="D10237" t="s">
        <v>6052</v>
      </c>
      <c r="E10237" t="s">
        <v>79</v>
      </c>
      <c r="F10237" t="s">
        <v>817</v>
      </c>
      <c r="G10237" t="s">
        <v>1515</v>
      </c>
      <c r="H10237" t="s">
        <v>28</v>
      </c>
      <c r="I10237" t="s">
        <v>29</v>
      </c>
      <c r="J10237" s="1">
        <v>6017720.6699999999</v>
      </c>
      <c r="K10237" s="10">
        <f>J10237*_xlfn.XLOOKUP(A10237,IPCA_Fatores!$A$2:$A$10,IPCA_Fatores!$C$2:$C$10)</f>
        <v>9014500.5512998365</v>
      </c>
    </row>
    <row r="10238" spans="1:11" x14ac:dyDescent="0.25">
      <c r="A10238">
        <v>2019</v>
      </c>
      <c r="B10238" t="s">
        <v>6050</v>
      </c>
      <c r="C10238" t="s">
        <v>6051</v>
      </c>
      <c r="D10238" t="s">
        <v>6052</v>
      </c>
      <c r="E10238" t="s">
        <v>79</v>
      </c>
      <c r="F10238" t="s">
        <v>817</v>
      </c>
      <c r="G10238" t="s">
        <v>1515</v>
      </c>
      <c r="H10238" t="s">
        <v>28</v>
      </c>
      <c r="I10238" t="s">
        <v>29</v>
      </c>
      <c r="J10238" s="1">
        <v>1765775.42</v>
      </c>
      <c r="K10238" s="10">
        <f>J10238*_xlfn.XLOOKUP(A10238,IPCA_Fatores!$A$2:$A$10,IPCA_Fatores!$C$2:$C$10)</f>
        <v>2535824.3420724203</v>
      </c>
    </row>
    <row r="10239" spans="1:11" x14ac:dyDescent="0.25">
      <c r="A10239">
        <v>2021</v>
      </c>
      <c r="B10239" t="s">
        <v>6050</v>
      </c>
      <c r="C10239" t="s">
        <v>6051</v>
      </c>
      <c r="D10239" t="s">
        <v>6052</v>
      </c>
      <c r="E10239" t="s">
        <v>79</v>
      </c>
      <c r="F10239" t="s">
        <v>817</v>
      </c>
      <c r="G10239" t="s">
        <v>1515</v>
      </c>
      <c r="H10239" t="s">
        <v>28</v>
      </c>
      <c r="I10239" t="s">
        <v>29</v>
      </c>
      <c r="J10239" s="1">
        <v>916385.97</v>
      </c>
      <c r="K10239" s="10">
        <f>J10239*_xlfn.XLOOKUP(A10239,IPCA_Fatores!$A$2:$A$10,IPCA_Fatores!$C$2:$C$10)</f>
        <v>1144018.9578223054</v>
      </c>
    </row>
    <row r="10240" spans="1:11" x14ac:dyDescent="0.25">
      <c r="A10240">
        <v>2023</v>
      </c>
      <c r="B10240" t="s">
        <v>6050</v>
      </c>
      <c r="C10240" t="s">
        <v>6051</v>
      </c>
      <c r="D10240" t="s">
        <v>6052</v>
      </c>
      <c r="E10240" t="s">
        <v>79</v>
      </c>
      <c r="F10240" t="s">
        <v>817</v>
      </c>
      <c r="G10240" t="s">
        <v>1515</v>
      </c>
      <c r="H10240" t="s">
        <v>28</v>
      </c>
      <c r="I10240" t="s">
        <v>29</v>
      </c>
      <c r="J10240" s="1">
        <v>2033231.35</v>
      </c>
      <c r="K10240" s="10">
        <f>J10240*_xlfn.XLOOKUP(A10240,IPCA_Fatores!$A$2:$A$10,IPCA_Fatores!$C$2:$C$10)</f>
        <v>2293412.9180710274</v>
      </c>
    </row>
    <row r="10241" spans="1:11" x14ac:dyDescent="0.25">
      <c r="A10241">
        <v>2023</v>
      </c>
      <c r="B10241" t="s">
        <v>6053</v>
      </c>
      <c r="C10241" t="s">
        <v>6054</v>
      </c>
      <c r="D10241" t="s">
        <v>6055</v>
      </c>
      <c r="E10241" t="s">
        <v>161</v>
      </c>
      <c r="F10241" t="s">
        <v>162</v>
      </c>
      <c r="G10241" t="s">
        <v>671</v>
      </c>
      <c r="H10241" t="s">
        <v>28</v>
      </c>
      <c r="I10241" t="s">
        <v>29</v>
      </c>
      <c r="J10241" s="1">
        <v>266843.86</v>
      </c>
      <c r="K10241" s="10">
        <f>J10241*_xlfn.XLOOKUP(A10241,IPCA_Fatores!$A$2:$A$10,IPCA_Fatores!$C$2:$C$10)</f>
        <v>300990.41883843497</v>
      </c>
    </row>
    <row r="10242" spans="1:11" x14ac:dyDescent="0.25">
      <c r="A10242">
        <v>2018</v>
      </c>
      <c r="B10242" t="s">
        <v>6056</v>
      </c>
      <c r="C10242" t="s">
        <v>6057</v>
      </c>
      <c r="E10242" t="s">
        <v>75</v>
      </c>
      <c r="F10242" t="s">
        <v>1413</v>
      </c>
      <c r="G10242" t="s">
        <v>6058</v>
      </c>
      <c r="H10242" t="s">
        <v>28</v>
      </c>
      <c r="I10242" t="s">
        <v>29</v>
      </c>
      <c r="J10242" s="1">
        <v>913718.02</v>
      </c>
      <c r="K10242" s="10">
        <f>J10242*_xlfn.XLOOKUP(A10242,IPCA_Fatores!$A$2:$A$10,IPCA_Fatores!$C$2:$C$10)</f>
        <v>1368742.7593781278</v>
      </c>
    </row>
    <row r="10243" spans="1:11" x14ac:dyDescent="0.25">
      <c r="A10243">
        <v>2019</v>
      </c>
      <c r="B10243" t="s">
        <v>6056</v>
      </c>
      <c r="C10243" t="s">
        <v>6057</v>
      </c>
      <c r="E10243" t="s">
        <v>75</v>
      </c>
      <c r="F10243" t="s">
        <v>1413</v>
      </c>
      <c r="G10243" t="s">
        <v>6058</v>
      </c>
      <c r="H10243" t="s">
        <v>28</v>
      </c>
      <c r="I10243" t="s">
        <v>29</v>
      </c>
      <c r="J10243" s="1">
        <v>301030.43</v>
      </c>
      <c r="K10243" s="10">
        <f>J10243*_xlfn.XLOOKUP(A10243,IPCA_Fatores!$A$2:$A$10,IPCA_Fatores!$C$2:$C$10)</f>
        <v>432308.8222048803</v>
      </c>
    </row>
    <row r="10244" spans="1:11" x14ac:dyDescent="0.25">
      <c r="A10244">
        <v>2020</v>
      </c>
      <c r="B10244" t="s">
        <v>6056</v>
      </c>
      <c r="C10244" t="s">
        <v>6057</v>
      </c>
      <c r="E10244" t="s">
        <v>75</v>
      </c>
      <c r="F10244" t="s">
        <v>1413</v>
      </c>
      <c r="G10244" t="s">
        <v>6058</v>
      </c>
      <c r="H10244" t="s">
        <v>28</v>
      </c>
      <c r="I10244" t="s">
        <v>29</v>
      </c>
      <c r="J10244" s="1">
        <v>553278.02</v>
      </c>
      <c r="K10244" s="10">
        <f>J10244*_xlfn.XLOOKUP(A10244,IPCA_Fatores!$A$2:$A$10,IPCA_Fatores!$C$2:$C$10)</f>
        <v>760199.7382558391</v>
      </c>
    </row>
    <row r="10245" spans="1:11" x14ac:dyDescent="0.25">
      <c r="A10245">
        <v>2021</v>
      </c>
      <c r="B10245" t="s">
        <v>6056</v>
      </c>
      <c r="C10245" t="s">
        <v>6057</v>
      </c>
      <c r="E10245" t="s">
        <v>75</v>
      </c>
      <c r="F10245" t="s">
        <v>1413</v>
      </c>
      <c r="G10245" t="s">
        <v>6058</v>
      </c>
      <c r="H10245" t="s">
        <v>28</v>
      </c>
      <c r="I10245" t="s">
        <v>29</v>
      </c>
      <c r="J10245" s="1">
        <v>3018194.54</v>
      </c>
      <c r="K10245" s="10">
        <f>J10245*_xlfn.XLOOKUP(A10245,IPCA_Fatores!$A$2:$A$10,IPCA_Fatores!$C$2:$C$10)</f>
        <v>3767922.998816506</v>
      </c>
    </row>
    <row r="10246" spans="1:11" x14ac:dyDescent="0.25">
      <c r="A10246">
        <v>2022</v>
      </c>
      <c r="B10246" t="s">
        <v>6056</v>
      </c>
      <c r="C10246" t="s">
        <v>6057</v>
      </c>
      <c r="E10246" t="s">
        <v>75</v>
      </c>
      <c r="F10246" t="s">
        <v>1413</v>
      </c>
      <c r="G10246" t="s">
        <v>6058</v>
      </c>
      <c r="H10246" t="s">
        <v>28</v>
      </c>
      <c r="I10246" t="s">
        <v>29</v>
      </c>
      <c r="J10246" s="1">
        <v>1521983.72</v>
      </c>
      <c r="K10246" s="10">
        <f>J10246*_xlfn.XLOOKUP(A10246,IPCA_Fatores!$A$2:$A$10,IPCA_Fatores!$C$2:$C$10)</f>
        <v>1796057.2660340045</v>
      </c>
    </row>
    <row r="10247" spans="1:11" x14ac:dyDescent="0.25">
      <c r="A10247">
        <v>2023</v>
      </c>
      <c r="B10247" t="s">
        <v>6056</v>
      </c>
      <c r="C10247" t="s">
        <v>6057</v>
      </c>
      <c r="E10247" t="s">
        <v>75</v>
      </c>
      <c r="F10247" t="s">
        <v>1413</v>
      </c>
      <c r="G10247" t="s">
        <v>6058</v>
      </c>
      <c r="H10247" t="s">
        <v>28</v>
      </c>
      <c r="I10247" t="s">
        <v>29</v>
      </c>
      <c r="J10247" s="1">
        <v>587757.09</v>
      </c>
      <c r="K10247" s="10">
        <f>J10247*_xlfn.XLOOKUP(A10247,IPCA_Fatores!$A$2:$A$10,IPCA_Fatores!$C$2:$C$10)</f>
        <v>662969.17116383987</v>
      </c>
    </row>
    <row r="10248" spans="1:11" x14ac:dyDescent="0.25">
      <c r="A10248">
        <v>2015</v>
      </c>
      <c r="B10248" t="s">
        <v>6059</v>
      </c>
      <c r="C10248" t="s">
        <v>6060</v>
      </c>
      <c r="D10248" t="s">
        <v>6061</v>
      </c>
      <c r="E10248" t="s">
        <v>458</v>
      </c>
      <c r="F10248" t="s">
        <v>3328</v>
      </c>
      <c r="G10248" t="s">
        <v>66</v>
      </c>
      <c r="H10248" t="s">
        <v>28</v>
      </c>
      <c r="I10248" t="s">
        <v>29</v>
      </c>
      <c r="J10248" s="1">
        <v>28839.52</v>
      </c>
      <c r="K10248" s="10">
        <f>J10248*_xlfn.XLOOKUP(A10248,IPCA_Fatores!$A$2:$A$10,IPCA_Fatores!$C$2:$C$10)</f>
        <v>49046.106401783436</v>
      </c>
    </row>
    <row r="10249" spans="1:11" x14ac:dyDescent="0.25">
      <c r="A10249">
        <v>2017</v>
      </c>
      <c r="B10249" t="s">
        <v>6059</v>
      </c>
      <c r="C10249" t="s">
        <v>6060</v>
      </c>
      <c r="D10249" t="s">
        <v>6061</v>
      </c>
      <c r="E10249" t="s">
        <v>458</v>
      </c>
      <c r="F10249" t="s">
        <v>3328</v>
      </c>
      <c r="G10249" t="s">
        <v>66</v>
      </c>
      <c r="H10249" t="s">
        <v>28</v>
      </c>
      <c r="I10249" t="s">
        <v>29</v>
      </c>
      <c r="J10249" s="1">
        <v>45013.79</v>
      </c>
      <c r="K10249" s="10">
        <f>J10249*_xlfn.XLOOKUP(A10249,IPCA_Fatores!$A$2:$A$10,IPCA_Fatores!$C$2:$C$10)</f>
        <v>69958.957745210748</v>
      </c>
    </row>
    <row r="10250" spans="1:11" x14ac:dyDescent="0.25">
      <c r="A10250">
        <v>2018</v>
      </c>
      <c r="B10250" t="s">
        <v>6059</v>
      </c>
      <c r="C10250" t="s">
        <v>6060</v>
      </c>
      <c r="D10250" t="s">
        <v>6061</v>
      </c>
      <c r="E10250" t="s">
        <v>458</v>
      </c>
      <c r="F10250" t="s">
        <v>3328</v>
      </c>
      <c r="G10250" t="s">
        <v>66</v>
      </c>
      <c r="H10250" t="s">
        <v>28</v>
      </c>
      <c r="I10250" t="s">
        <v>29</v>
      </c>
      <c r="J10250" s="1">
        <v>60388.21</v>
      </c>
      <c r="K10250" s="10">
        <f>J10250*_xlfn.XLOOKUP(A10250,IPCA_Fatores!$A$2:$A$10,IPCA_Fatores!$C$2:$C$10)</f>
        <v>90461.086878100366</v>
      </c>
    </row>
    <row r="10251" spans="1:11" x14ac:dyDescent="0.25">
      <c r="A10251">
        <v>2015</v>
      </c>
      <c r="B10251" t="s">
        <v>6062</v>
      </c>
      <c r="C10251" t="s">
        <v>6063</v>
      </c>
      <c r="E10251" t="s">
        <v>44</v>
      </c>
      <c r="F10251" t="s">
        <v>45</v>
      </c>
      <c r="G10251" t="s">
        <v>779</v>
      </c>
      <c r="H10251" t="s">
        <v>28</v>
      </c>
      <c r="I10251" t="s">
        <v>29</v>
      </c>
      <c r="J10251" s="1">
        <v>18046339.18</v>
      </c>
      <c r="K10251" s="10">
        <f>J10251*_xlfn.XLOOKUP(A10251,IPCA_Fatores!$A$2:$A$10,IPCA_Fatores!$C$2:$C$10)</f>
        <v>30690617.305175439</v>
      </c>
    </row>
    <row r="10252" spans="1:11" x14ac:dyDescent="0.25">
      <c r="A10252">
        <v>2016</v>
      </c>
      <c r="B10252" t="s">
        <v>6062</v>
      </c>
      <c r="C10252" t="s">
        <v>6063</v>
      </c>
      <c r="E10252" t="s">
        <v>44</v>
      </c>
      <c r="F10252" t="s">
        <v>45</v>
      </c>
      <c r="G10252" t="s">
        <v>779</v>
      </c>
      <c r="H10252" t="s">
        <v>28</v>
      </c>
      <c r="I10252" t="s">
        <v>29</v>
      </c>
      <c r="J10252" s="1">
        <v>23123498.510000002</v>
      </c>
      <c r="K10252" s="10">
        <f>J10252*_xlfn.XLOOKUP(A10252,IPCA_Fatores!$A$2:$A$10,IPCA_Fatores!$C$2:$C$10)</f>
        <v>36997948.471133359</v>
      </c>
    </row>
    <row r="10253" spans="1:11" x14ac:dyDescent="0.25">
      <c r="A10253">
        <v>2017</v>
      </c>
      <c r="B10253" t="s">
        <v>6062</v>
      </c>
      <c r="C10253" t="s">
        <v>6063</v>
      </c>
      <c r="E10253" t="s">
        <v>44</v>
      </c>
      <c r="F10253" t="s">
        <v>45</v>
      </c>
      <c r="G10253" t="s">
        <v>779</v>
      </c>
      <c r="H10253" t="s">
        <v>28</v>
      </c>
      <c r="I10253" t="s">
        <v>29</v>
      </c>
      <c r="J10253" s="1">
        <v>37418803.380000003</v>
      </c>
      <c r="K10253" s="10">
        <f>J10253*_xlfn.XLOOKUP(A10253,IPCA_Fatores!$A$2:$A$10,IPCA_Fatores!$C$2:$C$10)</f>
        <v>58155078.355716527</v>
      </c>
    </row>
    <row r="10254" spans="1:11" x14ac:dyDescent="0.25">
      <c r="A10254">
        <v>2018</v>
      </c>
      <c r="B10254" t="s">
        <v>6062</v>
      </c>
      <c r="C10254" t="s">
        <v>6063</v>
      </c>
      <c r="E10254" t="s">
        <v>44</v>
      </c>
      <c r="F10254" t="s">
        <v>45</v>
      </c>
      <c r="G10254" t="s">
        <v>779</v>
      </c>
      <c r="H10254" t="s">
        <v>28</v>
      </c>
      <c r="I10254" t="s">
        <v>29</v>
      </c>
      <c r="J10254" s="1">
        <v>28744898.75</v>
      </c>
      <c r="K10254" s="10">
        <f>J10254*_xlfn.XLOOKUP(A10254,IPCA_Fatores!$A$2:$A$10,IPCA_Fatores!$C$2:$C$10)</f>
        <v>43059643.316567071</v>
      </c>
    </row>
    <row r="10255" spans="1:11" x14ac:dyDescent="0.25">
      <c r="A10255">
        <v>2019</v>
      </c>
      <c r="B10255" t="s">
        <v>6062</v>
      </c>
      <c r="C10255" t="s">
        <v>6063</v>
      </c>
      <c r="E10255" t="s">
        <v>44</v>
      </c>
      <c r="F10255" t="s">
        <v>45</v>
      </c>
      <c r="G10255" t="s">
        <v>779</v>
      </c>
      <c r="H10255" t="s">
        <v>28</v>
      </c>
      <c r="I10255" t="s">
        <v>29</v>
      </c>
      <c r="J10255" s="1">
        <v>1869151.38</v>
      </c>
      <c r="K10255" s="10">
        <f>J10255*_xlfn.XLOOKUP(A10255,IPCA_Fatores!$A$2:$A$10,IPCA_Fatores!$C$2:$C$10)</f>
        <v>2684282.2222671197</v>
      </c>
    </row>
    <row r="10256" spans="1:11" x14ac:dyDescent="0.25">
      <c r="A10256">
        <v>2020</v>
      </c>
      <c r="B10256" t="s">
        <v>6062</v>
      </c>
      <c r="C10256" t="s">
        <v>6063</v>
      </c>
      <c r="E10256" t="s">
        <v>44</v>
      </c>
      <c r="F10256" t="s">
        <v>45</v>
      </c>
      <c r="G10256" t="s">
        <v>779</v>
      </c>
      <c r="H10256" t="s">
        <v>28</v>
      </c>
      <c r="I10256" t="s">
        <v>29</v>
      </c>
      <c r="J10256" s="1">
        <v>1788020.02</v>
      </c>
      <c r="K10256" s="10">
        <f>J10256*_xlfn.XLOOKUP(A10256,IPCA_Fatores!$A$2:$A$10,IPCA_Fatores!$C$2:$C$10)</f>
        <v>2456725.7365477853</v>
      </c>
    </row>
    <row r="10257" spans="1:11" x14ac:dyDescent="0.25">
      <c r="A10257">
        <v>2021</v>
      </c>
      <c r="B10257" t="s">
        <v>6062</v>
      </c>
      <c r="C10257" t="s">
        <v>6063</v>
      </c>
      <c r="E10257" t="s">
        <v>44</v>
      </c>
      <c r="F10257" t="s">
        <v>45</v>
      </c>
      <c r="G10257" t="s">
        <v>779</v>
      </c>
      <c r="H10257" t="s">
        <v>28</v>
      </c>
      <c r="I10257" t="s">
        <v>29</v>
      </c>
      <c r="J10257" s="1">
        <v>1885395.51</v>
      </c>
      <c r="K10257" s="10">
        <f>J10257*_xlfn.XLOOKUP(A10257,IPCA_Fatores!$A$2:$A$10,IPCA_Fatores!$C$2:$C$10)</f>
        <v>2353733.3362197308</v>
      </c>
    </row>
    <row r="10258" spans="1:11" x14ac:dyDescent="0.25">
      <c r="A10258">
        <v>2022</v>
      </c>
      <c r="B10258" t="s">
        <v>6062</v>
      </c>
      <c r="C10258" t="s">
        <v>6063</v>
      </c>
      <c r="E10258" t="s">
        <v>44</v>
      </c>
      <c r="F10258" t="s">
        <v>45</v>
      </c>
      <c r="G10258" t="s">
        <v>779</v>
      </c>
      <c r="H10258" t="s">
        <v>28</v>
      </c>
      <c r="I10258" t="s">
        <v>29</v>
      </c>
      <c r="J10258" s="1">
        <v>1885207.65</v>
      </c>
      <c r="K10258" s="10">
        <f>J10258*_xlfn.XLOOKUP(A10258,IPCA_Fatores!$A$2:$A$10,IPCA_Fatores!$C$2:$C$10)</f>
        <v>2224689.300727468</v>
      </c>
    </row>
    <row r="10259" spans="1:11" x14ac:dyDescent="0.25">
      <c r="A10259">
        <v>2022</v>
      </c>
      <c r="B10259" t="s">
        <v>6064</v>
      </c>
      <c r="C10259" t="s">
        <v>6065</v>
      </c>
      <c r="D10259" t="s">
        <v>6066</v>
      </c>
      <c r="E10259" t="s">
        <v>32</v>
      </c>
      <c r="F10259" t="s">
        <v>6067</v>
      </c>
      <c r="G10259" t="s">
        <v>66</v>
      </c>
      <c r="H10259" t="s">
        <v>28</v>
      </c>
      <c r="I10259" t="s">
        <v>29</v>
      </c>
      <c r="J10259" s="1">
        <v>8323658.6699999999</v>
      </c>
      <c r="K10259" s="10">
        <f>J10259*_xlfn.XLOOKUP(A10259,IPCA_Fatores!$A$2:$A$10,IPCA_Fatores!$C$2:$C$10)</f>
        <v>9822554.2348379642</v>
      </c>
    </row>
    <row r="10260" spans="1:11" x14ac:dyDescent="0.25">
      <c r="A10260">
        <v>2022</v>
      </c>
      <c r="B10260" t="s">
        <v>6064</v>
      </c>
      <c r="C10260" t="s">
        <v>6065</v>
      </c>
      <c r="D10260" t="s">
        <v>6066</v>
      </c>
      <c r="E10260" t="s">
        <v>32</v>
      </c>
      <c r="F10260" t="s">
        <v>6067</v>
      </c>
      <c r="G10260" t="s">
        <v>66</v>
      </c>
      <c r="H10260" t="s">
        <v>28</v>
      </c>
      <c r="I10260" t="s">
        <v>35</v>
      </c>
      <c r="J10260" s="1">
        <v>525134.18000000005</v>
      </c>
      <c r="K10260" s="10">
        <f>IFERROR(J10260*VLOOKUP(A10260,IPCA_Fatores!$A$2:$C$10,3,FALSE),J10260)</f>
        <v>619698.52058063331</v>
      </c>
    </row>
    <row r="10261" spans="1:11" x14ac:dyDescent="0.25">
      <c r="A10261">
        <v>2023</v>
      </c>
      <c r="B10261" t="s">
        <v>6064</v>
      </c>
      <c r="C10261" t="s">
        <v>6065</v>
      </c>
      <c r="D10261" t="s">
        <v>6066</v>
      </c>
      <c r="E10261" t="s">
        <v>32</v>
      </c>
      <c r="F10261" t="s">
        <v>6067</v>
      </c>
      <c r="G10261" t="s">
        <v>66</v>
      </c>
      <c r="H10261" t="s">
        <v>28</v>
      </c>
      <c r="I10261" t="s">
        <v>29</v>
      </c>
      <c r="J10261" s="1">
        <v>2122175.0699999998</v>
      </c>
      <c r="K10261" s="10">
        <f>J10261*_xlfn.XLOOKUP(A10261,IPCA_Fatores!$A$2:$A$10,IPCA_Fatores!$C$2:$C$10)</f>
        <v>2393738.282633841</v>
      </c>
    </row>
    <row r="10262" spans="1:11" x14ac:dyDescent="0.25">
      <c r="A10262">
        <v>2023</v>
      </c>
      <c r="B10262" t="s">
        <v>6064</v>
      </c>
      <c r="C10262" t="s">
        <v>6065</v>
      </c>
      <c r="D10262" t="s">
        <v>6066</v>
      </c>
      <c r="E10262" t="s">
        <v>32</v>
      </c>
      <c r="F10262" t="s">
        <v>6067</v>
      </c>
      <c r="G10262" t="s">
        <v>66</v>
      </c>
      <c r="H10262" t="s">
        <v>28</v>
      </c>
      <c r="I10262" t="s">
        <v>35</v>
      </c>
      <c r="J10262" s="1">
        <v>23651.23</v>
      </c>
      <c r="K10262" s="10">
        <f>IFERROR(J10262*VLOOKUP(A10262,IPCA_Fatores!$A$2:$C$10,3,FALSE),J10262)</f>
        <v>26677.749391513669</v>
      </c>
    </row>
    <row r="10263" spans="1:11" x14ac:dyDescent="0.25">
      <c r="A10263">
        <v>2017</v>
      </c>
      <c r="B10263" t="s">
        <v>6068</v>
      </c>
      <c r="C10263" t="s">
        <v>6069</v>
      </c>
      <c r="E10263" t="s">
        <v>25</v>
      </c>
      <c r="F10263" t="s">
        <v>194</v>
      </c>
      <c r="G10263" t="s">
        <v>81</v>
      </c>
      <c r="H10263" t="s">
        <v>28</v>
      </c>
      <c r="I10263" t="s">
        <v>29</v>
      </c>
      <c r="J10263" s="1">
        <v>2389915.71</v>
      </c>
      <c r="K10263" s="10">
        <f>J10263*_xlfn.XLOOKUP(A10263,IPCA_Fatores!$A$2:$A$10,IPCA_Fatores!$C$2:$C$10)</f>
        <v>3714328.7017268557</v>
      </c>
    </row>
    <row r="10264" spans="1:11" x14ac:dyDescent="0.25">
      <c r="A10264">
        <v>2018</v>
      </c>
      <c r="B10264" t="s">
        <v>6068</v>
      </c>
      <c r="C10264" t="s">
        <v>6069</v>
      </c>
      <c r="E10264" t="s">
        <v>25</v>
      </c>
      <c r="F10264" t="s">
        <v>194</v>
      </c>
      <c r="G10264" t="s">
        <v>81</v>
      </c>
      <c r="H10264" t="s">
        <v>28</v>
      </c>
      <c r="I10264" t="s">
        <v>29</v>
      </c>
      <c r="J10264" s="1">
        <v>881372.33</v>
      </c>
      <c r="K10264" s="10">
        <f>J10264*_xlfn.XLOOKUP(A10264,IPCA_Fatores!$A$2:$A$10,IPCA_Fatores!$C$2:$C$10)</f>
        <v>1320289.1577028651</v>
      </c>
    </row>
    <row r="10265" spans="1:11" x14ac:dyDescent="0.25">
      <c r="A10265">
        <v>2019</v>
      </c>
      <c r="B10265" t="s">
        <v>6068</v>
      </c>
      <c r="C10265" t="s">
        <v>6069</v>
      </c>
      <c r="E10265" t="s">
        <v>25</v>
      </c>
      <c r="F10265" t="s">
        <v>194</v>
      </c>
      <c r="G10265" t="s">
        <v>81</v>
      </c>
      <c r="H10265" t="s">
        <v>28</v>
      </c>
      <c r="I10265" t="s">
        <v>29</v>
      </c>
      <c r="J10265" s="1">
        <v>1050568.69</v>
      </c>
      <c r="K10265" s="10">
        <f>J10265*_xlfn.XLOOKUP(A10265,IPCA_Fatores!$A$2:$A$10,IPCA_Fatores!$C$2:$C$10)</f>
        <v>1508718.2814681691</v>
      </c>
    </row>
    <row r="10266" spans="1:11" x14ac:dyDescent="0.25">
      <c r="A10266">
        <v>2022</v>
      </c>
      <c r="B10266" t="s">
        <v>6068</v>
      </c>
      <c r="C10266" t="s">
        <v>6069</v>
      </c>
      <c r="E10266" t="s">
        <v>25</v>
      </c>
      <c r="F10266" t="s">
        <v>194</v>
      </c>
      <c r="G10266" t="s">
        <v>81</v>
      </c>
      <c r="H10266" t="s">
        <v>28</v>
      </c>
      <c r="I10266" t="s">
        <v>29</v>
      </c>
      <c r="J10266" s="1">
        <v>2123799.42</v>
      </c>
      <c r="K10266" s="10">
        <f>J10266*_xlfn.XLOOKUP(A10266,IPCA_Fatores!$A$2:$A$10,IPCA_Fatores!$C$2:$C$10)</f>
        <v>2506245.8486019839</v>
      </c>
    </row>
    <row r="10267" spans="1:11" x14ac:dyDescent="0.25">
      <c r="A10267">
        <v>2023</v>
      </c>
      <c r="B10267" t="s">
        <v>6068</v>
      </c>
      <c r="C10267" t="s">
        <v>6069</v>
      </c>
      <c r="E10267" t="s">
        <v>25</v>
      </c>
      <c r="F10267" t="s">
        <v>194</v>
      </c>
      <c r="G10267" t="s">
        <v>81</v>
      </c>
      <c r="H10267" t="s">
        <v>28</v>
      </c>
      <c r="I10267" t="s">
        <v>29</v>
      </c>
      <c r="J10267" s="1">
        <v>5505525.9500000002</v>
      </c>
      <c r="K10267" s="10">
        <f>J10267*_xlfn.XLOOKUP(A10267,IPCA_Fatores!$A$2:$A$10,IPCA_Fatores!$C$2:$C$10)</f>
        <v>6210038.1909344764</v>
      </c>
    </row>
    <row r="10268" spans="1:11" x14ac:dyDescent="0.25">
      <c r="A10268">
        <v>2023</v>
      </c>
      <c r="B10268" t="s">
        <v>6070</v>
      </c>
      <c r="C10268" t="s">
        <v>6071</v>
      </c>
      <c r="D10268" t="s">
        <v>6072</v>
      </c>
      <c r="E10268" t="s">
        <v>75</v>
      </c>
      <c r="F10268" t="s">
        <v>6073</v>
      </c>
      <c r="G10268" t="s">
        <v>6074</v>
      </c>
      <c r="H10268" t="s">
        <v>28</v>
      </c>
      <c r="I10268" t="s">
        <v>35</v>
      </c>
      <c r="J10268">
        <v>1</v>
      </c>
      <c r="K10268" s="10">
        <f>IFERROR(J10268*VLOOKUP(A10268,IPCA_Fatores!$A$2:$C$10,3,FALSE),J10268)</f>
        <v>1.12796456638888</v>
      </c>
    </row>
    <row r="10269" spans="1:11" x14ac:dyDescent="0.25">
      <c r="A10269">
        <v>2018</v>
      </c>
      <c r="B10269" t="s">
        <v>6075</v>
      </c>
      <c r="C10269" t="s">
        <v>6076</v>
      </c>
      <c r="D10269" t="s">
        <v>6077</v>
      </c>
      <c r="E10269" t="s">
        <v>570</v>
      </c>
      <c r="F10269" t="s">
        <v>946</v>
      </c>
      <c r="G10269" t="s">
        <v>813</v>
      </c>
      <c r="H10269" t="s">
        <v>28</v>
      </c>
      <c r="I10269" t="s">
        <v>29</v>
      </c>
      <c r="J10269" s="1">
        <v>1469683.22</v>
      </c>
      <c r="K10269" s="10">
        <f>J10269*_xlfn.XLOOKUP(A10269,IPCA_Fatores!$A$2:$A$10,IPCA_Fatores!$C$2:$C$10)</f>
        <v>2201574.4703760268</v>
      </c>
    </row>
    <row r="10270" spans="1:11" x14ac:dyDescent="0.25">
      <c r="A10270">
        <v>2019</v>
      </c>
      <c r="B10270" t="s">
        <v>6075</v>
      </c>
      <c r="C10270" t="s">
        <v>6076</v>
      </c>
      <c r="D10270" t="s">
        <v>6077</v>
      </c>
      <c r="E10270" t="s">
        <v>570</v>
      </c>
      <c r="F10270" t="s">
        <v>946</v>
      </c>
      <c r="G10270" t="s">
        <v>813</v>
      </c>
      <c r="H10270" t="s">
        <v>28</v>
      </c>
      <c r="I10270" t="s">
        <v>29</v>
      </c>
      <c r="J10270" s="1">
        <v>1151426.03</v>
      </c>
      <c r="K10270" s="10">
        <f>J10270*_xlfn.XLOOKUP(A10270,IPCA_Fatores!$A$2:$A$10,IPCA_Fatores!$C$2:$C$10)</f>
        <v>1653559.1796661261</v>
      </c>
    </row>
    <row r="10271" spans="1:11" x14ac:dyDescent="0.25">
      <c r="A10271">
        <v>2020</v>
      </c>
      <c r="B10271" t="s">
        <v>6075</v>
      </c>
      <c r="C10271" t="s">
        <v>6076</v>
      </c>
      <c r="D10271" t="s">
        <v>6077</v>
      </c>
      <c r="E10271" t="s">
        <v>570</v>
      </c>
      <c r="F10271" t="s">
        <v>946</v>
      </c>
      <c r="G10271" t="s">
        <v>813</v>
      </c>
      <c r="H10271" t="s">
        <v>28</v>
      </c>
      <c r="I10271" t="s">
        <v>29</v>
      </c>
      <c r="J10271" s="1">
        <v>4651115.7699999996</v>
      </c>
      <c r="K10271" s="10">
        <f>J10271*_xlfn.XLOOKUP(A10271,IPCA_Fatores!$A$2:$A$10,IPCA_Fatores!$C$2:$C$10)</f>
        <v>6390597.2461215891</v>
      </c>
    </row>
    <row r="10272" spans="1:11" x14ac:dyDescent="0.25">
      <c r="A10272">
        <v>2021</v>
      </c>
      <c r="B10272" t="s">
        <v>6075</v>
      </c>
      <c r="C10272" t="s">
        <v>6076</v>
      </c>
      <c r="D10272" t="s">
        <v>6077</v>
      </c>
      <c r="E10272" t="s">
        <v>570</v>
      </c>
      <c r="F10272" t="s">
        <v>946</v>
      </c>
      <c r="G10272" t="s">
        <v>813</v>
      </c>
      <c r="H10272" t="s">
        <v>28</v>
      </c>
      <c r="I10272" t="s">
        <v>29</v>
      </c>
      <c r="J10272" s="1">
        <v>7603561.04</v>
      </c>
      <c r="K10272" s="10">
        <f>J10272*_xlfn.XLOOKUP(A10272,IPCA_Fatores!$A$2:$A$10,IPCA_Fatores!$C$2:$C$10)</f>
        <v>9492308.1119619124</v>
      </c>
    </row>
    <row r="10273" spans="1:11" x14ac:dyDescent="0.25">
      <c r="A10273">
        <v>2022</v>
      </c>
      <c r="B10273" t="s">
        <v>6075</v>
      </c>
      <c r="C10273" t="s">
        <v>6076</v>
      </c>
      <c r="D10273" t="s">
        <v>6077</v>
      </c>
      <c r="E10273" t="s">
        <v>570</v>
      </c>
      <c r="F10273" t="s">
        <v>946</v>
      </c>
      <c r="G10273" t="s">
        <v>813</v>
      </c>
      <c r="H10273" t="s">
        <v>28</v>
      </c>
      <c r="I10273" t="s">
        <v>29</v>
      </c>
      <c r="J10273" s="1">
        <v>6869443.1900000004</v>
      </c>
      <c r="K10273" s="10">
        <f>J10273*_xlfn.XLOOKUP(A10273,IPCA_Fatores!$A$2:$A$10,IPCA_Fatores!$C$2:$C$10)</f>
        <v>8106468.6782637276</v>
      </c>
    </row>
    <row r="10274" spans="1:11" x14ac:dyDescent="0.25">
      <c r="A10274">
        <v>2023</v>
      </c>
      <c r="B10274" t="s">
        <v>6075</v>
      </c>
      <c r="C10274" t="s">
        <v>6076</v>
      </c>
      <c r="D10274" t="s">
        <v>6077</v>
      </c>
      <c r="E10274" t="s">
        <v>570</v>
      </c>
      <c r="F10274" t="s">
        <v>946</v>
      </c>
      <c r="G10274" t="s">
        <v>813</v>
      </c>
      <c r="H10274" t="s">
        <v>28</v>
      </c>
      <c r="I10274" t="s">
        <v>29</v>
      </c>
      <c r="J10274" s="1">
        <v>1921284.4</v>
      </c>
      <c r="K10274" s="10">
        <f>J10274*_xlfn.XLOOKUP(A10274,IPCA_Fatores!$A$2:$A$10,IPCA_Fatores!$C$2:$C$10)</f>
        <v>2167140.7251557196</v>
      </c>
    </row>
    <row r="10275" spans="1:11" x14ac:dyDescent="0.25">
      <c r="A10275">
        <v>2015</v>
      </c>
      <c r="B10275" t="s">
        <v>6078</v>
      </c>
      <c r="C10275" t="s">
        <v>6079</v>
      </c>
      <c r="E10275" t="s">
        <v>570</v>
      </c>
      <c r="F10275" t="s">
        <v>946</v>
      </c>
      <c r="G10275" t="s">
        <v>1001</v>
      </c>
      <c r="H10275" t="s">
        <v>28</v>
      </c>
      <c r="I10275" t="s">
        <v>29</v>
      </c>
      <c r="J10275" s="1">
        <v>1386689.5</v>
      </c>
      <c r="K10275" s="10">
        <f>J10275*_xlfn.XLOOKUP(A10275,IPCA_Fatores!$A$2:$A$10,IPCA_Fatores!$C$2:$C$10)</f>
        <v>2358281.9950968623</v>
      </c>
    </row>
    <row r="10276" spans="1:11" x14ac:dyDescent="0.25">
      <c r="A10276">
        <v>2016</v>
      </c>
      <c r="B10276" t="s">
        <v>6078</v>
      </c>
      <c r="C10276" t="s">
        <v>6079</v>
      </c>
      <c r="E10276" t="s">
        <v>570</v>
      </c>
      <c r="F10276" t="s">
        <v>946</v>
      </c>
      <c r="G10276" t="s">
        <v>1001</v>
      </c>
      <c r="H10276" t="s">
        <v>28</v>
      </c>
      <c r="I10276" t="s">
        <v>29</v>
      </c>
      <c r="J10276" s="1">
        <v>361256.36</v>
      </c>
      <c r="K10276" s="10">
        <f>J10276*_xlfn.XLOOKUP(A10276,IPCA_Fatores!$A$2:$A$10,IPCA_Fatores!$C$2:$C$10)</f>
        <v>578015.65737853397</v>
      </c>
    </row>
    <row r="10277" spans="1:11" x14ac:dyDescent="0.25">
      <c r="A10277">
        <v>2015</v>
      </c>
      <c r="B10277" t="s">
        <v>6080</v>
      </c>
      <c r="C10277" t="s">
        <v>6081</v>
      </c>
      <c r="E10277" t="s">
        <v>75</v>
      </c>
      <c r="F10277" t="s">
        <v>75</v>
      </c>
      <c r="G10277" t="s">
        <v>1740</v>
      </c>
      <c r="H10277" t="s">
        <v>28</v>
      </c>
      <c r="I10277" t="s">
        <v>29</v>
      </c>
      <c r="J10277" s="1">
        <v>103162672.94</v>
      </c>
      <c r="K10277" s="10">
        <f>J10277*_xlfn.XLOOKUP(A10277,IPCA_Fatores!$A$2:$A$10,IPCA_Fatores!$C$2:$C$10)</f>
        <v>175444231.8633467</v>
      </c>
    </row>
    <row r="10278" spans="1:11" x14ac:dyDescent="0.25">
      <c r="A10278">
        <v>2016</v>
      </c>
      <c r="B10278" t="s">
        <v>6080</v>
      </c>
      <c r="C10278" t="s">
        <v>6081</v>
      </c>
      <c r="E10278" t="s">
        <v>75</v>
      </c>
      <c r="F10278" t="s">
        <v>75</v>
      </c>
      <c r="G10278" t="s">
        <v>1740</v>
      </c>
      <c r="H10278" t="s">
        <v>28</v>
      </c>
      <c r="I10278" t="s">
        <v>29</v>
      </c>
      <c r="J10278" s="1">
        <v>117434432.14</v>
      </c>
      <c r="K10278" s="10">
        <f>J10278*_xlfn.XLOOKUP(A10278,IPCA_Fatores!$A$2:$A$10,IPCA_Fatores!$C$2:$C$10)</f>
        <v>187896873.26827115</v>
      </c>
    </row>
    <row r="10279" spans="1:11" x14ac:dyDescent="0.25">
      <c r="A10279">
        <v>2017</v>
      </c>
      <c r="B10279" t="s">
        <v>6080</v>
      </c>
      <c r="C10279" t="s">
        <v>6081</v>
      </c>
      <c r="E10279" t="s">
        <v>75</v>
      </c>
      <c r="F10279" t="s">
        <v>75</v>
      </c>
      <c r="G10279" t="s">
        <v>1740</v>
      </c>
      <c r="H10279" t="s">
        <v>28</v>
      </c>
      <c r="I10279" t="s">
        <v>29</v>
      </c>
      <c r="J10279" s="1">
        <v>134066245.34999999</v>
      </c>
      <c r="K10279" s="10">
        <f>J10279*_xlfn.XLOOKUP(A10279,IPCA_Fatores!$A$2:$A$10,IPCA_Fatores!$C$2:$C$10)</f>
        <v>208361366.45014128</v>
      </c>
    </row>
    <row r="10280" spans="1:11" x14ac:dyDescent="0.25">
      <c r="A10280">
        <v>2018</v>
      </c>
      <c r="B10280" t="s">
        <v>6080</v>
      </c>
      <c r="C10280" t="s">
        <v>6081</v>
      </c>
      <c r="E10280" t="s">
        <v>75</v>
      </c>
      <c r="F10280" t="s">
        <v>75</v>
      </c>
      <c r="G10280" t="s">
        <v>1740</v>
      </c>
      <c r="H10280" t="s">
        <v>28</v>
      </c>
      <c r="I10280" t="s">
        <v>29</v>
      </c>
      <c r="J10280" s="1">
        <v>119133843.01000001</v>
      </c>
      <c r="K10280" s="10">
        <f>J10280*_xlfn.XLOOKUP(A10280,IPCA_Fatores!$A$2:$A$10,IPCA_Fatores!$C$2:$C$10)</f>
        <v>178461605.71160462</v>
      </c>
    </row>
    <row r="10281" spans="1:11" x14ac:dyDescent="0.25">
      <c r="A10281">
        <v>2018</v>
      </c>
      <c r="B10281" t="s">
        <v>6082</v>
      </c>
      <c r="C10281" t="s">
        <v>6083</v>
      </c>
      <c r="E10281" t="s">
        <v>49</v>
      </c>
      <c r="F10281" t="s">
        <v>49</v>
      </c>
      <c r="G10281" t="s">
        <v>27</v>
      </c>
      <c r="H10281" t="s">
        <v>28</v>
      </c>
      <c r="I10281" t="s">
        <v>29</v>
      </c>
      <c r="J10281" s="1">
        <v>129548972.63</v>
      </c>
      <c r="K10281" s="10">
        <f>J10281*_xlfn.XLOOKUP(A10281,IPCA_Fatores!$A$2:$A$10,IPCA_Fatores!$C$2:$C$10)</f>
        <v>194063391.97752467</v>
      </c>
    </row>
    <row r="10282" spans="1:11" x14ac:dyDescent="0.25">
      <c r="A10282">
        <v>2019</v>
      </c>
      <c r="B10282" t="s">
        <v>6082</v>
      </c>
      <c r="C10282" t="s">
        <v>6083</v>
      </c>
      <c r="E10282" t="s">
        <v>49</v>
      </c>
      <c r="F10282" t="s">
        <v>49</v>
      </c>
      <c r="G10282" t="s">
        <v>27</v>
      </c>
      <c r="H10282" t="s">
        <v>28</v>
      </c>
      <c r="I10282" t="s">
        <v>29</v>
      </c>
      <c r="J10282" s="1">
        <v>135021767.94</v>
      </c>
      <c r="K10282" s="10">
        <f>J10282*_xlfn.XLOOKUP(A10282,IPCA_Fatores!$A$2:$A$10,IPCA_Fatores!$C$2:$C$10)</f>
        <v>193904322.13169301</v>
      </c>
    </row>
    <row r="10283" spans="1:11" x14ac:dyDescent="0.25">
      <c r="A10283">
        <v>2020</v>
      </c>
      <c r="B10283" t="s">
        <v>6082</v>
      </c>
      <c r="C10283" t="s">
        <v>6083</v>
      </c>
      <c r="E10283" t="s">
        <v>49</v>
      </c>
      <c r="F10283" t="s">
        <v>49</v>
      </c>
      <c r="G10283" t="s">
        <v>27</v>
      </c>
      <c r="H10283" t="s">
        <v>28</v>
      </c>
      <c r="I10283" t="s">
        <v>29</v>
      </c>
      <c r="J10283" s="1">
        <v>168643359.81</v>
      </c>
      <c r="K10283" s="10">
        <f>J10283*_xlfn.XLOOKUP(A10283,IPCA_Fatores!$A$2:$A$10,IPCA_Fatores!$C$2:$C$10)</f>
        <v>231714677.52531955</v>
      </c>
    </row>
    <row r="10284" spans="1:11" x14ac:dyDescent="0.25">
      <c r="A10284">
        <v>2021</v>
      </c>
      <c r="B10284" t="s">
        <v>6082</v>
      </c>
      <c r="C10284" t="s">
        <v>6083</v>
      </c>
      <c r="E10284" t="s">
        <v>49</v>
      </c>
      <c r="F10284" t="s">
        <v>49</v>
      </c>
      <c r="G10284" t="s">
        <v>27</v>
      </c>
      <c r="H10284" t="s">
        <v>28</v>
      </c>
      <c r="I10284" t="s">
        <v>29</v>
      </c>
      <c r="J10284" s="1">
        <v>166965503.21000001</v>
      </c>
      <c r="K10284" s="10">
        <f>J10284*_xlfn.XLOOKUP(A10284,IPCA_Fatores!$A$2:$A$10,IPCA_Fatores!$C$2:$C$10)</f>
        <v>208440228.4930017</v>
      </c>
    </row>
    <row r="10285" spans="1:11" x14ac:dyDescent="0.25">
      <c r="A10285">
        <v>2022</v>
      </c>
      <c r="B10285" t="s">
        <v>6082</v>
      </c>
      <c r="C10285" t="s">
        <v>6083</v>
      </c>
      <c r="E10285" t="s">
        <v>49</v>
      </c>
      <c r="F10285" t="s">
        <v>49</v>
      </c>
      <c r="G10285" t="s">
        <v>27</v>
      </c>
      <c r="H10285" t="s">
        <v>28</v>
      </c>
      <c r="I10285" t="s">
        <v>29</v>
      </c>
      <c r="J10285" s="1">
        <v>197971673.06</v>
      </c>
      <c r="K10285" s="10">
        <f>J10285*_xlfn.XLOOKUP(A10285,IPCA_Fatores!$A$2:$A$10,IPCA_Fatores!$C$2:$C$10)</f>
        <v>233621724.85545468</v>
      </c>
    </row>
    <row r="10286" spans="1:11" x14ac:dyDescent="0.25">
      <c r="A10286">
        <v>2023</v>
      </c>
      <c r="B10286" t="s">
        <v>6082</v>
      </c>
      <c r="C10286" t="s">
        <v>6083</v>
      </c>
      <c r="E10286" t="s">
        <v>49</v>
      </c>
      <c r="F10286" t="s">
        <v>49</v>
      </c>
      <c r="G10286" t="s">
        <v>27</v>
      </c>
      <c r="H10286" t="s">
        <v>28</v>
      </c>
      <c r="I10286" t="s">
        <v>29</v>
      </c>
      <c r="J10286" s="1">
        <v>235752927.86000001</v>
      </c>
      <c r="K10286" s="10">
        <f>J10286*_xlfn.XLOOKUP(A10286,IPCA_Fatores!$A$2:$A$10,IPCA_Fatores!$C$2:$C$10)</f>
        <v>265920949.04851383</v>
      </c>
    </row>
    <row r="10287" spans="1:11" x14ac:dyDescent="0.25">
      <c r="A10287">
        <v>2015</v>
      </c>
      <c r="B10287" t="s">
        <v>6084</v>
      </c>
      <c r="C10287" t="s">
        <v>6085</v>
      </c>
      <c r="E10287" t="s">
        <v>247</v>
      </c>
      <c r="F10287" t="s">
        <v>2725</v>
      </c>
      <c r="G10287" t="s">
        <v>6047</v>
      </c>
      <c r="H10287" t="s">
        <v>28</v>
      </c>
      <c r="I10287" t="s">
        <v>29</v>
      </c>
      <c r="J10287" s="1">
        <v>53277.63</v>
      </c>
      <c r="K10287" s="10">
        <f>J10287*_xlfn.XLOOKUP(A10287,IPCA_Fatores!$A$2:$A$10,IPCA_Fatores!$C$2:$C$10)</f>
        <v>90606.927917484369</v>
      </c>
    </row>
    <row r="10288" spans="1:11" x14ac:dyDescent="0.25">
      <c r="A10288">
        <v>2016</v>
      </c>
      <c r="B10288" t="s">
        <v>6084</v>
      </c>
      <c r="C10288" t="s">
        <v>6085</v>
      </c>
      <c r="E10288" t="s">
        <v>247</v>
      </c>
      <c r="F10288" t="s">
        <v>2725</v>
      </c>
      <c r="G10288" t="s">
        <v>6047</v>
      </c>
      <c r="H10288" t="s">
        <v>28</v>
      </c>
      <c r="I10288" t="s">
        <v>29</v>
      </c>
      <c r="J10288" s="1">
        <v>4664303.3899999997</v>
      </c>
      <c r="K10288" s="10">
        <f>J10288*_xlfn.XLOOKUP(A10288,IPCA_Fatores!$A$2:$A$10,IPCA_Fatores!$C$2:$C$10)</f>
        <v>7462956.1959373513</v>
      </c>
    </row>
    <row r="10289" spans="1:11" x14ac:dyDescent="0.25">
      <c r="A10289">
        <v>2016</v>
      </c>
      <c r="B10289" t="s">
        <v>6084</v>
      </c>
      <c r="C10289" t="s">
        <v>6085</v>
      </c>
      <c r="E10289" t="s">
        <v>247</v>
      </c>
      <c r="F10289" t="s">
        <v>2725</v>
      </c>
      <c r="G10289" t="s">
        <v>6047</v>
      </c>
      <c r="H10289" t="s">
        <v>28</v>
      </c>
      <c r="I10289" t="s">
        <v>35</v>
      </c>
      <c r="J10289" s="1">
        <v>280165.43</v>
      </c>
      <c r="K10289" s="10">
        <f>IFERROR(J10289*VLOOKUP(A10289,IPCA_Fatores!$A$2:$C$10,3,FALSE),J10289)</f>
        <v>448268.93897782074</v>
      </c>
    </row>
    <row r="10290" spans="1:11" x14ac:dyDescent="0.25">
      <c r="A10290">
        <v>2017</v>
      </c>
      <c r="B10290" t="s">
        <v>6084</v>
      </c>
      <c r="C10290" t="s">
        <v>6085</v>
      </c>
      <c r="E10290" t="s">
        <v>247</v>
      </c>
      <c r="F10290" t="s">
        <v>2725</v>
      </c>
      <c r="G10290" t="s">
        <v>6047</v>
      </c>
      <c r="H10290" t="s">
        <v>28</v>
      </c>
      <c r="I10290" t="s">
        <v>29</v>
      </c>
      <c r="J10290" s="1">
        <v>2712831.73</v>
      </c>
      <c r="K10290" s="10">
        <f>J10290*_xlfn.XLOOKUP(A10290,IPCA_Fatores!$A$2:$A$10,IPCA_Fatores!$C$2:$C$10)</f>
        <v>4216194.2011311855</v>
      </c>
    </row>
    <row r="10291" spans="1:11" x14ac:dyDescent="0.25">
      <c r="A10291">
        <v>2018</v>
      </c>
      <c r="B10291" t="s">
        <v>6084</v>
      </c>
      <c r="C10291" t="s">
        <v>6085</v>
      </c>
      <c r="E10291" t="s">
        <v>247</v>
      </c>
      <c r="F10291" t="s">
        <v>2725</v>
      </c>
      <c r="G10291" t="s">
        <v>6047</v>
      </c>
      <c r="H10291" t="s">
        <v>28</v>
      </c>
      <c r="I10291" t="s">
        <v>29</v>
      </c>
      <c r="J10291" s="1">
        <v>6252790.1600000001</v>
      </c>
      <c r="K10291" s="10">
        <f>J10291*_xlfn.XLOOKUP(A10291,IPCA_Fatores!$A$2:$A$10,IPCA_Fatores!$C$2:$C$10)</f>
        <v>9366632.889007492</v>
      </c>
    </row>
    <row r="10292" spans="1:11" x14ac:dyDescent="0.25">
      <c r="A10292">
        <v>2019</v>
      </c>
      <c r="B10292" t="s">
        <v>6084</v>
      </c>
      <c r="C10292" t="s">
        <v>6085</v>
      </c>
      <c r="E10292" t="s">
        <v>247</v>
      </c>
      <c r="F10292" t="s">
        <v>2725</v>
      </c>
      <c r="G10292" t="s">
        <v>6047</v>
      </c>
      <c r="H10292" t="s">
        <v>28</v>
      </c>
      <c r="I10292" t="s">
        <v>29</v>
      </c>
      <c r="J10292" s="1">
        <v>9536137.6400000006</v>
      </c>
      <c r="K10292" s="10">
        <f>J10292*_xlfn.XLOOKUP(A10292,IPCA_Fatores!$A$2:$A$10,IPCA_Fatores!$C$2:$C$10)</f>
        <v>13694816.273331659</v>
      </c>
    </row>
    <row r="10293" spans="1:11" x14ac:dyDescent="0.25">
      <c r="A10293">
        <v>2020</v>
      </c>
      <c r="B10293" t="s">
        <v>6084</v>
      </c>
      <c r="C10293" t="s">
        <v>6085</v>
      </c>
      <c r="E10293" t="s">
        <v>247</v>
      </c>
      <c r="F10293" t="s">
        <v>2725</v>
      </c>
      <c r="G10293" t="s">
        <v>6047</v>
      </c>
      <c r="H10293" t="s">
        <v>28</v>
      </c>
      <c r="I10293" t="s">
        <v>29</v>
      </c>
      <c r="J10293" s="1">
        <v>11411450.199999999</v>
      </c>
      <c r="K10293" s="10">
        <f>J10293*_xlfn.XLOOKUP(A10293,IPCA_Fatores!$A$2:$A$10,IPCA_Fatores!$C$2:$C$10)</f>
        <v>15679244.68635053</v>
      </c>
    </row>
    <row r="10294" spans="1:11" x14ac:dyDescent="0.25">
      <c r="A10294">
        <v>2020</v>
      </c>
      <c r="B10294" t="s">
        <v>6084</v>
      </c>
      <c r="C10294" t="s">
        <v>6085</v>
      </c>
      <c r="E10294" t="s">
        <v>247</v>
      </c>
      <c r="F10294" t="s">
        <v>2725</v>
      </c>
      <c r="G10294" t="s">
        <v>6047</v>
      </c>
      <c r="H10294" t="s">
        <v>28</v>
      </c>
      <c r="I10294" t="s">
        <v>35</v>
      </c>
      <c r="J10294" s="1">
        <v>733216.05</v>
      </c>
      <c r="K10294" s="10">
        <f>IFERROR(J10294*VLOOKUP(A10294,IPCA_Fatores!$A$2:$C$10,3,FALSE),J10294)</f>
        <v>1007433.2056331829</v>
      </c>
    </row>
    <row r="10295" spans="1:11" x14ac:dyDescent="0.25">
      <c r="A10295">
        <v>2021</v>
      </c>
      <c r="B10295" t="s">
        <v>6084</v>
      </c>
      <c r="C10295" t="s">
        <v>6085</v>
      </c>
      <c r="E10295" t="s">
        <v>247</v>
      </c>
      <c r="F10295" t="s">
        <v>2725</v>
      </c>
      <c r="G10295" t="s">
        <v>6047</v>
      </c>
      <c r="H10295" t="s">
        <v>28</v>
      </c>
      <c r="I10295" t="s">
        <v>29</v>
      </c>
      <c r="J10295" s="1">
        <v>27722699.449999999</v>
      </c>
      <c r="K10295" s="10">
        <f>J10295*_xlfn.XLOOKUP(A10295,IPCA_Fatores!$A$2:$A$10,IPCA_Fatores!$C$2:$C$10)</f>
        <v>34609100.063819177</v>
      </c>
    </row>
    <row r="10296" spans="1:11" x14ac:dyDescent="0.25">
      <c r="A10296">
        <v>2021</v>
      </c>
      <c r="B10296" t="s">
        <v>6084</v>
      </c>
      <c r="C10296" t="s">
        <v>6085</v>
      </c>
      <c r="E10296" t="s">
        <v>247</v>
      </c>
      <c r="F10296" t="s">
        <v>2725</v>
      </c>
      <c r="G10296" t="s">
        <v>6047</v>
      </c>
      <c r="H10296" t="s">
        <v>28</v>
      </c>
      <c r="I10296" t="s">
        <v>35</v>
      </c>
      <c r="J10296" s="1">
        <v>1663688.33</v>
      </c>
      <c r="K10296" s="10">
        <f>IFERROR(J10296*VLOOKUP(A10296,IPCA_Fatores!$A$2:$C$10,3,FALSE),J10296)</f>
        <v>2076953.4363645178</v>
      </c>
    </row>
    <row r="10297" spans="1:11" x14ac:dyDescent="0.25">
      <c r="A10297">
        <v>2022</v>
      </c>
      <c r="B10297" t="s">
        <v>6084</v>
      </c>
      <c r="C10297" t="s">
        <v>6085</v>
      </c>
      <c r="E10297" t="s">
        <v>247</v>
      </c>
      <c r="F10297" t="s">
        <v>2725</v>
      </c>
      <c r="G10297" t="s">
        <v>6047</v>
      </c>
      <c r="H10297" t="s">
        <v>28</v>
      </c>
      <c r="I10297" t="s">
        <v>29</v>
      </c>
      <c r="J10297" s="1">
        <v>44062368.939999998</v>
      </c>
      <c r="K10297" s="10">
        <f>J10297*_xlfn.XLOOKUP(A10297,IPCA_Fatores!$A$2:$A$10,IPCA_Fatores!$C$2:$C$10)</f>
        <v>51996967.41392085</v>
      </c>
    </row>
    <row r="10298" spans="1:11" x14ac:dyDescent="0.25">
      <c r="A10298">
        <v>2022</v>
      </c>
      <c r="B10298" t="s">
        <v>6084</v>
      </c>
      <c r="C10298" t="s">
        <v>6085</v>
      </c>
      <c r="E10298" t="s">
        <v>247</v>
      </c>
      <c r="F10298" t="s">
        <v>2725</v>
      </c>
      <c r="G10298" t="s">
        <v>6047</v>
      </c>
      <c r="H10298" t="s">
        <v>28</v>
      </c>
      <c r="I10298" t="s">
        <v>35</v>
      </c>
      <c r="J10298" s="1">
        <v>2666784.2599999998</v>
      </c>
      <c r="K10298" s="10">
        <f>IFERROR(J10298*VLOOKUP(A10298,IPCA_Fatores!$A$2:$C$10,3,FALSE),J10298)</f>
        <v>3147009.5140821319</v>
      </c>
    </row>
    <row r="10299" spans="1:11" x14ac:dyDescent="0.25">
      <c r="A10299">
        <v>2023</v>
      </c>
      <c r="B10299" t="s">
        <v>6084</v>
      </c>
      <c r="C10299" t="s">
        <v>6085</v>
      </c>
      <c r="E10299" t="s">
        <v>247</v>
      </c>
      <c r="F10299" t="s">
        <v>2725</v>
      </c>
      <c r="G10299" t="s">
        <v>6047</v>
      </c>
      <c r="H10299" t="s">
        <v>28</v>
      </c>
      <c r="I10299" t="s">
        <v>29</v>
      </c>
      <c r="J10299" s="1">
        <v>19108625.539999999</v>
      </c>
      <c r="K10299" s="10">
        <f>J10299*_xlfn.XLOOKUP(A10299,IPCA_Fatores!$A$2:$A$10,IPCA_Fatores!$C$2:$C$10)</f>
        <v>21553852.521513578</v>
      </c>
    </row>
    <row r="10300" spans="1:11" x14ac:dyDescent="0.25">
      <c r="A10300">
        <v>2023</v>
      </c>
      <c r="B10300" t="s">
        <v>6084</v>
      </c>
      <c r="C10300" t="s">
        <v>6085</v>
      </c>
      <c r="E10300" t="s">
        <v>247</v>
      </c>
      <c r="F10300" t="s">
        <v>2725</v>
      </c>
      <c r="G10300" t="s">
        <v>6047</v>
      </c>
      <c r="H10300" t="s">
        <v>28</v>
      </c>
      <c r="I10300" t="s">
        <v>35</v>
      </c>
      <c r="J10300" s="1">
        <v>1645174.48</v>
      </c>
      <c r="K10300" s="10">
        <f>IFERROR(J10300*VLOOKUP(A10300,IPCA_Fatores!$A$2:$C$10,3,FALSE),J10300)</f>
        <v>1855698.5189672511</v>
      </c>
    </row>
    <row r="10301" spans="1:11" x14ac:dyDescent="0.25">
      <c r="A10301">
        <v>2022</v>
      </c>
      <c r="B10301" t="s">
        <v>6086</v>
      </c>
      <c r="C10301" t="s">
        <v>6087</v>
      </c>
      <c r="D10301" t="s">
        <v>6088</v>
      </c>
      <c r="E10301" t="s">
        <v>79</v>
      </c>
      <c r="F10301" t="s">
        <v>817</v>
      </c>
      <c r="G10301" t="s">
        <v>536</v>
      </c>
      <c r="H10301" t="s">
        <v>28</v>
      </c>
      <c r="I10301" t="s">
        <v>29</v>
      </c>
      <c r="J10301" s="1">
        <v>87930.76</v>
      </c>
      <c r="K10301" s="10">
        <f>J10301*_xlfn.XLOOKUP(A10301,IPCA_Fatores!$A$2:$A$10,IPCA_Fatores!$C$2:$C$10)</f>
        <v>103765.02608443945</v>
      </c>
    </row>
    <row r="10302" spans="1:11" x14ac:dyDescent="0.25">
      <c r="A10302">
        <v>2023</v>
      </c>
      <c r="B10302" t="s">
        <v>6086</v>
      </c>
      <c r="C10302" t="s">
        <v>6087</v>
      </c>
      <c r="D10302" t="s">
        <v>6088</v>
      </c>
      <c r="E10302" t="s">
        <v>79</v>
      </c>
      <c r="F10302" t="s">
        <v>817</v>
      </c>
      <c r="G10302" t="s">
        <v>536</v>
      </c>
      <c r="H10302" t="s">
        <v>28</v>
      </c>
      <c r="I10302" t="s">
        <v>29</v>
      </c>
      <c r="J10302" s="1">
        <v>65118.48</v>
      </c>
      <c r="K10302" s="10">
        <f>J10302*_xlfn.XLOOKUP(A10302,IPCA_Fatores!$A$2:$A$10,IPCA_Fatores!$C$2:$C$10)</f>
        <v>73451.338057102956</v>
      </c>
    </row>
    <row r="10303" spans="1:11" x14ac:dyDescent="0.25">
      <c r="A10303">
        <v>2022</v>
      </c>
      <c r="B10303" t="s">
        <v>6089</v>
      </c>
      <c r="C10303" t="s">
        <v>6090</v>
      </c>
      <c r="E10303" t="s">
        <v>103</v>
      </c>
      <c r="F10303" t="s">
        <v>804</v>
      </c>
      <c r="G10303" t="s">
        <v>536</v>
      </c>
      <c r="H10303" t="s">
        <v>28</v>
      </c>
      <c r="I10303" t="s">
        <v>29</v>
      </c>
      <c r="J10303" s="1">
        <v>145939.28</v>
      </c>
      <c r="K10303" s="10">
        <f>J10303*_xlfn.XLOOKUP(A10303,IPCA_Fatores!$A$2:$A$10,IPCA_Fatores!$C$2:$C$10)</f>
        <v>172219.51903912026</v>
      </c>
    </row>
    <row r="10304" spans="1:11" x14ac:dyDescent="0.25">
      <c r="A10304">
        <v>2023</v>
      </c>
      <c r="B10304" t="s">
        <v>6089</v>
      </c>
      <c r="C10304" t="s">
        <v>6090</v>
      </c>
      <c r="E10304" t="s">
        <v>103</v>
      </c>
      <c r="F10304" t="s">
        <v>804</v>
      </c>
      <c r="G10304" t="s">
        <v>536</v>
      </c>
      <c r="H10304" t="s">
        <v>28</v>
      </c>
      <c r="I10304" t="s">
        <v>29</v>
      </c>
      <c r="J10304" s="1">
        <v>1600716.98</v>
      </c>
      <c r="K10304" s="10">
        <f>J10304*_xlfn.XLOOKUP(A10304,IPCA_Fatores!$A$2:$A$10,IPCA_Fatores!$C$2:$C$10)</f>
        <v>1805552.0342570175</v>
      </c>
    </row>
    <row r="10305" spans="1:11" x14ac:dyDescent="0.25">
      <c r="A10305">
        <v>2016</v>
      </c>
      <c r="B10305" t="s">
        <v>6091</v>
      </c>
      <c r="C10305" t="s">
        <v>6092</v>
      </c>
      <c r="E10305" t="s">
        <v>25</v>
      </c>
      <c r="F10305" t="s">
        <v>139</v>
      </c>
      <c r="G10305" t="s">
        <v>536</v>
      </c>
      <c r="H10305" t="s">
        <v>28</v>
      </c>
      <c r="I10305" t="s">
        <v>29</v>
      </c>
      <c r="J10305" s="1">
        <v>1167607.56</v>
      </c>
      <c r="K10305" s="10">
        <f>J10305*_xlfn.XLOOKUP(A10305,IPCA_Fatores!$A$2:$A$10,IPCA_Fatores!$C$2:$C$10)</f>
        <v>1868189.8122251637</v>
      </c>
    </row>
    <row r="10306" spans="1:11" x14ac:dyDescent="0.25">
      <c r="A10306">
        <v>2017</v>
      </c>
      <c r="B10306" t="s">
        <v>6091</v>
      </c>
      <c r="C10306" t="s">
        <v>6092</v>
      </c>
      <c r="E10306" t="s">
        <v>25</v>
      </c>
      <c r="F10306" t="s">
        <v>139</v>
      </c>
      <c r="G10306" t="s">
        <v>536</v>
      </c>
      <c r="H10306" t="s">
        <v>28</v>
      </c>
      <c r="I10306" t="s">
        <v>29</v>
      </c>
      <c r="J10306" s="1">
        <v>1420665.25</v>
      </c>
      <c r="K10306" s="10">
        <f>J10306*_xlfn.XLOOKUP(A10306,IPCA_Fatores!$A$2:$A$10,IPCA_Fatores!$C$2:$C$10)</f>
        <v>2207951.3898927253</v>
      </c>
    </row>
    <row r="10307" spans="1:11" x14ac:dyDescent="0.25">
      <c r="A10307">
        <v>2017</v>
      </c>
      <c r="B10307" t="s">
        <v>6091</v>
      </c>
      <c r="C10307" t="s">
        <v>6092</v>
      </c>
      <c r="E10307" t="s">
        <v>25</v>
      </c>
      <c r="F10307" t="s">
        <v>139</v>
      </c>
      <c r="G10307" t="s">
        <v>536</v>
      </c>
      <c r="H10307" t="s">
        <v>28</v>
      </c>
      <c r="I10307" t="s">
        <v>35</v>
      </c>
      <c r="J10307" s="1">
        <v>91852.29</v>
      </c>
      <c r="K10307" s="10">
        <f>IFERROR(J10307*VLOOKUP(A10307,IPCA_Fatores!$A$2:$C$10,3,FALSE),J10307)</f>
        <v>142753.81999406943</v>
      </c>
    </row>
    <row r="10308" spans="1:11" x14ac:dyDescent="0.25">
      <c r="A10308">
        <v>2018</v>
      </c>
      <c r="B10308" t="s">
        <v>6091</v>
      </c>
      <c r="C10308" t="s">
        <v>6092</v>
      </c>
      <c r="E10308" t="s">
        <v>25</v>
      </c>
      <c r="F10308" t="s">
        <v>139</v>
      </c>
      <c r="G10308" t="s">
        <v>536</v>
      </c>
      <c r="H10308" t="s">
        <v>28</v>
      </c>
      <c r="I10308" t="s">
        <v>29</v>
      </c>
      <c r="J10308" s="1">
        <v>235935.14</v>
      </c>
      <c r="K10308" s="10">
        <f>J10308*_xlfn.XLOOKUP(A10308,IPCA_Fatores!$A$2:$A$10,IPCA_Fatores!$C$2:$C$10)</f>
        <v>353429.0749326197</v>
      </c>
    </row>
    <row r="10309" spans="1:11" x14ac:dyDescent="0.25">
      <c r="A10309">
        <v>2019</v>
      </c>
      <c r="B10309" t="s">
        <v>6091</v>
      </c>
      <c r="C10309" t="s">
        <v>6092</v>
      </c>
      <c r="E10309" t="s">
        <v>25</v>
      </c>
      <c r="F10309" t="s">
        <v>139</v>
      </c>
      <c r="G10309" t="s">
        <v>536</v>
      </c>
      <c r="H10309" t="s">
        <v>28</v>
      </c>
      <c r="I10309" t="s">
        <v>29</v>
      </c>
      <c r="J10309" s="1">
        <v>2157030.61</v>
      </c>
      <c r="K10309" s="10">
        <f>J10309*_xlfn.XLOOKUP(A10309,IPCA_Fatores!$A$2:$A$10,IPCA_Fatores!$C$2:$C$10)</f>
        <v>3097704.6488920553</v>
      </c>
    </row>
    <row r="10310" spans="1:11" x14ac:dyDescent="0.25">
      <c r="A10310">
        <v>2019</v>
      </c>
      <c r="B10310" t="s">
        <v>6091</v>
      </c>
      <c r="C10310" t="s">
        <v>6092</v>
      </c>
      <c r="E10310" t="s">
        <v>25</v>
      </c>
      <c r="F10310" t="s">
        <v>139</v>
      </c>
      <c r="G10310" t="s">
        <v>536</v>
      </c>
      <c r="H10310" t="s">
        <v>28</v>
      </c>
      <c r="I10310" t="s">
        <v>35</v>
      </c>
      <c r="J10310" s="1">
        <v>130275.15</v>
      </c>
      <c r="K10310" s="10">
        <f>IFERROR(J10310*VLOOKUP(A10310,IPCA_Fatores!$A$2:$C$10,3,FALSE),J10310)</f>
        <v>187087.71953408202</v>
      </c>
    </row>
    <row r="10311" spans="1:11" x14ac:dyDescent="0.25">
      <c r="A10311">
        <v>2020</v>
      </c>
      <c r="B10311" t="s">
        <v>6091</v>
      </c>
      <c r="C10311" t="s">
        <v>6092</v>
      </c>
      <c r="E10311" t="s">
        <v>25</v>
      </c>
      <c r="F10311" t="s">
        <v>139</v>
      </c>
      <c r="G10311" t="s">
        <v>536</v>
      </c>
      <c r="H10311" t="s">
        <v>28</v>
      </c>
      <c r="I10311" t="s">
        <v>29</v>
      </c>
      <c r="J10311" s="1">
        <v>3427866.69</v>
      </c>
      <c r="K10311" s="10">
        <f>J10311*_xlfn.XLOOKUP(A10311,IPCA_Fatores!$A$2:$A$10,IPCA_Fatores!$C$2:$C$10)</f>
        <v>4709862.4313937314</v>
      </c>
    </row>
    <row r="10312" spans="1:11" x14ac:dyDescent="0.25">
      <c r="A10312">
        <v>2020</v>
      </c>
      <c r="B10312" t="s">
        <v>6091</v>
      </c>
      <c r="C10312" t="s">
        <v>6092</v>
      </c>
      <c r="E10312" t="s">
        <v>25</v>
      </c>
      <c r="F10312" t="s">
        <v>139</v>
      </c>
      <c r="G10312" t="s">
        <v>536</v>
      </c>
      <c r="H10312" t="s">
        <v>28</v>
      </c>
      <c r="I10312" t="s">
        <v>35</v>
      </c>
      <c r="J10312" s="1">
        <v>206770.39</v>
      </c>
      <c r="K10312" s="10">
        <f>IFERROR(J10312*VLOOKUP(A10312,IPCA_Fatores!$A$2:$C$10,3,FALSE),J10312)</f>
        <v>284100.92336047941</v>
      </c>
    </row>
    <row r="10313" spans="1:11" x14ac:dyDescent="0.25">
      <c r="A10313">
        <v>2021</v>
      </c>
      <c r="B10313" t="s">
        <v>6091</v>
      </c>
      <c r="C10313" t="s">
        <v>6092</v>
      </c>
      <c r="E10313" t="s">
        <v>25</v>
      </c>
      <c r="F10313" t="s">
        <v>139</v>
      </c>
      <c r="G10313" t="s">
        <v>536</v>
      </c>
      <c r="H10313" t="s">
        <v>28</v>
      </c>
      <c r="I10313" t="s">
        <v>29</v>
      </c>
      <c r="J10313" s="1">
        <v>329647.99</v>
      </c>
      <c r="K10313" s="10">
        <f>J10313*_xlfn.XLOOKUP(A10313,IPCA_Fatores!$A$2:$A$10,IPCA_Fatores!$C$2:$C$10)</f>
        <v>411533.52660780889</v>
      </c>
    </row>
    <row r="10314" spans="1:11" x14ac:dyDescent="0.25">
      <c r="A10314">
        <v>2021</v>
      </c>
      <c r="B10314" t="s">
        <v>6091</v>
      </c>
      <c r="C10314" t="s">
        <v>6092</v>
      </c>
      <c r="E10314" t="s">
        <v>25</v>
      </c>
      <c r="F10314" t="s">
        <v>139</v>
      </c>
      <c r="G10314" t="s">
        <v>536</v>
      </c>
      <c r="H10314" t="s">
        <v>28</v>
      </c>
      <c r="I10314" t="s">
        <v>35</v>
      </c>
      <c r="J10314" s="1">
        <v>20028.64</v>
      </c>
      <c r="K10314" s="10">
        <f>IFERROR(J10314*VLOOKUP(A10314,IPCA_Fatores!$A$2:$C$10,3,FALSE),J10314)</f>
        <v>25003.813468901251</v>
      </c>
    </row>
    <row r="10315" spans="1:11" x14ac:dyDescent="0.25">
      <c r="A10315">
        <v>2023</v>
      </c>
      <c r="B10315" t="s">
        <v>6091</v>
      </c>
      <c r="C10315" t="s">
        <v>6092</v>
      </c>
      <c r="E10315" t="s">
        <v>25</v>
      </c>
      <c r="F10315" t="s">
        <v>139</v>
      </c>
      <c r="G10315" t="s">
        <v>536</v>
      </c>
      <c r="H10315" t="s">
        <v>28</v>
      </c>
      <c r="I10315" t="s">
        <v>29</v>
      </c>
      <c r="J10315" s="1">
        <v>3832345.68</v>
      </c>
      <c r="K10315" s="10">
        <f>J10315*_xlfn.XLOOKUP(A10315,IPCA_Fatores!$A$2:$A$10,IPCA_Fatores!$C$2:$C$10)</f>
        <v>4322750.1331934975</v>
      </c>
    </row>
    <row r="10316" spans="1:11" x14ac:dyDescent="0.25">
      <c r="A10316">
        <v>2020</v>
      </c>
      <c r="B10316" t="s">
        <v>6093</v>
      </c>
      <c r="C10316" t="s">
        <v>6094</v>
      </c>
      <c r="D10316" t="s">
        <v>6095</v>
      </c>
      <c r="E10316" t="s">
        <v>79</v>
      </c>
      <c r="F10316" t="s">
        <v>817</v>
      </c>
      <c r="G10316" t="s">
        <v>536</v>
      </c>
      <c r="H10316" t="s">
        <v>28</v>
      </c>
      <c r="I10316" t="s">
        <v>29</v>
      </c>
      <c r="J10316" s="1">
        <v>2370861.0699999998</v>
      </c>
      <c r="K10316" s="10">
        <f>J10316*_xlfn.XLOOKUP(A10316,IPCA_Fatores!$A$2:$A$10,IPCA_Fatores!$C$2:$C$10)</f>
        <v>3257544.850335747</v>
      </c>
    </row>
    <row r="10317" spans="1:11" x14ac:dyDescent="0.25">
      <c r="A10317">
        <v>2022</v>
      </c>
      <c r="B10317" t="s">
        <v>6093</v>
      </c>
      <c r="C10317" t="s">
        <v>6094</v>
      </c>
      <c r="D10317" t="s">
        <v>6095</v>
      </c>
      <c r="E10317" t="s">
        <v>79</v>
      </c>
      <c r="F10317" t="s">
        <v>817</v>
      </c>
      <c r="G10317" t="s">
        <v>536</v>
      </c>
      <c r="H10317" t="s">
        <v>28</v>
      </c>
      <c r="I10317" t="s">
        <v>29</v>
      </c>
      <c r="J10317" s="1">
        <v>491307.37</v>
      </c>
      <c r="K10317" s="10">
        <f>J10317*_xlfn.XLOOKUP(A10317,IPCA_Fatores!$A$2:$A$10,IPCA_Fatores!$C$2:$C$10)</f>
        <v>579780.29603664682</v>
      </c>
    </row>
    <row r="10318" spans="1:11" x14ac:dyDescent="0.25">
      <c r="A10318">
        <v>2023</v>
      </c>
      <c r="B10318" t="s">
        <v>6093</v>
      </c>
      <c r="C10318" t="s">
        <v>6094</v>
      </c>
      <c r="D10318" t="s">
        <v>6095</v>
      </c>
      <c r="E10318" t="s">
        <v>79</v>
      </c>
      <c r="F10318" t="s">
        <v>817</v>
      </c>
      <c r="G10318" t="s">
        <v>536</v>
      </c>
      <c r="H10318" t="s">
        <v>28</v>
      </c>
      <c r="I10318" t="s">
        <v>29</v>
      </c>
      <c r="J10318" s="1">
        <v>479508.99</v>
      </c>
      <c r="K10318" s="10">
        <f>J10318*_xlfn.XLOOKUP(A10318,IPCA_Fatores!$A$2:$A$10,IPCA_Fatores!$C$2:$C$10)</f>
        <v>540869.14998491982</v>
      </c>
    </row>
    <row r="10319" spans="1:11" x14ac:dyDescent="0.25">
      <c r="A10319">
        <v>2021</v>
      </c>
      <c r="B10319" t="s">
        <v>6096</v>
      </c>
      <c r="C10319" t="s">
        <v>6097</v>
      </c>
      <c r="D10319" t="s">
        <v>6098</v>
      </c>
      <c r="E10319" t="s">
        <v>25</v>
      </c>
      <c r="F10319" t="s">
        <v>624</v>
      </c>
      <c r="G10319" t="s">
        <v>536</v>
      </c>
      <c r="H10319" t="s">
        <v>28</v>
      </c>
      <c r="I10319" t="s">
        <v>29</v>
      </c>
      <c r="J10319" s="1">
        <v>246159.69</v>
      </c>
      <c r="K10319" s="10">
        <f>J10319*_xlfn.XLOOKUP(A10319,IPCA_Fatores!$A$2:$A$10,IPCA_Fatores!$C$2:$C$10)</f>
        <v>307306.48572856456</v>
      </c>
    </row>
    <row r="10320" spans="1:11" x14ac:dyDescent="0.25">
      <c r="A10320">
        <v>2023</v>
      </c>
      <c r="B10320" t="s">
        <v>6096</v>
      </c>
      <c r="C10320" t="s">
        <v>6097</v>
      </c>
      <c r="D10320" t="s">
        <v>6098</v>
      </c>
      <c r="E10320" t="s">
        <v>25</v>
      </c>
      <c r="F10320" t="s">
        <v>624</v>
      </c>
      <c r="G10320" t="s">
        <v>536</v>
      </c>
      <c r="H10320" t="s">
        <v>28</v>
      </c>
      <c r="I10320" t="s">
        <v>29</v>
      </c>
      <c r="J10320" s="1">
        <v>462941.66</v>
      </c>
      <c r="K10320" s="10">
        <f>J10320*_xlfn.XLOOKUP(A10320,IPCA_Fatores!$A$2:$A$10,IPCA_Fatores!$C$2:$C$10)</f>
        <v>522181.7887852483</v>
      </c>
    </row>
    <row r="10321" spans="1:11" x14ac:dyDescent="0.25">
      <c r="A10321">
        <v>2020</v>
      </c>
      <c r="B10321" t="s">
        <v>6099</v>
      </c>
      <c r="C10321" t="s">
        <v>6100</v>
      </c>
      <c r="D10321" t="s">
        <v>6101</v>
      </c>
      <c r="E10321" t="s">
        <v>109</v>
      </c>
      <c r="F10321" t="s">
        <v>1473</v>
      </c>
      <c r="G10321" t="s">
        <v>295</v>
      </c>
      <c r="H10321" t="s">
        <v>28</v>
      </c>
      <c r="I10321" t="s">
        <v>29</v>
      </c>
      <c r="J10321" s="1">
        <v>1556657</v>
      </c>
      <c r="K10321" s="10">
        <f>J10321*_xlfn.XLOOKUP(A10321,IPCA_Fatores!$A$2:$A$10,IPCA_Fatores!$C$2:$C$10)</f>
        <v>2138834.7289742683</v>
      </c>
    </row>
    <row r="10322" spans="1:11" x14ac:dyDescent="0.25">
      <c r="A10322">
        <v>2021</v>
      </c>
      <c r="B10322" t="s">
        <v>6099</v>
      </c>
      <c r="C10322" t="s">
        <v>6100</v>
      </c>
      <c r="D10322" t="s">
        <v>6101</v>
      </c>
      <c r="E10322" t="s">
        <v>109</v>
      </c>
      <c r="F10322" t="s">
        <v>1473</v>
      </c>
      <c r="G10322" t="s">
        <v>295</v>
      </c>
      <c r="H10322" t="s">
        <v>28</v>
      </c>
      <c r="I10322" t="s">
        <v>29</v>
      </c>
      <c r="J10322" s="1">
        <v>747818.74</v>
      </c>
      <c r="K10322" s="10">
        <f>J10322*_xlfn.XLOOKUP(A10322,IPCA_Fatores!$A$2:$A$10,IPCA_Fatores!$C$2:$C$10)</f>
        <v>933579.12886290648</v>
      </c>
    </row>
    <row r="10323" spans="1:11" x14ac:dyDescent="0.25">
      <c r="A10323">
        <v>2022</v>
      </c>
      <c r="B10323" t="s">
        <v>6099</v>
      </c>
      <c r="C10323" t="s">
        <v>6100</v>
      </c>
      <c r="D10323" t="s">
        <v>6101</v>
      </c>
      <c r="E10323" t="s">
        <v>109</v>
      </c>
      <c r="F10323" t="s">
        <v>1473</v>
      </c>
      <c r="G10323" t="s">
        <v>295</v>
      </c>
      <c r="H10323" t="s">
        <v>28</v>
      </c>
      <c r="I10323" t="s">
        <v>29</v>
      </c>
      <c r="J10323" s="1">
        <v>305847.96000000002</v>
      </c>
      <c r="K10323" s="10">
        <f>J10323*_xlfn.XLOOKUP(A10323,IPCA_Fatores!$A$2:$A$10,IPCA_Fatores!$C$2:$C$10)</f>
        <v>360923.99914742686</v>
      </c>
    </row>
    <row r="10324" spans="1:11" x14ac:dyDescent="0.25">
      <c r="A10324">
        <v>2015</v>
      </c>
      <c r="B10324" t="s">
        <v>6102</v>
      </c>
      <c r="C10324" t="s">
        <v>6103</v>
      </c>
      <c r="D10324" t="s">
        <v>6104</v>
      </c>
      <c r="E10324" t="s">
        <v>44</v>
      </c>
      <c r="F10324" t="s">
        <v>45</v>
      </c>
      <c r="G10324" t="s">
        <v>1024</v>
      </c>
      <c r="H10324" t="s">
        <v>28</v>
      </c>
      <c r="I10324" t="s">
        <v>29</v>
      </c>
      <c r="J10324" s="1">
        <v>2653592.2599999998</v>
      </c>
      <c r="K10324" s="10">
        <f>J10324*_xlfn.XLOOKUP(A10324,IPCA_Fatores!$A$2:$A$10,IPCA_Fatores!$C$2:$C$10)</f>
        <v>4512847.9368210342</v>
      </c>
    </row>
    <row r="10325" spans="1:11" x14ac:dyDescent="0.25">
      <c r="A10325">
        <v>2022</v>
      </c>
      <c r="B10325" t="s">
        <v>6105</v>
      </c>
      <c r="C10325" t="s">
        <v>6106</v>
      </c>
      <c r="E10325" t="s">
        <v>121</v>
      </c>
      <c r="F10325" t="s">
        <v>6107</v>
      </c>
      <c r="G10325" t="s">
        <v>480</v>
      </c>
      <c r="H10325" t="s">
        <v>28</v>
      </c>
      <c r="I10325" t="s">
        <v>29</v>
      </c>
      <c r="J10325" s="1">
        <v>7259610.7199999997</v>
      </c>
      <c r="K10325" s="10">
        <f>J10325*_xlfn.XLOOKUP(A10325,IPCA_Fatores!$A$2:$A$10,IPCA_Fatores!$C$2:$C$10)</f>
        <v>8566896.2229335476</v>
      </c>
    </row>
    <row r="10326" spans="1:11" x14ac:dyDescent="0.25">
      <c r="A10326">
        <v>2023</v>
      </c>
      <c r="B10326" t="s">
        <v>6105</v>
      </c>
      <c r="C10326" t="s">
        <v>6106</v>
      </c>
      <c r="E10326" t="s">
        <v>121</v>
      </c>
      <c r="F10326" t="s">
        <v>6107</v>
      </c>
      <c r="G10326" t="s">
        <v>480</v>
      </c>
      <c r="H10326" t="s">
        <v>28</v>
      </c>
      <c r="I10326" t="s">
        <v>29</v>
      </c>
      <c r="J10326" s="1">
        <v>6623475.9000000004</v>
      </c>
      <c r="K10326" s="10">
        <f>J10326*_xlfn.XLOOKUP(A10326,IPCA_Fatores!$A$2:$A$10,IPCA_Fatores!$C$2:$C$10)</f>
        <v>7471046.1215306967</v>
      </c>
    </row>
    <row r="10327" spans="1:11" x14ac:dyDescent="0.25">
      <c r="A10327">
        <v>2022</v>
      </c>
      <c r="B10327" t="s">
        <v>6108</v>
      </c>
      <c r="C10327" t="s">
        <v>6109</v>
      </c>
      <c r="E10327" t="s">
        <v>25</v>
      </c>
      <c r="F10327" t="s">
        <v>1809</v>
      </c>
      <c r="G10327" t="s">
        <v>572</v>
      </c>
      <c r="H10327" t="s">
        <v>28</v>
      </c>
      <c r="I10327" t="s">
        <v>29</v>
      </c>
      <c r="J10327" s="1">
        <v>335154.34999999998</v>
      </c>
      <c r="K10327" s="10">
        <f>J10327*_xlfn.XLOOKUP(A10327,IPCA_Fatores!$A$2:$A$10,IPCA_Fatores!$C$2:$C$10)</f>
        <v>395507.78214658157</v>
      </c>
    </row>
    <row r="10328" spans="1:11" x14ac:dyDescent="0.25">
      <c r="A10328">
        <v>2022</v>
      </c>
      <c r="B10328" t="s">
        <v>6108</v>
      </c>
      <c r="C10328" t="s">
        <v>6109</v>
      </c>
      <c r="E10328" t="s">
        <v>25</v>
      </c>
      <c r="F10328" t="s">
        <v>1809</v>
      </c>
      <c r="G10328" t="s">
        <v>572</v>
      </c>
      <c r="H10328" t="s">
        <v>28</v>
      </c>
      <c r="I10328" t="s">
        <v>35</v>
      </c>
      <c r="J10328" s="1">
        <v>31221.18</v>
      </c>
      <c r="K10328" s="10">
        <f>IFERROR(J10328*VLOOKUP(A10328,IPCA_Fatores!$A$2:$C$10,3,FALSE),J10328)</f>
        <v>36843.381736800402</v>
      </c>
    </row>
    <row r="10329" spans="1:11" x14ac:dyDescent="0.25">
      <c r="A10329">
        <v>2023</v>
      </c>
      <c r="B10329" t="s">
        <v>6108</v>
      </c>
      <c r="C10329" t="s">
        <v>6109</v>
      </c>
      <c r="E10329" t="s">
        <v>25</v>
      </c>
      <c r="F10329" t="s">
        <v>1809</v>
      </c>
      <c r="G10329" t="s">
        <v>572</v>
      </c>
      <c r="H10329" t="s">
        <v>28</v>
      </c>
      <c r="I10329" t="s">
        <v>29</v>
      </c>
      <c r="J10329" s="1">
        <v>518111.47</v>
      </c>
      <c r="K10329" s="10">
        <f>J10329*_xlfn.XLOOKUP(A10329,IPCA_Fatores!$A$2:$A$10,IPCA_Fatores!$C$2:$C$10)</f>
        <v>584411.37959965516</v>
      </c>
    </row>
    <row r="10330" spans="1:11" x14ac:dyDescent="0.25">
      <c r="A10330">
        <v>2023</v>
      </c>
      <c r="B10330" t="s">
        <v>6108</v>
      </c>
      <c r="C10330" t="s">
        <v>6109</v>
      </c>
      <c r="E10330" t="s">
        <v>25</v>
      </c>
      <c r="F10330" t="s">
        <v>1809</v>
      </c>
      <c r="G10330" t="s">
        <v>572</v>
      </c>
      <c r="H10330" t="s">
        <v>28</v>
      </c>
      <c r="I10330" t="s">
        <v>35</v>
      </c>
      <c r="J10330" s="1">
        <v>47231.360000000001</v>
      </c>
      <c r="K10330" s="10">
        <f>IFERROR(J10330*VLOOKUP(A10330,IPCA_Fatores!$A$2:$C$10,3,FALSE),J10330)</f>
        <v>53275.300502357088</v>
      </c>
    </row>
    <row r="10331" spans="1:11" x14ac:dyDescent="0.25">
      <c r="A10331">
        <v>2022</v>
      </c>
      <c r="B10331" t="s">
        <v>6110</v>
      </c>
      <c r="C10331" t="s">
        <v>6111</v>
      </c>
      <c r="E10331" t="s">
        <v>69</v>
      </c>
      <c r="F10331" t="s">
        <v>70</v>
      </c>
      <c r="G10331" t="s">
        <v>71</v>
      </c>
      <c r="H10331" t="s">
        <v>28</v>
      </c>
      <c r="I10331" t="s">
        <v>29</v>
      </c>
      <c r="J10331" s="1">
        <v>92633.18</v>
      </c>
      <c r="K10331" s="10">
        <f>J10331*_xlfn.XLOOKUP(A10331,IPCA_Fatores!$A$2:$A$10,IPCA_Fatores!$C$2:$C$10)</f>
        <v>109314.2415576139</v>
      </c>
    </row>
    <row r="10332" spans="1:11" x14ac:dyDescent="0.25">
      <c r="A10332">
        <v>2019</v>
      </c>
      <c r="B10332" t="s">
        <v>6112</v>
      </c>
      <c r="C10332" t="s">
        <v>6113</v>
      </c>
      <c r="D10332" t="s">
        <v>6114</v>
      </c>
      <c r="E10332" t="s">
        <v>143</v>
      </c>
      <c r="F10332" t="s">
        <v>1800</v>
      </c>
      <c r="G10332" t="s">
        <v>645</v>
      </c>
      <c r="H10332" t="s">
        <v>28</v>
      </c>
      <c r="I10332" t="s">
        <v>29</v>
      </c>
      <c r="J10332" s="1">
        <v>472025.35</v>
      </c>
      <c r="K10332" s="10">
        <f>J10332*_xlfn.XLOOKUP(A10332,IPCA_Fatores!$A$2:$A$10,IPCA_Fatores!$C$2:$C$10)</f>
        <v>677874.07110087306</v>
      </c>
    </row>
    <row r="10333" spans="1:11" x14ac:dyDescent="0.25">
      <c r="A10333">
        <v>2020</v>
      </c>
      <c r="B10333" t="s">
        <v>6112</v>
      </c>
      <c r="C10333" t="s">
        <v>6113</v>
      </c>
      <c r="D10333" t="s">
        <v>6114</v>
      </c>
      <c r="E10333" t="s">
        <v>143</v>
      </c>
      <c r="F10333" t="s">
        <v>1800</v>
      </c>
      <c r="G10333" t="s">
        <v>645</v>
      </c>
      <c r="H10333" t="s">
        <v>28</v>
      </c>
      <c r="I10333" t="s">
        <v>29</v>
      </c>
      <c r="J10333" s="1">
        <v>1625720.22</v>
      </c>
      <c r="K10333" s="10">
        <f>J10333*_xlfn.XLOOKUP(A10333,IPCA_Fatores!$A$2:$A$10,IPCA_Fatores!$C$2:$C$10)</f>
        <v>2233727.06134472</v>
      </c>
    </row>
    <row r="10334" spans="1:11" x14ac:dyDescent="0.25">
      <c r="A10334">
        <v>2021</v>
      </c>
      <c r="B10334" t="s">
        <v>6112</v>
      </c>
      <c r="C10334" t="s">
        <v>6113</v>
      </c>
      <c r="D10334" t="s">
        <v>6114</v>
      </c>
      <c r="E10334" t="s">
        <v>143</v>
      </c>
      <c r="F10334" t="s">
        <v>1800</v>
      </c>
      <c r="G10334" t="s">
        <v>645</v>
      </c>
      <c r="H10334" t="s">
        <v>28</v>
      </c>
      <c r="I10334" t="s">
        <v>29</v>
      </c>
      <c r="J10334" s="1">
        <v>1080316.44</v>
      </c>
      <c r="K10334" s="10">
        <f>J10334*_xlfn.XLOOKUP(A10334,IPCA_Fatores!$A$2:$A$10,IPCA_Fatores!$C$2:$C$10)</f>
        <v>1348670.2418710133</v>
      </c>
    </row>
    <row r="10335" spans="1:11" x14ac:dyDescent="0.25">
      <c r="A10335">
        <v>2022</v>
      </c>
      <c r="B10335" t="s">
        <v>6112</v>
      </c>
      <c r="C10335" t="s">
        <v>6113</v>
      </c>
      <c r="D10335" t="s">
        <v>6114</v>
      </c>
      <c r="E10335" t="s">
        <v>143</v>
      </c>
      <c r="F10335" t="s">
        <v>1800</v>
      </c>
      <c r="G10335" t="s">
        <v>645</v>
      </c>
      <c r="H10335" t="s">
        <v>28</v>
      </c>
      <c r="I10335" t="s">
        <v>29</v>
      </c>
      <c r="J10335" s="1">
        <v>199716.69</v>
      </c>
      <c r="K10335" s="10">
        <f>J10335*_xlfn.XLOOKUP(A10335,IPCA_Fatores!$A$2:$A$10,IPCA_Fatores!$C$2:$C$10)</f>
        <v>235680.97838967739</v>
      </c>
    </row>
    <row r="10336" spans="1:11" x14ac:dyDescent="0.25">
      <c r="A10336">
        <v>2023</v>
      </c>
      <c r="B10336" t="s">
        <v>6112</v>
      </c>
      <c r="C10336" t="s">
        <v>6113</v>
      </c>
      <c r="D10336" t="s">
        <v>6114</v>
      </c>
      <c r="E10336" t="s">
        <v>143</v>
      </c>
      <c r="F10336" t="s">
        <v>1800</v>
      </c>
      <c r="G10336" t="s">
        <v>645</v>
      </c>
      <c r="H10336" t="s">
        <v>28</v>
      </c>
      <c r="I10336" t="s">
        <v>29</v>
      </c>
      <c r="J10336" s="1">
        <v>557440.19999999995</v>
      </c>
      <c r="K10336" s="10">
        <f>J10336*_xlfn.XLOOKUP(A10336,IPCA_Fatores!$A$2:$A$10,IPCA_Fatores!$C$2:$C$10)</f>
        <v>628772.7934807305</v>
      </c>
    </row>
    <row r="10337" spans="1:11" x14ac:dyDescent="0.25">
      <c r="A10337">
        <v>2018</v>
      </c>
      <c r="B10337" t="s">
        <v>6115</v>
      </c>
      <c r="C10337" t="s">
        <v>6116</v>
      </c>
      <c r="D10337" t="s">
        <v>6117</v>
      </c>
      <c r="E10337" t="s">
        <v>38</v>
      </c>
      <c r="F10337" t="s">
        <v>1330</v>
      </c>
      <c r="G10337" t="s">
        <v>40</v>
      </c>
      <c r="H10337" t="s">
        <v>28</v>
      </c>
      <c r="I10337" t="s">
        <v>29</v>
      </c>
      <c r="J10337" s="1">
        <v>7267.2</v>
      </c>
      <c r="K10337" s="10">
        <f>J10337*_xlfn.XLOOKUP(A10337,IPCA_Fatores!$A$2:$A$10,IPCA_Fatores!$C$2:$C$10)</f>
        <v>10886.211241573992</v>
      </c>
    </row>
    <row r="10338" spans="1:11" x14ac:dyDescent="0.25">
      <c r="A10338">
        <v>2019</v>
      </c>
      <c r="B10338" t="s">
        <v>6115</v>
      </c>
      <c r="C10338" t="s">
        <v>6116</v>
      </c>
      <c r="D10338" t="s">
        <v>6117</v>
      </c>
      <c r="E10338" t="s">
        <v>38</v>
      </c>
      <c r="F10338" t="s">
        <v>1330</v>
      </c>
      <c r="G10338" t="s">
        <v>40</v>
      </c>
      <c r="H10338" t="s">
        <v>28</v>
      </c>
      <c r="I10338" t="s">
        <v>29</v>
      </c>
      <c r="J10338" s="1">
        <v>12880.67</v>
      </c>
      <c r="K10338" s="10">
        <f>J10338*_xlfn.XLOOKUP(A10338,IPCA_Fatores!$A$2:$A$10,IPCA_Fatores!$C$2:$C$10)</f>
        <v>18497.88832613944</v>
      </c>
    </row>
    <row r="10339" spans="1:11" x14ac:dyDescent="0.25">
      <c r="A10339">
        <v>2020</v>
      </c>
      <c r="B10339" t="s">
        <v>6115</v>
      </c>
      <c r="C10339" t="s">
        <v>6116</v>
      </c>
      <c r="D10339" t="s">
        <v>6117</v>
      </c>
      <c r="E10339" t="s">
        <v>38</v>
      </c>
      <c r="F10339" t="s">
        <v>1330</v>
      </c>
      <c r="G10339" t="s">
        <v>40</v>
      </c>
      <c r="H10339" t="s">
        <v>28</v>
      </c>
      <c r="I10339" t="s">
        <v>29</v>
      </c>
      <c r="J10339" s="1">
        <v>17301.95</v>
      </c>
      <c r="K10339" s="10">
        <f>J10339*_xlfn.XLOOKUP(A10339,IPCA_Fatores!$A$2:$A$10,IPCA_Fatores!$C$2:$C$10)</f>
        <v>23772.746044232186</v>
      </c>
    </row>
    <row r="10340" spans="1:11" x14ac:dyDescent="0.25">
      <c r="A10340">
        <v>2021</v>
      </c>
      <c r="B10340" t="s">
        <v>6115</v>
      </c>
      <c r="C10340" t="s">
        <v>6116</v>
      </c>
      <c r="D10340" t="s">
        <v>6117</v>
      </c>
      <c r="E10340" t="s">
        <v>38</v>
      </c>
      <c r="F10340" t="s">
        <v>1330</v>
      </c>
      <c r="G10340" t="s">
        <v>40</v>
      </c>
      <c r="H10340" t="s">
        <v>28</v>
      </c>
      <c r="I10340" t="s">
        <v>29</v>
      </c>
      <c r="J10340" s="1">
        <v>8148.3</v>
      </c>
      <c r="K10340" s="10">
        <f>J10340*_xlfn.XLOOKUP(A10340,IPCA_Fatores!$A$2:$A$10,IPCA_Fatores!$C$2:$C$10)</f>
        <v>10172.361842274267</v>
      </c>
    </row>
    <row r="10341" spans="1:11" x14ac:dyDescent="0.25">
      <c r="A10341">
        <v>2022</v>
      </c>
      <c r="B10341" t="s">
        <v>6115</v>
      </c>
      <c r="C10341" t="s">
        <v>6116</v>
      </c>
      <c r="D10341" t="s">
        <v>6117</v>
      </c>
      <c r="E10341" t="s">
        <v>38</v>
      </c>
      <c r="F10341" t="s">
        <v>1330</v>
      </c>
      <c r="G10341" t="s">
        <v>40</v>
      </c>
      <c r="H10341" t="s">
        <v>28</v>
      </c>
      <c r="I10341" t="s">
        <v>29</v>
      </c>
      <c r="J10341" s="1">
        <v>5241</v>
      </c>
      <c r="K10341" s="10">
        <f>J10341*_xlfn.XLOOKUP(A10341,IPCA_Fatores!$A$2:$A$10,IPCA_Fatores!$C$2:$C$10)</f>
        <v>6184.781090355038</v>
      </c>
    </row>
    <row r="10342" spans="1:11" x14ac:dyDescent="0.25">
      <c r="A10342">
        <v>2023</v>
      </c>
      <c r="B10342" t="s">
        <v>6115</v>
      </c>
      <c r="C10342" t="s">
        <v>6116</v>
      </c>
      <c r="D10342" t="s">
        <v>6117</v>
      </c>
      <c r="E10342" t="s">
        <v>38</v>
      </c>
      <c r="F10342" t="s">
        <v>1330</v>
      </c>
      <c r="G10342" t="s">
        <v>40</v>
      </c>
      <c r="H10342" t="s">
        <v>28</v>
      </c>
      <c r="I10342" t="s">
        <v>29</v>
      </c>
      <c r="J10342" s="1">
        <v>4708.71</v>
      </c>
      <c r="K10342" s="10">
        <f>J10342*_xlfn.XLOOKUP(A10342,IPCA_Fatores!$A$2:$A$10,IPCA_Fatores!$C$2:$C$10)</f>
        <v>5311.2580334009835</v>
      </c>
    </row>
    <row r="10343" spans="1:11" x14ac:dyDescent="0.25">
      <c r="A10343">
        <v>2023</v>
      </c>
      <c r="B10343" t="s">
        <v>6118</v>
      </c>
      <c r="C10343" t="s">
        <v>6119</v>
      </c>
      <c r="D10343" t="s">
        <v>6120</v>
      </c>
      <c r="E10343" t="s">
        <v>38</v>
      </c>
      <c r="F10343" t="s">
        <v>6121</v>
      </c>
      <c r="G10343" t="s">
        <v>40</v>
      </c>
      <c r="H10343" t="s">
        <v>28</v>
      </c>
      <c r="I10343" t="s">
        <v>35</v>
      </c>
      <c r="J10343" s="1">
        <v>1527.28</v>
      </c>
      <c r="K10343" s="10">
        <f>IFERROR(J10343*VLOOKUP(A10343,IPCA_Fatores!$A$2:$C$10,3,FALSE),J10343)</f>
        <v>1722.7177229544086</v>
      </c>
    </row>
    <row r="10344" spans="1:11" x14ac:dyDescent="0.25">
      <c r="A10344">
        <v>2021</v>
      </c>
      <c r="B10344" t="s">
        <v>6122</v>
      </c>
      <c r="C10344" t="s">
        <v>6123</v>
      </c>
      <c r="D10344" t="s">
        <v>6124</v>
      </c>
      <c r="E10344" t="s">
        <v>121</v>
      </c>
      <c r="F10344" t="s">
        <v>122</v>
      </c>
      <c r="G10344" t="s">
        <v>40</v>
      </c>
      <c r="H10344" t="s">
        <v>28</v>
      </c>
      <c r="I10344" t="s">
        <v>29</v>
      </c>
      <c r="J10344" s="1">
        <v>24104.43</v>
      </c>
      <c r="K10344" s="10">
        <f>J10344*_xlfn.XLOOKUP(A10344,IPCA_Fatores!$A$2:$A$10,IPCA_Fatores!$C$2:$C$10)</f>
        <v>30092.041770893451</v>
      </c>
    </row>
    <row r="10345" spans="1:11" x14ac:dyDescent="0.25">
      <c r="A10345">
        <v>2022</v>
      </c>
      <c r="B10345" t="s">
        <v>6122</v>
      </c>
      <c r="C10345" t="s">
        <v>6123</v>
      </c>
      <c r="D10345" t="s">
        <v>6124</v>
      </c>
      <c r="E10345" t="s">
        <v>121</v>
      </c>
      <c r="F10345" t="s">
        <v>122</v>
      </c>
      <c r="G10345" t="s">
        <v>40</v>
      </c>
      <c r="H10345" t="s">
        <v>28</v>
      </c>
      <c r="I10345" t="s">
        <v>29</v>
      </c>
      <c r="J10345" s="1">
        <v>5487.14</v>
      </c>
      <c r="K10345" s="10">
        <f>J10345*_xlfn.XLOOKUP(A10345,IPCA_Fatores!$A$2:$A$10,IPCA_Fatores!$C$2:$C$10)</f>
        <v>6475.2451272907356</v>
      </c>
    </row>
    <row r="10346" spans="1:11" x14ac:dyDescent="0.25">
      <c r="A10346">
        <v>2023</v>
      </c>
      <c r="B10346" t="s">
        <v>6122</v>
      </c>
      <c r="C10346" t="s">
        <v>6123</v>
      </c>
      <c r="D10346" t="s">
        <v>6124</v>
      </c>
      <c r="E10346" t="s">
        <v>121</v>
      </c>
      <c r="F10346" t="s">
        <v>122</v>
      </c>
      <c r="G10346" t="s">
        <v>40</v>
      </c>
      <c r="H10346" t="s">
        <v>28</v>
      </c>
      <c r="I10346" t="s">
        <v>29</v>
      </c>
      <c r="J10346" s="1">
        <v>25471.03</v>
      </c>
      <c r="K10346" s="10">
        <f>J10346*_xlfn.XLOOKUP(A10346,IPCA_Fatores!$A$2:$A$10,IPCA_Fatores!$C$2:$C$10)</f>
        <v>28730.419309428151</v>
      </c>
    </row>
    <row r="10347" spans="1:11" x14ac:dyDescent="0.25">
      <c r="A10347">
        <v>2023</v>
      </c>
      <c r="B10347" t="s">
        <v>6125</v>
      </c>
      <c r="C10347" t="s">
        <v>6126</v>
      </c>
      <c r="D10347" t="s">
        <v>6127</v>
      </c>
      <c r="E10347" t="s">
        <v>25</v>
      </c>
      <c r="F10347" t="s">
        <v>26</v>
      </c>
      <c r="G10347" t="s">
        <v>301</v>
      </c>
      <c r="H10347" t="s">
        <v>28</v>
      </c>
      <c r="I10347" t="s">
        <v>29</v>
      </c>
      <c r="J10347" s="1">
        <v>6775156.3200000003</v>
      </c>
      <c r="K10347" s="10">
        <f>J10347*_xlfn.XLOOKUP(A10347,IPCA_Fatores!$A$2:$A$10,IPCA_Fatores!$C$2:$C$10)</f>
        <v>7642136.2607056806</v>
      </c>
    </row>
    <row r="10348" spans="1:11" x14ac:dyDescent="0.25">
      <c r="A10348">
        <v>2023</v>
      </c>
      <c r="B10348" t="s">
        <v>6125</v>
      </c>
      <c r="C10348" t="s">
        <v>6126</v>
      </c>
      <c r="D10348" t="s">
        <v>6127</v>
      </c>
      <c r="E10348" t="s">
        <v>25</v>
      </c>
      <c r="F10348" t="s">
        <v>26</v>
      </c>
      <c r="G10348" t="s">
        <v>301</v>
      </c>
      <c r="H10348" t="s">
        <v>28</v>
      </c>
      <c r="I10348" t="s">
        <v>35</v>
      </c>
      <c r="J10348" s="1">
        <v>409840.33</v>
      </c>
      <c r="K10348" s="10">
        <f>IFERROR(J10348*VLOOKUP(A10348,IPCA_Fatores!$A$2:$C$10,3,FALSE),J10348)</f>
        <v>462285.37011712551</v>
      </c>
    </row>
    <row r="10349" spans="1:11" x14ac:dyDescent="0.25">
      <c r="A10349">
        <v>2018</v>
      </c>
      <c r="B10349" t="s">
        <v>6128</v>
      </c>
      <c r="C10349" t="s">
        <v>6129</v>
      </c>
      <c r="E10349" t="s">
        <v>38</v>
      </c>
      <c r="F10349" t="s">
        <v>584</v>
      </c>
      <c r="G10349" t="s">
        <v>1013</v>
      </c>
      <c r="H10349" t="s">
        <v>28</v>
      </c>
      <c r="I10349" t="s">
        <v>29</v>
      </c>
      <c r="J10349" s="1">
        <v>5388283.0599999996</v>
      </c>
      <c r="K10349" s="10">
        <f>J10349*_xlfn.XLOOKUP(A10349,IPCA_Fatores!$A$2:$A$10,IPCA_Fatores!$C$2:$C$10)</f>
        <v>8071607.7196932388</v>
      </c>
    </row>
    <row r="10350" spans="1:11" x14ac:dyDescent="0.25">
      <c r="A10350">
        <v>2018</v>
      </c>
      <c r="B10350" t="s">
        <v>6128</v>
      </c>
      <c r="C10350" t="s">
        <v>6129</v>
      </c>
      <c r="E10350" t="s">
        <v>38</v>
      </c>
      <c r="F10350" t="s">
        <v>584</v>
      </c>
      <c r="G10350" t="s">
        <v>1013</v>
      </c>
      <c r="H10350" t="s">
        <v>28</v>
      </c>
      <c r="I10350" t="s">
        <v>35</v>
      </c>
      <c r="J10350" s="1">
        <v>73283.23</v>
      </c>
      <c r="K10350" s="10">
        <f>IFERROR(J10350*VLOOKUP(A10350,IPCA_Fatores!$A$2:$C$10,3,FALSE),J10350)</f>
        <v>109777.73038375886</v>
      </c>
    </row>
    <row r="10351" spans="1:11" x14ac:dyDescent="0.25">
      <c r="A10351">
        <v>2020</v>
      </c>
      <c r="B10351" t="s">
        <v>6128</v>
      </c>
      <c r="C10351" t="s">
        <v>6129</v>
      </c>
      <c r="E10351" t="s">
        <v>38</v>
      </c>
      <c r="F10351" t="s">
        <v>584</v>
      </c>
      <c r="G10351" t="s">
        <v>1013</v>
      </c>
      <c r="H10351" t="s">
        <v>28</v>
      </c>
      <c r="I10351" t="s">
        <v>29</v>
      </c>
      <c r="J10351" s="1">
        <v>620123.39</v>
      </c>
      <c r="K10351" s="10">
        <f>J10351*_xlfn.XLOOKUP(A10351,IPCA_Fatores!$A$2:$A$10,IPCA_Fatores!$C$2:$C$10)</f>
        <v>852044.76180767792</v>
      </c>
    </row>
    <row r="10352" spans="1:11" x14ac:dyDescent="0.25">
      <c r="A10352">
        <v>2021</v>
      </c>
      <c r="B10352" t="s">
        <v>6128</v>
      </c>
      <c r="C10352" t="s">
        <v>6129</v>
      </c>
      <c r="E10352" t="s">
        <v>38</v>
      </c>
      <c r="F10352" t="s">
        <v>584</v>
      </c>
      <c r="G10352" t="s">
        <v>1013</v>
      </c>
      <c r="H10352" t="s">
        <v>28</v>
      </c>
      <c r="I10352" t="s">
        <v>29</v>
      </c>
      <c r="J10352" s="1">
        <v>1416516.43</v>
      </c>
      <c r="K10352" s="10">
        <f>J10352*_xlfn.XLOOKUP(A10352,IPCA_Fatores!$A$2:$A$10,IPCA_Fatores!$C$2:$C$10)</f>
        <v>1768383.3046754007</v>
      </c>
    </row>
    <row r="10353" spans="1:11" x14ac:dyDescent="0.25">
      <c r="A10353">
        <v>2022</v>
      </c>
      <c r="B10353" t="s">
        <v>6128</v>
      </c>
      <c r="C10353" t="s">
        <v>6129</v>
      </c>
      <c r="E10353" t="s">
        <v>38</v>
      </c>
      <c r="F10353" t="s">
        <v>584</v>
      </c>
      <c r="G10353" t="s">
        <v>1013</v>
      </c>
      <c r="H10353" t="s">
        <v>28</v>
      </c>
      <c r="I10353" t="s">
        <v>29</v>
      </c>
      <c r="J10353" s="1">
        <v>5603140.8099999996</v>
      </c>
      <c r="K10353" s="10">
        <f>J10353*_xlfn.XLOOKUP(A10353,IPCA_Fatores!$A$2:$A$10,IPCA_Fatores!$C$2:$C$10)</f>
        <v>6612134.9605580252</v>
      </c>
    </row>
    <row r="10354" spans="1:11" x14ac:dyDescent="0.25">
      <c r="A10354">
        <v>2022</v>
      </c>
      <c r="B10354" t="s">
        <v>6128</v>
      </c>
      <c r="C10354" t="s">
        <v>6129</v>
      </c>
      <c r="E10354" t="s">
        <v>38</v>
      </c>
      <c r="F10354" t="s">
        <v>584</v>
      </c>
      <c r="G10354" t="s">
        <v>1013</v>
      </c>
      <c r="H10354" t="s">
        <v>28</v>
      </c>
      <c r="I10354" t="s">
        <v>35</v>
      </c>
      <c r="J10354" s="1">
        <v>128940</v>
      </c>
      <c r="K10354" s="10">
        <f>IFERROR(J10354*VLOOKUP(A10354,IPCA_Fatores!$A$2:$C$10,3,FALSE),J10354)</f>
        <v>152159.0676951686</v>
      </c>
    </row>
    <row r="10355" spans="1:11" x14ac:dyDescent="0.25">
      <c r="A10355">
        <v>2023</v>
      </c>
      <c r="B10355" t="s">
        <v>6128</v>
      </c>
      <c r="C10355" t="s">
        <v>6129</v>
      </c>
      <c r="E10355" t="s">
        <v>38</v>
      </c>
      <c r="F10355" t="s">
        <v>584</v>
      </c>
      <c r="G10355" t="s">
        <v>1013</v>
      </c>
      <c r="H10355" t="s">
        <v>28</v>
      </c>
      <c r="I10355" t="s">
        <v>29</v>
      </c>
      <c r="J10355" s="1">
        <v>4346959.42</v>
      </c>
      <c r="K10355" s="10">
        <f>J10355*_xlfn.XLOOKUP(A10355,IPCA_Fatores!$A$2:$A$10,IPCA_Fatores!$C$2:$C$10)</f>
        <v>4903216.1972903572</v>
      </c>
    </row>
    <row r="10356" spans="1:11" x14ac:dyDescent="0.25">
      <c r="A10356">
        <v>2023</v>
      </c>
      <c r="B10356" t="s">
        <v>6128</v>
      </c>
      <c r="C10356" t="s">
        <v>6129</v>
      </c>
      <c r="E10356" t="s">
        <v>38</v>
      </c>
      <c r="F10356" t="s">
        <v>584</v>
      </c>
      <c r="G10356" t="s">
        <v>1013</v>
      </c>
      <c r="H10356" t="s">
        <v>28</v>
      </c>
      <c r="I10356" t="s">
        <v>35</v>
      </c>
      <c r="J10356" s="1">
        <v>296271.25</v>
      </c>
      <c r="K10356" s="10">
        <f>IFERROR(J10356*VLOOKUP(A10356,IPCA_Fatores!$A$2:$C$10,3,FALSE),J10356)</f>
        <v>334183.47203974146</v>
      </c>
    </row>
    <row r="10357" spans="1:11" x14ac:dyDescent="0.25">
      <c r="A10357">
        <v>2015</v>
      </c>
      <c r="B10357" t="s">
        <v>6130</v>
      </c>
      <c r="C10357" t="s">
        <v>6131</v>
      </c>
      <c r="D10357" t="s">
        <v>6132</v>
      </c>
      <c r="E10357" t="s">
        <v>121</v>
      </c>
      <c r="F10357" t="s">
        <v>1372</v>
      </c>
      <c r="G10357" t="s">
        <v>490</v>
      </c>
      <c r="H10357" t="s">
        <v>28</v>
      </c>
      <c r="I10357" t="s">
        <v>29</v>
      </c>
      <c r="J10357" s="1">
        <v>2460601.34</v>
      </c>
      <c r="K10357" s="10">
        <f>J10357*_xlfn.XLOOKUP(A10357,IPCA_Fatores!$A$2:$A$10,IPCA_Fatores!$C$2:$C$10)</f>
        <v>4184636.746173684</v>
      </c>
    </row>
    <row r="10358" spans="1:11" x14ac:dyDescent="0.25">
      <c r="A10358">
        <v>2016</v>
      </c>
      <c r="B10358" t="s">
        <v>6130</v>
      </c>
      <c r="C10358" t="s">
        <v>6131</v>
      </c>
      <c r="D10358" t="s">
        <v>6132</v>
      </c>
      <c r="E10358" t="s">
        <v>121</v>
      </c>
      <c r="F10358" t="s">
        <v>1372</v>
      </c>
      <c r="G10358" t="s">
        <v>490</v>
      </c>
      <c r="H10358" t="s">
        <v>28</v>
      </c>
      <c r="I10358" t="s">
        <v>29</v>
      </c>
      <c r="J10358" s="1">
        <v>5131984.68</v>
      </c>
      <c r="K10358" s="10">
        <f>J10358*_xlfn.XLOOKUP(A10358,IPCA_Fatores!$A$2:$A$10,IPCA_Fatores!$C$2:$C$10)</f>
        <v>8211253.3561118906</v>
      </c>
    </row>
    <row r="10359" spans="1:11" x14ac:dyDescent="0.25">
      <c r="A10359">
        <v>2017</v>
      </c>
      <c r="B10359" t="s">
        <v>6130</v>
      </c>
      <c r="C10359" t="s">
        <v>6131</v>
      </c>
      <c r="D10359" t="s">
        <v>6132</v>
      </c>
      <c r="E10359" t="s">
        <v>121</v>
      </c>
      <c r="F10359" t="s">
        <v>1372</v>
      </c>
      <c r="G10359" t="s">
        <v>490</v>
      </c>
      <c r="H10359" t="s">
        <v>28</v>
      </c>
      <c r="I10359" t="s">
        <v>29</v>
      </c>
      <c r="J10359" s="1">
        <v>4382121.51</v>
      </c>
      <c r="K10359" s="10">
        <f>J10359*_xlfn.XLOOKUP(A10359,IPCA_Fatores!$A$2:$A$10,IPCA_Fatores!$C$2:$C$10)</f>
        <v>6810549.6904941592</v>
      </c>
    </row>
    <row r="10360" spans="1:11" x14ac:dyDescent="0.25">
      <c r="A10360">
        <v>2018</v>
      </c>
      <c r="B10360" t="s">
        <v>6130</v>
      </c>
      <c r="C10360" t="s">
        <v>6131</v>
      </c>
      <c r="D10360" t="s">
        <v>6132</v>
      </c>
      <c r="E10360" t="s">
        <v>121</v>
      </c>
      <c r="F10360" t="s">
        <v>1372</v>
      </c>
      <c r="G10360" t="s">
        <v>490</v>
      </c>
      <c r="H10360" t="s">
        <v>28</v>
      </c>
      <c r="I10360" t="s">
        <v>29</v>
      </c>
      <c r="J10360" s="1">
        <v>1608953.32</v>
      </c>
      <c r="K10360" s="10">
        <f>J10360*_xlfn.XLOOKUP(A10360,IPCA_Fatores!$A$2:$A$10,IPCA_Fatores!$C$2:$C$10)</f>
        <v>2410200.0384400864</v>
      </c>
    </row>
    <row r="10361" spans="1:11" x14ac:dyDescent="0.25">
      <c r="A10361">
        <v>2019</v>
      </c>
      <c r="B10361" t="s">
        <v>6130</v>
      </c>
      <c r="C10361" t="s">
        <v>6131</v>
      </c>
      <c r="D10361" t="s">
        <v>6132</v>
      </c>
      <c r="E10361" t="s">
        <v>121</v>
      </c>
      <c r="F10361" t="s">
        <v>1372</v>
      </c>
      <c r="G10361" t="s">
        <v>490</v>
      </c>
      <c r="H10361" t="s">
        <v>28</v>
      </c>
      <c r="I10361" t="s">
        <v>29</v>
      </c>
      <c r="J10361" s="1">
        <v>1308980.92</v>
      </c>
      <c r="K10361" s="10">
        <f>J10361*_xlfn.XLOOKUP(A10361,IPCA_Fatores!$A$2:$A$10,IPCA_Fatores!$C$2:$C$10)</f>
        <v>1879823.2451578421</v>
      </c>
    </row>
    <row r="10362" spans="1:11" x14ac:dyDescent="0.25">
      <c r="A10362">
        <v>2020</v>
      </c>
      <c r="B10362" t="s">
        <v>6130</v>
      </c>
      <c r="C10362" t="s">
        <v>6131</v>
      </c>
      <c r="D10362" t="s">
        <v>6132</v>
      </c>
      <c r="E10362" t="s">
        <v>121</v>
      </c>
      <c r="F10362" t="s">
        <v>1372</v>
      </c>
      <c r="G10362" t="s">
        <v>490</v>
      </c>
      <c r="H10362" t="s">
        <v>28</v>
      </c>
      <c r="I10362" t="s">
        <v>29</v>
      </c>
      <c r="J10362" s="1">
        <v>2998092.41</v>
      </c>
      <c r="K10362" s="10">
        <f>J10362*_xlfn.XLOOKUP(A10362,IPCA_Fatores!$A$2:$A$10,IPCA_Fatores!$C$2:$C$10)</f>
        <v>4119355.8806995768</v>
      </c>
    </row>
    <row r="10363" spans="1:11" x14ac:dyDescent="0.25">
      <c r="A10363">
        <v>2021</v>
      </c>
      <c r="B10363" t="s">
        <v>6130</v>
      </c>
      <c r="C10363" t="s">
        <v>6131</v>
      </c>
      <c r="D10363" t="s">
        <v>6132</v>
      </c>
      <c r="E10363" t="s">
        <v>121</v>
      </c>
      <c r="F10363" t="s">
        <v>1372</v>
      </c>
      <c r="G10363" t="s">
        <v>490</v>
      </c>
      <c r="H10363" t="s">
        <v>28</v>
      </c>
      <c r="I10363" t="s">
        <v>29</v>
      </c>
      <c r="J10363" s="1">
        <v>6975688.0800000001</v>
      </c>
      <c r="K10363" s="10">
        <f>J10363*_xlfn.XLOOKUP(A10363,IPCA_Fatores!$A$2:$A$10,IPCA_Fatores!$C$2:$C$10)</f>
        <v>8708469.6499391831</v>
      </c>
    </row>
    <row r="10364" spans="1:11" x14ac:dyDescent="0.25">
      <c r="A10364">
        <v>2022</v>
      </c>
      <c r="B10364" t="s">
        <v>6130</v>
      </c>
      <c r="C10364" t="s">
        <v>6131</v>
      </c>
      <c r="D10364" t="s">
        <v>6132</v>
      </c>
      <c r="E10364" t="s">
        <v>121</v>
      </c>
      <c r="F10364" t="s">
        <v>1372</v>
      </c>
      <c r="G10364" t="s">
        <v>490</v>
      </c>
      <c r="H10364" t="s">
        <v>28</v>
      </c>
      <c r="I10364" t="s">
        <v>29</v>
      </c>
      <c r="J10364" s="1">
        <v>1442033.31</v>
      </c>
      <c r="K10364" s="10">
        <f>J10364*_xlfn.XLOOKUP(A10364,IPCA_Fatores!$A$2:$A$10,IPCA_Fatores!$C$2:$C$10)</f>
        <v>1701709.6636806116</v>
      </c>
    </row>
    <row r="10365" spans="1:11" x14ac:dyDescent="0.25">
      <c r="A10365">
        <v>2015</v>
      </c>
      <c r="B10365" t="s">
        <v>6133</v>
      </c>
      <c r="C10365" t="s">
        <v>6134</v>
      </c>
      <c r="E10365" t="s">
        <v>121</v>
      </c>
      <c r="F10365" t="s">
        <v>376</v>
      </c>
      <c r="G10365" t="s">
        <v>5316</v>
      </c>
      <c r="H10365" t="s">
        <v>28</v>
      </c>
      <c r="I10365" t="s">
        <v>29</v>
      </c>
      <c r="J10365" s="1">
        <v>79747.72</v>
      </c>
      <c r="K10365" s="10">
        <f>J10365*_xlfn.XLOOKUP(A10365,IPCA_Fatores!$A$2:$A$10,IPCA_Fatores!$C$2:$C$10)</f>
        <v>135623.44867111632</v>
      </c>
    </row>
    <row r="10366" spans="1:11" x14ac:dyDescent="0.25">
      <c r="A10366">
        <v>2018</v>
      </c>
      <c r="B10366" t="s">
        <v>6133</v>
      </c>
      <c r="C10366" t="s">
        <v>6134</v>
      </c>
      <c r="E10366" t="s">
        <v>121</v>
      </c>
      <c r="F10366" t="s">
        <v>376</v>
      </c>
      <c r="G10366" t="s">
        <v>5316</v>
      </c>
      <c r="H10366" t="s">
        <v>28</v>
      </c>
      <c r="I10366" t="s">
        <v>29</v>
      </c>
      <c r="J10366" s="1">
        <v>52061.68</v>
      </c>
      <c r="K10366" s="10">
        <f>J10366*_xlfn.XLOOKUP(A10366,IPCA_Fatores!$A$2:$A$10,IPCA_Fatores!$C$2:$C$10)</f>
        <v>77988.007220281244</v>
      </c>
    </row>
    <row r="10367" spans="1:11" x14ac:dyDescent="0.25">
      <c r="A10367">
        <v>2019</v>
      </c>
      <c r="B10367" t="s">
        <v>6133</v>
      </c>
      <c r="C10367" t="s">
        <v>6134</v>
      </c>
      <c r="E10367" t="s">
        <v>121</v>
      </c>
      <c r="F10367" t="s">
        <v>376</v>
      </c>
      <c r="G10367" t="s">
        <v>5316</v>
      </c>
      <c r="H10367" t="s">
        <v>28</v>
      </c>
      <c r="I10367" t="s">
        <v>29</v>
      </c>
      <c r="J10367" s="1">
        <v>226466.46</v>
      </c>
      <c r="K10367" s="10">
        <f>J10367*_xlfn.XLOOKUP(A10367,IPCA_Fatores!$A$2:$A$10,IPCA_Fatores!$C$2:$C$10)</f>
        <v>325227.74721315928</v>
      </c>
    </row>
    <row r="10368" spans="1:11" x14ac:dyDescent="0.25">
      <c r="A10368">
        <v>2020</v>
      </c>
      <c r="B10368" t="s">
        <v>6133</v>
      </c>
      <c r="C10368" t="s">
        <v>6134</v>
      </c>
      <c r="E10368" t="s">
        <v>121</v>
      </c>
      <c r="F10368" t="s">
        <v>376</v>
      </c>
      <c r="G10368" t="s">
        <v>5316</v>
      </c>
      <c r="H10368" t="s">
        <v>28</v>
      </c>
      <c r="I10368" t="s">
        <v>29</v>
      </c>
      <c r="J10368" s="1">
        <v>509826.17</v>
      </c>
      <c r="K10368" s="10">
        <f>J10368*_xlfn.XLOOKUP(A10368,IPCA_Fatores!$A$2:$A$10,IPCA_Fatores!$C$2:$C$10)</f>
        <v>700497.23101231619</v>
      </c>
    </row>
    <row r="10369" spans="1:11" x14ac:dyDescent="0.25">
      <c r="A10369">
        <v>2021</v>
      </c>
      <c r="B10369" t="s">
        <v>6133</v>
      </c>
      <c r="C10369" t="s">
        <v>6134</v>
      </c>
      <c r="E10369" t="s">
        <v>121</v>
      </c>
      <c r="F10369" t="s">
        <v>376</v>
      </c>
      <c r="G10369" t="s">
        <v>5316</v>
      </c>
      <c r="H10369" t="s">
        <v>28</v>
      </c>
      <c r="I10369" t="s">
        <v>29</v>
      </c>
      <c r="J10369" s="1">
        <v>972292.93</v>
      </c>
      <c r="K10369" s="10">
        <f>J10369*_xlfn.XLOOKUP(A10369,IPCA_Fatores!$A$2:$A$10,IPCA_Fatores!$C$2:$C$10)</f>
        <v>1213813.3721935919</v>
      </c>
    </row>
    <row r="10370" spans="1:11" x14ac:dyDescent="0.25">
      <c r="A10370">
        <v>2022</v>
      </c>
      <c r="B10370" t="s">
        <v>6133</v>
      </c>
      <c r="C10370" t="s">
        <v>6134</v>
      </c>
      <c r="E10370" t="s">
        <v>121</v>
      </c>
      <c r="F10370" t="s">
        <v>376</v>
      </c>
      <c r="G10370" t="s">
        <v>5316</v>
      </c>
      <c r="H10370" t="s">
        <v>28</v>
      </c>
      <c r="I10370" t="s">
        <v>29</v>
      </c>
      <c r="J10370" s="1">
        <v>596243.12</v>
      </c>
      <c r="K10370" s="10">
        <f>J10370*_xlfn.XLOOKUP(A10370,IPCA_Fatores!$A$2:$A$10,IPCA_Fatores!$C$2:$C$10)</f>
        <v>703612.51170202054</v>
      </c>
    </row>
    <row r="10371" spans="1:11" x14ac:dyDescent="0.25">
      <c r="A10371">
        <v>2023</v>
      </c>
      <c r="B10371" t="s">
        <v>6133</v>
      </c>
      <c r="C10371" t="s">
        <v>6134</v>
      </c>
      <c r="E10371" t="s">
        <v>121</v>
      </c>
      <c r="F10371" t="s">
        <v>376</v>
      </c>
      <c r="G10371" t="s">
        <v>5316</v>
      </c>
      <c r="H10371" t="s">
        <v>28</v>
      </c>
      <c r="I10371" t="s">
        <v>29</v>
      </c>
      <c r="J10371" s="1">
        <v>1128208.69</v>
      </c>
      <c r="K10371" s="10">
        <f>J10371*_xlfn.XLOOKUP(A10371,IPCA_Fatores!$A$2:$A$10,IPCA_Fatores!$C$2:$C$10)</f>
        <v>1272579.4258120162</v>
      </c>
    </row>
    <row r="10372" spans="1:11" x14ac:dyDescent="0.25">
      <c r="A10372">
        <v>2022</v>
      </c>
      <c r="B10372" t="s">
        <v>6135</v>
      </c>
      <c r="C10372" t="s">
        <v>6136</v>
      </c>
      <c r="E10372" t="s">
        <v>75</v>
      </c>
      <c r="F10372" t="s">
        <v>75</v>
      </c>
      <c r="G10372" t="s">
        <v>66</v>
      </c>
      <c r="H10372" t="s">
        <v>28</v>
      </c>
      <c r="I10372" t="s">
        <v>29</v>
      </c>
      <c r="J10372" s="1">
        <v>16121669.49</v>
      </c>
      <c r="K10372" s="10">
        <f>J10372*_xlfn.XLOOKUP(A10372,IPCA_Fatores!$A$2:$A$10,IPCA_Fatores!$C$2:$C$10)</f>
        <v>19024803.779184461</v>
      </c>
    </row>
    <row r="10373" spans="1:11" x14ac:dyDescent="0.25">
      <c r="A10373">
        <v>2023</v>
      </c>
      <c r="B10373" t="s">
        <v>6135</v>
      </c>
      <c r="C10373" t="s">
        <v>6136</v>
      </c>
      <c r="E10373" t="s">
        <v>75</v>
      </c>
      <c r="F10373" t="s">
        <v>75</v>
      </c>
      <c r="G10373" t="s">
        <v>66</v>
      </c>
      <c r="H10373" t="s">
        <v>28</v>
      </c>
      <c r="I10373" t="s">
        <v>29</v>
      </c>
      <c r="J10373" s="1">
        <v>20791763.48</v>
      </c>
      <c r="K10373" s="10">
        <f>J10373*_xlfn.XLOOKUP(A10373,IPCA_Fatores!$A$2:$A$10,IPCA_Fatores!$C$2:$C$10)</f>
        <v>23452372.478178352</v>
      </c>
    </row>
    <row r="10374" spans="1:11" x14ac:dyDescent="0.25">
      <c r="A10374">
        <v>2019</v>
      </c>
      <c r="B10374" t="s">
        <v>6137</v>
      </c>
      <c r="C10374" t="s">
        <v>6138</v>
      </c>
      <c r="E10374" t="s">
        <v>44</v>
      </c>
      <c r="F10374" t="s">
        <v>45</v>
      </c>
      <c r="G10374" t="s">
        <v>783</v>
      </c>
      <c r="H10374" t="s">
        <v>28</v>
      </c>
      <c r="I10374" t="s">
        <v>29</v>
      </c>
      <c r="J10374" s="1">
        <v>989670.56</v>
      </c>
      <c r="K10374" s="10">
        <f>J10374*_xlfn.XLOOKUP(A10374,IPCA_Fatores!$A$2:$A$10,IPCA_Fatores!$C$2:$C$10)</f>
        <v>1421262.6748878655</v>
      </c>
    </row>
    <row r="10375" spans="1:11" x14ac:dyDescent="0.25">
      <c r="A10375">
        <v>2015</v>
      </c>
      <c r="B10375" t="s">
        <v>6139</v>
      </c>
      <c r="C10375" t="s">
        <v>6140</v>
      </c>
      <c r="D10375" t="s">
        <v>6141</v>
      </c>
      <c r="E10375" t="s">
        <v>109</v>
      </c>
      <c r="F10375" t="s">
        <v>110</v>
      </c>
      <c r="G10375" t="s">
        <v>210</v>
      </c>
      <c r="H10375" t="s">
        <v>28</v>
      </c>
      <c r="I10375" t="s">
        <v>29</v>
      </c>
      <c r="J10375" s="1">
        <v>2429890.7000000002</v>
      </c>
      <c r="K10375" s="10">
        <f>J10375*_xlfn.XLOOKUP(A10375,IPCA_Fatores!$A$2:$A$10,IPCA_Fatores!$C$2:$C$10)</f>
        <v>4132408.5080786375</v>
      </c>
    </row>
    <row r="10376" spans="1:11" x14ac:dyDescent="0.25">
      <c r="A10376">
        <v>2015</v>
      </c>
      <c r="B10376" t="s">
        <v>6139</v>
      </c>
      <c r="C10376" t="s">
        <v>6140</v>
      </c>
      <c r="D10376" t="s">
        <v>6141</v>
      </c>
      <c r="E10376" t="s">
        <v>109</v>
      </c>
      <c r="F10376" t="s">
        <v>110</v>
      </c>
      <c r="G10376" t="s">
        <v>210</v>
      </c>
      <c r="H10376" t="s">
        <v>28</v>
      </c>
      <c r="I10376" t="s">
        <v>35</v>
      </c>
      <c r="J10376" s="1">
        <v>146744.65</v>
      </c>
      <c r="K10376" s="10">
        <f>IFERROR(J10376*VLOOKUP(A10376,IPCA_Fatores!$A$2:$C$10,3,FALSE),J10376)</f>
        <v>249562.18819843288</v>
      </c>
    </row>
    <row r="10377" spans="1:11" x14ac:dyDescent="0.25">
      <c r="A10377">
        <v>2016</v>
      </c>
      <c r="B10377" t="s">
        <v>6139</v>
      </c>
      <c r="C10377" t="s">
        <v>6140</v>
      </c>
      <c r="D10377" t="s">
        <v>6141</v>
      </c>
      <c r="E10377" t="s">
        <v>109</v>
      </c>
      <c r="F10377" t="s">
        <v>110</v>
      </c>
      <c r="G10377" t="s">
        <v>210</v>
      </c>
      <c r="H10377" t="s">
        <v>28</v>
      </c>
      <c r="I10377" t="s">
        <v>29</v>
      </c>
      <c r="J10377" s="1">
        <v>4466107.8499999996</v>
      </c>
      <c r="K10377" s="10">
        <f>J10377*_xlfn.XLOOKUP(A10377,IPCA_Fatores!$A$2:$A$10,IPCA_Fatores!$C$2:$C$10)</f>
        <v>7145840.3246967914</v>
      </c>
    </row>
    <row r="10378" spans="1:11" x14ac:dyDescent="0.25">
      <c r="A10378">
        <v>2016</v>
      </c>
      <c r="B10378" t="s">
        <v>6139</v>
      </c>
      <c r="C10378" t="s">
        <v>6140</v>
      </c>
      <c r="D10378" t="s">
        <v>6141</v>
      </c>
      <c r="E10378" t="s">
        <v>109</v>
      </c>
      <c r="F10378" t="s">
        <v>110</v>
      </c>
      <c r="G10378" t="s">
        <v>210</v>
      </c>
      <c r="H10378" t="s">
        <v>28</v>
      </c>
      <c r="I10378" t="s">
        <v>35</v>
      </c>
      <c r="J10378" s="1">
        <v>268900.75</v>
      </c>
      <c r="K10378" s="10">
        <f>IFERROR(J10378*VLOOKUP(A10378,IPCA_Fatores!$A$2:$C$10,3,FALSE),J10378)</f>
        <v>430245.28005771531</v>
      </c>
    </row>
    <row r="10379" spans="1:11" x14ac:dyDescent="0.25">
      <c r="A10379">
        <v>2017</v>
      </c>
      <c r="B10379" t="s">
        <v>6139</v>
      </c>
      <c r="C10379" t="s">
        <v>6140</v>
      </c>
      <c r="D10379" t="s">
        <v>6141</v>
      </c>
      <c r="E10379" t="s">
        <v>109</v>
      </c>
      <c r="F10379" t="s">
        <v>110</v>
      </c>
      <c r="G10379" t="s">
        <v>210</v>
      </c>
      <c r="H10379" t="s">
        <v>28</v>
      </c>
      <c r="I10379" t="s">
        <v>29</v>
      </c>
      <c r="J10379" s="1">
        <v>4142125.78</v>
      </c>
      <c r="K10379" s="10">
        <f>J10379*_xlfn.XLOOKUP(A10379,IPCA_Fatores!$A$2:$A$10,IPCA_Fatores!$C$2:$C$10)</f>
        <v>6437556.1893003918</v>
      </c>
    </row>
    <row r="10380" spans="1:11" x14ac:dyDescent="0.25">
      <c r="A10380">
        <v>2017</v>
      </c>
      <c r="B10380" t="s">
        <v>6139</v>
      </c>
      <c r="C10380" t="s">
        <v>6140</v>
      </c>
      <c r="D10380" t="s">
        <v>6141</v>
      </c>
      <c r="E10380" t="s">
        <v>109</v>
      </c>
      <c r="F10380" t="s">
        <v>110</v>
      </c>
      <c r="G10380" t="s">
        <v>210</v>
      </c>
      <c r="H10380" t="s">
        <v>28</v>
      </c>
      <c r="I10380" t="s">
        <v>35</v>
      </c>
      <c r="J10380" s="1">
        <v>244775.86</v>
      </c>
      <c r="K10380" s="10">
        <f>IFERROR(J10380*VLOOKUP(A10380,IPCA_Fatores!$A$2:$C$10,3,FALSE),J10380)</f>
        <v>380422.62264047569</v>
      </c>
    </row>
    <row r="10381" spans="1:11" x14ac:dyDescent="0.25">
      <c r="A10381">
        <v>2018</v>
      </c>
      <c r="B10381" t="s">
        <v>6139</v>
      </c>
      <c r="C10381" t="s">
        <v>6140</v>
      </c>
      <c r="D10381" t="s">
        <v>6141</v>
      </c>
      <c r="E10381" t="s">
        <v>109</v>
      </c>
      <c r="F10381" t="s">
        <v>110</v>
      </c>
      <c r="G10381" t="s">
        <v>210</v>
      </c>
      <c r="H10381" t="s">
        <v>28</v>
      </c>
      <c r="I10381" t="s">
        <v>29</v>
      </c>
      <c r="J10381" s="1">
        <v>2895103.69</v>
      </c>
      <c r="K10381" s="10">
        <f>J10381*_xlfn.XLOOKUP(A10381,IPCA_Fatores!$A$2:$A$10,IPCA_Fatores!$C$2:$C$10)</f>
        <v>4336843.6723360224</v>
      </c>
    </row>
    <row r="10382" spans="1:11" x14ac:dyDescent="0.25">
      <c r="A10382">
        <v>2018</v>
      </c>
      <c r="B10382" t="s">
        <v>6139</v>
      </c>
      <c r="C10382" t="s">
        <v>6140</v>
      </c>
      <c r="D10382" t="s">
        <v>6141</v>
      </c>
      <c r="E10382" t="s">
        <v>109</v>
      </c>
      <c r="F10382" t="s">
        <v>110</v>
      </c>
      <c r="G10382" t="s">
        <v>210</v>
      </c>
      <c r="H10382" t="s">
        <v>28</v>
      </c>
      <c r="I10382" t="s">
        <v>35</v>
      </c>
      <c r="J10382" s="1">
        <v>175976.68</v>
      </c>
      <c r="K10382" s="10">
        <f>IFERROR(J10382*VLOOKUP(A10382,IPCA_Fatores!$A$2:$C$10,3,FALSE),J10382)</f>
        <v>263611.75034000288</v>
      </c>
    </row>
    <row r="10383" spans="1:11" x14ac:dyDescent="0.25">
      <c r="A10383">
        <v>2020</v>
      </c>
      <c r="B10383" t="s">
        <v>6139</v>
      </c>
      <c r="C10383" t="s">
        <v>6140</v>
      </c>
      <c r="D10383" t="s">
        <v>6141</v>
      </c>
      <c r="E10383" t="s">
        <v>109</v>
      </c>
      <c r="F10383" t="s">
        <v>110</v>
      </c>
      <c r="G10383" t="s">
        <v>210</v>
      </c>
      <c r="H10383" t="s">
        <v>28</v>
      </c>
      <c r="I10383" t="s">
        <v>29</v>
      </c>
      <c r="J10383" s="1">
        <v>425389.65</v>
      </c>
      <c r="K10383" s="10">
        <f>J10383*_xlfn.XLOOKUP(A10383,IPCA_Fatores!$A$2:$A$10,IPCA_Fatores!$C$2:$C$10)</f>
        <v>584482.10284359939</v>
      </c>
    </row>
    <row r="10384" spans="1:11" x14ac:dyDescent="0.25">
      <c r="A10384">
        <v>2020</v>
      </c>
      <c r="B10384" t="s">
        <v>6139</v>
      </c>
      <c r="C10384" t="s">
        <v>6140</v>
      </c>
      <c r="D10384" t="s">
        <v>6141</v>
      </c>
      <c r="E10384" t="s">
        <v>109</v>
      </c>
      <c r="F10384" t="s">
        <v>110</v>
      </c>
      <c r="G10384" t="s">
        <v>210</v>
      </c>
      <c r="H10384" t="s">
        <v>28</v>
      </c>
      <c r="I10384" t="s">
        <v>35</v>
      </c>
      <c r="J10384" s="1">
        <v>26514.5</v>
      </c>
      <c r="K10384" s="10">
        <f>IFERROR(J10384*VLOOKUP(A10384,IPCA_Fatores!$A$2:$C$10,3,FALSE),J10384)</f>
        <v>36430.718791222622</v>
      </c>
    </row>
    <row r="10385" spans="1:11" x14ac:dyDescent="0.25">
      <c r="A10385">
        <v>2021</v>
      </c>
      <c r="B10385" t="s">
        <v>6139</v>
      </c>
      <c r="C10385" t="s">
        <v>6140</v>
      </c>
      <c r="D10385" t="s">
        <v>6141</v>
      </c>
      <c r="E10385" t="s">
        <v>109</v>
      </c>
      <c r="F10385" t="s">
        <v>110</v>
      </c>
      <c r="G10385" t="s">
        <v>210</v>
      </c>
      <c r="H10385" t="s">
        <v>28</v>
      </c>
      <c r="I10385" t="s">
        <v>29</v>
      </c>
      <c r="J10385" s="1">
        <v>6617349.2300000004</v>
      </c>
      <c r="K10385" s="10">
        <f>J10385*_xlfn.XLOOKUP(A10385,IPCA_Fatores!$A$2:$A$10,IPCA_Fatores!$C$2:$C$10)</f>
        <v>8261118.3687707875</v>
      </c>
    </row>
    <row r="10386" spans="1:11" x14ac:dyDescent="0.25">
      <c r="A10386">
        <v>2021</v>
      </c>
      <c r="B10386" t="s">
        <v>6139</v>
      </c>
      <c r="C10386" t="s">
        <v>6140</v>
      </c>
      <c r="D10386" t="s">
        <v>6141</v>
      </c>
      <c r="E10386" t="s">
        <v>109</v>
      </c>
      <c r="F10386" t="s">
        <v>110</v>
      </c>
      <c r="G10386" t="s">
        <v>210</v>
      </c>
      <c r="H10386" t="s">
        <v>28</v>
      </c>
      <c r="I10386" t="s">
        <v>35</v>
      </c>
      <c r="J10386" s="1">
        <v>398032.77</v>
      </c>
      <c r="K10386" s="10">
        <f>IFERROR(J10386*VLOOKUP(A10386,IPCA_Fatores!$A$2:$C$10,3,FALSE),J10386)</f>
        <v>496905.28840650566</v>
      </c>
    </row>
    <row r="10387" spans="1:11" x14ac:dyDescent="0.25">
      <c r="A10387">
        <v>2022</v>
      </c>
      <c r="B10387" t="s">
        <v>6139</v>
      </c>
      <c r="C10387" t="s">
        <v>6140</v>
      </c>
      <c r="D10387" t="s">
        <v>6141</v>
      </c>
      <c r="E10387" t="s">
        <v>109</v>
      </c>
      <c r="F10387" t="s">
        <v>110</v>
      </c>
      <c r="G10387" t="s">
        <v>210</v>
      </c>
      <c r="H10387" t="s">
        <v>28</v>
      </c>
      <c r="I10387" t="s">
        <v>29</v>
      </c>
      <c r="J10387" s="1">
        <v>17850449.73</v>
      </c>
      <c r="K10387" s="10">
        <f>J10387*_xlfn.XLOOKUP(A10387,IPCA_Fatores!$A$2:$A$10,IPCA_Fatores!$C$2:$C$10)</f>
        <v>21064896.764822975</v>
      </c>
    </row>
    <row r="10388" spans="1:11" x14ac:dyDescent="0.25">
      <c r="A10388">
        <v>2022</v>
      </c>
      <c r="B10388" t="s">
        <v>6139</v>
      </c>
      <c r="C10388" t="s">
        <v>6140</v>
      </c>
      <c r="D10388" t="s">
        <v>6141</v>
      </c>
      <c r="E10388" t="s">
        <v>109</v>
      </c>
      <c r="F10388" t="s">
        <v>110</v>
      </c>
      <c r="G10388" t="s">
        <v>210</v>
      </c>
      <c r="H10388" t="s">
        <v>28</v>
      </c>
      <c r="I10388" t="s">
        <v>35</v>
      </c>
      <c r="J10388" s="1">
        <v>1072008.8</v>
      </c>
      <c r="K10388" s="10">
        <f>IFERROR(J10388*VLOOKUP(A10388,IPCA_Fatores!$A$2:$C$10,3,FALSE),J10388)</f>
        <v>1265052.42414314</v>
      </c>
    </row>
    <row r="10389" spans="1:11" x14ac:dyDescent="0.25">
      <c r="A10389">
        <v>2023</v>
      </c>
      <c r="B10389" t="s">
        <v>6139</v>
      </c>
      <c r="C10389" t="s">
        <v>6140</v>
      </c>
      <c r="D10389" t="s">
        <v>6141</v>
      </c>
      <c r="E10389" t="s">
        <v>109</v>
      </c>
      <c r="F10389" t="s">
        <v>110</v>
      </c>
      <c r="G10389" t="s">
        <v>210</v>
      </c>
      <c r="H10389" t="s">
        <v>28</v>
      </c>
      <c r="I10389" t="s">
        <v>29</v>
      </c>
      <c r="J10389" s="1">
        <v>21005919.140000001</v>
      </c>
      <c r="K10389" s="10">
        <f>J10389*_xlfn.XLOOKUP(A10389,IPCA_Fatores!$A$2:$A$10,IPCA_Fatores!$C$2:$C$10)</f>
        <v>23693932.474349976</v>
      </c>
    </row>
    <row r="10390" spans="1:11" x14ac:dyDescent="0.25">
      <c r="A10390">
        <v>2023</v>
      </c>
      <c r="B10390" t="s">
        <v>6139</v>
      </c>
      <c r="C10390" t="s">
        <v>6140</v>
      </c>
      <c r="D10390" t="s">
        <v>6141</v>
      </c>
      <c r="E10390" t="s">
        <v>109</v>
      </c>
      <c r="F10390" t="s">
        <v>110</v>
      </c>
      <c r="G10390" t="s">
        <v>210</v>
      </c>
      <c r="H10390" t="s">
        <v>28</v>
      </c>
      <c r="I10390" t="s">
        <v>35</v>
      </c>
      <c r="J10390" s="1">
        <v>1260979.67</v>
      </c>
      <c r="K10390" s="10">
        <f>IFERROR(J10390*VLOOKUP(A10390,IPCA_Fatores!$A$2:$C$10,3,FALSE),J10390)</f>
        <v>1422340.3866967428</v>
      </c>
    </row>
    <row r="10391" spans="1:11" x14ac:dyDescent="0.25">
      <c r="A10391">
        <v>2015</v>
      </c>
      <c r="B10391" t="s">
        <v>6142</v>
      </c>
      <c r="C10391" t="s">
        <v>6143</v>
      </c>
      <c r="E10391" t="s">
        <v>25</v>
      </c>
      <c r="F10391" t="s">
        <v>26</v>
      </c>
      <c r="G10391" t="s">
        <v>608</v>
      </c>
      <c r="H10391" t="s">
        <v>28</v>
      </c>
      <c r="I10391" t="s">
        <v>29</v>
      </c>
      <c r="J10391" s="1">
        <v>896018.18</v>
      </c>
      <c r="K10391" s="10">
        <f>J10391*_xlfn.XLOOKUP(A10391,IPCA_Fatores!$A$2:$A$10,IPCA_Fatores!$C$2:$C$10)</f>
        <v>1523818.8081567357</v>
      </c>
    </row>
    <row r="10392" spans="1:11" x14ac:dyDescent="0.25">
      <c r="A10392">
        <v>2016</v>
      </c>
      <c r="B10392" t="s">
        <v>6142</v>
      </c>
      <c r="C10392" t="s">
        <v>6143</v>
      </c>
      <c r="E10392" t="s">
        <v>25</v>
      </c>
      <c r="F10392" t="s">
        <v>26</v>
      </c>
      <c r="G10392" t="s">
        <v>608</v>
      </c>
      <c r="H10392" t="s">
        <v>28</v>
      </c>
      <c r="I10392" t="s">
        <v>29</v>
      </c>
      <c r="J10392" s="1">
        <v>1184989.1299999999</v>
      </c>
      <c r="K10392" s="10">
        <f>J10392*_xlfn.XLOOKUP(A10392,IPCA_Fatores!$A$2:$A$10,IPCA_Fatores!$C$2:$C$10)</f>
        <v>1896000.5879574467</v>
      </c>
    </row>
    <row r="10393" spans="1:11" x14ac:dyDescent="0.25">
      <c r="A10393">
        <v>2017</v>
      </c>
      <c r="B10393" t="s">
        <v>6142</v>
      </c>
      <c r="C10393" t="s">
        <v>6143</v>
      </c>
      <c r="E10393" t="s">
        <v>25</v>
      </c>
      <c r="F10393" t="s">
        <v>26</v>
      </c>
      <c r="G10393" t="s">
        <v>608</v>
      </c>
      <c r="H10393" t="s">
        <v>28</v>
      </c>
      <c r="I10393" t="s">
        <v>29</v>
      </c>
      <c r="J10393" s="1">
        <v>1809586.7</v>
      </c>
      <c r="K10393" s="10">
        <f>J10393*_xlfn.XLOOKUP(A10393,IPCA_Fatores!$A$2:$A$10,IPCA_Fatores!$C$2:$C$10)</f>
        <v>2812400.3662343328</v>
      </c>
    </row>
    <row r="10394" spans="1:11" x14ac:dyDescent="0.25">
      <c r="A10394">
        <v>2017</v>
      </c>
      <c r="B10394" t="s">
        <v>6144</v>
      </c>
      <c r="C10394" t="s">
        <v>6145</v>
      </c>
      <c r="E10394" t="s">
        <v>44</v>
      </c>
      <c r="F10394" t="s">
        <v>45</v>
      </c>
      <c r="G10394" t="s">
        <v>1024</v>
      </c>
      <c r="H10394" t="s">
        <v>28</v>
      </c>
      <c r="I10394" t="s">
        <v>29</v>
      </c>
      <c r="J10394" s="1">
        <v>15469399.4</v>
      </c>
      <c r="K10394" s="10">
        <f>J10394*_xlfn.XLOOKUP(A10394,IPCA_Fatores!$A$2:$A$10,IPCA_Fatores!$C$2:$C$10)</f>
        <v>24042033.762728896</v>
      </c>
    </row>
    <row r="10395" spans="1:11" x14ac:dyDescent="0.25">
      <c r="A10395">
        <v>2018</v>
      </c>
      <c r="B10395" t="s">
        <v>6144</v>
      </c>
      <c r="C10395" t="s">
        <v>6145</v>
      </c>
      <c r="E10395" t="s">
        <v>44</v>
      </c>
      <c r="F10395" t="s">
        <v>45</v>
      </c>
      <c r="G10395" t="s">
        <v>1024</v>
      </c>
      <c r="H10395" t="s">
        <v>28</v>
      </c>
      <c r="I10395" t="s">
        <v>29</v>
      </c>
      <c r="J10395" s="1">
        <v>17943300.09</v>
      </c>
      <c r="K10395" s="10">
        <f>J10395*_xlfn.XLOOKUP(A10395,IPCA_Fatores!$A$2:$A$10,IPCA_Fatores!$C$2:$C$10)</f>
        <v>26878929.319503196</v>
      </c>
    </row>
    <row r="10396" spans="1:11" x14ac:dyDescent="0.25">
      <c r="A10396">
        <v>2019</v>
      </c>
      <c r="B10396" t="s">
        <v>6144</v>
      </c>
      <c r="C10396" t="s">
        <v>6145</v>
      </c>
      <c r="E10396" t="s">
        <v>44</v>
      </c>
      <c r="F10396" t="s">
        <v>45</v>
      </c>
      <c r="G10396" t="s">
        <v>1024</v>
      </c>
      <c r="H10396" t="s">
        <v>28</v>
      </c>
      <c r="I10396" t="s">
        <v>29</v>
      </c>
      <c r="J10396" s="1">
        <v>45674950.009999998</v>
      </c>
      <c r="K10396" s="10">
        <f>J10396*_xlfn.XLOOKUP(A10396,IPCA_Fatores!$A$2:$A$10,IPCA_Fatores!$C$2:$C$10)</f>
        <v>65593647.270443335</v>
      </c>
    </row>
    <row r="10397" spans="1:11" x14ac:dyDescent="0.25">
      <c r="A10397">
        <v>2020</v>
      </c>
      <c r="B10397" t="s">
        <v>6144</v>
      </c>
      <c r="C10397" t="s">
        <v>6145</v>
      </c>
      <c r="E10397" t="s">
        <v>44</v>
      </c>
      <c r="F10397" t="s">
        <v>45</v>
      </c>
      <c r="G10397" t="s">
        <v>1024</v>
      </c>
      <c r="H10397" t="s">
        <v>28</v>
      </c>
      <c r="I10397" t="s">
        <v>29</v>
      </c>
      <c r="J10397" s="1">
        <v>74762241.140000001</v>
      </c>
      <c r="K10397" s="10">
        <f>J10397*_xlfn.XLOOKUP(A10397,IPCA_Fatores!$A$2:$A$10,IPCA_Fatores!$C$2:$C$10)</f>
        <v>102722743.52421939</v>
      </c>
    </row>
    <row r="10398" spans="1:11" x14ac:dyDescent="0.25">
      <c r="A10398">
        <v>2021</v>
      </c>
      <c r="B10398" t="s">
        <v>6144</v>
      </c>
      <c r="C10398" t="s">
        <v>6145</v>
      </c>
      <c r="E10398" t="s">
        <v>44</v>
      </c>
      <c r="F10398" t="s">
        <v>45</v>
      </c>
      <c r="G10398" t="s">
        <v>1024</v>
      </c>
      <c r="H10398" t="s">
        <v>28</v>
      </c>
      <c r="I10398" t="s">
        <v>29</v>
      </c>
      <c r="J10398" s="1">
        <v>2842740.28</v>
      </c>
      <c r="K10398" s="10">
        <f>J10398*_xlfn.XLOOKUP(A10398,IPCA_Fatores!$A$2:$A$10,IPCA_Fatores!$C$2:$C$10)</f>
        <v>3548885.3812167034</v>
      </c>
    </row>
    <row r="10399" spans="1:11" x14ac:dyDescent="0.25">
      <c r="A10399">
        <v>2022</v>
      </c>
      <c r="B10399" t="s">
        <v>6144</v>
      </c>
      <c r="C10399" t="s">
        <v>6145</v>
      </c>
      <c r="E10399" t="s">
        <v>44</v>
      </c>
      <c r="F10399" t="s">
        <v>45</v>
      </c>
      <c r="G10399" t="s">
        <v>1024</v>
      </c>
      <c r="H10399" t="s">
        <v>28</v>
      </c>
      <c r="I10399" t="s">
        <v>29</v>
      </c>
      <c r="J10399" s="1">
        <v>12281713.539999999</v>
      </c>
      <c r="K10399" s="10">
        <f>J10399*_xlfn.XLOOKUP(A10399,IPCA_Fatores!$A$2:$A$10,IPCA_Fatores!$C$2:$C$10)</f>
        <v>14493361.88882836</v>
      </c>
    </row>
    <row r="10400" spans="1:11" x14ac:dyDescent="0.25">
      <c r="A10400">
        <v>2023</v>
      </c>
      <c r="B10400" t="s">
        <v>6146</v>
      </c>
      <c r="C10400" t="s">
        <v>6147</v>
      </c>
      <c r="D10400" t="s">
        <v>6148</v>
      </c>
      <c r="E10400" t="s">
        <v>299</v>
      </c>
      <c r="F10400" t="s">
        <v>556</v>
      </c>
      <c r="G10400" t="s">
        <v>600</v>
      </c>
      <c r="H10400" t="s">
        <v>28</v>
      </c>
      <c r="I10400" t="s">
        <v>29</v>
      </c>
      <c r="J10400" s="1">
        <v>1014282.7</v>
      </c>
      <c r="K10400" s="10">
        <f>J10400*_xlfn.XLOOKUP(A10400,IPCA_Fatores!$A$2:$A$10,IPCA_Fatores!$C$2:$C$10)</f>
        <v>1144074.9459012423</v>
      </c>
    </row>
    <row r="10401" spans="1:11" x14ac:dyDescent="0.25">
      <c r="A10401">
        <v>2015</v>
      </c>
      <c r="B10401" t="s">
        <v>6149</v>
      </c>
      <c r="C10401" t="s">
        <v>6150</v>
      </c>
      <c r="E10401" t="s">
        <v>49</v>
      </c>
      <c r="F10401" t="s">
        <v>49</v>
      </c>
      <c r="G10401" t="s">
        <v>66</v>
      </c>
      <c r="H10401" t="s">
        <v>28</v>
      </c>
      <c r="I10401" t="s">
        <v>29</v>
      </c>
      <c r="J10401" s="1">
        <v>48468947.840000004</v>
      </c>
      <c r="K10401" s="10">
        <f>J10401*_xlfn.XLOOKUP(A10401,IPCA_Fatores!$A$2:$A$10,IPCA_Fatores!$C$2:$C$10)</f>
        <v>82429013.136943042</v>
      </c>
    </row>
    <row r="10402" spans="1:11" x14ac:dyDescent="0.25">
      <c r="A10402">
        <v>2016</v>
      </c>
      <c r="B10402" t="s">
        <v>6149</v>
      </c>
      <c r="C10402" t="s">
        <v>6150</v>
      </c>
      <c r="E10402" t="s">
        <v>49</v>
      </c>
      <c r="F10402" t="s">
        <v>49</v>
      </c>
      <c r="G10402" t="s">
        <v>66</v>
      </c>
      <c r="H10402" t="s">
        <v>28</v>
      </c>
      <c r="I10402" t="s">
        <v>29</v>
      </c>
      <c r="J10402" s="1">
        <v>36765948.579999998</v>
      </c>
      <c r="K10402" s="10">
        <f>J10402*_xlfn.XLOOKUP(A10402,IPCA_Fatores!$A$2:$A$10,IPCA_Fatores!$C$2:$C$10)</f>
        <v>58826075.5813796</v>
      </c>
    </row>
    <row r="10403" spans="1:11" x14ac:dyDescent="0.25">
      <c r="A10403">
        <v>2017</v>
      </c>
      <c r="B10403" t="s">
        <v>6149</v>
      </c>
      <c r="C10403" t="s">
        <v>6150</v>
      </c>
      <c r="E10403" t="s">
        <v>49</v>
      </c>
      <c r="F10403" t="s">
        <v>49</v>
      </c>
      <c r="G10403" t="s">
        <v>66</v>
      </c>
      <c r="H10403" t="s">
        <v>28</v>
      </c>
      <c r="I10403" t="s">
        <v>29</v>
      </c>
      <c r="J10403" s="1">
        <v>22211941.960000001</v>
      </c>
      <c r="K10403" s="10">
        <f>J10403*_xlfn.XLOOKUP(A10403,IPCA_Fatores!$A$2:$A$10,IPCA_Fatores!$C$2:$C$10)</f>
        <v>34521072.520636752</v>
      </c>
    </row>
    <row r="10404" spans="1:11" x14ac:dyDescent="0.25">
      <c r="A10404">
        <v>2018</v>
      </c>
      <c r="B10404" t="s">
        <v>6149</v>
      </c>
      <c r="C10404" t="s">
        <v>6150</v>
      </c>
      <c r="E10404" t="s">
        <v>49</v>
      </c>
      <c r="F10404" t="s">
        <v>49</v>
      </c>
      <c r="G10404" t="s">
        <v>66</v>
      </c>
      <c r="H10404" t="s">
        <v>28</v>
      </c>
      <c r="I10404" t="s">
        <v>29</v>
      </c>
      <c r="J10404" s="1">
        <v>55739671.880000003</v>
      </c>
      <c r="K10404" s="10">
        <f>J10404*_xlfn.XLOOKUP(A10404,IPCA_Fatores!$A$2:$A$10,IPCA_Fatores!$C$2:$C$10)</f>
        <v>83497611.545258388</v>
      </c>
    </row>
    <row r="10405" spans="1:11" x14ac:dyDescent="0.25">
      <c r="A10405">
        <v>2019</v>
      </c>
      <c r="B10405" t="s">
        <v>6149</v>
      </c>
      <c r="C10405" t="s">
        <v>6150</v>
      </c>
      <c r="E10405" t="s">
        <v>49</v>
      </c>
      <c r="F10405" t="s">
        <v>49</v>
      </c>
      <c r="G10405" t="s">
        <v>66</v>
      </c>
      <c r="H10405" t="s">
        <v>28</v>
      </c>
      <c r="I10405" t="s">
        <v>29</v>
      </c>
      <c r="J10405" s="1">
        <v>25404496.190000001</v>
      </c>
      <c r="K10405" s="10">
        <f>J10405*_xlfn.XLOOKUP(A10405,IPCA_Fatores!$A$2:$A$10,IPCA_Fatores!$C$2:$C$10)</f>
        <v>36483314.41644378</v>
      </c>
    </row>
    <row r="10406" spans="1:11" x14ac:dyDescent="0.25">
      <c r="A10406">
        <v>2020</v>
      </c>
      <c r="B10406" t="s">
        <v>6149</v>
      </c>
      <c r="C10406" t="s">
        <v>6150</v>
      </c>
      <c r="E10406" t="s">
        <v>49</v>
      </c>
      <c r="F10406" t="s">
        <v>49</v>
      </c>
      <c r="G10406" t="s">
        <v>66</v>
      </c>
      <c r="H10406" t="s">
        <v>28</v>
      </c>
      <c r="I10406" t="s">
        <v>29</v>
      </c>
      <c r="J10406" s="1">
        <v>66873460.329999998</v>
      </c>
      <c r="K10406" s="10">
        <f>J10406*_xlfn.XLOOKUP(A10406,IPCA_Fatores!$A$2:$A$10,IPCA_Fatores!$C$2:$C$10)</f>
        <v>91883619.448913291</v>
      </c>
    </row>
    <row r="10407" spans="1:11" x14ac:dyDescent="0.25">
      <c r="A10407">
        <v>2021</v>
      </c>
      <c r="B10407" t="s">
        <v>6149</v>
      </c>
      <c r="C10407" t="s">
        <v>6150</v>
      </c>
      <c r="E10407" t="s">
        <v>49</v>
      </c>
      <c r="F10407" t="s">
        <v>49</v>
      </c>
      <c r="G10407" t="s">
        <v>66</v>
      </c>
      <c r="H10407" t="s">
        <v>28</v>
      </c>
      <c r="I10407" t="s">
        <v>29</v>
      </c>
      <c r="J10407" s="1">
        <v>107212580.97</v>
      </c>
      <c r="K10407" s="10">
        <f>J10407*_xlfn.XLOOKUP(A10407,IPCA_Fatores!$A$2:$A$10,IPCA_Fatores!$C$2:$C$10)</f>
        <v>133844503.47569042</v>
      </c>
    </row>
    <row r="10408" spans="1:11" x14ac:dyDescent="0.25">
      <c r="A10408">
        <v>2019</v>
      </c>
      <c r="B10408" t="s">
        <v>6151</v>
      </c>
      <c r="C10408" t="s">
        <v>6152</v>
      </c>
      <c r="D10408" t="s">
        <v>6153</v>
      </c>
      <c r="E10408" t="s">
        <v>75</v>
      </c>
      <c r="F10408" t="s">
        <v>75</v>
      </c>
      <c r="G10408" t="s">
        <v>66</v>
      </c>
      <c r="H10408" t="s">
        <v>28</v>
      </c>
      <c r="I10408" t="s">
        <v>29</v>
      </c>
      <c r="J10408" s="1">
        <v>16591186.18</v>
      </c>
      <c r="K10408" s="10">
        <f>J10408*_xlfn.XLOOKUP(A10408,IPCA_Fatores!$A$2:$A$10,IPCA_Fatores!$C$2:$C$10)</f>
        <v>23826548.553439222</v>
      </c>
    </row>
    <row r="10409" spans="1:11" x14ac:dyDescent="0.25">
      <c r="A10409">
        <v>2020</v>
      </c>
      <c r="B10409" t="s">
        <v>6151</v>
      </c>
      <c r="C10409" t="s">
        <v>6152</v>
      </c>
      <c r="D10409" t="s">
        <v>6153</v>
      </c>
      <c r="E10409" t="s">
        <v>75</v>
      </c>
      <c r="F10409" t="s">
        <v>75</v>
      </c>
      <c r="G10409" t="s">
        <v>66</v>
      </c>
      <c r="H10409" t="s">
        <v>28</v>
      </c>
      <c r="I10409" t="s">
        <v>29</v>
      </c>
      <c r="J10409" s="1">
        <v>18094097.629999999</v>
      </c>
      <c r="K10409" s="10">
        <f>J10409*_xlfn.XLOOKUP(A10409,IPCA_Fatores!$A$2:$A$10,IPCA_Fatores!$C$2:$C$10)</f>
        <v>24861150.786907453</v>
      </c>
    </row>
    <row r="10410" spans="1:11" x14ac:dyDescent="0.25">
      <c r="A10410">
        <v>2021</v>
      </c>
      <c r="B10410" t="s">
        <v>6151</v>
      </c>
      <c r="C10410" t="s">
        <v>6152</v>
      </c>
      <c r="D10410" t="s">
        <v>6153</v>
      </c>
      <c r="E10410" t="s">
        <v>75</v>
      </c>
      <c r="F10410" t="s">
        <v>75</v>
      </c>
      <c r="G10410" t="s">
        <v>66</v>
      </c>
      <c r="H10410" t="s">
        <v>28</v>
      </c>
      <c r="I10410" t="s">
        <v>29</v>
      </c>
      <c r="J10410" s="1">
        <v>5555722.6699999999</v>
      </c>
      <c r="K10410" s="10">
        <f>J10410*_xlfn.XLOOKUP(A10410,IPCA_Fatores!$A$2:$A$10,IPCA_Fatores!$C$2:$C$10)</f>
        <v>6935780.6284214016</v>
      </c>
    </row>
    <row r="10411" spans="1:11" x14ac:dyDescent="0.25">
      <c r="A10411">
        <v>2022</v>
      </c>
      <c r="B10411" t="s">
        <v>6151</v>
      </c>
      <c r="C10411" t="s">
        <v>6152</v>
      </c>
      <c r="D10411" t="s">
        <v>6153</v>
      </c>
      <c r="E10411" t="s">
        <v>75</v>
      </c>
      <c r="F10411" t="s">
        <v>75</v>
      </c>
      <c r="G10411" t="s">
        <v>66</v>
      </c>
      <c r="H10411" t="s">
        <v>28</v>
      </c>
      <c r="I10411" t="s">
        <v>29</v>
      </c>
      <c r="J10411" s="1">
        <v>34798139.039999999</v>
      </c>
      <c r="K10411" s="10">
        <f>J10411*_xlfn.XLOOKUP(A10411,IPCA_Fatores!$A$2:$A$10,IPCA_Fatores!$C$2:$C$10)</f>
        <v>41064467.146372341</v>
      </c>
    </row>
    <row r="10412" spans="1:11" x14ac:dyDescent="0.25">
      <c r="A10412">
        <v>2023</v>
      </c>
      <c r="B10412" t="s">
        <v>6151</v>
      </c>
      <c r="C10412" t="s">
        <v>6152</v>
      </c>
      <c r="D10412" t="s">
        <v>6153</v>
      </c>
      <c r="E10412" t="s">
        <v>75</v>
      </c>
      <c r="F10412" t="s">
        <v>75</v>
      </c>
      <c r="G10412" t="s">
        <v>66</v>
      </c>
      <c r="H10412" t="s">
        <v>28</v>
      </c>
      <c r="I10412" t="s">
        <v>29</v>
      </c>
      <c r="J10412" s="1">
        <v>41183828.149999999</v>
      </c>
      <c r="K10412" s="10">
        <f>J10412*_xlfn.XLOOKUP(A10412,IPCA_Fatores!$A$2:$A$10,IPCA_Fatores!$C$2:$C$10)</f>
        <v>46453898.861448899</v>
      </c>
    </row>
    <row r="10413" spans="1:11" x14ac:dyDescent="0.25">
      <c r="A10413">
        <v>2015</v>
      </c>
      <c r="B10413" t="s">
        <v>6154</v>
      </c>
      <c r="C10413" t="s">
        <v>6155</v>
      </c>
      <c r="D10413" t="s">
        <v>6155</v>
      </c>
      <c r="E10413" t="s">
        <v>109</v>
      </c>
      <c r="F10413" t="s">
        <v>110</v>
      </c>
      <c r="G10413" t="s">
        <v>66</v>
      </c>
      <c r="H10413" t="s">
        <v>28</v>
      </c>
      <c r="I10413" t="s">
        <v>29</v>
      </c>
      <c r="J10413" s="1">
        <v>4599829.55</v>
      </c>
      <c r="K10413" s="10">
        <f>J10413*_xlfn.XLOOKUP(A10413,IPCA_Fatores!$A$2:$A$10,IPCA_Fatores!$C$2:$C$10)</f>
        <v>7822728.3096031975</v>
      </c>
    </row>
    <row r="10414" spans="1:11" x14ac:dyDescent="0.25">
      <c r="A10414">
        <v>2016</v>
      </c>
      <c r="B10414" t="s">
        <v>6154</v>
      </c>
      <c r="C10414" t="s">
        <v>6155</v>
      </c>
      <c r="D10414" t="s">
        <v>6155</v>
      </c>
      <c r="E10414" t="s">
        <v>109</v>
      </c>
      <c r="F10414" t="s">
        <v>110</v>
      </c>
      <c r="G10414" t="s">
        <v>66</v>
      </c>
      <c r="H10414" t="s">
        <v>28</v>
      </c>
      <c r="I10414" t="s">
        <v>29</v>
      </c>
      <c r="J10414" s="1">
        <v>4709720.5</v>
      </c>
      <c r="K10414" s="10">
        <f>J10414*_xlfn.XLOOKUP(A10414,IPCA_Fatores!$A$2:$A$10,IPCA_Fatores!$C$2:$C$10)</f>
        <v>7535624.2610556604</v>
      </c>
    </row>
    <row r="10415" spans="1:11" x14ac:dyDescent="0.25">
      <c r="A10415">
        <v>2017</v>
      </c>
      <c r="B10415" t="s">
        <v>6154</v>
      </c>
      <c r="C10415" t="s">
        <v>6155</v>
      </c>
      <c r="D10415" t="s">
        <v>6155</v>
      </c>
      <c r="E10415" t="s">
        <v>109</v>
      </c>
      <c r="F10415" t="s">
        <v>110</v>
      </c>
      <c r="G10415" t="s">
        <v>66</v>
      </c>
      <c r="H10415" t="s">
        <v>28</v>
      </c>
      <c r="I10415" t="s">
        <v>29</v>
      </c>
      <c r="J10415" s="1">
        <v>6005025.3099999996</v>
      </c>
      <c r="K10415" s="10">
        <f>J10415*_xlfn.XLOOKUP(A10415,IPCA_Fatores!$A$2:$A$10,IPCA_Fatores!$C$2:$C$10)</f>
        <v>9332813.6093675066</v>
      </c>
    </row>
    <row r="10416" spans="1:11" x14ac:dyDescent="0.25">
      <c r="A10416">
        <v>2018</v>
      </c>
      <c r="B10416" t="s">
        <v>6154</v>
      </c>
      <c r="C10416" t="s">
        <v>6155</v>
      </c>
      <c r="D10416" t="s">
        <v>6155</v>
      </c>
      <c r="E10416" t="s">
        <v>109</v>
      </c>
      <c r="F10416" t="s">
        <v>110</v>
      </c>
      <c r="G10416" t="s">
        <v>66</v>
      </c>
      <c r="H10416" t="s">
        <v>28</v>
      </c>
      <c r="I10416" t="s">
        <v>29</v>
      </c>
      <c r="J10416" s="1">
        <v>6361799.7699999996</v>
      </c>
      <c r="K10416" s="10">
        <f>J10416*_xlfn.XLOOKUP(A10416,IPCA_Fatores!$A$2:$A$10,IPCA_Fatores!$C$2:$C$10)</f>
        <v>9529928.4693990573</v>
      </c>
    </row>
    <row r="10417" spans="1:11" x14ac:dyDescent="0.25">
      <c r="A10417">
        <v>2019</v>
      </c>
      <c r="B10417" t="s">
        <v>6154</v>
      </c>
      <c r="C10417" t="s">
        <v>6155</v>
      </c>
      <c r="D10417" t="s">
        <v>6155</v>
      </c>
      <c r="E10417" t="s">
        <v>109</v>
      </c>
      <c r="F10417" t="s">
        <v>110</v>
      </c>
      <c r="G10417" t="s">
        <v>66</v>
      </c>
      <c r="H10417" t="s">
        <v>28</v>
      </c>
      <c r="I10417" t="s">
        <v>29</v>
      </c>
      <c r="J10417" s="1">
        <v>6646363.9400000004</v>
      </c>
      <c r="K10417" s="10">
        <f>J10417*_xlfn.XLOOKUP(A10417,IPCA_Fatores!$A$2:$A$10,IPCA_Fatores!$C$2:$C$10)</f>
        <v>9544821.6542307287</v>
      </c>
    </row>
    <row r="10418" spans="1:11" x14ac:dyDescent="0.25">
      <c r="A10418">
        <v>2020</v>
      </c>
      <c r="B10418" t="s">
        <v>6154</v>
      </c>
      <c r="C10418" t="s">
        <v>6155</v>
      </c>
      <c r="D10418" t="s">
        <v>6155</v>
      </c>
      <c r="E10418" t="s">
        <v>109</v>
      </c>
      <c r="F10418" t="s">
        <v>110</v>
      </c>
      <c r="G10418" t="s">
        <v>66</v>
      </c>
      <c r="H10418" t="s">
        <v>28</v>
      </c>
      <c r="I10418" t="s">
        <v>29</v>
      </c>
      <c r="J10418" s="1">
        <v>5784589.46</v>
      </c>
      <c r="K10418" s="10">
        <f>J10418*_xlfn.XLOOKUP(A10418,IPCA_Fatores!$A$2:$A$10,IPCA_Fatores!$C$2:$C$10)</f>
        <v>7947981.3664195184</v>
      </c>
    </row>
    <row r="10419" spans="1:11" x14ac:dyDescent="0.25">
      <c r="A10419">
        <v>2021</v>
      </c>
      <c r="B10419" t="s">
        <v>6154</v>
      </c>
      <c r="C10419" t="s">
        <v>6155</v>
      </c>
      <c r="D10419" t="s">
        <v>6155</v>
      </c>
      <c r="E10419" t="s">
        <v>109</v>
      </c>
      <c r="F10419" t="s">
        <v>110</v>
      </c>
      <c r="G10419" t="s">
        <v>66</v>
      </c>
      <c r="H10419" t="s">
        <v>28</v>
      </c>
      <c r="I10419" t="s">
        <v>29</v>
      </c>
      <c r="J10419" s="1">
        <v>5492291.0800000001</v>
      </c>
      <c r="K10419" s="10">
        <f>J10419*_xlfn.XLOOKUP(A10419,IPCA_Fatores!$A$2:$A$10,IPCA_Fatores!$C$2:$C$10)</f>
        <v>6856592.4436821574</v>
      </c>
    </row>
    <row r="10420" spans="1:11" x14ac:dyDescent="0.25">
      <c r="A10420">
        <v>2022</v>
      </c>
      <c r="B10420" t="s">
        <v>6154</v>
      </c>
      <c r="C10420" t="s">
        <v>6155</v>
      </c>
      <c r="D10420" t="s">
        <v>6155</v>
      </c>
      <c r="E10420" t="s">
        <v>109</v>
      </c>
      <c r="F10420" t="s">
        <v>110</v>
      </c>
      <c r="G10420" t="s">
        <v>66</v>
      </c>
      <c r="H10420" t="s">
        <v>28</v>
      </c>
      <c r="I10420" t="s">
        <v>29</v>
      </c>
      <c r="J10420" s="1">
        <v>2799133.43</v>
      </c>
      <c r="K10420" s="10">
        <f>J10420*_xlfn.XLOOKUP(A10420,IPCA_Fatores!$A$2:$A$10,IPCA_Fatores!$C$2:$C$10)</f>
        <v>3303191.6632788857</v>
      </c>
    </row>
    <row r="10421" spans="1:11" x14ac:dyDescent="0.25">
      <c r="A10421">
        <v>2023</v>
      </c>
      <c r="B10421" t="s">
        <v>6154</v>
      </c>
      <c r="C10421" t="s">
        <v>6155</v>
      </c>
      <c r="D10421" t="s">
        <v>6155</v>
      </c>
      <c r="E10421" t="s">
        <v>109</v>
      </c>
      <c r="F10421" t="s">
        <v>110</v>
      </c>
      <c r="G10421" t="s">
        <v>66</v>
      </c>
      <c r="H10421" t="s">
        <v>28</v>
      </c>
      <c r="I10421" t="s">
        <v>29</v>
      </c>
      <c r="J10421" s="1">
        <v>3945156.24</v>
      </c>
      <c r="K10421" s="10">
        <f>J10421*_xlfn.XLOOKUP(A10421,IPCA_Fatores!$A$2:$A$10,IPCA_Fatores!$C$2:$C$10)</f>
        <v>4449996.4475879846</v>
      </c>
    </row>
    <row r="10422" spans="1:11" x14ac:dyDescent="0.25">
      <c r="A10422">
        <v>2022</v>
      </c>
      <c r="B10422" t="s">
        <v>6156</v>
      </c>
      <c r="C10422" t="s">
        <v>6157</v>
      </c>
      <c r="E10422" t="s">
        <v>75</v>
      </c>
      <c r="F10422" t="s">
        <v>75</v>
      </c>
      <c r="G10422" t="s">
        <v>66</v>
      </c>
      <c r="H10422" t="s">
        <v>28</v>
      </c>
      <c r="I10422" t="s">
        <v>29</v>
      </c>
      <c r="J10422" s="1">
        <v>28456473.050000001</v>
      </c>
      <c r="K10422" s="10">
        <f>J10422*_xlfn.XLOOKUP(A10422,IPCA_Fatores!$A$2:$A$10,IPCA_Fatores!$C$2:$C$10)</f>
        <v>33580815.954557866</v>
      </c>
    </row>
    <row r="10423" spans="1:11" x14ac:dyDescent="0.25">
      <c r="A10423">
        <v>2023</v>
      </c>
      <c r="B10423" t="s">
        <v>6156</v>
      </c>
      <c r="C10423" t="s">
        <v>6157</v>
      </c>
      <c r="E10423" t="s">
        <v>75</v>
      </c>
      <c r="F10423" t="s">
        <v>75</v>
      </c>
      <c r="G10423" t="s">
        <v>66</v>
      </c>
      <c r="H10423" t="s">
        <v>28</v>
      </c>
      <c r="I10423" t="s">
        <v>29</v>
      </c>
      <c r="J10423" s="1">
        <v>22298526.34</v>
      </c>
      <c r="K10423" s="10">
        <f>J10423*_xlfn.XLOOKUP(A10423,IPCA_Fatores!$A$2:$A$10,IPCA_Fatores!$C$2:$C$10)</f>
        <v>25151947.59420912</v>
      </c>
    </row>
    <row r="10424" spans="1:11" x14ac:dyDescent="0.25">
      <c r="A10424">
        <v>2016</v>
      </c>
      <c r="B10424" t="s">
        <v>6158</v>
      </c>
      <c r="C10424" t="s">
        <v>6159</v>
      </c>
      <c r="E10424" t="s">
        <v>49</v>
      </c>
      <c r="F10424" t="s">
        <v>49</v>
      </c>
      <c r="G10424" t="s">
        <v>4981</v>
      </c>
      <c r="H10424" t="s">
        <v>28</v>
      </c>
      <c r="I10424" t="s">
        <v>29</v>
      </c>
      <c r="J10424" s="1">
        <v>401252301.62</v>
      </c>
      <c r="K10424" s="10">
        <f>J10424*_xlfn.XLOOKUP(A10424,IPCA_Fatores!$A$2:$A$10,IPCA_Fatores!$C$2:$C$10)</f>
        <v>642009770.83291793</v>
      </c>
    </row>
    <row r="10425" spans="1:11" x14ac:dyDescent="0.25">
      <c r="A10425">
        <v>2016</v>
      </c>
      <c r="B10425" t="s">
        <v>6158</v>
      </c>
      <c r="C10425" t="s">
        <v>6159</v>
      </c>
      <c r="E10425" t="s">
        <v>49</v>
      </c>
      <c r="F10425" t="s">
        <v>49</v>
      </c>
      <c r="G10425" t="s">
        <v>4981</v>
      </c>
      <c r="H10425" t="s">
        <v>28</v>
      </c>
      <c r="I10425" t="s">
        <v>35</v>
      </c>
      <c r="J10425" s="1">
        <v>16102186.41</v>
      </c>
      <c r="K10425" s="10">
        <f>IFERROR(J10425*VLOOKUP(A10425,IPCA_Fatores!$A$2:$C$10,3,FALSE),J10425)</f>
        <v>25763742.576069377</v>
      </c>
    </row>
    <row r="10426" spans="1:11" x14ac:dyDescent="0.25">
      <c r="A10426">
        <v>2017</v>
      </c>
      <c r="B10426" t="s">
        <v>6158</v>
      </c>
      <c r="C10426" t="s">
        <v>6159</v>
      </c>
      <c r="E10426" t="s">
        <v>49</v>
      </c>
      <c r="F10426" t="s">
        <v>49</v>
      </c>
      <c r="G10426" t="s">
        <v>4981</v>
      </c>
      <c r="H10426" t="s">
        <v>28</v>
      </c>
      <c r="I10426" t="s">
        <v>29</v>
      </c>
      <c r="J10426" s="1">
        <v>315941302.38999999</v>
      </c>
      <c r="K10426" s="10">
        <f>J10426*_xlfn.XLOOKUP(A10426,IPCA_Fatores!$A$2:$A$10,IPCA_Fatores!$C$2:$C$10)</f>
        <v>491025621.78987503</v>
      </c>
    </row>
    <row r="10427" spans="1:11" x14ac:dyDescent="0.25">
      <c r="A10427">
        <v>2017</v>
      </c>
      <c r="B10427" t="s">
        <v>6158</v>
      </c>
      <c r="C10427" t="s">
        <v>6159</v>
      </c>
      <c r="E10427" t="s">
        <v>49</v>
      </c>
      <c r="F10427" t="s">
        <v>49</v>
      </c>
      <c r="G10427" t="s">
        <v>4981</v>
      </c>
      <c r="H10427" t="s">
        <v>28</v>
      </c>
      <c r="I10427" t="s">
        <v>35</v>
      </c>
      <c r="J10427" s="1">
        <v>28693483.68</v>
      </c>
      <c r="K10427" s="10">
        <f>IFERROR(J10427*VLOOKUP(A10427,IPCA_Fatores!$A$2:$C$10,3,FALSE),J10427)</f>
        <v>44594472.323526055</v>
      </c>
    </row>
    <row r="10428" spans="1:11" x14ac:dyDescent="0.25">
      <c r="A10428">
        <v>2018</v>
      </c>
      <c r="B10428" t="s">
        <v>6158</v>
      </c>
      <c r="C10428" t="s">
        <v>6159</v>
      </c>
      <c r="E10428" t="s">
        <v>49</v>
      </c>
      <c r="F10428" t="s">
        <v>49</v>
      </c>
      <c r="G10428" t="s">
        <v>4981</v>
      </c>
      <c r="H10428" t="s">
        <v>28</v>
      </c>
      <c r="I10428" t="s">
        <v>29</v>
      </c>
      <c r="J10428" s="1">
        <v>364580509.58999997</v>
      </c>
      <c r="K10428" s="10">
        <f>J10428*_xlfn.XLOOKUP(A10428,IPCA_Fatores!$A$2:$A$10,IPCA_Fatores!$C$2:$C$10)</f>
        <v>546138876.31514645</v>
      </c>
    </row>
    <row r="10429" spans="1:11" x14ac:dyDescent="0.25">
      <c r="A10429">
        <v>2019</v>
      </c>
      <c r="B10429" t="s">
        <v>6158</v>
      </c>
      <c r="C10429" t="s">
        <v>6159</v>
      </c>
      <c r="E10429" t="s">
        <v>49</v>
      </c>
      <c r="F10429" t="s">
        <v>49</v>
      </c>
      <c r="G10429" t="s">
        <v>4981</v>
      </c>
      <c r="H10429" t="s">
        <v>28</v>
      </c>
      <c r="I10429" t="s">
        <v>29</v>
      </c>
      <c r="J10429" s="1">
        <v>245113946.13</v>
      </c>
      <c r="K10429" s="10">
        <f>J10429*_xlfn.XLOOKUP(A10429,IPCA_Fatores!$A$2:$A$10,IPCA_Fatores!$C$2:$C$10)</f>
        <v>352007341.44202888</v>
      </c>
    </row>
    <row r="10430" spans="1:11" x14ac:dyDescent="0.25">
      <c r="A10430">
        <v>2020</v>
      </c>
      <c r="B10430" t="s">
        <v>6160</v>
      </c>
      <c r="C10430" t="s">
        <v>6161</v>
      </c>
      <c r="D10430" t="s">
        <v>6162</v>
      </c>
      <c r="E10430" t="s">
        <v>339</v>
      </c>
      <c r="F10430" t="s">
        <v>742</v>
      </c>
      <c r="G10430" t="s">
        <v>99</v>
      </c>
      <c r="H10430" t="s">
        <v>28</v>
      </c>
      <c r="I10430" t="s">
        <v>29</v>
      </c>
      <c r="J10430" s="1">
        <v>66525.25</v>
      </c>
      <c r="K10430" s="10">
        <f>J10430*_xlfn.XLOOKUP(A10430,IPCA_Fatores!$A$2:$A$10,IPCA_Fatores!$C$2:$C$10)</f>
        <v>91405.181137331747</v>
      </c>
    </row>
    <row r="10431" spans="1:11" x14ac:dyDescent="0.25">
      <c r="A10431">
        <v>2021</v>
      </c>
      <c r="B10431" t="s">
        <v>6160</v>
      </c>
      <c r="C10431" t="s">
        <v>6161</v>
      </c>
      <c r="D10431" t="s">
        <v>6162</v>
      </c>
      <c r="E10431" t="s">
        <v>339</v>
      </c>
      <c r="F10431" t="s">
        <v>742</v>
      </c>
      <c r="G10431" t="s">
        <v>99</v>
      </c>
      <c r="H10431" t="s">
        <v>28</v>
      </c>
      <c r="I10431" t="s">
        <v>29</v>
      </c>
      <c r="J10431" s="1">
        <v>56674.32</v>
      </c>
      <c r="K10431" s="10">
        <f>J10431*_xlfn.XLOOKUP(A10431,IPCA_Fatores!$A$2:$A$10,IPCA_Fatores!$C$2:$C$10)</f>
        <v>70752.388866983456</v>
      </c>
    </row>
    <row r="10432" spans="1:11" x14ac:dyDescent="0.25">
      <c r="A10432">
        <v>2022</v>
      </c>
      <c r="B10432" t="s">
        <v>6160</v>
      </c>
      <c r="C10432" t="s">
        <v>6161</v>
      </c>
      <c r="D10432" t="s">
        <v>6162</v>
      </c>
      <c r="E10432" t="s">
        <v>339</v>
      </c>
      <c r="F10432" t="s">
        <v>742</v>
      </c>
      <c r="G10432" t="s">
        <v>99</v>
      </c>
      <c r="H10432" t="s">
        <v>28</v>
      </c>
      <c r="I10432" t="s">
        <v>29</v>
      </c>
      <c r="J10432" s="1">
        <v>145561.4</v>
      </c>
      <c r="K10432" s="10">
        <f>J10432*_xlfn.XLOOKUP(A10432,IPCA_Fatores!$A$2:$A$10,IPCA_Fatores!$C$2:$C$10)</f>
        <v>171773.59172020719</v>
      </c>
    </row>
    <row r="10433" spans="1:11" x14ac:dyDescent="0.25">
      <c r="A10433">
        <v>2023</v>
      </c>
      <c r="B10433" t="s">
        <v>6160</v>
      </c>
      <c r="C10433" t="s">
        <v>6161</v>
      </c>
      <c r="D10433" t="s">
        <v>6162</v>
      </c>
      <c r="E10433" t="s">
        <v>339</v>
      </c>
      <c r="F10433" t="s">
        <v>742</v>
      </c>
      <c r="G10433" t="s">
        <v>99</v>
      </c>
      <c r="H10433" t="s">
        <v>28</v>
      </c>
      <c r="I10433" t="s">
        <v>29</v>
      </c>
      <c r="J10433" s="1">
        <v>80551.17</v>
      </c>
      <c r="K10433" s="10">
        <f>J10433*_xlfn.XLOOKUP(A10433,IPCA_Fatores!$A$2:$A$10,IPCA_Fatores!$C$2:$C$10)</f>
        <v>90858.865541166961</v>
      </c>
    </row>
    <row r="10434" spans="1:11" x14ac:dyDescent="0.25">
      <c r="A10434">
        <v>2023</v>
      </c>
      <c r="B10434" t="s">
        <v>6160</v>
      </c>
      <c r="C10434" t="s">
        <v>6161</v>
      </c>
      <c r="D10434" t="s">
        <v>6162</v>
      </c>
      <c r="E10434" t="s">
        <v>339</v>
      </c>
      <c r="F10434" t="s">
        <v>742</v>
      </c>
      <c r="G10434" t="s">
        <v>99</v>
      </c>
      <c r="H10434" t="s">
        <v>28</v>
      </c>
      <c r="I10434" t="s">
        <v>35</v>
      </c>
      <c r="J10434" s="1">
        <v>17889.87</v>
      </c>
      <c r="K10434" s="10">
        <f>IFERROR(J10434*VLOOKUP(A10434,IPCA_Fatores!$A$2:$C$10,3,FALSE),J10434)</f>
        <v>20179.13945730343</v>
      </c>
    </row>
    <row r="10435" spans="1:11" x14ac:dyDescent="0.25">
      <c r="A10435">
        <v>2015</v>
      </c>
      <c r="B10435" t="s">
        <v>6163</v>
      </c>
      <c r="C10435" t="s">
        <v>6164</v>
      </c>
      <c r="E10435" t="s">
        <v>103</v>
      </c>
      <c r="F10435" t="s">
        <v>104</v>
      </c>
      <c r="G10435" t="s">
        <v>40</v>
      </c>
      <c r="H10435" t="s">
        <v>28</v>
      </c>
      <c r="I10435" t="s">
        <v>29</v>
      </c>
      <c r="J10435" s="1">
        <v>10392571.6</v>
      </c>
      <c r="K10435" s="10">
        <f>J10435*_xlfn.XLOOKUP(A10435,IPCA_Fatores!$A$2:$A$10,IPCA_Fatores!$C$2:$C$10)</f>
        <v>17674190.57188721</v>
      </c>
    </row>
    <row r="10436" spans="1:11" x14ac:dyDescent="0.25">
      <c r="A10436">
        <v>2015</v>
      </c>
      <c r="B10436" t="s">
        <v>6163</v>
      </c>
      <c r="C10436" t="s">
        <v>6164</v>
      </c>
      <c r="E10436" t="s">
        <v>103</v>
      </c>
      <c r="F10436" t="s">
        <v>104</v>
      </c>
      <c r="G10436" t="s">
        <v>40</v>
      </c>
      <c r="H10436" t="s">
        <v>28</v>
      </c>
      <c r="I10436" t="s">
        <v>35</v>
      </c>
      <c r="J10436" s="1">
        <v>624163.93000000005</v>
      </c>
      <c r="K10436" s="10">
        <f>IFERROR(J10436*VLOOKUP(A10436,IPCA_Fatores!$A$2:$C$10,3,FALSE),J10436)</f>
        <v>1061488.2121108572</v>
      </c>
    </row>
    <row r="10437" spans="1:11" x14ac:dyDescent="0.25">
      <c r="A10437">
        <v>2016</v>
      </c>
      <c r="B10437" t="s">
        <v>6163</v>
      </c>
      <c r="C10437" t="s">
        <v>6164</v>
      </c>
      <c r="E10437" t="s">
        <v>103</v>
      </c>
      <c r="F10437" t="s">
        <v>104</v>
      </c>
      <c r="G10437" t="s">
        <v>40</v>
      </c>
      <c r="H10437" t="s">
        <v>28</v>
      </c>
      <c r="I10437" t="s">
        <v>29</v>
      </c>
      <c r="J10437" s="1">
        <v>14183787.029999999</v>
      </c>
      <c r="K10437" s="10">
        <f>J10437*_xlfn.XLOOKUP(A10437,IPCA_Fatores!$A$2:$A$10,IPCA_Fatores!$C$2:$C$10)</f>
        <v>22694274.460005559</v>
      </c>
    </row>
    <row r="10438" spans="1:11" x14ac:dyDescent="0.25">
      <c r="A10438">
        <v>2016</v>
      </c>
      <c r="B10438" t="s">
        <v>6163</v>
      </c>
      <c r="C10438" t="s">
        <v>6164</v>
      </c>
      <c r="E10438" t="s">
        <v>103</v>
      </c>
      <c r="F10438" t="s">
        <v>104</v>
      </c>
      <c r="G10438" t="s">
        <v>40</v>
      </c>
      <c r="H10438" t="s">
        <v>28</v>
      </c>
      <c r="I10438" t="s">
        <v>35</v>
      </c>
      <c r="J10438" s="1">
        <v>479746.42</v>
      </c>
      <c r="K10438" s="10">
        <f>IFERROR(J10438*VLOOKUP(A10438,IPCA_Fatores!$A$2:$C$10,3,FALSE),J10438)</f>
        <v>767601.55123995116</v>
      </c>
    </row>
    <row r="10439" spans="1:11" x14ac:dyDescent="0.25">
      <c r="A10439">
        <v>2017</v>
      </c>
      <c r="B10439" t="s">
        <v>6163</v>
      </c>
      <c r="C10439" t="s">
        <v>6164</v>
      </c>
      <c r="E10439" t="s">
        <v>103</v>
      </c>
      <c r="F10439" t="s">
        <v>104</v>
      </c>
      <c r="G10439" t="s">
        <v>40</v>
      </c>
      <c r="H10439" t="s">
        <v>28</v>
      </c>
      <c r="I10439" t="s">
        <v>29</v>
      </c>
      <c r="J10439" s="1">
        <v>16366630.779999999</v>
      </c>
      <c r="K10439" s="10">
        <f>J10439*_xlfn.XLOOKUP(A10439,IPCA_Fatores!$A$2:$A$10,IPCA_Fatores!$C$2:$C$10)</f>
        <v>25436481.379805733</v>
      </c>
    </row>
    <row r="10440" spans="1:11" x14ac:dyDescent="0.25">
      <c r="A10440">
        <v>2017</v>
      </c>
      <c r="B10440" t="s">
        <v>6163</v>
      </c>
      <c r="C10440" t="s">
        <v>6164</v>
      </c>
      <c r="E10440" t="s">
        <v>103</v>
      </c>
      <c r="F10440" t="s">
        <v>104</v>
      </c>
      <c r="G10440" t="s">
        <v>40</v>
      </c>
      <c r="H10440" t="s">
        <v>28</v>
      </c>
      <c r="I10440" t="s">
        <v>35</v>
      </c>
      <c r="J10440" s="1">
        <v>984476.57</v>
      </c>
      <c r="K10440" s="10">
        <f>IFERROR(J10440*VLOOKUP(A10440,IPCA_Fatores!$A$2:$C$10,3,FALSE),J10440)</f>
        <v>1530041.233181654</v>
      </c>
    </row>
    <row r="10441" spans="1:11" x14ac:dyDescent="0.25">
      <c r="A10441">
        <v>2018</v>
      </c>
      <c r="B10441" t="s">
        <v>6163</v>
      </c>
      <c r="C10441" t="s">
        <v>6164</v>
      </c>
      <c r="E10441" t="s">
        <v>103</v>
      </c>
      <c r="F10441" t="s">
        <v>104</v>
      </c>
      <c r="G10441" t="s">
        <v>40</v>
      </c>
      <c r="H10441" t="s">
        <v>28</v>
      </c>
      <c r="I10441" t="s">
        <v>29</v>
      </c>
      <c r="J10441" s="1">
        <v>15504281.58</v>
      </c>
      <c r="K10441" s="10">
        <f>J10441*_xlfn.XLOOKUP(A10441,IPCA_Fatores!$A$2:$A$10,IPCA_Fatores!$C$2:$C$10)</f>
        <v>23225297.835304461</v>
      </c>
    </row>
    <row r="10442" spans="1:11" x14ac:dyDescent="0.25">
      <c r="A10442">
        <v>2018</v>
      </c>
      <c r="B10442" t="s">
        <v>6163</v>
      </c>
      <c r="C10442" t="s">
        <v>6164</v>
      </c>
      <c r="E10442" t="s">
        <v>103</v>
      </c>
      <c r="F10442" t="s">
        <v>104</v>
      </c>
      <c r="G10442" t="s">
        <v>40</v>
      </c>
      <c r="H10442" t="s">
        <v>28</v>
      </c>
      <c r="I10442" t="s">
        <v>35</v>
      </c>
      <c r="J10442" s="1">
        <v>933525.85</v>
      </c>
      <c r="K10442" s="10">
        <f>IFERROR(J10442*VLOOKUP(A10442,IPCA_Fatores!$A$2:$C$10,3,FALSE),J10442)</f>
        <v>1398414.7405561861</v>
      </c>
    </row>
    <row r="10443" spans="1:11" x14ac:dyDescent="0.25">
      <c r="A10443">
        <v>2019</v>
      </c>
      <c r="B10443" t="s">
        <v>6163</v>
      </c>
      <c r="C10443" t="s">
        <v>6164</v>
      </c>
      <c r="E10443" t="s">
        <v>103</v>
      </c>
      <c r="F10443" t="s">
        <v>104</v>
      </c>
      <c r="G10443" t="s">
        <v>40</v>
      </c>
      <c r="H10443" t="s">
        <v>28</v>
      </c>
      <c r="I10443" t="s">
        <v>29</v>
      </c>
      <c r="J10443" s="1">
        <v>16029984.59</v>
      </c>
      <c r="K10443" s="10">
        <f>J10443*_xlfn.XLOOKUP(A10443,IPCA_Fatores!$A$2:$A$10,IPCA_Fatores!$C$2:$C$10)</f>
        <v>23020608.773888011</v>
      </c>
    </row>
    <row r="10444" spans="1:11" x14ac:dyDescent="0.25">
      <c r="A10444">
        <v>2020</v>
      </c>
      <c r="B10444" t="s">
        <v>6163</v>
      </c>
      <c r="C10444" t="s">
        <v>6164</v>
      </c>
      <c r="E10444" t="s">
        <v>103</v>
      </c>
      <c r="F10444" t="s">
        <v>104</v>
      </c>
      <c r="G10444" t="s">
        <v>40</v>
      </c>
      <c r="H10444" t="s">
        <v>28</v>
      </c>
      <c r="I10444" t="s">
        <v>29</v>
      </c>
      <c r="J10444" s="1">
        <v>2792405.95</v>
      </c>
      <c r="K10444" s="10">
        <f>J10444*_xlfn.XLOOKUP(A10444,IPCA_Fatores!$A$2:$A$10,IPCA_Fatores!$C$2:$C$10)</f>
        <v>3836744.2688109097</v>
      </c>
    </row>
    <row r="10445" spans="1:11" x14ac:dyDescent="0.25">
      <c r="A10445">
        <v>2020</v>
      </c>
      <c r="B10445" t="s">
        <v>6163</v>
      </c>
      <c r="C10445" t="s">
        <v>6164</v>
      </c>
      <c r="E10445" t="s">
        <v>103</v>
      </c>
      <c r="F10445" t="s">
        <v>104</v>
      </c>
      <c r="G10445" t="s">
        <v>40</v>
      </c>
      <c r="H10445" t="s">
        <v>28</v>
      </c>
      <c r="I10445" t="s">
        <v>35</v>
      </c>
      <c r="J10445" s="1">
        <v>168354.36</v>
      </c>
      <c r="K10445" s="10">
        <f>IFERROR(J10445*VLOOKUP(A10445,IPCA_Fatores!$A$2:$C$10,3,FALSE),J10445)</f>
        <v>231317.59401219172</v>
      </c>
    </row>
    <row r="10446" spans="1:11" x14ac:dyDescent="0.25">
      <c r="A10446">
        <v>2021</v>
      </c>
      <c r="B10446" t="s">
        <v>6163</v>
      </c>
      <c r="C10446" t="s">
        <v>6164</v>
      </c>
      <c r="E10446" t="s">
        <v>103</v>
      </c>
      <c r="F10446" t="s">
        <v>104</v>
      </c>
      <c r="G10446" t="s">
        <v>40</v>
      </c>
      <c r="H10446" t="s">
        <v>28</v>
      </c>
      <c r="I10446" t="s">
        <v>29</v>
      </c>
      <c r="J10446" s="1">
        <v>9765686.5399999991</v>
      </c>
      <c r="K10446" s="10">
        <f>J10446*_xlfn.XLOOKUP(A10446,IPCA_Fatores!$A$2:$A$10,IPCA_Fatores!$C$2:$C$10)</f>
        <v>12191511.986930698</v>
      </c>
    </row>
    <row r="10447" spans="1:11" x14ac:dyDescent="0.25">
      <c r="A10447">
        <v>2021</v>
      </c>
      <c r="B10447" t="s">
        <v>6163</v>
      </c>
      <c r="C10447" t="s">
        <v>6164</v>
      </c>
      <c r="E10447" t="s">
        <v>103</v>
      </c>
      <c r="F10447" t="s">
        <v>104</v>
      </c>
      <c r="G10447" t="s">
        <v>40</v>
      </c>
      <c r="H10447" t="s">
        <v>28</v>
      </c>
      <c r="I10447" t="s">
        <v>35</v>
      </c>
      <c r="J10447" s="1">
        <v>26832.95</v>
      </c>
      <c r="K10447" s="10">
        <f>IFERROR(J10447*VLOOKUP(A10447,IPCA_Fatores!$A$2:$C$10,3,FALSE),J10447)</f>
        <v>33498.334216419782</v>
      </c>
    </row>
    <row r="10448" spans="1:11" x14ac:dyDescent="0.25">
      <c r="A10448">
        <v>2022</v>
      </c>
      <c r="B10448" t="s">
        <v>6163</v>
      </c>
      <c r="C10448" t="s">
        <v>6164</v>
      </c>
      <c r="E10448" t="s">
        <v>103</v>
      </c>
      <c r="F10448" t="s">
        <v>104</v>
      </c>
      <c r="G10448" t="s">
        <v>40</v>
      </c>
      <c r="H10448" t="s">
        <v>28</v>
      </c>
      <c r="I10448" t="s">
        <v>29</v>
      </c>
      <c r="J10448" s="1">
        <v>15411728.66</v>
      </c>
      <c r="K10448" s="10">
        <f>J10448*_xlfn.XLOOKUP(A10448,IPCA_Fatores!$A$2:$A$10,IPCA_Fatores!$C$2:$C$10)</f>
        <v>18187019.268469911</v>
      </c>
    </row>
    <row r="10449" spans="1:11" x14ac:dyDescent="0.25">
      <c r="A10449">
        <v>2022</v>
      </c>
      <c r="B10449" t="s">
        <v>6163</v>
      </c>
      <c r="C10449" t="s">
        <v>6164</v>
      </c>
      <c r="E10449" t="s">
        <v>103</v>
      </c>
      <c r="F10449" t="s">
        <v>104</v>
      </c>
      <c r="G10449" t="s">
        <v>40</v>
      </c>
      <c r="H10449" t="s">
        <v>28</v>
      </c>
      <c r="I10449" t="s">
        <v>35</v>
      </c>
      <c r="J10449" s="1">
        <v>459690.8</v>
      </c>
      <c r="K10449" s="10">
        <f>IFERROR(J10449*VLOOKUP(A10449,IPCA_Fatores!$A$2:$C$10,3,FALSE),J10449)</f>
        <v>542470.3238409044</v>
      </c>
    </row>
    <row r="10450" spans="1:11" x14ac:dyDescent="0.25">
      <c r="A10450">
        <v>2015</v>
      </c>
      <c r="B10450" t="s">
        <v>6165</v>
      </c>
      <c r="C10450" t="s">
        <v>6166</v>
      </c>
      <c r="D10450" t="s">
        <v>6167</v>
      </c>
      <c r="E10450" t="s">
        <v>103</v>
      </c>
      <c r="F10450" t="s">
        <v>1354</v>
      </c>
      <c r="G10450" t="s">
        <v>66</v>
      </c>
      <c r="H10450" t="s">
        <v>28</v>
      </c>
      <c r="I10450" t="s">
        <v>29</v>
      </c>
      <c r="J10450" s="1">
        <v>121723.97</v>
      </c>
      <c r="K10450" s="10">
        <f>J10450*_xlfn.XLOOKUP(A10450,IPCA_Fatores!$A$2:$A$10,IPCA_Fatores!$C$2:$C$10)</f>
        <v>207010.61544254184</v>
      </c>
    </row>
    <row r="10451" spans="1:11" x14ac:dyDescent="0.25">
      <c r="A10451">
        <v>2019</v>
      </c>
      <c r="B10451" t="s">
        <v>6165</v>
      </c>
      <c r="C10451" t="s">
        <v>6166</v>
      </c>
      <c r="D10451" t="s">
        <v>6167</v>
      </c>
      <c r="E10451" t="s">
        <v>103</v>
      </c>
      <c r="F10451" t="s">
        <v>1354</v>
      </c>
      <c r="G10451" t="s">
        <v>66</v>
      </c>
      <c r="H10451" t="s">
        <v>28</v>
      </c>
      <c r="I10451" t="s">
        <v>29</v>
      </c>
      <c r="J10451" s="1">
        <v>879286.94</v>
      </c>
      <c r="K10451" s="10">
        <f>J10451*_xlfn.XLOOKUP(A10451,IPCA_Fatores!$A$2:$A$10,IPCA_Fatores!$C$2:$C$10)</f>
        <v>1262741.1169413445</v>
      </c>
    </row>
    <row r="10452" spans="1:11" x14ac:dyDescent="0.25">
      <c r="A10452">
        <v>2020</v>
      </c>
      <c r="B10452" t="s">
        <v>6165</v>
      </c>
      <c r="C10452" t="s">
        <v>6166</v>
      </c>
      <c r="D10452" t="s">
        <v>6167</v>
      </c>
      <c r="E10452" t="s">
        <v>103</v>
      </c>
      <c r="F10452" t="s">
        <v>1354</v>
      </c>
      <c r="G10452" t="s">
        <v>66</v>
      </c>
      <c r="H10452" t="s">
        <v>28</v>
      </c>
      <c r="I10452" t="s">
        <v>29</v>
      </c>
      <c r="J10452" s="1">
        <v>222624</v>
      </c>
      <c r="K10452" s="10">
        <f>J10452*_xlfn.XLOOKUP(A10452,IPCA_Fatores!$A$2:$A$10,IPCA_Fatores!$C$2:$C$10)</f>
        <v>305883.66139950388</v>
      </c>
    </row>
    <row r="10453" spans="1:11" x14ac:dyDescent="0.25">
      <c r="A10453">
        <v>2023</v>
      </c>
      <c r="B10453" t="s">
        <v>6165</v>
      </c>
      <c r="C10453" t="s">
        <v>6166</v>
      </c>
      <c r="D10453" t="s">
        <v>6167</v>
      </c>
      <c r="E10453" t="s">
        <v>103</v>
      </c>
      <c r="F10453" t="s">
        <v>1354</v>
      </c>
      <c r="G10453" t="s">
        <v>66</v>
      </c>
      <c r="H10453" t="s">
        <v>28</v>
      </c>
      <c r="I10453" t="s">
        <v>29</v>
      </c>
      <c r="J10453" s="1">
        <v>1604163.68</v>
      </c>
      <c r="K10453" s="10">
        <f>J10453*_xlfn.XLOOKUP(A10453,IPCA_Fatores!$A$2:$A$10,IPCA_Fatores!$C$2:$C$10)</f>
        <v>1809439.78972799</v>
      </c>
    </row>
    <row r="10454" spans="1:11" x14ac:dyDescent="0.25">
      <c r="A10454">
        <v>2018</v>
      </c>
      <c r="B10454" t="s">
        <v>6168</v>
      </c>
      <c r="C10454" t="s">
        <v>6169</v>
      </c>
      <c r="D10454" t="s">
        <v>6170</v>
      </c>
      <c r="E10454" t="s">
        <v>44</v>
      </c>
      <c r="F10454" t="s">
        <v>45</v>
      </c>
      <c r="G10454" t="s">
        <v>1133</v>
      </c>
      <c r="H10454" t="s">
        <v>28</v>
      </c>
      <c r="I10454" t="s">
        <v>29</v>
      </c>
      <c r="J10454" s="1">
        <v>608551.99</v>
      </c>
      <c r="K10454" s="10">
        <f>J10454*_xlfn.XLOOKUP(A10454,IPCA_Fatores!$A$2:$A$10,IPCA_Fatores!$C$2:$C$10)</f>
        <v>911606.32907037425</v>
      </c>
    </row>
    <row r="10455" spans="1:11" x14ac:dyDescent="0.25">
      <c r="A10455">
        <v>2019</v>
      </c>
      <c r="B10455" t="s">
        <v>6168</v>
      </c>
      <c r="C10455" t="s">
        <v>6169</v>
      </c>
      <c r="D10455" t="s">
        <v>6170</v>
      </c>
      <c r="E10455" t="s">
        <v>44</v>
      </c>
      <c r="F10455" t="s">
        <v>45</v>
      </c>
      <c r="G10455" t="s">
        <v>1133</v>
      </c>
      <c r="H10455" t="s">
        <v>28</v>
      </c>
      <c r="I10455" t="s">
        <v>29</v>
      </c>
      <c r="J10455" s="1">
        <v>3650263.67</v>
      </c>
      <c r="K10455" s="10">
        <f>J10455*_xlfn.XLOOKUP(A10455,IPCA_Fatores!$A$2:$A$10,IPCA_Fatores!$C$2:$C$10)</f>
        <v>5242131.7935032807</v>
      </c>
    </row>
    <row r="10456" spans="1:11" x14ac:dyDescent="0.25">
      <c r="A10456">
        <v>2020</v>
      </c>
      <c r="B10456" t="s">
        <v>6168</v>
      </c>
      <c r="C10456" t="s">
        <v>6169</v>
      </c>
      <c r="D10456" t="s">
        <v>6170</v>
      </c>
      <c r="E10456" t="s">
        <v>44</v>
      </c>
      <c r="F10456" t="s">
        <v>45</v>
      </c>
      <c r="G10456" t="s">
        <v>1133</v>
      </c>
      <c r="H10456" t="s">
        <v>28</v>
      </c>
      <c r="I10456" t="s">
        <v>29</v>
      </c>
      <c r="J10456" s="1">
        <v>3322927.11</v>
      </c>
      <c r="K10456" s="10">
        <f>J10456*_xlfn.XLOOKUP(A10456,IPCA_Fatores!$A$2:$A$10,IPCA_Fatores!$C$2:$C$10)</f>
        <v>4565676.2566950191</v>
      </c>
    </row>
    <row r="10457" spans="1:11" x14ac:dyDescent="0.25">
      <c r="A10457">
        <v>2021</v>
      </c>
      <c r="B10457" t="s">
        <v>6168</v>
      </c>
      <c r="C10457" t="s">
        <v>6169</v>
      </c>
      <c r="D10457" t="s">
        <v>6170</v>
      </c>
      <c r="E10457" t="s">
        <v>44</v>
      </c>
      <c r="F10457" t="s">
        <v>45</v>
      </c>
      <c r="G10457" t="s">
        <v>1133</v>
      </c>
      <c r="H10457" t="s">
        <v>28</v>
      </c>
      <c r="I10457" t="s">
        <v>29</v>
      </c>
      <c r="J10457" s="1">
        <v>5601775.2800000003</v>
      </c>
      <c r="K10457" s="10">
        <f>J10457*_xlfn.XLOOKUP(A10457,IPCA_Fatores!$A$2:$A$10,IPCA_Fatores!$C$2:$C$10)</f>
        <v>6993272.8430798147</v>
      </c>
    </row>
    <row r="10458" spans="1:11" x14ac:dyDescent="0.25">
      <c r="A10458">
        <v>2022</v>
      </c>
      <c r="B10458" t="s">
        <v>6168</v>
      </c>
      <c r="C10458" t="s">
        <v>6169</v>
      </c>
      <c r="D10458" t="s">
        <v>6170</v>
      </c>
      <c r="E10458" t="s">
        <v>44</v>
      </c>
      <c r="F10458" t="s">
        <v>45</v>
      </c>
      <c r="G10458" t="s">
        <v>1133</v>
      </c>
      <c r="H10458" t="s">
        <v>28</v>
      </c>
      <c r="I10458" t="s">
        <v>29</v>
      </c>
      <c r="J10458" s="1">
        <v>6800507.4500000002</v>
      </c>
      <c r="K10458" s="10">
        <f>J10458*_xlfn.XLOOKUP(A10458,IPCA_Fatores!$A$2:$A$10,IPCA_Fatores!$C$2:$C$10)</f>
        <v>8025119.2294559367</v>
      </c>
    </row>
    <row r="10459" spans="1:11" x14ac:dyDescent="0.25">
      <c r="A10459">
        <v>2023</v>
      </c>
      <c r="B10459" t="s">
        <v>6168</v>
      </c>
      <c r="C10459" t="s">
        <v>6169</v>
      </c>
      <c r="D10459" t="s">
        <v>6170</v>
      </c>
      <c r="E10459" t="s">
        <v>44</v>
      </c>
      <c r="F10459" t="s">
        <v>45</v>
      </c>
      <c r="G10459" t="s">
        <v>1133</v>
      </c>
      <c r="H10459" t="s">
        <v>28</v>
      </c>
      <c r="I10459" t="s">
        <v>29</v>
      </c>
      <c r="J10459" s="1">
        <v>1004184.08</v>
      </c>
      <c r="K10459" s="10">
        <f>J10459*_xlfn.XLOOKUP(A10459,IPCA_Fatores!$A$2:$A$10,IPCA_Fatores!$C$2:$C$10)</f>
        <v>1132684.0603718164</v>
      </c>
    </row>
    <row r="10460" spans="1:11" x14ac:dyDescent="0.25">
      <c r="A10460">
        <v>2017</v>
      </c>
      <c r="B10460" t="s">
        <v>6171</v>
      </c>
      <c r="C10460" t="s">
        <v>6172</v>
      </c>
      <c r="E10460" t="s">
        <v>121</v>
      </c>
      <c r="F10460" t="s">
        <v>171</v>
      </c>
      <c r="G10460" t="s">
        <v>976</v>
      </c>
      <c r="H10460" t="s">
        <v>28</v>
      </c>
      <c r="I10460" t="s">
        <v>29</v>
      </c>
      <c r="J10460" s="1">
        <v>13645519.02</v>
      </c>
      <c r="K10460" s="10">
        <f>J10460*_xlfn.XLOOKUP(A10460,IPCA_Fatores!$A$2:$A$10,IPCA_Fatores!$C$2:$C$10)</f>
        <v>21207418.627306197</v>
      </c>
    </row>
    <row r="10461" spans="1:11" x14ac:dyDescent="0.25">
      <c r="A10461">
        <v>2017</v>
      </c>
      <c r="B10461" t="s">
        <v>6171</v>
      </c>
      <c r="C10461" t="s">
        <v>6172</v>
      </c>
      <c r="E10461" t="s">
        <v>121</v>
      </c>
      <c r="F10461" t="s">
        <v>171</v>
      </c>
      <c r="G10461" t="s">
        <v>976</v>
      </c>
      <c r="H10461" t="s">
        <v>28</v>
      </c>
      <c r="I10461" t="s">
        <v>35</v>
      </c>
      <c r="J10461" s="1">
        <v>819811.41</v>
      </c>
      <c r="K10461" s="10">
        <f>IFERROR(J10461*VLOOKUP(A10461,IPCA_Fatores!$A$2:$C$10,3,FALSE),J10461)</f>
        <v>1274124.0360172214</v>
      </c>
    </row>
    <row r="10462" spans="1:11" x14ac:dyDescent="0.25">
      <c r="A10462">
        <v>2018</v>
      </c>
      <c r="B10462" t="s">
        <v>6171</v>
      </c>
      <c r="C10462" t="s">
        <v>6172</v>
      </c>
      <c r="E10462" t="s">
        <v>121</v>
      </c>
      <c r="F10462" t="s">
        <v>171</v>
      </c>
      <c r="G10462" t="s">
        <v>976</v>
      </c>
      <c r="H10462" t="s">
        <v>28</v>
      </c>
      <c r="I10462" t="s">
        <v>29</v>
      </c>
      <c r="J10462" s="1">
        <v>23112702.969999999</v>
      </c>
      <c r="K10462" s="10">
        <f>J10462*_xlfn.XLOOKUP(A10462,IPCA_Fatores!$A$2:$A$10,IPCA_Fatores!$C$2:$C$10)</f>
        <v>34622656.166773252</v>
      </c>
    </row>
    <row r="10463" spans="1:11" x14ac:dyDescent="0.25">
      <c r="A10463">
        <v>2019</v>
      </c>
      <c r="B10463" t="s">
        <v>6171</v>
      </c>
      <c r="C10463" t="s">
        <v>6172</v>
      </c>
      <c r="E10463" t="s">
        <v>121</v>
      </c>
      <c r="F10463" t="s">
        <v>171</v>
      </c>
      <c r="G10463" t="s">
        <v>976</v>
      </c>
      <c r="H10463" t="s">
        <v>28</v>
      </c>
      <c r="I10463" t="s">
        <v>29</v>
      </c>
      <c r="J10463" s="1">
        <v>9948419.4800000004</v>
      </c>
      <c r="K10463" s="10">
        <f>J10463*_xlfn.XLOOKUP(A10463,IPCA_Fatores!$A$2:$A$10,IPCA_Fatores!$C$2:$C$10)</f>
        <v>14286892.883881832</v>
      </c>
    </row>
    <row r="10464" spans="1:11" x14ac:dyDescent="0.25">
      <c r="A10464">
        <v>2020</v>
      </c>
      <c r="B10464" t="s">
        <v>6171</v>
      </c>
      <c r="C10464" t="s">
        <v>6172</v>
      </c>
      <c r="E10464" t="s">
        <v>121</v>
      </c>
      <c r="F10464" t="s">
        <v>171</v>
      </c>
      <c r="G10464" t="s">
        <v>976</v>
      </c>
      <c r="H10464" t="s">
        <v>28</v>
      </c>
      <c r="I10464" t="s">
        <v>29</v>
      </c>
      <c r="J10464" s="1">
        <v>11744815.699999999</v>
      </c>
      <c r="K10464" s="10">
        <f>J10464*_xlfn.XLOOKUP(A10464,IPCA_Fatores!$A$2:$A$10,IPCA_Fatores!$C$2:$C$10)</f>
        <v>16137286.315843649</v>
      </c>
    </row>
    <row r="10465" spans="1:11" x14ac:dyDescent="0.25">
      <c r="A10465">
        <v>2021</v>
      </c>
      <c r="B10465" t="s">
        <v>6171</v>
      </c>
      <c r="C10465" t="s">
        <v>6172</v>
      </c>
      <c r="E10465" t="s">
        <v>121</v>
      </c>
      <c r="F10465" t="s">
        <v>171</v>
      </c>
      <c r="G10465" t="s">
        <v>976</v>
      </c>
      <c r="H10465" t="s">
        <v>28</v>
      </c>
      <c r="I10465" t="s">
        <v>29</v>
      </c>
      <c r="J10465" s="1">
        <v>34386467.079999998</v>
      </c>
      <c r="K10465" s="10">
        <f>J10465*_xlfn.XLOOKUP(A10465,IPCA_Fatores!$A$2:$A$10,IPCA_Fatores!$C$2:$C$10)</f>
        <v>42928167.300567262</v>
      </c>
    </row>
    <row r="10466" spans="1:11" x14ac:dyDescent="0.25">
      <c r="A10466">
        <v>2015</v>
      </c>
      <c r="B10466" t="s">
        <v>6173</v>
      </c>
      <c r="C10466" t="s">
        <v>6174</v>
      </c>
      <c r="D10466" t="s">
        <v>6175</v>
      </c>
      <c r="E10466" t="s">
        <v>299</v>
      </c>
      <c r="F10466" t="s">
        <v>858</v>
      </c>
      <c r="G10466" t="s">
        <v>157</v>
      </c>
      <c r="H10466" t="s">
        <v>28</v>
      </c>
      <c r="I10466" t="s">
        <v>29</v>
      </c>
      <c r="J10466" s="1">
        <v>9791715.1999999993</v>
      </c>
      <c r="K10466" s="10">
        <f>J10466*_xlfn.XLOOKUP(A10466,IPCA_Fatores!$A$2:$A$10,IPCA_Fatores!$C$2:$C$10)</f>
        <v>16652340.453487441</v>
      </c>
    </row>
    <row r="10467" spans="1:11" x14ac:dyDescent="0.25">
      <c r="A10467">
        <v>2016</v>
      </c>
      <c r="B10467" t="s">
        <v>6173</v>
      </c>
      <c r="C10467" t="s">
        <v>6174</v>
      </c>
      <c r="D10467" t="s">
        <v>6175</v>
      </c>
      <c r="E10467" t="s">
        <v>299</v>
      </c>
      <c r="F10467" t="s">
        <v>858</v>
      </c>
      <c r="G10467" t="s">
        <v>157</v>
      </c>
      <c r="H10467" t="s">
        <v>28</v>
      </c>
      <c r="I10467" t="s">
        <v>29</v>
      </c>
      <c r="J10467" s="1">
        <v>6847409.0099999998</v>
      </c>
      <c r="K10467" s="10">
        <f>J10467*_xlfn.XLOOKUP(A10467,IPCA_Fatores!$A$2:$A$10,IPCA_Fatores!$C$2:$C$10)</f>
        <v>10955958.312415168</v>
      </c>
    </row>
    <row r="10468" spans="1:11" x14ac:dyDescent="0.25">
      <c r="A10468">
        <v>2017</v>
      </c>
      <c r="B10468" t="s">
        <v>6173</v>
      </c>
      <c r="C10468" t="s">
        <v>6174</v>
      </c>
      <c r="D10468" t="s">
        <v>6175</v>
      </c>
      <c r="E10468" t="s">
        <v>299</v>
      </c>
      <c r="F10468" t="s">
        <v>858</v>
      </c>
      <c r="G10468" t="s">
        <v>157</v>
      </c>
      <c r="H10468" t="s">
        <v>28</v>
      </c>
      <c r="I10468" t="s">
        <v>29</v>
      </c>
      <c r="J10468" s="1">
        <v>1520482.63</v>
      </c>
      <c r="K10468" s="10">
        <f>J10468*_xlfn.XLOOKUP(A10468,IPCA_Fatores!$A$2:$A$10,IPCA_Fatores!$C$2:$C$10)</f>
        <v>2363084.291824725</v>
      </c>
    </row>
    <row r="10469" spans="1:11" x14ac:dyDescent="0.25">
      <c r="A10469">
        <v>2018</v>
      </c>
      <c r="B10469" t="s">
        <v>6173</v>
      </c>
      <c r="C10469" t="s">
        <v>6174</v>
      </c>
      <c r="D10469" t="s">
        <v>6175</v>
      </c>
      <c r="E10469" t="s">
        <v>299</v>
      </c>
      <c r="F10469" t="s">
        <v>858</v>
      </c>
      <c r="G10469" t="s">
        <v>157</v>
      </c>
      <c r="H10469" t="s">
        <v>28</v>
      </c>
      <c r="I10469" t="s">
        <v>29</v>
      </c>
      <c r="J10469" s="1">
        <v>4078179.54</v>
      </c>
      <c r="K10469" s="10">
        <f>J10469*_xlfn.XLOOKUP(A10469,IPCA_Fatores!$A$2:$A$10,IPCA_Fatores!$C$2:$C$10)</f>
        <v>6109082.4462661073</v>
      </c>
    </row>
    <row r="10470" spans="1:11" x14ac:dyDescent="0.25">
      <c r="A10470">
        <v>2019</v>
      </c>
      <c r="B10470" t="s">
        <v>6173</v>
      </c>
      <c r="C10470" t="s">
        <v>6174</v>
      </c>
      <c r="D10470" t="s">
        <v>6175</v>
      </c>
      <c r="E10470" t="s">
        <v>299</v>
      </c>
      <c r="F10470" t="s">
        <v>858</v>
      </c>
      <c r="G10470" t="s">
        <v>157</v>
      </c>
      <c r="H10470" t="s">
        <v>28</v>
      </c>
      <c r="I10470" t="s">
        <v>29</v>
      </c>
      <c r="J10470" s="1">
        <v>4224510.71</v>
      </c>
      <c r="K10470" s="10">
        <f>J10470*_xlfn.XLOOKUP(A10470,IPCA_Fatores!$A$2:$A$10,IPCA_Fatores!$C$2:$C$10)</f>
        <v>6066806.1014031125</v>
      </c>
    </row>
    <row r="10471" spans="1:11" x14ac:dyDescent="0.25">
      <c r="A10471">
        <v>2020</v>
      </c>
      <c r="B10471" t="s">
        <v>6173</v>
      </c>
      <c r="C10471" t="s">
        <v>6174</v>
      </c>
      <c r="D10471" t="s">
        <v>6175</v>
      </c>
      <c r="E10471" t="s">
        <v>299</v>
      </c>
      <c r="F10471" t="s">
        <v>858</v>
      </c>
      <c r="G10471" t="s">
        <v>157</v>
      </c>
      <c r="H10471" t="s">
        <v>28</v>
      </c>
      <c r="I10471" t="s">
        <v>29</v>
      </c>
      <c r="J10471" s="1">
        <v>1726453.39</v>
      </c>
      <c r="K10471" s="10">
        <f>J10471*_xlfn.XLOOKUP(A10471,IPCA_Fatores!$A$2:$A$10,IPCA_Fatores!$C$2:$C$10)</f>
        <v>2372133.6611002656</v>
      </c>
    </row>
    <row r="10472" spans="1:11" x14ac:dyDescent="0.25">
      <c r="A10472">
        <v>2021</v>
      </c>
      <c r="B10472" t="s">
        <v>6173</v>
      </c>
      <c r="C10472" t="s">
        <v>6174</v>
      </c>
      <c r="D10472" t="s">
        <v>6175</v>
      </c>
      <c r="E10472" t="s">
        <v>299</v>
      </c>
      <c r="F10472" t="s">
        <v>858</v>
      </c>
      <c r="G10472" t="s">
        <v>157</v>
      </c>
      <c r="H10472" t="s">
        <v>28</v>
      </c>
      <c r="I10472" t="s">
        <v>29</v>
      </c>
      <c r="J10472" s="1">
        <v>5181582.7</v>
      </c>
      <c r="K10472" s="10">
        <f>J10472*_xlfn.XLOOKUP(A10472,IPCA_Fatores!$A$2:$A$10,IPCA_Fatores!$C$2:$C$10)</f>
        <v>6468703.1822672794</v>
      </c>
    </row>
    <row r="10473" spans="1:11" x14ac:dyDescent="0.25">
      <c r="A10473">
        <v>2022</v>
      </c>
      <c r="B10473" t="s">
        <v>6173</v>
      </c>
      <c r="C10473" t="s">
        <v>6174</v>
      </c>
      <c r="D10473" t="s">
        <v>6175</v>
      </c>
      <c r="E10473" t="s">
        <v>299</v>
      </c>
      <c r="F10473" t="s">
        <v>858</v>
      </c>
      <c r="G10473" t="s">
        <v>157</v>
      </c>
      <c r="H10473" t="s">
        <v>28</v>
      </c>
      <c r="I10473" t="s">
        <v>29</v>
      </c>
      <c r="J10473" s="1">
        <v>14658915.98</v>
      </c>
      <c r="K10473" s="10">
        <f>J10473*_xlfn.XLOOKUP(A10473,IPCA_Fatores!$A$2:$A$10,IPCA_Fatores!$C$2:$C$10)</f>
        <v>17298642.693800285</v>
      </c>
    </row>
    <row r="10474" spans="1:11" x14ac:dyDescent="0.25">
      <c r="A10474">
        <v>2023</v>
      </c>
      <c r="B10474" t="s">
        <v>6173</v>
      </c>
      <c r="C10474" t="s">
        <v>6174</v>
      </c>
      <c r="D10474" t="s">
        <v>6175</v>
      </c>
      <c r="E10474" t="s">
        <v>299</v>
      </c>
      <c r="F10474" t="s">
        <v>858</v>
      </c>
      <c r="G10474" t="s">
        <v>157</v>
      </c>
      <c r="H10474" t="s">
        <v>28</v>
      </c>
      <c r="I10474" t="s">
        <v>29</v>
      </c>
      <c r="J10474" s="1">
        <v>19930861.949999999</v>
      </c>
      <c r="K10474" s="10">
        <f>J10474*_xlfn.XLOOKUP(A10474,IPCA_Fatores!$A$2:$A$10,IPCA_Fatores!$C$2:$C$10)</f>
        <v>22481306.057188377</v>
      </c>
    </row>
    <row r="10475" spans="1:11" x14ac:dyDescent="0.25">
      <c r="A10475">
        <v>2018</v>
      </c>
      <c r="B10475" t="s">
        <v>6176</v>
      </c>
      <c r="C10475" t="s">
        <v>6177</v>
      </c>
      <c r="D10475" t="s">
        <v>6178</v>
      </c>
      <c r="E10475" t="s">
        <v>25</v>
      </c>
      <c r="F10475" t="s">
        <v>265</v>
      </c>
      <c r="G10475" t="s">
        <v>279</v>
      </c>
      <c r="H10475" t="s">
        <v>28</v>
      </c>
      <c r="I10475" t="s">
        <v>29</v>
      </c>
      <c r="J10475" s="1">
        <v>65496.55</v>
      </c>
      <c r="K10475" s="10">
        <f>J10475*_xlfn.XLOOKUP(A10475,IPCA_Fatores!$A$2:$A$10,IPCA_Fatores!$C$2:$C$10)</f>
        <v>98113.341987878841</v>
      </c>
    </row>
    <row r="10476" spans="1:11" x14ac:dyDescent="0.25">
      <c r="A10476">
        <v>2019</v>
      </c>
      <c r="B10476" t="s">
        <v>6176</v>
      </c>
      <c r="C10476" t="s">
        <v>6177</v>
      </c>
      <c r="D10476" t="s">
        <v>6178</v>
      </c>
      <c r="E10476" t="s">
        <v>25</v>
      </c>
      <c r="F10476" t="s">
        <v>265</v>
      </c>
      <c r="G10476" t="s">
        <v>279</v>
      </c>
      <c r="H10476" t="s">
        <v>28</v>
      </c>
      <c r="I10476" t="s">
        <v>29</v>
      </c>
      <c r="J10476" s="1">
        <v>185752.24</v>
      </c>
      <c r="K10476" s="10">
        <f>J10476*_xlfn.XLOOKUP(A10476,IPCA_Fatores!$A$2:$A$10,IPCA_Fatores!$C$2:$C$10)</f>
        <v>266758.18818821158</v>
      </c>
    </row>
    <row r="10477" spans="1:11" x14ac:dyDescent="0.25">
      <c r="A10477">
        <v>2020</v>
      </c>
      <c r="B10477" t="s">
        <v>6176</v>
      </c>
      <c r="C10477" t="s">
        <v>6177</v>
      </c>
      <c r="D10477" t="s">
        <v>6178</v>
      </c>
      <c r="E10477" t="s">
        <v>25</v>
      </c>
      <c r="F10477" t="s">
        <v>265</v>
      </c>
      <c r="G10477" t="s">
        <v>279</v>
      </c>
      <c r="H10477" t="s">
        <v>28</v>
      </c>
      <c r="I10477" t="s">
        <v>29</v>
      </c>
      <c r="J10477" s="1">
        <v>591421.35</v>
      </c>
      <c r="K10477" s="10">
        <f>J10477*_xlfn.XLOOKUP(A10477,IPCA_Fatores!$A$2:$A$10,IPCA_Fatores!$C$2:$C$10)</f>
        <v>812608.37990440137</v>
      </c>
    </row>
    <row r="10478" spans="1:11" x14ac:dyDescent="0.25">
      <c r="A10478">
        <v>2021</v>
      </c>
      <c r="B10478" t="s">
        <v>6176</v>
      </c>
      <c r="C10478" t="s">
        <v>6177</v>
      </c>
      <c r="D10478" t="s">
        <v>6178</v>
      </c>
      <c r="E10478" t="s">
        <v>25</v>
      </c>
      <c r="F10478" t="s">
        <v>265</v>
      </c>
      <c r="G10478" t="s">
        <v>279</v>
      </c>
      <c r="H10478" t="s">
        <v>28</v>
      </c>
      <c r="I10478" t="s">
        <v>29</v>
      </c>
      <c r="J10478" s="1">
        <v>434568.13</v>
      </c>
      <c r="K10478" s="10">
        <f>J10478*_xlfn.XLOOKUP(A10478,IPCA_Fatores!$A$2:$A$10,IPCA_Fatores!$C$2:$C$10)</f>
        <v>542516.13998999586</v>
      </c>
    </row>
    <row r="10479" spans="1:11" x14ac:dyDescent="0.25">
      <c r="A10479">
        <v>2023</v>
      </c>
      <c r="B10479" t="s">
        <v>6176</v>
      </c>
      <c r="C10479" t="s">
        <v>6177</v>
      </c>
      <c r="D10479" t="s">
        <v>6178</v>
      </c>
      <c r="E10479" t="s">
        <v>25</v>
      </c>
      <c r="F10479" t="s">
        <v>265</v>
      </c>
      <c r="G10479" t="s">
        <v>279</v>
      </c>
      <c r="H10479" t="s">
        <v>28</v>
      </c>
      <c r="I10479" t="s">
        <v>29</v>
      </c>
      <c r="J10479" s="1">
        <v>659272.67000000004</v>
      </c>
      <c r="K10479" s="10">
        <f>J10479*_xlfn.XLOOKUP(A10479,IPCA_Fatores!$A$2:$A$10,IPCA_Fatores!$C$2:$C$10)</f>
        <v>743636.21134858916</v>
      </c>
    </row>
    <row r="10480" spans="1:11" x14ac:dyDescent="0.25">
      <c r="A10480">
        <v>2022</v>
      </c>
      <c r="B10480" t="s">
        <v>6179</v>
      </c>
      <c r="C10480" t="s">
        <v>6180</v>
      </c>
      <c r="E10480" t="s">
        <v>49</v>
      </c>
      <c r="F10480" t="s">
        <v>49</v>
      </c>
      <c r="G10480" t="s">
        <v>66</v>
      </c>
      <c r="H10480" t="s">
        <v>28</v>
      </c>
      <c r="I10480" t="s">
        <v>29</v>
      </c>
      <c r="J10480" s="1">
        <v>8654782.8499999996</v>
      </c>
      <c r="K10480" s="10">
        <f>J10480*_xlfn.XLOOKUP(A10480,IPCA_Fatores!$A$2:$A$10,IPCA_Fatores!$C$2:$C$10)</f>
        <v>10213306.107958229</v>
      </c>
    </row>
    <row r="10481" spans="1:11" x14ac:dyDescent="0.25">
      <c r="A10481">
        <v>2023</v>
      </c>
      <c r="B10481" t="s">
        <v>6179</v>
      </c>
      <c r="C10481" t="s">
        <v>6180</v>
      </c>
      <c r="E10481" t="s">
        <v>49</v>
      </c>
      <c r="F10481" t="s">
        <v>49</v>
      </c>
      <c r="G10481" t="s">
        <v>66</v>
      </c>
      <c r="H10481" t="s">
        <v>28</v>
      </c>
      <c r="I10481" t="s">
        <v>29</v>
      </c>
      <c r="J10481" s="1">
        <v>6105065.29</v>
      </c>
      <c r="K10481" s="10">
        <f>J10481*_xlfn.XLOOKUP(A10481,IPCA_Fatores!$A$2:$A$10,IPCA_Fatores!$C$2:$C$10)</f>
        <v>6886297.3226106521</v>
      </c>
    </row>
    <row r="10482" spans="1:11" x14ac:dyDescent="0.25">
      <c r="A10482">
        <v>2018</v>
      </c>
      <c r="B10482" t="s">
        <v>6181</v>
      </c>
      <c r="C10482" t="s">
        <v>6182</v>
      </c>
      <c r="D10482" t="s">
        <v>6183</v>
      </c>
      <c r="E10482" t="s">
        <v>103</v>
      </c>
      <c r="F10482" t="s">
        <v>581</v>
      </c>
      <c r="G10482" t="s">
        <v>862</v>
      </c>
      <c r="H10482" t="s">
        <v>28</v>
      </c>
      <c r="I10482" t="s">
        <v>29</v>
      </c>
      <c r="J10482" s="1">
        <v>255057.39</v>
      </c>
      <c r="K10482" s="10">
        <f>J10482*_xlfn.XLOOKUP(A10482,IPCA_Fatores!$A$2:$A$10,IPCA_Fatores!$C$2:$C$10)</f>
        <v>382074.06239879486</v>
      </c>
    </row>
    <row r="10483" spans="1:11" x14ac:dyDescent="0.25">
      <c r="A10483">
        <v>2019</v>
      </c>
      <c r="B10483" t="s">
        <v>6181</v>
      </c>
      <c r="C10483" t="s">
        <v>6182</v>
      </c>
      <c r="D10483" t="s">
        <v>6183</v>
      </c>
      <c r="E10483" t="s">
        <v>103</v>
      </c>
      <c r="F10483" t="s">
        <v>581</v>
      </c>
      <c r="G10483" t="s">
        <v>862</v>
      </c>
      <c r="H10483" t="s">
        <v>28</v>
      </c>
      <c r="I10483" t="s">
        <v>29</v>
      </c>
      <c r="J10483" s="1">
        <v>404586.97</v>
      </c>
      <c r="K10483" s="10">
        <f>J10483*_xlfn.XLOOKUP(A10483,IPCA_Fatores!$A$2:$A$10,IPCA_Fatores!$C$2:$C$10)</f>
        <v>581026.03275071306</v>
      </c>
    </row>
    <row r="10484" spans="1:11" x14ac:dyDescent="0.25">
      <c r="A10484">
        <v>2020</v>
      </c>
      <c r="B10484" t="s">
        <v>6181</v>
      </c>
      <c r="C10484" t="s">
        <v>6182</v>
      </c>
      <c r="D10484" t="s">
        <v>6183</v>
      </c>
      <c r="E10484" t="s">
        <v>103</v>
      </c>
      <c r="F10484" t="s">
        <v>581</v>
      </c>
      <c r="G10484" t="s">
        <v>862</v>
      </c>
      <c r="H10484" t="s">
        <v>28</v>
      </c>
      <c r="I10484" t="s">
        <v>29</v>
      </c>
      <c r="J10484" s="1">
        <v>594675.4</v>
      </c>
      <c r="K10484" s="10">
        <f>J10484*_xlfn.XLOOKUP(A10484,IPCA_Fatores!$A$2:$A$10,IPCA_Fatores!$C$2:$C$10)</f>
        <v>817079.41954243265</v>
      </c>
    </row>
    <row r="10485" spans="1:11" x14ac:dyDescent="0.25">
      <c r="A10485">
        <v>2021</v>
      </c>
      <c r="B10485" t="s">
        <v>6181</v>
      </c>
      <c r="C10485" t="s">
        <v>6182</v>
      </c>
      <c r="D10485" t="s">
        <v>6183</v>
      </c>
      <c r="E10485" t="s">
        <v>103</v>
      </c>
      <c r="F10485" t="s">
        <v>581</v>
      </c>
      <c r="G10485" t="s">
        <v>862</v>
      </c>
      <c r="H10485" t="s">
        <v>28</v>
      </c>
      <c r="I10485" t="s">
        <v>29</v>
      </c>
      <c r="J10485" s="1">
        <v>72710.850000000006</v>
      </c>
      <c r="K10485" s="10">
        <f>J10485*_xlfn.XLOOKUP(A10485,IPCA_Fatores!$A$2:$A$10,IPCA_Fatores!$C$2:$C$10)</f>
        <v>90772.440393619283</v>
      </c>
    </row>
    <row r="10486" spans="1:11" x14ac:dyDescent="0.25">
      <c r="A10486">
        <v>2022</v>
      </c>
      <c r="B10486" t="s">
        <v>6181</v>
      </c>
      <c r="C10486" t="s">
        <v>6182</v>
      </c>
      <c r="D10486" t="s">
        <v>6183</v>
      </c>
      <c r="E10486" t="s">
        <v>103</v>
      </c>
      <c r="F10486" t="s">
        <v>581</v>
      </c>
      <c r="G10486" t="s">
        <v>862</v>
      </c>
      <c r="H10486" t="s">
        <v>28</v>
      </c>
      <c r="I10486" t="s">
        <v>29</v>
      </c>
      <c r="J10486" s="1">
        <v>145197.87</v>
      </c>
      <c r="K10486" s="10">
        <f>J10486*_xlfn.XLOOKUP(A10486,IPCA_Fatores!$A$2:$A$10,IPCA_Fatores!$C$2:$C$10)</f>
        <v>171344.59849949038</v>
      </c>
    </row>
    <row r="10487" spans="1:11" x14ac:dyDescent="0.25">
      <c r="A10487">
        <v>2023</v>
      </c>
      <c r="B10487" t="s">
        <v>6181</v>
      </c>
      <c r="C10487" t="s">
        <v>6182</v>
      </c>
      <c r="D10487" t="s">
        <v>6183</v>
      </c>
      <c r="E10487" t="s">
        <v>103</v>
      </c>
      <c r="F10487" t="s">
        <v>581</v>
      </c>
      <c r="G10487" t="s">
        <v>862</v>
      </c>
      <c r="H10487" t="s">
        <v>28</v>
      </c>
      <c r="I10487" t="s">
        <v>29</v>
      </c>
      <c r="J10487" s="1">
        <v>208777.92</v>
      </c>
      <c r="K10487" s="10">
        <f>J10487*_xlfn.XLOOKUP(A10487,IPCA_Fatores!$A$2:$A$10,IPCA_Fatores!$C$2:$C$10)</f>
        <v>235494.09600437229</v>
      </c>
    </row>
    <row r="10488" spans="1:11" x14ac:dyDescent="0.25">
      <c r="A10488">
        <v>2016</v>
      </c>
      <c r="B10488" t="s">
        <v>6184</v>
      </c>
      <c r="C10488" t="s">
        <v>6185</v>
      </c>
      <c r="D10488" t="s">
        <v>6186</v>
      </c>
      <c r="E10488" t="s">
        <v>44</v>
      </c>
      <c r="F10488" t="s">
        <v>45</v>
      </c>
      <c r="G10488" t="s">
        <v>140</v>
      </c>
      <c r="H10488" t="s">
        <v>28</v>
      </c>
      <c r="I10488" t="s">
        <v>29</v>
      </c>
      <c r="J10488" s="1">
        <v>934126.01</v>
      </c>
      <c r="K10488" s="10">
        <f>J10488*_xlfn.XLOOKUP(A10488,IPCA_Fatores!$A$2:$A$10,IPCA_Fatores!$C$2:$C$10)</f>
        <v>1494615.7895864781</v>
      </c>
    </row>
    <row r="10489" spans="1:11" x14ac:dyDescent="0.25">
      <c r="A10489">
        <v>2017</v>
      </c>
      <c r="B10489" t="s">
        <v>6184</v>
      </c>
      <c r="C10489" t="s">
        <v>6185</v>
      </c>
      <c r="D10489" t="s">
        <v>6186</v>
      </c>
      <c r="E10489" t="s">
        <v>44</v>
      </c>
      <c r="F10489" t="s">
        <v>45</v>
      </c>
      <c r="G10489" t="s">
        <v>140</v>
      </c>
      <c r="H10489" t="s">
        <v>28</v>
      </c>
      <c r="I10489" t="s">
        <v>29</v>
      </c>
      <c r="J10489" s="1">
        <v>3528179.09</v>
      </c>
      <c r="K10489" s="10">
        <f>J10489*_xlfn.XLOOKUP(A10489,IPCA_Fatores!$A$2:$A$10,IPCA_Fatores!$C$2:$C$10)</f>
        <v>5483380.3568827705</v>
      </c>
    </row>
    <row r="10490" spans="1:11" x14ac:dyDescent="0.25">
      <c r="A10490">
        <v>2018</v>
      </c>
      <c r="B10490" t="s">
        <v>6184</v>
      </c>
      <c r="C10490" t="s">
        <v>6185</v>
      </c>
      <c r="D10490" t="s">
        <v>6186</v>
      </c>
      <c r="E10490" t="s">
        <v>44</v>
      </c>
      <c r="F10490" t="s">
        <v>45</v>
      </c>
      <c r="G10490" t="s">
        <v>140</v>
      </c>
      <c r="H10490" t="s">
        <v>28</v>
      </c>
      <c r="I10490" t="s">
        <v>29</v>
      </c>
      <c r="J10490" s="1">
        <v>3074141.6</v>
      </c>
      <c r="K10490" s="10">
        <f>J10490*_xlfn.XLOOKUP(A10490,IPCA_Fatores!$A$2:$A$10,IPCA_Fatores!$C$2:$C$10)</f>
        <v>4605041.1223181225</v>
      </c>
    </row>
    <row r="10491" spans="1:11" x14ac:dyDescent="0.25">
      <c r="A10491">
        <v>2019</v>
      </c>
      <c r="B10491" t="s">
        <v>6184</v>
      </c>
      <c r="C10491" t="s">
        <v>6185</v>
      </c>
      <c r="D10491" t="s">
        <v>6186</v>
      </c>
      <c r="E10491" t="s">
        <v>44</v>
      </c>
      <c r="F10491" t="s">
        <v>45</v>
      </c>
      <c r="G10491" t="s">
        <v>140</v>
      </c>
      <c r="H10491" t="s">
        <v>28</v>
      </c>
      <c r="I10491" t="s">
        <v>29</v>
      </c>
      <c r="J10491" s="1">
        <v>1549053.92</v>
      </c>
      <c r="K10491" s="10">
        <f>J10491*_xlfn.XLOOKUP(A10491,IPCA_Fatores!$A$2:$A$10,IPCA_Fatores!$C$2:$C$10)</f>
        <v>2224591.3002451374</v>
      </c>
    </row>
    <row r="10492" spans="1:11" x14ac:dyDescent="0.25">
      <c r="A10492">
        <v>2021</v>
      </c>
      <c r="B10492" t="s">
        <v>6184</v>
      </c>
      <c r="C10492" t="s">
        <v>6185</v>
      </c>
      <c r="D10492" t="s">
        <v>6186</v>
      </c>
      <c r="E10492" t="s">
        <v>44</v>
      </c>
      <c r="F10492" t="s">
        <v>45</v>
      </c>
      <c r="G10492" t="s">
        <v>140</v>
      </c>
      <c r="H10492" t="s">
        <v>28</v>
      </c>
      <c r="I10492" t="s">
        <v>29</v>
      </c>
      <c r="J10492" s="1">
        <v>1240471.04</v>
      </c>
      <c r="K10492" s="10">
        <f>J10492*_xlfn.XLOOKUP(A10492,IPCA_Fatores!$A$2:$A$10,IPCA_Fatores!$C$2:$C$10)</f>
        <v>1548607.718633614</v>
      </c>
    </row>
    <row r="10493" spans="1:11" x14ac:dyDescent="0.25">
      <c r="A10493">
        <v>2022</v>
      </c>
      <c r="B10493" t="s">
        <v>6184</v>
      </c>
      <c r="C10493" t="s">
        <v>6185</v>
      </c>
      <c r="D10493" t="s">
        <v>6186</v>
      </c>
      <c r="E10493" t="s">
        <v>44</v>
      </c>
      <c r="F10493" t="s">
        <v>45</v>
      </c>
      <c r="G10493" t="s">
        <v>140</v>
      </c>
      <c r="H10493" t="s">
        <v>28</v>
      </c>
      <c r="I10493" t="s">
        <v>29</v>
      </c>
      <c r="J10493" s="1">
        <v>3753542.54</v>
      </c>
      <c r="K10493" s="10">
        <f>J10493*_xlfn.XLOOKUP(A10493,IPCA_Fatores!$A$2:$A$10,IPCA_Fatores!$C$2:$C$10)</f>
        <v>4429467.4533934779</v>
      </c>
    </row>
    <row r="10494" spans="1:11" x14ac:dyDescent="0.25">
      <c r="A10494">
        <v>2023</v>
      </c>
      <c r="B10494" t="s">
        <v>6184</v>
      </c>
      <c r="C10494" t="s">
        <v>6185</v>
      </c>
      <c r="D10494" t="s">
        <v>6186</v>
      </c>
      <c r="E10494" t="s">
        <v>44</v>
      </c>
      <c r="F10494" t="s">
        <v>45</v>
      </c>
      <c r="G10494" t="s">
        <v>140</v>
      </c>
      <c r="H10494" t="s">
        <v>28</v>
      </c>
      <c r="I10494" t="s">
        <v>29</v>
      </c>
      <c r="J10494" s="1">
        <v>2865373.55</v>
      </c>
      <c r="K10494" s="10">
        <f>J10494*_xlfn.XLOOKUP(A10494,IPCA_Fatores!$A$2:$A$10,IPCA_Fatores!$C$2:$C$10)</f>
        <v>3232039.8338679154</v>
      </c>
    </row>
    <row r="10495" spans="1:11" x14ac:dyDescent="0.25">
      <c r="A10495">
        <v>2020</v>
      </c>
      <c r="B10495" t="s">
        <v>6187</v>
      </c>
      <c r="C10495" t="s">
        <v>6188</v>
      </c>
      <c r="E10495" t="s">
        <v>44</v>
      </c>
      <c r="F10495" t="s">
        <v>45</v>
      </c>
      <c r="G10495" t="s">
        <v>1013</v>
      </c>
      <c r="H10495" t="s">
        <v>28</v>
      </c>
      <c r="I10495" t="s">
        <v>29</v>
      </c>
      <c r="J10495" s="1">
        <v>584131.75</v>
      </c>
      <c r="K10495" s="10">
        <f>J10495*_xlfn.XLOOKUP(A10495,IPCA_Fatores!$A$2:$A$10,IPCA_Fatores!$C$2:$C$10)</f>
        <v>802592.52564727806</v>
      </c>
    </row>
    <row r="10496" spans="1:11" x14ac:dyDescent="0.25">
      <c r="A10496">
        <v>2021</v>
      </c>
      <c r="B10496" t="s">
        <v>6187</v>
      </c>
      <c r="C10496" t="s">
        <v>6188</v>
      </c>
      <c r="E10496" t="s">
        <v>44</v>
      </c>
      <c r="F10496" t="s">
        <v>45</v>
      </c>
      <c r="G10496" t="s">
        <v>1013</v>
      </c>
      <c r="H10496" t="s">
        <v>28</v>
      </c>
      <c r="I10496" t="s">
        <v>29</v>
      </c>
      <c r="J10496" s="1">
        <v>1414935.78</v>
      </c>
      <c r="K10496" s="10">
        <f>J10496*_xlfn.XLOOKUP(A10496,IPCA_Fatores!$A$2:$A$10,IPCA_Fatores!$C$2:$C$10)</f>
        <v>1766410.0165360353</v>
      </c>
    </row>
    <row r="10497" spans="1:11" x14ac:dyDescent="0.25">
      <c r="A10497">
        <v>2022</v>
      </c>
      <c r="B10497" t="s">
        <v>6187</v>
      </c>
      <c r="C10497" t="s">
        <v>6188</v>
      </c>
      <c r="E10497" t="s">
        <v>44</v>
      </c>
      <c r="F10497" t="s">
        <v>45</v>
      </c>
      <c r="G10497" t="s">
        <v>1013</v>
      </c>
      <c r="H10497" t="s">
        <v>28</v>
      </c>
      <c r="I10497" t="s">
        <v>29</v>
      </c>
      <c r="J10497" s="1">
        <v>669279.74</v>
      </c>
      <c r="K10497" s="10">
        <f>J10497*_xlfn.XLOOKUP(A10497,IPCA_Fatores!$A$2:$A$10,IPCA_Fatores!$C$2:$C$10)</f>
        <v>789801.31274751702</v>
      </c>
    </row>
    <row r="10498" spans="1:11" x14ac:dyDescent="0.25">
      <c r="A10498">
        <v>2015</v>
      </c>
      <c r="B10498" t="s">
        <v>6189</v>
      </c>
      <c r="C10498" t="s">
        <v>6190</v>
      </c>
      <c r="D10498" t="s">
        <v>6191</v>
      </c>
      <c r="E10498" t="s">
        <v>103</v>
      </c>
      <c r="F10498" t="s">
        <v>6192</v>
      </c>
      <c r="G10498" t="s">
        <v>88</v>
      </c>
      <c r="H10498" t="s">
        <v>28</v>
      </c>
      <c r="I10498" t="s">
        <v>29</v>
      </c>
      <c r="J10498" s="1">
        <v>635141.57999999996</v>
      </c>
      <c r="K10498" s="10">
        <f>J10498*_xlfn.XLOOKUP(A10498,IPCA_Fatores!$A$2:$A$10,IPCA_Fatores!$C$2:$C$10)</f>
        <v>1080157.4198487645</v>
      </c>
    </row>
    <row r="10499" spans="1:11" x14ac:dyDescent="0.25">
      <c r="A10499">
        <v>2015</v>
      </c>
      <c r="B10499" t="s">
        <v>6189</v>
      </c>
      <c r="C10499" t="s">
        <v>6190</v>
      </c>
      <c r="D10499" t="s">
        <v>6191</v>
      </c>
      <c r="E10499" t="s">
        <v>103</v>
      </c>
      <c r="F10499" t="s">
        <v>6192</v>
      </c>
      <c r="G10499" t="s">
        <v>88</v>
      </c>
      <c r="H10499" t="s">
        <v>28</v>
      </c>
      <c r="I10499" t="s">
        <v>35</v>
      </c>
      <c r="J10499" s="1">
        <v>11644.58</v>
      </c>
      <c r="K10499" s="10">
        <f>IFERROR(J10499*VLOOKUP(A10499,IPCA_Fatores!$A$2:$C$10,3,FALSE),J10499)</f>
        <v>19803.426329012385</v>
      </c>
    </row>
    <row r="10500" spans="1:11" x14ac:dyDescent="0.25">
      <c r="A10500">
        <v>2016</v>
      </c>
      <c r="B10500" t="s">
        <v>6189</v>
      </c>
      <c r="C10500" t="s">
        <v>6190</v>
      </c>
      <c r="D10500" t="s">
        <v>6191</v>
      </c>
      <c r="E10500" t="s">
        <v>103</v>
      </c>
      <c r="F10500" t="s">
        <v>6192</v>
      </c>
      <c r="G10500" t="s">
        <v>88</v>
      </c>
      <c r="H10500" t="s">
        <v>28</v>
      </c>
      <c r="I10500" t="s">
        <v>29</v>
      </c>
      <c r="J10500" s="1">
        <v>439670.41</v>
      </c>
      <c r="K10500" s="10">
        <f>J10500*_xlfn.XLOOKUP(A10500,IPCA_Fatores!$A$2:$A$10,IPCA_Fatores!$C$2:$C$10)</f>
        <v>703479.32716268173</v>
      </c>
    </row>
    <row r="10501" spans="1:11" x14ac:dyDescent="0.25">
      <c r="A10501">
        <v>2016</v>
      </c>
      <c r="B10501" t="s">
        <v>6189</v>
      </c>
      <c r="C10501" t="s">
        <v>6190</v>
      </c>
      <c r="D10501" t="s">
        <v>6191</v>
      </c>
      <c r="E10501" t="s">
        <v>103</v>
      </c>
      <c r="F10501" t="s">
        <v>6192</v>
      </c>
      <c r="G10501" t="s">
        <v>88</v>
      </c>
      <c r="H10501" t="s">
        <v>28</v>
      </c>
      <c r="I10501" t="s">
        <v>35</v>
      </c>
      <c r="J10501" s="1">
        <v>39214.28</v>
      </c>
      <c r="K10501" s="10">
        <f>IFERROR(J10501*VLOOKUP(A10501,IPCA_Fatores!$A$2:$C$10,3,FALSE),J10501)</f>
        <v>62743.443002154752</v>
      </c>
    </row>
    <row r="10502" spans="1:11" x14ac:dyDescent="0.25">
      <c r="A10502">
        <v>2017</v>
      </c>
      <c r="B10502" t="s">
        <v>6189</v>
      </c>
      <c r="C10502" t="s">
        <v>6190</v>
      </c>
      <c r="D10502" t="s">
        <v>6191</v>
      </c>
      <c r="E10502" t="s">
        <v>103</v>
      </c>
      <c r="F10502" t="s">
        <v>6192</v>
      </c>
      <c r="G10502" t="s">
        <v>88</v>
      </c>
      <c r="H10502" t="s">
        <v>28</v>
      </c>
      <c r="I10502" t="s">
        <v>29</v>
      </c>
      <c r="J10502" s="1">
        <v>230667.94</v>
      </c>
      <c r="K10502" s="10">
        <f>J10502*_xlfn.XLOOKUP(A10502,IPCA_Fatores!$A$2:$A$10,IPCA_Fatores!$C$2:$C$10)</f>
        <v>358496.55555852567</v>
      </c>
    </row>
    <row r="10503" spans="1:11" x14ac:dyDescent="0.25">
      <c r="A10503">
        <v>2017</v>
      </c>
      <c r="B10503" t="s">
        <v>6189</v>
      </c>
      <c r="C10503" t="s">
        <v>6190</v>
      </c>
      <c r="D10503" t="s">
        <v>6191</v>
      </c>
      <c r="E10503" t="s">
        <v>103</v>
      </c>
      <c r="F10503" t="s">
        <v>6192</v>
      </c>
      <c r="G10503" t="s">
        <v>88</v>
      </c>
      <c r="H10503" t="s">
        <v>28</v>
      </c>
      <c r="I10503" t="s">
        <v>35</v>
      </c>
      <c r="J10503" s="1">
        <v>25919.94</v>
      </c>
      <c r="K10503" s="10">
        <f>IFERROR(J10503*VLOOKUP(A10503,IPCA_Fatores!$A$2:$C$10,3,FALSE),J10503)</f>
        <v>40283.921598656714</v>
      </c>
    </row>
    <row r="10504" spans="1:11" x14ac:dyDescent="0.25">
      <c r="A10504">
        <v>2018</v>
      </c>
      <c r="B10504" t="s">
        <v>6189</v>
      </c>
      <c r="C10504" t="s">
        <v>6190</v>
      </c>
      <c r="D10504" t="s">
        <v>6191</v>
      </c>
      <c r="E10504" t="s">
        <v>103</v>
      </c>
      <c r="F10504" t="s">
        <v>6192</v>
      </c>
      <c r="G10504" t="s">
        <v>88</v>
      </c>
      <c r="H10504" t="s">
        <v>28</v>
      </c>
      <c r="I10504" t="s">
        <v>29</v>
      </c>
      <c r="J10504" s="1">
        <v>710855.36</v>
      </c>
      <c r="K10504" s="10">
        <f>J10504*_xlfn.XLOOKUP(A10504,IPCA_Fatores!$A$2:$A$10,IPCA_Fatores!$C$2:$C$10)</f>
        <v>1064856.0121044044</v>
      </c>
    </row>
    <row r="10505" spans="1:11" x14ac:dyDescent="0.25">
      <c r="A10505">
        <v>2018</v>
      </c>
      <c r="B10505" t="s">
        <v>6189</v>
      </c>
      <c r="C10505" t="s">
        <v>6190</v>
      </c>
      <c r="D10505" t="s">
        <v>6191</v>
      </c>
      <c r="E10505" t="s">
        <v>103</v>
      </c>
      <c r="F10505" t="s">
        <v>6192</v>
      </c>
      <c r="G10505" t="s">
        <v>88</v>
      </c>
      <c r="H10505" t="s">
        <v>28</v>
      </c>
      <c r="I10505" t="s">
        <v>35</v>
      </c>
      <c r="J10505" s="1">
        <v>36162.68</v>
      </c>
      <c r="K10505" s="10">
        <f>IFERROR(J10505*VLOOKUP(A10505,IPCA_Fatores!$A$2:$C$10,3,FALSE),J10505)</f>
        <v>54171.424144298078</v>
      </c>
    </row>
    <row r="10506" spans="1:11" x14ac:dyDescent="0.25">
      <c r="A10506">
        <v>2019</v>
      </c>
      <c r="B10506" t="s">
        <v>6189</v>
      </c>
      <c r="C10506" t="s">
        <v>6190</v>
      </c>
      <c r="D10506" t="s">
        <v>6191</v>
      </c>
      <c r="E10506" t="s">
        <v>103</v>
      </c>
      <c r="F10506" t="s">
        <v>6192</v>
      </c>
      <c r="G10506" t="s">
        <v>88</v>
      </c>
      <c r="H10506" t="s">
        <v>28</v>
      </c>
      <c r="I10506" t="s">
        <v>29</v>
      </c>
      <c r="J10506" s="1">
        <v>382705.8</v>
      </c>
      <c r="K10506" s="10">
        <f>J10506*_xlfn.XLOOKUP(A10506,IPCA_Fatores!$A$2:$A$10,IPCA_Fatores!$C$2:$C$10)</f>
        <v>549602.55562527839</v>
      </c>
    </row>
    <row r="10507" spans="1:11" x14ac:dyDescent="0.25">
      <c r="A10507">
        <v>2019</v>
      </c>
      <c r="B10507" t="s">
        <v>6189</v>
      </c>
      <c r="C10507" t="s">
        <v>6190</v>
      </c>
      <c r="D10507" t="s">
        <v>6191</v>
      </c>
      <c r="E10507" t="s">
        <v>103</v>
      </c>
      <c r="F10507" t="s">
        <v>6192</v>
      </c>
      <c r="G10507" t="s">
        <v>88</v>
      </c>
      <c r="H10507" t="s">
        <v>28</v>
      </c>
      <c r="I10507" t="s">
        <v>35</v>
      </c>
      <c r="J10507" s="1">
        <v>24366.75</v>
      </c>
      <c r="K10507" s="10">
        <f>IFERROR(J10507*VLOOKUP(A10507,IPCA_Fatores!$A$2:$C$10,3,FALSE),J10507)</f>
        <v>34993.010485553794</v>
      </c>
    </row>
    <row r="10508" spans="1:11" x14ac:dyDescent="0.25">
      <c r="A10508">
        <v>2020</v>
      </c>
      <c r="B10508" t="s">
        <v>6189</v>
      </c>
      <c r="C10508" t="s">
        <v>6190</v>
      </c>
      <c r="D10508" t="s">
        <v>6191</v>
      </c>
      <c r="E10508" t="s">
        <v>103</v>
      </c>
      <c r="F10508" t="s">
        <v>6192</v>
      </c>
      <c r="G10508" t="s">
        <v>88</v>
      </c>
      <c r="H10508" t="s">
        <v>28</v>
      </c>
      <c r="I10508" t="s">
        <v>29</v>
      </c>
      <c r="J10508" s="1">
        <v>2735484.85</v>
      </c>
      <c r="K10508" s="10">
        <f>J10508*_xlfn.XLOOKUP(A10508,IPCA_Fatores!$A$2:$A$10,IPCA_Fatores!$C$2:$C$10)</f>
        <v>3758535.1158045521</v>
      </c>
    </row>
    <row r="10509" spans="1:11" x14ac:dyDescent="0.25">
      <c r="A10509">
        <v>2020</v>
      </c>
      <c r="B10509" t="s">
        <v>6189</v>
      </c>
      <c r="C10509" t="s">
        <v>6190</v>
      </c>
      <c r="D10509" t="s">
        <v>6191</v>
      </c>
      <c r="E10509" t="s">
        <v>103</v>
      </c>
      <c r="F10509" t="s">
        <v>6192</v>
      </c>
      <c r="G10509" t="s">
        <v>88</v>
      </c>
      <c r="H10509" t="s">
        <v>28</v>
      </c>
      <c r="I10509" t="s">
        <v>35</v>
      </c>
      <c r="J10509" s="1">
        <v>148136.22</v>
      </c>
      <c r="K10509" s="10">
        <f>IFERROR(J10509*VLOOKUP(A10509,IPCA_Fatores!$A$2:$C$10,3,FALSE),J10509)</f>
        <v>203538.02536780585</v>
      </c>
    </row>
    <row r="10510" spans="1:11" x14ac:dyDescent="0.25">
      <c r="A10510">
        <v>2021</v>
      </c>
      <c r="B10510" t="s">
        <v>6189</v>
      </c>
      <c r="C10510" t="s">
        <v>6190</v>
      </c>
      <c r="D10510" t="s">
        <v>6191</v>
      </c>
      <c r="E10510" t="s">
        <v>103</v>
      </c>
      <c r="F10510" t="s">
        <v>6192</v>
      </c>
      <c r="G10510" t="s">
        <v>88</v>
      </c>
      <c r="H10510" t="s">
        <v>28</v>
      </c>
      <c r="I10510" t="s">
        <v>29</v>
      </c>
      <c r="J10510" s="1">
        <v>3057596.62</v>
      </c>
      <c r="K10510" s="10">
        <f>J10510*_xlfn.XLOOKUP(A10510,IPCA_Fatores!$A$2:$A$10,IPCA_Fatores!$C$2:$C$10)</f>
        <v>3817112.6721346504</v>
      </c>
    </row>
    <row r="10511" spans="1:11" x14ac:dyDescent="0.25">
      <c r="A10511">
        <v>2021</v>
      </c>
      <c r="B10511" t="s">
        <v>6189</v>
      </c>
      <c r="C10511" t="s">
        <v>6190</v>
      </c>
      <c r="D10511" t="s">
        <v>6191</v>
      </c>
      <c r="E10511" t="s">
        <v>103</v>
      </c>
      <c r="F10511" t="s">
        <v>6192</v>
      </c>
      <c r="G10511" t="s">
        <v>88</v>
      </c>
      <c r="H10511" t="s">
        <v>28</v>
      </c>
      <c r="I10511" t="s">
        <v>35</v>
      </c>
      <c r="J10511" s="1">
        <v>316724.63</v>
      </c>
      <c r="K10511" s="10">
        <f>IFERROR(J10511*VLOOKUP(A10511,IPCA_Fatores!$A$2:$C$10,3,FALSE),J10511)</f>
        <v>395399.96572541952</v>
      </c>
    </row>
    <row r="10512" spans="1:11" x14ac:dyDescent="0.25">
      <c r="A10512">
        <v>2022</v>
      </c>
      <c r="B10512" t="s">
        <v>6189</v>
      </c>
      <c r="C10512" t="s">
        <v>6190</v>
      </c>
      <c r="D10512" t="s">
        <v>6191</v>
      </c>
      <c r="E10512" t="s">
        <v>103</v>
      </c>
      <c r="F10512" t="s">
        <v>6192</v>
      </c>
      <c r="G10512" t="s">
        <v>88</v>
      </c>
      <c r="H10512" t="s">
        <v>28</v>
      </c>
      <c r="I10512" t="s">
        <v>29</v>
      </c>
      <c r="J10512" s="1">
        <v>1161199.26</v>
      </c>
      <c r="K10512" s="10">
        <f>J10512*_xlfn.XLOOKUP(A10512,IPCA_Fatores!$A$2:$A$10,IPCA_Fatores!$C$2:$C$10)</f>
        <v>1370303.9926316091</v>
      </c>
    </row>
    <row r="10513" spans="1:11" x14ac:dyDescent="0.25">
      <c r="A10513">
        <v>2022</v>
      </c>
      <c r="B10513" t="s">
        <v>6189</v>
      </c>
      <c r="C10513" t="s">
        <v>6190</v>
      </c>
      <c r="D10513" t="s">
        <v>6191</v>
      </c>
      <c r="E10513" t="s">
        <v>103</v>
      </c>
      <c r="F10513" t="s">
        <v>6192</v>
      </c>
      <c r="G10513" t="s">
        <v>88</v>
      </c>
      <c r="H10513" t="s">
        <v>28</v>
      </c>
      <c r="I10513" t="s">
        <v>35</v>
      </c>
      <c r="J10513" s="1">
        <v>7752.71</v>
      </c>
      <c r="K10513" s="10">
        <f>IFERROR(J10513*VLOOKUP(A10513,IPCA_Fatores!$A$2:$C$10,3,FALSE),J10513)</f>
        <v>9148.7911099039138</v>
      </c>
    </row>
    <row r="10514" spans="1:11" x14ac:dyDescent="0.25">
      <c r="A10514">
        <v>2023</v>
      </c>
      <c r="B10514" t="s">
        <v>6189</v>
      </c>
      <c r="C10514" t="s">
        <v>6190</v>
      </c>
      <c r="D10514" t="s">
        <v>6191</v>
      </c>
      <c r="E10514" t="s">
        <v>103</v>
      </c>
      <c r="F10514" t="s">
        <v>6192</v>
      </c>
      <c r="G10514" t="s">
        <v>88</v>
      </c>
      <c r="H10514" t="s">
        <v>28</v>
      </c>
      <c r="I10514" t="s">
        <v>29</v>
      </c>
      <c r="J10514" s="1">
        <v>1829662.9</v>
      </c>
      <c r="K10514" s="10">
        <f>J10514*_xlfn.XLOOKUP(A10514,IPCA_Fatores!$A$2:$A$10,IPCA_Fatores!$C$2:$C$10)</f>
        <v>2063794.9196363206</v>
      </c>
    </row>
    <row r="10515" spans="1:11" x14ac:dyDescent="0.25">
      <c r="A10515">
        <v>2023</v>
      </c>
      <c r="B10515" t="s">
        <v>6189</v>
      </c>
      <c r="C10515" t="s">
        <v>6190</v>
      </c>
      <c r="D10515" t="s">
        <v>6191</v>
      </c>
      <c r="E10515" t="s">
        <v>103</v>
      </c>
      <c r="F10515" t="s">
        <v>6192</v>
      </c>
      <c r="G10515" t="s">
        <v>88</v>
      </c>
      <c r="H10515" t="s">
        <v>28</v>
      </c>
      <c r="I10515" t="s">
        <v>35</v>
      </c>
      <c r="J10515" s="1">
        <v>34559.43</v>
      </c>
      <c r="K10515" s="10">
        <f>IFERROR(J10515*VLOOKUP(A10515,IPCA_Fatores!$A$2:$C$10,3,FALSE),J10515)</f>
        <v>38981.812474596853</v>
      </c>
    </row>
    <row r="10516" spans="1:11" x14ac:dyDescent="0.25">
      <c r="A10516">
        <v>2023</v>
      </c>
      <c r="B10516" t="s">
        <v>6193</v>
      </c>
      <c r="C10516" t="s">
        <v>6194</v>
      </c>
      <c r="E10516" t="s">
        <v>25</v>
      </c>
      <c r="F10516" t="s">
        <v>3213</v>
      </c>
      <c r="G10516" t="s">
        <v>3186</v>
      </c>
      <c r="H10516" t="s">
        <v>28</v>
      </c>
      <c r="I10516" t="s">
        <v>29</v>
      </c>
      <c r="J10516" s="1">
        <v>378420.23</v>
      </c>
      <c r="K10516" s="10">
        <f>J10516*_xlfn.XLOOKUP(A10516,IPCA_Fatores!$A$2:$A$10,IPCA_Fatores!$C$2:$C$10)</f>
        <v>426844.61064473022</v>
      </c>
    </row>
    <row r="10517" spans="1:11" x14ac:dyDescent="0.25">
      <c r="A10517">
        <v>2022</v>
      </c>
      <c r="B10517" t="s">
        <v>6195</v>
      </c>
      <c r="C10517" t="s">
        <v>6196</v>
      </c>
      <c r="E10517" t="s">
        <v>75</v>
      </c>
      <c r="F10517" t="s">
        <v>285</v>
      </c>
      <c r="G10517" t="s">
        <v>813</v>
      </c>
      <c r="H10517" t="s">
        <v>28</v>
      </c>
      <c r="I10517" t="s">
        <v>29</v>
      </c>
      <c r="J10517" s="1">
        <v>1270237.3600000001</v>
      </c>
      <c r="K10517" s="10">
        <f>J10517*_xlfn.XLOOKUP(A10517,IPCA_Fatores!$A$2:$A$10,IPCA_Fatores!$C$2:$C$10)</f>
        <v>1498977.2952471867</v>
      </c>
    </row>
    <row r="10518" spans="1:11" x14ac:dyDescent="0.25">
      <c r="A10518">
        <v>2023</v>
      </c>
      <c r="B10518" t="s">
        <v>6195</v>
      </c>
      <c r="C10518" t="s">
        <v>6196</v>
      </c>
      <c r="E10518" t="s">
        <v>75</v>
      </c>
      <c r="F10518" t="s">
        <v>285</v>
      </c>
      <c r="G10518" t="s">
        <v>813</v>
      </c>
      <c r="H10518" t="s">
        <v>28</v>
      </c>
      <c r="I10518" t="s">
        <v>29</v>
      </c>
      <c r="J10518" s="1">
        <v>3296476.05</v>
      </c>
      <c r="K10518" s="10">
        <f>J10518*_xlfn.XLOOKUP(A10518,IPCA_Fatores!$A$2:$A$10,IPCA_Fatores!$C$2:$C$10)</f>
        <v>3718308.1783495778</v>
      </c>
    </row>
    <row r="10519" spans="1:11" x14ac:dyDescent="0.25">
      <c r="A10519">
        <v>2023</v>
      </c>
      <c r="B10519" t="s">
        <v>6197</v>
      </c>
      <c r="C10519" t="s">
        <v>6198</v>
      </c>
      <c r="D10519" t="s">
        <v>6199</v>
      </c>
      <c r="E10519" t="s">
        <v>103</v>
      </c>
      <c r="F10519" t="s">
        <v>6200</v>
      </c>
      <c r="G10519" t="s">
        <v>3186</v>
      </c>
      <c r="H10519" t="s">
        <v>28</v>
      </c>
      <c r="I10519" t="s">
        <v>29</v>
      </c>
      <c r="J10519" s="1">
        <v>969393.9</v>
      </c>
      <c r="K10519" s="10">
        <f>J10519*_xlfn.XLOOKUP(A10519,IPCA_Fatores!$A$2:$A$10,IPCA_Fatores!$C$2:$C$10)</f>
        <v>1093441.9700735253</v>
      </c>
    </row>
    <row r="10520" spans="1:11" x14ac:dyDescent="0.25">
      <c r="A10520">
        <v>2023</v>
      </c>
      <c r="B10520" t="s">
        <v>6197</v>
      </c>
      <c r="C10520" t="s">
        <v>6198</v>
      </c>
      <c r="D10520" t="s">
        <v>6199</v>
      </c>
      <c r="E10520" t="s">
        <v>103</v>
      </c>
      <c r="F10520" t="s">
        <v>6200</v>
      </c>
      <c r="G10520" t="s">
        <v>3186</v>
      </c>
      <c r="H10520" t="s">
        <v>28</v>
      </c>
      <c r="I10520" t="s">
        <v>35</v>
      </c>
      <c r="J10520" s="1">
        <v>61309.74</v>
      </c>
      <c r="K10520" s="10">
        <f>IFERROR(J10520*VLOOKUP(A10520,IPCA_Fatores!$A$2:$C$10,3,FALSE),J10520)</f>
        <v>69155.214294514968</v>
      </c>
    </row>
    <row r="10521" spans="1:11" x14ac:dyDescent="0.25">
      <c r="A10521">
        <v>2015</v>
      </c>
      <c r="B10521" t="s">
        <v>6201</v>
      </c>
      <c r="C10521" t="s">
        <v>6202</v>
      </c>
      <c r="E10521" t="s">
        <v>44</v>
      </c>
      <c r="F10521" t="s">
        <v>45</v>
      </c>
      <c r="G10521" t="s">
        <v>608</v>
      </c>
      <c r="H10521" t="s">
        <v>28</v>
      </c>
      <c r="I10521" t="s">
        <v>29</v>
      </c>
      <c r="J10521" s="1">
        <v>86895.63</v>
      </c>
      <c r="K10521" s="10">
        <f>J10521*_xlfn.XLOOKUP(A10521,IPCA_Fatores!$A$2:$A$10,IPCA_Fatores!$C$2:$C$10)</f>
        <v>147779.58561134181</v>
      </c>
    </row>
    <row r="10522" spans="1:11" x14ac:dyDescent="0.25">
      <c r="A10522">
        <v>2017</v>
      </c>
      <c r="B10522" t="s">
        <v>6201</v>
      </c>
      <c r="C10522" t="s">
        <v>6202</v>
      </c>
      <c r="E10522" t="s">
        <v>44</v>
      </c>
      <c r="F10522" t="s">
        <v>45</v>
      </c>
      <c r="G10522" t="s">
        <v>608</v>
      </c>
      <c r="H10522" t="s">
        <v>28</v>
      </c>
      <c r="I10522" t="s">
        <v>29</v>
      </c>
      <c r="J10522" s="1">
        <v>311698.69</v>
      </c>
      <c r="K10522" s="10">
        <f>J10522*_xlfn.XLOOKUP(A10522,IPCA_Fatores!$A$2:$A$10,IPCA_Fatores!$C$2:$C$10)</f>
        <v>484431.89260330092</v>
      </c>
    </row>
    <row r="10523" spans="1:11" x14ac:dyDescent="0.25">
      <c r="A10523">
        <v>2023</v>
      </c>
      <c r="B10523" t="s">
        <v>6203</v>
      </c>
      <c r="C10523" t="s">
        <v>6204</v>
      </c>
      <c r="D10523" t="s">
        <v>6205</v>
      </c>
      <c r="E10523" t="s">
        <v>44</v>
      </c>
      <c r="F10523" t="s">
        <v>45</v>
      </c>
      <c r="G10523" t="s">
        <v>645</v>
      </c>
      <c r="H10523" t="s">
        <v>28</v>
      </c>
      <c r="I10523" t="s">
        <v>29</v>
      </c>
      <c r="J10523" s="1">
        <v>148053.10999999999</v>
      </c>
      <c r="K10523" s="10">
        <f>J10523*_xlfn.XLOOKUP(A10523,IPCA_Fatores!$A$2:$A$10,IPCA_Fatores!$C$2:$C$10)</f>
        <v>166998.66202367513</v>
      </c>
    </row>
    <row r="10524" spans="1:11" x14ac:dyDescent="0.25">
      <c r="A10524">
        <v>2022</v>
      </c>
      <c r="B10524" t="s">
        <v>6206</v>
      </c>
      <c r="C10524" t="s">
        <v>6207</v>
      </c>
      <c r="E10524" t="s">
        <v>44</v>
      </c>
      <c r="F10524" t="s">
        <v>45</v>
      </c>
      <c r="G10524" t="s">
        <v>783</v>
      </c>
      <c r="H10524" t="s">
        <v>28</v>
      </c>
      <c r="I10524" t="s">
        <v>29</v>
      </c>
      <c r="J10524" s="1">
        <v>2237818.5499999998</v>
      </c>
      <c r="K10524" s="10">
        <f>J10524*_xlfn.XLOOKUP(A10524,IPCA_Fatores!$A$2:$A$10,IPCA_Fatores!$C$2:$C$10)</f>
        <v>2640797.1478125798</v>
      </c>
    </row>
    <row r="10525" spans="1:11" x14ac:dyDescent="0.25">
      <c r="A10525">
        <v>2023</v>
      </c>
      <c r="B10525" t="s">
        <v>6206</v>
      </c>
      <c r="C10525" t="s">
        <v>6207</v>
      </c>
      <c r="E10525" t="s">
        <v>44</v>
      </c>
      <c r="F10525" t="s">
        <v>45</v>
      </c>
      <c r="G10525" t="s">
        <v>783</v>
      </c>
      <c r="H10525" t="s">
        <v>28</v>
      </c>
      <c r="I10525" t="s">
        <v>29</v>
      </c>
      <c r="J10525" s="1">
        <v>2797388.96</v>
      </c>
      <c r="K10525" s="10">
        <f>J10525*_xlfn.XLOOKUP(A10525,IPCA_Fatores!$A$2:$A$10,IPCA_Fatores!$C$2:$C$10)</f>
        <v>3155355.6252874397</v>
      </c>
    </row>
    <row r="10526" spans="1:11" x14ac:dyDescent="0.25">
      <c r="A10526">
        <v>2017</v>
      </c>
      <c r="B10526" t="s">
        <v>6208</v>
      </c>
      <c r="C10526" t="s">
        <v>6209</v>
      </c>
      <c r="D10526" t="s">
        <v>6210</v>
      </c>
      <c r="E10526" t="s">
        <v>32</v>
      </c>
      <c r="F10526" t="s">
        <v>87</v>
      </c>
      <c r="G10526" t="s">
        <v>224</v>
      </c>
      <c r="H10526" t="s">
        <v>28</v>
      </c>
      <c r="I10526" t="s">
        <v>29</v>
      </c>
      <c r="J10526" s="1">
        <v>199989.65</v>
      </c>
      <c r="K10526" s="10">
        <f>J10526*_xlfn.XLOOKUP(A10526,IPCA_Fatores!$A$2:$A$10,IPCA_Fatores!$C$2:$C$10)</f>
        <v>310817.36227563786</v>
      </c>
    </row>
    <row r="10527" spans="1:11" x14ac:dyDescent="0.25">
      <c r="A10527">
        <v>2018</v>
      </c>
      <c r="B10527" t="s">
        <v>6208</v>
      </c>
      <c r="C10527" t="s">
        <v>6209</v>
      </c>
      <c r="D10527" t="s">
        <v>6210</v>
      </c>
      <c r="E10527" t="s">
        <v>32</v>
      </c>
      <c r="F10527" t="s">
        <v>87</v>
      </c>
      <c r="G10527" t="s">
        <v>224</v>
      </c>
      <c r="H10527" t="s">
        <v>28</v>
      </c>
      <c r="I10527" t="s">
        <v>29</v>
      </c>
      <c r="J10527" s="1">
        <v>411374.16</v>
      </c>
      <c r="K10527" s="10">
        <f>J10527*_xlfn.XLOOKUP(A10527,IPCA_Fatores!$A$2:$A$10,IPCA_Fatores!$C$2:$C$10)</f>
        <v>616235.41461430234</v>
      </c>
    </row>
    <row r="10528" spans="1:11" x14ac:dyDescent="0.25">
      <c r="A10528">
        <v>2019</v>
      </c>
      <c r="B10528" t="s">
        <v>6208</v>
      </c>
      <c r="C10528" t="s">
        <v>6209</v>
      </c>
      <c r="D10528" t="s">
        <v>6210</v>
      </c>
      <c r="E10528" t="s">
        <v>32</v>
      </c>
      <c r="F10528" t="s">
        <v>87</v>
      </c>
      <c r="G10528" t="s">
        <v>224</v>
      </c>
      <c r="H10528" t="s">
        <v>28</v>
      </c>
      <c r="I10528" t="s">
        <v>29</v>
      </c>
      <c r="J10528" s="1">
        <v>444256.47</v>
      </c>
      <c r="K10528" s="10">
        <f>J10528*_xlfn.XLOOKUP(A10528,IPCA_Fatores!$A$2:$A$10,IPCA_Fatores!$C$2:$C$10)</f>
        <v>637995.27277889394</v>
      </c>
    </row>
    <row r="10529" spans="1:11" x14ac:dyDescent="0.25">
      <c r="A10529">
        <v>2020</v>
      </c>
      <c r="B10529" t="s">
        <v>6208</v>
      </c>
      <c r="C10529" t="s">
        <v>6209</v>
      </c>
      <c r="D10529" t="s">
        <v>6210</v>
      </c>
      <c r="E10529" t="s">
        <v>32</v>
      </c>
      <c r="F10529" t="s">
        <v>87</v>
      </c>
      <c r="G10529" t="s">
        <v>224</v>
      </c>
      <c r="H10529" t="s">
        <v>28</v>
      </c>
      <c r="I10529" t="s">
        <v>29</v>
      </c>
      <c r="J10529" s="1">
        <v>279316.98</v>
      </c>
      <c r="K10529" s="10">
        <f>J10529*_xlfn.XLOOKUP(A10529,IPCA_Fatores!$A$2:$A$10,IPCA_Fatores!$C$2:$C$10)</f>
        <v>383779.37928279064</v>
      </c>
    </row>
    <row r="10530" spans="1:11" x14ac:dyDescent="0.25">
      <c r="A10530">
        <v>2021</v>
      </c>
      <c r="B10530" t="s">
        <v>6208</v>
      </c>
      <c r="C10530" t="s">
        <v>6209</v>
      </c>
      <c r="D10530" t="s">
        <v>6210</v>
      </c>
      <c r="E10530" t="s">
        <v>32</v>
      </c>
      <c r="F10530" t="s">
        <v>87</v>
      </c>
      <c r="G10530" t="s">
        <v>224</v>
      </c>
      <c r="H10530" t="s">
        <v>28</v>
      </c>
      <c r="I10530" t="s">
        <v>29</v>
      </c>
      <c r="J10530" s="1">
        <v>292392.21000000002</v>
      </c>
      <c r="K10530" s="10">
        <f>J10530*_xlfn.XLOOKUP(A10530,IPCA_Fatores!$A$2:$A$10,IPCA_Fatores!$C$2:$C$10)</f>
        <v>365023.30056358315</v>
      </c>
    </row>
    <row r="10531" spans="1:11" x14ac:dyDescent="0.25">
      <c r="A10531">
        <v>2022</v>
      </c>
      <c r="B10531" t="s">
        <v>6208</v>
      </c>
      <c r="C10531" t="s">
        <v>6209</v>
      </c>
      <c r="D10531" t="s">
        <v>6210</v>
      </c>
      <c r="E10531" t="s">
        <v>32</v>
      </c>
      <c r="F10531" t="s">
        <v>87</v>
      </c>
      <c r="G10531" t="s">
        <v>224</v>
      </c>
      <c r="H10531" t="s">
        <v>28</v>
      </c>
      <c r="I10531" t="s">
        <v>29</v>
      </c>
      <c r="J10531" s="1">
        <v>220352.86</v>
      </c>
      <c r="K10531" s="10">
        <f>J10531*_xlfn.XLOOKUP(A10531,IPCA_Fatores!$A$2:$A$10,IPCA_Fatores!$C$2:$C$10)</f>
        <v>260033.23826247873</v>
      </c>
    </row>
    <row r="10532" spans="1:11" x14ac:dyDescent="0.25">
      <c r="A10532">
        <v>2023</v>
      </c>
      <c r="B10532" t="s">
        <v>6208</v>
      </c>
      <c r="C10532" t="s">
        <v>6209</v>
      </c>
      <c r="D10532" t="s">
        <v>6210</v>
      </c>
      <c r="E10532" t="s">
        <v>32</v>
      </c>
      <c r="F10532" t="s">
        <v>87</v>
      </c>
      <c r="G10532" t="s">
        <v>224</v>
      </c>
      <c r="H10532" t="s">
        <v>28</v>
      </c>
      <c r="I10532" t="s">
        <v>29</v>
      </c>
      <c r="J10532" s="1">
        <v>379625.52</v>
      </c>
      <c r="K10532" s="10">
        <f>J10532*_xlfn.XLOOKUP(A10532,IPCA_Fatores!$A$2:$A$10,IPCA_Fatores!$C$2:$C$10)</f>
        <v>428204.13505695312</v>
      </c>
    </row>
    <row r="10533" spans="1:11" x14ac:dyDescent="0.25">
      <c r="A10533">
        <v>2015</v>
      </c>
      <c r="B10533" t="s">
        <v>6211</v>
      </c>
      <c r="C10533" t="s">
        <v>6212</v>
      </c>
      <c r="D10533" t="s">
        <v>6213</v>
      </c>
      <c r="E10533" t="s">
        <v>121</v>
      </c>
      <c r="F10533" t="s">
        <v>1075</v>
      </c>
      <c r="G10533" t="s">
        <v>71</v>
      </c>
      <c r="H10533" t="s">
        <v>28</v>
      </c>
      <c r="I10533" t="s">
        <v>29</v>
      </c>
      <c r="J10533" s="1">
        <v>1973157.14</v>
      </c>
      <c r="K10533" s="10">
        <f>J10533*_xlfn.XLOOKUP(A10533,IPCA_Fatores!$A$2:$A$10,IPCA_Fatores!$C$2:$C$10)</f>
        <v>3355661.7806356931</v>
      </c>
    </row>
    <row r="10534" spans="1:11" x14ac:dyDescent="0.25">
      <c r="A10534">
        <v>2016</v>
      </c>
      <c r="B10534" t="s">
        <v>6211</v>
      </c>
      <c r="C10534" t="s">
        <v>6212</v>
      </c>
      <c r="D10534" t="s">
        <v>6213</v>
      </c>
      <c r="E10534" t="s">
        <v>121</v>
      </c>
      <c r="F10534" t="s">
        <v>1075</v>
      </c>
      <c r="G10534" t="s">
        <v>71</v>
      </c>
      <c r="H10534" t="s">
        <v>28</v>
      </c>
      <c r="I10534" t="s">
        <v>29</v>
      </c>
      <c r="J10534" s="1">
        <v>1423448.3</v>
      </c>
      <c r="K10534" s="10">
        <f>J10534*_xlfn.XLOOKUP(A10534,IPCA_Fatores!$A$2:$A$10,IPCA_Fatores!$C$2:$C$10)</f>
        <v>2277538.8781220536</v>
      </c>
    </row>
    <row r="10535" spans="1:11" x14ac:dyDescent="0.25">
      <c r="A10535">
        <v>2016</v>
      </c>
      <c r="B10535" t="s">
        <v>6211</v>
      </c>
      <c r="C10535" t="s">
        <v>6212</v>
      </c>
      <c r="D10535" t="s">
        <v>6213</v>
      </c>
      <c r="E10535" t="s">
        <v>121</v>
      </c>
      <c r="F10535" t="s">
        <v>1075</v>
      </c>
      <c r="G10535" t="s">
        <v>71</v>
      </c>
      <c r="H10535" t="s">
        <v>28</v>
      </c>
      <c r="I10535" t="s">
        <v>35</v>
      </c>
      <c r="J10535" s="1">
        <v>125373.96</v>
      </c>
      <c r="K10535" s="10">
        <f>IFERROR(J10535*VLOOKUP(A10535,IPCA_Fatores!$A$2:$C$10,3,FALSE),J10535)</f>
        <v>200600.23831151382</v>
      </c>
    </row>
    <row r="10536" spans="1:11" x14ac:dyDescent="0.25">
      <c r="A10536">
        <v>2017</v>
      </c>
      <c r="B10536" t="s">
        <v>6211</v>
      </c>
      <c r="C10536" t="s">
        <v>6212</v>
      </c>
      <c r="D10536" t="s">
        <v>6213</v>
      </c>
      <c r="E10536" t="s">
        <v>121</v>
      </c>
      <c r="F10536" t="s">
        <v>1075</v>
      </c>
      <c r="G10536" t="s">
        <v>71</v>
      </c>
      <c r="H10536" t="s">
        <v>28</v>
      </c>
      <c r="I10536" t="s">
        <v>29</v>
      </c>
      <c r="J10536" s="1">
        <v>1786902.47</v>
      </c>
      <c r="K10536" s="10">
        <f>J10536*_xlfn.XLOOKUP(A10536,IPCA_Fatores!$A$2:$A$10,IPCA_Fatores!$C$2:$C$10)</f>
        <v>2777145.279114305</v>
      </c>
    </row>
    <row r="10537" spans="1:11" x14ac:dyDescent="0.25">
      <c r="A10537">
        <v>2017</v>
      </c>
      <c r="B10537" t="s">
        <v>6211</v>
      </c>
      <c r="C10537" t="s">
        <v>6212</v>
      </c>
      <c r="D10537" t="s">
        <v>6213</v>
      </c>
      <c r="E10537" t="s">
        <v>121</v>
      </c>
      <c r="F10537" t="s">
        <v>1075</v>
      </c>
      <c r="G10537" t="s">
        <v>71</v>
      </c>
      <c r="H10537" t="s">
        <v>28</v>
      </c>
      <c r="I10537" t="s">
        <v>35</v>
      </c>
      <c r="J10537" s="1">
        <v>114132.36</v>
      </c>
      <c r="K10537" s="10">
        <f>IFERROR(J10537*VLOOKUP(A10537,IPCA_Fatores!$A$2:$C$10,3,FALSE),J10537)</f>
        <v>177380.77488256778</v>
      </c>
    </row>
    <row r="10538" spans="1:11" x14ac:dyDescent="0.25">
      <c r="A10538">
        <v>2018</v>
      </c>
      <c r="B10538" t="s">
        <v>6211</v>
      </c>
      <c r="C10538" t="s">
        <v>6212</v>
      </c>
      <c r="D10538" t="s">
        <v>6213</v>
      </c>
      <c r="E10538" t="s">
        <v>121</v>
      </c>
      <c r="F10538" t="s">
        <v>1075</v>
      </c>
      <c r="G10538" t="s">
        <v>71</v>
      </c>
      <c r="H10538" t="s">
        <v>28</v>
      </c>
      <c r="I10538" t="s">
        <v>29</v>
      </c>
      <c r="J10538" s="1">
        <v>2568418.42</v>
      </c>
      <c r="K10538" s="10">
        <f>J10538*_xlfn.XLOOKUP(A10538,IPCA_Fatores!$A$2:$A$10,IPCA_Fatores!$C$2:$C$10)</f>
        <v>3847471.5814715037</v>
      </c>
    </row>
    <row r="10539" spans="1:11" x14ac:dyDescent="0.25">
      <c r="A10539">
        <v>2018</v>
      </c>
      <c r="B10539" t="s">
        <v>6211</v>
      </c>
      <c r="C10539" t="s">
        <v>6212</v>
      </c>
      <c r="D10539" t="s">
        <v>6213</v>
      </c>
      <c r="E10539" t="s">
        <v>121</v>
      </c>
      <c r="F10539" t="s">
        <v>1075</v>
      </c>
      <c r="G10539" t="s">
        <v>71</v>
      </c>
      <c r="H10539" t="s">
        <v>28</v>
      </c>
      <c r="I10539" t="s">
        <v>35</v>
      </c>
      <c r="J10539" s="1">
        <v>153179.51999999999</v>
      </c>
      <c r="K10539" s="10">
        <f>IFERROR(J10539*VLOOKUP(A10539,IPCA_Fatores!$A$2:$C$10,3,FALSE),J10539)</f>
        <v>229461.7751820382</v>
      </c>
    </row>
    <row r="10540" spans="1:11" x14ac:dyDescent="0.25">
      <c r="A10540">
        <v>2019</v>
      </c>
      <c r="B10540" t="s">
        <v>6211</v>
      </c>
      <c r="C10540" t="s">
        <v>6212</v>
      </c>
      <c r="D10540" t="s">
        <v>6213</v>
      </c>
      <c r="E10540" t="s">
        <v>121</v>
      </c>
      <c r="F10540" t="s">
        <v>1075</v>
      </c>
      <c r="G10540" t="s">
        <v>71</v>
      </c>
      <c r="H10540" t="s">
        <v>28</v>
      </c>
      <c r="I10540" t="s">
        <v>29</v>
      </c>
      <c r="J10540" s="1">
        <v>2261261.35</v>
      </c>
      <c r="K10540" s="10">
        <f>J10540*_xlfn.XLOOKUP(A10540,IPCA_Fatores!$A$2:$A$10,IPCA_Fatores!$C$2:$C$10)</f>
        <v>3247390.0758668073</v>
      </c>
    </row>
    <row r="10541" spans="1:11" x14ac:dyDescent="0.25">
      <c r="A10541">
        <v>2021</v>
      </c>
      <c r="B10541" t="s">
        <v>6211</v>
      </c>
      <c r="C10541" t="s">
        <v>6212</v>
      </c>
      <c r="D10541" t="s">
        <v>6213</v>
      </c>
      <c r="E10541" t="s">
        <v>121</v>
      </c>
      <c r="F10541" t="s">
        <v>1075</v>
      </c>
      <c r="G10541" t="s">
        <v>71</v>
      </c>
      <c r="H10541" t="s">
        <v>28</v>
      </c>
      <c r="I10541" t="s">
        <v>29</v>
      </c>
      <c r="J10541" s="1">
        <v>913366.14</v>
      </c>
      <c r="K10541" s="10">
        <f>J10541*_xlfn.XLOOKUP(A10541,IPCA_Fatores!$A$2:$A$10,IPCA_Fatores!$C$2:$C$10)</f>
        <v>1140248.9931103834</v>
      </c>
    </row>
    <row r="10542" spans="1:11" x14ac:dyDescent="0.25">
      <c r="A10542">
        <v>2021</v>
      </c>
      <c r="B10542" t="s">
        <v>6211</v>
      </c>
      <c r="C10542" t="s">
        <v>6212</v>
      </c>
      <c r="D10542" t="s">
        <v>6213</v>
      </c>
      <c r="E10542" t="s">
        <v>121</v>
      </c>
      <c r="F10542" t="s">
        <v>1075</v>
      </c>
      <c r="G10542" t="s">
        <v>71</v>
      </c>
      <c r="H10542" t="s">
        <v>28</v>
      </c>
      <c r="I10542" t="s">
        <v>35</v>
      </c>
      <c r="J10542" s="1">
        <v>55665.71</v>
      </c>
      <c r="K10542" s="10">
        <f>IFERROR(J10542*VLOOKUP(A10542,IPCA_Fatores!$A$2:$C$10,3,FALSE),J10542)</f>
        <v>69493.237157088603</v>
      </c>
    </row>
    <row r="10543" spans="1:11" x14ac:dyDescent="0.25">
      <c r="A10543">
        <v>2022</v>
      </c>
      <c r="B10543" t="s">
        <v>6211</v>
      </c>
      <c r="C10543" t="s">
        <v>6212</v>
      </c>
      <c r="D10543" t="s">
        <v>6213</v>
      </c>
      <c r="E10543" t="s">
        <v>121</v>
      </c>
      <c r="F10543" t="s">
        <v>1075</v>
      </c>
      <c r="G10543" t="s">
        <v>71</v>
      </c>
      <c r="H10543" t="s">
        <v>28</v>
      </c>
      <c r="I10543" t="s">
        <v>29</v>
      </c>
      <c r="J10543" s="1">
        <v>5574279.0700000003</v>
      </c>
      <c r="K10543" s="10">
        <f>J10543*_xlfn.XLOOKUP(A10543,IPCA_Fatores!$A$2:$A$10,IPCA_Fatores!$C$2:$C$10)</f>
        <v>6578075.8985876497</v>
      </c>
    </row>
    <row r="10544" spans="1:11" x14ac:dyDescent="0.25">
      <c r="A10544">
        <v>2015</v>
      </c>
      <c r="B10544" t="s">
        <v>6214</v>
      </c>
      <c r="C10544" t="s">
        <v>6215</v>
      </c>
      <c r="D10544" t="s">
        <v>6216</v>
      </c>
      <c r="E10544" t="s">
        <v>75</v>
      </c>
      <c r="F10544" t="s">
        <v>75</v>
      </c>
      <c r="G10544" t="s">
        <v>2159</v>
      </c>
      <c r="H10544" t="s">
        <v>28</v>
      </c>
      <c r="I10544" t="s">
        <v>29</v>
      </c>
      <c r="J10544" s="1">
        <v>2269514.73</v>
      </c>
      <c r="K10544" s="10">
        <f>J10544*_xlfn.XLOOKUP(A10544,IPCA_Fatores!$A$2:$A$10,IPCA_Fatores!$C$2:$C$10)</f>
        <v>3859664.1319964686</v>
      </c>
    </row>
    <row r="10545" spans="1:11" x14ac:dyDescent="0.25">
      <c r="A10545">
        <v>2016</v>
      </c>
      <c r="B10545" t="s">
        <v>6214</v>
      </c>
      <c r="C10545" t="s">
        <v>6215</v>
      </c>
      <c r="D10545" t="s">
        <v>6216</v>
      </c>
      <c r="E10545" t="s">
        <v>75</v>
      </c>
      <c r="F10545" t="s">
        <v>75</v>
      </c>
      <c r="G10545" t="s">
        <v>2159</v>
      </c>
      <c r="H10545" t="s">
        <v>28</v>
      </c>
      <c r="I10545" t="s">
        <v>29</v>
      </c>
      <c r="J10545" s="1">
        <v>14660679.619999999</v>
      </c>
      <c r="K10545" s="10">
        <f>J10545*_xlfn.XLOOKUP(A10545,IPCA_Fatores!$A$2:$A$10,IPCA_Fatores!$C$2:$C$10)</f>
        <v>23457309.839944065</v>
      </c>
    </row>
    <row r="10546" spans="1:11" x14ac:dyDescent="0.25">
      <c r="A10546">
        <v>2017</v>
      </c>
      <c r="B10546" t="s">
        <v>6214</v>
      </c>
      <c r="C10546" t="s">
        <v>6215</v>
      </c>
      <c r="D10546" t="s">
        <v>6216</v>
      </c>
      <c r="E10546" t="s">
        <v>75</v>
      </c>
      <c r="F10546" t="s">
        <v>75</v>
      </c>
      <c r="G10546" t="s">
        <v>2159</v>
      </c>
      <c r="H10546" t="s">
        <v>28</v>
      </c>
      <c r="I10546" t="s">
        <v>29</v>
      </c>
      <c r="J10546" s="1">
        <v>8805716.7200000007</v>
      </c>
      <c r="K10546" s="10">
        <f>J10546*_xlfn.XLOOKUP(A10546,IPCA_Fatores!$A$2:$A$10,IPCA_Fatores!$C$2:$C$10)</f>
        <v>13685556.446830533</v>
      </c>
    </row>
    <row r="10547" spans="1:11" x14ac:dyDescent="0.25">
      <c r="A10547">
        <v>2018</v>
      </c>
      <c r="B10547" t="s">
        <v>6214</v>
      </c>
      <c r="C10547" t="s">
        <v>6215</v>
      </c>
      <c r="D10547" t="s">
        <v>6216</v>
      </c>
      <c r="E10547" t="s">
        <v>75</v>
      </c>
      <c r="F10547" t="s">
        <v>75</v>
      </c>
      <c r="G10547" t="s">
        <v>2159</v>
      </c>
      <c r="H10547" t="s">
        <v>28</v>
      </c>
      <c r="I10547" t="s">
        <v>29</v>
      </c>
      <c r="J10547" s="1">
        <v>14767123.310000001</v>
      </c>
      <c r="K10547" s="10">
        <f>J10547*_xlfn.XLOOKUP(A10547,IPCA_Fatores!$A$2:$A$10,IPCA_Fatores!$C$2:$C$10)</f>
        <v>22121040.26076499</v>
      </c>
    </row>
    <row r="10548" spans="1:11" x14ac:dyDescent="0.25">
      <c r="A10548">
        <v>2019</v>
      </c>
      <c r="B10548" t="s">
        <v>6214</v>
      </c>
      <c r="C10548" t="s">
        <v>6215</v>
      </c>
      <c r="D10548" t="s">
        <v>6216</v>
      </c>
      <c r="E10548" t="s">
        <v>75</v>
      </c>
      <c r="F10548" t="s">
        <v>75</v>
      </c>
      <c r="G10548" t="s">
        <v>2159</v>
      </c>
      <c r="H10548" t="s">
        <v>28</v>
      </c>
      <c r="I10548" t="s">
        <v>29</v>
      </c>
      <c r="J10548" s="1">
        <v>8194565.1500000004</v>
      </c>
      <c r="K10548" s="10">
        <f>J10548*_xlfn.XLOOKUP(A10548,IPCA_Fatores!$A$2:$A$10,IPCA_Fatores!$C$2:$C$10)</f>
        <v>11768188.380416088</v>
      </c>
    </row>
    <row r="10549" spans="1:11" x14ac:dyDescent="0.25">
      <c r="A10549">
        <v>2020</v>
      </c>
      <c r="B10549" t="s">
        <v>6214</v>
      </c>
      <c r="C10549" t="s">
        <v>6215</v>
      </c>
      <c r="D10549" t="s">
        <v>6216</v>
      </c>
      <c r="E10549" t="s">
        <v>75</v>
      </c>
      <c r="F10549" t="s">
        <v>75</v>
      </c>
      <c r="G10549" t="s">
        <v>2159</v>
      </c>
      <c r="H10549" t="s">
        <v>28</v>
      </c>
      <c r="I10549" t="s">
        <v>29</v>
      </c>
      <c r="J10549" s="1">
        <v>22357911.920000002</v>
      </c>
      <c r="K10549" s="10">
        <f>J10549*_xlfn.XLOOKUP(A10549,IPCA_Fatores!$A$2:$A$10,IPCA_Fatores!$C$2:$C$10)</f>
        <v>30719598.78241884</v>
      </c>
    </row>
    <row r="10550" spans="1:11" x14ac:dyDescent="0.25">
      <c r="A10550">
        <v>2020</v>
      </c>
      <c r="B10550" t="s">
        <v>6214</v>
      </c>
      <c r="C10550" t="s">
        <v>6215</v>
      </c>
      <c r="D10550" t="s">
        <v>6216</v>
      </c>
      <c r="E10550" t="s">
        <v>75</v>
      </c>
      <c r="F10550" t="s">
        <v>75</v>
      </c>
      <c r="G10550" t="s">
        <v>2159</v>
      </c>
      <c r="H10550" t="s">
        <v>28</v>
      </c>
      <c r="I10550" t="s">
        <v>35</v>
      </c>
      <c r="J10550" s="1">
        <v>996221.12</v>
      </c>
      <c r="K10550" s="10">
        <f>IFERROR(J10550*VLOOKUP(A10550,IPCA_Fatores!$A$2:$C$10,3,FALSE),J10550)</f>
        <v>1368800.1462066737</v>
      </c>
    </row>
    <row r="10551" spans="1:11" x14ac:dyDescent="0.25">
      <c r="A10551">
        <v>2021</v>
      </c>
      <c r="B10551" t="s">
        <v>6214</v>
      </c>
      <c r="C10551" t="s">
        <v>6215</v>
      </c>
      <c r="D10551" t="s">
        <v>6216</v>
      </c>
      <c r="E10551" t="s">
        <v>75</v>
      </c>
      <c r="F10551" t="s">
        <v>75</v>
      </c>
      <c r="G10551" t="s">
        <v>2159</v>
      </c>
      <c r="H10551" t="s">
        <v>28</v>
      </c>
      <c r="I10551" t="s">
        <v>29</v>
      </c>
      <c r="J10551" s="1">
        <v>27878228.550000001</v>
      </c>
      <c r="K10551" s="10">
        <f>J10551*_xlfn.XLOOKUP(A10551,IPCA_Fatores!$A$2:$A$10,IPCA_Fatores!$C$2:$C$10)</f>
        <v>34803263.05268842</v>
      </c>
    </row>
    <row r="10552" spans="1:11" x14ac:dyDescent="0.25">
      <c r="A10552">
        <v>2021</v>
      </c>
      <c r="B10552" t="s">
        <v>6214</v>
      </c>
      <c r="C10552" t="s">
        <v>6215</v>
      </c>
      <c r="D10552" t="s">
        <v>6216</v>
      </c>
      <c r="E10552" t="s">
        <v>75</v>
      </c>
      <c r="F10552" t="s">
        <v>75</v>
      </c>
      <c r="G10552" t="s">
        <v>2159</v>
      </c>
      <c r="H10552" t="s">
        <v>28</v>
      </c>
      <c r="I10552" t="s">
        <v>35</v>
      </c>
      <c r="J10552" s="1">
        <v>1313353.02</v>
      </c>
      <c r="K10552" s="10">
        <f>IFERROR(J10552*VLOOKUP(A10552,IPCA_Fatores!$A$2:$C$10,3,FALSE),J10552)</f>
        <v>1639593.7982258475</v>
      </c>
    </row>
    <row r="10553" spans="1:11" x14ac:dyDescent="0.25">
      <c r="A10553">
        <v>2022</v>
      </c>
      <c r="B10553" t="s">
        <v>6214</v>
      </c>
      <c r="C10553" t="s">
        <v>6215</v>
      </c>
      <c r="D10553" t="s">
        <v>6216</v>
      </c>
      <c r="E10553" t="s">
        <v>75</v>
      </c>
      <c r="F10553" t="s">
        <v>75</v>
      </c>
      <c r="G10553" t="s">
        <v>2159</v>
      </c>
      <c r="H10553" t="s">
        <v>28</v>
      </c>
      <c r="I10553" t="s">
        <v>29</v>
      </c>
      <c r="J10553" s="1">
        <v>37076444.030000001</v>
      </c>
      <c r="K10553" s="10">
        <f>J10553*_xlfn.XLOOKUP(A10553,IPCA_Fatores!$A$2:$A$10,IPCA_Fatores!$C$2:$C$10)</f>
        <v>43753041.391786098</v>
      </c>
    </row>
    <row r="10554" spans="1:11" x14ac:dyDescent="0.25">
      <c r="A10554">
        <v>2022</v>
      </c>
      <c r="B10554" t="s">
        <v>6214</v>
      </c>
      <c r="C10554" t="s">
        <v>6215</v>
      </c>
      <c r="D10554" t="s">
        <v>6216</v>
      </c>
      <c r="E10554" t="s">
        <v>75</v>
      </c>
      <c r="F10554" t="s">
        <v>75</v>
      </c>
      <c r="G10554" t="s">
        <v>2159</v>
      </c>
      <c r="H10554" t="s">
        <v>28</v>
      </c>
      <c r="I10554" t="s">
        <v>35</v>
      </c>
      <c r="J10554" s="1">
        <v>2248306.2599999998</v>
      </c>
      <c r="K10554" s="10">
        <f>IFERROR(J10554*VLOOKUP(A10554,IPCA_Fatores!$A$2:$C$10,3,FALSE),J10554)</f>
        <v>2653173.4482302722</v>
      </c>
    </row>
    <row r="10555" spans="1:11" x14ac:dyDescent="0.25">
      <c r="A10555">
        <v>2023</v>
      </c>
      <c r="B10555" t="s">
        <v>6214</v>
      </c>
      <c r="C10555" t="s">
        <v>6215</v>
      </c>
      <c r="D10555" t="s">
        <v>6216</v>
      </c>
      <c r="E10555" t="s">
        <v>75</v>
      </c>
      <c r="F10555" t="s">
        <v>75</v>
      </c>
      <c r="G10555" t="s">
        <v>2159</v>
      </c>
      <c r="H10555" t="s">
        <v>28</v>
      </c>
      <c r="I10555" t="s">
        <v>29</v>
      </c>
      <c r="J10555" s="1">
        <v>45997068.299999997</v>
      </c>
      <c r="K10555" s="10">
        <f>J10555*_xlfn.XLOOKUP(A10555,IPCA_Fatores!$A$2:$A$10,IPCA_Fatores!$C$2:$C$10)</f>
        <v>51883063.200169191</v>
      </c>
    </row>
    <row r="10556" spans="1:11" x14ac:dyDescent="0.25">
      <c r="A10556">
        <v>2023</v>
      </c>
      <c r="B10556" t="s">
        <v>6214</v>
      </c>
      <c r="C10556" t="s">
        <v>6215</v>
      </c>
      <c r="D10556" t="s">
        <v>6216</v>
      </c>
      <c r="E10556" t="s">
        <v>75</v>
      </c>
      <c r="F10556" t="s">
        <v>75</v>
      </c>
      <c r="G10556" t="s">
        <v>2159</v>
      </c>
      <c r="H10556" t="s">
        <v>28</v>
      </c>
      <c r="I10556" t="s">
        <v>35</v>
      </c>
      <c r="J10556" s="1">
        <v>1955749.93</v>
      </c>
      <c r="K10556" s="10">
        <f>IFERROR(J10556*VLOOKUP(A10556,IPCA_Fatores!$A$2:$C$10,3,FALSE),J10556)</f>
        <v>2206016.6217575325</v>
      </c>
    </row>
    <row r="10557" spans="1:11" x14ac:dyDescent="0.25">
      <c r="A10557">
        <v>2023</v>
      </c>
      <c r="B10557" t="s">
        <v>6217</v>
      </c>
      <c r="C10557" t="s">
        <v>6218</v>
      </c>
      <c r="D10557" t="s">
        <v>6219</v>
      </c>
      <c r="E10557" t="s">
        <v>75</v>
      </c>
      <c r="F10557" t="s">
        <v>6220</v>
      </c>
      <c r="G10557" t="s">
        <v>88</v>
      </c>
      <c r="H10557" t="s">
        <v>28</v>
      </c>
      <c r="I10557" t="s">
        <v>29</v>
      </c>
      <c r="J10557" s="1">
        <v>636071.5</v>
      </c>
      <c r="K10557" s="10">
        <f>J10557*_xlfn.XLOOKUP(A10557,IPCA_Fatores!$A$2:$A$10,IPCA_Fatores!$C$2:$C$10)</f>
        <v>717466.11368982447</v>
      </c>
    </row>
    <row r="10558" spans="1:11" x14ac:dyDescent="0.25">
      <c r="A10558">
        <v>2018</v>
      </c>
      <c r="B10558" t="s">
        <v>6221</v>
      </c>
      <c r="C10558" t="s">
        <v>6222</v>
      </c>
      <c r="D10558" t="s">
        <v>6223</v>
      </c>
      <c r="E10558" t="s">
        <v>161</v>
      </c>
      <c r="F10558" t="s">
        <v>162</v>
      </c>
      <c r="G10558" t="s">
        <v>71</v>
      </c>
      <c r="H10558" t="s">
        <v>28</v>
      </c>
      <c r="I10558" t="s">
        <v>29</v>
      </c>
      <c r="J10558" s="1">
        <v>133714.93</v>
      </c>
      <c r="K10558" s="10">
        <f>J10558*_xlfn.XLOOKUP(A10558,IPCA_Fatores!$A$2:$A$10,IPCA_Fatores!$C$2:$C$10)</f>
        <v>200303.9649565554</v>
      </c>
    </row>
    <row r="10559" spans="1:11" x14ac:dyDescent="0.25">
      <c r="A10559">
        <v>2019</v>
      </c>
      <c r="B10559" t="s">
        <v>6221</v>
      </c>
      <c r="C10559" t="s">
        <v>6222</v>
      </c>
      <c r="D10559" t="s">
        <v>6223</v>
      </c>
      <c r="E10559" t="s">
        <v>161</v>
      </c>
      <c r="F10559" t="s">
        <v>162</v>
      </c>
      <c r="G10559" t="s">
        <v>71</v>
      </c>
      <c r="H10559" t="s">
        <v>28</v>
      </c>
      <c r="I10559" t="s">
        <v>29</v>
      </c>
      <c r="J10559" s="1">
        <v>238291.29</v>
      </c>
      <c r="K10559" s="10">
        <f>J10559*_xlfn.XLOOKUP(A10559,IPCA_Fatores!$A$2:$A$10,IPCA_Fatores!$C$2:$C$10)</f>
        <v>342209.34714667074</v>
      </c>
    </row>
    <row r="10560" spans="1:11" x14ac:dyDescent="0.25">
      <c r="A10560">
        <v>2020</v>
      </c>
      <c r="B10560" t="s">
        <v>6221</v>
      </c>
      <c r="C10560" t="s">
        <v>6222</v>
      </c>
      <c r="D10560" t="s">
        <v>6223</v>
      </c>
      <c r="E10560" t="s">
        <v>161</v>
      </c>
      <c r="F10560" t="s">
        <v>162</v>
      </c>
      <c r="G10560" t="s">
        <v>71</v>
      </c>
      <c r="H10560" t="s">
        <v>28</v>
      </c>
      <c r="I10560" t="s">
        <v>29</v>
      </c>
      <c r="J10560" s="1">
        <v>149022.37</v>
      </c>
      <c r="K10560" s="10">
        <f>J10560*_xlfn.XLOOKUP(A10560,IPCA_Fatores!$A$2:$A$10,IPCA_Fatores!$C$2:$C$10)</f>
        <v>204755.58864287581</v>
      </c>
    </row>
    <row r="10561" spans="1:11" x14ac:dyDescent="0.25">
      <c r="A10561">
        <v>2021</v>
      </c>
      <c r="B10561" t="s">
        <v>6221</v>
      </c>
      <c r="C10561" t="s">
        <v>6222</v>
      </c>
      <c r="D10561" t="s">
        <v>6223</v>
      </c>
      <c r="E10561" t="s">
        <v>161</v>
      </c>
      <c r="F10561" t="s">
        <v>162</v>
      </c>
      <c r="G10561" t="s">
        <v>71</v>
      </c>
      <c r="H10561" t="s">
        <v>28</v>
      </c>
      <c r="I10561" t="s">
        <v>29</v>
      </c>
      <c r="J10561" s="1">
        <v>135101.46</v>
      </c>
      <c r="K10561" s="10">
        <f>J10561*_xlfn.XLOOKUP(A10561,IPCA_Fatores!$A$2:$A$10,IPCA_Fatores!$C$2:$C$10)</f>
        <v>168661.06261914058</v>
      </c>
    </row>
    <row r="10562" spans="1:11" x14ac:dyDescent="0.25">
      <c r="A10562">
        <v>2022</v>
      </c>
      <c r="B10562" t="s">
        <v>6221</v>
      </c>
      <c r="C10562" t="s">
        <v>6222</v>
      </c>
      <c r="D10562" t="s">
        <v>6223</v>
      </c>
      <c r="E10562" t="s">
        <v>161</v>
      </c>
      <c r="F10562" t="s">
        <v>162</v>
      </c>
      <c r="G10562" t="s">
        <v>71</v>
      </c>
      <c r="H10562" t="s">
        <v>28</v>
      </c>
      <c r="I10562" t="s">
        <v>29</v>
      </c>
      <c r="J10562" s="1">
        <v>65724.17</v>
      </c>
      <c r="K10562" s="10">
        <f>J10562*_xlfn.XLOOKUP(A10562,IPCA_Fatores!$A$2:$A$10,IPCA_Fatores!$C$2:$C$10)</f>
        <v>77559.550428406772</v>
      </c>
    </row>
    <row r="10563" spans="1:11" x14ac:dyDescent="0.25">
      <c r="A10563">
        <v>2019</v>
      </c>
      <c r="B10563" t="s">
        <v>6224</v>
      </c>
      <c r="C10563" t="s">
        <v>6225</v>
      </c>
      <c r="D10563" t="s">
        <v>6226</v>
      </c>
      <c r="E10563" t="s">
        <v>109</v>
      </c>
      <c r="F10563" t="s">
        <v>1113</v>
      </c>
      <c r="G10563" t="s">
        <v>117</v>
      </c>
      <c r="H10563" t="s">
        <v>28</v>
      </c>
      <c r="I10563" t="s">
        <v>29</v>
      </c>
      <c r="J10563" s="1">
        <v>2191101.54</v>
      </c>
      <c r="K10563" s="10">
        <f>J10563*_xlfn.XLOOKUP(A10563,IPCA_Fatores!$A$2:$A$10,IPCA_Fatores!$C$2:$C$10)</f>
        <v>3146633.8007380166</v>
      </c>
    </row>
    <row r="10564" spans="1:11" x14ac:dyDescent="0.25">
      <c r="A10564">
        <v>2020</v>
      </c>
      <c r="B10564" t="s">
        <v>6224</v>
      </c>
      <c r="C10564" t="s">
        <v>6225</v>
      </c>
      <c r="D10564" t="s">
        <v>6226</v>
      </c>
      <c r="E10564" t="s">
        <v>109</v>
      </c>
      <c r="F10564" t="s">
        <v>1113</v>
      </c>
      <c r="G10564" t="s">
        <v>117</v>
      </c>
      <c r="H10564" t="s">
        <v>28</v>
      </c>
      <c r="I10564" t="s">
        <v>29</v>
      </c>
      <c r="J10564" s="1">
        <v>4054196.45</v>
      </c>
      <c r="K10564" s="10">
        <f>J10564*_xlfn.XLOOKUP(A10564,IPCA_Fatores!$A$2:$A$10,IPCA_Fatores!$C$2:$C$10)</f>
        <v>5570434.697781329</v>
      </c>
    </row>
    <row r="10565" spans="1:11" x14ac:dyDescent="0.25">
      <c r="A10565">
        <v>2021</v>
      </c>
      <c r="B10565" t="s">
        <v>6224</v>
      </c>
      <c r="C10565" t="s">
        <v>6225</v>
      </c>
      <c r="D10565" t="s">
        <v>6226</v>
      </c>
      <c r="E10565" t="s">
        <v>109</v>
      </c>
      <c r="F10565" t="s">
        <v>1113</v>
      </c>
      <c r="G10565" t="s">
        <v>117</v>
      </c>
      <c r="H10565" t="s">
        <v>28</v>
      </c>
      <c r="I10565" t="s">
        <v>29</v>
      </c>
      <c r="J10565" s="1">
        <v>1513967.85</v>
      </c>
      <c r="K10565" s="10">
        <f>J10565*_xlfn.XLOOKUP(A10565,IPCA_Fatores!$A$2:$A$10,IPCA_Fatores!$C$2:$C$10)</f>
        <v>1890041.9458991461</v>
      </c>
    </row>
    <row r="10566" spans="1:11" x14ac:dyDescent="0.25">
      <c r="A10566">
        <v>2022</v>
      </c>
      <c r="B10566" t="s">
        <v>6224</v>
      </c>
      <c r="C10566" t="s">
        <v>6225</v>
      </c>
      <c r="D10566" t="s">
        <v>6226</v>
      </c>
      <c r="E10566" t="s">
        <v>109</v>
      </c>
      <c r="F10566" t="s">
        <v>1113</v>
      </c>
      <c r="G10566" t="s">
        <v>117</v>
      </c>
      <c r="H10566" t="s">
        <v>28</v>
      </c>
      <c r="I10566" t="s">
        <v>29</v>
      </c>
      <c r="J10566" s="1">
        <v>2334993.4500000002</v>
      </c>
      <c r="K10566" s="10">
        <f>J10566*_xlfn.XLOOKUP(A10566,IPCA_Fatores!$A$2:$A$10,IPCA_Fatores!$C$2:$C$10)</f>
        <v>2755470.9665451008</v>
      </c>
    </row>
    <row r="10567" spans="1:11" x14ac:dyDescent="0.25">
      <c r="A10567">
        <v>2015</v>
      </c>
      <c r="B10567" t="s">
        <v>6227</v>
      </c>
      <c r="C10567" t="s">
        <v>6228</v>
      </c>
      <c r="D10567" t="s">
        <v>6229</v>
      </c>
      <c r="E10567" t="s">
        <v>103</v>
      </c>
      <c r="F10567" t="s">
        <v>244</v>
      </c>
      <c r="G10567" t="s">
        <v>823</v>
      </c>
      <c r="H10567" t="s">
        <v>28</v>
      </c>
      <c r="I10567" t="s">
        <v>35</v>
      </c>
      <c r="J10567">
        <v>43</v>
      </c>
      <c r="K10567" s="10">
        <f>IFERROR(J10567*VLOOKUP(A10567,IPCA_Fatores!$A$2:$C$10,3,FALSE),J10567)</f>
        <v>73.128213481940321</v>
      </c>
    </row>
    <row r="10568" spans="1:11" x14ac:dyDescent="0.25">
      <c r="A10568">
        <v>2015</v>
      </c>
      <c r="B10568" t="s">
        <v>6230</v>
      </c>
      <c r="C10568" t="s">
        <v>6231</v>
      </c>
      <c r="E10568" t="s">
        <v>299</v>
      </c>
      <c r="F10568" t="s">
        <v>702</v>
      </c>
      <c r="G10568" t="s">
        <v>71</v>
      </c>
      <c r="H10568" t="s">
        <v>28</v>
      </c>
      <c r="I10568" t="s">
        <v>29</v>
      </c>
      <c r="J10568" s="1">
        <v>72374.960000000006</v>
      </c>
      <c r="K10568" s="10">
        <f>J10568*_xlfn.XLOOKUP(A10568,IPCA_Fatores!$A$2:$A$10,IPCA_Fatores!$C$2:$C$10)</f>
        <v>123084.9192006254</v>
      </c>
    </row>
    <row r="10569" spans="1:11" x14ac:dyDescent="0.25">
      <c r="A10569">
        <v>2016</v>
      </c>
      <c r="B10569" t="s">
        <v>6230</v>
      </c>
      <c r="C10569" t="s">
        <v>6231</v>
      </c>
      <c r="E10569" t="s">
        <v>299</v>
      </c>
      <c r="F10569" t="s">
        <v>702</v>
      </c>
      <c r="G10569" t="s">
        <v>71</v>
      </c>
      <c r="H10569" t="s">
        <v>28</v>
      </c>
      <c r="I10569" t="s">
        <v>29</v>
      </c>
      <c r="J10569" s="1">
        <v>42864.45</v>
      </c>
      <c r="K10569" s="10">
        <f>J10569*_xlfn.XLOOKUP(A10569,IPCA_Fatores!$A$2:$A$10,IPCA_Fatores!$C$2:$C$10)</f>
        <v>68583.770386545715</v>
      </c>
    </row>
    <row r="10570" spans="1:11" x14ac:dyDescent="0.25">
      <c r="A10570">
        <v>2019</v>
      </c>
      <c r="B10570" t="s">
        <v>6230</v>
      </c>
      <c r="C10570" t="s">
        <v>6231</v>
      </c>
      <c r="E10570" t="s">
        <v>299</v>
      </c>
      <c r="F10570" t="s">
        <v>702</v>
      </c>
      <c r="G10570" t="s">
        <v>71</v>
      </c>
      <c r="H10570" t="s">
        <v>28</v>
      </c>
      <c r="I10570" t="s">
        <v>29</v>
      </c>
      <c r="J10570" s="1">
        <v>14264.46</v>
      </c>
      <c r="K10570" s="10">
        <f>J10570*_xlfn.XLOOKUP(A10570,IPCA_Fatores!$A$2:$A$10,IPCA_Fatores!$C$2:$C$10)</f>
        <v>20485.144647963418</v>
      </c>
    </row>
    <row r="10571" spans="1:11" x14ac:dyDescent="0.25">
      <c r="A10571">
        <v>2021</v>
      </c>
      <c r="B10571" t="s">
        <v>6232</v>
      </c>
      <c r="C10571" t="s">
        <v>6233</v>
      </c>
      <c r="D10571" t="s">
        <v>1112</v>
      </c>
      <c r="E10571" t="s">
        <v>458</v>
      </c>
      <c r="F10571" t="s">
        <v>3328</v>
      </c>
      <c r="G10571" t="s">
        <v>612</v>
      </c>
      <c r="H10571" t="s">
        <v>28</v>
      </c>
      <c r="I10571" t="s">
        <v>29</v>
      </c>
      <c r="J10571" s="1">
        <v>3298382.25</v>
      </c>
      <c r="K10571" s="10">
        <f>J10571*_xlfn.XLOOKUP(A10571,IPCA_Fatores!$A$2:$A$10,IPCA_Fatores!$C$2:$C$10)</f>
        <v>4117710.1654498167</v>
      </c>
    </row>
    <row r="10572" spans="1:11" x14ac:dyDescent="0.25">
      <c r="A10572">
        <v>2015</v>
      </c>
      <c r="B10572" t="s">
        <v>6234</v>
      </c>
      <c r="C10572" t="s">
        <v>6235</v>
      </c>
      <c r="E10572" t="s">
        <v>25</v>
      </c>
      <c r="F10572" t="s">
        <v>139</v>
      </c>
      <c r="G10572" t="s">
        <v>2950</v>
      </c>
      <c r="H10572" t="s">
        <v>28</v>
      </c>
      <c r="I10572" t="s">
        <v>29</v>
      </c>
      <c r="J10572" s="1">
        <v>35433704.93</v>
      </c>
      <c r="K10572" s="10">
        <f>J10572*_xlfn.XLOOKUP(A10572,IPCA_Fatores!$A$2:$A$10,IPCA_Fatores!$C$2:$C$10)</f>
        <v>60260547.408770263</v>
      </c>
    </row>
    <row r="10573" spans="1:11" x14ac:dyDescent="0.25">
      <c r="A10573">
        <v>2016</v>
      </c>
      <c r="B10573" t="s">
        <v>6234</v>
      </c>
      <c r="C10573" t="s">
        <v>6235</v>
      </c>
      <c r="E10573" t="s">
        <v>25</v>
      </c>
      <c r="F10573" t="s">
        <v>139</v>
      </c>
      <c r="G10573" t="s">
        <v>2950</v>
      </c>
      <c r="H10573" t="s">
        <v>28</v>
      </c>
      <c r="I10573" t="s">
        <v>29</v>
      </c>
      <c r="J10573" s="1">
        <v>21060200.57</v>
      </c>
      <c r="K10573" s="10">
        <f>J10573*_xlfn.XLOOKUP(A10573,IPCA_Fatores!$A$2:$A$10,IPCA_Fatores!$C$2:$C$10)</f>
        <v>33696640.460509337</v>
      </c>
    </row>
    <row r="10574" spans="1:11" x14ac:dyDescent="0.25">
      <c r="A10574">
        <v>2017</v>
      </c>
      <c r="B10574" t="s">
        <v>6234</v>
      </c>
      <c r="C10574" t="s">
        <v>6235</v>
      </c>
      <c r="E10574" t="s">
        <v>25</v>
      </c>
      <c r="F10574" t="s">
        <v>139</v>
      </c>
      <c r="G10574" t="s">
        <v>2950</v>
      </c>
      <c r="H10574" t="s">
        <v>28</v>
      </c>
      <c r="I10574" t="s">
        <v>29</v>
      </c>
      <c r="J10574" s="1">
        <v>18173988.399999999</v>
      </c>
      <c r="K10574" s="10">
        <f>J10574*_xlfn.XLOOKUP(A10574,IPCA_Fatores!$A$2:$A$10,IPCA_Fatores!$C$2:$C$10)</f>
        <v>28245417.382929765</v>
      </c>
    </row>
    <row r="10575" spans="1:11" x14ac:dyDescent="0.25">
      <c r="A10575">
        <v>2018</v>
      </c>
      <c r="B10575" t="s">
        <v>6234</v>
      </c>
      <c r="C10575" t="s">
        <v>6235</v>
      </c>
      <c r="E10575" t="s">
        <v>25</v>
      </c>
      <c r="F10575" t="s">
        <v>139</v>
      </c>
      <c r="G10575" t="s">
        <v>2950</v>
      </c>
      <c r="H10575" t="s">
        <v>28</v>
      </c>
      <c r="I10575" t="s">
        <v>29</v>
      </c>
      <c r="J10575" s="1">
        <v>8163105.3600000003</v>
      </c>
      <c r="K10575" s="10">
        <f>J10575*_xlfn.XLOOKUP(A10575,IPCA_Fatores!$A$2:$A$10,IPCA_Fatores!$C$2:$C$10)</f>
        <v>12228270.769510252</v>
      </c>
    </row>
    <row r="10576" spans="1:11" x14ac:dyDescent="0.25">
      <c r="A10576">
        <v>2019</v>
      </c>
      <c r="B10576" t="s">
        <v>6234</v>
      </c>
      <c r="C10576" t="s">
        <v>6235</v>
      </c>
      <c r="E10576" t="s">
        <v>25</v>
      </c>
      <c r="F10576" t="s">
        <v>139</v>
      </c>
      <c r="G10576" t="s">
        <v>2950</v>
      </c>
      <c r="H10576" t="s">
        <v>28</v>
      </c>
      <c r="I10576" t="s">
        <v>29</v>
      </c>
      <c r="J10576" s="1">
        <v>15350499.800000001</v>
      </c>
      <c r="K10576" s="10">
        <f>J10576*_xlfn.XLOOKUP(A10576,IPCA_Fatores!$A$2:$A$10,IPCA_Fatores!$C$2:$C$10)</f>
        <v>22044802.875225108</v>
      </c>
    </row>
    <row r="10577" spans="1:11" x14ac:dyDescent="0.25">
      <c r="A10577">
        <v>2020</v>
      </c>
      <c r="B10577" t="s">
        <v>6234</v>
      </c>
      <c r="C10577" t="s">
        <v>6235</v>
      </c>
      <c r="E10577" t="s">
        <v>25</v>
      </c>
      <c r="F10577" t="s">
        <v>139</v>
      </c>
      <c r="G10577" t="s">
        <v>2950</v>
      </c>
      <c r="H10577" t="s">
        <v>28</v>
      </c>
      <c r="I10577" t="s">
        <v>29</v>
      </c>
      <c r="J10577" s="1">
        <v>3539569.07</v>
      </c>
      <c r="K10577" s="10">
        <f>J10577*_xlfn.XLOOKUP(A10577,IPCA_Fatores!$A$2:$A$10,IPCA_Fatores!$C$2:$C$10)</f>
        <v>4863340.6412068633</v>
      </c>
    </row>
    <row r="10578" spans="1:11" x14ac:dyDescent="0.25">
      <c r="A10578">
        <v>2021</v>
      </c>
      <c r="B10578" t="s">
        <v>6234</v>
      </c>
      <c r="C10578" t="s">
        <v>6235</v>
      </c>
      <c r="E10578" t="s">
        <v>25</v>
      </c>
      <c r="F10578" t="s">
        <v>139</v>
      </c>
      <c r="G10578" t="s">
        <v>2950</v>
      </c>
      <c r="H10578" t="s">
        <v>28</v>
      </c>
      <c r="I10578" t="s">
        <v>29</v>
      </c>
      <c r="J10578" s="1">
        <v>12887717.050000001</v>
      </c>
      <c r="K10578" s="10">
        <f>J10578*_xlfn.XLOOKUP(A10578,IPCA_Fatores!$A$2:$A$10,IPCA_Fatores!$C$2:$C$10)</f>
        <v>16089064.11809181</v>
      </c>
    </row>
    <row r="10579" spans="1:11" x14ac:dyDescent="0.25">
      <c r="A10579">
        <v>2015</v>
      </c>
      <c r="B10579" t="s">
        <v>6236</v>
      </c>
      <c r="C10579" t="s">
        <v>6237</v>
      </c>
      <c r="E10579" t="s">
        <v>75</v>
      </c>
      <c r="F10579" t="s">
        <v>75</v>
      </c>
      <c r="G10579" t="s">
        <v>801</v>
      </c>
      <c r="H10579" t="s">
        <v>28</v>
      </c>
      <c r="I10579" t="s">
        <v>29</v>
      </c>
      <c r="J10579" s="1">
        <v>16244806.91</v>
      </c>
      <c r="K10579" s="10">
        <f>J10579*_xlfn.XLOOKUP(A10579,IPCA_Fatores!$A$2:$A$10,IPCA_Fatores!$C$2:$C$10)</f>
        <v>27626830.411334403</v>
      </c>
    </row>
    <row r="10580" spans="1:11" x14ac:dyDescent="0.25">
      <c r="A10580">
        <v>2016</v>
      </c>
      <c r="B10580" t="s">
        <v>6236</v>
      </c>
      <c r="C10580" t="s">
        <v>6237</v>
      </c>
      <c r="E10580" t="s">
        <v>75</v>
      </c>
      <c r="F10580" t="s">
        <v>75</v>
      </c>
      <c r="G10580" t="s">
        <v>801</v>
      </c>
      <c r="H10580" t="s">
        <v>28</v>
      </c>
      <c r="I10580" t="s">
        <v>29</v>
      </c>
      <c r="J10580" s="1">
        <v>25560380.030000001</v>
      </c>
      <c r="K10580" s="10">
        <f>J10580*_xlfn.XLOOKUP(A10580,IPCA_Fatores!$A$2:$A$10,IPCA_Fatores!$C$2:$C$10)</f>
        <v>40896995.878178045</v>
      </c>
    </row>
    <row r="10581" spans="1:11" x14ac:dyDescent="0.25">
      <c r="A10581">
        <v>2017</v>
      </c>
      <c r="B10581" t="s">
        <v>6236</v>
      </c>
      <c r="C10581" t="s">
        <v>6237</v>
      </c>
      <c r="E10581" t="s">
        <v>75</v>
      </c>
      <c r="F10581" t="s">
        <v>75</v>
      </c>
      <c r="G10581" t="s">
        <v>801</v>
      </c>
      <c r="H10581" t="s">
        <v>28</v>
      </c>
      <c r="I10581" t="s">
        <v>29</v>
      </c>
      <c r="J10581" s="1">
        <v>41242348.869999997</v>
      </c>
      <c r="K10581" s="10">
        <f>J10581*_xlfn.XLOOKUP(A10581,IPCA_Fatores!$A$2:$A$10,IPCA_Fatores!$C$2:$C$10)</f>
        <v>64097507.495138042</v>
      </c>
    </row>
    <row r="10582" spans="1:11" x14ac:dyDescent="0.25">
      <c r="A10582">
        <v>2018</v>
      </c>
      <c r="B10582" t="s">
        <v>6236</v>
      </c>
      <c r="C10582" t="s">
        <v>6237</v>
      </c>
      <c r="E10582" t="s">
        <v>75</v>
      </c>
      <c r="F10582" t="s">
        <v>75</v>
      </c>
      <c r="G10582" t="s">
        <v>801</v>
      </c>
      <c r="H10582" t="s">
        <v>28</v>
      </c>
      <c r="I10582" t="s">
        <v>29</v>
      </c>
      <c r="J10582" s="1">
        <v>38347430.780000001</v>
      </c>
      <c r="K10582" s="10">
        <f>J10582*_xlfn.XLOOKUP(A10582,IPCA_Fatores!$A$2:$A$10,IPCA_Fatores!$C$2:$C$10)</f>
        <v>57444164.470871389</v>
      </c>
    </row>
    <row r="10583" spans="1:11" x14ac:dyDescent="0.25">
      <c r="A10583">
        <v>2019</v>
      </c>
      <c r="B10583" t="s">
        <v>6236</v>
      </c>
      <c r="C10583" t="s">
        <v>6237</v>
      </c>
      <c r="E10583" t="s">
        <v>75</v>
      </c>
      <c r="F10583" t="s">
        <v>75</v>
      </c>
      <c r="G10583" t="s">
        <v>801</v>
      </c>
      <c r="H10583" t="s">
        <v>28</v>
      </c>
      <c r="I10583" t="s">
        <v>29</v>
      </c>
      <c r="J10583" s="1">
        <v>44143140.75</v>
      </c>
      <c r="K10583" s="10">
        <f>J10583*_xlfn.XLOOKUP(A10583,IPCA_Fatores!$A$2:$A$10,IPCA_Fatores!$C$2:$C$10)</f>
        <v>63393820.97038082</v>
      </c>
    </row>
    <row r="10584" spans="1:11" x14ac:dyDescent="0.25">
      <c r="A10584">
        <v>2020</v>
      </c>
      <c r="B10584" t="s">
        <v>6236</v>
      </c>
      <c r="C10584" t="s">
        <v>6237</v>
      </c>
      <c r="E10584" t="s">
        <v>75</v>
      </c>
      <c r="F10584" t="s">
        <v>75</v>
      </c>
      <c r="G10584" t="s">
        <v>801</v>
      </c>
      <c r="H10584" t="s">
        <v>28</v>
      </c>
      <c r="I10584" t="s">
        <v>29</v>
      </c>
      <c r="J10584" s="1">
        <v>43592178.770000003</v>
      </c>
      <c r="K10584" s="10">
        <f>J10584*_xlfn.XLOOKUP(A10584,IPCA_Fatores!$A$2:$A$10,IPCA_Fatores!$C$2:$C$10)</f>
        <v>59895317.892721906</v>
      </c>
    </row>
    <row r="10585" spans="1:11" x14ac:dyDescent="0.25">
      <c r="A10585">
        <v>2021</v>
      </c>
      <c r="B10585" t="s">
        <v>6236</v>
      </c>
      <c r="C10585" t="s">
        <v>6237</v>
      </c>
      <c r="E10585" t="s">
        <v>75</v>
      </c>
      <c r="F10585" t="s">
        <v>75</v>
      </c>
      <c r="G10585" t="s">
        <v>801</v>
      </c>
      <c r="H10585" t="s">
        <v>28</v>
      </c>
      <c r="I10585" t="s">
        <v>29</v>
      </c>
      <c r="J10585" s="1">
        <v>7188439.9100000001</v>
      </c>
      <c r="K10585" s="10">
        <f>J10585*_xlfn.XLOOKUP(A10585,IPCA_Fatores!$A$2:$A$10,IPCA_Fatores!$C$2:$C$10)</f>
        <v>8974069.6643429268</v>
      </c>
    </row>
    <row r="10586" spans="1:11" x14ac:dyDescent="0.25">
      <c r="A10586">
        <v>2015</v>
      </c>
      <c r="B10586" t="s">
        <v>6238</v>
      </c>
      <c r="C10586" t="s">
        <v>6239</v>
      </c>
      <c r="D10586" t="s">
        <v>6240</v>
      </c>
      <c r="E10586" t="s">
        <v>103</v>
      </c>
      <c r="F10586" t="s">
        <v>581</v>
      </c>
      <c r="G10586" t="s">
        <v>870</v>
      </c>
      <c r="H10586" t="s">
        <v>28</v>
      </c>
      <c r="I10586" t="s">
        <v>29</v>
      </c>
      <c r="J10586" s="1">
        <v>1390612.04</v>
      </c>
      <c r="K10586" s="10">
        <f>J10586*_xlfn.XLOOKUP(A10586,IPCA_Fatores!$A$2:$A$10,IPCA_Fatores!$C$2:$C$10)</f>
        <v>2364952.8867831752</v>
      </c>
    </row>
    <row r="10587" spans="1:11" x14ac:dyDescent="0.25">
      <c r="A10587">
        <v>2016</v>
      </c>
      <c r="B10587" t="s">
        <v>6238</v>
      </c>
      <c r="C10587" t="s">
        <v>6239</v>
      </c>
      <c r="D10587" t="s">
        <v>6240</v>
      </c>
      <c r="E10587" t="s">
        <v>103</v>
      </c>
      <c r="F10587" t="s">
        <v>581</v>
      </c>
      <c r="G10587" t="s">
        <v>870</v>
      </c>
      <c r="H10587" t="s">
        <v>28</v>
      </c>
      <c r="I10587" t="s">
        <v>29</v>
      </c>
      <c r="J10587" s="1">
        <v>42643.78</v>
      </c>
      <c r="K10587" s="10">
        <f>J10587*_xlfn.XLOOKUP(A10587,IPCA_Fatores!$A$2:$A$10,IPCA_Fatores!$C$2:$C$10)</f>
        <v>68230.695038297956</v>
      </c>
    </row>
    <row r="10588" spans="1:11" x14ac:dyDescent="0.25">
      <c r="A10588">
        <v>2017</v>
      </c>
      <c r="B10588" t="s">
        <v>6238</v>
      </c>
      <c r="C10588" t="s">
        <v>6239</v>
      </c>
      <c r="D10588" t="s">
        <v>6240</v>
      </c>
      <c r="E10588" t="s">
        <v>103</v>
      </c>
      <c r="F10588" t="s">
        <v>581</v>
      </c>
      <c r="G10588" t="s">
        <v>870</v>
      </c>
      <c r="H10588" t="s">
        <v>28</v>
      </c>
      <c r="I10588" t="s">
        <v>29</v>
      </c>
      <c r="J10588" s="1">
        <v>1381102.31</v>
      </c>
      <c r="K10588" s="10">
        <f>J10588*_xlfn.XLOOKUP(A10588,IPCA_Fatores!$A$2:$A$10,IPCA_Fatores!$C$2:$C$10)</f>
        <v>2146463.9646451222</v>
      </c>
    </row>
    <row r="10589" spans="1:11" x14ac:dyDescent="0.25">
      <c r="A10589">
        <v>2018</v>
      </c>
      <c r="B10589" t="s">
        <v>6238</v>
      </c>
      <c r="C10589" t="s">
        <v>6239</v>
      </c>
      <c r="D10589" t="s">
        <v>6240</v>
      </c>
      <c r="E10589" t="s">
        <v>103</v>
      </c>
      <c r="F10589" t="s">
        <v>581</v>
      </c>
      <c r="G10589" t="s">
        <v>870</v>
      </c>
      <c r="H10589" t="s">
        <v>28</v>
      </c>
      <c r="I10589" t="s">
        <v>29</v>
      </c>
      <c r="J10589" s="1">
        <v>3725449.45</v>
      </c>
      <c r="K10589" s="10">
        <f>J10589*_xlfn.XLOOKUP(A10589,IPCA_Fatores!$A$2:$A$10,IPCA_Fatores!$C$2:$C$10)</f>
        <v>5580695.4098560167</v>
      </c>
    </row>
    <row r="10590" spans="1:11" x14ac:dyDescent="0.25">
      <c r="A10590">
        <v>2019</v>
      </c>
      <c r="B10590" t="s">
        <v>6238</v>
      </c>
      <c r="C10590" t="s">
        <v>6239</v>
      </c>
      <c r="D10590" t="s">
        <v>6240</v>
      </c>
      <c r="E10590" t="s">
        <v>103</v>
      </c>
      <c r="F10590" t="s">
        <v>581</v>
      </c>
      <c r="G10590" t="s">
        <v>870</v>
      </c>
      <c r="H10590" t="s">
        <v>28</v>
      </c>
      <c r="I10590" t="s">
        <v>29</v>
      </c>
      <c r="J10590" s="1">
        <v>3651283.26</v>
      </c>
      <c r="K10590" s="10">
        <f>J10590*_xlfn.XLOOKUP(A10590,IPCA_Fatores!$A$2:$A$10,IPCA_Fatores!$C$2:$C$10)</f>
        <v>5243596.0233887173</v>
      </c>
    </row>
    <row r="10591" spans="1:11" x14ac:dyDescent="0.25">
      <c r="A10591">
        <v>2020</v>
      </c>
      <c r="B10591" t="s">
        <v>6238</v>
      </c>
      <c r="C10591" t="s">
        <v>6239</v>
      </c>
      <c r="D10591" t="s">
        <v>6240</v>
      </c>
      <c r="E10591" t="s">
        <v>103</v>
      </c>
      <c r="F10591" t="s">
        <v>581</v>
      </c>
      <c r="G10591" t="s">
        <v>870</v>
      </c>
      <c r="H10591" t="s">
        <v>28</v>
      </c>
      <c r="I10591" t="s">
        <v>29</v>
      </c>
      <c r="J10591" s="1">
        <v>3153028.53</v>
      </c>
      <c r="K10591" s="10">
        <f>J10591*_xlfn.XLOOKUP(A10591,IPCA_Fatores!$A$2:$A$10,IPCA_Fatores!$C$2:$C$10)</f>
        <v>4332236.9162960658</v>
      </c>
    </row>
    <row r="10592" spans="1:11" x14ac:dyDescent="0.25">
      <c r="A10592">
        <v>2021</v>
      </c>
      <c r="B10592" t="s">
        <v>6238</v>
      </c>
      <c r="C10592" t="s">
        <v>6239</v>
      </c>
      <c r="D10592" t="s">
        <v>6240</v>
      </c>
      <c r="E10592" t="s">
        <v>103</v>
      </c>
      <c r="F10592" t="s">
        <v>581</v>
      </c>
      <c r="G10592" t="s">
        <v>870</v>
      </c>
      <c r="H10592" t="s">
        <v>28</v>
      </c>
      <c r="I10592" t="s">
        <v>29</v>
      </c>
      <c r="J10592" s="1">
        <v>4518314.87</v>
      </c>
      <c r="K10592" s="10">
        <f>J10592*_xlfn.XLOOKUP(A10592,IPCA_Fatores!$A$2:$A$10,IPCA_Fatores!$C$2:$C$10)</f>
        <v>5640677.6597533738</v>
      </c>
    </row>
    <row r="10593" spans="1:11" x14ac:dyDescent="0.25">
      <c r="A10593">
        <v>2022</v>
      </c>
      <c r="B10593" t="s">
        <v>6238</v>
      </c>
      <c r="C10593" t="s">
        <v>6239</v>
      </c>
      <c r="D10593" t="s">
        <v>6240</v>
      </c>
      <c r="E10593" t="s">
        <v>103</v>
      </c>
      <c r="F10593" t="s">
        <v>581</v>
      </c>
      <c r="G10593" t="s">
        <v>870</v>
      </c>
      <c r="H10593" t="s">
        <v>28</v>
      </c>
      <c r="I10593" t="s">
        <v>29</v>
      </c>
      <c r="J10593" s="1">
        <v>3863532.02</v>
      </c>
      <c r="K10593" s="10">
        <f>J10593*_xlfn.XLOOKUP(A10593,IPCA_Fatores!$A$2:$A$10,IPCA_Fatores!$C$2:$C$10)</f>
        <v>4559263.4572175546</v>
      </c>
    </row>
    <row r="10594" spans="1:11" x14ac:dyDescent="0.25">
      <c r="A10594">
        <v>2023</v>
      </c>
      <c r="B10594" t="s">
        <v>6238</v>
      </c>
      <c r="C10594" t="s">
        <v>6239</v>
      </c>
      <c r="D10594" t="s">
        <v>6240</v>
      </c>
      <c r="E10594" t="s">
        <v>103</v>
      </c>
      <c r="F10594" t="s">
        <v>581</v>
      </c>
      <c r="G10594" t="s">
        <v>870</v>
      </c>
      <c r="H10594" t="s">
        <v>28</v>
      </c>
      <c r="I10594" t="s">
        <v>29</v>
      </c>
      <c r="J10594" s="1">
        <v>2716078.07</v>
      </c>
      <c r="K10594" s="10">
        <f>J10594*_xlfn.XLOOKUP(A10594,IPCA_Fatores!$A$2:$A$10,IPCA_Fatores!$C$2:$C$10)</f>
        <v>3063639.822505896</v>
      </c>
    </row>
    <row r="10595" spans="1:11" x14ac:dyDescent="0.25">
      <c r="A10595">
        <v>2022</v>
      </c>
      <c r="B10595" t="s">
        <v>6241</v>
      </c>
      <c r="C10595" t="s">
        <v>6242</v>
      </c>
      <c r="E10595" t="s">
        <v>247</v>
      </c>
      <c r="F10595" t="s">
        <v>6243</v>
      </c>
      <c r="G10595" t="s">
        <v>1168</v>
      </c>
      <c r="H10595" t="s">
        <v>28</v>
      </c>
      <c r="I10595" t="s">
        <v>29</v>
      </c>
      <c r="J10595" s="1">
        <v>883797.44</v>
      </c>
      <c r="K10595" s="10">
        <f>J10595*_xlfn.XLOOKUP(A10595,IPCA_Fatores!$A$2:$A$10,IPCA_Fatores!$C$2:$C$10)</f>
        <v>1042948.6156489585</v>
      </c>
    </row>
    <row r="10596" spans="1:11" x14ac:dyDescent="0.25">
      <c r="A10596">
        <v>2015</v>
      </c>
      <c r="B10596" t="s">
        <v>6244</v>
      </c>
      <c r="C10596" t="s">
        <v>6245</v>
      </c>
      <c r="D10596" t="s">
        <v>6246</v>
      </c>
      <c r="E10596" t="s">
        <v>103</v>
      </c>
      <c r="F10596" t="s">
        <v>581</v>
      </c>
      <c r="G10596" t="s">
        <v>1446</v>
      </c>
      <c r="H10596" t="s">
        <v>28</v>
      </c>
      <c r="I10596" t="s">
        <v>29</v>
      </c>
      <c r="J10596" s="1">
        <v>1389137.39</v>
      </c>
      <c r="K10596" s="10">
        <f>J10596*_xlfn.XLOOKUP(A10596,IPCA_Fatores!$A$2:$A$10,IPCA_Fatores!$C$2:$C$10)</f>
        <v>2362445.0142247765</v>
      </c>
    </row>
    <row r="10597" spans="1:11" x14ac:dyDescent="0.25">
      <c r="A10597">
        <v>2016</v>
      </c>
      <c r="B10597" t="s">
        <v>6244</v>
      </c>
      <c r="C10597" t="s">
        <v>6245</v>
      </c>
      <c r="D10597" t="s">
        <v>6246</v>
      </c>
      <c r="E10597" t="s">
        <v>103</v>
      </c>
      <c r="F10597" t="s">
        <v>581</v>
      </c>
      <c r="G10597" t="s">
        <v>1446</v>
      </c>
      <c r="H10597" t="s">
        <v>28</v>
      </c>
      <c r="I10597" t="s">
        <v>29</v>
      </c>
      <c r="J10597" s="1">
        <v>2447938.7599999998</v>
      </c>
      <c r="K10597" s="10">
        <f>J10597*_xlfn.XLOOKUP(A10597,IPCA_Fatores!$A$2:$A$10,IPCA_Fatores!$C$2:$C$10)</f>
        <v>3916739.1588172819</v>
      </c>
    </row>
    <row r="10598" spans="1:11" x14ac:dyDescent="0.25">
      <c r="A10598">
        <v>2017</v>
      </c>
      <c r="B10598" t="s">
        <v>6244</v>
      </c>
      <c r="C10598" t="s">
        <v>6245</v>
      </c>
      <c r="D10598" t="s">
        <v>6246</v>
      </c>
      <c r="E10598" t="s">
        <v>103</v>
      </c>
      <c r="F10598" t="s">
        <v>581</v>
      </c>
      <c r="G10598" t="s">
        <v>1446</v>
      </c>
      <c r="H10598" t="s">
        <v>28</v>
      </c>
      <c r="I10598" t="s">
        <v>29</v>
      </c>
      <c r="J10598" s="1">
        <v>2861254.52</v>
      </c>
      <c r="K10598" s="10">
        <f>J10598*_xlfn.XLOOKUP(A10598,IPCA_Fatores!$A$2:$A$10,IPCA_Fatores!$C$2:$C$10)</f>
        <v>4446868.0389492474</v>
      </c>
    </row>
    <row r="10599" spans="1:11" x14ac:dyDescent="0.25">
      <c r="A10599">
        <v>2018</v>
      </c>
      <c r="B10599" t="s">
        <v>6244</v>
      </c>
      <c r="C10599" t="s">
        <v>6245</v>
      </c>
      <c r="D10599" t="s">
        <v>6246</v>
      </c>
      <c r="E10599" t="s">
        <v>103</v>
      </c>
      <c r="F10599" t="s">
        <v>581</v>
      </c>
      <c r="G10599" t="s">
        <v>1446</v>
      </c>
      <c r="H10599" t="s">
        <v>28</v>
      </c>
      <c r="I10599" t="s">
        <v>29</v>
      </c>
      <c r="J10599" s="1">
        <v>3020203.37</v>
      </c>
      <c r="K10599" s="10">
        <f>J10599*_xlfn.XLOOKUP(A10599,IPCA_Fatores!$A$2:$A$10,IPCA_Fatores!$C$2:$C$10)</f>
        <v>4524242.0572343757</v>
      </c>
    </row>
    <row r="10600" spans="1:11" x14ac:dyDescent="0.25">
      <c r="A10600">
        <v>2019</v>
      </c>
      <c r="B10600" t="s">
        <v>6244</v>
      </c>
      <c r="C10600" t="s">
        <v>6245</v>
      </c>
      <c r="D10600" t="s">
        <v>6246</v>
      </c>
      <c r="E10600" t="s">
        <v>103</v>
      </c>
      <c r="F10600" t="s">
        <v>581</v>
      </c>
      <c r="G10600" t="s">
        <v>1446</v>
      </c>
      <c r="H10600" t="s">
        <v>28</v>
      </c>
      <c r="I10600" t="s">
        <v>29</v>
      </c>
      <c r="J10600" s="1">
        <v>2610670.48</v>
      </c>
      <c r="K10600" s="10">
        <f>J10600*_xlfn.XLOOKUP(A10600,IPCA_Fatores!$A$2:$A$10,IPCA_Fatores!$C$2:$C$10)</f>
        <v>3749175.3919158587</v>
      </c>
    </row>
    <row r="10601" spans="1:11" x14ac:dyDescent="0.25">
      <c r="A10601">
        <v>2020</v>
      </c>
      <c r="B10601" t="s">
        <v>6244</v>
      </c>
      <c r="C10601" t="s">
        <v>6245</v>
      </c>
      <c r="D10601" t="s">
        <v>6246</v>
      </c>
      <c r="E10601" t="s">
        <v>103</v>
      </c>
      <c r="F10601" t="s">
        <v>581</v>
      </c>
      <c r="G10601" t="s">
        <v>1446</v>
      </c>
      <c r="H10601" t="s">
        <v>28</v>
      </c>
      <c r="I10601" t="s">
        <v>29</v>
      </c>
      <c r="J10601" s="1">
        <v>3817053.49</v>
      </c>
      <c r="K10601" s="10">
        <f>J10601*_xlfn.XLOOKUP(A10601,IPCA_Fatores!$A$2:$A$10,IPCA_Fatores!$C$2:$C$10)</f>
        <v>5244602.0971636241</v>
      </c>
    </row>
    <row r="10602" spans="1:11" x14ac:dyDescent="0.25">
      <c r="A10602">
        <v>2021</v>
      </c>
      <c r="B10602" t="s">
        <v>6244</v>
      </c>
      <c r="C10602" t="s">
        <v>6245</v>
      </c>
      <c r="D10602" t="s">
        <v>6246</v>
      </c>
      <c r="E10602" t="s">
        <v>103</v>
      </c>
      <c r="F10602" t="s">
        <v>581</v>
      </c>
      <c r="G10602" t="s">
        <v>1446</v>
      </c>
      <c r="H10602" t="s">
        <v>28</v>
      </c>
      <c r="I10602" t="s">
        <v>29</v>
      </c>
      <c r="J10602" s="1">
        <v>5672502.7400000002</v>
      </c>
      <c r="K10602" s="10">
        <f>J10602*_xlfn.XLOOKUP(A10602,IPCA_Fatores!$A$2:$A$10,IPCA_Fatores!$C$2:$C$10)</f>
        <v>7081569.2135257944</v>
      </c>
    </row>
    <row r="10603" spans="1:11" x14ac:dyDescent="0.25">
      <c r="A10603">
        <v>2022</v>
      </c>
      <c r="B10603" t="s">
        <v>6244</v>
      </c>
      <c r="C10603" t="s">
        <v>6245</v>
      </c>
      <c r="D10603" t="s">
        <v>6246</v>
      </c>
      <c r="E10603" t="s">
        <v>103</v>
      </c>
      <c r="F10603" t="s">
        <v>581</v>
      </c>
      <c r="G10603" t="s">
        <v>1446</v>
      </c>
      <c r="H10603" t="s">
        <v>28</v>
      </c>
      <c r="I10603" t="s">
        <v>29</v>
      </c>
      <c r="J10603" s="1">
        <v>4152197.93</v>
      </c>
      <c r="K10603" s="10">
        <f>J10603*_xlfn.XLOOKUP(A10603,IPCA_Fatores!$A$2:$A$10,IPCA_Fatores!$C$2:$C$10)</f>
        <v>4899911.3224337595</v>
      </c>
    </row>
    <row r="10604" spans="1:11" x14ac:dyDescent="0.25">
      <c r="A10604">
        <v>2023</v>
      </c>
      <c r="B10604" t="s">
        <v>6244</v>
      </c>
      <c r="C10604" t="s">
        <v>6245</v>
      </c>
      <c r="D10604" t="s">
        <v>6246</v>
      </c>
      <c r="E10604" t="s">
        <v>103</v>
      </c>
      <c r="F10604" t="s">
        <v>581</v>
      </c>
      <c r="G10604" t="s">
        <v>1446</v>
      </c>
      <c r="H10604" t="s">
        <v>28</v>
      </c>
      <c r="I10604" t="s">
        <v>29</v>
      </c>
      <c r="J10604" s="1">
        <v>6046972.3899999997</v>
      </c>
      <c r="K10604" s="10">
        <f>J10604*_xlfn.XLOOKUP(A10604,IPCA_Fatores!$A$2:$A$10,IPCA_Fatores!$C$2:$C$10)</f>
        <v>6820770.5898518786</v>
      </c>
    </row>
    <row r="10605" spans="1:11" x14ac:dyDescent="0.25">
      <c r="A10605">
        <v>2016</v>
      </c>
      <c r="B10605" t="s">
        <v>6247</v>
      </c>
      <c r="C10605" t="s">
        <v>6248</v>
      </c>
      <c r="D10605" t="s">
        <v>6249</v>
      </c>
      <c r="E10605" t="s">
        <v>44</v>
      </c>
      <c r="F10605" t="s">
        <v>45</v>
      </c>
      <c r="G10605" t="s">
        <v>1766</v>
      </c>
      <c r="H10605" t="s">
        <v>28</v>
      </c>
      <c r="I10605" t="s">
        <v>29</v>
      </c>
      <c r="J10605" s="1">
        <v>717321.91</v>
      </c>
      <c r="K10605" s="10">
        <f>J10605*_xlfn.XLOOKUP(A10605,IPCA_Fatores!$A$2:$A$10,IPCA_Fatores!$C$2:$C$10)</f>
        <v>1147725.9399963936</v>
      </c>
    </row>
    <row r="10606" spans="1:11" x14ac:dyDescent="0.25">
      <c r="A10606">
        <v>2017</v>
      </c>
      <c r="B10606" t="s">
        <v>6247</v>
      </c>
      <c r="C10606" t="s">
        <v>6248</v>
      </c>
      <c r="D10606" t="s">
        <v>6249</v>
      </c>
      <c r="E10606" t="s">
        <v>44</v>
      </c>
      <c r="F10606" t="s">
        <v>45</v>
      </c>
      <c r="G10606" t="s">
        <v>1766</v>
      </c>
      <c r="H10606" t="s">
        <v>28</v>
      </c>
      <c r="I10606" t="s">
        <v>29</v>
      </c>
      <c r="J10606" s="1">
        <v>2059679.86</v>
      </c>
      <c r="K10606" s="10">
        <f>J10606*_xlfn.XLOOKUP(A10606,IPCA_Fatores!$A$2:$A$10,IPCA_Fatores!$C$2:$C$10)</f>
        <v>3201086.9623375768</v>
      </c>
    </row>
    <row r="10607" spans="1:11" x14ac:dyDescent="0.25">
      <c r="A10607">
        <v>2018</v>
      </c>
      <c r="B10607" t="s">
        <v>6247</v>
      </c>
      <c r="C10607" t="s">
        <v>6248</v>
      </c>
      <c r="D10607" t="s">
        <v>6249</v>
      </c>
      <c r="E10607" t="s">
        <v>44</v>
      </c>
      <c r="F10607" t="s">
        <v>45</v>
      </c>
      <c r="G10607" t="s">
        <v>1766</v>
      </c>
      <c r="H10607" t="s">
        <v>28</v>
      </c>
      <c r="I10607" t="s">
        <v>29</v>
      </c>
      <c r="J10607" s="1">
        <v>83653.460000000006</v>
      </c>
      <c r="K10607" s="10">
        <f>J10607*_xlfn.XLOOKUP(A10607,IPCA_Fatores!$A$2:$A$10,IPCA_Fatores!$C$2:$C$10)</f>
        <v>125312.25735476667</v>
      </c>
    </row>
    <row r="10608" spans="1:11" x14ac:dyDescent="0.25">
      <c r="A10608">
        <v>2019</v>
      </c>
      <c r="B10608" t="s">
        <v>6247</v>
      </c>
      <c r="C10608" t="s">
        <v>6248</v>
      </c>
      <c r="D10608" t="s">
        <v>6249</v>
      </c>
      <c r="E10608" t="s">
        <v>44</v>
      </c>
      <c r="F10608" t="s">
        <v>45</v>
      </c>
      <c r="G10608" t="s">
        <v>1766</v>
      </c>
      <c r="H10608" t="s">
        <v>28</v>
      </c>
      <c r="I10608" t="s">
        <v>29</v>
      </c>
      <c r="J10608" s="1">
        <v>800711.06</v>
      </c>
      <c r="K10608" s="10">
        <f>J10608*_xlfn.XLOOKUP(A10608,IPCA_Fatores!$A$2:$A$10,IPCA_Fatores!$C$2:$C$10)</f>
        <v>1149898.5510369209</v>
      </c>
    </row>
    <row r="10609" spans="1:11" x14ac:dyDescent="0.25">
      <c r="A10609">
        <v>2022</v>
      </c>
      <c r="B10609" t="s">
        <v>6247</v>
      </c>
      <c r="C10609" t="s">
        <v>6248</v>
      </c>
      <c r="D10609" t="s">
        <v>6249</v>
      </c>
      <c r="E10609" t="s">
        <v>44</v>
      </c>
      <c r="F10609" t="s">
        <v>45</v>
      </c>
      <c r="G10609" t="s">
        <v>1766</v>
      </c>
      <c r="H10609" t="s">
        <v>28</v>
      </c>
      <c r="I10609" t="s">
        <v>29</v>
      </c>
      <c r="J10609" s="1">
        <v>552923.26</v>
      </c>
      <c r="K10609" s="10">
        <f>J10609*_xlfn.XLOOKUP(A10609,IPCA_Fatores!$A$2:$A$10,IPCA_Fatores!$C$2:$C$10)</f>
        <v>652491.76166103082</v>
      </c>
    </row>
    <row r="10610" spans="1:11" x14ac:dyDescent="0.25">
      <c r="A10610">
        <v>2023</v>
      </c>
      <c r="B10610" t="s">
        <v>6247</v>
      </c>
      <c r="C10610" t="s">
        <v>6248</v>
      </c>
      <c r="D10610" t="s">
        <v>6249</v>
      </c>
      <c r="E10610" t="s">
        <v>44</v>
      </c>
      <c r="F10610" t="s">
        <v>45</v>
      </c>
      <c r="G10610" t="s">
        <v>1766</v>
      </c>
      <c r="H10610" t="s">
        <v>28</v>
      </c>
      <c r="I10610" t="s">
        <v>29</v>
      </c>
      <c r="J10610" s="1">
        <v>962714.33</v>
      </c>
      <c r="K10610" s="10">
        <f>J10610*_xlfn.XLOOKUP(A10610,IPCA_Fatores!$A$2:$A$10,IPCA_Fatores!$C$2:$C$10)</f>
        <v>1085907.651794811</v>
      </c>
    </row>
    <row r="10611" spans="1:11" x14ac:dyDescent="0.25">
      <c r="A10611">
        <v>2015</v>
      </c>
      <c r="B10611" t="s">
        <v>6250</v>
      </c>
      <c r="C10611" t="s">
        <v>6251</v>
      </c>
      <c r="E10611" t="s">
        <v>44</v>
      </c>
      <c r="F10611" t="s">
        <v>45</v>
      </c>
      <c r="G10611" t="s">
        <v>66</v>
      </c>
      <c r="H10611" t="s">
        <v>28</v>
      </c>
      <c r="I10611" t="s">
        <v>29</v>
      </c>
      <c r="J10611" s="1">
        <v>324000.25</v>
      </c>
      <c r="K10611" s="10">
        <f>J10611*_xlfn.XLOOKUP(A10611,IPCA_Fatores!$A$2:$A$10,IPCA_Fatores!$C$2:$C$10)</f>
        <v>551013.01046981476</v>
      </c>
    </row>
    <row r="10612" spans="1:11" x14ac:dyDescent="0.25">
      <c r="A10612">
        <v>2020</v>
      </c>
      <c r="B10612" t="s">
        <v>6252</v>
      </c>
      <c r="C10612" t="s">
        <v>6253</v>
      </c>
      <c r="D10612" t="s">
        <v>6254</v>
      </c>
      <c r="E10612" t="s">
        <v>103</v>
      </c>
      <c r="F10612" t="s">
        <v>1354</v>
      </c>
      <c r="G10612" t="s">
        <v>27</v>
      </c>
      <c r="H10612" t="s">
        <v>28</v>
      </c>
      <c r="I10612" t="s">
        <v>29</v>
      </c>
      <c r="J10612" s="1">
        <v>595706.01</v>
      </c>
      <c r="K10612" s="10">
        <f>J10612*_xlfn.XLOOKUP(A10612,IPCA_Fatores!$A$2:$A$10,IPCA_Fatores!$C$2:$C$10)</f>
        <v>818495.46974490385</v>
      </c>
    </row>
    <row r="10613" spans="1:11" x14ac:dyDescent="0.25">
      <c r="A10613">
        <v>2021</v>
      </c>
      <c r="B10613" t="s">
        <v>6252</v>
      </c>
      <c r="C10613" t="s">
        <v>6253</v>
      </c>
      <c r="D10613" t="s">
        <v>6254</v>
      </c>
      <c r="E10613" t="s">
        <v>103</v>
      </c>
      <c r="F10613" t="s">
        <v>1354</v>
      </c>
      <c r="G10613" t="s">
        <v>27</v>
      </c>
      <c r="H10613" t="s">
        <v>28</v>
      </c>
      <c r="I10613" t="s">
        <v>29</v>
      </c>
      <c r="J10613" s="1">
        <v>1140167.6100000001</v>
      </c>
      <c r="K10613" s="10">
        <f>J10613*_xlfn.XLOOKUP(A10613,IPCA_Fatores!$A$2:$A$10,IPCA_Fatores!$C$2:$C$10)</f>
        <v>1423388.6196827621</v>
      </c>
    </row>
    <row r="10614" spans="1:11" x14ac:dyDescent="0.25">
      <c r="A10614">
        <v>2022</v>
      </c>
      <c r="B10614" t="s">
        <v>6252</v>
      </c>
      <c r="C10614" t="s">
        <v>6253</v>
      </c>
      <c r="D10614" t="s">
        <v>6254</v>
      </c>
      <c r="E10614" t="s">
        <v>103</v>
      </c>
      <c r="F10614" t="s">
        <v>1354</v>
      </c>
      <c r="G10614" t="s">
        <v>27</v>
      </c>
      <c r="H10614" t="s">
        <v>28</v>
      </c>
      <c r="I10614" t="s">
        <v>29</v>
      </c>
      <c r="J10614" s="1">
        <v>60595.79</v>
      </c>
      <c r="K10614" s="10">
        <f>J10614*_xlfn.XLOOKUP(A10614,IPCA_Fatores!$A$2:$A$10,IPCA_Fatores!$C$2:$C$10)</f>
        <v>71507.66955678782</v>
      </c>
    </row>
    <row r="10615" spans="1:11" x14ac:dyDescent="0.25">
      <c r="A10615">
        <v>2019</v>
      </c>
      <c r="B10615" t="s">
        <v>6255</v>
      </c>
      <c r="C10615" t="s">
        <v>6256</v>
      </c>
      <c r="D10615" t="s">
        <v>6257</v>
      </c>
      <c r="E10615" t="s">
        <v>570</v>
      </c>
      <c r="F10615" t="s">
        <v>6258</v>
      </c>
      <c r="G10615" t="s">
        <v>1644</v>
      </c>
      <c r="H10615" t="s">
        <v>28</v>
      </c>
      <c r="I10615" t="s">
        <v>35</v>
      </c>
      <c r="J10615" s="1">
        <v>13473.22</v>
      </c>
      <c r="K10615" s="10">
        <f>IFERROR(J10615*VLOOKUP(A10615,IPCA_Fatores!$A$2:$C$10,3,FALSE),J10615)</f>
        <v>19348.847455412521</v>
      </c>
    </row>
    <row r="10616" spans="1:11" x14ac:dyDescent="0.25">
      <c r="A10616">
        <v>2016</v>
      </c>
      <c r="B10616" t="s">
        <v>6259</v>
      </c>
      <c r="C10616" t="s">
        <v>6260</v>
      </c>
      <c r="E10616" t="s">
        <v>121</v>
      </c>
      <c r="F10616" t="s">
        <v>3087</v>
      </c>
      <c r="G10616" t="s">
        <v>279</v>
      </c>
      <c r="H10616" t="s">
        <v>28</v>
      </c>
      <c r="I10616" t="s">
        <v>29</v>
      </c>
      <c r="J10616" s="1">
        <v>629430.52</v>
      </c>
      <c r="K10616" s="10">
        <f>J10616*_xlfn.XLOOKUP(A10616,IPCA_Fatores!$A$2:$A$10,IPCA_Fatores!$C$2:$C$10)</f>
        <v>1007098.3824116273</v>
      </c>
    </row>
    <row r="10617" spans="1:11" x14ac:dyDescent="0.25">
      <c r="A10617">
        <v>2017</v>
      </c>
      <c r="B10617" t="s">
        <v>6259</v>
      </c>
      <c r="C10617" t="s">
        <v>6260</v>
      </c>
      <c r="E10617" t="s">
        <v>121</v>
      </c>
      <c r="F10617" t="s">
        <v>3087</v>
      </c>
      <c r="G10617" t="s">
        <v>279</v>
      </c>
      <c r="H10617" t="s">
        <v>28</v>
      </c>
      <c r="I10617" t="s">
        <v>29</v>
      </c>
      <c r="J10617" s="1">
        <v>610062.22</v>
      </c>
      <c r="K10617" s="10">
        <f>J10617*_xlfn.XLOOKUP(A10617,IPCA_Fatores!$A$2:$A$10,IPCA_Fatores!$C$2:$C$10)</f>
        <v>948138.71640067315</v>
      </c>
    </row>
    <row r="10618" spans="1:11" x14ac:dyDescent="0.25">
      <c r="A10618">
        <v>2019</v>
      </c>
      <c r="B10618" t="s">
        <v>6259</v>
      </c>
      <c r="C10618" t="s">
        <v>6260</v>
      </c>
      <c r="E10618" t="s">
        <v>121</v>
      </c>
      <c r="F10618" t="s">
        <v>3087</v>
      </c>
      <c r="G10618" t="s">
        <v>279</v>
      </c>
      <c r="H10618" t="s">
        <v>28</v>
      </c>
      <c r="I10618" t="s">
        <v>29</v>
      </c>
      <c r="J10618" s="1">
        <v>273717.93</v>
      </c>
      <c r="K10618" s="10">
        <f>J10618*_xlfn.XLOOKUP(A10618,IPCA_Fatores!$A$2:$A$10,IPCA_Fatores!$C$2:$C$10)</f>
        <v>393085.4297177128</v>
      </c>
    </row>
    <row r="10619" spans="1:11" x14ac:dyDescent="0.25">
      <c r="A10619">
        <v>2020</v>
      </c>
      <c r="B10619" t="s">
        <v>6259</v>
      </c>
      <c r="C10619" t="s">
        <v>6260</v>
      </c>
      <c r="E10619" t="s">
        <v>121</v>
      </c>
      <c r="F10619" t="s">
        <v>3087</v>
      </c>
      <c r="G10619" t="s">
        <v>279</v>
      </c>
      <c r="H10619" t="s">
        <v>28</v>
      </c>
      <c r="I10619" t="s">
        <v>29</v>
      </c>
      <c r="J10619" s="1">
        <v>1221270.83</v>
      </c>
      <c r="K10619" s="10">
        <f>J10619*_xlfn.XLOOKUP(A10619,IPCA_Fatores!$A$2:$A$10,IPCA_Fatores!$C$2:$C$10)</f>
        <v>1678016.7144638991</v>
      </c>
    </row>
    <row r="10620" spans="1:11" x14ac:dyDescent="0.25">
      <c r="A10620">
        <v>2021</v>
      </c>
      <c r="B10620" t="s">
        <v>6259</v>
      </c>
      <c r="C10620" t="s">
        <v>6260</v>
      </c>
      <c r="E10620" t="s">
        <v>121</v>
      </c>
      <c r="F10620" t="s">
        <v>3087</v>
      </c>
      <c r="G10620" t="s">
        <v>279</v>
      </c>
      <c r="H10620" t="s">
        <v>28</v>
      </c>
      <c r="I10620" t="s">
        <v>29</v>
      </c>
      <c r="J10620" s="1">
        <v>762312.29</v>
      </c>
      <c r="K10620" s="10">
        <f>J10620*_xlfn.XLOOKUP(A10620,IPCA_Fatores!$A$2:$A$10,IPCA_Fatores!$C$2:$C$10)</f>
        <v>951672.91958969552</v>
      </c>
    </row>
    <row r="10621" spans="1:11" x14ac:dyDescent="0.25">
      <c r="A10621">
        <v>2022</v>
      </c>
      <c r="B10621" t="s">
        <v>6261</v>
      </c>
      <c r="C10621" t="s">
        <v>6262</v>
      </c>
      <c r="D10621" t="s">
        <v>6263</v>
      </c>
      <c r="E10621" t="s">
        <v>143</v>
      </c>
      <c r="F10621" t="s">
        <v>4189</v>
      </c>
      <c r="G10621" t="s">
        <v>6264</v>
      </c>
      <c r="H10621" t="s">
        <v>28</v>
      </c>
      <c r="I10621" t="s">
        <v>29</v>
      </c>
      <c r="J10621" s="1">
        <v>3497989.03</v>
      </c>
      <c r="K10621" s="10">
        <f>J10621*_xlfn.XLOOKUP(A10621,IPCA_Fatores!$A$2:$A$10,IPCA_Fatores!$C$2:$C$10)</f>
        <v>4127894.7542479225</v>
      </c>
    </row>
    <row r="10622" spans="1:11" x14ac:dyDescent="0.25">
      <c r="A10622">
        <v>2023</v>
      </c>
      <c r="B10622" t="s">
        <v>6261</v>
      </c>
      <c r="C10622" t="s">
        <v>6262</v>
      </c>
      <c r="D10622" t="s">
        <v>6263</v>
      </c>
      <c r="E10622" t="s">
        <v>143</v>
      </c>
      <c r="F10622" t="s">
        <v>4189</v>
      </c>
      <c r="G10622" t="s">
        <v>6264</v>
      </c>
      <c r="H10622" t="s">
        <v>28</v>
      </c>
      <c r="I10622" t="s">
        <v>29</v>
      </c>
      <c r="J10622" s="1">
        <v>7868137.21</v>
      </c>
      <c r="K10622" s="10">
        <f>J10622*_xlfn.XLOOKUP(A10622,IPCA_Fatores!$A$2:$A$10,IPCA_Fatores!$C$2:$C$10)</f>
        <v>8874979.9763658624</v>
      </c>
    </row>
    <row r="10623" spans="1:11" x14ac:dyDescent="0.25">
      <c r="A10623">
        <v>2021</v>
      </c>
      <c r="B10623" t="s">
        <v>6265</v>
      </c>
      <c r="C10623" t="s">
        <v>6266</v>
      </c>
      <c r="E10623" t="s">
        <v>25</v>
      </c>
      <c r="F10623" t="s">
        <v>624</v>
      </c>
      <c r="G10623" t="s">
        <v>1281</v>
      </c>
      <c r="H10623" t="s">
        <v>28</v>
      </c>
      <c r="I10623" t="s">
        <v>29</v>
      </c>
      <c r="J10623" s="1">
        <v>95441.279999999999</v>
      </c>
      <c r="K10623" s="10">
        <f>J10623*_xlfn.XLOOKUP(A10623,IPCA_Fatores!$A$2:$A$10,IPCA_Fatores!$C$2:$C$10)</f>
        <v>119149.1764969152</v>
      </c>
    </row>
    <row r="10624" spans="1:11" x14ac:dyDescent="0.25">
      <c r="A10624">
        <v>2022</v>
      </c>
      <c r="B10624" t="s">
        <v>6265</v>
      </c>
      <c r="C10624" t="s">
        <v>6266</v>
      </c>
      <c r="E10624" t="s">
        <v>25</v>
      </c>
      <c r="F10624" t="s">
        <v>624</v>
      </c>
      <c r="G10624" t="s">
        <v>1281</v>
      </c>
      <c r="H10624" t="s">
        <v>28</v>
      </c>
      <c r="I10624" t="s">
        <v>29</v>
      </c>
      <c r="J10624" s="1">
        <v>378461.18</v>
      </c>
      <c r="K10624" s="10">
        <f>J10624*_xlfn.XLOOKUP(A10624,IPCA_Fatores!$A$2:$A$10,IPCA_Fatores!$C$2:$C$10)</f>
        <v>446613.15579039388</v>
      </c>
    </row>
    <row r="10625" spans="1:11" x14ac:dyDescent="0.25">
      <c r="A10625">
        <v>2023</v>
      </c>
      <c r="B10625" t="s">
        <v>6265</v>
      </c>
      <c r="C10625" t="s">
        <v>6266</v>
      </c>
      <c r="E10625" t="s">
        <v>25</v>
      </c>
      <c r="F10625" t="s">
        <v>624</v>
      </c>
      <c r="G10625" t="s">
        <v>1281</v>
      </c>
      <c r="H10625" t="s">
        <v>28</v>
      </c>
      <c r="I10625" t="s">
        <v>29</v>
      </c>
      <c r="J10625" s="1">
        <v>255043.1</v>
      </c>
      <c r="K10625" s="10">
        <f>J10625*_xlfn.XLOOKUP(A10625,IPCA_Fatores!$A$2:$A$10,IPCA_Fatores!$C$2:$C$10)</f>
        <v>287679.57970197574</v>
      </c>
    </row>
    <row r="10626" spans="1:11" x14ac:dyDescent="0.25">
      <c r="A10626">
        <v>2016</v>
      </c>
      <c r="B10626" t="s">
        <v>6267</v>
      </c>
      <c r="C10626" t="s">
        <v>6268</v>
      </c>
      <c r="E10626" t="s">
        <v>570</v>
      </c>
      <c r="F10626" t="s">
        <v>2167</v>
      </c>
      <c r="G10626" t="s">
        <v>295</v>
      </c>
      <c r="H10626" t="s">
        <v>28</v>
      </c>
      <c r="I10626" t="s">
        <v>29</v>
      </c>
      <c r="J10626" s="1">
        <v>1320869.1100000001</v>
      </c>
      <c r="K10626" s="10">
        <f>J10626*_xlfn.XLOOKUP(A10626,IPCA_Fatores!$A$2:$A$10,IPCA_Fatores!$C$2:$C$10)</f>
        <v>2113410.6176778427</v>
      </c>
    </row>
    <row r="10627" spans="1:11" x14ac:dyDescent="0.25">
      <c r="A10627">
        <v>2017</v>
      </c>
      <c r="B10627" t="s">
        <v>6267</v>
      </c>
      <c r="C10627" t="s">
        <v>6268</v>
      </c>
      <c r="E10627" t="s">
        <v>570</v>
      </c>
      <c r="F10627" t="s">
        <v>2167</v>
      </c>
      <c r="G10627" t="s">
        <v>295</v>
      </c>
      <c r="H10627" t="s">
        <v>28</v>
      </c>
      <c r="I10627" t="s">
        <v>29</v>
      </c>
      <c r="J10627" s="1">
        <v>115323.59</v>
      </c>
      <c r="K10627" s="10">
        <f>J10627*_xlfn.XLOOKUP(A10627,IPCA_Fatores!$A$2:$A$10,IPCA_Fatores!$C$2:$C$10)</f>
        <v>179232.14552331646</v>
      </c>
    </row>
    <row r="10628" spans="1:11" x14ac:dyDescent="0.25">
      <c r="A10628">
        <v>2018</v>
      </c>
      <c r="B10628" t="s">
        <v>6267</v>
      </c>
      <c r="C10628" t="s">
        <v>6268</v>
      </c>
      <c r="E10628" t="s">
        <v>570</v>
      </c>
      <c r="F10628" t="s">
        <v>2167</v>
      </c>
      <c r="G10628" t="s">
        <v>295</v>
      </c>
      <c r="H10628" t="s">
        <v>28</v>
      </c>
      <c r="I10628" t="s">
        <v>29</v>
      </c>
      <c r="J10628" s="1">
        <v>3146305.18</v>
      </c>
      <c r="K10628" s="10">
        <f>J10628*_xlfn.XLOOKUP(A10628,IPCA_Fatores!$A$2:$A$10,IPCA_Fatores!$C$2:$C$10)</f>
        <v>4713141.625376828</v>
      </c>
    </row>
    <row r="10629" spans="1:11" x14ac:dyDescent="0.25">
      <c r="A10629">
        <v>2019</v>
      </c>
      <c r="B10629" t="s">
        <v>6267</v>
      </c>
      <c r="C10629" t="s">
        <v>6268</v>
      </c>
      <c r="E10629" t="s">
        <v>570</v>
      </c>
      <c r="F10629" t="s">
        <v>2167</v>
      </c>
      <c r="G10629" t="s">
        <v>295</v>
      </c>
      <c r="H10629" t="s">
        <v>28</v>
      </c>
      <c r="I10629" t="s">
        <v>29</v>
      </c>
      <c r="J10629" s="1">
        <v>1817415.62</v>
      </c>
      <c r="K10629" s="10">
        <f>J10629*_xlfn.XLOOKUP(A10629,IPCA_Fatores!$A$2:$A$10,IPCA_Fatores!$C$2:$C$10)</f>
        <v>2609984.6654670504</v>
      </c>
    </row>
    <row r="10630" spans="1:11" x14ac:dyDescent="0.25">
      <c r="A10630">
        <v>2020</v>
      </c>
      <c r="B10630" t="s">
        <v>6267</v>
      </c>
      <c r="C10630" t="s">
        <v>6268</v>
      </c>
      <c r="E10630" t="s">
        <v>570</v>
      </c>
      <c r="F10630" t="s">
        <v>2167</v>
      </c>
      <c r="G10630" t="s">
        <v>295</v>
      </c>
      <c r="H10630" t="s">
        <v>28</v>
      </c>
      <c r="I10630" t="s">
        <v>29</v>
      </c>
      <c r="J10630" s="1">
        <v>809676.7</v>
      </c>
      <c r="K10630" s="10">
        <f>J10630*_xlfn.XLOOKUP(A10630,IPCA_Fatores!$A$2:$A$10,IPCA_Fatores!$C$2:$C$10)</f>
        <v>1112489.549850275</v>
      </c>
    </row>
    <row r="10631" spans="1:11" x14ac:dyDescent="0.25">
      <c r="A10631">
        <v>2021</v>
      </c>
      <c r="B10631" t="s">
        <v>6267</v>
      </c>
      <c r="C10631" t="s">
        <v>6268</v>
      </c>
      <c r="E10631" t="s">
        <v>570</v>
      </c>
      <c r="F10631" t="s">
        <v>2167</v>
      </c>
      <c r="G10631" t="s">
        <v>295</v>
      </c>
      <c r="H10631" t="s">
        <v>28</v>
      </c>
      <c r="I10631" t="s">
        <v>29</v>
      </c>
      <c r="J10631" s="1">
        <v>2679578.27</v>
      </c>
      <c r="K10631" s="10">
        <f>J10631*_xlfn.XLOOKUP(A10631,IPCA_Fatores!$A$2:$A$10,IPCA_Fatores!$C$2:$C$10)</f>
        <v>3345193.4449069491</v>
      </c>
    </row>
    <row r="10632" spans="1:11" x14ac:dyDescent="0.25">
      <c r="A10632">
        <v>2022</v>
      </c>
      <c r="B10632" t="s">
        <v>6267</v>
      </c>
      <c r="C10632" t="s">
        <v>6268</v>
      </c>
      <c r="E10632" t="s">
        <v>570</v>
      </c>
      <c r="F10632" t="s">
        <v>2167</v>
      </c>
      <c r="G10632" t="s">
        <v>295</v>
      </c>
      <c r="H10632" t="s">
        <v>28</v>
      </c>
      <c r="I10632" t="s">
        <v>29</v>
      </c>
      <c r="J10632" s="1">
        <v>7995724.3200000003</v>
      </c>
      <c r="K10632" s="10">
        <f>J10632*_xlfn.XLOOKUP(A10632,IPCA_Fatores!$A$2:$A$10,IPCA_Fatores!$C$2:$C$10)</f>
        <v>9435566.605233334</v>
      </c>
    </row>
    <row r="10633" spans="1:11" x14ac:dyDescent="0.25">
      <c r="A10633">
        <v>2023</v>
      </c>
      <c r="B10633" t="s">
        <v>6267</v>
      </c>
      <c r="C10633" t="s">
        <v>6268</v>
      </c>
      <c r="E10633" t="s">
        <v>570</v>
      </c>
      <c r="F10633" t="s">
        <v>2167</v>
      </c>
      <c r="G10633" t="s">
        <v>295</v>
      </c>
      <c r="H10633" t="s">
        <v>28</v>
      </c>
      <c r="I10633" t="s">
        <v>29</v>
      </c>
      <c r="J10633" s="1">
        <v>4091591.77</v>
      </c>
      <c r="K10633" s="10">
        <f>J10633*_xlfn.XLOOKUP(A10633,IPCA_Fatores!$A$2:$A$10,IPCA_Fatores!$C$2:$C$10)</f>
        <v>4615170.5366883604</v>
      </c>
    </row>
    <row r="10634" spans="1:11" x14ac:dyDescent="0.25">
      <c r="A10634">
        <v>2022</v>
      </c>
      <c r="B10634" t="s">
        <v>6269</v>
      </c>
      <c r="C10634" t="s">
        <v>6270</v>
      </c>
      <c r="E10634" t="s">
        <v>44</v>
      </c>
      <c r="F10634" t="s">
        <v>45</v>
      </c>
      <c r="G10634" t="s">
        <v>66</v>
      </c>
      <c r="H10634" t="s">
        <v>28</v>
      </c>
      <c r="I10634" t="s">
        <v>29</v>
      </c>
      <c r="J10634" s="1">
        <v>256297.7</v>
      </c>
      <c r="K10634" s="10">
        <f>J10634*_xlfn.XLOOKUP(A10634,IPCA_Fatores!$A$2:$A$10,IPCA_Fatores!$C$2:$C$10)</f>
        <v>302450.90029793716</v>
      </c>
    </row>
    <row r="10635" spans="1:11" x14ac:dyDescent="0.25">
      <c r="A10635">
        <v>2022</v>
      </c>
      <c r="B10635" t="s">
        <v>6269</v>
      </c>
      <c r="C10635" t="s">
        <v>6270</v>
      </c>
      <c r="E10635" t="s">
        <v>44</v>
      </c>
      <c r="F10635" t="s">
        <v>45</v>
      </c>
      <c r="G10635" t="s">
        <v>66</v>
      </c>
      <c r="H10635" t="s">
        <v>28</v>
      </c>
      <c r="I10635" t="s">
        <v>35</v>
      </c>
      <c r="J10635" s="1">
        <v>111111111</v>
      </c>
      <c r="K10635" s="10">
        <f>IFERROR(J10635*VLOOKUP(A10635,IPCA_Fatores!$A$2:$C$10,3,FALSE),J10635)</f>
        <v>131119614.24177441</v>
      </c>
    </row>
    <row r="10636" spans="1:11" x14ac:dyDescent="0.25">
      <c r="A10636">
        <v>2023</v>
      </c>
      <c r="B10636" t="s">
        <v>6269</v>
      </c>
      <c r="C10636" t="s">
        <v>6270</v>
      </c>
      <c r="E10636" t="s">
        <v>44</v>
      </c>
      <c r="F10636" t="s">
        <v>45</v>
      </c>
      <c r="G10636" t="s">
        <v>66</v>
      </c>
      <c r="H10636" t="s">
        <v>28</v>
      </c>
      <c r="I10636" t="s">
        <v>29</v>
      </c>
      <c r="J10636" s="1">
        <v>843429.8</v>
      </c>
      <c r="K10636" s="10">
        <f>J10636*_xlfn.XLOOKUP(A10636,IPCA_Fatores!$A$2:$A$10,IPCA_Fatores!$C$2:$C$10)</f>
        <v>951358.92863645987</v>
      </c>
    </row>
    <row r="10637" spans="1:11" x14ac:dyDescent="0.25">
      <c r="A10637">
        <v>2015</v>
      </c>
      <c r="B10637" t="s">
        <v>6271</v>
      </c>
      <c r="C10637" t="s">
        <v>6272</v>
      </c>
      <c r="D10637" t="s">
        <v>6273</v>
      </c>
      <c r="E10637" t="s">
        <v>103</v>
      </c>
      <c r="F10637" t="s">
        <v>983</v>
      </c>
      <c r="G10637" t="s">
        <v>306</v>
      </c>
      <c r="H10637" t="s">
        <v>28</v>
      </c>
      <c r="I10637" t="s">
        <v>29</v>
      </c>
      <c r="J10637" s="1">
        <v>10243618</v>
      </c>
      <c r="K10637" s="10">
        <f>J10637*_xlfn.XLOOKUP(A10637,IPCA_Fatores!$A$2:$A$10,IPCA_Fatores!$C$2:$C$10)</f>
        <v>17420871.719335966</v>
      </c>
    </row>
    <row r="10638" spans="1:11" x14ac:dyDescent="0.25">
      <c r="A10638">
        <v>2015</v>
      </c>
      <c r="B10638" t="s">
        <v>6271</v>
      </c>
      <c r="C10638" t="s">
        <v>6272</v>
      </c>
      <c r="D10638" t="s">
        <v>6273</v>
      </c>
      <c r="E10638" t="s">
        <v>103</v>
      </c>
      <c r="F10638" t="s">
        <v>983</v>
      </c>
      <c r="G10638" t="s">
        <v>306</v>
      </c>
      <c r="H10638" t="s">
        <v>28</v>
      </c>
      <c r="I10638" t="s">
        <v>35</v>
      </c>
      <c r="J10638" s="1">
        <v>527730.88</v>
      </c>
      <c r="K10638" s="10">
        <f>IFERROR(J10638*VLOOKUP(A10638,IPCA_Fatores!$A$2:$C$10,3,FALSE),J10638)</f>
        <v>897488.75473609834</v>
      </c>
    </row>
    <row r="10639" spans="1:11" x14ac:dyDescent="0.25">
      <c r="A10639">
        <v>2016</v>
      </c>
      <c r="B10639" t="s">
        <v>6271</v>
      </c>
      <c r="C10639" t="s">
        <v>6272</v>
      </c>
      <c r="D10639" t="s">
        <v>6273</v>
      </c>
      <c r="E10639" t="s">
        <v>103</v>
      </c>
      <c r="F10639" t="s">
        <v>983</v>
      </c>
      <c r="G10639" t="s">
        <v>306</v>
      </c>
      <c r="H10639" t="s">
        <v>28</v>
      </c>
      <c r="I10639" t="s">
        <v>29</v>
      </c>
      <c r="J10639" s="1">
        <v>5446740.54</v>
      </c>
      <c r="K10639" s="10">
        <f>J10639*_xlfn.XLOOKUP(A10639,IPCA_Fatores!$A$2:$A$10,IPCA_Fatores!$C$2:$C$10)</f>
        <v>8714867.5079337321</v>
      </c>
    </row>
    <row r="10640" spans="1:11" x14ac:dyDescent="0.25">
      <c r="A10640">
        <v>2016</v>
      </c>
      <c r="B10640" t="s">
        <v>6271</v>
      </c>
      <c r="C10640" t="s">
        <v>6272</v>
      </c>
      <c r="D10640" t="s">
        <v>6273</v>
      </c>
      <c r="E10640" t="s">
        <v>103</v>
      </c>
      <c r="F10640" t="s">
        <v>983</v>
      </c>
      <c r="G10640" t="s">
        <v>306</v>
      </c>
      <c r="H10640" t="s">
        <v>28</v>
      </c>
      <c r="I10640" t="s">
        <v>35</v>
      </c>
      <c r="J10640" s="1">
        <v>328089.44</v>
      </c>
      <c r="K10640" s="10">
        <f>IFERROR(J10640*VLOOKUP(A10640,IPCA_Fatores!$A$2:$C$10,3,FALSE),J10640)</f>
        <v>524948.0821335715</v>
      </c>
    </row>
    <row r="10641" spans="1:11" x14ac:dyDescent="0.25">
      <c r="A10641">
        <v>2017</v>
      </c>
      <c r="B10641" t="s">
        <v>6271</v>
      </c>
      <c r="C10641" t="s">
        <v>6272</v>
      </c>
      <c r="D10641" t="s">
        <v>6273</v>
      </c>
      <c r="E10641" t="s">
        <v>103</v>
      </c>
      <c r="F10641" t="s">
        <v>983</v>
      </c>
      <c r="G10641" t="s">
        <v>306</v>
      </c>
      <c r="H10641" t="s">
        <v>28</v>
      </c>
      <c r="I10641" t="s">
        <v>29</v>
      </c>
      <c r="J10641" s="1">
        <v>2845809.5</v>
      </c>
      <c r="K10641" s="10">
        <f>J10641*_xlfn.XLOOKUP(A10641,IPCA_Fatores!$A$2:$A$10,IPCA_Fatores!$C$2:$C$10)</f>
        <v>4422863.8948513176</v>
      </c>
    </row>
    <row r="10642" spans="1:11" x14ac:dyDescent="0.25">
      <c r="A10642">
        <v>2017</v>
      </c>
      <c r="B10642" t="s">
        <v>6271</v>
      </c>
      <c r="C10642" t="s">
        <v>6272</v>
      </c>
      <c r="D10642" t="s">
        <v>6273</v>
      </c>
      <c r="E10642" t="s">
        <v>103</v>
      </c>
      <c r="F10642" t="s">
        <v>983</v>
      </c>
      <c r="G10642" t="s">
        <v>306</v>
      </c>
      <c r="H10642" t="s">
        <v>28</v>
      </c>
      <c r="I10642" t="s">
        <v>35</v>
      </c>
      <c r="J10642" s="1">
        <v>170441.35</v>
      </c>
      <c r="K10642" s="10">
        <f>IFERROR(J10642*VLOOKUP(A10642,IPCA_Fatores!$A$2:$C$10,3,FALSE),J10642)</f>
        <v>264894.36243174982</v>
      </c>
    </row>
    <row r="10643" spans="1:11" x14ac:dyDescent="0.25">
      <c r="A10643">
        <v>2018</v>
      </c>
      <c r="B10643" t="s">
        <v>6271</v>
      </c>
      <c r="C10643" t="s">
        <v>6272</v>
      </c>
      <c r="D10643" t="s">
        <v>6273</v>
      </c>
      <c r="E10643" t="s">
        <v>103</v>
      </c>
      <c r="F10643" t="s">
        <v>983</v>
      </c>
      <c r="G10643" t="s">
        <v>306</v>
      </c>
      <c r="H10643" t="s">
        <v>28</v>
      </c>
      <c r="I10643" t="s">
        <v>29</v>
      </c>
      <c r="J10643" s="1">
        <v>6870367.1500000004</v>
      </c>
      <c r="K10643" s="10">
        <f>J10643*_xlfn.XLOOKUP(A10643,IPCA_Fatores!$A$2:$A$10,IPCA_Fatores!$C$2:$C$10)</f>
        <v>10291758.600571152</v>
      </c>
    </row>
    <row r="10644" spans="1:11" x14ac:dyDescent="0.25">
      <c r="A10644">
        <v>2018</v>
      </c>
      <c r="B10644" t="s">
        <v>6271</v>
      </c>
      <c r="C10644" t="s">
        <v>6272</v>
      </c>
      <c r="D10644" t="s">
        <v>6273</v>
      </c>
      <c r="E10644" t="s">
        <v>103</v>
      </c>
      <c r="F10644" t="s">
        <v>983</v>
      </c>
      <c r="G10644" t="s">
        <v>306</v>
      </c>
      <c r="H10644" t="s">
        <v>28</v>
      </c>
      <c r="I10644" t="s">
        <v>35</v>
      </c>
      <c r="J10644" s="1">
        <v>464257.49</v>
      </c>
      <c r="K10644" s="10">
        <f>IFERROR(J10644*VLOOKUP(A10644,IPCA_Fatores!$A$2:$C$10,3,FALSE),J10644)</f>
        <v>695454.24738866754</v>
      </c>
    </row>
    <row r="10645" spans="1:11" x14ac:dyDescent="0.25">
      <c r="A10645">
        <v>2019</v>
      </c>
      <c r="B10645" t="s">
        <v>6271</v>
      </c>
      <c r="C10645" t="s">
        <v>6272</v>
      </c>
      <c r="D10645" t="s">
        <v>6273</v>
      </c>
      <c r="E10645" t="s">
        <v>103</v>
      </c>
      <c r="F10645" t="s">
        <v>983</v>
      </c>
      <c r="G10645" t="s">
        <v>306</v>
      </c>
      <c r="H10645" t="s">
        <v>28</v>
      </c>
      <c r="I10645" t="s">
        <v>29</v>
      </c>
      <c r="J10645" s="1">
        <v>7699127.7999999998</v>
      </c>
      <c r="K10645" s="10">
        <f>J10645*_xlfn.XLOOKUP(A10645,IPCA_Fatores!$A$2:$A$10,IPCA_Fatores!$C$2:$C$10)</f>
        <v>11056692.41220182</v>
      </c>
    </row>
    <row r="10646" spans="1:11" x14ac:dyDescent="0.25">
      <c r="A10646">
        <v>2019</v>
      </c>
      <c r="B10646" t="s">
        <v>6271</v>
      </c>
      <c r="C10646" t="s">
        <v>6272</v>
      </c>
      <c r="D10646" t="s">
        <v>6273</v>
      </c>
      <c r="E10646" t="s">
        <v>103</v>
      </c>
      <c r="F10646" t="s">
        <v>983</v>
      </c>
      <c r="G10646" t="s">
        <v>306</v>
      </c>
      <c r="H10646" t="s">
        <v>28</v>
      </c>
      <c r="I10646" t="s">
        <v>35</v>
      </c>
      <c r="J10646" s="1">
        <v>409636.75</v>
      </c>
      <c r="K10646" s="10">
        <f>IFERROR(J10646*VLOOKUP(A10646,IPCA_Fatores!$A$2:$C$10,3,FALSE),J10646)</f>
        <v>588278.00539744436</v>
      </c>
    </row>
    <row r="10647" spans="1:11" x14ac:dyDescent="0.25">
      <c r="A10647">
        <v>2020</v>
      </c>
      <c r="B10647" t="s">
        <v>6271</v>
      </c>
      <c r="C10647" t="s">
        <v>6272</v>
      </c>
      <c r="D10647" t="s">
        <v>6273</v>
      </c>
      <c r="E10647" t="s">
        <v>103</v>
      </c>
      <c r="F10647" t="s">
        <v>983</v>
      </c>
      <c r="G10647" t="s">
        <v>306</v>
      </c>
      <c r="H10647" t="s">
        <v>28</v>
      </c>
      <c r="I10647" t="s">
        <v>29</v>
      </c>
      <c r="J10647" s="1">
        <v>8676915.5299999993</v>
      </c>
      <c r="K10647" s="10">
        <f>J10647*_xlfn.XLOOKUP(A10647,IPCA_Fatores!$A$2:$A$10,IPCA_Fatores!$C$2:$C$10)</f>
        <v>11922015.110547904</v>
      </c>
    </row>
    <row r="10648" spans="1:11" x14ac:dyDescent="0.25">
      <c r="A10648">
        <v>2020</v>
      </c>
      <c r="B10648" t="s">
        <v>6271</v>
      </c>
      <c r="C10648" t="s">
        <v>6272</v>
      </c>
      <c r="D10648" t="s">
        <v>6273</v>
      </c>
      <c r="E10648" t="s">
        <v>103</v>
      </c>
      <c r="F10648" t="s">
        <v>983</v>
      </c>
      <c r="G10648" t="s">
        <v>306</v>
      </c>
      <c r="H10648" t="s">
        <v>28</v>
      </c>
      <c r="I10648" t="s">
        <v>35</v>
      </c>
      <c r="J10648" s="1">
        <v>444314.63</v>
      </c>
      <c r="K10648" s="10">
        <f>IFERROR(J10648*VLOOKUP(A10648,IPCA_Fatores!$A$2:$C$10,3,FALSE),J10648)</f>
        <v>610484.87960761576</v>
      </c>
    </row>
    <row r="10649" spans="1:11" x14ac:dyDescent="0.25">
      <c r="A10649">
        <v>2021</v>
      </c>
      <c r="B10649" t="s">
        <v>6271</v>
      </c>
      <c r="C10649" t="s">
        <v>6272</v>
      </c>
      <c r="D10649" t="s">
        <v>6273</v>
      </c>
      <c r="E10649" t="s">
        <v>103</v>
      </c>
      <c r="F10649" t="s">
        <v>983</v>
      </c>
      <c r="G10649" t="s">
        <v>306</v>
      </c>
      <c r="H10649" t="s">
        <v>28</v>
      </c>
      <c r="I10649" t="s">
        <v>29</v>
      </c>
      <c r="J10649" s="1">
        <v>11280335.33</v>
      </c>
      <c r="K10649" s="10">
        <f>J10649*_xlfn.XLOOKUP(A10649,IPCA_Fatores!$A$2:$A$10,IPCA_Fatores!$C$2:$C$10)</f>
        <v>14082404.020341704</v>
      </c>
    </row>
    <row r="10650" spans="1:11" x14ac:dyDescent="0.25">
      <c r="A10650">
        <v>2021</v>
      </c>
      <c r="B10650" t="s">
        <v>6271</v>
      </c>
      <c r="C10650" t="s">
        <v>6272</v>
      </c>
      <c r="D10650" t="s">
        <v>6273</v>
      </c>
      <c r="E10650" t="s">
        <v>103</v>
      </c>
      <c r="F10650" t="s">
        <v>983</v>
      </c>
      <c r="G10650" t="s">
        <v>306</v>
      </c>
      <c r="H10650" t="s">
        <v>28</v>
      </c>
      <c r="I10650" t="s">
        <v>35</v>
      </c>
      <c r="J10650" s="1">
        <v>539957.76000000001</v>
      </c>
      <c r="K10650" s="10">
        <f>IFERROR(J10650*VLOOKUP(A10650,IPCA_Fatores!$A$2:$C$10,3,FALSE),J10650)</f>
        <v>674084.86607806373</v>
      </c>
    </row>
    <row r="10651" spans="1:11" x14ac:dyDescent="0.25">
      <c r="A10651">
        <v>2022</v>
      </c>
      <c r="B10651" t="s">
        <v>6271</v>
      </c>
      <c r="C10651" t="s">
        <v>6272</v>
      </c>
      <c r="D10651" t="s">
        <v>6273</v>
      </c>
      <c r="E10651" t="s">
        <v>103</v>
      </c>
      <c r="F10651" t="s">
        <v>983</v>
      </c>
      <c r="G10651" t="s">
        <v>306</v>
      </c>
      <c r="H10651" t="s">
        <v>28</v>
      </c>
      <c r="I10651" t="s">
        <v>29</v>
      </c>
      <c r="J10651" s="1">
        <v>1124916.55</v>
      </c>
      <c r="K10651" s="10">
        <f>J10651*_xlfn.XLOOKUP(A10651,IPCA_Fatores!$A$2:$A$10,IPCA_Fatores!$C$2:$C$10)</f>
        <v>1327487.6181391773</v>
      </c>
    </row>
    <row r="10652" spans="1:11" x14ac:dyDescent="0.25">
      <c r="A10652">
        <v>2023</v>
      </c>
      <c r="B10652" t="s">
        <v>6274</v>
      </c>
      <c r="C10652" t="s">
        <v>6275</v>
      </c>
      <c r="D10652" t="s">
        <v>6276</v>
      </c>
      <c r="E10652" t="s">
        <v>109</v>
      </c>
      <c r="F10652" t="s">
        <v>294</v>
      </c>
      <c r="G10652" t="s">
        <v>275</v>
      </c>
      <c r="H10652" t="s">
        <v>28</v>
      </c>
      <c r="I10652" t="s">
        <v>29</v>
      </c>
      <c r="J10652" s="1">
        <v>39911.589999999997</v>
      </c>
      <c r="K10652" s="10">
        <f>J10652*_xlfn.XLOOKUP(A10652,IPCA_Fatores!$A$2:$A$10,IPCA_Fatores!$C$2:$C$10)</f>
        <v>45018.859308240753</v>
      </c>
    </row>
    <row r="10653" spans="1:11" x14ac:dyDescent="0.25">
      <c r="A10653">
        <v>2015</v>
      </c>
      <c r="B10653" t="s">
        <v>6277</v>
      </c>
      <c r="C10653" t="s">
        <v>6278</v>
      </c>
      <c r="E10653" t="s">
        <v>109</v>
      </c>
      <c r="F10653" t="s">
        <v>6279</v>
      </c>
      <c r="G10653" t="s">
        <v>275</v>
      </c>
      <c r="H10653" t="s">
        <v>28</v>
      </c>
      <c r="I10653" t="s">
        <v>29</v>
      </c>
      <c r="J10653" s="1">
        <v>10924579.279999999</v>
      </c>
      <c r="K10653" s="10">
        <f>J10653*_xlfn.XLOOKUP(A10653,IPCA_Fatores!$A$2:$A$10,IPCA_Fatores!$C$2:$C$10)</f>
        <v>18578952.692749344</v>
      </c>
    </row>
    <row r="10654" spans="1:11" x14ac:dyDescent="0.25">
      <c r="A10654">
        <v>2015</v>
      </c>
      <c r="B10654" t="s">
        <v>6277</v>
      </c>
      <c r="C10654" t="s">
        <v>6278</v>
      </c>
      <c r="E10654" t="s">
        <v>109</v>
      </c>
      <c r="F10654" t="s">
        <v>6279</v>
      </c>
      <c r="G10654" t="s">
        <v>275</v>
      </c>
      <c r="H10654" t="s">
        <v>28</v>
      </c>
      <c r="I10654" t="s">
        <v>35</v>
      </c>
      <c r="J10654" s="1">
        <v>718515.35</v>
      </c>
      <c r="K10654" s="10">
        <f>IFERROR(J10654*VLOOKUP(A10654,IPCA_Fatores!$A$2:$C$10,3,FALSE),J10654)</f>
        <v>1221947.5326709552</v>
      </c>
    </row>
    <row r="10655" spans="1:11" x14ac:dyDescent="0.25">
      <c r="A10655">
        <v>2016</v>
      </c>
      <c r="B10655" t="s">
        <v>6277</v>
      </c>
      <c r="C10655" t="s">
        <v>6278</v>
      </c>
      <c r="E10655" t="s">
        <v>109</v>
      </c>
      <c r="F10655" t="s">
        <v>6279</v>
      </c>
      <c r="G10655" t="s">
        <v>275</v>
      </c>
      <c r="H10655" t="s">
        <v>28</v>
      </c>
      <c r="I10655" t="s">
        <v>29</v>
      </c>
      <c r="J10655" s="1">
        <v>19318614.530000001</v>
      </c>
      <c r="K10655" s="10">
        <f>J10655*_xlfn.XLOOKUP(A10655,IPCA_Fatores!$A$2:$A$10,IPCA_Fatores!$C$2:$C$10)</f>
        <v>30910076.37125184</v>
      </c>
    </row>
    <row r="10656" spans="1:11" x14ac:dyDescent="0.25">
      <c r="A10656">
        <v>2016</v>
      </c>
      <c r="B10656" t="s">
        <v>6277</v>
      </c>
      <c r="C10656" t="s">
        <v>6278</v>
      </c>
      <c r="E10656" t="s">
        <v>109</v>
      </c>
      <c r="F10656" t="s">
        <v>6279</v>
      </c>
      <c r="G10656" t="s">
        <v>275</v>
      </c>
      <c r="H10656" t="s">
        <v>28</v>
      </c>
      <c r="I10656" t="s">
        <v>35</v>
      </c>
      <c r="J10656" s="1">
        <v>1227036.03</v>
      </c>
      <c r="K10656" s="10">
        <f>IFERROR(J10656*VLOOKUP(A10656,IPCA_Fatores!$A$2:$C$10,3,FALSE),J10656)</f>
        <v>1963276.2659392254</v>
      </c>
    </row>
    <row r="10657" spans="1:11" x14ac:dyDescent="0.25">
      <c r="A10657">
        <v>2017</v>
      </c>
      <c r="B10657" t="s">
        <v>6277</v>
      </c>
      <c r="C10657" t="s">
        <v>6278</v>
      </c>
      <c r="E10657" t="s">
        <v>109</v>
      </c>
      <c r="F10657" t="s">
        <v>6279</v>
      </c>
      <c r="G10657" t="s">
        <v>275</v>
      </c>
      <c r="H10657" t="s">
        <v>28</v>
      </c>
      <c r="I10657" t="s">
        <v>29</v>
      </c>
      <c r="J10657" s="1">
        <v>8180768.3499999996</v>
      </c>
      <c r="K10657" s="10">
        <f>J10657*_xlfn.XLOOKUP(A10657,IPCA_Fatores!$A$2:$A$10,IPCA_Fatores!$C$2:$C$10)</f>
        <v>12714282.163777087</v>
      </c>
    </row>
    <row r="10658" spans="1:11" x14ac:dyDescent="0.25">
      <c r="A10658">
        <v>2017</v>
      </c>
      <c r="B10658" t="s">
        <v>6277</v>
      </c>
      <c r="C10658" t="s">
        <v>6278</v>
      </c>
      <c r="E10658" t="s">
        <v>109</v>
      </c>
      <c r="F10658" t="s">
        <v>6279</v>
      </c>
      <c r="G10658" t="s">
        <v>275</v>
      </c>
      <c r="H10658" t="s">
        <v>28</v>
      </c>
      <c r="I10658" t="s">
        <v>35</v>
      </c>
      <c r="J10658" s="1">
        <v>554859.30000000005</v>
      </c>
      <c r="K10658" s="10">
        <f>IFERROR(J10658*VLOOKUP(A10658,IPCA_Fatores!$A$2:$C$10,3,FALSE),J10658)</f>
        <v>862344.14661012136</v>
      </c>
    </row>
    <row r="10659" spans="1:11" x14ac:dyDescent="0.25">
      <c r="A10659">
        <v>2018</v>
      </c>
      <c r="B10659" t="s">
        <v>6277</v>
      </c>
      <c r="C10659" t="s">
        <v>6278</v>
      </c>
      <c r="E10659" t="s">
        <v>109</v>
      </c>
      <c r="F10659" t="s">
        <v>6279</v>
      </c>
      <c r="G10659" t="s">
        <v>275</v>
      </c>
      <c r="H10659" t="s">
        <v>28</v>
      </c>
      <c r="I10659" t="s">
        <v>29</v>
      </c>
      <c r="J10659" s="1">
        <v>7957577.1399999997</v>
      </c>
      <c r="K10659" s="10">
        <f>J10659*_xlfn.XLOOKUP(A10659,IPCA_Fatores!$A$2:$A$10,IPCA_Fatores!$C$2:$C$10)</f>
        <v>11920391.033294834</v>
      </c>
    </row>
    <row r="10660" spans="1:11" x14ac:dyDescent="0.25">
      <c r="A10660">
        <v>2019</v>
      </c>
      <c r="B10660" t="s">
        <v>6277</v>
      </c>
      <c r="C10660" t="s">
        <v>6278</v>
      </c>
      <c r="E10660" t="s">
        <v>109</v>
      </c>
      <c r="F10660" t="s">
        <v>6279</v>
      </c>
      <c r="G10660" t="s">
        <v>275</v>
      </c>
      <c r="H10660" t="s">
        <v>28</v>
      </c>
      <c r="I10660" t="s">
        <v>29</v>
      </c>
      <c r="J10660" s="1">
        <v>9825890.4499999993</v>
      </c>
      <c r="K10660" s="10">
        <f>J10660*_xlfn.XLOOKUP(A10660,IPCA_Fatores!$A$2:$A$10,IPCA_Fatores!$C$2:$C$10)</f>
        <v>14110929.342105649</v>
      </c>
    </row>
    <row r="10661" spans="1:11" x14ac:dyDescent="0.25">
      <c r="A10661">
        <v>2019</v>
      </c>
      <c r="B10661" t="s">
        <v>6280</v>
      </c>
      <c r="C10661" t="s">
        <v>6281</v>
      </c>
      <c r="D10661" t="s">
        <v>6282</v>
      </c>
      <c r="E10661" t="s">
        <v>161</v>
      </c>
      <c r="F10661" t="s">
        <v>162</v>
      </c>
      <c r="G10661" t="s">
        <v>6283</v>
      </c>
      <c r="H10661" t="s">
        <v>28</v>
      </c>
      <c r="I10661" t="s">
        <v>29</v>
      </c>
      <c r="J10661" s="1">
        <v>905698.7</v>
      </c>
      <c r="K10661" s="10">
        <f>J10661*_xlfn.XLOOKUP(A10661,IPCA_Fatores!$A$2:$A$10,IPCA_Fatores!$C$2:$C$10)</f>
        <v>1300670.9596418249</v>
      </c>
    </row>
    <row r="10662" spans="1:11" x14ac:dyDescent="0.25">
      <c r="A10662">
        <v>2021</v>
      </c>
      <c r="B10662" t="s">
        <v>6280</v>
      </c>
      <c r="C10662" t="s">
        <v>6281</v>
      </c>
      <c r="D10662" t="s">
        <v>6282</v>
      </c>
      <c r="E10662" t="s">
        <v>161</v>
      </c>
      <c r="F10662" t="s">
        <v>162</v>
      </c>
      <c r="G10662" t="s">
        <v>6283</v>
      </c>
      <c r="H10662" t="s">
        <v>28</v>
      </c>
      <c r="I10662" t="s">
        <v>29</v>
      </c>
      <c r="J10662" s="1">
        <v>18926919.02</v>
      </c>
      <c r="K10662" s="10">
        <f>J10662*_xlfn.XLOOKUP(A10662,IPCA_Fatores!$A$2:$A$10,IPCA_Fatores!$C$2:$C$10)</f>
        <v>23628421.735928115</v>
      </c>
    </row>
    <row r="10663" spans="1:11" x14ac:dyDescent="0.25">
      <c r="A10663">
        <v>2022</v>
      </c>
      <c r="B10663" t="s">
        <v>6280</v>
      </c>
      <c r="C10663" t="s">
        <v>6281</v>
      </c>
      <c r="D10663" t="s">
        <v>6282</v>
      </c>
      <c r="E10663" t="s">
        <v>161</v>
      </c>
      <c r="F10663" t="s">
        <v>162</v>
      </c>
      <c r="G10663" t="s">
        <v>6283</v>
      </c>
      <c r="H10663" t="s">
        <v>28</v>
      </c>
      <c r="I10663" t="s">
        <v>29</v>
      </c>
      <c r="J10663" s="1">
        <v>3604278.29</v>
      </c>
      <c r="K10663" s="10">
        <f>J10663*_xlfn.XLOOKUP(A10663,IPCA_Fatores!$A$2:$A$10,IPCA_Fatores!$C$2:$C$10)</f>
        <v>4253324.2152965451</v>
      </c>
    </row>
    <row r="10664" spans="1:11" x14ac:dyDescent="0.25">
      <c r="A10664">
        <v>2023</v>
      </c>
      <c r="B10664" t="s">
        <v>6280</v>
      </c>
      <c r="C10664" t="s">
        <v>6281</v>
      </c>
      <c r="D10664" t="s">
        <v>6282</v>
      </c>
      <c r="E10664" t="s">
        <v>161</v>
      </c>
      <c r="F10664" t="s">
        <v>162</v>
      </c>
      <c r="G10664" t="s">
        <v>6283</v>
      </c>
      <c r="H10664" t="s">
        <v>28</v>
      </c>
      <c r="I10664" t="s">
        <v>29</v>
      </c>
      <c r="J10664" s="1">
        <v>302855.03999999998</v>
      </c>
      <c r="K10664" s="10">
        <f>J10664*_xlfn.XLOOKUP(A10664,IPCA_Fatores!$A$2:$A$10,IPCA_Fatores!$C$2:$C$10)</f>
        <v>341609.75387228688</v>
      </c>
    </row>
    <row r="10665" spans="1:11" x14ac:dyDescent="0.25">
      <c r="A10665">
        <v>2015</v>
      </c>
      <c r="B10665" t="s">
        <v>6284</v>
      </c>
      <c r="C10665" t="s">
        <v>6285</v>
      </c>
      <c r="E10665" t="s">
        <v>25</v>
      </c>
      <c r="F10665" t="s">
        <v>6286</v>
      </c>
      <c r="G10665" t="s">
        <v>1486</v>
      </c>
      <c r="H10665" t="s">
        <v>28</v>
      </c>
      <c r="I10665" t="s">
        <v>29</v>
      </c>
      <c r="J10665" s="1">
        <v>4768878.62</v>
      </c>
      <c r="K10665" s="10">
        <f>J10665*_xlfn.XLOOKUP(A10665,IPCA_Fatores!$A$2:$A$10,IPCA_Fatores!$C$2:$C$10)</f>
        <v>8110222.6463446738</v>
      </c>
    </row>
    <row r="10666" spans="1:11" x14ac:dyDescent="0.25">
      <c r="A10666">
        <v>2016</v>
      </c>
      <c r="B10666" t="s">
        <v>6284</v>
      </c>
      <c r="C10666" t="s">
        <v>6285</v>
      </c>
      <c r="E10666" t="s">
        <v>25</v>
      </c>
      <c r="F10666" t="s">
        <v>6286</v>
      </c>
      <c r="G10666" t="s">
        <v>1486</v>
      </c>
      <c r="H10666" t="s">
        <v>28</v>
      </c>
      <c r="I10666" t="s">
        <v>29</v>
      </c>
      <c r="J10666" s="1">
        <v>7973475.9199999999</v>
      </c>
      <c r="K10666" s="10">
        <f>J10666*_xlfn.XLOOKUP(A10666,IPCA_Fatores!$A$2:$A$10,IPCA_Fatores!$C$2:$C$10)</f>
        <v>12757682.454339935</v>
      </c>
    </row>
    <row r="10667" spans="1:11" x14ac:dyDescent="0.25">
      <c r="A10667">
        <v>2016</v>
      </c>
      <c r="B10667" t="s">
        <v>6284</v>
      </c>
      <c r="C10667" t="s">
        <v>6285</v>
      </c>
      <c r="E10667" t="s">
        <v>25</v>
      </c>
      <c r="F10667" t="s">
        <v>6286</v>
      </c>
      <c r="G10667" t="s">
        <v>1486</v>
      </c>
      <c r="H10667" t="s">
        <v>28</v>
      </c>
      <c r="I10667" t="s">
        <v>35</v>
      </c>
      <c r="J10667" s="1">
        <v>603126.06000000006</v>
      </c>
      <c r="K10667" s="10">
        <f>IFERROR(J10667*VLOOKUP(A10667,IPCA_Fatores!$A$2:$C$10,3,FALSE),J10667)</f>
        <v>965010.84729145025</v>
      </c>
    </row>
    <row r="10668" spans="1:11" x14ac:dyDescent="0.25">
      <c r="A10668">
        <v>2017</v>
      </c>
      <c r="B10668" t="s">
        <v>6284</v>
      </c>
      <c r="C10668" t="s">
        <v>6285</v>
      </c>
      <c r="E10668" t="s">
        <v>25</v>
      </c>
      <c r="F10668" t="s">
        <v>6286</v>
      </c>
      <c r="G10668" t="s">
        <v>1486</v>
      </c>
      <c r="H10668" t="s">
        <v>28</v>
      </c>
      <c r="I10668" t="s">
        <v>29</v>
      </c>
      <c r="J10668" s="1">
        <v>4497032.88</v>
      </c>
      <c r="K10668" s="10">
        <f>J10668*_xlfn.XLOOKUP(A10668,IPCA_Fatores!$A$2:$A$10,IPCA_Fatores!$C$2:$C$10)</f>
        <v>6989141.1771979956</v>
      </c>
    </row>
    <row r="10669" spans="1:11" x14ac:dyDescent="0.25">
      <c r="A10669">
        <v>2017</v>
      </c>
      <c r="B10669" t="s">
        <v>6284</v>
      </c>
      <c r="C10669" t="s">
        <v>6285</v>
      </c>
      <c r="E10669" t="s">
        <v>25</v>
      </c>
      <c r="F10669" t="s">
        <v>6286</v>
      </c>
      <c r="G10669" t="s">
        <v>1486</v>
      </c>
      <c r="H10669" t="s">
        <v>28</v>
      </c>
      <c r="I10669" t="s">
        <v>35</v>
      </c>
      <c r="J10669" s="1">
        <v>270978.78000000003</v>
      </c>
      <c r="K10669" s="10">
        <f>IFERROR(J10669*VLOOKUP(A10669,IPCA_Fatores!$A$2:$C$10,3,FALSE),J10669)</f>
        <v>421146.34248457552</v>
      </c>
    </row>
    <row r="10670" spans="1:11" x14ac:dyDescent="0.25">
      <c r="A10670">
        <v>2018</v>
      </c>
      <c r="B10670" t="s">
        <v>6284</v>
      </c>
      <c r="C10670" t="s">
        <v>6285</v>
      </c>
      <c r="E10670" t="s">
        <v>25</v>
      </c>
      <c r="F10670" t="s">
        <v>6286</v>
      </c>
      <c r="G10670" t="s">
        <v>1486</v>
      </c>
      <c r="H10670" t="s">
        <v>28</v>
      </c>
      <c r="I10670" t="s">
        <v>29</v>
      </c>
      <c r="J10670" s="1">
        <v>787217.03</v>
      </c>
      <c r="K10670" s="10">
        <f>J10670*_xlfn.XLOOKUP(A10670,IPCA_Fatores!$A$2:$A$10,IPCA_Fatores!$C$2:$C$10)</f>
        <v>1179245.2225815295</v>
      </c>
    </row>
    <row r="10671" spans="1:11" x14ac:dyDescent="0.25">
      <c r="A10671">
        <v>2019</v>
      </c>
      <c r="B10671" t="s">
        <v>6284</v>
      </c>
      <c r="C10671" t="s">
        <v>6285</v>
      </c>
      <c r="E10671" t="s">
        <v>25</v>
      </c>
      <c r="F10671" t="s">
        <v>6286</v>
      </c>
      <c r="G10671" t="s">
        <v>1486</v>
      </c>
      <c r="H10671" t="s">
        <v>28</v>
      </c>
      <c r="I10671" t="s">
        <v>29</v>
      </c>
      <c r="J10671" s="1">
        <v>5239951.6500000004</v>
      </c>
      <c r="K10671" s="10">
        <f>J10671*_xlfn.XLOOKUP(A10671,IPCA_Fatores!$A$2:$A$10,IPCA_Fatores!$C$2:$C$10)</f>
        <v>7525077.5352578787</v>
      </c>
    </row>
    <row r="10672" spans="1:11" x14ac:dyDescent="0.25">
      <c r="A10672">
        <v>2020</v>
      </c>
      <c r="B10672" t="s">
        <v>6284</v>
      </c>
      <c r="C10672" t="s">
        <v>6285</v>
      </c>
      <c r="E10672" t="s">
        <v>25</v>
      </c>
      <c r="F10672" t="s">
        <v>6286</v>
      </c>
      <c r="G10672" t="s">
        <v>1486</v>
      </c>
      <c r="H10672" t="s">
        <v>28</v>
      </c>
      <c r="I10672" t="s">
        <v>29</v>
      </c>
      <c r="J10672" s="1">
        <v>16118817.710000001</v>
      </c>
      <c r="K10672" s="10">
        <f>J10672*_xlfn.XLOOKUP(A10672,IPCA_Fatores!$A$2:$A$10,IPCA_Fatores!$C$2:$C$10)</f>
        <v>22147131.389993742</v>
      </c>
    </row>
    <row r="10673" spans="1:11" x14ac:dyDescent="0.25">
      <c r="A10673">
        <v>2020</v>
      </c>
      <c r="B10673" t="s">
        <v>6284</v>
      </c>
      <c r="C10673" t="s">
        <v>6285</v>
      </c>
      <c r="E10673" t="s">
        <v>25</v>
      </c>
      <c r="F10673" t="s">
        <v>6286</v>
      </c>
      <c r="G10673" t="s">
        <v>1486</v>
      </c>
      <c r="H10673" t="s">
        <v>28</v>
      </c>
      <c r="I10673" t="s">
        <v>35</v>
      </c>
      <c r="J10673" s="1">
        <v>1034743.29</v>
      </c>
      <c r="K10673" s="10">
        <f>IFERROR(J10673*VLOOKUP(A10673,IPCA_Fatores!$A$2:$C$10,3,FALSE),J10673)</f>
        <v>1421729.3110974946</v>
      </c>
    </row>
    <row r="10674" spans="1:11" x14ac:dyDescent="0.25">
      <c r="A10674">
        <v>2021</v>
      </c>
      <c r="B10674" t="s">
        <v>6284</v>
      </c>
      <c r="C10674" t="s">
        <v>6285</v>
      </c>
      <c r="E10674" t="s">
        <v>25</v>
      </c>
      <c r="F10674" t="s">
        <v>6286</v>
      </c>
      <c r="G10674" t="s">
        <v>1486</v>
      </c>
      <c r="H10674" t="s">
        <v>28</v>
      </c>
      <c r="I10674" t="s">
        <v>29</v>
      </c>
      <c r="J10674" s="1">
        <v>20574602.190000001</v>
      </c>
      <c r="K10674" s="10">
        <f>J10674*_xlfn.XLOOKUP(A10674,IPCA_Fatores!$A$2:$A$10,IPCA_Fatores!$C$2:$C$10)</f>
        <v>25685394.283166867</v>
      </c>
    </row>
    <row r="10675" spans="1:11" x14ac:dyDescent="0.25">
      <c r="A10675">
        <v>2021</v>
      </c>
      <c r="B10675" t="s">
        <v>6284</v>
      </c>
      <c r="C10675" t="s">
        <v>6285</v>
      </c>
      <c r="E10675" t="s">
        <v>25</v>
      </c>
      <c r="F10675" t="s">
        <v>6286</v>
      </c>
      <c r="G10675" t="s">
        <v>1486</v>
      </c>
      <c r="H10675" t="s">
        <v>28</v>
      </c>
      <c r="I10675" t="s">
        <v>35</v>
      </c>
      <c r="J10675" s="1">
        <v>1277000</v>
      </c>
      <c r="K10675" s="10">
        <f>IFERROR(J10675*VLOOKUP(A10675,IPCA_Fatores!$A$2:$C$10,3,FALSE),J10675)</f>
        <v>1594210.5804381575</v>
      </c>
    </row>
    <row r="10676" spans="1:11" x14ac:dyDescent="0.25">
      <c r="A10676">
        <v>2022</v>
      </c>
      <c r="B10676" t="s">
        <v>6284</v>
      </c>
      <c r="C10676" t="s">
        <v>6285</v>
      </c>
      <c r="E10676" t="s">
        <v>25</v>
      </c>
      <c r="F10676" t="s">
        <v>6286</v>
      </c>
      <c r="G10676" t="s">
        <v>1486</v>
      </c>
      <c r="H10676" t="s">
        <v>28</v>
      </c>
      <c r="I10676" t="s">
        <v>29</v>
      </c>
      <c r="J10676" s="1">
        <v>26963820.559999999</v>
      </c>
      <c r="K10676" s="10">
        <f>J10676*_xlfn.XLOOKUP(A10676,IPCA_Fatores!$A$2:$A$10,IPCA_Fatores!$C$2:$C$10)</f>
        <v>31819371.784624003</v>
      </c>
    </row>
    <row r="10677" spans="1:11" x14ac:dyDescent="0.25">
      <c r="A10677">
        <v>2022</v>
      </c>
      <c r="B10677" t="s">
        <v>6284</v>
      </c>
      <c r="C10677" t="s">
        <v>6285</v>
      </c>
      <c r="E10677" t="s">
        <v>25</v>
      </c>
      <c r="F10677" t="s">
        <v>6286</v>
      </c>
      <c r="G10677" t="s">
        <v>1486</v>
      </c>
      <c r="H10677" t="s">
        <v>28</v>
      </c>
      <c r="I10677" t="s">
        <v>35</v>
      </c>
      <c r="J10677" s="1">
        <v>1600000</v>
      </c>
      <c r="K10677" s="10">
        <f>IFERROR(J10677*VLOOKUP(A10677,IPCA_Fatores!$A$2:$C$10,3,FALSE),J10677)</f>
        <v>1888122.446969674</v>
      </c>
    </row>
    <row r="10678" spans="1:11" x14ac:dyDescent="0.25">
      <c r="A10678">
        <v>2023</v>
      </c>
      <c r="B10678" t="s">
        <v>6284</v>
      </c>
      <c r="C10678" t="s">
        <v>6285</v>
      </c>
      <c r="E10678" t="s">
        <v>25</v>
      </c>
      <c r="F10678" t="s">
        <v>6286</v>
      </c>
      <c r="G10678" t="s">
        <v>1486</v>
      </c>
      <c r="H10678" t="s">
        <v>28</v>
      </c>
      <c r="I10678" t="s">
        <v>29</v>
      </c>
      <c r="J10678" s="1">
        <v>36102551.420000002</v>
      </c>
      <c r="K10678" s="10">
        <f>J10678*_xlfn.XLOOKUP(A10678,IPCA_Fatores!$A$2:$A$10,IPCA_Fatores!$C$2:$C$10)</f>
        <v>40722398.757992543</v>
      </c>
    </row>
    <row r="10679" spans="1:11" x14ac:dyDescent="0.25">
      <c r="A10679">
        <v>2023</v>
      </c>
      <c r="B10679" t="s">
        <v>6284</v>
      </c>
      <c r="C10679" t="s">
        <v>6285</v>
      </c>
      <c r="E10679" t="s">
        <v>25</v>
      </c>
      <c r="F10679" t="s">
        <v>6286</v>
      </c>
      <c r="G10679" t="s">
        <v>1486</v>
      </c>
      <c r="H10679" t="s">
        <v>28</v>
      </c>
      <c r="I10679" t="s">
        <v>35</v>
      </c>
      <c r="J10679" s="1">
        <v>2166265.5099999998</v>
      </c>
      <c r="K10679" s="10">
        <f>IFERROR(J10679*VLOOKUP(A10679,IPCA_Fatores!$A$2:$C$10,3,FALSE),J10679)</f>
        <v>2443470.7366703358</v>
      </c>
    </row>
    <row r="10680" spans="1:11" x14ac:dyDescent="0.25">
      <c r="A10680">
        <v>2019</v>
      </c>
      <c r="B10680" t="s">
        <v>6287</v>
      </c>
      <c r="C10680" t="s">
        <v>6288</v>
      </c>
      <c r="D10680" t="s">
        <v>6288</v>
      </c>
      <c r="E10680" t="s">
        <v>69</v>
      </c>
      <c r="F10680" t="s">
        <v>6289</v>
      </c>
      <c r="G10680" t="s">
        <v>66</v>
      </c>
      <c r="H10680" t="s">
        <v>28</v>
      </c>
      <c r="I10680" t="s">
        <v>29</v>
      </c>
      <c r="J10680" s="1">
        <v>559004.87</v>
      </c>
      <c r="K10680" s="10">
        <f>J10680*_xlfn.XLOOKUP(A10680,IPCA_Fatores!$A$2:$A$10,IPCA_Fatores!$C$2:$C$10)</f>
        <v>802785.07709832594</v>
      </c>
    </row>
    <row r="10681" spans="1:11" x14ac:dyDescent="0.25">
      <c r="A10681">
        <v>2019</v>
      </c>
      <c r="B10681" t="s">
        <v>6290</v>
      </c>
      <c r="C10681" t="s">
        <v>6291</v>
      </c>
      <c r="D10681" t="s">
        <v>6291</v>
      </c>
      <c r="E10681" t="s">
        <v>69</v>
      </c>
      <c r="F10681" t="s">
        <v>6289</v>
      </c>
      <c r="G10681" t="s">
        <v>66</v>
      </c>
      <c r="H10681" t="s">
        <v>28</v>
      </c>
      <c r="I10681" t="s">
        <v>29</v>
      </c>
      <c r="J10681" s="1">
        <v>478086.03</v>
      </c>
      <c r="K10681" s="10">
        <f>J10681*_xlfn.XLOOKUP(A10681,IPCA_Fatores!$A$2:$A$10,IPCA_Fatores!$C$2:$C$10)</f>
        <v>686577.79395228275</v>
      </c>
    </row>
    <row r="10682" spans="1:11" x14ac:dyDescent="0.25">
      <c r="A10682">
        <v>2019</v>
      </c>
      <c r="B10682" t="s">
        <v>6292</v>
      </c>
      <c r="C10682" t="s">
        <v>6293</v>
      </c>
      <c r="D10682" t="s">
        <v>6293</v>
      </c>
      <c r="E10682" t="s">
        <v>69</v>
      </c>
      <c r="F10682" t="s">
        <v>6289</v>
      </c>
      <c r="G10682" t="s">
        <v>66</v>
      </c>
      <c r="H10682" t="s">
        <v>28</v>
      </c>
      <c r="I10682" t="s">
        <v>29</v>
      </c>
      <c r="J10682" s="1">
        <v>340811.94</v>
      </c>
      <c r="K10682" s="10">
        <f>J10682*_xlfn.XLOOKUP(A10682,IPCA_Fatores!$A$2:$A$10,IPCA_Fatores!$C$2:$C$10)</f>
        <v>489438.91943004011</v>
      </c>
    </row>
    <row r="10683" spans="1:11" x14ac:dyDescent="0.25">
      <c r="A10683">
        <v>2019</v>
      </c>
      <c r="B10683" t="s">
        <v>6294</v>
      </c>
      <c r="C10683" t="s">
        <v>6295</v>
      </c>
      <c r="D10683" t="s">
        <v>6295</v>
      </c>
      <c r="E10683" t="s">
        <v>69</v>
      </c>
      <c r="F10683" t="s">
        <v>6289</v>
      </c>
      <c r="G10683" t="s">
        <v>66</v>
      </c>
      <c r="H10683" t="s">
        <v>28</v>
      </c>
      <c r="I10683" t="s">
        <v>29</v>
      </c>
      <c r="J10683" s="1">
        <v>267489.75</v>
      </c>
      <c r="K10683" s="10">
        <f>J10683*_xlfn.XLOOKUP(A10683,IPCA_Fatores!$A$2:$A$10,IPCA_Fatores!$C$2:$C$10)</f>
        <v>384141.16066066106</v>
      </c>
    </row>
    <row r="10684" spans="1:11" x14ac:dyDescent="0.25">
      <c r="A10684">
        <v>2020</v>
      </c>
      <c r="B10684" t="s">
        <v>6296</v>
      </c>
      <c r="C10684" t="s">
        <v>6297</v>
      </c>
      <c r="E10684" t="s">
        <v>79</v>
      </c>
      <c r="F10684" t="s">
        <v>6298</v>
      </c>
      <c r="G10684" t="s">
        <v>275</v>
      </c>
      <c r="H10684" t="s">
        <v>28</v>
      </c>
      <c r="I10684" t="s">
        <v>29</v>
      </c>
      <c r="J10684" s="1">
        <v>4783324.25</v>
      </c>
      <c r="K10684" s="10">
        <f>J10684*_xlfn.XLOOKUP(A10684,IPCA_Fatores!$A$2:$A$10,IPCA_Fatores!$C$2:$C$10)</f>
        <v>6572250.6794013036</v>
      </c>
    </row>
    <row r="10685" spans="1:11" x14ac:dyDescent="0.25">
      <c r="A10685">
        <v>2020</v>
      </c>
      <c r="B10685" t="s">
        <v>6296</v>
      </c>
      <c r="C10685" t="s">
        <v>6297</v>
      </c>
      <c r="E10685" t="s">
        <v>79</v>
      </c>
      <c r="F10685" t="s">
        <v>6298</v>
      </c>
      <c r="G10685" t="s">
        <v>275</v>
      </c>
      <c r="H10685" t="s">
        <v>28</v>
      </c>
      <c r="I10685" t="s">
        <v>35</v>
      </c>
      <c r="J10685" s="1">
        <v>244088.23</v>
      </c>
      <c r="K10685" s="10">
        <f>IFERROR(J10685*VLOOKUP(A10685,IPCA_Fatores!$A$2:$C$10,3,FALSE),J10685)</f>
        <v>335375.34810678195</v>
      </c>
    </row>
    <row r="10686" spans="1:11" x14ac:dyDescent="0.25">
      <c r="A10686">
        <v>2021</v>
      </c>
      <c r="B10686" t="s">
        <v>6296</v>
      </c>
      <c r="C10686" t="s">
        <v>6297</v>
      </c>
      <c r="E10686" t="s">
        <v>79</v>
      </c>
      <c r="F10686" t="s">
        <v>6298</v>
      </c>
      <c r="G10686" t="s">
        <v>275</v>
      </c>
      <c r="H10686" t="s">
        <v>28</v>
      </c>
      <c r="I10686" t="s">
        <v>29</v>
      </c>
      <c r="J10686" s="1">
        <v>2505582.61</v>
      </c>
      <c r="K10686" s="10">
        <f>J10686*_xlfn.XLOOKUP(A10686,IPCA_Fatores!$A$2:$A$10,IPCA_Fatores!$C$2:$C$10)</f>
        <v>3127976.7478651945</v>
      </c>
    </row>
    <row r="10687" spans="1:11" x14ac:dyDescent="0.25">
      <c r="A10687">
        <v>2021</v>
      </c>
      <c r="B10687" t="s">
        <v>6296</v>
      </c>
      <c r="C10687" t="s">
        <v>6297</v>
      </c>
      <c r="E10687" t="s">
        <v>79</v>
      </c>
      <c r="F10687" t="s">
        <v>6298</v>
      </c>
      <c r="G10687" t="s">
        <v>275</v>
      </c>
      <c r="H10687" t="s">
        <v>28</v>
      </c>
      <c r="I10687" t="s">
        <v>35</v>
      </c>
      <c r="J10687" s="1">
        <v>195000</v>
      </c>
      <c r="K10687" s="10">
        <f>IFERROR(J10687*VLOOKUP(A10687,IPCA_Fatores!$A$2:$C$10,3,FALSE),J10687)</f>
        <v>243438.57727912351</v>
      </c>
    </row>
    <row r="10688" spans="1:11" x14ac:dyDescent="0.25">
      <c r="A10688">
        <v>2022</v>
      </c>
      <c r="B10688" t="s">
        <v>6296</v>
      </c>
      <c r="C10688" t="s">
        <v>6297</v>
      </c>
      <c r="E10688" t="s">
        <v>79</v>
      </c>
      <c r="F10688" t="s">
        <v>6298</v>
      </c>
      <c r="G10688" t="s">
        <v>275</v>
      </c>
      <c r="H10688" t="s">
        <v>28</v>
      </c>
      <c r="I10688" t="s">
        <v>29</v>
      </c>
      <c r="J10688" s="1">
        <v>6695405.6500000004</v>
      </c>
      <c r="K10688" s="10">
        <f>J10688*_xlfn.XLOOKUP(A10688,IPCA_Fatores!$A$2:$A$10,IPCA_Fatores!$C$2:$C$10)</f>
        <v>7901091.0620828634</v>
      </c>
    </row>
    <row r="10689" spans="1:11" x14ac:dyDescent="0.25">
      <c r="A10689">
        <v>2022</v>
      </c>
      <c r="B10689" t="s">
        <v>6296</v>
      </c>
      <c r="C10689" t="s">
        <v>6297</v>
      </c>
      <c r="E10689" t="s">
        <v>79</v>
      </c>
      <c r="F10689" t="s">
        <v>6298</v>
      </c>
      <c r="G10689" t="s">
        <v>275</v>
      </c>
      <c r="H10689" t="s">
        <v>28</v>
      </c>
      <c r="I10689" t="s">
        <v>35</v>
      </c>
      <c r="J10689" s="1">
        <v>209500</v>
      </c>
      <c r="K10689" s="10">
        <f>IFERROR(J10689*VLOOKUP(A10689,IPCA_Fatores!$A$2:$C$10,3,FALSE),J10689)</f>
        <v>247226.0329000917</v>
      </c>
    </row>
    <row r="10690" spans="1:11" x14ac:dyDescent="0.25">
      <c r="A10690">
        <v>2023</v>
      </c>
      <c r="B10690" t="s">
        <v>6296</v>
      </c>
      <c r="C10690" t="s">
        <v>6297</v>
      </c>
      <c r="E10690" t="s">
        <v>79</v>
      </c>
      <c r="F10690" t="s">
        <v>6298</v>
      </c>
      <c r="G10690" t="s">
        <v>275</v>
      </c>
      <c r="H10690" t="s">
        <v>28</v>
      </c>
      <c r="I10690" t="s">
        <v>29</v>
      </c>
      <c r="J10690" s="1">
        <v>1907403.14</v>
      </c>
      <c r="K10690" s="10">
        <f>J10690*_xlfn.XLOOKUP(A10690,IPCA_Fatores!$A$2:$A$10,IPCA_Fatores!$C$2:$C$10)</f>
        <v>2151483.1557388878</v>
      </c>
    </row>
    <row r="10691" spans="1:11" x14ac:dyDescent="0.25">
      <c r="A10691">
        <v>2023</v>
      </c>
      <c r="B10691" t="s">
        <v>6296</v>
      </c>
      <c r="C10691" t="s">
        <v>6297</v>
      </c>
      <c r="E10691" t="s">
        <v>79</v>
      </c>
      <c r="F10691" t="s">
        <v>6298</v>
      </c>
      <c r="G10691" t="s">
        <v>275</v>
      </c>
      <c r="H10691" t="s">
        <v>28</v>
      </c>
      <c r="I10691" t="s">
        <v>35</v>
      </c>
      <c r="J10691" s="1">
        <v>142561.16</v>
      </c>
      <c r="K10691" s="10">
        <f>IFERROR(J10691*VLOOKUP(A10691,IPCA_Fatores!$A$2:$C$10,3,FALSE),J10691)</f>
        <v>160803.93702329576</v>
      </c>
    </row>
    <row r="10692" spans="1:11" x14ac:dyDescent="0.25">
      <c r="A10692">
        <v>2020</v>
      </c>
      <c r="B10692" t="s">
        <v>6299</v>
      </c>
      <c r="C10692" t="s">
        <v>6300</v>
      </c>
      <c r="E10692" t="s">
        <v>25</v>
      </c>
      <c r="F10692" t="s">
        <v>26</v>
      </c>
      <c r="G10692" t="s">
        <v>270</v>
      </c>
      <c r="H10692" t="s">
        <v>28</v>
      </c>
      <c r="I10692" t="s">
        <v>35</v>
      </c>
      <c r="J10692" s="1">
        <v>235768.78</v>
      </c>
      <c r="K10692" s="10">
        <f>IFERROR(J10692*VLOOKUP(A10692,IPCA_Fatores!$A$2:$C$10,3,FALSE),J10692)</f>
        <v>323944.48788133409</v>
      </c>
    </row>
    <row r="10693" spans="1:11" x14ac:dyDescent="0.25">
      <c r="A10693">
        <v>2021</v>
      </c>
      <c r="B10693" t="s">
        <v>6299</v>
      </c>
      <c r="C10693" t="s">
        <v>6300</v>
      </c>
      <c r="E10693" t="s">
        <v>25</v>
      </c>
      <c r="F10693" t="s">
        <v>26</v>
      </c>
      <c r="G10693" t="s">
        <v>270</v>
      </c>
      <c r="H10693" t="s">
        <v>28</v>
      </c>
      <c r="I10693" t="s">
        <v>29</v>
      </c>
      <c r="J10693" s="1">
        <v>3017568.28</v>
      </c>
      <c r="K10693" s="10">
        <f>J10693*_xlfn.XLOOKUP(A10693,IPCA_Fatores!$A$2:$A$10,IPCA_Fatores!$C$2:$C$10)</f>
        <v>3767141.173978522</v>
      </c>
    </row>
    <row r="10694" spans="1:11" x14ac:dyDescent="0.25">
      <c r="A10694">
        <v>2023</v>
      </c>
      <c r="B10694" t="s">
        <v>6299</v>
      </c>
      <c r="C10694" t="s">
        <v>6300</v>
      </c>
      <c r="E10694" t="s">
        <v>25</v>
      </c>
      <c r="F10694" t="s">
        <v>26</v>
      </c>
      <c r="G10694" t="s">
        <v>270</v>
      </c>
      <c r="H10694" t="s">
        <v>28</v>
      </c>
      <c r="I10694" t="s">
        <v>29</v>
      </c>
      <c r="J10694" s="1">
        <v>2540997.29</v>
      </c>
      <c r="K10694" s="10">
        <f>J10694*_xlfn.XLOOKUP(A10694,IPCA_Fatores!$A$2:$A$10,IPCA_Fatores!$C$2:$C$10)</f>
        <v>2866154.9064101693</v>
      </c>
    </row>
    <row r="10695" spans="1:11" x14ac:dyDescent="0.25">
      <c r="A10695">
        <v>2015</v>
      </c>
      <c r="B10695" t="s">
        <v>6301</v>
      </c>
      <c r="C10695" t="s">
        <v>6302</v>
      </c>
      <c r="E10695" t="s">
        <v>79</v>
      </c>
      <c r="F10695" t="s">
        <v>92</v>
      </c>
      <c r="G10695" t="s">
        <v>2159</v>
      </c>
      <c r="H10695" t="s">
        <v>28</v>
      </c>
      <c r="I10695" t="s">
        <v>29</v>
      </c>
      <c r="J10695" s="1">
        <v>420793.02</v>
      </c>
      <c r="K10695" s="10">
        <f>J10695*_xlfn.XLOOKUP(A10695,IPCA_Fatores!$A$2:$A$10,IPCA_Fatores!$C$2:$C$10)</f>
        <v>715624.22786675312</v>
      </c>
    </row>
    <row r="10696" spans="1:11" x14ac:dyDescent="0.25">
      <c r="A10696">
        <v>2016</v>
      </c>
      <c r="B10696" t="s">
        <v>6301</v>
      </c>
      <c r="C10696" t="s">
        <v>6302</v>
      </c>
      <c r="E10696" t="s">
        <v>79</v>
      </c>
      <c r="F10696" t="s">
        <v>92</v>
      </c>
      <c r="G10696" t="s">
        <v>2159</v>
      </c>
      <c r="H10696" t="s">
        <v>28</v>
      </c>
      <c r="I10696" t="s">
        <v>29</v>
      </c>
      <c r="J10696" s="1">
        <v>5280059.87</v>
      </c>
      <c r="K10696" s="10">
        <f>J10696*_xlfn.XLOOKUP(A10696,IPCA_Fatores!$A$2:$A$10,IPCA_Fatores!$C$2:$C$10)</f>
        <v>8448175.9068714157</v>
      </c>
    </row>
    <row r="10697" spans="1:11" x14ac:dyDescent="0.25">
      <c r="A10697">
        <v>2017</v>
      </c>
      <c r="B10697" t="s">
        <v>6301</v>
      </c>
      <c r="C10697" t="s">
        <v>6302</v>
      </c>
      <c r="E10697" t="s">
        <v>79</v>
      </c>
      <c r="F10697" t="s">
        <v>92</v>
      </c>
      <c r="G10697" t="s">
        <v>2159</v>
      </c>
      <c r="H10697" t="s">
        <v>28</v>
      </c>
      <c r="I10697" t="s">
        <v>29</v>
      </c>
      <c r="J10697" s="1">
        <v>492082.49</v>
      </c>
      <c r="K10697" s="10">
        <f>J10697*_xlfn.XLOOKUP(A10697,IPCA_Fatores!$A$2:$A$10,IPCA_Fatores!$C$2:$C$10)</f>
        <v>764778.48510574398</v>
      </c>
    </row>
    <row r="10698" spans="1:11" x14ac:dyDescent="0.25">
      <c r="A10698">
        <v>2018</v>
      </c>
      <c r="B10698" t="s">
        <v>6301</v>
      </c>
      <c r="C10698" t="s">
        <v>6302</v>
      </c>
      <c r="E10698" t="s">
        <v>79</v>
      </c>
      <c r="F10698" t="s">
        <v>92</v>
      </c>
      <c r="G10698" t="s">
        <v>2159</v>
      </c>
      <c r="H10698" t="s">
        <v>28</v>
      </c>
      <c r="I10698" t="s">
        <v>29</v>
      </c>
      <c r="J10698" s="1">
        <v>126259.69</v>
      </c>
      <c r="K10698" s="10">
        <f>J10698*_xlfn.XLOOKUP(A10698,IPCA_Fatores!$A$2:$A$10,IPCA_Fatores!$C$2:$C$10)</f>
        <v>189136.07120151466</v>
      </c>
    </row>
    <row r="10699" spans="1:11" x14ac:dyDescent="0.25">
      <c r="A10699">
        <v>2020</v>
      </c>
      <c r="B10699" t="s">
        <v>6301</v>
      </c>
      <c r="C10699" t="s">
        <v>6302</v>
      </c>
      <c r="E10699" t="s">
        <v>79</v>
      </c>
      <c r="F10699" t="s">
        <v>92</v>
      </c>
      <c r="G10699" t="s">
        <v>2159</v>
      </c>
      <c r="H10699" t="s">
        <v>28</v>
      </c>
      <c r="I10699" t="s">
        <v>29</v>
      </c>
      <c r="J10699" s="1">
        <v>4400461.92</v>
      </c>
      <c r="K10699" s="10">
        <f>J10699*_xlfn.XLOOKUP(A10699,IPCA_Fatores!$A$2:$A$10,IPCA_Fatores!$C$2:$C$10)</f>
        <v>6046200.7867017509</v>
      </c>
    </row>
    <row r="10700" spans="1:11" x14ac:dyDescent="0.25">
      <c r="A10700">
        <v>2021</v>
      </c>
      <c r="B10700" t="s">
        <v>6301</v>
      </c>
      <c r="C10700" t="s">
        <v>6302</v>
      </c>
      <c r="E10700" t="s">
        <v>79</v>
      </c>
      <c r="F10700" t="s">
        <v>92</v>
      </c>
      <c r="G10700" t="s">
        <v>2159</v>
      </c>
      <c r="H10700" t="s">
        <v>28</v>
      </c>
      <c r="I10700" t="s">
        <v>29</v>
      </c>
      <c r="J10700" s="1">
        <v>9232736.2100000009</v>
      </c>
      <c r="K10700" s="10">
        <f>J10700*_xlfn.XLOOKUP(A10700,IPCA_Fatores!$A$2:$A$10,IPCA_Fatores!$C$2:$C$10)</f>
        <v>11526175.217209473</v>
      </c>
    </row>
    <row r="10701" spans="1:11" x14ac:dyDescent="0.25">
      <c r="A10701">
        <v>2022</v>
      </c>
      <c r="B10701" t="s">
        <v>6301</v>
      </c>
      <c r="C10701" t="s">
        <v>6302</v>
      </c>
      <c r="E10701" t="s">
        <v>79</v>
      </c>
      <c r="F10701" t="s">
        <v>92</v>
      </c>
      <c r="G10701" t="s">
        <v>2159</v>
      </c>
      <c r="H10701" t="s">
        <v>28</v>
      </c>
      <c r="I10701" t="s">
        <v>29</v>
      </c>
      <c r="J10701" s="1">
        <v>6525405.1799999997</v>
      </c>
      <c r="K10701" s="10">
        <f>J10701*_xlfn.XLOOKUP(A10701,IPCA_Fatores!$A$2:$A$10,IPCA_Fatores!$C$2:$C$10)</f>
        <v>7700477.4974563662</v>
      </c>
    </row>
    <row r="10702" spans="1:11" x14ac:dyDescent="0.25">
      <c r="A10702">
        <v>2023</v>
      </c>
      <c r="B10702" t="s">
        <v>6301</v>
      </c>
      <c r="C10702" t="s">
        <v>6302</v>
      </c>
      <c r="E10702" t="s">
        <v>79</v>
      </c>
      <c r="F10702" t="s">
        <v>92</v>
      </c>
      <c r="G10702" t="s">
        <v>2159</v>
      </c>
      <c r="H10702" t="s">
        <v>28</v>
      </c>
      <c r="I10702" t="s">
        <v>29</v>
      </c>
      <c r="J10702" s="1">
        <v>8833512.8599999994</v>
      </c>
      <c r="K10702" s="10">
        <f>J10702*_xlfn.XLOOKUP(A10702,IPCA_Fatores!$A$2:$A$10,IPCA_Fatores!$C$2:$C$10)</f>
        <v>9963889.5028204937</v>
      </c>
    </row>
    <row r="10703" spans="1:11" x14ac:dyDescent="0.25">
      <c r="A10703">
        <v>2023</v>
      </c>
      <c r="B10703" t="s">
        <v>6301</v>
      </c>
      <c r="C10703" t="s">
        <v>6302</v>
      </c>
      <c r="E10703" t="s">
        <v>79</v>
      </c>
      <c r="F10703" t="s">
        <v>92</v>
      </c>
      <c r="G10703" t="s">
        <v>2159</v>
      </c>
      <c r="H10703" t="s">
        <v>28</v>
      </c>
      <c r="I10703" t="s">
        <v>35</v>
      </c>
      <c r="J10703" s="1">
        <v>535900.07999999996</v>
      </c>
      <c r="K10703" s="10">
        <f>IFERROR(J10703*VLOOKUP(A10703,IPCA_Fatores!$A$2:$C$10,3,FALSE),J10703)</f>
        <v>604476.30136496609</v>
      </c>
    </row>
    <row r="10704" spans="1:11" x14ac:dyDescent="0.25">
      <c r="A10704">
        <v>2021</v>
      </c>
      <c r="B10704" t="s">
        <v>6303</v>
      </c>
      <c r="C10704" t="s">
        <v>6304</v>
      </c>
      <c r="E10704" t="s">
        <v>25</v>
      </c>
      <c r="F10704" t="s">
        <v>6305</v>
      </c>
      <c r="G10704" t="s">
        <v>270</v>
      </c>
      <c r="H10704" t="s">
        <v>28</v>
      </c>
      <c r="I10704" t="s">
        <v>29</v>
      </c>
      <c r="J10704" s="1">
        <v>405686.24</v>
      </c>
      <c r="K10704" s="10">
        <f>J10704*_xlfn.XLOOKUP(A10704,IPCA_Fatores!$A$2:$A$10,IPCA_Fatores!$C$2:$C$10)</f>
        <v>506459.90301188227</v>
      </c>
    </row>
    <row r="10705" spans="1:11" x14ac:dyDescent="0.25">
      <c r="A10705">
        <v>2022</v>
      </c>
      <c r="B10705" t="s">
        <v>6303</v>
      </c>
      <c r="C10705" t="s">
        <v>6304</v>
      </c>
      <c r="E10705" t="s">
        <v>25</v>
      </c>
      <c r="F10705" t="s">
        <v>6305</v>
      </c>
      <c r="G10705" t="s">
        <v>270</v>
      </c>
      <c r="H10705" t="s">
        <v>28</v>
      </c>
      <c r="I10705" t="s">
        <v>29</v>
      </c>
      <c r="J10705" s="1">
        <v>2737293.85</v>
      </c>
      <c r="K10705" s="10">
        <f>J10705*_xlfn.XLOOKUP(A10705,IPCA_Fatores!$A$2:$A$10,IPCA_Fatores!$C$2:$C$10)</f>
        <v>3230216.2263356498</v>
      </c>
    </row>
    <row r="10706" spans="1:11" x14ac:dyDescent="0.25">
      <c r="A10706">
        <v>2023</v>
      </c>
      <c r="B10706" t="s">
        <v>6303</v>
      </c>
      <c r="C10706" t="s">
        <v>6304</v>
      </c>
      <c r="E10706" t="s">
        <v>25</v>
      </c>
      <c r="F10706" t="s">
        <v>6305</v>
      </c>
      <c r="G10706" t="s">
        <v>270</v>
      </c>
      <c r="H10706" t="s">
        <v>28</v>
      </c>
      <c r="I10706" t="s">
        <v>29</v>
      </c>
      <c r="J10706" s="1">
        <v>10509897.390000001</v>
      </c>
      <c r="K10706" s="10">
        <f>J10706*_xlfn.XLOOKUP(A10706,IPCA_Fatores!$A$2:$A$10,IPCA_Fatores!$C$2:$C$10)</f>
        <v>11854791.852302972</v>
      </c>
    </row>
    <row r="10707" spans="1:11" x14ac:dyDescent="0.25">
      <c r="A10707">
        <v>2022</v>
      </c>
      <c r="B10707" t="s">
        <v>6306</v>
      </c>
      <c r="C10707" t="s">
        <v>6307</v>
      </c>
      <c r="D10707" t="s">
        <v>6308</v>
      </c>
      <c r="E10707" t="s">
        <v>121</v>
      </c>
      <c r="F10707" t="s">
        <v>6309</v>
      </c>
      <c r="G10707" t="s">
        <v>275</v>
      </c>
      <c r="H10707" t="s">
        <v>28</v>
      </c>
      <c r="I10707" t="s">
        <v>29</v>
      </c>
      <c r="J10707" s="1">
        <v>6675517.4400000004</v>
      </c>
      <c r="K10707" s="10">
        <f>J10707*_xlfn.XLOOKUP(A10707,IPCA_Fatores!$A$2:$A$10,IPCA_Fatores!$C$2:$C$10)</f>
        <v>7877621.4522509594</v>
      </c>
    </row>
    <row r="10708" spans="1:11" x14ac:dyDescent="0.25">
      <c r="A10708">
        <v>2023</v>
      </c>
      <c r="B10708" t="s">
        <v>6306</v>
      </c>
      <c r="C10708" t="s">
        <v>6307</v>
      </c>
      <c r="D10708" t="s">
        <v>6308</v>
      </c>
      <c r="E10708" t="s">
        <v>121</v>
      </c>
      <c r="F10708" t="s">
        <v>6309</v>
      </c>
      <c r="G10708" t="s">
        <v>275</v>
      </c>
      <c r="H10708" t="s">
        <v>28</v>
      </c>
      <c r="I10708" t="s">
        <v>29</v>
      </c>
      <c r="J10708" s="1">
        <v>5139197.6900000004</v>
      </c>
      <c r="K10708" s="10">
        <f>J10708*_xlfn.XLOOKUP(A10708,IPCA_Fatores!$A$2:$A$10,IPCA_Fatores!$C$2:$C$10)</f>
        <v>5796832.8939875839</v>
      </c>
    </row>
    <row r="10709" spans="1:11" x14ac:dyDescent="0.25">
      <c r="A10709">
        <v>2015</v>
      </c>
      <c r="B10709" t="s">
        <v>6310</v>
      </c>
      <c r="C10709" t="s">
        <v>6311</v>
      </c>
      <c r="D10709" t="s">
        <v>6312</v>
      </c>
      <c r="E10709" t="s">
        <v>299</v>
      </c>
      <c r="F10709" t="s">
        <v>6313</v>
      </c>
      <c r="G10709" t="s">
        <v>270</v>
      </c>
      <c r="H10709" t="s">
        <v>28</v>
      </c>
      <c r="I10709" t="s">
        <v>29</v>
      </c>
      <c r="J10709" s="1">
        <v>3025294.03</v>
      </c>
      <c r="K10709" s="10">
        <f>J10709*_xlfn.XLOOKUP(A10709,IPCA_Fatores!$A$2:$A$10,IPCA_Fatores!$C$2:$C$10)</f>
        <v>5144984.8295692923</v>
      </c>
    </row>
    <row r="10710" spans="1:11" x14ac:dyDescent="0.25">
      <c r="A10710">
        <v>2016</v>
      </c>
      <c r="B10710" t="s">
        <v>6310</v>
      </c>
      <c r="C10710" t="s">
        <v>6311</v>
      </c>
      <c r="D10710" t="s">
        <v>6312</v>
      </c>
      <c r="E10710" t="s">
        <v>299</v>
      </c>
      <c r="F10710" t="s">
        <v>6313</v>
      </c>
      <c r="G10710" t="s">
        <v>270</v>
      </c>
      <c r="H10710" t="s">
        <v>28</v>
      </c>
      <c r="I10710" t="s">
        <v>29</v>
      </c>
      <c r="J10710" s="1">
        <v>9326301.1400000006</v>
      </c>
      <c r="K10710" s="10">
        <f>J10710*_xlfn.XLOOKUP(A10710,IPCA_Fatores!$A$2:$A$10,IPCA_Fatores!$C$2:$C$10)</f>
        <v>14922223.332891</v>
      </c>
    </row>
    <row r="10711" spans="1:11" x14ac:dyDescent="0.25">
      <c r="A10711">
        <v>2017</v>
      </c>
      <c r="B10711" t="s">
        <v>6310</v>
      </c>
      <c r="C10711" t="s">
        <v>6311</v>
      </c>
      <c r="D10711" t="s">
        <v>6312</v>
      </c>
      <c r="E10711" t="s">
        <v>299</v>
      </c>
      <c r="F10711" t="s">
        <v>6313</v>
      </c>
      <c r="G10711" t="s">
        <v>270</v>
      </c>
      <c r="H10711" t="s">
        <v>28</v>
      </c>
      <c r="I10711" t="s">
        <v>29</v>
      </c>
      <c r="J10711" s="1">
        <v>2137428.1</v>
      </c>
      <c r="K10711" s="10">
        <f>J10711*_xlfn.XLOOKUP(A10711,IPCA_Fatores!$A$2:$A$10,IPCA_Fatores!$C$2:$C$10)</f>
        <v>3321920.7298769131</v>
      </c>
    </row>
    <row r="10712" spans="1:11" x14ac:dyDescent="0.25">
      <c r="A10712">
        <v>2018</v>
      </c>
      <c r="B10712" t="s">
        <v>6310</v>
      </c>
      <c r="C10712" t="s">
        <v>6311</v>
      </c>
      <c r="D10712" t="s">
        <v>6312</v>
      </c>
      <c r="E10712" t="s">
        <v>299</v>
      </c>
      <c r="F10712" t="s">
        <v>6313</v>
      </c>
      <c r="G10712" t="s">
        <v>270</v>
      </c>
      <c r="H10712" t="s">
        <v>28</v>
      </c>
      <c r="I10712" t="s">
        <v>29</v>
      </c>
      <c r="J10712" s="1">
        <v>1872127.43</v>
      </c>
      <c r="K10712" s="10">
        <f>J10712*_xlfn.XLOOKUP(A10712,IPCA_Fatores!$A$2:$A$10,IPCA_Fatores!$C$2:$C$10)</f>
        <v>2804432.8866860727</v>
      </c>
    </row>
    <row r="10713" spans="1:11" x14ac:dyDescent="0.25">
      <c r="A10713">
        <v>2019</v>
      </c>
      <c r="B10713" t="s">
        <v>6310</v>
      </c>
      <c r="C10713" t="s">
        <v>6311</v>
      </c>
      <c r="D10713" t="s">
        <v>6312</v>
      </c>
      <c r="E10713" t="s">
        <v>299</v>
      </c>
      <c r="F10713" t="s">
        <v>6313</v>
      </c>
      <c r="G10713" t="s">
        <v>270</v>
      </c>
      <c r="H10713" t="s">
        <v>28</v>
      </c>
      <c r="I10713" t="s">
        <v>29</v>
      </c>
      <c r="J10713" s="1">
        <v>2325280.0299999998</v>
      </c>
      <c r="K10713" s="10">
        <f>J10713*_xlfn.XLOOKUP(A10713,IPCA_Fatores!$A$2:$A$10,IPCA_Fatores!$C$2:$C$10)</f>
        <v>3339327.0941606425</v>
      </c>
    </row>
    <row r="10714" spans="1:11" x14ac:dyDescent="0.25">
      <c r="A10714">
        <v>2020</v>
      </c>
      <c r="B10714" t="s">
        <v>6310</v>
      </c>
      <c r="C10714" t="s">
        <v>6311</v>
      </c>
      <c r="D10714" t="s">
        <v>6312</v>
      </c>
      <c r="E10714" t="s">
        <v>299</v>
      </c>
      <c r="F10714" t="s">
        <v>6313</v>
      </c>
      <c r="G10714" t="s">
        <v>270</v>
      </c>
      <c r="H10714" t="s">
        <v>28</v>
      </c>
      <c r="I10714" t="s">
        <v>29</v>
      </c>
      <c r="J10714" s="1">
        <v>2840806.77</v>
      </c>
      <c r="K10714" s="10">
        <f>J10714*_xlfn.XLOOKUP(A10714,IPCA_Fatores!$A$2:$A$10,IPCA_Fatores!$C$2:$C$10)</f>
        <v>3903246.622718567</v>
      </c>
    </row>
    <row r="10715" spans="1:11" x14ac:dyDescent="0.25">
      <c r="A10715">
        <v>2021</v>
      </c>
      <c r="B10715" t="s">
        <v>6310</v>
      </c>
      <c r="C10715" t="s">
        <v>6311</v>
      </c>
      <c r="D10715" t="s">
        <v>6312</v>
      </c>
      <c r="E10715" t="s">
        <v>299</v>
      </c>
      <c r="F10715" t="s">
        <v>6313</v>
      </c>
      <c r="G10715" t="s">
        <v>270</v>
      </c>
      <c r="H10715" t="s">
        <v>28</v>
      </c>
      <c r="I10715" t="s">
        <v>29</v>
      </c>
      <c r="J10715" s="1">
        <v>8466423.6999999993</v>
      </c>
      <c r="K10715" s="10">
        <f>J10715*_xlfn.XLOOKUP(A10715,IPCA_Fatores!$A$2:$A$10,IPCA_Fatores!$C$2:$C$10)</f>
        <v>10569508.411129501</v>
      </c>
    </row>
    <row r="10716" spans="1:11" x14ac:dyDescent="0.25">
      <c r="A10716">
        <v>2022</v>
      </c>
      <c r="B10716" t="s">
        <v>6310</v>
      </c>
      <c r="C10716" t="s">
        <v>6311</v>
      </c>
      <c r="D10716" t="s">
        <v>6312</v>
      </c>
      <c r="E10716" t="s">
        <v>299</v>
      </c>
      <c r="F10716" t="s">
        <v>6313</v>
      </c>
      <c r="G10716" t="s">
        <v>270</v>
      </c>
      <c r="H10716" t="s">
        <v>28</v>
      </c>
      <c r="I10716" t="s">
        <v>29</v>
      </c>
      <c r="J10716" s="1">
        <v>7605451.9800000004</v>
      </c>
      <c r="K10716" s="10">
        <f>J10716*_xlfn.XLOOKUP(A10716,IPCA_Fatores!$A$2:$A$10,IPCA_Fatores!$C$2:$C$10)</f>
        <v>8975015.376742471</v>
      </c>
    </row>
    <row r="10717" spans="1:11" x14ac:dyDescent="0.25">
      <c r="A10717">
        <v>2023</v>
      </c>
      <c r="B10717" t="s">
        <v>6310</v>
      </c>
      <c r="C10717" t="s">
        <v>6311</v>
      </c>
      <c r="D10717" t="s">
        <v>6312</v>
      </c>
      <c r="E10717" t="s">
        <v>299</v>
      </c>
      <c r="F10717" t="s">
        <v>6313</v>
      </c>
      <c r="G10717" t="s">
        <v>270</v>
      </c>
      <c r="H10717" t="s">
        <v>28</v>
      </c>
      <c r="I10717" t="s">
        <v>29</v>
      </c>
      <c r="J10717" s="1">
        <v>2600201.7599999998</v>
      </c>
      <c r="K10717" s="10">
        <f>J10717*_xlfn.XLOOKUP(A10717,IPCA_Fatores!$A$2:$A$10,IPCA_Fatores!$C$2:$C$10)</f>
        <v>2932935.4507420021</v>
      </c>
    </row>
    <row r="10718" spans="1:11" x14ac:dyDescent="0.25">
      <c r="A10718">
        <v>2016</v>
      </c>
      <c r="B10718" t="s">
        <v>6314</v>
      </c>
      <c r="C10718" t="s">
        <v>6315</v>
      </c>
      <c r="E10718" t="s">
        <v>25</v>
      </c>
      <c r="F10718" t="s">
        <v>1436</v>
      </c>
      <c r="G10718" t="s">
        <v>270</v>
      </c>
      <c r="H10718" t="s">
        <v>28</v>
      </c>
      <c r="I10718" t="s">
        <v>29</v>
      </c>
      <c r="J10718" s="1">
        <v>3459846.33</v>
      </c>
      <c r="K10718" s="10">
        <f>J10718*_xlfn.XLOOKUP(A10718,IPCA_Fatores!$A$2:$A$10,IPCA_Fatores!$C$2:$C$10)</f>
        <v>5535806.6245910749</v>
      </c>
    </row>
    <row r="10719" spans="1:11" x14ac:dyDescent="0.25">
      <c r="A10719">
        <v>2016</v>
      </c>
      <c r="B10719" t="s">
        <v>6314</v>
      </c>
      <c r="C10719" t="s">
        <v>6315</v>
      </c>
      <c r="E10719" t="s">
        <v>25</v>
      </c>
      <c r="F10719" t="s">
        <v>1436</v>
      </c>
      <c r="G10719" t="s">
        <v>270</v>
      </c>
      <c r="H10719" t="s">
        <v>28</v>
      </c>
      <c r="I10719" t="s">
        <v>35</v>
      </c>
      <c r="J10719" s="1">
        <v>315463.26</v>
      </c>
      <c r="K10719" s="10">
        <f>IFERROR(J10719*VLOOKUP(A10719,IPCA_Fatores!$A$2:$C$10,3,FALSE),J10719)</f>
        <v>504746.00255529175</v>
      </c>
    </row>
    <row r="10720" spans="1:11" x14ac:dyDescent="0.25">
      <c r="A10720">
        <v>2017</v>
      </c>
      <c r="B10720" t="s">
        <v>6314</v>
      </c>
      <c r="C10720" t="s">
        <v>6315</v>
      </c>
      <c r="E10720" t="s">
        <v>25</v>
      </c>
      <c r="F10720" t="s">
        <v>1436</v>
      </c>
      <c r="G10720" t="s">
        <v>270</v>
      </c>
      <c r="H10720" t="s">
        <v>28</v>
      </c>
      <c r="I10720" t="s">
        <v>29</v>
      </c>
      <c r="J10720" s="1">
        <v>5797584.2699999996</v>
      </c>
      <c r="K10720" s="10">
        <f>J10720*_xlfn.XLOOKUP(A10720,IPCA_Fatores!$A$2:$A$10,IPCA_Fatores!$C$2:$C$10)</f>
        <v>9010415.5408648867</v>
      </c>
    </row>
    <row r="10721" spans="1:11" x14ac:dyDescent="0.25">
      <c r="A10721">
        <v>2017</v>
      </c>
      <c r="B10721" t="s">
        <v>6314</v>
      </c>
      <c r="C10721" t="s">
        <v>6315</v>
      </c>
      <c r="E10721" t="s">
        <v>25</v>
      </c>
      <c r="F10721" t="s">
        <v>1436</v>
      </c>
      <c r="G10721" t="s">
        <v>270</v>
      </c>
      <c r="H10721" t="s">
        <v>28</v>
      </c>
      <c r="I10721" t="s">
        <v>35</v>
      </c>
      <c r="J10721" s="1">
        <v>537310.76</v>
      </c>
      <c r="K10721" s="10">
        <f>IFERROR(J10721*VLOOKUP(A10721,IPCA_Fatores!$A$2:$C$10,3,FALSE),J10721)</f>
        <v>835070.78064048977</v>
      </c>
    </row>
    <row r="10722" spans="1:11" x14ac:dyDescent="0.25">
      <c r="A10722">
        <v>2018</v>
      </c>
      <c r="B10722" t="s">
        <v>6314</v>
      </c>
      <c r="C10722" t="s">
        <v>6315</v>
      </c>
      <c r="E10722" t="s">
        <v>25</v>
      </c>
      <c r="F10722" t="s">
        <v>1436</v>
      </c>
      <c r="G10722" t="s">
        <v>270</v>
      </c>
      <c r="H10722" t="s">
        <v>28</v>
      </c>
      <c r="I10722" t="s">
        <v>29</v>
      </c>
      <c r="J10722" s="1">
        <v>1086065.44</v>
      </c>
      <c r="K10722" s="10">
        <f>J10722*_xlfn.XLOOKUP(A10722,IPCA_Fatores!$A$2:$A$10,IPCA_Fatores!$C$2:$C$10)</f>
        <v>1626917.9053848805</v>
      </c>
    </row>
    <row r="10723" spans="1:11" x14ac:dyDescent="0.25">
      <c r="A10723">
        <v>2020</v>
      </c>
      <c r="B10723" t="s">
        <v>6314</v>
      </c>
      <c r="C10723" t="s">
        <v>6315</v>
      </c>
      <c r="E10723" t="s">
        <v>25</v>
      </c>
      <c r="F10723" t="s">
        <v>1436</v>
      </c>
      <c r="G10723" t="s">
        <v>270</v>
      </c>
      <c r="H10723" t="s">
        <v>28</v>
      </c>
      <c r="I10723" t="s">
        <v>29</v>
      </c>
      <c r="J10723" s="1">
        <v>6132688.6299999999</v>
      </c>
      <c r="K10723" s="10">
        <f>J10723*_xlfn.XLOOKUP(A10723,IPCA_Fatores!$A$2:$A$10,IPCA_Fatores!$C$2:$C$10)</f>
        <v>8426266.9450171907</v>
      </c>
    </row>
    <row r="10724" spans="1:11" x14ac:dyDescent="0.25">
      <c r="A10724">
        <v>2021</v>
      </c>
      <c r="B10724" t="s">
        <v>6314</v>
      </c>
      <c r="C10724" t="s">
        <v>6315</v>
      </c>
      <c r="E10724" t="s">
        <v>25</v>
      </c>
      <c r="F10724" t="s">
        <v>1436</v>
      </c>
      <c r="G10724" t="s">
        <v>270</v>
      </c>
      <c r="H10724" t="s">
        <v>28</v>
      </c>
      <c r="I10724" t="s">
        <v>29</v>
      </c>
      <c r="J10724" s="1">
        <v>2750407.76</v>
      </c>
      <c r="K10724" s="10">
        <f>J10724*_xlfn.XLOOKUP(A10724,IPCA_Fatores!$A$2:$A$10,IPCA_Fatores!$C$2:$C$10)</f>
        <v>3433617.189906979</v>
      </c>
    </row>
    <row r="10725" spans="1:11" x14ac:dyDescent="0.25">
      <c r="A10725">
        <v>2022</v>
      </c>
      <c r="B10725" t="s">
        <v>6314</v>
      </c>
      <c r="C10725" t="s">
        <v>6315</v>
      </c>
      <c r="E10725" t="s">
        <v>25</v>
      </c>
      <c r="F10725" t="s">
        <v>1436</v>
      </c>
      <c r="G10725" t="s">
        <v>270</v>
      </c>
      <c r="H10725" t="s">
        <v>28</v>
      </c>
      <c r="I10725" t="s">
        <v>29</v>
      </c>
      <c r="J10725" s="1">
        <v>2092801.33</v>
      </c>
      <c r="K10725" s="10">
        <f>J10725*_xlfn.XLOOKUP(A10725,IPCA_Fatores!$A$2:$A$10,IPCA_Fatores!$C$2:$C$10)</f>
        <v>2469665.7301381179</v>
      </c>
    </row>
    <row r="10726" spans="1:11" x14ac:dyDescent="0.25">
      <c r="A10726">
        <v>2015</v>
      </c>
      <c r="B10726" t="s">
        <v>6316</v>
      </c>
      <c r="C10726" t="s">
        <v>6317</v>
      </c>
      <c r="D10726" t="s">
        <v>6318</v>
      </c>
      <c r="E10726" t="s">
        <v>161</v>
      </c>
      <c r="F10726" t="s">
        <v>6319</v>
      </c>
      <c r="G10726" t="s">
        <v>270</v>
      </c>
      <c r="H10726" t="s">
        <v>28</v>
      </c>
      <c r="I10726" t="s">
        <v>29</v>
      </c>
      <c r="J10726" s="1">
        <v>17035.8</v>
      </c>
      <c r="K10726" s="10">
        <f>J10726*_xlfn.XLOOKUP(A10726,IPCA_Fatores!$A$2:$A$10,IPCA_Fatores!$C$2:$C$10)</f>
        <v>28972.037656642766</v>
      </c>
    </row>
    <row r="10727" spans="1:11" x14ac:dyDescent="0.25">
      <c r="A10727">
        <v>2016</v>
      </c>
      <c r="B10727" t="s">
        <v>6316</v>
      </c>
      <c r="C10727" t="s">
        <v>6317</v>
      </c>
      <c r="D10727" t="s">
        <v>6318</v>
      </c>
      <c r="E10727" t="s">
        <v>161</v>
      </c>
      <c r="F10727" t="s">
        <v>6319</v>
      </c>
      <c r="G10727" t="s">
        <v>270</v>
      </c>
      <c r="H10727" t="s">
        <v>28</v>
      </c>
      <c r="I10727" t="s">
        <v>29</v>
      </c>
      <c r="J10727" s="1">
        <v>4471063.21</v>
      </c>
      <c r="K10727" s="10">
        <f>J10727*_xlfn.XLOOKUP(A10727,IPCA_Fatores!$A$2:$A$10,IPCA_Fatores!$C$2:$C$10)</f>
        <v>7153768.97588496</v>
      </c>
    </row>
    <row r="10728" spans="1:11" x14ac:dyDescent="0.25">
      <c r="A10728">
        <v>2020</v>
      </c>
      <c r="B10728" t="s">
        <v>6316</v>
      </c>
      <c r="C10728" t="s">
        <v>6317</v>
      </c>
      <c r="D10728" t="s">
        <v>6318</v>
      </c>
      <c r="E10728" t="s">
        <v>161</v>
      </c>
      <c r="F10728" t="s">
        <v>6319</v>
      </c>
      <c r="G10728" t="s">
        <v>270</v>
      </c>
      <c r="H10728" t="s">
        <v>28</v>
      </c>
      <c r="I10728" t="s">
        <v>29</v>
      </c>
      <c r="J10728" s="1">
        <v>5021420.37</v>
      </c>
      <c r="K10728" s="10">
        <f>J10728*_xlfn.XLOOKUP(A10728,IPCA_Fatores!$A$2:$A$10,IPCA_Fatores!$C$2:$C$10)</f>
        <v>6899392.9145179829</v>
      </c>
    </row>
    <row r="10729" spans="1:11" x14ac:dyDescent="0.25">
      <c r="A10729">
        <v>2021</v>
      </c>
      <c r="B10729" t="s">
        <v>6316</v>
      </c>
      <c r="C10729" t="s">
        <v>6317</v>
      </c>
      <c r="D10729" t="s">
        <v>6318</v>
      </c>
      <c r="E10729" t="s">
        <v>161</v>
      </c>
      <c r="F10729" t="s">
        <v>6319</v>
      </c>
      <c r="G10729" t="s">
        <v>270</v>
      </c>
      <c r="H10729" t="s">
        <v>28</v>
      </c>
      <c r="I10729" t="s">
        <v>29</v>
      </c>
      <c r="J10729" s="1">
        <v>18408258.899999999</v>
      </c>
      <c r="K10729" s="10">
        <f>J10729*_xlfn.XLOOKUP(A10729,IPCA_Fatores!$A$2:$A$10,IPCA_Fatores!$C$2:$C$10)</f>
        <v>22980924.906675708</v>
      </c>
    </row>
    <row r="10730" spans="1:11" x14ac:dyDescent="0.25">
      <c r="A10730">
        <v>2022</v>
      </c>
      <c r="B10730" t="s">
        <v>6316</v>
      </c>
      <c r="C10730" t="s">
        <v>6317</v>
      </c>
      <c r="D10730" t="s">
        <v>6318</v>
      </c>
      <c r="E10730" t="s">
        <v>161</v>
      </c>
      <c r="F10730" t="s">
        <v>6319</v>
      </c>
      <c r="G10730" t="s">
        <v>270</v>
      </c>
      <c r="H10730" t="s">
        <v>28</v>
      </c>
      <c r="I10730" t="s">
        <v>29</v>
      </c>
      <c r="J10730" s="1">
        <v>5523467.8499999996</v>
      </c>
      <c r="K10730" s="10">
        <f>J10730*_xlfn.XLOOKUP(A10730,IPCA_Fatores!$A$2:$A$10,IPCA_Fatores!$C$2:$C$10)</f>
        <v>6518114.7704377025</v>
      </c>
    </row>
    <row r="10731" spans="1:11" x14ac:dyDescent="0.25">
      <c r="A10731">
        <v>2022</v>
      </c>
      <c r="B10731" t="s">
        <v>6316</v>
      </c>
      <c r="C10731" t="s">
        <v>6317</v>
      </c>
      <c r="D10731" t="s">
        <v>6318</v>
      </c>
      <c r="E10731" t="s">
        <v>161</v>
      </c>
      <c r="F10731" t="s">
        <v>6319</v>
      </c>
      <c r="G10731" t="s">
        <v>270</v>
      </c>
      <c r="H10731" t="s">
        <v>28</v>
      </c>
      <c r="I10731" t="s">
        <v>35</v>
      </c>
      <c r="J10731" s="1">
        <v>195921.11</v>
      </c>
      <c r="K10731" s="10">
        <f>IFERROR(J10731*VLOOKUP(A10731,IPCA_Fatores!$A$2:$C$10,3,FALSE),J10731)</f>
        <v>231201.90351638413</v>
      </c>
    </row>
    <row r="10732" spans="1:11" x14ac:dyDescent="0.25">
      <c r="A10732">
        <v>2023</v>
      </c>
      <c r="B10732" t="s">
        <v>6316</v>
      </c>
      <c r="C10732" t="s">
        <v>6317</v>
      </c>
      <c r="D10732" t="s">
        <v>6318</v>
      </c>
      <c r="E10732" t="s">
        <v>161</v>
      </c>
      <c r="F10732" t="s">
        <v>6319</v>
      </c>
      <c r="G10732" t="s">
        <v>270</v>
      </c>
      <c r="H10732" t="s">
        <v>28</v>
      </c>
      <c r="I10732" t="s">
        <v>29</v>
      </c>
      <c r="J10732" s="1">
        <v>2876223.49</v>
      </c>
      <c r="K10732" s="10">
        <f>J10732*_xlfn.XLOOKUP(A10732,IPCA_Fatores!$A$2:$A$10,IPCA_Fatores!$C$2:$C$10)</f>
        <v>3244278.1817353615</v>
      </c>
    </row>
    <row r="10733" spans="1:11" x14ac:dyDescent="0.25">
      <c r="A10733">
        <v>2023</v>
      </c>
      <c r="B10733" t="s">
        <v>6316</v>
      </c>
      <c r="C10733" t="s">
        <v>6317</v>
      </c>
      <c r="D10733" t="s">
        <v>6318</v>
      </c>
      <c r="E10733" t="s">
        <v>161</v>
      </c>
      <c r="F10733" t="s">
        <v>6319</v>
      </c>
      <c r="G10733" t="s">
        <v>270</v>
      </c>
      <c r="H10733" t="s">
        <v>28</v>
      </c>
      <c r="I10733" t="s">
        <v>35</v>
      </c>
      <c r="J10733" s="1">
        <v>144890.98000000001</v>
      </c>
      <c r="K10733" s="10">
        <f>IFERROR(J10733*VLOOKUP(A10733,IPCA_Fatores!$A$2:$C$10,3,FALSE),J10733)</f>
        <v>163431.89142935991</v>
      </c>
    </row>
    <row r="10734" spans="1:11" x14ac:dyDescent="0.25">
      <c r="A10734">
        <v>2015</v>
      </c>
      <c r="B10734" t="s">
        <v>6320</v>
      </c>
      <c r="C10734" t="s">
        <v>6321</v>
      </c>
      <c r="E10734" t="s">
        <v>25</v>
      </c>
      <c r="F10734" t="s">
        <v>6322</v>
      </c>
      <c r="G10734" t="s">
        <v>270</v>
      </c>
      <c r="H10734" t="s">
        <v>28</v>
      </c>
      <c r="I10734" t="s">
        <v>29</v>
      </c>
      <c r="J10734" s="1">
        <v>1231709.06</v>
      </c>
      <c r="K10734" s="10">
        <f>J10734*_xlfn.XLOOKUP(A10734,IPCA_Fatores!$A$2:$A$10,IPCA_Fatores!$C$2:$C$10)</f>
        <v>2094713.5601702337</v>
      </c>
    </row>
    <row r="10735" spans="1:11" x14ac:dyDescent="0.25">
      <c r="A10735">
        <v>2016</v>
      </c>
      <c r="B10735" t="s">
        <v>6320</v>
      </c>
      <c r="C10735" t="s">
        <v>6321</v>
      </c>
      <c r="E10735" t="s">
        <v>25</v>
      </c>
      <c r="F10735" t="s">
        <v>6322</v>
      </c>
      <c r="G10735" t="s">
        <v>270</v>
      </c>
      <c r="H10735" t="s">
        <v>28</v>
      </c>
      <c r="I10735" t="s">
        <v>29</v>
      </c>
      <c r="J10735" s="1">
        <v>8549236.0899999999</v>
      </c>
      <c r="K10735" s="10">
        <f>J10735*_xlfn.XLOOKUP(A10735,IPCA_Fatores!$A$2:$A$10,IPCA_Fatores!$C$2:$C$10)</f>
        <v>13678907.462406024</v>
      </c>
    </row>
    <row r="10736" spans="1:11" x14ac:dyDescent="0.25">
      <c r="A10736">
        <v>2020</v>
      </c>
      <c r="B10736" t="s">
        <v>6320</v>
      </c>
      <c r="C10736" t="s">
        <v>6321</v>
      </c>
      <c r="E10736" t="s">
        <v>25</v>
      </c>
      <c r="F10736" t="s">
        <v>6322</v>
      </c>
      <c r="G10736" t="s">
        <v>270</v>
      </c>
      <c r="H10736" t="s">
        <v>28</v>
      </c>
      <c r="I10736" t="s">
        <v>29</v>
      </c>
      <c r="J10736" s="1">
        <v>8730877.0299999993</v>
      </c>
      <c r="K10736" s="10">
        <f>J10736*_xlfn.XLOOKUP(A10736,IPCA_Fatores!$A$2:$A$10,IPCA_Fatores!$C$2:$C$10)</f>
        <v>11996157.79594844</v>
      </c>
    </row>
    <row r="10737" spans="1:11" x14ac:dyDescent="0.25">
      <c r="A10737">
        <v>2021</v>
      </c>
      <c r="B10737" t="s">
        <v>6320</v>
      </c>
      <c r="C10737" t="s">
        <v>6321</v>
      </c>
      <c r="E10737" t="s">
        <v>25</v>
      </c>
      <c r="F10737" t="s">
        <v>6322</v>
      </c>
      <c r="G10737" t="s">
        <v>270</v>
      </c>
      <c r="H10737" t="s">
        <v>28</v>
      </c>
      <c r="I10737" t="s">
        <v>29</v>
      </c>
      <c r="J10737" s="1">
        <v>18836554.390000001</v>
      </c>
      <c r="K10737" s="10">
        <f>J10737*_xlfn.XLOOKUP(A10737,IPCA_Fatores!$A$2:$A$10,IPCA_Fatores!$C$2:$C$10)</f>
        <v>23515610.264320146</v>
      </c>
    </row>
    <row r="10738" spans="1:11" x14ac:dyDescent="0.25">
      <c r="A10738">
        <v>2022</v>
      </c>
      <c r="B10738" t="s">
        <v>6320</v>
      </c>
      <c r="C10738" t="s">
        <v>6321</v>
      </c>
      <c r="E10738" t="s">
        <v>25</v>
      </c>
      <c r="F10738" t="s">
        <v>6322</v>
      </c>
      <c r="G10738" t="s">
        <v>270</v>
      </c>
      <c r="H10738" t="s">
        <v>28</v>
      </c>
      <c r="I10738" t="s">
        <v>29</v>
      </c>
      <c r="J10738" s="1">
        <v>10075503.699999999</v>
      </c>
      <c r="K10738" s="10">
        <f>J10738*_xlfn.XLOOKUP(A10738,IPCA_Fatores!$A$2:$A$10,IPCA_Fatores!$C$2:$C$10)</f>
        <v>11889865.437810002</v>
      </c>
    </row>
    <row r="10739" spans="1:11" x14ac:dyDescent="0.25">
      <c r="A10739">
        <v>2022</v>
      </c>
      <c r="B10739" t="s">
        <v>6320</v>
      </c>
      <c r="C10739" t="s">
        <v>6321</v>
      </c>
      <c r="E10739" t="s">
        <v>25</v>
      </c>
      <c r="F10739" t="s">
        <v>6322</v>
      </c>
      <c r="G10739" t="s">
        <v>270</v>
      </c>
      <c r="H10739" t="s">
        <v>28</v>
      </c>
      <c r="I10739" t="s">
        <v>35</v>
      </c>
      <c r="J10739" s="1">
        <v>462137.29</v>
      </c>
      <c r="K10739" s="10">
        <f>IFERROR(J10739*VLOOKUP(A10739,IPCA_Fatores!$A$2:$C$10,3,FALSE),J10739)</f>
        <v>545357.36926920863</v>
      </c>
    </row>
    <row r="10740" spans="1:11" x14ac:dyDescent="0.25">
      <c r="A10740">
        <v>2023</v>
      </c>
      <c r="B10740" t="s">
        <v>6320</v>
      </c>
      <c r="C10740" t="s">
        <v>6321</v>
      </c>
      <c r="E10740" t="s">
        <v>25</v>
      </c>
      <c r="F10740" t="s">
        <v>6322</v>
      </c>
      <c r="G10740" t="s">
        <v>270</v>
      </c>
      <c r="H10740" t="s">
        <v>28</v>
      </c>
      <c r="I10740" t="s">
        <v>29</v>
      </c>
      <c r="J10740" s="1">
        <v>1090280.28</v>
      </c>
      <c r="K10740" s="10">
        <f>J10740*_xlfn.XLOOKUP(A10740,IPCA_Fatores!$A$2:$A$10,IPCA_Fatores!$C$2:$C$10)</f>
        <v>1229797.5232725467</v>
      </c>
    </row>
    <row r="10741" spans="1:11" x14ac:dyDescent="0.25">
      <c r="A10741">
        <v>2023</v>
      </c>
      <c r="B10741" t="s">
        <v>6320</v>
      </c>
      <c r="C10741" t="s">
        <v>6321</v>
      </c>
      <c r="E10741" t="s">
        <v>25</v>
      </c>
      <c r="F10741" t="s">
        <v>6322</v>
      </c>
      <c r="G10741" t="s">
        <v>270</v>
      </c>
      <c r="H10741" t="s">
        <v>28</v>
      </c>
      <c r="I10741" t="s">
        <v>35</v>
      </c>
      <c r="J10741" s="1">
        <v>259166.9</v>
      </c>
      <c r="K10741" s="10">
        <f>IFERROR(J10741*VLOOKUP(A10741,IPCA_Fatores!$A$2:$C$10,3,FALSE),J10741)</f>
        <v>292331.07998085022</v>
      </c>
    </row>
    <row r="10742" spans="1:11" x14ac:dyDescent="0.25">
      <c r="A10742">
        <v>2021</v>
      </c>
      <c r="B10742" t="s">
        <v>6323</v>
      </c>
      <c r="C10742" t="s">
        <v>6324</v>
      </c>
      <c r="D10742" t="s">
        <v>4212</v>
      </c>
      <c r="E10742" t="s">
        <v>38</v>
      </c>
      <c r="F10742" t="s">
        <v>39</v>
      </c>
      <c r="G10742" t="s">
        <v>27</v>
      </c>
      <c r="H10742" t="s">
        <v>28</v>
      </c>
      <c r="I10742" t="s">
        <v>29</v>
      </c>
      <c r="J10742" s="1">
        <v>278579.86</v>
      </c>
      <c r="K10742" s="10">
        <f>J10742*_xlfn.XLOOKUP(A10742,IPCA_Fatores!$A$2:$A$10,IPCA_Fatores!$C$2:$C$10)</f>
        <v>347779.92193342256</v>
      </c>
    </row>
    <row r="10743" spans="1:11" x14ac:dyDescent="0.25">
      <c r="A10743">
        <v>2022</v>
      </c>
      <c r="B10743" t="s">
        <v>6323</v>
      </c>
      <c r="C10743" t="s">
        <v>6324</v>
      </c>
      <c r="D10743" t="s">
        <v>4212</v>
      </c>
      <c r="E10743" t="s">
        <v>38</v>
      </c>
      <c r="F10743" t="s">
        <v>39</v>
      </c>
      <c r="G10743" t="s">
        <v>27</v>
      </c>
      <c r="H10743" t="s">
        <v>28</v>
      </c>
      <c r="I10743" t="s">
        <v>29</v>
      </c>
      <c r="J10743" s="1">
        <v>458621.19</v>
      </c>
      <c r="K10743" s="10">
        <f>J10743*_xlfn.XLOOKUP(A10743,IPCA_Fatores!$A$2:$A$10,IPCA_Fatores!$C$2:$C$10)</f>
        <v>541208.10218433989</v>
      </c>
    </row>
    <row r="10744" spans="1:11" x14ac:dyDescent="0.25">
      <c r="A10744">
        <v>2023</v>
      </c>
      <c r="B10744" t="s">
        <v>6323</v>
      </c>
      <c r="C10744" t="s">
        <v>6324</v>
      </c>
      <c r="D10744" t="s">
        <v>4212</v>
      </c>
      <c r="E10744" t="s">
        <v>38</v>
      </c>
      <c r="F10744" t="s">
        <v>39</v>
      </c>
      <c r="G10744" t="s">
        <v>27</v>
      </c>
      <c r="H10744" t="s">
        <v>28</v>
      </c>
      <c r="I10744" t="s">
        <v>29</v>
      </c>
      <c r="J10744" s="1">
        <v>540145.11</v>
      </c>
      <c r="K10744" s="10">
        <f>J10744*_xlfn.XLOOKUP(A10744,IPCA_Fatores!$A$2:$A$10,IPCA_Fatores!$C$2:$C$10)</f>
        <v>609264.54478822392</v>
      </c>
    </row>
    <row r="10745" spans="1:11" x14ac:dyDescent="0.25">
      <c r="A10745">
        <v>2015</v>
      </c>
      <c r="B10745" t="s">
        <v>6325</v>
      </c>
      <c r="C10745" t="s">
        <v>6326</v>
      </c>
      <c r="E10745" t="s">
        <v>161</v>
      </c>
      <c r="F10745" t="s">
        <v>162</v>
      </c>
      <c r="G10745" t="s">
        <v>71</v>
      </c>
      <c r="H10745" t="s">
        <v>28</v>
      </c>
      <c r="I10745" t="s">
        <v>29</v>
      </c>
      <c r="J10745" s="1">
        <v>42977.74</v>
      </c>
      <c r="K10745" s="10">
        <f>J10745*_xlfn.XLOOKUP(A10745,IPCA_Fatores!$A$2:$A$10,IPCA_Fatores!$C$2:$C$10)</f>
        <v>73090.356876542457</v>
      </c>
    </row>
    <row r="10746" spans="1:11" x14ac:dyDescent="0.25">
      <c r="A10746">
        <v>2016</v>
      </c>
      <c r="B10746" t="s">
        <v>6325</v>
      </c>
      <c r="C10746" t="s">
        <v>6326</v>
      </c>
      <c r="E10746" t="s">
        <v>161</v>
      </c>
      <c r="F10746" t="s">
        <v>162</v>
      </c>
      <c r="G10746" t="s">
        <v>71</v>
      </c>
      <c r="H10746" t="s">
        <v>28</v>
      </c>
      <c r="I10746" t="s">
        <v>29</v>
      </c>
      <c r="J10746" s="1">
        <v>145269.49</v>
      </c>
      <c r="K10746" s="10">
        <f>J10746*_xlfn.XLOOKUP(A10746,IPCA_Fatores!$A$2:$A$10,IPCA_Fatores!$C$2:$C$10)</f>
        <v>232433.38818836122</v>
      </c>
    </row>
    <row r="10747" spans="1:11" x14ac:dyDescent="0.25">
      <c r="A10747">
        <v>2017</v>
      </c>
      <c r="B10747" t="s">
        <v>6325</v>
      </c>
      <c r="C10747" t="s">
        <v>6326</v>
      </c>
      <c r="E10747" t="s">
        <v>161</v>
      </c>
      <c r="F10747" t="s">
        <v>162</v>
      </c>
      <c r="G10747" t="s">
        <v>71</v>
      </c>
      <c r="H10747" t="s">
        <v>28</v>
      </c>
      <c r="I10747" t="s">
        <v>29</v>
      </c>
      <c r="J10747" s="1">
        <v>90071.81</v>
      </c>
      <c r="K10747" s="10">
        <f>J10747*_xlfn.XLOOKUP(A10747,IPCA_Fatores!$A$2:$A$10,IPCA_Fatores!$C$2:$C$10)</f>
        <v>139986.65630742602</v>
      </c>
    </row>
    <row r="10748" spans="1:11" x14ac:dyDescent="0.25">
      <c r="A10748">
        <v>2018</v>
      </c>
      <c r="B10748" t="s">
        <v>6325</v>
      </c>
      <c r="C10748" t="s">
        <v>6326</v>
      </c>
      <c r="E10748" t="s">
        <v>161</v>
      </c>
      <c r="F10748" t="s">
        <v>162</v>
      </c>
      <c r="G10748" t="s">
        <v>71</v>
      </c>
      <c r="H10748" t="s">
        <v>28</v>
      </c>
      <c r="I10748" t="s">
        <v>29</v>
      </c>
      <c r="J10748" s="1">
        <v>152344.12</v>
      </c>
      <c r="K10748" s="10">
        <f>J10748*_xlfn.XLOOKUP(A10748,IPCA_Fatores!$A$2:$A$10,IPCA_Fatores!$C$2:$C$10)</f>
        <v>228210.35223080378</v>
      </c>
    </row>
    <row r="10749" spans="1:11" x14ac:dyDescent="0.25">
      <c r="A10749">
        <v>2019</v>
      </c>
      <c r="B10749" t="s">
        <v>6325</v>
      </c>
      <c r="C10749" t="s">
        <v>6326</v>
      </c>
      <c r="E10749" t="s">
        <v>161</v>
      </c>
      <c r="F10749" t="s">
        <v>162</v>
      </c>
      <c r="G10749" t="s">
        <v>71</v>
      </c>
      <c r="H10749" t="s">
        <v>28</v>
      </c>
      <c r="I10749" t="s">
        <v>29</v>
      </c>
      <c r="J10749" s="1">
        <v>221099.6</v>
      </c>
      <c r="K10749" s="10">
        <f>J10749*_xlfn.XLOOKUP(A10749,IPCA_Fatores!$A$2:$A$10,IPCA_Fatores!$C$2:$C$10)</f>
        <v>317520.41700890556</v>
      </c>
    </row>
    <row r="10750" spans="1:11" x14ac:dyDescent="0.25">
      <c r="A10750">
        <v>2023</v>
      </c>
      <c r="B10750" t="s">
        <v>6327</v>
      </c>
      <c r="C10750" t="s">
        <v>6328</v>
      </c>
      <c r="D10750" t="s">
        <v>6329</v>
      </c>
      <c r="E10750" t="s">
        <v>25</v>
      </c>
      <c r="F10750" t="s">
        <v>6330</v>
      </c>
      <c r="G10750" t="s">
        <v>1727</v>
      </c>
      <c r="H10750" t="s">
        <v>28</v>
      </c>
      <c r="I10750" t="s">
        <v>35</v>
      </c>
      <c r="J10750" s="1">
        <v>17901195.870000001</v>
      </c>
      <c r="K10750" s="10">
        <f>IFERROR(J10750*VLOOKUP(A10750,IPCA_Fatores!$A$2:$C$10,3,FALSE),J10750)</f>
        <v>20191914.637346961</v>
      </c>
    </row>
    <row r="10751" spans="1:11" x14ac:dyDescent="0.25">
      <c r="A10751">
        <v>2019</v>
      </c>
      <c r="B10751" t="s">
        <v>6331</v>
      </c>
      <c r="C10751" t="s">
        <v>6332</v>
      </c>
      <c r="E10751" t="s">
        <v>79</v>
      </c>
      <c r="F10751" t="s">
        <v>2065</v>
      </c>
      <c r="G10751" t="s">
        <v>66</v>
      </c>
      <c r="H10751" t="s">
        <v>28</v>
      </c>
      <c r="I10751" t="s">
        <v>29</v>
      </c>
      <c r="J10751" s="1">
        <v>2127407.4900000002</v>
      </c>
      <c r="K10751" s="10">
        <f>J10751*_xlfn.XLOOKUP(A10751,IPCA_Fatores!$A$2:$A$10,IPCA_Fatores!$C$2:$C$10)</f>
        <v>3055162.9825321669</v>
      </c>
    </row>
    <row r="10752" spans="1:11" x14ac:dyDescent="0.25">
      <c r="A10752">
        <v>2020</v>
      </c>
      <c r="B10752" t="s">
        <v>6331</v>
      </c>
      <c r="C10752" t="s">
        <v>6332</v>
      </c>
      <c r="E10752" t="s">
        <v>79</v>
      </c>
      <c r="F10752" t="s">
        <v>2065</v>
      </c>
      <c r="G10752" t="s">
        <v>66</v>
      </c>
      <c r="H10752" t="s">
        <v>28</v>
      </c>
      <c r="I10752" t="s">
        <v>29</v>
      </c>
      <c r="J10752" s="1">
        <v>2344857.62</v>
      </c>
      <c r="K10752" s="10">
        <f>J10752*_xlfn.XLOOKUP(A10752,IPCA_Fatores!$A$2:$A$10,IPCA_Fatores!$C$2:$C$10)</f>
        <v>3221816.3103085314</v>
      </c>
    </row>
    <row r="10753" spans="1:11" x14ac:dyDescent="0.25">
      <c r="A10753">
        <v>2021</v>
      </c>
      <c r="B10753" t="s">
        <v>6331</v>
      </c>
      <c r="C10753" t="s">
        <v>6332</v>
      </c>
      <c r="E10753" t="s">
        <v>79</v>
      </c>
      <c r="F10753" t="s">
        <v>2065</v>
      </c>
      <c r="G10753" t="s">
        <v>66</v>
      </c>
      <c r="H10753" t="s">
        <v>28</v>
      </c>
      <c r="I10753" t="s">
        <v>29</v>
      </c>
      <c r="J10753" s="1">
        <v>2976959.39</v>
      </c>
      <c r="K10753" s="10">
        <f>J10753*_xlfn.XLOOKUP(A10753,IPCA_Fatores!$A$2:$A$10,IPCA_Fatores!$C$2:$C$10)</f>
        <v>3716444.9154837304</v>
      </c>
    </row>
    <row r="10754" spans="1:11" x14ac:dyDescent="0.25">
      <c r="A10754">
        <v>2022</v>
      </c>
      <c r="B10754" t="s">
        <v>6331</v>
      </c>
      <c r="C10754" t="s">
        <v>6332</v>
      </c>
      <c r="E10754" t="s">
        <v>79</v>
      </c>
      <c r="F10754" t="s">
        <v>2065</v>
      </c>
      <c r="G10754" t="s">
        <v>66</v>
      </c>
      <c r="H10754" t="s">
        <v>28</v>
      </c>
      <c r="I10754" t="s">
        <v>29</v>
      </c>
      <c r="J10754" s="1">
        <v>4414945.2300000004</v>
      </c>
      <c r="K10754" s="10">
        <f>J10754*_xlfn.XLOOKUP(A10754,IPCA_Fatores!$A$2:$A$10,IPCA_Fatores!$C$2:$C$10)</f>
        <v>5209973.2443154315</v>
      </c>
    </row>
    <row r="10755" spans="1:11" x14ac:dyDescent="0.25">
      <c r="A10755">
        <v>2023</v>
      </c>
      <c r="B10755" t="s">
        <v>6331</v>
      </c>
      <c r="C10755" t="s">
        <v>6332</v>
      </c>
      <c r="E10755" t="s">
        <v>79</v>
      </c>
      <c r="F10755" t="s">
        <v>2065</v>
      </c>
      <c r="G10755" t="s">
        <v>66</v>
      </c>
      <c r="H10755" t="s">
        <v>28</v>
      </c>
      <c r="I10755" t="s">
        <v>29</v>
      </c>
      <c r="J10755" s="1">
        <v>5216441.57</v>
      </c>
      <c r="K10755" s="10">
        <f>J10755*_xlfn.XLOOKUP(A10755,IPCA_Fatores!$A$2:$A$10,IPCA_Fatores!$C$2:$C$10)</f>
        <v>5883961.2535979785</v>
      </c>
    </row>
    <row r="10756" spans="1:11" x14ac:dyDescent="0.25">
      <c r="A10756">
        <v>2017</v>
      </c>
      <c r="B10756" t="s">
        <v>6333</v>
      </c>
      <c r="C10756" t="s">
        <v>6334</v>
      </c>
      <c r="D10756" t="s">
        <v>6335</v>
      </c>
      <c r="E10756" t="s">
        <v>121</v>
      </c>
      <c r="F10756" t="s">
        <v>376</v>
      </c>
      <c r="G10756" t="s">
        <v>1685</v>
      </c>
      <c r="H10756" t="s">
        <v>28</v>
      </c>
      <c r="I10756" t="s">
        <v>29</v>
      </c>
      <c r="J10756" s="1">
        <v>11248463.300000001</v>
      </c>
      <c r="K10756" s="10">
        <f>J10756*_xlfn.XLOOKUP(A10756,IPCA_Fatores!$A$2:$A$10,IPCA_Fatores!$C$2:$C$10)</f>
        <v>17481993.155947406</v>
      </c>
    </row>
    <row r="10757" spans="1:11" x14ac:dyDescent="0.25">
      <c r="A10757">
        <v>2017</v>
      </c>
      <c r="B10757" t="s">
        <v>6333</v>
      </c>
      <c r="C10757" t="s">
        <v>6334</v>
      </c>
      <c r="D10757" t="s">
        <v>6335</v>
      </c>
      <c r="E10757" t="s">
        <v>121</v>
      </c>
      <c r="F10757" t="s">
        <v>376</v>
      </c>
      <c r="G10757" t="s">
        <v>1685</v>
      </c>
      <c r="H10757" t="s">
        <v>28</v>
      </c>
      <c r="I10757" t="s">
        <v>35</v>
      </c>
      <c r="J10757" s="1">
        <v>675556.65</v>
      </c>
      <c r="K10757" s="10">
        <f>IFERROR(J10757*VLOOKUP(A10757,IPCA_Fatores!$A$2:$C$10,3,FALSE),J10757)</f>
        <v>1049928.0138785497</v>
      </c>
    </row>
    <row r="10758" spans="1:11" x14ac:dyDescent="0.25">
      <c r="A10758">
        <v>2018</v>
      </c>
      <c r="B10758" t="s">
        <v>6333</v>
      </c>
      <c r="C10758" t="s">
        <v>6334</v>
      </c>
      <c r="D10758" t="s">
        <v>6335</v>
      </c>
      <c r="E10758" t="s">
        <v>121</v>
      </c>
      <c r="F10758" t="s">
        <v>376</v>
      </c>
      <c r="G10758" t="s">
        <v>1685</v>
      </c>
      <c r="H10758" t="s">
        <v>28</v>
      </c>
      <c r="I10758" t="s">
        <v>29</v>
      </c>
      <c r="J10758" s="1">
        <v>2681421.12</v>
      </c>
      <c r="K10758" s="10">
        <f>J10758*_xlfn.XLOOKUP(A10758,IPCA_Fatores!$A$2:$A$10,IPCA_Fatores!$C$2:$C$10)</f>
        <v>4016748.7808148842</v>
      </c>
    </row>
    <row r="10759" spans="1:11" x14ac:dyDescent="0.25">
      <c r="A10759">
        <v>2016</v>
      </c>
      <c r="B10759" t="s">
        <v>6336</v>
      </c>
      <c r="C10759" t="s">
        <v>6337</v>
      </c>
      <c r="E10759" t="s">
        <v>49</v>
      </c>
      <c r="F10759" t="s">
        <v>49</v>
      </c>
      <c r="G10759" t="s">
        <v>6338</v>
      </c>
      <c r="H10759" t="s">
        <v>28</v>
      </c>
      <c r="I10759" t="s">
        <v>29</v>
      </c>
      <c r="J10759" s="1">
        <v>726244744.44000006</v>
      </c>
      <c r="K10759" s="10">
        <f>J10759*_xlfn.XLOOKUP(A10759,IPCA_Fatores!$A$2:$A$10,IPCA_Fatores!$C$2:$C$10)</f>
        <v>1162002610.4874446</v>
      </c>
    </row>
    <row r="10760" spans="1:11" x14ac:dyDescent="0.25">
      <c r="A10760">
        <v>2016</v>
      </c>
      <c r="B10760" t="s">
        <v>6336</v>
      </c>
      <c r="C10760" t="s">
        <v>6337</v>
      </c>
      <c r="E10760" t="s">
        <v>49</v>
      </c>
      <c r="F10760" t="s">
        <v>49</v>
      </c>
      <c r="G10760" t="s">
        <v>6338</v>
      </c>
      <c r="H10760" t="s">
        <v>28</v>
      </c>
      <c r="I10760" t="s">
        <v>35</v>
      </c>
      <c r="J10760" s="1">
        <v>45387084.509999998</v>
      </c>
      <c r="K10760" s="10">
        <f>IFERROR(J10760*VLOOKUP(A10760,IPCA_Fatores!$A$2:$C$10,3,FALSE),J10760)</f>
        <v>72620023.878729016</v>
      </c>
    </row>
    <row r="10761" spans="1:11" x14ac:dyDescent="0.25">
      <c r="A10761">
        <v>2017</v>
      </c>
      <c r="B10761" t="s">
        <v>6336</v>
      </c>
      <c r="C10761" t="s">
        <v>6337</v>
      </c>
      <c r="E10761" t="s">
        <v>49</v>
      </c>
      <c r="F10761" t="s">
        <v>49</v>
      </c>
      <c r="G10761" t="s">
        <v>6338</v>
      </c>
      <c r="H10761" t="s">
        <v>28</v>
      </c>
      <c r="I10761" t="s">
        <v>29</v>
      </c>
      <c r="J10761" s="1">
        <v>909242512.38999999</v>
      </c>
      <c r="K10761" s="10">
        <f>J10761*_xlfn.XLOOKUP(A10761,IPCA_Fatores!$A$2:$A$10,IPCA_Fatores!$C$2:$C$10)</f>
        <v>1413114925.547066</v>
      </c>
    </row>
    <row r="10762" spans="1:11" x14ac:dyDescent="0.25">
      <c r="A10762">
        <v>2017</v>
      </c>
      <c r="B10762" t="s">
        <v>6336</v>
      </c>
      <c r="C10762" t="s">
        <v>6337</v>
      </c>
      <c r="E10762" t="s">
        <v>49</v>
      </c>
      <c r="F10762" t="s">
        <v>49</v>
      </c>
      <c r="G10762" t="s">
        <v>6338</v>
      </c>
      <c r="H10762" t="s">
        <v>28</v>
      </c>
      <c r="I10762" t="s">
        <v>35</v>
      </c>
      <c r="J10762" s="1">
        <v>137841766.97999999</v>
      </c>
      <c r="K10762" s="10">
        <f>IFERROR(J10762*VLOOKUP(A10762,IPCA_Fatores!$A$2:$C$10,3,FALSE),J10762)</f>
        <v>214229158.47963491</v>
      </c>
    </row>
    <row r="10763" spans="1:11" x14ac:dyDescent="0.25">
      <c r="A10763">
        <v>2018</v>
      </c>
      <c r="B10763" t="s">
        <v>6336</v>
      </c>
      <c r="C10763" t="s">
        <v>6337</v>
      </c>
      <c r="E10763" t="s">
        <v>49</v>
      </c>
      <c r="F10763" t="s">
        <v>49</v>
      </c>
      <c r="G10763" t="s">
        <v>6338</v>
      </c>
      <c r="H10763" t="s">
        <v>28</v>
      </c>
      <c r="I10763" t="s">
        <v>29</v>
      </c>
      <c r="J10763" s="1">
        <v>1122175705.96</v>
      </c>
      <c r="K10763" s="10">
        <f>J10763*_xlfn.XLOOKUP(A10763,IPCA_Fatores!$A$2:$A$10,IPCA_Fatores!$C$2:$C$10)</f>
        <v>1681010813.6893141</v>
      </c>
    </row>
    <row r="10764" spans="1:11" x14ac:dyDescent="0.25">
      <c r="A10764">
        <v>2021</v>
      </c>
      <c r="B10764" t="s">
        <v>6336</v>
      </c>
      <c r="C10764" t="s">
        <v>6337</v>
      </c>
      <c r="E10764" t="s">
        <v>49</v>
      </c>
      <c r="F10764" t="s">
        <v>49</v>
      </c>
      <c r="G10764" t="s">
        <v>6338</v>
      </c>
      <c r="H10764" t="s">
        <v>28</v>
      </c>
      <c r="I10764" t="s">
        <v>29</v>
      </c>
      <c r="J10764" s="1">
        <v>12797802648.969999</v>
      </c>
      <c r="K10764" s="10">
        <f>J10764*_xlfn.XLOOKUP(A10764,IPCA_Fatores!$A$2:$A$10,IPCA_Fatores!$C$2:$C$10)</f>
        <v>15976814713.662846</v>
      </c>
    </row>
    <row r="10765" spans="1:11" x14ac:dyDescent="0.25">
      <c r="A10765">
        <v>2021</v>
      </c>
      <c r="B10765" t="s">
        <v>6336</v>
      </c>
      <c r="C10765" t="s">
        <v>6337</v>
      </c>
      <c r="E10765" t="s">
        <v>49</v>
      </c>
      <c r="F10765" t="s">
        <v>49</v>
      </c>
      <c r="G10765" t="s">
        <v>6338</v>
      </c>
      <c r="H10765" t="s">
        <v>28</v>
      </c>
      <c r="I10765" t="s">
        <v>35</v>
      </c>
      <c r="J10765" s="1">
        <v>946566158.69000006</v>
      </c>
      <c r="K10765" s="10">
        <f>IFERROR(J10765*VLOOKUP(A10765,IPCA_Fatores!$A$2:$C$10,3,FALSE),J10765)</f>
        <v>1181695994.7285061</v>
      </c>
    </row>
    <row r="10766" spans="1:11" x14ac:dyDescent="0.25">
      <c r="A10766">
        <v>2022</v>
      </c>
      <c r="B10766" t="s">
        <v>6336</v>
      </c>
      <c r="C10766" t="s">
        <v>6337</v>
      </c>
      <c r="E10766" t="s">
        <v>49</v>
      </c>
      <c r="F10766" t="s">
        <v>49</v>
      </c>
      <c r="G10766" t="s">
        <v>6338</v>
      </c>
      <c r="H10766" t="s">
        <v>28</v>
      </c>
      <c r="I10766" t="s">
        <v>29</v>
      </c>
      <c r="J10766" s="1">
        <v>5372312262.8199997</v>
      </c>
      <c r="K10766" s="10">
        <f>J10766*_xlfn.XLOOKUP(A10766,IPCA_Fatores!$A$2:$A$10,IPCA_Fatores!$C$2:$C$10)</f>
        <v>6339739609.7255526</v>
      </c>
    </row>
    <row r="10767" spans="1:11" x14ac:dyDescent="0.25">
      <c r="A10767">
        <v>2022</v>
      </c>
      <c r="B10767" t="s">
        <v>6336</v>
      </c>
      <c r="C10767" t="s">
        <v>6337</v>
      </c>
      <c r="E10767" t="s">
        <v>49</v>
      </c>
      <c r="F10767" t="s">
        <v>49</v>
      </c>
      <c r="G10767" t="s">
        <v>6338</v>
      </c>
      <c r="H10767" t="s">
        <v>28</v>
      </c>
      <c r="I10767" t="s">
        <v>35</v>
      </c>
      <c r="J10767" s="1">
        <v>458427889.39999998</v>
      </c>
      <c r="K10767" s="10">
        <f>IFERROR(J10767*VLOOKUP(A10767,IPCA_Fatores!$A$2:$C$10,3,FALSE),J10767)</f>
        <v>540979992.68316936</v>
      </c>
    </row>
    <row r="10768" spans="1:11" x14ac:dyDescent="0.25">
      <c r="A10768">
        <v>2023</v>
      </c>
      <c r="B10768" t="s">
        <v>6336</v>
      </c>
      <c r="C10768" t="s">
        <v>6337</v>
      </c>
      <c r="E10768" t="s">
        <v>49</v>
      </c>
      <c r="F10768" t="s">
        <v>49</v>
      </c>
      <c r="G10768" t="s">
        <v>6338</v>
      </c>
      <c r="H10768" t="s">
        <v>28</v>
      </c>
      <c r="I10768" t="s">
        <v>29</v>
      </c>
      <c r="J10768" s="1">
        <v>4138192719.2399998</v>
      </c>
      <c r="K10768" s="10">
        <f>J10768*_xlfn.XLOOKUP(A10768,IPCA_Fatores!$A$2:$A$10,IPCA_Fatores!$C$2:$C$10)</f>
        <v>4667734756.1911669</v>
      </c>
    </row>
    <row r="10769" spans="1:11" x14ac:dyDescent="0.25">
      <c r="A10769">
        <v>2023</v>
      </c>
      <c r="B10769" t="s">
        <v>6336</v>
      </c>
      <c r="C10769" t="s">
        <v>6337</v>
      </c>
      <c r="E10769" t="s">
        <v>49</v>
      </c>
      <c r="F10769" t="s">
        <v>49</v>
      </c>
      <c r="G10769" t="s">
        <v>6338</v>
      </c>
      <c r="H10769" t="s">
        <v>28</v>
      </c>
      <c r="I10769" t="s">
        <v>35</v>
      </c>
      <c r="J10769" s="1">
        <v>351532361.63</v>
      </c>
      <c r="K10769" s="10">
        <f>IFERROR(J10769*VLOOKUP(A10769,IPCA_Fatores!$A$2:$C$10,3,FALSE),J10769)</f>
        <v>396516047.85764188</v>
      </c>
    </row>
    <row r="10770" spans="1:11" x14ac:dyDescent="0.25">
      <c r="A10770">
        <v>2020</v>
      </c>
      <c r="B10770" t="s">
        <v>6339</v>
      </c>
      <c r="C10770" t="s">
        <v>6340</v>
      </c>
      <c r="D10770" t="s">
        <v>6341</v>
      </c>
      <c r="E10770" t="s">
        <v>25</v>
      </c>
      <c r="F10770" t="s">
        <v>6342</v>
      </c>
      <c r="G10770" t="s">
        <v>341</v>
      </c>
      <c r="H10770" t="s">
        <v>28</v>
      </c>
      <c r="I10770" t="s">
        <v>29</v>
      </c>
      <c r="J10770" s="1">
        <v>15118.49</v>
      </c>
      <c r="K10770" s="10">
        <f>J10770*_xlfn.XLOOKUP(A10770,IPCA_Fatores!$A$2:$A$10,IPCA_Fatores!$C$2:$C$10)</f>
        <v>20772.688820755109</v>
      </c>
    </row>
    <row r="10771" spans="1:11" x14ac:dyDescent="0.25">
      <c r="A10771">
        <v>2021</v>
      </c>
      <c r="B10771" t="s">
        <v>6339</v>
      </c>
      <c r="C10771" t="s">
        <v>6340</v>
      </c>
      <c r="D10771" t="s">
        <v>6341</v>
      </c>
      <c r="E10771" t="s">
        <v>25</v>
      </c>
      <c r="F10771" t="s">
        <v>6342</v>
      </c>
      <c r="G10771" t="s">
        <v>341</v>
      </c>
      <c r="H10771" t="s">
        <v>28</v>
      </c>
      <c r="I10771" t="s">
        <v>29</v>
      </c>
      <c r="J10771" s="1">
        <v>4941.91</v>
      </c>
      <c r="K10771" s="10">
        <f>J10771*_xlfn.XLOOKUP(A10771,IPCA_Fatores!$A$2:$A$10,IPCA_Fatores!$C$2:$C$10)</f>
        <v>6169.4950740588374</v>
      </c>
    </row>
    <row r="10772" spans="1:11" x14ac:dyDescent="0.25">
      <c r="A10772">
        <v>2015</v>
      </c>
      <c r="B10772" t="s">
        <v>6343</v>
      </c>
      <c r="C10772" t="s">
        <v>6344</v>
      </c>
      <c r="D10772" t="s">
        <v>6345</v>
      </c>
      <c r="E10772" t="s">
        <v>79</v>
      </c>
      <c r="F10772" t="s">
        <v>6346</v>
      </c>
      <c r="G10772" t="s">
        <v>249</v>
      </c>
      <c r="H10772" t="s">
        <v>28</v>
      </c>
      <c r="I10772" t="s">
        <v>29</v>
      </c>
      <c r="J10772" s="1">
        <v>688732.36</v>
      </c>
      <c r="K10772" s="10">
        <f>J10772*_xlfn.XLOOKUP(A10772,IPCA_Fatores!$A$2:$A$10,IPCA_Fatores!$C$2:$C$10)</f>
        <v>1171296.9082325716</v>
      </c>
    </row>
    <row r="10773" spans="1:11" x14ac:dyDescent="0.25">
      <c r="A10773">
        <v>2017</v>
      </c>
      <c r="B10773" t="s">
        <v>6343</v>
      </c>
      <c r="C10773" t="s">
        <v>6344</v>
      </c>
      <c r="D10773" t="s">
        <v>6345</v>
      </c>
      <c r="E10773" t="s">
        <v>79</v>
      </c>
      <c r="F10773" t="s">
        <v>6346</v>
      </c>
      <c r="G10773" t="s">
        <v>249</v>
      </c>
      <c r="H10773" t="s">
        <v>28</v>
      </c>
      <c r="I10773" t="s">
        <v>29</v>
      </c>
      <c r="J10773" s="1">
        <v>891659.71</v>
      </c>
      <c r="K10773" s="10">
        <f>J10773*_xlfn.XLOOKUP(A10773,IPCA_Fatores!$A$2:$A$10,IPCA_Fatores!$C$2:$C$10)</f>
        <v>1385788.3100933484</v>
      </c>
    </row>
    <row r="10774" spans="1:11" x14ac:dyDescent="0.25">
      <c r="A10774">
        <v>2019</v>
      </c>
      <c r="B10774" t="s">
        <v>6343</v>
      </c>
      <c r="C10774" t="s">
        <v>6344</v>
      </c>
      <c r="D10774" t="s">
        <v>6345</v>
      </c>
      <c r="E10774" t="s">
        <v>79</v>
      </c>
      <c r="F10774" t="s">
        <v>6346</v>
      </c>
      <c r="G10774" t="s">
        <v>249</v>
      </c>
      <c r="H10774" t="s">
        <v>28</v>
      </c>
      <c r="I10774" t="s">
        <v>29</v>
      </c>
      <c r="J10774" s="1">
        <v>638102.93000000005</v>
      </c>
      <c r="K10774" s="10">
        <f>J10774*_xlfn.XLOOKUP(A10774,IPCA_Fatores!$A$2:$A$10,IPCA_Fatores!$C$2:$C$10)</f>
        <v>916377.54400371818</v>
      </c>
    </row>
    <row r="10775" spans="1:11" x14ac:dyDescent="0.25">
      <c r="A10775">
        <v>2020</v>
      </c>
      <c r="B10775" t="s">
        <v>6343</v>
      </c>
      <c r="C10775" t="s">
        <v>6344</v>
      </c>
      <c r="D10775" t="s">
        <v>6345</v>
      </c>
      <c r="E10775" t="s">
        <v>79</v>
      </c>
      <c r="F10775" t="s">
        <v>6346</v>
      </c>
      <c r="G10775" t="s">
        <v>249</v>
      </c>
      <c r="H10775" t="s">
        <v>28</v>
      </c>
      <c r="I10775" t="s">
        <v>29</v>
      </c>
      <c r="J10775" s="1">
        <v>782544.88</v>
      </c>
      <c r="K10775" s="10">
        <f>J10775*_xlfn.XLOOKUP(A10775,IPCA_Fatores!$A$2:$A$10,IPCA_Fatores!$C$2:$C$10)</f>
        <v>1075210.6381335137</v>
      </c>
    </row>
    <row r="10776" spans="1:11" x14ac:dyDescent="0.25">
      <c r="A10776">
        <v>2021</v>
      </c>
      <c r="B10776" t="s">
        <v>6343</v>
      </c>
      <c r="C10776" t="s">
        <v>6344</v>
      </c>
      <c r="D10776" t="s">
        <v>6345</v>
      </c>
      <c r="E10776" t="s">
        <v>79</v>
      </c>
      <c r="F10776" t="s">
        <v>6346</v>
      </c>
      <c r="G10776" t="s">
        <v>249</v>
      </c>
      <c r="H10776" t="s">
        <v>28</v>
      </c>
      <c r="I10776" t="s">
        <v>29</v>
      </c>
      <c r="J10776" s="1">
        <v>1202544.99</v>
      </c>
      <c r="K10776" s="10">
        <f>J10776*_xlfn.XLOOKUP(A10776,IPCA_Fatores!$A$2:$A$10,IPCA_Fatores!$C$2:$C$10)</f>
        <v>1501260.7255371169</v>
      </c>
    </row>
    <row r="10777" spans="1:11" x14ac:dyDescent="0.25">
      <c r="A10777">
        <v>2022</v>
      </c>
      <c r="B10777" t="s">
        <v>6343</v>
      </c>
      <c r="C10777" t="s">
        <v>6344</v>
      </c>
      <c r="D10777" t="s">
        <v>6345</v>
      </c>
      <c r="E10777" t="s">
        <v>79</v>
      </c>
      <c r="F10777" t="s">
        <v>6346</v>
      </c>
      <c r="G10777" t="s">
        <v>249</v>
      </c>
      <c r="H10777" t="s">
        <v>28</v>
      </c>
      <c r="I10777" t="s">
        <v>29</v>
      </c>
      <c r="J10777" s="1">
        <v>1181049.51</v>
      </c>
      <c r="K10777" s="10">
        <f>J10777*_xlfn.XLOOKUP(A10777,IPCA_Fatores!$A$2:$A$10,IPCA_Fatores!$C$2:$C$10)</f>
        <v>1393728.806758459</v>
      </c>
    </row>
    <row r="10778" spans="1:11" x14ac:dyDescent="0.25">
      <c r="A10778">
        <v>2023</v>
      </c>
      <c r="B10778" t="s">
        <v>6343</v>
      </c>
      <c r="C10778" t="s">
        <v>6344</v>
      </c>
      <c r="D10778" t="s">
        <v>6345</v>
      </c>
      <c r="E10778" t="s">
        <v>79</v>
      </c>
      <c r="F10778" t="s">
        <v>6346</v>
      </c>
      <c r="G10778" t="s">
        <v>249</v>
      </c>
      <c r="H10778" t="s">
        <v>28</v>
      </c>
      <c r="I10778" t="s">
        <v>29</v>
      </c>
      <c r="J10778" s="1">
        <v>962953.46</v>
      </c>
      <c r="K10778" s="10">
        <f>J10778*_xlfn.XLOOKUP(A10778,IPCA_Fatores!$A$2:$A$10,IPCA_Fatores!$C$2:$C$10)</f>
        <v>1086177.3819615718</v>
      </c>
    </row>
    <row r="10779" spans="1:11" x14ac:dyDescent="0.25">
      <c r="A10779">
        <v>2019</v>
      </c>
      <c r="B10779" t="s">
        <v>6347</v>
      </c>
      <c r="C10779" t="s">
        <v>6348</v>
      </c>
      <c r="D10779" t="s">
        <v>6349</v>
      </c>
      <c r="E10779" t="s">
        <v>44</v>
      </c>
      <c r="F10779" t="s">
        <v>45</v>
      </c>
      <c r="G10779" t="s">
        <v>490</v>
      </c>
      <c r="H10779" t="s">
        <v>28</v>
      </c>
      <c r="I10779" t="s">
        <v>29</v>
      </c>
      <c r="J10779" s="1">
        <v>3561085.41</v>
      </c>
      <c r="K10779" s="10">
        <f>J10779*_xlfn.XLOOKUP(A10779,IPCA_Fatores!$A$2:$A$10,IPCA_Fatores!$C$2:$C$10)</f>
        <v>5114063.1841375083</v>
      </c>
    </row>
    <row r="10780" spans="1:11" x14ac:dyDescent="0.25">
      <c r="A10780">
        <v>2020</v>
      </c>
      <c r="B10780" t="s">
        <v>6347</v>
      </c>
      <c r="C10780" t="s">
        <v>6348</v>
      </c>
      <c r="D10780" t="s">
        <v>6349</v>
      </c>
      <c r="E10780" t="s">
        <v>44</v>
      </c>
      <c r="F10780" t="s">
        <v>45</v>
      </c>
      <c r="G10780" t="s">
        <v>490</v>
      </c>
      <c r="H10780" t="s">
        <v>28</v>
      </c>
      <c r="I10780" t="s">
        <v>29</v>
      </c>
      <c r="J10780" s="1">
        <v>15174381.74</v>
      </c>
      <c r="K10780" s="10">
        <f>J10780*_xlfn.XLOOKUP(A10780,IPCA_Fatores!$A$2:$A$10,IPCA_Fatores!$C$2:$C$10)</f>
        <v>20849483.641049366</v>
      </c>
    </row>
    <row r="10781" spans="1:11" x14ac:dyDescent="0.25">
      <c r="A10781">
        <v>2020</v>
      </c>
      <c r="B10781" t="s">
        <v>6347</v>
      </c>
      <c r="C10781" t="s">
        <v>6348</v>
      </c>
      <c r="D10781" t="s">
        <v>6349</v>
      </c>
      <c r="E10781" t="s">
        <v>44</v>
      </c>
      <c r="F10781" t="s">
        <v>45</v>
      </c>
      <c r="G10781" t="s">
        <v>490</v>
      </c>
      <c r="H10781" t="s">
        <v>28</v>
      </c>
      <c r="I10781" t="s">
        <v>35</v>
      </c>
      <c r="J10781" s="1">
        <v>739841.49</v>
      </c>
      <c r="K10781" s="10">
        <f>IFERROR(J10781*VLOOKUP(A10781,IPCA_Fatores!$A$2:$C$10,3,FALSE),J10781)</f>
        <v>1016536.5091655187</v>
      </c>
    </row>
    <row r="10782" spans="1:11" x14ac:dyDescent="0.25">
      <c r="A10782">
        <v>2021</v>
      </c>
      <c r="B10782" t="s">
        <v>6347</v>
      </c>
      <c r="C10782" t="s">
        <v>6348</v>
      </c>
      <c r="D10782" t="s">
        <v>6349</v>
      </c>
      <c r="E10782" t="s">
        <v>44</v>
      </c>
      <c r="F10782" t="s">
        <v>45</v>
      </c>
      <c r="G10782" t="s">
        <v>490</v>
      </c>
      <c r="H10782" t="s">
        <v>28</v>
      </c>
      <c r="I10782" t="s">
        <v>29</v>
      </c>
      <c r="J10782" s="1">
        <v>52017567.780000001</v>
      </c>
      <c r="K10782" s="10">
        <f>J10782*_xlfn.XLOOKUP(A10782,IPCA_Fatores!$A$2:$A$10,IPCA_Fatores!$C$2:$C$10)</f>
        <v>64938885.609659359</v>
      </c>
    </row>
    <row r="10783" spans="1:11" x14ac:dyDescent="0.25">
      <c r="A10783">
        <v>2021</v>
      </c>
      <c r="B10783" t="s">
        <v>6347</v>
      </c>
      <c r="C10783" t="s">
        <v>6348</v>
      </c>
      <c r="D10783" t="s">
        <v>6349</v>
      </c>
      <c r="E10783" t="s">
        <v>44</v>
      </c>
      <c r="F10783" t="s">
        <v>45</v>
      </c>
      <c r="G10783" t="s">
        <v>490</v>
      </c>
      <c r="H10783" t="s">
        <v>28</v>
      </c>
      <c r="I10783" t="s">
        <v>35</v>
      </c>
      <c r="J10783" s="1">
        <v>2916004.15</v>
      </c>
      <c r="K10783" s="10">
        <f>IFERROR(J10783*VLOOKUP(A10783,IPCA_Fatores!$A$2:$C$10,3,FALSE),J10783)</f>
        <v>3640348.2134154863</v>
      </c>
    </row>
    <row r="10784" spans="1:11" x14ac:dyDescent="0.25">
      <c r="A10784">
        <v>2022</v>
      </c>
      <c r="B10784" t="s">
        <v>6347</v>
      </c>
      <c r="C10784" t="s">
        <v>6348</v>
      </c>
      <c r="D10784" t="s">
        <v>6349</v>
      </c>
      <c r="E10784" t="s">
        <v>44</v>
      </c>
      <c r="F10784" t="s">
        <v>45</v>
      </c>
      <c r="G10784" t="s">
        <v>490</v>
      </c>
      <c r="H10784" t="s">
        <v>28</v>
      </c>
      <c r="I10784" t="s">
        <v>29</v>
      </c>
      <c r="J10784" s="1">
        <v>3968166.18</v>
      </c>
      <c r="K10784" s="10">
        <f>J10784*_xlfn.XLOOKUP(A10784,IPCA_Fatores!$A$2:$A$10,IPCA_Fatores!$C$2:$C$10)</f>
        <v>4682739.77360244</v>
      </c>
    </row>
    <row r="10785" spans="1:11" x14ac:dyDescent="0.25">
      <c r="A10785">
        <v>2023</v>
      </c>
      <c r="B10785" t="s">
        <v>6347</v>
      </c>
      <c r="C10785" t="s">
        <v>6348</v>
      </c>
      <c r="D10785" t="s">
        <v>6349</v>
      </c>
      <c r="E10785" t="s">
        <v>44</v>
      </c>
      <c r="F10785" t="s">
        <v>45</v>
      </c>
      <c r="G10785" t="s">
        <v>490</v>
      </c>
      <c r="H10785" t="s">
        <v>28</v>
      </c>
      <c r="I10785" t="s">
        <v>29</v>
      </c>
      <c r="J10785" s="1">
        <v>4769555.99</v>
      </c>
      <c r="K10785" s="10">
        <f>J10785*_xlfn.XLOOKUP(A10785,IPCA_Fatores!$A$2:$A$10,IPCA_Fatores!$C$2:$C$10)</f>
        <v>5379890.1541278353</v>
      </c>
    </row>
    <row r="10786" spans="1:11" x14ac:dyDescent="0.25">
      <c r="A10786">
        <v>2015</v>
      </c>
      <c r="B10786" t="s">
        <v>6350</v>
      </c>
      <c r="C10786" t="s">
        <v>6351</v>
      </c>
      <c r="D10786" t="s">
        <v>6349</v>
      </c>
      <c r="E10786" t="s">
        <v>44</v>
      </c>
      <c r="F10786" t="s">
        <v>45</v>
      </c>
      <c r="G10786" t="s">
        <v>490</v>
      </c>
      <c r="H10786" t="s">
        <v>28</v>
      </c>
      <c r="I10786" t="s">
        <v>29</v>
      </c>
      <c r="J10786" s="1">
        <v>9972008.5</v>
      </c>
      <c r="K10786" s="10">
        <f>J10786*_xlfn.XLOOKUP(A10786,IPCA_Fatores!$A$2:$A$10,IPCA_Fatores!$C$2:$C$10)</f>
        <v>16958957.35887729</v>
      </c>
    </row>
    <row r="10787" spans="1:11" x14ac:dyDescent="0.25">
      <c r="A10787">
        <v>2016</v>
      </c>
      <c r="B10787" t="s">
        <v>6350</v>
      </c>
      <c r="C10787" t="s">
        <v>6351</v>
      </c>
      <c r="D10787" t="s">
        <v>6349</v>
      </c>
      <c r="E10787" t="s">
        <v>44</v>
      </c>
      <c r="F10787" t="s">
        <v>45</v>
      </c>
      <c r="G10787" t="s">
        <v>490</v>
      </c>
      <c r="H10787" t="s">
        <v>28</v>
      </c>
      <c r="I10787" t="s">
        <v>29</v>
      </c>
      <c r="J10787" s="1">
        <v>18885210.829999998</v>
      </c>
      <c r="K10787" s="10">
        <f>J10787*_xlfn.XLOOKUP(A10787,IPCA_Fatores!$A$2:$A$10,IPCA_Fatores!$C$2:$C$10)</f>
        <v>30216623.875174567</v>
      </c>
    </row>
    <row r="10788" spans="1:11" x14ac:dyDescent="0.25">
      <c r="A10788">
        <v>2016</v>
      </c>
      <c r="B10788" t="s">
        <v>6350</v>
      </c>
      <c r="C10788" t="s">
        <v>6351</v>
      </c>
      <c r="D10788" t="s">
        <v>6349</v>
      </c>
      <c r="E10788" t="s">
        <v>44</v>
      </c>
      <c r="F10788" t="s">
        <v>45</v>
      </c>
      <c r="G10788" t="s">
        <v>490</v>
      </c>
      <c r="H10788" t="s">
        <v>28</v>
      </c>
      <c r="I10788" t="s">
        <v>35</v>
      </c>
      <c r="J10788" s="1">
        <v>1112734.94</v>
      </c>
      <c r="K10788" s="10">
        <f>IFERROR(J10788*VLOOKUP(A10788,IPCA_Fatores!$A$2:$C$10,3,FALSE),J10788)</f>
        <v>1780392.7876374649</v>
      </c>
    </row>
    <row r="10789" spans="1:11" x14ac:dyDescent="0.25">
      <c r="A10789">
        <v>2017</v>
      </c>
      <c r="B10789" t="s">
        <v>6350</v>
      </c>
      <c r="C10789" t="s">
        <v>6351</v>
      </c>
      <c r="D10789" t="s">
        <v>6349</v>
      </c>
      <c r="E10789" t="s">
        <v>44</v>
      </c>
      <c r="F10789" t="s">
        <v>45</v>
      </c>
      <c r="G10789" t="s">
        <v>490</v>
      </c>
      <c r="H10789" t="s">
        <v>28</v>
      </c>
      <c r="I10789" t="s">
        <v>29</v>
      </c>
      <c r="J10789" s="1">
        <v>10510286.93</v>
      </c>
      <c r="K10789" s="10">
        <f>J10789*_xlfn.XLOOKUP(A10789,IPCA_Fatores!$A$2:$A$10,IPCA_Fatores!$C$2:$C$10)</f>
        <v>16334743.624696137</v>
      </c>
    </row>
    <row r="10790" spans="1:11" x14ac:dyDescent="0.25">
      <c r="A10790">
        <v>2017</v>
      </c>
      <c r="B10790" t="s">
        <v>6350</v>
      </c>
      <c r="C10790" t="s">
        <v>6351</v>
      </c>
      <c r="D10790" t="s">
        <v>6349</v>
      </c>
      <c r="E10790" t="s">
        <v>44</v>
      </c>
      <c r="F10790" t="s">
        <v>45</v>
      </c>
      <c r="G10790" t="s">
        <v>490</v>
      </c>
      <c r="H10790" t="s">
        <v>28</v>
      </c>
      <c r="I10790" t="s">
        <v>35</v>
      </c>
      <c r="J10790" s="1">
        <v>640897.56999999995</v>
      </c>
      <c r="K10790" s="10">
        <f>IFERROR(J10790*VLOOKUP(A10790,IPCA_Fatores!$A$2:$C$10,3,FALSE),J10790)</f>
        <v>996062.0071902019</v>
      </c>
    </row>
    <row r="10791" spans="1:11" x14ac:dyDescent="0.25">
      <c r="A10791">
        <v>2018</v>
      </c>
      <c r="B10791" t="s">
        <v>6350</v>
      </c>
      <c r="C10791" t="s">
        <v>6351</v>
      </c>
      <c r="D10791" t="s">
        <v>6349</v>
      </c>
      <c r="E10791" t="s">
        <v>44</v>
      </c>
      <c r="F10791" t="s">
        <v>45</v>
      </c>
      <c r="G10791" t="s">
        <v>490</v>
      </c>
      <c r="H10791" t="s">
        <v>28</v>
      </c>
      <c r="I10791" t="s">
        <v>29</v>
      </c>
      <c r="J10791" s="1">
        <v>13613607.890000001</v>
      </c>
      <c r="K10791" s="10">
        <f>J10791*_xlfn.XLOOKUP(A10791,IPCA_Fatores!$A$2:$A$10,IPCA_Fatores!$C$2:$C$10)</f>
        <v>20393082.789863825</v>
      </c>
    </row>
    <row r="10792" spans="1:11" x14ac:dyDescent="0.25">
      <c r="A10792">
        <v>2018</v>
      </c>
      <c r="B10792" t="s">
        <v>6350</v>
      </c>
      <c r="C10792" t="s">
        <v>6351</v>
      </c>
      <c r="D10792" t="s">
        <v>6349</v>
      </c>
      <c r="E10792" t="s">
        <v>44</v>
      </c>
      <c r="F10792" t="s">
        <v>45</v>
      </c>
      <c r="G10792" t="s">
        <v>490</v>
      </c>
      <c r="H10792" t="s">
        <v>28</v>
      </c>
      <c r="I10792" t="s">
        <v>35</v>
      </c>
      <c r="J10792" s="1">
        <v>834713.1</v>
      </c>
      <c r="K10792" s="10">
        <f>IFERROR(J10792*VLOOKUP(A10792,IPCA_Fatores!$A$2:$C$10,3,FALSE),J10792)</f>
        <v>1250393.980172429</v>
      </c>
    </row>
    <row r="10793" spans="1:11" x14ac:dyDescent="0.25">
      <c r="A10793">
        <v>2019</v>
      </c>
      <c r="B10793" t="s">
        <v>6350</v>
      </c>
      <c r="C10793" t="s">
        <v>6351</v>
      </c>
      <c r="D10793" t="s">
        <v>6349</v>
      </c>
      <c r="E10793" t="s">
        <v>44</v>
      </c>
      <c r="F10793" t="s">
        <v>45</v>
      </c>
      <c r="G10793" t="s">
        <v>490</v>
      </c>
      <c r="H10793" t="s">
        <v>28</v>
      </c>
      <c r="I10793" t="s">
        <v>29</v>
      </c>
      <c r="J10793" s="1">
        <v>9544074.8900000006</v>
      </c>
      <c r="K10793" s="10">
        <f>J10793*_xlfn.XLOOKUP(A10793,IPCA_Fatores!$A$2:$A$10,IPCA_Fatores!$C$2:$C$10)</f>
        <v>13706214.932261409</v>
      </c>
    </row>
    <row r="10794" spans="1:11" x14ac:dyDescent="0.25">
      <c r="A10794">
        <v>2020</v>
      </c>
      <c r="B10794" t="s">
        <v>6350</v>
      </c>
      <c r="C10794" t="s">
        <v>6351</v>
      </c>
      <c r="D10794" t="s">
        <v>6349</v>
      </c>
      <c r="E10794" t="s">
        <v>44</v>
      </c>
      <c r="F10794" t="s">
        <v>45</v>
      </c>
      <c r="G10794" t="s">
        <v>490</v>
      </c>
      <c r="H10794" t="s">
        <v>28</v>
      </c>
      <c r="I10794" t="s">
        <v>29</v>
      </c>
      <c r="J10794" s="1">
        <v>10164762.289999999</v>
      </c>
      <c r="K10794" s="10">
        <f>J10794*_xlfn.XLOOKUP(A10794,IPCA_Fatores!$A$2:$A$10,IPCA_Fatores!$C$2:$C$10)</f>
        <v>13966305.099723324</v>
      </c>
    </row>
    <row r="10795" spans="1:11" x14ac:dyDescent="0.25">
      <c r="A10795">
        <v>2020</v>
      </c>
      <c r="B10795" t="s">
        <v>6350</v>
      </c>
      <c r="C10795" t="s">
        <v>6351</v>
      </c>
      <c r="D10795" t="s">
        <v>6349</v>
      </c>
      <c r="E10795" t="s">
        <v>44</v>
      </c>
      <c r="F10795" t="s">
        <v>45</v>
      </c>
      <c r="G10795" t="s">
        <v>490</v>
      </c>
      <c r="H10795" t="s">
        <v>28</v>
      </c>
      <c r="I10795" t="s">
        <v>35</v>
      </c>
      <c r="J10795" s="1">
        <v>645136.36</v>
      </c>
      <c r="K10795" s="10">
        <f>IFERROR(J10795*VLOOKUP(A10795,IPCA_Fatores!$A$2:$C$10,3,FALSE),J10795)</f>
        <v>886412.38994335034</v>
      </c>
    </row>
    <row r="10796" spans="1:11" x14ac:dyDescent="0.25">
      <c r="A10796">
        <v>2021</v>
      </c>
      <c r="B10796" t="s">
        <v>6350</v>
      </c>
      <c r="C10796" t="s">
        <v>6351</v>
      </c>
      <c r="D10796" t="s">
        <v>6349</v>
      </c>
      <c r="E10796" t="s">
        <v>44</v>
      </c>
      <c r="F10796" t="s">
        <v>45</v>
      </c>
      <c r="G10796" t="s">
        <v>490</v>
      </c>
      <c r="H10796" t="s">
        <v>28</v>
      </c>
      <c r="I10796" t="s">
        <v>29</v>
      </c>
      <c r="J10796" s="1">
        <v>18719679.539999999</v>
      </c>
      <c r="K10796" s="10">
        <f>J10796*_xlfn.XLOOKUP(A10796,IPCA_Fatores!$A$2:$A$10,IPCA_Fatores!$C$2:$C$10)</f>
        <v>23369703.355583165</v>
      </c>
    </row>
    <row r="10797" spans="1:11" x14ac:dyDescent="0.25">
      <c r="A10797">
        <v>2021</v>
      </c>
      <c r="B10797" t="s">
        <v>6350</v>
      </c>
      <c r="C10797" t="s">
        <v>6351</v>
      </c>
      <c r="D10797" t="s">
        <v>6349</v>
      </c>
      <c r="E10797" t="s">
        <v>44</v>
      </c>
      <c r="F10797" t="s">
        <v>45</v>
      </c>
      <c r="G10797" t="s">
        <v>490</v>
      </c>
      <c r="H10797" t="s">
        <v>28</v>
      </c>
      <c r="I10797" t="s">
        <v>35</v>
      </c>
      <c r="J10797" s="1">
        <v>1136221.78</v>
      </c>
      <c r="K10797" s="10">
        <f>IFERROR(J10797*VLOOKUP(A10797,IPCA_Fatores!$A$2:$C$10,3,FALSE),J10797)</f>
        <v>1418462.633829504</v>
      </c>
    </row>
    <row r="10798" spans="1:11" x14ac:dyDescent="0.25">
      <c r="A10798">
        <v>2022</v>
      </c>
      <c r="B10798" t="s">
        <v>6350</v>
      </c>
      <c r="C10798" t="s">
        <v>6351</v>
      </c>
      <c r="D10798" t="s">
        <v>6349</v>
      </c>
      <c r="E10798" t="s">
        <v>44</v>
      </c>
      <c r="F10798" t="s">
        <v>45</v>
      </c>
      <c r="G10798" t="s">
        <v>490</v>
      </c>
      <c r="H10798" t="s">
        <v>28</v>
      </c>
      <c r="I10798" t="s">
        <v>29</v>
      </c>
      <c r="J10798" s="1">
        <v>9557263.2699999996</v>
      </c>
      <c r="K10798" s="10">
        <f>J10798*_xlfn.XLOOKUP(A10798,IPCA_Fatores!$A$2:$A$10,IPCA_Fatores!$C$2:$C$10)</f>
        <v>11278302.069803616</v>
      </c>
    </row>
    <row r="10799" spans="1:11" x14ac:dyDescent="0.25">
      <c r="A10799">
        <v>2022</v>
      </c>
      <c r="B10799" t="s">
        <v>6350</v>
      </c>
      <c r="C10799" t="s">
        <v>6351</v>
      </c>
      <c r="D10799" t="s">
        <v>6349</v>
      </c>
      <c r="E10799" t="s">
        <v>44</v>
      </c>
      <c r="F10799" t="s">
        <v>45</v>
      </c>
      <c r="G10799" t="s">
        <v>490</v>
      </c>
      <c r="H10799" t="s">
        <v>28</v>
      </c>
      <c r="I10799" t="s">
        <v>35</v>
      </c>
      <c r="J10799" s="1">
        <v>633816.04</v>
      </c>
      <c r="K10799" s="10">
        <f>IFERROR(J10799*VLOOKUP(A10799,IPCA_Fatores!$A$2:$C$10,3,FALSE),J10799)</f>
        <v>747951.43273339304</v>
      </c>
    </row>
    <row r="10800" spans="1:11" x14ac:dyDescent="0.25">
      <c r="A10800">
        <v>2023</v>
      </c>
      <c r="B10800" t="s">
        <v>6350</v>
      </c>
      <c r="C10800" t="s">
        <v>6351</v>
      </c>
      <c r="D10800" t="s">
        <v>6349</v>
      </c>
      <c r="E10800" t="s">
        <v>44</v>
      </c>
      <c r="F10800" t="s">
        <v>45</v>
      </c>
      <c r="G10800" t="s">
        <v>490</v>
      </c>
      <c r="H10800" t="s">
        <v>28</v>
      </c>
      <c r="I10800" t="s">
        <v>29</v>
      </c>
      <c r="J10800" s="1">
        <v>13255288.49</v>
      </c>
      <c r="K10800" s="10">
        <f>J10800*_xlfn.XLOOKUP(A10800,IPCA_Fatores!$A$2:$A$10,IPCA_Fatores!$C$2:$C$10)</f>
        <v>14951495.733982362</v>
      </c>
    </row>
    <row r="10801" spans="1:11" x14ac:dyDescent="0.25">
      <c r="A10801">
        <v>2023</v>
      </c>
      <c r="B10801" t="s">
        <v>6350</v>
      </c>
      <c r="C10801" t="s">
        <v>6351</v>
      </c>
      <c r="D10801" t="s">
        <v>6349</v>
      </c>
      <c r="E10801" t="s">
        <v>44</v>
      </c>
      <c r="F10801" t="s">
        <v>45</v>
      </c>
      <c r="G10801" t="s">
        <v>490</v>
      </c>
      <c r="H10801" t="s">
        <v>28</v>
      </c>
      <c r="I10801" t="s">
        <v>35</v>
      </c>
      <c r="J10801" s="1">
        <v>864879.58</v>
      </c>
      <c r="K10801" s="10">
        <f>IFERROR(J10801*VLOOKUP(A10801,IPCA_Fatores!$A$2:$C$10,3,FALSE),J10801)</f>
        <v>975553.52043329657</v>
      </c>
    </row>
    <row r="10802" spans="1:11" x14ac:dyDescent="0.25">
      <c r="A10802">
        <v>2020</v>
      </c>
      <c r="B10802" t="s">
        <v>6352</v>
      </c>
      <c r="C10802" t="s">
        <v>6353</v>
      </c>
      <c r="D10802" t="s">
        <v>6349</v>
      </c>
      <c r="E10802" t="s">
        <v>75</v>
      </c>
      <c r="F10802" t="s">
        <v>75</v>
      </c>
      <c r="G10802" t="s">
        <v>480</v>
      </c>
      <c r="H10802" t="s">
        <v>28</v>
      </c>
      <c r="I10802" t="s">
        <v>29</v>
      </c>
      <c r="J10802" s="1">
        <v>3308741.4</v>
      </c>
      <c r="K10802" s="10">
        <f>J10802*_xlfn.XLOOKUP(A10802,IPCA_Fatores!$A$2:$A$10,IPCA_Fatores!$C$2:$C$10)</f>
        <v>4546185.2004102003</v>
      </c>
    </row>
    <row r="10803" spans="1:11" x14ac:dyDescent="0.25">
      <c r="A10803">
        <v>2021</v>
      </c>
      <c r="B10803" t="s">
        <v>6352</v>
      </c>
      <c r="C10803" t="s">
        <v>6353</v>
      </c>
      <c r="D10803" t="s">
        <v>6349</v>
      </c>
      <c r="E10803" t="s">
        <v>75</v>
      </c>
      <c r="F10803" t="s">
        <v>75</v>
      </c>
      <c r="G10803" t="s">
        <v>480</v>
      </c>
      <c r="H10803" t="s">
        <v>28</v>
      </c>
      <c r="I10803" t="s">
        <v>29</v>
      </c>
      <c r="J10803" s="1">
        <v>4907251.63</v>
      </c>
      <c r="K10803" s="10">
        <f>J10803*_xlfn.XLOOKUP(A10803,IPCA_Fatores!$A$2:$A$10,IPCA_Fatores!$C$2:$C$10)</f>
        <v>6126227.4623479992</v>
      </c>
    </row>
    <row r="10804" spans="1:11" x14ac:dyDescent="0.25">
      <c r="A10804">
        <v>2021</v>
      </c>
      <c r="B10804" t="s">
        <v>6352</v>
      </c>
      <c r="C10804" t="s">
        <v>6353</v>
      </c>
      <c r="D10804" t="s">
        <v>6349</v>
      </c>
      <c r="E10804" t="s">
        <v>75</v>
      </c>
      <c r="F10804" t="s">
        <v>75</v>
      </c>
      <c r="G10804" t="s">
        <v>480</v>
      </c>
      <c r="H10804" t="s">
        <v>28</v>
      </c>
      <c r="I10804" t="s">
        <v>35</v>
      </c>
      <c r="J10804" s="1">
        <v>306486.25</v>
      </c>
      <c r="K10804" s="10">
        <f>IFERROR(J10804*VLOOKUP(A10804,IPCA_Fatores!$A$2:$C$10,3,FALSE),J10804)</f>
        <v>382618.34182366036</v>
      </c>
    </row>
    <row r="10805" spans="1:11" x14ac:dyDescent="0.25">
      <c r="A10805">
        <v>2015</v>
      </c>
      <c r="B10805" t="s">
        <v>6354</v>
      </c>
      <c r="C10805" t="s">
        <v>6355</v>
      </c>
      <c r="D10805" t="s">
        <v>6349</v>
      </c>
      <c r="E10805" t="s">
        <v>25</v>
      </c>
      <c r="F10805" t="s">
        <v>543</v>
      </c>
      <c r="G10805" t="s">
        <v>66</v>
      </c>
      <c r="H10805" t="s">
        <v>28</v>
      </c>
      <c r="I10805" t="s">
        <v>29</v>
      </c>
      <c r="J10805" s="1">
        <v>1173588.3500000001</v>
      </c>
      <c r="K10805" s="10">
        <f>J10805*_xlfn.XLOOKUP(A10805,IPCA_Fatores!$A$2:$A$10,IPCA_Fatores!$C$2:$C$10)</f>
        <v>1995870.2185748396</v>
      </c>
    </row>
    <row r="10806" spans="1:11" x14ac:dyDescent="0.25">
      <c r="A10806">
        <v>2015</v>
      </c>
      <c r="B10806" t="s">
        <v>6354</v>
      </c>
      <c r="C10806" t="s">
        <v>6355</v>
      </c>
      <c r="D10806" t="s">
        <v>6349</v>
      </c>
      <c r="E10806" t="s">
        <v>25</v>
      </c>
      <c r="F10806" t="s">
        <v>543</v>
      </c>
      <c r="G10806" t="s">
        <v>66</v>
      </c>
      <c r="H10806" t="s">
        <v>28</v>
      </c>
      <c r="I10806" t="s">
        <v>35</v>
      </c>
      <c r="J10806" s="1">
        <v>79994.64</v>
      </c>
      <c r="K10806" s="10">
        <f>IFERROR(J10806*VLOOKUP(A10806,IPCA_Fatores!$A$2:$C$10,3,FALSE),J10806)</f>
        <v>136043.37468211542</v>
      </c>
    </row>
    <row r="10807" spans="1:11" x14ac:dyDescent="0.25">
      <c r="A10807">
        <v>2018</v>
      </c>
      <c r="B10807" t="s">
        <v>6354</v>
      </c>
      <c r="C10807" t="s">
        <v>6355</v>
      </c>
      <c r="D10807" t="s">
        <v>6349</v>
      </c>
      <c r="E10807" t="s">
        <v>25</v>
      </c>
      <c r="F10807" t="s">
        <v>543</v>
      </c>
      <c r="G10807" t="s">
        <v>66</v>
      </c>
      <c r="H10807" t="s">
        <v>28</v>
      </c>
      <c r="I10807" t="s">
        <v>29</v>
      </c>
      <c r="J10807" s="1">
        <v>1845279.32</v>
      </c>
      <c r="K10807" s="10">
        <f>J10807*_xlfn.XLOOKUP(A10807,IPCA_Fatores!$A$2:$A$10,IPCA_Fatores!$C$2:$C$10)</f>
        <v>2764214.6187290857</v>
      </c>
    </row>
    <row r="10808" spans="1:11" x14ac:dyDescent="0.25">
      <c r="A10808">
        <v>2018</v>
      </c>
      <c r="B10808" t="s">
        <v>6354</v>
      </c>
      <c r="C10808" t="s">
        <v>6355</v>
      </c>
      <c r="D10808" t="s">
        <v>6349</v>
      </c>
      <c r="E10808" t="s">
        <v>25</v>
      </c>
      <c r="F10808" t="s">
        <v>543</v>
      </c>
      <c r="G10808" t="s">
        <v>66</v>
      </c>
      <c r="H10808" t="s">
        <v>28</v>
      </c>
      <c r="I10808" t="s">
        <v>35</v>
      </c>
      <c r="J10808" s="1">
        <v>125970.06</v>
      </c>
      <c r="K10808" s="10">
        <f>IFERROR(J10808*VLOOKUP(A10808,IPCA_Fatores!$A$2:$C$10,3,FALSE),J10808)</f>
        <v>188702.2076279379</v>
      </c>
    </row>
    <row r="10809" spans="1:11" x14ac:dyDescent="0.25">
      <c r="A10809">
        <v>2019</v>
      </c>
      <c r="B10809" t="s">
        <v>6354</v>
      </c>
      <c r="C10809" t="s">
        <v>6355</v>
      </c>
      <c r="D10809" t="s">
        <v>6349</v>
      </c>
      <c r="E10809" t="s">
        <v>25</v>
      </c>
      <c r="F10809" t="s">
        <v>543</v>
      </c>
      <c r="G10809" t="s">
        <v>66</v>
      </c>
      <c r="H10809" t="s">
        <v>28</v>
      </c>
      <c r="I10809" t="s">
        <v>29</v>
      </c>
      <c r="J10809" s="1">
        <v>2331936.96</v>
      </c>
      <c r="K10809" s="10">
        <f>J10809*_xlfn.XLOOKUP(A10809,IPCA_Fatores!$A$2:$A$10,IPCA_Fatores!$C$2:$C$10)</f>
        <v>3348887.0896993005</v>
      </c>
    </row>
    <row r="10810" spans="1:11" x14ac:dyDescent="0.25">
      <c r="A10810">
        <v>2020</v>
      </c>
      <c r="B10810" t="s">
        <v>6354</v>
      </c>
      <c r="C10810" t="s">
        <v>6355</v>
      </c>
      <c r="D10810" t="s">
        <v>6349</v>
      </c>
      <c r="E10810" t="s">
        <v>25</v>
      </c>
      <c r="F10810" t="s">
        <v>543</v>
      </c>
      <c r="G10810" t="s">
        <v>66</v>
      </c>
      <c r="H10810" t="s">
        <v>28</v>
      </c>
      <c r="I10810" t="s">
        <v>29</v>
      </c>
      <c r="J10810" s="1">
        <v>5217740.66</v>
      </c>
      <c r="K10810" s="10">
        <f>J10810*_xlfn.XLOOKUP(A10810,IPCA_Fatores!$A$2:$A$10,IPCA_Fatores!$C$2:$C$10)</f>
        <v>7169135.4809628064</v>
      </c>
    </row>
    <row r="10811" spans="1:11" x14ac:dyDescent="0.25">
      <c r="A10811">
        <v>2020</v>
      </c>
      <c r="B10811" t="s">
        <v>6354</v>
      </c>
      <c r="C10811" t="s">
        <v>6355</v>
      </c>
      <c r="D10811" t="s">
        <v>6349</v>
      </c>
      <c r="E10811" t="s">
        <v>25</v>
      </c>
      <c r="F10811" t="s">
        <v>543</v>
      </c>
      <c r="G10811" t="s">
        <v>66</v>
      </c>
      <c r="H10811" t="s">
        <v>28</v>
      </c>
      <c r="I10811" t="s">
        <v>35</v>
      </c>
      <c r="J10811" s="1">
        <v>300669.99</v>
      </c>
      <c r="K10811" s="10">
        <f>IFERROR(J10811*VLOOKUP(A10811,IPCA_Fatores!$A$2:$C$10,3,FALSE),J10811)</f>
        <v>413118.25056666043</v>
      </c>
    </row>
    <row r="10812" spans="1:11" x14ac:dyDescent="0.25">
      <c r="A10812">
        <v>2021</v>
      </c>
      <c r="B10812" t="s">
        <v>6354</v>
      </c>
      <c r="C10812" t="s">
        <v>6355</v>
      </c>
      <c r="D10812" t="s">
        <v>6349</v>
      </c>
      <c r="E10812" t="s">
        <v>25</v>
      </c>
      <c r="F10812" t="s">
        <v>543</v>
      </c>
      <c r="G10812" t="s">
        <v>66</v>
      </c>
      <c r="H10812" t="s">
        <v>28</v>
      </c>
      <c r="I10812" t="s">
        <v>29</v>
      </c>
      <c r="J10812" s="1">
        <v>6417515.5599999996</v>
      </c>
      <c r="K10812" s="10">
        <f>J10812*_xlfn.XLOOKUP(A10812,IPCA_Fatores!$A$2:$A$10,IPCA_Fatores!$C$2:$C$10)</f>
        <v>8011645.4235540386</v>
      </c>
    </row>
    <row r="10813" spans="1:11" x14ac:dyDescent="0.25">
      <c r="A10813">
        <v>2021</v>
      </c>
      <c r="B10813" t="s">
        <v>6354</v>
      </c>
      <c r="C10813" t="s">
        <v>6355</v>
      </c>
      <c r="D10813" t="s">
        <v>6349</v>
      </c>
      <c r="E10813" t="s">
        <v>25</v>
      </c>
      <c r="F10813" t="s">
        <v>543</v>
      </c>
      <c r="G10813" t="s">
        <v>66</v>
      </c>
      <c r="H10813" t="s">
        <v>28</v>
      </c>
      <c r="I10813" t="s">
        <v>35</v>
      </c>
      <c r="J10813" s="1">
        <v>380482.19</v>
      </c>
      <c r="K10813" s="10">
        <f>IFERROR(J10813*VLOOKUP(A10813,IPCA_Fatores!$A$2:$C$10,3,FALSE),J10813)</f>
        <v>474995.09237766749</v>
      </c>
    </row>
    <row r="10814" spans="1:11" x14ac:dyDescent="0.25">
      <c r="A10814">
        <v>2022</v>
      </c>
      <c r="B10814" t="s">
        <v>6354</v>
      </c>
      <c r="C10814" t="s">
        <v>6355</v>
      </c>
      <c r="D10814" t="s">
        <v>6349</v>
      </c>
      <c r="E10814" t="s">
        <v>25</v>
      </c>
      <c r="F10814" t="s">
        <v>543</v>
      </c>
      <c r="G10814" t="s">
        <v>66</v>
      </c>
      <c r="H10814" t="s">
        <v>28</v>
      </c>
      <c r="I10814" t="s">
        <v>29</v>
      </c>
      <c r="J10814" s="1">
        <v>586714.23</v>
      </c>
      <c r="K10814" s="10">
        <f>J10814*_xlfn.XLOOKUP(A10814,IPCA_Fatores!$A$2:$A$10,IPCA_Fatores!$C$2:$C$10)</f>
        <v>692367.69226220506</v>
      </c>
    </row>
    <row r="10815" spans="1:11" x14ac:dyDescent="0.25">
      <c r="A10815">
        <v>2022</v>
      </c>
      <c r="B10815" t="s">
        <v>6354</v>
      </c>
      <c r="C10815" t="s">
        <v>6355</v>
      </c>
      <c r="D10815" t="s">
        <v>6349</v>
      </c>
      <c r="E10815" t="s">
        <v>25</v>
      </c>
      <c r="F10815" t="s">
        <v>543</v>
      </c>
      <c r="G10815" t="s">
        <v>66</v>
      </c>
      <c r="H10815" t="s">
        <v>28</v>
      </c>
      <c r="I10815" t="s">
        <v>35</v>
      </c>
      <c r="J10815" s="1">
        <v>35268.269999999997</v>
      </c>
      <c r="K10815" s="10">
        <f>IFERROR(J10815*VLOOKUP(A10815,IPCA_Fatores!$A$2:$C$10,3,FALSE),J10815)</f>
        <v>41619.257657991962</v>
      </c>
    </row>
    <row r="10816" spans="1:11" x14ac:dyDescent="0.25">
      <c r="A10816">
        <v>2023</v>
      </c>
      <c r="B10816" t="s">
        <v>6354</v>
      </c>
      <c r="C10816" t="s">
        <v>6355</v>
      </c>
      <c r="D10816" t="s">
        <v>6349</v>
      </c>
      <c r="E10816" t="s">
        <v>25</v>
      </c>
      <c r="F10816" t="s">
        <v>543</v>
      </c>
      <c r="G10816" t="s">
        <v>66</v>
      </c>
      <c r="H10816" t="s">
        <v>28</v>
      </c>
      <c r="I10816" t="s">
        <v>29</v>
      </c>
      <c r="J10816" s="1">
        <v>6954584.3200000003</v>
      </c>
      <c r="K10816" s="10">
        <f>J10816*_xlfn.XLOOKUP(A10816,IPCA_Fatores!$A$2:$A$10,IPCA_Fatores!$C$2:$C$10)</f>
        <v>7844524.6869237041</v>
      </c>
    </row>
    <row r="10817" spans="1:11" x14ac:dyDescent="0.25">
      <c r="A10817">
        <v>2023</v>
      </c>
      <c r="B10817" t="s">
        <v>6354</v>
      </c>
      <c r="C10817" t="s">
        <v>6355</v>
      </c>
      <c r="D10817" t="s">
        <v>6349</v>
      </c>
      <c r="E10817" t="s">
        <v>25</v>
      </c>
      <c r="F10817" t="s">
        <v>543</v>
      </c>
      <c r="G10817" t="s">
        <v>66</v>
      </c>
      <c r="H10817" t="s">
        <v>28</v>
      </c>
      <c r="I10817" t="s">
        <v>35</v>
      </c>
      <c r="J10817" s="1">
        <v>403920.57</v>
      </c>
      <c r="K10817" s="10">
        <f>IFERROR(J10817*VLOOKUP(A10817,IPCA_Fatores!$A$2:$C$10,3,FALSE),J10817)</f>
        <v>455608.09059559926</v>
      </c>
    </row>
    <row r="10818" spans="1:11" x14ac:dyDescent="0.25">
      <c r="A10818">
        <v>2021</v>
      </c>
      <c r="B10818" t="s">
        <v>6356</v>
      </c>
      <c r="C10818" t="s">
        <v>6357</v>
      </c>
      <c r="E10818" t="s">
        <v>32</v>
      </c>
      <c r="F10818" t="s">
        <v>87</v>
      </c>
      <c r="G10818" t="s">
        <v>1036</v>
      </c>
      <c r="H10818" t="s">
        <v>28</v>
      </c>
      <c r="I10818" t="s">
        <v>29</v>
      </c>
      <c r="J10818" s="1">
        <v>584660.22</v>
      </c>
      <c r="K10818" s="10">
        <f>J10818*_xlfn.XLOOKUP(A10818,IPCA_Fatores!$A$2:$A$10,IPCA_Fatores!$C$2:$C$10)</f>
        <v>729891.54947948386</v>
      </c>
    </row>
    <row r="10819" spans="1:11" x14ac:dyDescent="0.25">
      <c r="A10819">
        <v>2021</v>
      </c>
      <c r="B10819" t="s">
        <v>6356</v>
      </c>
      <c r="C10819" t="s">
        <v>6357</v>
      </c>
      <c r="E10819" t="s">
        <v>32</v>
      </c>
      <c r="F10819" t="s">
        <v>87</v>
      </c>
      <c r="G10819" t="s">
        <v>1036</v>
      </c>
      <c r="H10819" t="s">
        <v>28</v>
      </c>
      <c r="I10819" t="s">
        <v>35</v>
      </c>
      <c r="J10819" s="1">
        <v>8957.16</v>
      </c>
      <c r="K10819" s="10">
        <f>IFERROR(J10819*VLOOKUP(A10819,IPCA_Fatores!$A$2:$C$10,3,FALSE),J10819)</f>
        <v>11182.145060828072</v>
      </c>
    </row>
    <row r="10820" spans="1:11" x14ac:dyDescent="0.25">
      <c r="A10820">
        <v>2022</v>
      </c>
      <c r="B10820" t="s">
        <v>6356</v>
      </c>
      <c r="C10820" t="s">
        <v>6357</v>
      </c>
      <c r="E10820" t="s">
        <v>32</v>
      </c>
      <c r="F10820" t="s">
        <v>87</v>
      </c>
      <c r="G10820" t="s">
        <v>1036</v>
      </c>
      <c r="H10820" t="s">
        <v>28</v>
      </c>
      <c r="I10820" t="s">
        <v>29</v>
      </c>
      <c r="J10820" s="1">
        <v>402366.9</v>
      </c>
      <c r="K10820" s="10">
        <f>J10820*_xlfn.XLOOKUP(A10820,IPCA_Fatores!$A$2:$A$10,IPCA_Fatores!$C$2:$C$10)</f>
        <v>474823.73487975134</v>
      </c>
    </row>
    <row r="10821" spans="1:11" x14ac:dyDescent="0.25">
      <c r="A10821">
        <v>2023</v>
      </c>
      <c r="B10821" t="s">
        <v>6356</v>
      </c>
      <c r="C10821" t="s">
        <v>6357</v>
      </c>
      <c r="E10821" t="s">
        <v>32</v>
      </c>
      <c r="F10821" t="s">
        <v>87</v>
      </c>
      <c r="G10821" t="s">
        <v>1036</v>
      </c>
      <c r="H10821" t="s">
        <v>28</v>
      </c>
      <c r="I10821" t="s">
        <v>29</v>
      </c>
      <c r="J10821" s="1">
        <v>1435131.63</v>
      </c>
      <c r="K10821" s="10">
        <f>J10821*_xlfn.XLOOKUP(A10821,IPCA_Fatores!$A$2:$A$10,IPCA_Fatores!$C$2:$C$10)</f>
        <v>1618777.6267439164</v>
      </c>
    </row>
    <row r="10822" spans="1:11" x14ac:dyDescent="0.25">
      <c r="A10822">
        <v>2022</v>
      </c>
      <c r="B10822" t="s">
        <v>6358</v>
      </c>
      <c r="C10822" t="s">
        <v>6359</v>
      </c>
      <c r="D10822" t="s">
        <v>6360</v>
      </c>
      <c r="E10822" t="s">
        <v>121</v>
      </c>
      <c r="F10822" t="s">
        <v>171</v>
      </c>
      <c r="G10822" t="s">
        <v>66</v>
      </c>
      <c r="H10822" t="s">
        <v>28</v>
      </c>
      <c r="I10822" t="s">
        <v>29</v>
      </c>
      <c r="J10822" s="1">
        <v>543642.88</v>
      </c>
      <c r="K10822" s="10">
        <f>J10822*_xlfn.XLOOKUP(A10822,IPCA_Fatores!$A$2:$A$10,IPCA_Fatores!$C$2:$C$10)</f>
        <v>641540.20303952554</v>
      </c>
    </row>
    <row r="10823" spans="1:11" x14ac:dyDescent="0.25">
      <c r="A10823">
        <v>2023</v>
      </c>
      <c r="B10823" t="s">
        <v>6358</v>
      </c>
      <c r="C10823" t="s">
        <v>6359</v>
      </c>
      <c r="D10823" t="s">
        <v>6360</v>
      </c>
      <c r="E10823" t="s">
        <v>121</v>
      </c>
      <c r="F10823" t="s">
        <v>171</v>
      </c>
      <c r="G10823" t="s">
        <v>66</v>
      </c>
      <c r="H10823" t="s">
        <v>28</v>
      </c>
      <c r="I10823" t="s">
        <v>29</v>
      </c>
      <c r="J10823" s="1">
        <v>171558.44</v>
      </c>
      <c r="K10823" s="10">
        <f>J10823*_xlfn.XLOOKUP(A10823,IPCA_Fatores!$A$2:$A$10,IPCA_Fatores!$C$2:$C$10)</f>
        <v>193511.84138495268</v>
      </c>
    </row>
    <row r="10824" spans="1:11" x14ac:dyDescent="0.25">
      <c r="A10824">
        <v>2015</v>
      </c>
      <c r="B10824" t="s">
        <v>6361</v>
      </c>
      <c r="C10824" t="s">
        <v>6362</v>
      </c>
      <c r="D10824" t="s">
        <v>6363</v>
      </c>
      <c r="E10824" t="s">
        <v>44</v>
      </c>
      <c r="F10824" t="s">
        <v>45</v>
      </c>
      <c r="G10824" t="s">
        <v>786</v>
      </c>
      <c r="H10824" t="s">
        <v>28</v>
      </c>
      <c r="I10824" t="s">
        <v>29</v>
      </c>
      <c r="J10824" s="1">
        <v>1868799.23</v>
      </c>
      <c r="K10824" s="10">
        <f>J10824*_xlfn.XLOOKUP(A10824,IPCA_Fatores!$A$2:$A$10,IPCA_Fatores!$C$2:$C$10)</f>
        <v>3178184.8615424582</v>
      </c>
    </row>
    <row r="10825" spans="1:11" x14ac:dyDescent="0.25">
      <c r="A10825">
        <v>2019</v>
      </c>
      <c r="B10825" t="s">
        <v>6361</v>
      </c>
      <c r="C10825" t="s">
        <v>6362</v>
      </c>
      <c r="D10825" t="s">
        <v>6363</v>
      </c>
      <c r="E10825" t="s">
        <v>44</v>
      </c>
      <c r="F10825" t="s">
        <v>45</v>
      </c>
      <c r="G10825" t="s">
        <v>786</v>
      </c>
      <c r="H10825" t="s">
        <v>28</v>
      </c>
      <c r="I10825" t="s">
        <v>29</v>
      </c>
      <c r="J10825" s="1">
        <v>9884417.2400000002</v>
      </c>
      <c r="K10825" s="10">
        <f>J10825*_xlfn.XLOOKUP(A10825,IPCA_Fatores!$A$2:$A$10,IPCA_Fatores!$C$2:$C$10)</f>
        <v>14194979.475018568</v>
      </c>
    </row>
    <row r="10826" spans="1:11" x14ac:dyDescent="0.25">
      <c r="A10826">
        <v>2020</v>
      </c>
      <c r="B10826" t="s">
        <v>6361</v>
      </c>
      <c r="C10826" t="s">
        <v>6362</v>
      </c>
      <c r="D10826" t="s">
        <v>6363</v>
      </c>
      <c r="E10826" t="s">
        <v>44</v>
      </c>
      <c r="F10826" t="s">
        <v>45</v>
      </c>
      <c r="G10826" t="s">
        <v>786</v>
      </c>
      <c r="H10826" t="s">
        <v>28</v>
      </c>
      <c r="I10826" t="s">
        <v>29</v>
      </c>
      <c r="J10826" s="1">
        <v>3540840.32</v>
      </c>
      <c r="K10826" s="10">
        <f>J10826*_xlfn.XLOOKUP(A10826,IPCA_Fatores!$A$2:$A$10,IPCA_Fatores!$C$2:$C$10)</f>
        <v>4865087.3289159788</v>
      </c>
    </row>
    <row r="10827" spans="1:11" x14ac:dyDescent="0.25">
      <c r="A10827">
        <v>2021</v>
      </c>
      <c r="B10827" t="s">
        <v>6361</v>
      </c>
      <c r="C10827" t="s">
        <v>6362</v>
      </c>
      <c r="D10827" t="s">
        <v>6363</v>
      </c>
      <c r="E10827" t="s">
        <v>44</v>
      </c>
      <c r="F10827" t="s">
        <v>45</v>
      </c>
      <c r="G10827" t="s">
        <v>786</v>
      </c>
      <c r="H10827" t="s">
        <v>28</v>
      </c>
      <c r="I10827" t="s">
        <v>29</v>
      </c>
      <c r="J10827" s="1">
        <v>3289510.42</v>
      </c>
      <c r="K10827" s="10">
        <f>J10827*_xlfn.XLOOKUP(A10827,IPCA_Fatores!$A$2:$A$10,IPCA_Fatores!$C$2:$C$10)</f>
        <v>4106634.5466136001</v>
      </c>
    </row>
    <row r="10828" spans="1:11" x14ac:dyDescent="0.25">
      <c r="A10828">
        <v>2016</v>
      </c>
      <c r="B10828" t="s">
        <v>6364</v>
      </c>
      <c r="C10828" t="s">
        <v>6365</v>
      </c>
      <c r="D10828" t="s">
        <v>6366</v>
      </c>
      <c r="E10828" t="s">
        <v>109</v>
      </c>
      <c r="F10828" t="s">
        <v>364</v>
      </c>
      <c r="G10828" t="s">
        <v>99</v>
      </c>
      <c r="H10828" t="s">
        <v>28</v>
      </c>
      <c r="I10828" t="s">
        <v>29</v>
      </c>
      <c r="J10828" s="1">
        <v>1977751.73</v>
      </c>
      <c r="K10828" s="10">
        <f>J10828*_xlfn.XLOOKUP(A10828,IPCA_Fatores!$A$2:$A$10,IPCA_Fatores!$C$2:$C$10)</f>
        <v>3164432.7766229026</v>
      </c>
    </row>
    <row r="10829" spans="1:11" x14ac:dyDescent="0.25">
      <c r="A10829">
        <v>2017</v>
      </c>
      <c r="B10829" t="s">
        <v>6364</v>
      </c>
      <c r="C10829" t="s">
        <v>6365</v>
      </c>
      <c r="D10829" t="s">
        <v>6366</v>
      </c>
      <c r="E10829" t="s">
        <v>109</v>
      </c>
      <c r="F10829" t="s">
        <v>364</v>
      </c>
      <c r="G10829" t="s">
        <v>99</v>
      </c>
      <c r="H10829" t="s">
        <v>28</v>
      </c>
      <c r="I10829" t="s">
        <v>29</v>
      </c>
      <c r="J10829" s="1">
        <v>5869377.54</v>
      </c>
      <c r="K10829" s="10">
        <f>J10829*_xlfn.XLOOKUP(A10829,IPCA_Fatores!$A$2:$A$10,IPCA_Fatores!$C$2:$C$10)</f>
        <v>9121994.2891178224</v>
      </c>
    </row>
    <row r="10830" spans="1:11" x14ac:dyDescent="0.25">
      <c r="A10830">
        <v>2018</v>
      </c>
      <c r="B10830" t="s">
        <v>6364</v>
      </c>
      <c r="C10830" t="s">
        <v>6365</v>
      </c>
      <c r="D10830" t="s">
        <v>6366</v>
      </c>
      <c r="E10830" t="s">
        <v>109</v>
      </c>
      <c r="F10830" t="s">
        <v>364</v>
      </c>
      <c r="G10830" t="s">
        <v>99</v>
      </c>
      <c r="H10830" t="s">
        <v>28</v>
      </c>
      <c r="I10830" t="s">
        <v>29</v>
      </c>
      <c r="J10830" s="1">
        <v>964638.14</v>
      </c>
      <c r="K10830" s="10">
        <f>J10830*_xlfn.XLOOKUP(A10830,IPCA_Fatores!$A$2:$A$10,IPCA_Fatores!$C$2:$C$10)</f>
        <v>1445020.7182572416</v>
      </c>
    </row>
    <row r="10831" spans="1:11" x14ac:dyDescent="0.25">
      <c r="A10831">
        <v>2019</v>
      </c>
      <c r="B10831" t="s">
        <v>6364</v>
      </c>
      <c r="C10831" t="s">
        <v>6365</v>
      </c>
      <c r="D10831" t="s">
        <v>6366</v>
      </c>
      <c r="E10831" t="s">
        <v>109</v>
      </c>
      <c r="F10831" t="s">
        <v>364</v>
      </c>
      <c r="G10831" t="s">
        <v>99</v>
      </c>
      <c r="H10831" t="s">
        <v>28</v>
      </c>
      <c r="I10831" t="s">
        <v>29</v>
      </c>
      <c r="J10831" s="1">
        <v>1589465.71</v>
      </c>
      <c r="K10831" s="10">
        <f>J10831*_xlfn.XLOOKUP(A10831,IPCA_Fatores!$A$2:$A$10,IPCA_Fatores!$C$2:$C$10)</f>
        <v>2282626.5405299519</v>
      </c>
    </row>
    <row r="10832" spans="1:11" x14ac:dyDescent="0.25">
      <c r="A10832">
        <v>2020</v>
      </c>
      <c r="B10832" t="s">
        <v>6364</v>
      </c>
      <c r="C10832" t="s">
        <v>6365</v>
      </c>
      <c r="D10832" t="s">
        <v>6366</v>
      </c>
      <c r="E10832" t="s">
        <v>109</v>
      </c>
      <c r="F10832" t="s">
        <v>364</v>
      </c>
      <c r="G10832" t="s">
        <v>99</v>
      </c>
      <c r="H10832" t="s">
        <v>28</v>
      </c>
      <c r="I10832" t="s">
        <v>29</v>
      </c>
      <c r="J10832" s="1">
        <v>70933.279999999999</v>
      </c>
      <c r="K10832" s="10">
        <f>J10832*_xlfn.XLOOKUP(A10832,IPCA_Fatores!$A$2:$A$10,IPCA_Fatores!$C$2:$C$10)</f>
        <v>97461.780407665836</v>
      </c>
    </row>
    <row r="10833" spans="1:11" x14ac:dyDescent="0.25">
      <c r="A10833">
        <v>2021</v>
      </c>
      <c r="B10833" t="s">
        <v>6364</v>
      </c>
      <c r="C10833" t="s">
        <v>6365</v>
      </c>
      <c r="D10833" t="s">
        <v>6366</v>
      </c>
      <c r="E10833" t="s">
        <v>109</v>
      </c>
      <c r="F10833" t="s">
        <v>364</v>
      </c>
      <c r="G10833" t="s">
        <v>99</v>
      </c>
      <c r="H10833" t="s">
        <v>28</v>
      </c>
      <c r="I10833" t="s">
        <v>29</v>
      </c>
      <c r="J10833" s="1">
        <v>605694.92000000004</v>
      </c>
      <c r="K10833" s="10">
        <f>J10833*_xlfn.XLOOKUP(A10833,IPCA_Fatores!$A$2:$A$10,IPCA_Fatores!$C$2:$C$10)</f>
        <v>756151.33123073098</v>
      </c>
    </row>
    <row r="10834" spans="1:11" x14ac:dyDescent="0.25">
      <c r="A10834">
        <v>2023</v>
      </c>
      <c r="B10834" t="s">
        <v>6367</v>
      </c>
      <c r="C10834" t="s">
        <v>6368</v>
      </c>
      <c r="D10834" t="s">
        <v>6369</v>
      </c>
      <c r="E10834" t="s">
        <v>103</v>
      </c>
      <c r="F10834" t="s">
        <v>6200</v>
      </c>
      <c r="G10834" t="s">
        <v>980</v>
      </c>
      <c r="H10834" t="s">
        <v>28</v>
      </c>
      <c r="I10834" t="s">
        <v>29</v>
      </c>
      <c r="J10834" s="1">
        <v>2255599.09</v>
      </c>
      <c r="K10834" s="10">
        <f>J10834*_xlfn.XLOOKUP(A10834,IPCA_Fatores!$A$2:$A$10,IPCA_Fatores!$C$2:$C$10)</f>
        <v>2544235.8494990021</v>
      </c>
    </row>
    <row r="10835" spans="1:11" x14ac:dyDescent="0.25">
      <c r="A10835">
        <v>2018</v>
      </c>
      <c r="B10835" t="s">
        <v>6370</v>
      </c>
      <c r="C10835" t="s">
        <v>6371</v>
      </c>
      <c r="D10835" t="s">
        <v>6372</v>
      </c>
      <c r="E10835" t="s">
        <v>115</v>
      </c>
      <c r="F10835" t="s">
        <v>116</v>
      </c>
      <c r="G10835" t="s">
        <v>536</v>
      </c>
      <c r="H10835" t="s">
        <v>28</v>
      </c>
      <c r="I10835" t="s">
        <v>29</v>
      </c>
      <c r="J10835" s="1">
        <v>825907.83</v>
      </c>
      <c r="K10835" s="10">
        <f>J10835*_xlfn.XLOOKUP(A10835,IPCA_Fatores!$A$2:$A$10,IPCA_Fatores!$C$2:$C$10)</f>
        <v>1237203.7515755699</v>
      </c>
    </row>
    <row r="10836" spans="1:11" x14ac:dyDescent="0.25">
      <c r="A10836">
        <v>2019</v>
      </c>
      <c r="B10836" t="s">
        <v>6370</v>
      </c>
      <c r="C10836" t="s">
        <v>6371</v>
      </c>
      <c r="D10836" t="s">
        <v>6372</v>
      </c>
      <c r="E10836" t="s">
        <v>115</v>
      </c>
      <c r="F10836" t="s">
        <v>116</v>
      </c>
      <c r="G10836" t="s">
        <v>536</v>
      </c>
      <c r="H10836" t="s">
        <v>28</v>
      </c>
      <c r="I10836" t="s">
        <v>29</v>
      </c>
      <c r="J10836" s="1">
        <v>1756382.27</v>
      </c>
      <c r="K10836" s="10">
        <f>J10836*_xlfn.XLOOKUP(A10836,IPCA_Fatores!$A$2:$A$10,IPCA_Fatores!$C$2:$C$10)</f>
        <v>2522334.8698841976</v>
      </c>
    </row>
    <row r="10837" spans="1:11" x14ac:dyDescent="0.25">
      <c r="A10837">
        <v>2020</v>
      </c>
      <c r="B10837" t="s">
        <v>6370</v>
      </c>
      <c r="C10837" t="s">
        <v>6371</v>
      </c>
      <c r="D10837" t="s">
        <v>6372</v>
      </c>
      <c r="E10837" t="s">
        <v>115</v>
      </c>
      <c r="F10837" t="s">
        <v>116</v>
      </c>
      <c r="G10837" t="s">
        <v>536</v>
      </c>
      <c r="H10837" t="s">
        <v>28</v>
      </c>
      <c r="I10837" t="s">
        <v>29</v>
      </c>
      <c r="J10837" s="1">
        <v>1586028.19</v>
      </c>
      <c r="K10837" s="10">
        <f>J10837*_xlfn.XLOOKUP(A10837,IPCA_Fatores!$A$2:$A$10,IPCA_Fatores!$C$2:$C$10)</f>
        <v>2179190.5178239001</v>
      </c>
    </row>
    <row r="10838" spans="1:11" x14ac:dyDescent="0.25">
      <c r="A10838">
        <v>2021</v>
      </c>
      <c r="B10838" t="s">
        <v>6370</v>
      </c>
      <c r="C10838" t="s">
        <v>6371</v>
      </c>
      <c r="D10838" t="s">
        <v>6372</v>
      </c>
      <c r="E10838" t="s">
        <v>115</v>
      </c>
      <c r="F10838" t="s">
        <v>116</v>
      </c>
      <c r="G10838" t="s">
        <v>536</v>
      </c>
      <c r="H10838" t="s">
        <v>28</v>
      </c>
      <c r="I10838" t="s">
        <v>29</v>
      </c>
      <c r="J10838" s="1">
        <v>1492270.25</v>
      </c>
      <c r="K10838" s="10">
        <f>J10838*_xlfn.XLOOKUP(A10838,IPCA_Fatores!$A$2:$A$10,IPCA_Fatores!$C$2:$C$10)</f>
        <v>1862954.5978254459</v>
      </c>
    </row>
    <row r="10839" spans="1:11" x14ac:dyDescent="0.25">
      <c r="A10839">
        <v>2022</v>
      </c>
      <c r="B10839" t="s">
        <v>6370</v>
      </c>
      <c r="C10839" t="s">
        <v>6371</v>
      </c>
      <c r="D10839" t="s">
        <v>6372</v>
      </c>
      <c r="E10839" t="s">
        <v>115</v>
      </c>
      <c r="F10839" t="s">
        <v>116</v>
      </c>
      <c r="G10839" t="s">
        <v>536</v>
      </c>
      <c r="H10839" t="s">
        <v>28</v>
      </c>
      <c r="I10839" t="s">
        <v>29</v>
      </c>
      <c r="J10839" s="1">
        <v>1515987.19</v>
      </c>
      <c r="K10839" s="10">
        <f>J10839*_xlfn.XLOOKUP(A10839,IPCA_Fatores!$A$2:$A$10,IPCA_Fatores!$C$2:$C$10)</f>
        <v>1788980.9017234249</v>
      </c>
    </row>
    <row r="10840" spans="1:11" x14ac:dyDescent="0.25">
      <c r="A10840">
        <v>2023</v>
      </c>
      <c r="B10840" t="s">
        <v>6370</v>
      </c>
      <c r="C10840" t="s">
        <v>6371</v>
      </c>
      <c r="D10840" t="s">
        <v>6372</v>
      </c>
      <c r="E10840" t="s">
        <v>115</v>
      </c>
      <c r="F10840" t="s">
        <v>116</v>
      </c>
      <c r="G10840" t="s">
        <v>536</v>
      </c>
      <c r="H10840" t="s">
        <v>28</v>
      </c>
      <c r="I10840" t="s">
        <v>29</v>
      </c>
      <c r="J10840" s="1">
        <v>947428.99</v>
      </c>
      <c r="K10840" s="10">
        <f>J10840*_xlfn.XLOOKUP(A10840,IPCA_Fatores!$A$2:$A$10,IPCA_Fatores!$C$2:$C$10)</f>
        <v>1068666.3298896046</v>
      </c>
    </row>
    <row r="10841" spans="1:11" x14ac:dyDescent="0.25">
      <c r="A10841">
        <v>2022</v>
      </c>
      <c r="B10841" t="s">
        <v>6373</v>
      </c>
      <c r="C10841" t="s">
        <v>6374</v>
      </c>
      <c r="D10841" t="s">
        <v>6375</v>
      </c>
      <c r="E10841" t="s">
        <v>25</v>
      </c>
      <c r="F10841" t="s">
        <v>697</v>
      </c>
      <c r="G10841" t="s">
        <v>557</v>
      </c>
      <c r="H10841" t="s">
        <v>28</v>
      </c>
      <c r="I10841" t="s">
        <v>29</v>
      </c>
      <c r="J10841" s="1">
        <v>3204220.19</v>
      </c>
      <c r="K10841" s="10">
        <f>J10841*_xlfn.XLOOKUP(A10841,IPCA_Fatores!$A$2:$A$10,IPCA_Fatores!$C$2:$C$10)</f>
        <v>3781225.041107771</v>
      </c>
    </row>
    <row r="10842" spans="1:11" x14ac:dyDescent="0.25">
      <c r="A10842">
        <v>2023</v>
      </c>
      <c r="B10842" t="s">
        <v>6373</v>
      </c>
      <c r="C10842" t="s">
        <v>6374</v>
      </c>
      <c r="D10842" t="s">
        <v>6375</v>
      </c>
      <c r="E10842" t="s">
        <v>25</v>
      </c>
      <c r="F10842" t="s">
        <v>697</v>
      </c>
      <c r="G10842" t="s">
        <v>557</v>
      </c>
      <c r="H10842" t="s">
        <v>28</v>
      </c>
      <c r="I10842" t="s">
        <v>29</v>
      </c>
      <c r="J10842" s="1">
        <v>3701850.27</v>
      </c>
      <c r="K10842" s="10">
        <f>J10842*_xlfn.XLOOKUP(A10842,IPCA_Fatores!$A$2:$A$10,IPCA_Fatores!$C$2:$C$10)</f>
        <v>4175555.9346371084</v>
      </c>
    </row>
    <row r="10843" spans="1:11" x14ac:dyDescent="0.25">
      <c r="A10843">
        <v>2018</v>
      </c>
      <c r="B10843" t="s">
        <v>6376</v>
      </c>
      <c r="C10843" t="s">
        <v>6377</v>
      </c>
      <c r="D10843" t="s">
        <v>6378</v>
      </c>
      <c r="E10843" t="s">
        <v>44</v>
      </c>
      <c r="F10843" t="s">
        <v>45</v>
      </c>
      <c r="G10843" t="s">
        <v>1749</v>
      </c>
      <c r="H10843" t="s">
        <v>28</v>
      </c>
      <c r="I10843" t="s">
        <v>29</v>
      </c>
      <c r="J10843" s="1">
        <v>2672787.61</v>
      </c>
      <c r="K10843" s="10">
        <f>J10843*_xlfn.XLOOKUP(A10843,IPCA_Fatores!$A$2:$A$10,IPCA_Fatores!$C$2:$C$10)</f>
        <v>4003815.8474132651</v>
      </c>
    </row>
    <row r="10844" spans="1:11" x14ac:dyDescent="0.25">
      <c r="A10844">
        <v>2019</v>
      </c>
      <c r="B10844" t="s">
        <v>6376</v>
      </c>
      <c r="C10844" t="s">
        <v>6377</v>
      </c>
      <c r="D10844" t="s">
        <v>6378</v>
      </c>
      <c r="E10844" t="s">
        <v>44</v>
      </c>
      <c r="F10844" t="s">
        <v>45</v>
      </c>
      <c r="G10844" t="s">
        <v>1749</v>
      </c>
      <c r="H10844" t="s">
        <v>28</v>
      </c>
      <c r="I10844" t="s">
        <v>29</v>
      </c>
      <c r="J10844" s="1">
        <v>10113099.779999999</v>
      </c>
      <c r="K10844" s="10">
        <f>J10844*_xlfn.XLOOKUP(A10844,IPCA_Fatores!$A$2:$A$10,IPCA_Fatores!$C$2:$C$10)</f>
        <v>14523389.727517692</v>
      </c>
    </row>
    <row r="10845" spans="1:11" x14ac:dyDescent="0.25">
      <c r="A10845">
        <v>2020</v>
      </c>
      <c r="B10845" t="s">
        <v>6376</v>
      </c>
      <c r="C10845" t="s">
        <v>6377</v>
      </c>
      <c r="D10845" t="s">
        <v>6378</v>
      </c>
      <c r="E10845" t="s">
        <v>44</v>
      </c>
      <c r="F10845" t="s">
        <v>45</v>
      </c>
      <c r="G10845" t="s">
        <v>1749</v>
      </c>
      <c r="H10845" t="s">
        <v>28</v>
      </c>
      <c r="I10845" t="s">
        <v>29</v>
      </c>
      <c r="J10845" s="1">
        <v>11030288.93</v>
      </c>
      <c r="K10845" s="10">
        <f>J10845*_xlfn.XLOOKUP(A10845,IPCA_Fatores!$A$2:$A$10,IPCA_Fatores!$C$2:$C$10)</f>
        <v>15155532.036989793</v>
      </c>
    </row>
    <row r="10846" spans="1:11" x14ac:dyDescent="0.25">
      <c r="A10846">
        <v>2021</v>
      </c>
      <c r="B10846" t="s">
        <v>6376</v>
      </c>
      <c r="C10846" t="s">
        <v>6377</v>
      </c>
      <c r="D10846" t="s">
        <v>6378</v>
      </c>
      <c r="E10846" t="s">
        <v>44</v>
      </c>
      <c r="F10846" t="s">
        <v>45</v>
      </c>
      <c r="G10846" t="s">
        <v>1749</v>
      </c>
      <c r="H10846" t="s">
        <v>28</v>
      </c>
      <c r="I10846" t="s">
        <v>29</v>
      </c>
      <c r="J10846" s="1">
        <v>7517196.6200000001</v>
      </c>
      <c r="K10846" s="10">
        <f>J10846*_xlfn.XLOOKUP(A10846,IPCA_Fatores!$A$2:$A$10,IPCA_Fatores!$C$2:$C$10)</f>
        <v>9384490.5143601857</v>
      </c>
    </row>
    <row r="10847" spans="1:11" x14ac:dyDescent="0.25">
      <c r="A10847">
        <v>2022</v>
      </c>
      <c r="B10847" t="s">
        <v>6376</v>
      </c>
      <c r="C10847" t="s">
        <v>6377</v>
      </c>
      <c r="D10847" t="s">
        <v>6378</v>
      </c>
      <c r="E10847" t="s">
        <v>44</v>
      </c>
      <c r="F10847" t="s">
        <v>45</v>
      </c>
      <c r="G10847" t="s">
        <v>1749</v>
      </c>
      <c r="H10847" t="s">
        <v>28</v>
      </c>
      <c r="I10847" t="s">
        <v>29</v>
      </c>
      <c r="J10847" s="1">
        <v>10116959.220000001</v>
      </c>
      <c r="K10847" s="10">
        <f>J10847*_xlfn.XLOOKUP(A10847,IPCA_Fatores!$A$2:$A$10,IPCA_Fatores!$C$2:$C$10)</f>
        <v>11938786.123974252</v>
      </c>
    </row>
    <row r="10848" spans="1:11" x14ac:dyDescent="0.25">
      <c r="A10848">
        <v>2022</v>
      </c>
      <c r="B10848" t="s">
        <v>6376</v>
      </c>
      <c r="C10848" t="s">
        <v>6377</v>
      </c>
      <c r="D10848" t="s">
        <v>6378</v>
      </c>
      <c r="E10848" t="s">
        <v>44</v>
      </c>
      <c r="F10848" t="s">
        <v>45</v>
      </c>
      <c r="G10848" t="s">
        <v>1749</v>
      </c>
      <c r="H10848" t="s">
        <v>28</v>
      </c>
      <c r="I10848" t="s">
        <v>35</v>
      </c>
      <c r="J10848" s="1">
        <v>917344.35</v>
      </c>
      <c r="K10848" s="10">
        <f>IFERROR(J10848*VLOOKUP(A10848,IPCA_Fatores!$A$2:$C$10,3,FALSE),J10848)</f>
        <v>1082536.536772378</v>
      </c>
    </row>
    <row r="10849" spans="1:11" x14ac:dyDescent="0.25">
      <c r="A10849">
        <v>2023</v>
      </c>
      <c r="B10849" t="s">
        <v>6376</v>
      </c>
      <c r="C10849" t="s">
        <v>6377</v>
      </c>
      <c r="D10849" t="s">
        <v>6378</v>
      </c>
      <c r="E10849" t="s">
        <v>44</v>
      </c>
      <c r="F10849" t="s">
        <v>45</v>
      </c>
      <c r="G10849" t="s">
        <v>1749</v>
      </c>
      <c r="H10849" t="s">
        <v>28</v>
      </c>
      <c r="I10849" t="s">
        <v>29</v>
      </c>
      <c r="J10849" s="1">
        <v>16670337.060000001</v>
      </c>
      <c r="K10849" s="10">
        <f>J10849*_xlfn.XLOOKUP(A10849,IPCA_Fatores!$A$2:$A$10,IPCA_Fatores!$C$2:$C$10)</f>
        <v>18803549.513439376</v>
      </c>
    </row>
    <row r="10850" spans="1:11" x14ac:dyDescent="0.25">
      <c r="A10850">
        <v>2023</v>
      </c>
      <c r="B10850" t="s">
        <v>6376</v>
      </c>
      <c r="C10850" t="s">
        <v>6377</v>
      </c>
      <c r="D10850" t="s">
        <v>6378</v>
      </c>
      <c r="E10850" t="s">
        <v>44</v>
      </c>
      <c r="F10850" t="s">
        <v>45</v>
      </c>
      <c r="G10850" t="s">
        <v>1749</v>
      </c>
      <c r="H10850" t="s">
        <v>28</v>
      </c>
      <c r="I10850" t="s">
        <v>35</v>
      </c>
      <c r="J10850" s="1">
        <v>1012310.4</v>
      </c>
      <c r="K10850" s="10">
        <f>IFERROR(J10850*VLOOKUP(A10850,IPCA_Fatores!$A$2:$C$10,3,FALSE),J10850)</f>
        <v>1141850.2613869538</v>
      </c>
    </row>
    <row r="10851" spans="1:11" x14ac:dyDescent="0.25">
      <c r="A10851">
        <v>2021</v>
      </c>
      <c r="B10851" t="s">
        <v>6379</v>
      </c>
      <c r="C10851" t="s">
        <v>6380</v>
      </c>
      <c r="D10851" t="s">
        <v>6381</v>
      </c>
      <c r="E10851" t="s">
        <v>25</v>
      </c>
      <c r="F10851" t="s">
        <v>1809</v>
      </c>
      <c r="G10851" t="s">
        <v>1651</v>
      </c>
      <c r="H10851" t="s">
        <v>28</v>
      </c>
      <c r="I10851" t="s">
        <v>29</v>
      </c>
      <c r="J10851" s="1">
        <v>1012696.52</v>
      </c>
      <c r="K10851" s="10">
        <f>J10851*_xlfn.XLOOKUP(A10851,IPCA_Fatores!$A$2:$A$10,IPCA_Fatores!$C$2:$C$10)</f>
        <v>1264253.3335606125</v>
      </c>
    </row>
    <row r="10852" spans="1:11" x14ac:dyDescent="0.25">
      <c r="A10852">
        <v>2023</v>
      </c>
      <c r="B10852" t="s">
        <v>6379</v>
      </c>
      <c r="C10852" t="s">
        <v>6380</v>
      </c>
      <c r="D10852" t="s">
        <v>6381</v>
      </c>
      <c r="E10852" t="s">
        <v>25</v>
      </c>
      <c r="F10852" t="s">
        <v>1809</v>
      </c>
      <c r="G10852" t="s">
        <v>1651</v>
      </c>
      <c r="H10852" t="s">
        <v>28</v>
      </c>
      <c r="I10852" t="s">
        <v>29</v>
      </c>
      <c r="J10852" s="1">
        <v>2584719.69</v>
      </c>
      <c r="K10852" s="10">
        <f>J10852*_xlfn.XLOOKUP(A10852,IPCA_Fatores!$A$2:$A$10,IPCA_Fatores!$C$2:$C$10)</f>
        <v>2915472.2243676502</v>
      </c>
    </row>
    <row r="10853" spans="1:11" x14ac:dyDescent="0.25">
      <c r="A10853">
        <v>2017</v>
      </c>
      <c r="B10853" t="s">
        <v>6382</v>
      </c>
      <c r="C10853" t="s">
        <v>6383</v>
      </c>
      <c r="E10853" t="s">
        <v>25</v>
      </c>
      <c r="F10853" t="s">
        <v>6384</v>
      </c>
      <c r="G10853" t="s">
        <v>66</v>
      </c>
      <c r="H10853" t="s">
        <v>28</v>
      </c>
      <c r="I10853" t="s">
        <v>29</v>
      </c>
      <c r="J10853" s="1">
        <v>274288.96000000002</v>
      </c>
      <c r="K10853" s="10">
        <f>J10853*_xlfn.XLOOKUP(A10853,IPCA_Fatores!$A$2:$A$10,IPCA_Fatores!$C$2:$C$10)</f>
        <v>426290.9157975323</v>
      </c>
    </row>
    <row r="10854" spans="1:11" x14ac:dyDescent="0.25">
      <c r="A10854">
        <v>2018</v>
      </c>
      <c r="B10854" t="s">
        <v>6382</v>
      </c>
      <c r="C10854" t="s">
        <v>6383</v>
      </c>
      <c r="E10854" t="s">
        <v>25</v>
      </c>
      <c r="F10854" t="s">
        <v>6384</v>
      </c>
      <c r="G10854" t="s">
        <v>66</v>
      </c>
      <c r="H10854" t="s">
        <v>28</v>
      </c>
      <c r="I10854" t="s">
        <v>29</v>
      </c>
      <c r="J10854" s="1">
        <v>82343.960000000006</v>
      </c>
      <c r="K10854" s="10">
        <f>J10854*_xlfn.XLOOKUP(A10854,IPCA_Fatores!$A$2:$A$10,IPCA_Fatores!$C$2:$C$10)</f>
        <v>123350.63614978523</v>
      </c>
    </row>
    <row r="10855" spans="1:11" x14ac:dyDescent="0.25">
      <c r="A10855">
        <v>2016</v>
      </c>
      <c r="B10855" t="s">
        <v>6385</v>
      </c>
      <c r="C10855" t="s">
        <v>6386</v>
      </c>
      <c r="E10855" t="s">
        <v>25</v>
      </c>
      <c r="F10855" t="s">
        <v>6384</v>
      </c>
      <c r="G10855" t="s">
        <v>66</v>
      </c>
      <c r="H10855" t="s">
        <v>28</v>
      </c>
      <c r="I10855" t="s">
        <v>29</v>
      </c>
      <c r="J10855" s="1">
        <v>193487.55</v>
      </c>
      <c r="K10855" s="10">
        <f>J10855*_xlfn.XLOOKUP(A10855,IPCA_Fatores!$A$2:$A$10,IPCA_Fatores!$C$2:$C$10)</f>
        <v>309583.01580576174</v>
      </c>
    </row>
    <row r="10856" spans="1:11" x14ac:dyDescent="0.25">
      <c r="A10856">
        <v>2017</v>
      </c>
      <c r="B10856" t="s">
        <v>6385</v>
      </c>
      <c r="C10856" t="s">
        <v>6386</v>
      </c>
      <c r="E10856" t="s">
        <v>25</v>
      </c>
      <c r="F10856" t="s">
        <v>6384</v>
      </c>
      <c r="G10856" t="s">
        <v>66</v>
      </c>
      <c r="H10856" t="s">
        <v>28</v>
      </c>
      <c r="I10856" t="s">
        <v>29</v>
      </c>
      <c r="J10856" s="1">
        <v>708634.85</v>
      </c>
      <c r="K10856" s="10">
        <f>J10856*_xlfn.XLOOKUP(A10856,IPCA_Fatores!$A$2:$A$10,IPCA_Fatores!$C$2:$C$10)</f>
        <v>1101337.0686612646</v>
      </c>
    </row>
    <row r="10857" spans="1:11" x14ac:dyDescent="0.25">
      <c r="A10857">
        <v>2018</v>
      </c>
      <c r="B10857" t="s">
        <v>6385</v>
      </c>
      <c r="C10857" t="s">
        <v>6386</v>
      </c>
      <c r="E10857" t="s">
        <v>25</v>
      </c>
      <c r="F10857" t="s">
        <v>6384</v>
      </c>
      <c r="G10857" t="s">
        <v>66</v>
      </c>
      <c r="H10857" t="s">
        <v>28</v>
      </c>
      <c r="I10857" t="s">
        <v>29</v>
      </c>
      <c r="J10857" s="1">
        <v>542497.73</v>
      </c>
      <c r="K10857" s="10">
        <f>J10857*_xlfn.XLOOKUP(A10857,IPCA_Fatores!$A$2:$A$10,IPCA_Fatores!$C$2:$C$10)</f>
        <v>812657.54167414852</v>
      </c>
    </row>
    <row r="10858" spans="1:11" x14ac:dyDescent="0.25">
      <c r="A10858">
        <v>2019</v>
      </c>
      <c r="B10858" t="s">
        <v>6385</v>
      </c>
      <c r="C10858" t="s">
        <v>6386</v>
      </c>
      <c r="E10858" t="s">
        <v>25</v>
      </c>
      <c r="F10858" t="s">
        <v>6384</v>
      </c>
      <c r="G10858" t="s">
        <v>66</v>
      </c>
      <c r="H10858" t="s">
        <v>28</v>
      </c>
      <c r="I10858" t="s">
        <v>29</v>
      </c>
      <c r="J10858" s="1">
        <v>66983.62</v>
      </c>
      <c r="K10858" s="10">
        <f>J10858*_xlfn.XLOOKUP(A10858,IPCA_Fatores!$A$2:$A$10,IPCA_Fatores!$C$2:$C$10)</f>
        <v>96194.958992083499</v>
      </c>
    </row>
    <row r="10859" spans="1:11" x14ac:dyDescent="0.25">
      <c r="A10859">
        <v>2023</v>
      </c>
      <c r="B10859" t="s">
        <v>6385</v>
      </c>
      <c r="C10859" t="s">
        <v>6386</v>
      </c>
      <c r="E10859" t="s">
        <v>25</v>
      </c>
      <c r="F10859" t="s">
        <v>6384</v>
      </c>
      <c r="G10859" t="s">
        <v>66</v>
      </c>
      <c r="H10859" t="s">
        <v>28</v>
      </c>
      <c r="I10859" t="s">
        <v>29</v>
      </c>
      <c r="J10859" s="1">
        <v>179207.54</v>
      </c>
      <c r="K10859" s="10">
        <f>J10859*_xlfn.XLOOKUP(A10859,IPCA_Fatores!$A$2:$A$10,IPCA_Fatores!$C$2:$C$10)</f>
        <v>202139.75514971788</v>
      </c>
    </row>
    <row r="10860" spans="1:11" x14ac:dyDescent="0.25">
      <c r="A10860">
        <v>2017</v>
      </c>
      <c r="B10860" t="s">
        <v>6387</v>
      </c>
      <c r="C10860" t="s">
        <v>6388</v>
      </c>
      <c r="E10860" t="s">
        <v>25</v>
      </c>
      <c r="F10860" t="s">
        <v>6389</v>
      </c>
      <c r="G10860" t="s">
        <v>66</v>
      </c>
      <c r="H10860" t="s">
        <v>28</v>
      </c>
      <c r="I10860" t="s">
        <v>29</v>
      </c>
      <c r="J10860" s="1">
        <v>355450.64</v>
      </c>
      <c r="K10860" s="10">
        <f>J10860*_xlfn.XLOOKUP(A10860,IPCA_Fatores!$A$2:$A$10,IPCA_Fatores!$C$2:$C$10)</f>
        <v>552429.73995897954</v>
      </c>
    </row>
    <row r="10861" spans="1:11" x14ac:dyDescent="0.25">
      <c r="A10861">
        <v>2018</v>
      </c>
      <c r="B10861" t="s">
        <v>6387</v>
      </c>
      <c r="C10861" t="s">
        <v>6388</v>
      </c>
      <c r="E10861" t="s">
        <v>25</v>
      </c>
      <c r="F10861" t="s">
        <v>6389</v>
      </c>
      <c r="G10861" t="s">
        <v>66</v>
      </c>
      <c r="H10861" t="s">
        <v>28</v>
      </c>
      <c r="I10861" t="s">
        <v>29</v>
      </c>
      <c r="J10861" s="1">
        <v>468661.28</v>
      </c>
      <c r="K10861" s="10">
        <f>J10861*_xlfn.XLOOKUP(A10861,IPCA_Fatores!$A$2:$A$10,IPCA_Fatores!$C$2:$C$10)</f>
        <v>702051.09186845785</v>
      </c>
    </row>
    <row r="10862" spans="1:11" x14ac:dyDescent="0.25">
      <c r="A10862">
        <v>2023</v>
      </c>
      <c r="B10862" t="s">
        <v>6387</v>
      </c>
      <c r="C10862" t="s">
        <v>6388</v>
      </c>
      <c r="E10862" t="s">
        <v>25</v>
      </c>
      <c r="F10862" t="s">
        <v>6389</v>
      </c>
      <c r="G10862" t="s">
        <v>66</v>
      </c>
      <c r="H10862" t="s">
        <v>28</v>
      </c>
      <c r="I10862" t="s">
        <v>29</v>
      </c>
      <c r="J10862" s="1">
        <v>1379475.2</v>
      </c>
      <c r="K10862" s="10">
        <f>J10862*_xlfn.XLOOKUP(A10862,IPCA_Fatores!$A$2:$A$10,IPCA_Fatores!$C$2:$C$10)</f>
        <v>1555999.1458122134</v>
      </c>
    </row>
    <row r="10863" spans="1:11" x14ac:dyDescent="0.25">
      <c r="A10863">
        <v>2016</v>
      </c>
      <c r="B10863" t="s">
        <v>6390</v>
      </c>
      <c r="C10863" t="s">
        <v>6391</v>
      </c>
      <c r="E10863" t="s">
        <v>25</v>
      </c>
      <c r="F10863" t="s">
        <v>6389</v>
      </c>
      <c r="G10863" t="s">
        <v>66</v>
      </c>
      <c r="H10863" t="s">
        <v>28</v>
      </c>
      <c r="I10863" t="s">
        <v>29</v>
      </c>
      <c r="J10863" s="1">
        <v>41091.83</v>
      </c>
      <c r="K10863" s="10">
        <f>J10863*_xlfn.XLOOKUP(A10863,IPCA_Fatores!$A$2:$A$10,IPCA_Fatores!$C$2:$C$10)</f>
        <v>65747.551490406884</v>
      </c>
    </row>
    <row r="10864" spans="1:11" x14ac:dyDescent="0.25">
      <c r="A10864">
        <v>2017</v>
      </c>
      <c r="B10864" t="s">
        <v>6390</v>
      </c>
      <c r="C10864" t="s">
        <v>6391</v>
      </c>
      <c r="E10864" t="s">
        <v>25</v>
      </c>
      <c r="F10864" t="s">
        <v>6389</v>
      </c>
      <c r="G10864" t="s">
        <v>66</v>
      </c>
      <c r="H10864" t="s">
        <v>28</v>
      </c>
      <c r="I10864" t="s">
        <v>29</v>
      </c>
      <c r="J10864" s="1">
        <v>470618.86</v>
      </c>
      <c r="K10864" s="10">
        <f>J10864*_xlfn.XLOOKUP(A10864,IPCA_Fatores!$A$2:$A$10,IPCA_Fatores!$C$2:$C$10)</f>
        <v>731420.41451828985</v>
      </c>
    </row>
    <row r="10865" spans="1:11" x14ac:dyDescent="0.25">
      <c r="A10865">
        <v>2018</v>
      </c>
      <c r="B10865" t="s">
        <v>6390</v>
      </c>
      <c r="C10865" t="s">
        <v>6391</v>
      </c>
      <c r="E10865" t="s">
        <v>25</v>
      </c>
      <c r="F10865" t="s">
        <v>6389</v>
      </c>
      <c r="G10865" t="s">
        <v>66</v>
      </c>
      <c r="H10865" t="s">
        <v>28</v>
      </c>
      <c r="I10865" t="s">
        <v>29</v>
      </c>
      <c r="J10865" s="1">
        <v>384302.57</v>
      </c>
      <c r="K10865" s="10">
        <f>J10865*_xlfn.XLOOKUP(A10865,IPCA_Fatores!$A$2:$A$10,IPCA_Fatores!$C$2:$C$10)</f>
        <v>575682.37528893875</v>
      </c>
    </row>
    <row r="10866" spans="1:11" x14ac:dyDescent="0.25">
      <c r="A10866">
        <v>2019</v>
      </c>
      <c r="B10866" t="s">
        <v>6390</v>
      </c>
      <c r="C10866" t="s">
        <v>6391</v>
      </c>
      <c r="E10866" t="s">
        <v>25</v>
      </c>
      <c r="F10866" t="s">
        <v>6389</v>
      </c>
      <c r="G10866" t="s">
        <v>66</v>
      </c>
      <c r="H10866" t="s">
        <v>28</v>
      </c>
      <c r="I10866" t="s">
        <v>29</v>
      </c>
      <c r="J10866" s="1">
        <v>179406.94</v>
      </c>
      <c r="K10866" s="10">
        <f>J10866*_xlfn.XLOOKUP(A10866,IPCA_Fatores!$A$2:$A$10,IPCA_Fatores!$C$2:$C$10)</f>
        <v>257645.72347978782</v>
      </c>
    </row>
    <row r="10867" spans="1:11" x14ac:dyDescent="0.25">
      <c r="A10867">
        <v>2023</v>
      </c>
      <c r="B10867" t="s">
        <v>6390</v>
      </c>
      <c r="C10867" t="s">
        <v>6391</v>
      </c>
      <c r="E10867" t="s">
        <v>25</v>
      </c>
      <c r="F10867" t="s">
        <v>6389</v>
      </c>
      <c r="G10867" t="s">
        <v>66</v>
      </c>
      <c r="H10867" t="s">
        <v>28</v>
      </c>
      <c r="I10867" t="s">
        <v>29</v>
      </c>
      <c r="J10867" s="1">
        <v>1346646.1</v>
      </c>
      <c r="K10867" s="10">
        <f>J10867*_xlfn.XLOOKUP(A10867,IPCA_Fatores!$A$2:$A$10,IPCA_Fatores!$C$2:$C$10)</f>
        <v>1518969.0842657764</v>
      </c>
    </row>
    <row r="10868" spans="1:11" x14ac:dyDescent="0.25">
      <c r="A10868">
        <v>2016</v>
      </c>
      <c r="B10868" t="s">
        <v>6392</v>
      </c>
      <c r="C10868" t="s">
        <v>6393</v>
      </c>
      <c r="E10868" t="s">
        <v>25</v>
      </c>
      <c r="F10868" t="s">
        <v>6389</v>
      </c>
      <c r="G10868" t="s">
        <v>66</v>
      </c>
      <c r="H10868" t="s">
        <v>28</v>
      </c>
      <c r="I10868" t="s">
        <v>29</v>
      </c>
      <c r="J10868" s="1">
        <v>125459.83</v>
      </c>
      <c r="K10868" s="10">
        <f>J10868*_xlfn.XLOOKUP(A10868,IPCA_Fatores!$A$2:$A$10,IPCA_Fatores!$C$2:$C$10)</f>
        <v>200737.63161442784</v>
      </c>
    </row>
    <row r="10869" spans="1:11" x14ac:dyDescent="0.25">
      <c r="A10869">
        <v>2017</v>
      </c>
      <c r="B10869" t="s">
        <v>6392</v>
      </c>
      <c r="C10869" t="s">
        <v>6393</v>
      </c>
      <c r="E10869" t="s">
        <v>25</v>
      </c>
      <c r="F10869" t="s">
        <v>6389</v>
      </c>
      <c r="G10869" t="s">
        <v>66</v>
      </c>
      <c r="H10869" t="s">
        <v>28</v>
      </c>
      <c r="I10869" t="s">
        <v>29</v>
      </c>
      <c r="J10869" s="1">
        <v>531349.37</v>
      </c>
      <c r="K10869" s="10">
        <f>J10869*_xlfn.XLOOKUP(A10869,IPCA_Fatores!$A$2:$A$10,IPCA_Fatores!$C$2:$C$10)</f>
        <v>825805.78360041103</v>
      </c>
    </row>
    <row r="10870" spans="1:11" x14ac:dyDescent="0.25">
      <c r="A10870">
        <v>2018</v>
      </c>
      <c r="B10870" t="s">
        <v>6392</v>
      </c>
      <c r="C10870" t="s">
        <v>6393</v>
      </c>
      <c r="E10870" t="s">
        <v>25</v>
      </c>
      <c r="F10870" t="s">
        <v>6389</v>
      </c>
      <c r="G10870" t="s">
        <v>66</v>
      </c>
      <c r="H10870" t="s">
        <v>28</v>
      </c>
      <c r="I10870" t="s">
        <v>29</v>
      </c>
      <c r="J10870" s="1">
        <v>547995.63</v>
      </c>
      <c r="K10870" s="10">
        <f>J10870*_xlfn.XLOOKUP(A10870,IPCA_Fatores!$A$2:$A$10,IPCA_Fatores!$C$2:$C$10)</f>
        <v>820893.35475003056</v>
      </c>
    </row>
    <row r="10871" spans="1:11" x14ac:dyDescent="0.25">
      <c r="A10871">
        <v>2019</v>
      </c>
      <c r="B10871" t="s">
        <v>6392</v>
      </c>
      <c r="C10871" t="s">
        <v>6393</v>
      </c>
      <c r="E10871" t="s">
        <v>25</v>
      </c>
      <c r="F10871" t="s">
        <v>6389</v>
      </c>
      <c r="G10871" t="s">
        <v>66</v>
      </c>
      <c r="H10871" t="s">
        <v>28</v>
      </c>
      <c r="I10871" t="s">
        <v>29</v>
      </c>
      <c r="J10871" s="1">
        <v>97222.46</v>
      </c>
      <c r="K10871" s="10">
        <f>J10871*_xlfn.XLOOKUP(A10871,IPCA_Fatores!$A$2:$A$10,IPCA_Fatores!$C$2:$C$10)</f>
        <v>139620.85884294516</v>
      </c>
    </row>
    <row r="10872" spans="1:11" x14ac:dyDescent="0.25">
      <c r="A10872">
        <v>2023</v>
      </c>
      <c r="B10872" t="s">
        <v>6392</v>
      </c>
      <c r="C10872" t="s">
        <v>6393</v>
      </c>
      <c r="E10872" t="s">
        <v>25</v>
      </c>
      <c r="F10872" t="s">
        <v>6389</v>
      </c>
      <c r="G10872" t="s">
        <v>66</v>
      </c>
      <c r="H10872" t="s">
        <v>28</v>
      </c>
      <c r="I10872" t="s">
        <v>29</v>
      </c>
      <c r="J10872" s="1">
        <v>1722137.3</v>
      </c>
      <c r="K10872" s="10">
        <f>J10872*_xlfn.XLOOKUP(A10872,IPCA_Fatores!$A$2:$A$10,IPCA_Fatores!$C$2:$C$10)</f>
        <v>1942509.8528566165</v>
      </c>
    </row>
    <row r="10873" spans="1:11" x14ac:dyDescent="0.25">
      <c r="A10873">
        <v>2016</v>
      </c>
      <c r="B10873" t="s">
        <v>6394</v>
      </c>
      <c r="C10873" t="s">
        <v>6395</v>
      </c>
      <c r="E10873" t="s">
        <v>25</v>
      </c>
      <c r="F10873" t="s">
        <v>6389</v>
      </c>
      <c r="G10873" t="s">
        <v>66</v>
      </c>
      <c r="H10873" t="s">
        <v>28</v>
      </c>
      <c r="I10873" t="s">
        <v>29</v>
      </c>
      <c r="J10873" s="1">
        <v>43302.54</v>
      </c>
      <c r="K10873" s="10">
        <f>J10873*_xlfn.XLOOKUP(A10873,IPCA_Fatores!$A$2:$A$10,IPCA_Fatores!$C$2:$C$10)</f>
        <v>69284.721033728696</v>
      </c>
    </row>
    <row r="10874" spans="1:11" x14ac:dyDescent="0.25">
      <c r="A10874">
        <v>2017</v>
      </c>
      <c r="B10874" t="s">
        <v>6394</v>
      </c>
      <c r="C10874" t="s">
        <v>6395</v>
      </c>
      <c r="E10874" t="s">
        <v>25</v>
      </c>
      <c r="F10874" t="s">
        <v>6389</v>
      </c>
      <c r="G10874" t="s">
        <v>66</v>
      </c>
      <c r="H10874" t="s">
        <v>28</v>
      </c>
      <c r="I10874" t="s">
        <v>29</v>
      </c>
      <c r="J10874" s="1">
        <v>394024.3</v>
      </c>
      <c r="K10874" s="10">
        <f>J10874*_xlfn.XLOOKUP(A10874,IPCA_Fatores!$A$2:$A$10,IPCA_Fatores!$C$2:$C$10)</f>
        <v>612379.65863985766</v>
      </c>
    </row>
    <row r="10875" spans="1:11" x14ac:dyDescent="0.25">
      <c r="A10875">
        <v>2018</v>
      </c>
      <c r="B10875" t="s">
        <v>6394</v>
      </c>
      <c r="C10875" t="s">
        <v>6395</v>
      </c>
      <c r="E10875" t="s">
        <v>25</v>
      </c>
      <c r="F10875" t="s">
        <v>6389</v>
      </c>
      <c r="G10875" t="s">
        <v>66</v>
      </c>
      <c r="H10875" t="s">
        <v>28</v>
      </c>
      <c r="I10875" t="s">
        <v>29</v>
      </c>
      <c r="J10875" s="1">
        <v>649674.43999999994</v>
      </c>
      <c r="K10875" s="10">
        <f>J10875*_xlfn.XLOOKUP(A10875,IPCA_Fatores!$A$2:$A$10,IPCA_Fatores!$C$2:$C$10)</f>
        <v>973207.45157574955</v>
      </c>
    </row>
    <row r="10876" spans="1:11" x14ac:dyDescent="0.25">
      <c r="A10876">
        <v>2019</v>
      </c>
      <c r="B10876" t="s">
        <v>6394</v>
      </c>
      <c r="C10876" t="s">
        <v>6395</v>
      </c>
      <c r="E10876" t="s">
        <v>25</v>
      </c>
      <c r="F10876" t="s">
        <v>6389</v>
      </c>
      <c r="G10876" t="s">
        <v>66</v>
      </c>
      <c r="H10876" t="s">
        <v>28</v>
      </c>
      <c r="I10876" t="s">
        <v>29</v>
      </c>
      <c r="J10876" s="1">
        <v>190344.86</v>
      </c>
      <c r="K10876" s="10">
        <f>J10876*_xlfn.XLOOKUP(A10876,IPCA_Fatores!$A$2:$A$10,IPCA_Fatores!$C$2:$C$10)</f>
        <v>273353.63484466611</v>
      </c>
    </row>
    <row r="10877" spans="1:11" x14ac:dyDescent="0.25">
      <c r="A10877">
        <v>2023</v>
      </c>
      <c r="B10877" t="s">
        <v>6394</v>
      </c>
      <c r="C10877" t="s">
        <v>6395</v>
      </c>
      <c r="E10877" t="s">
        <v>25</v>
      </c>
      <c r="F10877" t="s">
        <v>6389</v>
      </c>
      <c r="G10877" t="s">
        <v>66</v>
      </c>
      <c r="H10877" t="s">
        <v>28</v>
      </c>
      <c r="I10877" t="s">
        <v>29</v>
      </c>
      <c r="J10877" s="1">
        <v>1314049.8700000001</v>
      </c>
      <c r="K10877" s="10">
        <f>J10877*_xlfn.XLOOKUP(A10877,IPCA_Fatores!$A$2:$A$10,IPCA_Fatores!$C$2:$C$10)</f>
        <v>1482201.6918279142</v>
      </c>
    </row>
    <row r="10878" spans="1:11" x14ac:dyDescent="0.25">
      <c r="A10878">
        <v>2017</v>
      </c>
      <c r="B10878" t="s">
        <v>6396</v>
      </c>
      <c r="C10878" t="s">
        <v>6397</v>
      </c>
      <c r="E10878" t="s">
        <v>25</v>
      </c>
      <c r="F10878" t="s">
        <v>6389</v>
      </c>
      <c r="G10878" t="s">
        <v>66</v>
      </c>
      <c r="H10878" t="s">
        <v>28</v>
      </c>
      <c r="I10878" t="s">
        <v>29</v>
      </c>
      <c r="J10878" s="1">
        <v>272507.71000000002</v>
      </c>
      <c r="K10878" s="10">
        <f>J10878*_xlfn.XLOOKUP(A10878,IPCA_Fatores!$A$2:$A$10,IPCA_Fatores!$C$2:$C$10)</f>
        <v>423522.55540211441</v>
      </c>
    </row>
    <row r="10879" spans="1:11" x14ac:dyDescent="0.25">
      <c r="A10879">
        <v>2018</v>
      </c>
      <c r="B10879" t="s">
        <v>6396</v>
      </c>
      <c r="C10879" t="s">
        <v>6397</v>
      </c>
      <c r="E10879" t="s">
        <v>25</v>
      </c>
      <c r="F10879" t="s">
        <v>6389</v>
      </c>
      <c r="G10879" t="s">
        <v>66</v>
      </c>
      <c r="H10879" t="s">
        <v>28</v>
      </c>
      <c r="I10879" t="s">
        <v>29</v>
      </c>
      <c r="J10879" s="1">
        <v>370533.14</v>
      </c>
      <c r="K10879" s="10">
        <f>J10879*_xlfn.XLOOKUP(A10879,IPCA_Fatores!$A$2:$A$10,IPCA_Fatores!$C$2:$C$10)</f>
        <v>555055.87214383949</v>
      </c>
    </row>
    <row r="10880" spans="1:11" x14ac:dyDescent="0.25">
      <c r="A10880">
        <v>2023</v>
      </c>
      <c r="B10880" t="s">
        <v>6396</v>
      </c>
      <c r="C10880" t="s">
        <v>6397</v>
      </c>
      <c r="E10880" t="s">
        <v>25</v>
      </c>
      <c r="F10880" t="s">
        <v>6389</v>
      </c>
      <c r="G10880" t="s">
        <v>66</v>
      </c>
      <c r="H10880" t="s">
        <v>28</v>
      </c>
      <c r="I10880" t="s">
        <v>29</v>
      </c>
      <c r="J10880" s="1">
        <v>926624.84</v>
      </c>
      <c r="K10880" s="10">
        <f>J10880*_xlfn.XLOOKUP(A10880,IPCA_Fatores!$A$2:$A$10,IPCA_Fatores!$C$2:$C$10)</f>
        <v>1045199.9858557653</v>
      </c>
    </row>
    <row r="10881" spans="1:11" x14ac:dyDescent="0.25">
      <c r="A10881">
        <v>2017</v>
      </c>
      <c r="B10881" t="s">
        <v>6398</v>
      </c>
      <c r="C10881" t="s">
        <v>6399</v>
      </c>
      <c r="D10881" t="s">
        <v>6399</v>
      </c>
      <c r="E10881" t="s">
        <v>458</v>
      </c>
      <c r="F10881" t="s">
        <v>6400</v>
      </c>
      <c r="G10881" t="s">
        <v>66</v>
      </c>
      <c r="H10881" t="s">
        <v>28</v>
      </c>
      <c r="I10881" t="s">
        <v>29</v>
      </c>
      <c r="J10881" s="1">
        <v>688450.03</v>
      </c>
      <c r="K10881" s="10">
        <f>J10881*_xlfn.XLOOKUP(A10881,IPCA_Fatores!$A$2:$A$10,IPCA_Fatores!$C$2:$C$10)</f>
        <v>1069966.4826813976</v>
      </c>
    </row>
    <row r="10882" spans="1:11" x14ac:dyDescent="0.25">
      <c r="A10882">
        <v>2018</v>
      </c>
      <c r="B10882" t="s">
        <v>6398</v>
      </c>
      <c r="C10882" t="s">
        <v>6399</v>
      </c>
      <c r="D10882" t="s">
        <v>6399</v>
      </c>
      <c r="E10882" t="s">
        <v>458</v>
      </c>
      <c r="F10882" t="s">
        <v>6400</v>
      </c>
      <c r="G10882" t="s">
        <v>66</v>
      </c>
      <c r="H10882" t="s">
        <v>28</v>
      </c>
      <c r="I10882" t="s">
        <v>29</v>
      </c>
      <c r="J10882" s="1">
        <v>308231.27</v>
      </c>
      <c r="K10882" s="10">
        <f>J10882*_xlfn.XLOOKUP(A10882,IPCA_Fatores!$A$2:$A$10,IPCA_Fatores!$C$2:$C$10)</f>
        <v>461728.13689985534</v>
      </c>
    </row>
    <row r="10883" spans="1:11" x14ac:dyDescent="0.25">
      <c r="A10883">
        <v>2019</v>
      </c>
      <c r="B10883" t="s">
        <v>6398</v>
      </c>
      <c r="C10883" t="s">
        <v>6399</v>
      </c>
      <c r="D10883" t="s">
        <v>6399</v>
      </c>
      <c r="E10883" t="s">
        <v>458</v>
      </c>
      <c r="F10883" t="s">
        <v>6400</v>
      </c>
      <c r="G10883" t="s">
        <v>66</v>
      </c>
      <c r="H10883" t="s">
        <v>28</v>
      </c>
      <c r="I10883" t="s">
        <v>29</v>
      </c>
      <c r="J10883" s="1">
        <v>328217.64</v>
      </c>
      <c r="K10883" s="10">
        <f>J10883*_xlfn.XLOOKUP(A10883,IPCA_Fatores!$A$2:$A$10,IPCA_Fatores!$C$2:$C$10)</f>
        <v>471352.2861302275</v>
      </c>
    </row>
    <row r="10884" spans="1:11" x14ac:dyDescent="0.25">
      <c r="A10884">
        <v>2020</v>
      </c>
      <c r="B10884" t="s">
        <v>6398</v>
      </c>
      <c r="C10884" t="s">
        <v>6399</v>
      </c>
      <c r="D10884" t="s">
        <v>6399</v>
      </c>
      <c r="E10884" t="s">
        <v>458</v>
      </c>
      <c r="F10884" t="s">
        <v>6400</v>
      </c>
      <c r="G10884" t="s">
        <v>66</v>
      </c>
      <c r="H10884" t="s">
        <v>28</v>
      </c>
      <c r="I10884" t="s">
        <v>29</v>
      </c>
      <c r="J10884" s="1">
        <v>22854.560000000001</v>
      </c>
      <c r="K10884" s="10">
        <f>J10884*_xlfn.XLOOKUP(A10884,IPCA_Fatores!$A$2:$A$10,IPCA_Fatores!$C$2:$C$10)</f>
        <v>31401.989419265872</v>
      </c>
    </row>
    <row r="10885" spans="1:11" x14ac:dyDescent="0.25">
      <c r="A10885">
        <v>2023</v>
      </c>
      <c r="B10885" t="s">
        <v>6398</v>
      </c>
      <c r="C10885" t="s">
        <v>6399</v>
      </c>
      <c r="D10885" t="s">
        <v>6399</v>
      </c>
      <c r="E10885" t="s">
        <v>458</v>
      </c>
      <c r="F10885" t="s">
        <v>6400</v>
      </c>
      <c r="G10885" t="s">
        <v>66</v>
      </c>
      <c r="H10885" t="s">
        <v>28</v>
      </c>
      <c r="I10885" t="s">
        <v>29</v>
      </c>
      <c r="J10885" s="1">
        <v>397019.11</v>
      </c>
      <c r="K10885" s="10">
        <f>J10885*_xlfn.XLOOKUP(A10885,IPCA_Fatores!$A$2:$A$10,IPCA_Fatores!$C$2:$C$10)</f>
        <v>447823.48825924902</v>
      </c>
    </row>
    <row r="10886" spans="1:11" x14ac:dyDescent="0.25">
      <c r="A10886">
        <v>2016</v>
      </c>
      <c r="B10886" t="s">
        <v>6401</v>
      </c>
      <c r="C10886" t="s">
        <v>6402</v>
      </c>
      <c r="D10886" t="s">
        <v>6402</v>
      </c>
      <c r="E10886" t="s">
        <v>458</v>
      </c>
      <c r="F10886" t="s">
        <v>6400</v>
      </c>
      <c r="G10886" t="s">
        <v>66</v>
      </c>
      <c r="H10886" t="s">
        <v>28</v>
      </c>
      <c r="I10886" t="s">
        <v>29</v>
      </c>
      <c r="J10886" s="1">
        <v>775453.33</v>
      </c>
      <c r="K10886" s="10">
        <f>J10886*_xlfn.XLOOKUP(A10886,IPCA_Fatores!$A$2:$A$10,IPCA_Fatores!$C$2:$C$10)</f>
        <v>1240737.0940301875</v>
      </c>
    </row>
    <row r="10887" spans="1:11" x14ac:dyDescent="0.25">
      <c r="A10887">
        <v>2017</v>
      </c>
      <c r="B10887" t="s">
        <v>6401</v>
      </c>
      <c r="C10887" t="s">
        <v>6402</v>
      </c>
      <c r="D10887" t="s">
        <v>6402</v>
      </c>
      <c r="E10887" t="s">
        <v>458</v>
      </c>
      <c r="F10887" t="s">
        <v>6400</v>
      </c>
      <c r="G10887" t="s">
        <v>66</v>
      </c>
      <c r="H10887" t="s">
        <v>28</v>
      </c>
      <c r="I10887" t="s">
        <v>29</v>
      </c>
      <c r="J10887" s="1">
        <v>1144843.23</v>
      </c>
      <c r="K10887" s="10">
        <f>J10887*_xlfn.XLOOKUP(A10887,IPCA_Fatores!$A$2:$A$10,IPCA_Fatores!$C$2:$C$10)</f>
        <v>1779277.8424669546</v>
      </c>
    </row>
    <row r="10888" spans="1:11" x14ac:dyDescent="0.25">
      <c r="A10888">
        <v>2018</v>
      </c>
      <c r="B10888" t="s">
        <v>6401</v>
      </c>
      <c r="C10888" t="s">
        <v>6402</v>
      </c>
      <c r="D10888" t="s">
        <v>6402</v>
      </c>
      <c r="E10888" t="s">
        <v>458</v>
      </c>
      <c r="F10888" t="s">
        <v>6400</v>
      </c>
      <c r="G10888" t="s">
        <v>66</v>
      </c>
      <c r="H10888" t="s">
        <v>28</v>
      </c>
      <c r="I10888" t="s">
        <v>29</v>
      </c>
      <c r="J10888" s="1">
        <v>389930.7</v>
      </c>
      <c r="K10888" s="10">
        <f>J10888*_xlfn.XLOOKUP(A10888,IPCA_Fatores!$A$2:$A$10,IPCA_Fatores!$C$2:$C$10)</f>
        <v>584113.27193070448</v>
      </c>
    </row>
    <row r="10889" spans="1:11" x14ac:dyDescent="0.25">
      <c r="A10889">
        <v>2019</v>
      </c>
      <c r="B10889" t="s">
        <v>6401</v>
      </c>
      <c r="C10889" t="s">
        <v>6402</v>
      </c>
      <c r="D10889" t="s">
        <v>6402</v>
      </c>
      <c r="E10889" t="s">
        <v>458</v>
      </c>
      <c r="F10889" t="s">
        <v>6400</v>
      </c>
      <c r="G10889" t="s">
        <v>66</v>
      </c>
      <c r="H10889" t="s">
        <v>28</v>
      </c>
      <c r="I10889" t="s">
        <v>29</v>
      </c>
      <c r="J10889" s="1">
        <v>369139.8</v>
      </c>
      <c r="K10889" s="10">
        <f>J10889*_xlfn.XLOOKUP(A10889,IPCA_Fatores!$A$2:$A$10,IPCA_Fatores!$C$2:$C$10)</f>
        <v>530120.46711339138</v>
      </c>
    </row>
    <row r="10890" spans="1:11" x14ac:dyDescent="0.25">
      <c r="A10890">
        <v>2020</v>
      </c>
      <c r="B10890" t="s">
        <v>6401</v>
      </c>
      <c r="C10890" t="s">
        <v>6402</v>
      </c>
      <c r="D10890" t="s">
        <v>6402</v>
      </c>
      <c r="E10890" t="s">
        <v>458</v>
      </c>
      <c r="F10890" t="s">
        <v>6400</v>
      </c>
      <c r="G10890" t="s">
        <v>66</v>
      </c>
      <c r="H10890" t="s">
        <v>28</v>
      </c>
      <c r="I10890" t="s">
        <v>29</v>
      </c>
      <c r="J10890" s="1">
        <v>177517.62</v>
      </c>
      <c r="K10890" s="10">
        <f>J10890*_xlfn.XLOOKUP(A10890,IPCA_Fatores!$A$2:$A$10,IPCA_Fatores!$C$2:$C$10)</f>
        <v>243907.84267880279</v>
      </c>
    </row>
    <row r="10891" spans="1:11" x14ac:dyDescent="0.25">
      <c r="A10891">
        <v>2023</v>
      </c>
      <c r="B10891" t="s">
        <v>6401</v>
      </c>
      <c r="C10891" t="s">
        <v>6402</v>
      </c>
      <c r="D10891" t="s">
        <v>6402</v>
      </c>
      <c r="E10891" t="s">
        <v>458</v>
      </c>
      <c r="F10891" t="s">
        <v>6400</v>
      </c>
      <c r="G10891" t="s">
        <v>66</v>
      </c>
      <c r="H10891" t="s">
        <v>28</v>
      </c>
      <c r="I10891" t="s">
        <v>29</v>
      </c>
      <c r="J10891" s="1">
        <v>887927.92</v>
      </c>
      <c r="K10891" s="10">
        <f>J10891*_xlfn.XLOOKUP(A10891,IPCA_Fatores!$A$2:$A$10,IPCA_Fatores!$C$2:$C$10)</f>
        <v>1001551.2312673802</v>
      </c>
    </row>
    <row r="10892" spans="1:11" x14ac:dyDescent="0.25">
      <c r="A10892">
        <v>2016</v>
      </c>
      <c r="B10892" t="s">
        <v>6403</v>
      </c>
      <c r="C10892" t="s">
        <v>6404</v>
      </c>
      <c r="D10892" t="s">
        <v>6404</v>
      </c>
      <c r="E10892" t="s">
        <v>458</v>
      </c>
      <c r="F10892" t="s">
        <v>6400</v>
      </c>
      <c r="G10892" t="s">
        <v>66</v>
      </c>
      <c r="H10892" t="s">
        <v>28</v>
      </c>
      <c r="I10892" t="s">
        <v>29</v>
      </c>
      <c r="J10892" s="1">
        <v>521772.03</v>
      </c>
      <c r="K10892" s="10">
        <f>J10892*_xlfn.XLOOKUP(A10892,IPCA_Fatores!$A$2:$A$10,IPCA_Fatores!$C$2:$C$10)</f>
        <v>834843.16489869461</v>
      </c>
    </row>
    <row r="10893" spans="1:11" x14ac:dyDescent="0.25">
      <c r="A10893">
        <v>2017</v>
      </c>
      <c r="B10893" t="s">
        <v>6403</v>
      </c>
      <c r="C10893" t="s">
        <v>6404</v>
      </c>
      <c r="D10893" t="s">
        <v>6404</v>
      </c>
      <c r="E10893" t="s">
        <v>458</v>
      </c>
      <c r="F10893" t="s">
        <v>6400</v>
      </c>
      <c r="G10893" t="s">
        <v>66</v>
      </c>
      <c r="H10893" t="s">
        <v>28</v>
      </c>
      <c r="I10893" t="s">
        <v>29</v>
      </c>
      <c r="J10893" s="1">
        <v>1039035.92</v>
      </c>
      <c r="K10893" s="10">
        <f>J10893*_xlfn.XLOOKUP(A10893,IPCA_Fatores!$A$2:$A$10,IPCA_Fatores!$C$2:$C$10)</f>
        <v>1614835.5875618597</v>
      </c>
    </row>
    <row r="10894" spans="1:11" x14ac:dyDescent="0.25">
      <c r="A10894">
        <v>2018</v>
      </c>
      <c r="B10894" t="s">
        <v>6403</v>
      </c>
      <c r="C10894" t="s">
        <v>6404</v>
      </c>
      <c r="D10894" t="s">
        <v>6404</v>
      </c>
      <c r="E10894" t="s">
        <v>458</v>
      </c>
      <c r="F10894" t="s">
        <v>6400</v>
      </c>
      <c r="G10894" t="s">
        <v>66</v>
      </c>
      <c r="H10894" t="s">
        <v>28</v>
      </c>
      <c r="I10894" t="s">
        <v>29</v>
      </c>
      <c r="J10894" s="1">
        <v>296301.2</v>
      </c>
      <c r="K10894" s="10">
        <f>J10894*_xlfn.XLOOKUP(A10894,IPCA_Fatores!$A$2:$A$10,IPCA_Fatores!$C$2:$C$10)</f>
        <v>443856.98127640132</v>
      </c>
    </row>
    <row r="10895" spans="1:11" x14ac:dyDescent="0.25">
      <c r="A10895">
        <v>2019</v>
      </c>
      <c r="B10895" t="s">
        <v>6403</v>
      </c>
      <c r="C10895" t="s">
        <v>6404</v>
      </c>
      <c r="D10895" t="s">
        <v>6404</v>
      </c>
      <c r="E10895" t="s">
        <v>458</v>
      </c>
      <c r="F10895" t="s">
        <v>6400</v>
      </c>
      <c r="G10895" t="s">
        <v>66</v>
      </c>
      <c r="H10895" t="s">
        <v>28</v>
      </c>
      <c r="I10895" t="s">
        <v>29</v>
      </c>
      <c r="J10895" s="1">
        <v>367564.12</v>
      </c>
      <c r="K10895" s="10">
        <f>J10895*_xlfn.XLOOKUP(A10895,IPCA_Fatores!$A$2:$A$10,IPCA_Fatores!$C$2:$C$10)</f>
        <v>527857.63818619028</v>
      </c>
    </row>
    <row r="10896" spans="1:11" x14ac:dyDescent="0.25">
      <c r="A10896">
        <v>2020</v>
      </c>
      <c r="B10896" t="s">
        <v>6403</v>
      </c>
      <c r="C10896" t="s">
        <v>6404</v>
      </c>
      <c r="D10896" t="s">
        <v>6404</v>
      </c>
      <c r="E10896" t="s">
        <v>458</v>
      </c>
      <c r="F10896" t="s">
        <v>6400</v>
      </c>
      <c r="G10896" t="s">
        <v>66</v>
      </c>
      <c r="H10896" t="s">
        <v>28</v>
      </c>
      <c r="I10896" t="s">
        <v>29</v>
      </c>
      <c r="J10896" s="1">
        <v>103329.68</v>
      </c>
      <c r="K10896" s="10">
        <f>J10896*_xlfn.XLOOKUP(A10896,IPCA_Fatores!$A$2:$A$10,IPCA_Fatores!$C$2:$C$10)</f>
        <v>141974.18449780386</v>
      </c>
    </row>
    <row r="10897" spans="1:11" x14ac:dyDescent="0.25">
      <c r="A10897">
        <v>2023</v>
      </c>
      <c r="B10897" t="s">
        <v>6403</v>
      </c>
      <c r="C10897" t="s">
        <v>6404</v>
      </c>
      <c r="D10897" t="s">
        <v>6404</v>
      </c>
      <c r="E10897" t="s">
        <v>458</v>
      </c>
      <c r="F10897" t="s">
        <v>6400</v>
      </c>
      <c r="G10897" t="s">
        <v>66</v>
      </c>
      <c r="H10897" t="s">
        <v>28</v>
      </c>
      <c r="I10897" t="s">
        <v>29</v>
      </c>
      <c r="J10897" s="1">
        <v>1610910.94</v>
      </c>
      <c r="K10897" s="10">
        <f>J10897*_xlfn.XLOOKUP(A10897,IPCA_Fatores!$A$2:$A$10,IPCA_Fatores!$C$2:$C$10)</f>
        <v>1817050.4599282029</v>
      </c>
    </row>
    <row r="10898" spans="1:11" x14ac:dyDescent="0.25">
      <c r="A10898">
        <v>2016</v>
      </c>
      <c r="B10898" t="s">
        <v>6405</v>
      </c>
      <c r="C10898" t="s">
        <v>6406</v>
      </c>
      <c r="D10898" t="s">
        <v>6406</v>
      </c>
      <c r="E10898" t="s">
        <v>458</v>
      </c>
      <c r="F10898" t="s">
        <v>6400</v>
      </c>
      <c r="G10898" t="s">
        <v>66</v>
      </c>
      <c r="H10898" t="s">
        <v>28</v>
      </c>
      <c r="I10898" t="s">
        <v>29</v>
      </c>
      <c r="J10898" s="1">
        <v>905123.08</v>
      </c>
      <c r="K10898" s="10">
        <f>J10898*_xlfn.XLOOKUP(A10898,IPCA_Fatores!$A$2:$A$10,IPCA_Fatores!$C$2:$C$10)</f>
        <v>1448210.6615221484</v>
      </c>
    </row>
    <row r="10899" spans="1:11" x14ac:dyDescent="0.25">
      <c r="A10899">
        <v>2017</v>
      </c>
      <c r="B10899" t="s">
        <v>6405</v>
      </c>
      <c r="C10899" t="s">
        <v>6406</v>
      </c>
      <c r="D10899" t="s">
        <v>6406</v>
      </c>
      <c r="E10899" t="s">
        <v>458</v>
      </c>
      <c r="F10899" t="s">
        <v>6400</v>
      </c>
      <c r="G10899" t="s">
        <v>66</v>
      </c>
      <c r="H10899" t="s">
        <v>28</v>
      </c>
      <c r="I10899" t="s">
        <v>29</v>
      </c>
      <c r="J10899" s="1">
        <v>1222241</v>
      </c>
      <c r="K10899" s="10">
        <f>J10899*_xlfn.XLOOKUP(A10899,IPCA_Fatores!$A$2:$A$10,IPCA_Fatores!$C$2:$C$10)</f>
        <v>1899566.9210138521</v>
      </c>
    </row>
    <row r="10900" spans="1:11" x14ac:dyDescent="0.25">
      <c r="A10900">
        <v>2018</v>
      </c>
      <c r="B10900" t="s">
        <v>6405</v>
      </c>
      <c r="C10900" t="s">
        <v>6406</v>
      </c>
      <c r="D10900" t="s">
        <v>6406</v>
      </c>
      <c r="E10900" t="s">
        <v>458</v>
      </c>
      <c r="F10900" t="s">
        <v>6400</v>
      </c>
      <c r="G10900" t="s">
        <v>66</v>
      </c>
      <c r="H10900" t="s">
        <v>28</v>
      </c>
      <c r="I10900" t="s">
        <v>29</v>
      </c>
      <c r="J10900" s="1">
        <v>474082.57</v>
      </c>
      <c r="K10900" s="10">
        <f>J10900*_xlfn.XLOOKUP(A10900,IPCA_Fatores!$A$2:$A$10,IPCA_Fatores!$C$2:$C$10)</f>
        <v>710172.14373738016</v>
      </c>
    </row>
    <row r="10901" spans="1:11" x14ac:dyDescent="0.25">
      <c r="A10901">
        <v>2019</v>
      </c>
      <c r="B10901" t="s">
        <v>6405</v>
      </c>
      <c r="C10901" t="s">
        <v>6406</v>
      </c>
      <c r="D10901" t="s">
        <v>6406</v>
      </c>
      <c r="E10901" t="s">
        <v>458</v>
      </c>
      <c r="F10901" t="s">
        <v>6400</v>
      </c>
      <c r="G10901" t="s">
        <v>66</v>
      </c>
      <c r="H10901" t="s">
        <v>28</v>
      </c>
      <c r="I10901" t="s">
        <v>29</v>
      </c>
      <c r="J10901" s="1">
        <v>418875.3</v>
      </c>
      <c r="K10901" s="10">
        <f>J10901*_xlfn.XLOOKUP(A10901,IPCA_Fatores!$A$2:$A$10,IPCA_Fatores!$C$2:$C$10)</f>
        <v>601545.45702810143</v>
      </c>
    </row>
    <row r="10902" spans="1:11" x14ac:dyDescent="0.25">
      <c r="A10902">
        <v>2020</v>
      </c>
      <c r="B10902" t="s">
        <v>6405</v>
      </c>
      <c r="C10902" t="s">
        <v>6406</v>
      </c>
      <c r="D10902" t="s">
        <v>6406</v>
      </c>
      <c r="E10902" t="s">
        <v>458</v>
      </c>
      <c r="F10902" t="s">
        <v>6400</v>
      </c>
      <c r="G10902" t="s">
        <v>66</v>
      </c>
      <c r="H10902" t="s">
        <v>28</v>
      </c>
      <c r="I10902" t="s">
        <v>29</v>
      </c>
      <c r="J10902" s="1">
        <v>234175.46</v>
      </c>
      <c r="K10902" s="10">
        <f>J10902*_xlfn.XLOOKUP(A10902,IPCA_Fatores!$A$2:$A$10,IPCA_Fatores!$C$2:$C$10)</f>
        <v>321755.27847273008</v>
      </c>
    </row>
    <row r="10903" spans="1:11" x14ac:dyDescent="0.25">
      <c r="A10903">
        <v>2023</v>
      </c>
      <c r="B10903" t="s">
        <v>6405</v>
      </c>
      <c r="C10903" t="s">
        <v>6406</v>
      </c>
      <c r="D10903" t="s">
        <v>6406</v>
      </c>
      <c r="E10903" t="s">
        <v>458</v>
      </c>
      <c r="F10903" t="s">
        <v>6400</v>
      </c>
      <c r="G10903" t="s">
        <v>66</v>
      </c>
      <c r="H10903" t="s">
        <v>28</v>
      </c>
      <c r="I10903" t="s">
        <v>29</v>
      </c>
      <c r="J10903" s="1">
        <v>736044.14</v>
      </c>
      <c r="K10903" s="10">
        <f>J10903*_xlfn.XLOOKUP(A10903,IPCA_Fatores!$A$2:$A$10,IPCA_Fatores!$C$2:$C$10)</f>
        <v>830231.70921817608</v>
      </c>
    </row>
    <row r="10904" spans="1:11" x14ac:dyDescent="0.25">
      <c r="A10904">
        <v>2016</v>
      </c>
      <c r="B10904" t="s">
        <v>6407</v>
      </c>
      <c r="C10904" t="s">
        <v>6408</v>
      </c>
      <c r="D10904" t="s">
        <v>6409</v>
      </c>
      <c r="E10904" t="s">
        <v>458</v>
      </c>
      <c r="F10904" t="s">
        <v>6400</v>
      </c>
      <c r="G10904" t="s">
        <v>66</v>
      </c>
      <c r="H10904" t="s">
        <v>28</v>
      </c>
      <c r="I10904" t="s">
        <v>29</v>
      </c>
      <c r="J10904" s="1">
        <v>369260.31</v>
      </c>
      <c r="K10904" s="10">
        <f>J10904*_xlfn.XLOOKUP(A10904,IPCA_Fatores!$A$2:$A$10,IPCA_Fatores!$C$2:$C$10)</f>
        <v>590822.09882326017</v>
      </c>
    </row>
    <row r="10905" spans="1:11" x14ac:dyDescent="0.25">
      <c r="A10905">
        <v>2017</v>
      </c>
      <c r="B10905" t="s">
        <v>6407</v>
      </c>
      <c r="C10905" t="s">
        <v>6408</v>
      </c>
      <c r="D10905" t="s">
        <v>6409</v>
      </c>
      <c r="E10905" t="s">
        <v>458</v>
      </c>
      <c r="F10905" t="s">
        <v>6400</v>
      </c>
      <c r="G10905" t="s">
        <v>66</v>
      </c>
      <c r="H10905" t="s">
        <v>28</v>
      </c>
      <c r="I10905" t="s">
        <v>29</v>
      </c>
      <c r="J10905" s="1">
        <v>847071.05</v>
      </c>
      <c r="K10905" s="10">
        <f>J10905*_xlfn.XLOOKUP(A10905,IPCA_Fatores!$A$2:$A$10,IPCA_Fatores!$C$2:$C$10)</f>
        <v>1316490.0754666803</v>
      </c>
    </row>
    <row r="10906" spans="1:11" x14ac:dyDescent="0.25">
      <c r="A10906">
        <v>2018</v>
      </c>
      <c r="B10906" t="s">
        <v>6407</v>
      </c>
      <c r="C10906" t="s">
        <v>6408</v>
      </c>
      <c r="D10906" t="s">
        <v>6409</v>
      </c>
      <c r="E10906" t="s">
        <v>458</v>
      </c>
      <c r="F10906" t="s">
        <v>6400</v>
      </c>
      <c r="G10906" t="s">
        <v>66</v>
      </c>
      <c r="H10906" t="s">
        <v>28</v>
      </c>
      <c r="I10906" t="s">
        <v>29</v>
      </c>
      <c r="J10906" s="1">
        <v>268420.13</v>
      </c>
      <c r="K10906" s="10">
        <f>J10906*_xlfn.XLOOKUP(A10906,IPCA_Fatores!$A$2:$A$10,IPCA_Fatores!$C$2:$C$10)</f>
        <v>402091.34696592257</v>
      </c>
    </row>
    <row r="10907" spans="1:11" x14ac:dyDescent="0.25">
      <c r="A10907">
        <v>2019</v>
      </c>
      <c r="B10907" t="s">
        <v>6407</v>
      </c>
      <c r="C10907" t="s">
        <v>6408</v>
      </c>
      <c r="D10907" t="s">
        <v>6409</v>
      </c>
      <c r="E10907" t="s">
        <v>458</v>
      </c>
      <c r="F10907" t="s">
        <v>6400</v>
      </c>
      <c r="G10907" t="s">
        <v>66</v>
      </c>
      <c r="H10907" t="s">
        <v>28</v>
      </c>
      <c r="I10907" t="s">
        <v>29</v>
      </c>
      <c r="J10907" s="1">
        <v>210299.54</v>
      </c>
      <c r="K10907" s="10">
        <f>J10907*_xlfn.XLOOKUP(A10907,IPCA_Fatores!$A$2:$A$10,IPCA_Fatores!$C$2:$C$10)</f>
        <v>302010.48594199633</v>
      </c>
    </row>
    <row r="10908" spans="1:11" x14ac:dyDescent="0.25">
      <c r="A10908">
        <v>2020</v>
      </c>
      <c r="B10908" t="s">
        <v>6407</v>
      </c>
      <c r="C10908" t="s">
        <v>6408</v>
      </c>
      <c r="D10908" t="s">
        <v>6409</v>
      </c>
      <c r="E10908" t="s">
        <v>458</v>
      </c>
      <c r="F10908" t="s">
        <v>6400</v>
      </c>
      <c r="G10908" t="s">
        <v>66</v>
      </c>
      <c r="H10908" t="s">
        <v>28</v>
      </c>
      <c r="I10908" t="s">
        <v>29</v>
      </c>
      <c r="J10908" s="1">
        <v>53361.08</v>
      </c>
      <c r="K10908" s="10">
        <f>J10908*_xlfn.XLOOKUP(A10908,IPCA_Fatores!$A$2:$A$10,IPCA_Fatores!$C$2:$C$10)</f>
        <v>73317.712944839004</v>
      </c>
    </row>
    <row r="10909" spans="1:11" x14ac:dyDescent="0.25">
      <c r="A10909">
        <v>2023</v>
      </c>
      <c r="B10909" t="s">
        <v>6407</v>
      </c>
      <c r="C10909" t="s">
        <v>6408</v>
      </c>
      <c r="D10909" t="s">
        <v>6409</v>
      </c>
      <c r="E10909" t="s">
        <v>458</v>
      </c>
      <c r="F10909" t="s">
        <v>6400</v>
      </c>
      <c r="G10909" t="s">
        <v>66</v>
      </c>
      <c r="H10909" t="s">
        <v>28</v>
      </c>
      <c r="I10909" t="s">
        <v>29</v>
      </c>
      <c r="J10909" s="1">
        <v>1606770.59</v>
      </c>
      <c r="K10909" s="10">
        <f>J10909*_xlfn.XLOOKUP(A10909,IPCA_Fatores!$A$2:$A$10,IPCA_Fatores!$C$2:$C$10)</f>
        <v>1812380.2918357549</v>
      </c>
    </row>
    <row r="10910" spans="1:11" x14ac:dyDescent="0.25">
      <c r="A10910">
        <v>2016</v>
      </c>
      <c r="B10910" t="s">
        <v>6410</v>
      </c>
      <c r="C10910" t="s">
        <v>6411</v>
      </c>
      <c r="D10910" t="s">
        <v>6411</v>
      </c>
      <c r="E10910" t="s">
        <v>458</v>
      </c>
      <c r="F10910" t="s">
        <v>6400</v>
      </c>
      <c r="G10910" t="s">
        <v>66</v>
      </c>
      <c r="H10910" t="s">
        <v>28</v>
      </c>
      <c r="I10910" t="s">
        <v>29</v>
      </c>
      <c r="J10910" s="1">
        <v>485531.8</v>
      </c>
      <c r="K10910" s="10">
        <f>J10910*_xlfn.XLOOKUP(A10910,IPCA_Fatores!$A$2:$A$10,IPCA_Fatores!$C$2:$C$10)</f>
        <v>776858.24702209502</v>
      </c>
    </row>
    <row r="10911" spans="1:11" x14ac:dyDescent="0.25">
      <c r="A10911">
        <v>2017</v>
      </c>
      <c r="B10911" t="s">
        <v>6410</v>
      </c>
      <c r="C10911" t="s">
        <v>6411</v>
      </c>
      <c r="D10911" t="s">
        <v>6411</v>
      </c>
      <c r="E10911" t="s">
        <v>458</v>
      </c>
      <c r="F10911" t="s">
        <v>6400</v>
      </c>
      <c r="G10911" t="s">
        <v>66</v>
      </c>
      <c r="H10911" t="s">
        <v>28</v>
      </c>
      <c r="I10911" t="s">
        <v>29</v>
      </c>
      <c r="J10911" s="1">
        <v>917400.92</v>
      </c>
      <c r="K10911" s="10">
        <f>J10911*_xlfn.XLOOKUP(A10911,IPCA_Fatores!$A$2:$A$10,IPCA_Fatores!$C$2:$C$10)</f>
        <v>1425794.4553812835</v>
      </c>
    </row>
    <row r="10912" spans="1:11" x14ac:dyDescent="0.25">
      <c r="A10912">
        <v>2018</v>
      </c>
      <c r="B10912" t="s">
        <v>6410</v>
      </c>
      <c r="C10912" t="s">
        <v>6411</v>
      </c>
      <c r="D10912" t="s">
        <v>6411</v>
      </c>
      <c r="E10912" t="s">
        <v>458</v>
      </c>
      <c r="F10912" t="s">
        <v>6400</v>
      </c>
      <c r="G10912" t="s">
        <v>66</v>
      </c>
      <c r="H10912" t="s">
        <v>28</v>
      </c>
      <c r="I10912" t="s">
        <v>29</v>
      </c>
      <c r="J10912" s="1">
        <v>322463.81</v>
      </c>
      <c r="K10912" s="10">
        <f>J10912*_xlfn.XLOOKUP(A10912,IPCA_Fatores!$A$2:$A$10,IPCA_Fatores!$C$2:$C$10)</f>
        <v>483048.37536090653</v>
      </c>
    </row>
    <row r="10913" spans="1:11" x14ac:dyDescent="0.25">
      <c r="A10913">
        <v>2019</v>
      </c>
      <c r="B10913" t="s">
        <v>6410</v>
      </c>
      <c r="C10913" t="s">
        <v>6411</v>
      </c>
      <c r="D10913" t="s">
        <v>6411</v>
      </c>
      <c r="E10913" t="s">
        <v>458</v>
      </c>
      <c r="F10913" t="s">
        <v>6400</v>
      </c>
      <c r="G10913" t="s">
        <v>66</v>
      </c>
      <c r="H10913" t="s">
        <v>28</v>
      </c>
      <c r="I10913" t="s">
        <v>29</v>
      </c>
      <c r="J10913" s="1">
        <v>410207.45</v>
      </c>
      <c r="K10913" s="10">
        <f>J10913*_xlfn.XLOOKUP(A10913,IPCA_Fatores!$A$2:$A$10,IPCA_Fatores!$C$2:$C$10)</f>
        <v>589097.58581272769</v>
      </c>
    </row>
    <row r="10914" spans="1:11" x14ac:dyDescent="0.25">
      <c r="A10914">
        <v>2020</v>
      </c>
      <c r="B10914" t="s">
        <v>6410</v>
      </c>
      <c r="C10914" t="s">
        <v>6411</v>
      </c>
      <c r="D10914" t="s">
        <v>6411</v>
      </c>
      <c r="E10914" t="s">
        <v>458</v>
      </c>
      <c r="F10914" t="s">
        <v>6400</v>
      </c>
      <c r="G10914" t="s">
        <v>66</v>
      </c>
      <c r="H10914" t="s">
        <v>28</v>
      </c>
      <c r="I10914" t="s">
        <v>29</v>
      </c>
      <c r="J10914" s="1">
        <v>144764.54</v>
      </c>
      <c r="K10914" s="10">
        <f>J10914*_xlfn.XLOOKUP(A10914,IPCA_Fatores!$A$2:$A$10,IPCA_Fatores!$C$2:$C$10)</f>
        <v>198905.36301573477</v>
      </c>
    </row>
    <row r="10915" spans="1:11" x14ac:dyDescent="0.25">
      <c r="A10915">
        <v>2023</v>
      </c>
      <c r="B10915" t="s">
        <v>6410</v>
      </c>
      <c r="C10915" t="s">
        <v>6411</v>
      </c>
      <c r="D10915" t="s">
        <v>6411</v>
      </c>
      <c r="E10915" t="s">
        <v>458</v>
      </c>
      <c r="F10915" t="s">
        <v>6400</v>
      </c>
      <c r="G10915" t="s">
        <v>66</v>
      </c>
      <c r="H10915" t="s">
        <v>28</v>
      </c>
      <c r="I10915" t="s">
        <v>29</v>
      </c>
      <c r="J10915" s="1">
        <v>1580839.27</v>
      </c>
      <c r="K10915" s="10">
        <f>J10915*_xlfn.XLOOKUP(A10915,IPCA_Fatores!$A$2:$A$10,IPCA_Fatores!$C$2:$C$10)</f>
        <v>1783130.6817160635</v>
      </c>
    </row>
    <row r="10916" spans="1:11" x14ac:dyDescent="0.25">
      <c r="A10916">
        <v>2016</v>
      </c>
      <c r="B10916" t="s">
        <v>6412</v>
      </c>
      <c r="C10916" t="s">
        <v>6413</v>
      </c>
      <c r="D10916" t="s">
        <v>6413</v>
      </c>
      <c r="E10916" t="s">
        <v>458</v>
      </c>
      <c r="F10916" t="s">
        <v>6400</v>
      </c>
      <c r="G10916" t="s">
        <v>66</v>
      </c>
      <c r="H10916" t="s">
        <v>28</v>
      </c>
      <c r="I10916" t="s">
        <v>29</v>
      </c>
      <c r="J10916" s="1">
        <v>397720.95</v>
      </c>
      <c r="K10916" s="10">
        <f>J10916*_xlfn.XLOOKUP(A10916,IPCA_Fatores!$A$2:$A$10,IPCA_Fatores!$C$2:$C$10)</f>
        <v>636359.55465936998</v>
      </c>
    </row>
    <row r="10917" spans="1:11" x14ac:dyDescent="0.25">
      <c r="A10917">
        <v>2017</v>
      </c>
      <c r="B10917" t="s">
        <v>6412</v>
      </c>
      <c r="C10917" t="s">
        <v>6413</v>
      </c>
      <c r="D10917" t="s">
        <v>6413</v>
      </c>
      <c r="E10917" t="s">
        <v>458</v>
      </c>
      <c r="F10917" t="s">
        <v>6400</v>
      </c>
      <c r="G10917" t="s">
        <v>66</v>
      </c>
      <c r="H10917" t="s">
        <v>28</v>
      </c>
      <c r="I10917" t="s">
        <v>29</v>
      </c>
      <c r="J10917" s="1">
        <v>757781.39</v>
      </c>
      <c r="K10917" s="10">
        <f>J10917*_xlfn.XLOOKUP(A10917,IPCA_Fatores!$A$2:$A$10,IPCA_Fatores!$C$2:$C$10)</f>
        <v>1177719.0110656549</v>
      </c>
    </row>
    <row r="10918" spans="1:11" x14ac:dyDescent="0.25">
      <c r="A10918">
        <v>2018</v>
      </c>
      <c r="B10918" t="s">
        <v>6412</v>
      </c>
      <c r="C10918" t="s">
        <v>6413</v>
      </c>
      <c r="D10918" t="s">
        <v>6413</v>
      </c>
      <c r="E10918" t="s">
        <v>458</v>
      </c>
      <c r="F10918" t="s">
        <v>6400</v>
      </c>
      <c r="G10918" t="s">
        <v>66</v>
      </c>
      <c r="H10918" t="s">
        <v>28</v>
      </c>
      <c r="I10918" t="s">
        <v>29</v>
      </c>
      <c r="J10918" s="1">
        <v>296648.89</v>
      </c>
      <c r="K10918" s="10">
        <f>J10918*_xlfn.XLOOKUP(A10918,IPCA_Fatores!$A$2:$A$10,IPCA_Fatores!$C$2:$C$10)</f>
        <v>444377.81829569116</v>
      </c>
    </row>
    <row r="10919" spans="1:11" x14ac:dyDescent="0.25">
      <c r="A10919">
        <v>2019</v>
      </c>
      <c r="B10919" t="s">
        <v>6412</v>
      </c>
      <c r="C10919" t="s">
        <v>6413</v>
      </c>
      <c r="D10919" t="s">
        <v>6413</v>
      </c>
      <c r="E10919" t="s">
        <v>458</v>
      </c>
      <c r="F10919" t="s">
        <v>6400</v>
      </c>
      <c r="G10919" t="s">
        <v>66</v>
      </c>
      <c r="H10919" t="s">
        <v>28</v>
      </c>
      <c r="I10919" t="s">
        <v>29</v>
      </c>
      <c r="J10919" s="1">
        <v>319791.90000000002</v>
      </c>
      <c r="K10919" s="10">
        <f>J10919*_xlfn.XLOOKUP(A10919,IPCA_Fatores!$A$2:$A$10,IPCA_Fatores!$C$2:$C$10)</f>
        <v>459252.10829902103</v>
      </c>
    </row>
    <row r="10920" spans="1:11" x14ac:dyDescent="0.25">
      <c r="A10920">
        <v>2023</v>
      </c>
      <c r="B10920" t="s">
        <v>6412</v>
      </c>
      <c r="C10920" t="s">
        <v>6413</v>
      </c>
      <c r="D10920" t="s">
        <v>6413</v>
      </c>
      <c r="E10920" t="s">
        <v>458</v>
      </c>
      <c r="F10920" t="s">
        <v>6400</v>
      </c>
      <c r="G10920" t="s">
        <v>66</v>
      </c>
      <c r="H10920" t="s">
        <v>28</v>
      </c>
      <c r="I10920" t="s">
        <v>29</v>
      </c>
      <c r="J10920" s="1">
        <v>1593359.3</v>
      </c>
      <c r="K10920" s="10">
        <f>J10920*_xlfn.XLOOKUP(A10920,IPCA_Fatores!$A$2:$A$10,IPCA_Fatores!$C$2:$C$10)</f>
        <v>1797252.8319261894</v>
      </c>
    </row>
    <row r="10921" spans="1:11" x14ac:dyDescent="0.25">
      <c r="A10921">
        <v>2023</v>
      </c>
      <c r="B10921" t="s">
        <v>6414</v>
      </c>
      <c r="C10921" t="s">
        <v>6415</v>
      </c>
      <c r="D10921" t="s">
        <v>6416</v>
      </c>
      <c r="E10921" t="s">
        <v>44</v>
      </c>
      <c r="F10921" t="s">
        <v>45</v>
      </c>
      <c r="G10921" t="s">
        <v>783</v>
      </c>
      <c r="H10921" t="s">
        <v>28</v>
      </c>
      <c r="I10921" t="s">
        <v>29</v>
      </c>
      <c r="J10921" s="1">
        <v>103185.49</v>
      </c>
      <c r="K10921" s="10">
        <f>J10921*_xlfn.XLOOKUP(A10921,IPCA_Fatores!$A$2:$A$10,IPCA_Fatores!$C$2:$C$10)</f>
        <v>116389.57648547411</v>
      </c>
    </row>
    <row r="10922" spans="1:11" x14ac:dyDescent="0.25">
      <c r="A10922">
        <v>2015</v>
      </c>
      <c r="B10922" t="s">
        <v>6417</v>
      </c>
      <c r="C10922" t="s">
        <v>6418</v>
      </c>
      <c r="E10922" t="s">
        <v>121</v>
      </c>
      <c r="F10922" t="s">
        <v>1647</v>
      </c>
      <c r="G10922" t="s">
        <v>1179</v>
      </c>
      <c r="H10922" t="s">
        <v>28</v>
      </c>
      <c r="I10922" t="s">
        <v>29</v>
      </c>
      <c r="J10922" s="1">
        <v>4523901.22</v>
      </c>
      <c r="K10922" s="10">
        <f>J10922*_xlfn.XLOOKUP(A10922,IPCA_Fatores!$A$2:$A$10,IPCA_Fatores!$C$2:$C$10)</f>
        <v>7693600.3299388429</v>
      </c>
    </row>
    <row r="10923" spans="1:11" x14ac:dyDescent="0.25">
      <c r="A10923">
        <v>2016</v>
      </c>
      <c r="B10923" t="s">
        <v>6417</v>
      </c>
      <c r="C10923" t="s">
        <v>6418</v>
      </c>
      <c r="E10923" t="s">
        <v>121</v>
      </c>
      <c r="F10923" t="s">
        <v>1647</v>
      </c>
      <c r="G10923" t="s">
        <v>1179</v>
      </c>
      <c r="H10923" t="s">
        <v>28</v>
      </c>
      <c r="I10923" t="s">
        <v>29</v>
      </c>
      <c r="J10923" s="1">
        <v>7338649.3700000001</v>
      </c>
      <c r="K10923" s="10">
        <f>J10923*_xlfn.XLOOKUP(A10923,IPCA_Fatores!$A$2:$A$10,IPCA_Fatores!$C$2:$C$10)</f>
        <v>11741950.34205381</v>
      </c>
    </row>
    <row r="10924" spans="1:11" x14ac:dyDescent="0.25">
      <c r="A10924">
        <v>2017</v>
      </c>
      <c r="B10924" t="s">
        <v>6417</v>
      </c>
      <c r="C10924" t="s">
        <v>6418</v>
      </c>
      <c r="E10924" t="s">
        <v>121</v>
      </c>
      <c r="F10924" t="s">
        <v>1647</v>
      </c>
      <c r="G10924" t="s">
        <v>1179</v>
      </c>
      <c r="H10924" t="s">
        <v>28</v>
      </c>
      <c r="I10924" t="s">
        <v>29</v>
      </c>
      <c r="J10924" s="1">
        <v>11619748.58</v>
      </c>
      <c r="K10924" s="10">
        <f>J10924*_xlfn.XLOOKUP(A10924,IPCA_Fatores!$A$2:$A$10,IPCA_Fatores!$C$2:$C$10)</f>
        <v>18059032.574644182</v>
      </c>
    </row>
    <row r="10925" spans="1:11" x14ac:dyDescent="0.25">
      <c r="A10925">
        <v>2018</v>
      </c>
      <c r="B10925" t="s">
        <v>6417</v>
      </c>
      <c r="C10925" t="s">
        <v>6418</v>
      </c>
      <c r="E10925" t="s">
        <v>121</v>
      </c>
      <c r="F10925" t="s">
        <v>1647</v>
      </c>
      <c r="G10925" t="s">
        <v>1179</v>
      </c>
      <c r="H10925" t="s">
        <v>28</v>
      </c>
      <c r="I10925" t="s">
        <v>29</v>
      </c>
      <c r="J10925" s="1">
        <v>7588890.46</v>
      </c>
      <c r="K10925" s="10">
        <f>J10925*_xlfn.XLOOKUP(A10925,IPCA_Fatores!$A$2:$A$10,IPCA_Fatores!$C$2:$C$10)</f>
        <v>11368101.144419532</v>
      </c>
    </row>
    <row r="10926" spans="1:11" x14ac:dyDescent="0.25">
      <c r="A10926">
        <v>2019</v>
      </c>
      <c r="B10926" t="s">
        <v>6417</v>
      </c>
      <c r="C10926" t="s">
        <v>6418</v>
      </c>
      <c r="E10926" t="s">
        <v>121</v>
      </c>
      <c r="F10926" t="s">
        <v>1647</v>
      </c>
      <c r="G10926" t="s">
        <v>1179</v>
      </c>
      <c r="H10926" t="s">
        <v>28</v>
      </c>
      <c r="I10926" t="s">
        <v>29</v>
      </c>
      <c r="J10926" s="1">
        <v>13731826.17</v>
      </c>
      <c r="K10926" s="10">
        <f>J10926*_xlfn.XLOOKUP(A10926,IPCA_Fatores!$A$2:$A$10,IPCA_Fatores!$C$2:$C$10)</f>
        <v>19720230.935705908</v>
      </c>
    </row>
    <row r="10927" spans="1:11" x14ac:dyDescent="0.25">
      <c r="A10927">
        <v>2020</v>
      </c>
      <c r="B10927" t="s">
        <v>6417</v>
      </c>
      <c r="C10927" t="s">
        <v>6418</v>
      </c>
      <c r="E10927" t="s">
        <v>121</v>
      </c>
      <c r="F10927" t="s">
        <v>1647</v>
      </c>
      <c r="G10927" t="s">
        <v>1179</v>
      </c>
      <c r="H10927" t="s">
        <v>28</v>
      </c>
      <c r="I10927" t="s">
        <v>29</v>
      </c>
      <c r="J10927" s="1">
        <v>23255991.93</v>
      </c>
      <c r="K10927" s="10">
        <f>J10927*_xlfn.XLOOKUP(A10927,IPCA_Fatores!$A$2:$A$10,IPCA_Fatores!$C$2:$C$10)</f>
        <v>31953553.799346495</v>
      </c>
    </row>
    <row r="10928" spans="1:11" x14ac:dyDescent="0.25">
      <c r="A10928">
        <v>2021</v>
      </c>
      <c r="B10928" t="s">
        <v>6417</v>
      </c>
      <c r="C10928" t="s">
        <v>6418</v>
      </c>
      <c r="E10928" t="s">
        <v>121</v>
      </c>
      <c r="F10928" t="s">
        <v>1647</v>
      </c>
      <c r="G10928" t="s">
        <v>1179</v>
      </c>
      <c r="H10928" t="s">
        <v>28</v>
      </c>
      <c r="I10928" t="s">
        <v>29</v>
      </c>
      <c r="J10928" s="1">
        <v>10733436.74</v>
      </c>
      <c r="K10928" s="10">
        <f>J10928*_xlfn.XLOOKUP(A10928,IPCA_Fatores!$A$2:$A$10,IPCA_Fatores!$C$2:$C$10)</f>
        <v>13399654.201543966</v>
      </c>
    </row>
    <row r="10929" spans="1:11" x14ac:dyDescent="0.25">
      <c r="A10929">
        <v>2022</v>
      </c>
      <c r="B10929" t="s">
        <v>6417</v>
      </c>
      <c r="C10929" t="s">
        <v>6418</v>
      </c>
      <c r="E10929" t="s">
        <v>121</v>
      </c>
      <c r="F10929" t="s">
        <v>1647</v>
      </c>
      <c r="G10929" t="s">
        <v>1179</v>
      </c>
      <c r="H10929" t="s">
        <v>28</v>
      </c>
      <c r="I10929" t="s">
        <v>29</v>
      </c>
      <c r="J10929" s="1">
        <v>18656409.170000002</v>
      </c>
      <c r="K10929" s="10">
        <f>J10929*_xlfn.XLOOKUP(A10929,IPCA_Fatores!$A$2:$A$10,IPCA_Fatores!$C$2:$C$10)</f>
        <v>22015990.583579917</v>
      </c>
    </row>
    <row r="10930" spans="1:11" x14ac:dyDescent="0.25">
      <c r="A10930">
        <v>2023</v>
      </c>
      <c r="B10930" t="s">
        <v>6417</v>
      </c>
      <c r="C10930" t="s">
        <v>6418</v>
      </c>
      <c r="E10930" t="s">
        <v>121</v>
      </c>
      <c r="F10930" t="s">
        <v>1647</v>
      </c>
      <c r="G10930" t="s">
        <v>1179</v>
      </c>
      <c r="H10930" t="s">
        <v>28</v>
      </c>
      <c r="I10930" t="s">
        <v>29</v>
      </c>
      <c r="J10930" s="1">
        <v>12512282.539999999</v>
      </c>
      <c r="K10930" s="10">
        <f>J10930*_xlfn.XLOOKUP(A10930,IPCA_Fatores!$A$2:$A$10,IPCA_Fatores!$C$2:$C$10)</f>
        <v>14113411.349766253</v>
      </c>
    </row>
    <row r="10931" spans="1:11" x14ac:dyDescent="0.25">
      <c r="A10931">
        <v>2015</v>
      </c>
      <c r="B10931" t="s">
        <v>6419</v>
      </c>
      <c r="C10931" t="s">
        <v>6420</v>
      </c>
      <c r="E10931" t="s">
        <v>458</v>
      </c>
      <c r="F10931" t="s">
        <v>459</v>
      </c>
      <c r="G10931" t="s">
        <v>480</v>
      </c>
      <c r="H10931" t="s">
        <v>28</v>
      </c>
      <c r="I10931" t="s">
        <v>29</v>
      </c>
      <c r="J10931" s="1">
        <v>2194758.5</v>
      </c>
      <c r="K10931" s="10">
        <f>J10931*_xlfn.XLOOKUP(A10931,IPCA_Fatores!$A$2:$A$10,IPCA_Fatores!$C$2:$C$10)</f>
        <v>3732529.4913791423</v>
      </c>
    </row>
    <row r="10932" spans="1:11" x14ac:dyDescent="0.25">
      <c r="A10932">
        <v>2016</v>
      </c>
      <c r="B10932" t="s">
        <v>6419</v>
      </c>
      <c r="C10932" t="s">
        <v>6420</v>
      </c>
      <c r="E10932" t="s">
        <v>458</v>
      </c>
      <c r="F10932" t="s">
        <v>459</v>
      </c>
      <c r="G10932" t="s">
        <v>480</v>
      </c>
      <c r="H10932" t="s">
        <v>28</v>
      </c>
      <c r="I10932" t="s">
        <v>29</v>
      </c>
      <c r="J10932" s="1">
        <v>2297496.33</v>
      </c>
      <c r="K10932" s="10">
        <f>J10932*_xlfn.XLOOKUP(A10932,IPCA_Fatores!$A$2:$A$10,IPCA_Fatores!$C$2:$C$10)</f>
        <v>3676028.9881393905</v>
      </c>
    </row>
    <row r="10933" spans="1:11" x14ac:dyDescent="0.25">
      <c r="A10933">
        <v>2017</v>
      </c>
      <c r="B10933" t="s">
        <v>6419</v>
      </c>
      <c r="C10933" t="s">
        <v>6420</v>
      </c>
      <c r="E10933" t="s">
        <v>458</v>
      </c>
      <c r="F10933" t="s">
        <v>459</v>
      </c>
      <c r="G10933" t="s">
        <v>480</v>
      </c>
      <c r="H10933" t="s">
        <v>28</v>
      </c>
      <c r="I10933" t="s">
        <v>29</v>
      </c>
      <c r="J10933" s="1">
        <v>2190087.9500000002</v>
      </c>
      <c r="K10933" s="10">
        <f>J10933*_xlfn.XLOOKUP(A10933,IPCA_Fatores!$A$2:$A$10,IPCA_Fatores!$C$2:$C$10)</f>
        <v>3403762.9435856263</v>
      </c>
    </row>
    <row r="10934" spans="1:11" x14ac:dyDescent="0.25">
      <c r="A10934">
        <v>2018</v>
      </c>
      <c r="B10934" t="s">
        <v>6419</v>
      </c>
      <c r="C10934" t="s">
        <v>6420</v>
      </c>
      <c r="E10934" t="s">
        <v>458</v>
      </c>
      <c r="F10934" t="s">
        <v>459</v>
      </c>
      <c r="G10934" t="s">
        <v>480</v>
      </c>
      <c r="H10934" t="s">
        <v>28</v>
      </c>
      <c r="I10934" t="s">
        <v>29</v>
      </c>
      <c r="J10934" s="1">
        <v>2348079.38</v>
      </c>
      <c r="K10934" s="10">
        <f>J10934*_xlfn.XLOOKUP(A10934,IPCA_Fatores!$A$2:$A$10,IPCA_Fatores!$C$2:$C$10)</f>
        <v>3517405.3476805491</v>
      </c>
    </row>
    <row r="10935" spans="1:11" x14ac:dyDescent="0.25">
      <c r="A10935">
        <v>2019</v>
      </c>
      <c r="B10935" t="s">
        <v>6419</v>
      </c>
      <c r="C10935" t="s">
        <v>6420</v>
      </c>
      <c r="E10935" t="s">
        <v>458</v>
      </c>
      <c r="F10935" t="s">
        <v>459</v>
      </c>
      <c r="G10935" t="s">
        <v>480</v>
      </c>
      <c r="H10935" t="s">
        <v>28</v>
      </c>
      <c r="I10935" t="s">
        <v>29</v>
      </c>
      <c r="J10935" s="1">
        <v>2278745.9</v>
      </c>
      <c r="K10935" s="10">
        <f>J10935*_xlfn.XLOOKUP(A10935,IPCA_Fatores!$A$2:$A$10,IPCA_Fatores!$C$2:$C$10)</f>
        <v>3272499.5812988072</v>
      </c>
    </row>
    <row r="10936" spans="1:11" x14ac:dyDescent="0.25">
      <c r="A10936">
        <v>2020</v>
      </c>
      <c r="B10936" t="s">
        <v>6419</v>
      </c>
      <c r="C10936" t="s">
        <v>6420</v>
      </c>
      <c r="E10936" t="s">
        <v>458</v>
      </c>
      <c r="F10936" t="s">
        <v>459</v>
      </c>
      <c r="G10936" t="s">
        <v>480</v>
      </c>
      <c r="H10936" t="s">
        <v>28</v>
      </c>
      <c r="I10936" t="s">
        <v>29</v>
      </c>
      <c r="J10936" s="1">
        <v>3512512.97</v>
      </c>
      <c r="K10936" s="10">
        <f>J10936*_xlfn.XLOOKUP(A10936,IPCA_Fatores!$A$2:$A$10,IPCA_Fatores!$C$2:$C$10)</f>
        <v>4826165.768186924</v>
      </c>
    </row>
    <row r="10937" spans="1:11" x14ac:dyDescent="0.25">
      <c r="A10937">
        <v>2021</v>
      </c>
      <c r="B10937" t="s">
        <v>6419</v>
      </c>
      <c r="C10937" t="s">
        <v>6420</v>
      </c>
      <c r="E10937" t="s">
        <v>458</v>
      </c>
      <c r="F10937" t="s">
        <v>459</v>
      </c>
      <c r="G10937" t="s">
        <v>480</v>
      </c>
      <c r="H10937" t="s">
        <v>28</v>
      </c>
      <c r="I10937" t="s">
        <v>29</v>
      </c>
      <c r="J10937" s="1">
        <v>2412468.08</v>
      </c>
      <c r="K10937" s="10">
        <f>J10937*_xlfn.XLOOKUP(A10937,IPCA_Fatores!$A$2:$A$10,IPCA_Fatores!$C$2:$C$10)</f>
        <v>3011732.2929564039</v>
      </c>
    </row>
    <row r="10938" spans="1:11" x14ac:dyDescent="0.25">
      <c r="A10938">
        <v>2022</v>
      </c>
      <c r="B10938" t="s">
        <v>6419</v>
      </c>
      <c r="C10938" t="s">
        <v>6420</v>
      </c>
      <c r="E10938" t="s">
        <v>458</v>
      </c>
      <c r="F10938" t="s">
        <v>459</v>
      </c>
      <c r="G10938" t="s">
        <v>480</v>
      </c>
      <c r="H10938" t="s">
        <v>28</v>
      </c>
      <c r="I10938" t="s">
        <v>29</v>
      </c>
      <c r="J10938" s="1">
        <v>4897331.4800000004</v>
      </c>
      <c r="K10938" s="10">
        <f>J10938*_xlfn.XLOOKUP(A10938,IPCA_Fatores!$A$2:$A$10,IPCA_Fatores!$C$2:$C$10)</f>
        <v>5779225.9360245103</v>
      </c>
    </row>
    <row r="10939" spans="1:11" x14ac:dyDescent="0.25">
      <c r="A10939">
        <v>2023</v>
      </c>
      <c r="B10939" t="s">
        <v>6419</v>
      </c>
      <c r="C10939" t="s">
        <v>6420</v>
      </c>
      <c r="E10939" t="s">
        <v>458</v>
      </c>
      <c r="F10939" t="s">
        <v>459</v>
      </c>
      <c r="G10939" t="s">
        <v>480</v>
      </c>
      <c r="H10939" t="s">
        <v>28</v>
      </c>
      <c r="I10939" t="s">
        <v>29</v>
      </c>
      <c r="J10939" s="1">
        <v>4779969.1100000003</v>
      </c>
      <c r="K10939" s="10">
        <f>J10939*_xlfn.XLOOKUP(A10939,IPCA_Fatores!$A$2:$A$10,IPCA_Fatores!$C$2:$C$10)</f>
        <v>5391635.7845133906</v>
      </c>
    </row>
    <row r="10940" spans="1:11" x14ac:dyDescent="0.25">
      <c r="A10940">
        <v>2022</v>
      </c>
      <c r="B10940" t="s">
        <v>6421</v>
      </c>
      <c r="C10940" t="s">
        <v>6422</v>
      </c>
      <c r="D10940" t="s">
        <v>6423</v>
      </c>
      <c r="E10940" t="s">
        <v>44</v>
      </c>
      <c r="F10940" t="s">
        <v>45</v>
      </c>
      <c r="G10940" t="s">
        <v>608</v>
      </c>
      <c r="H10940" t="s">
        <v>28</v>
      </c>
      <c r="I10940" t="s">
        <v>29</v>
      </c>
      <c r="J10940" s="1">
        <v>18026759.539999999</v>
      </c>
      <c r="K10940" s="10">
        <f>J10940*_xlfn.XLOOKUP(A10940,IPCA_Fatores!$A$2:$A$10,IPCA_Fatores!$C$2:$C$10)</f>
        <v>21272955.833499197</v>
      </c>
    </row>
    <row r="10941" spans="1:11" x14ac:dyDescent="0.25">
      <c r="A10941">
        <v>2023</v>
      </c>
      <c r="B10941" t="s">
        <v>6421</v>
      </c>
      <c r="C10941" t="s">
        <v>6422</v>
      </c>
      <c r="D10941" t="s">
        <v>6423</v>
      </c>
      <c r="E10941" t="s">
        <v>44</v>
      </c>
      <c r="F10941" t="s">
        <v>45</v>
      </c>
      <c r="G10941" t="s">
        <v>608</v>
      </c>
      <c r="H10941" t="s">
        <v>28</v>
      </c>
      <c r="I10941" t="s">
        <v>29</v>
      </c>
      <c r="J10941" s="1">
        <v>14870580.48</v>
      </c>
      <c r="K10941" s="10">
        <f>J10941*_xlfn.XLOOKUP(A10941,IPCA_Fatores!$A$2:$A$10,IPCA_Fatores!$C$2:$C$10)</f>
        <v>16773487.863074142</v>
      </c>
    </row>
    <row r="10942" spans="1:11" x14ac:dyDescent="0.25">
      <c r="A10942">
        <v>2023</v>
      </c>
      <c r="B10942" t="s">
        <v>6424</v>
      </c>
      <c r="C10942" t="s">
        <v>6425</v>
      </c>
      <c r="D10942" t="s">
        <v>6426</v>
      </c>
      <c r="E10942" t="s">
        <v>103</v>
      </c>
      <c r="F10942" t="s">
        <v>6427</v>
      </c>
      <c r="G10942" t="s">
        <v>1382</v>
      </c>
      <c r="H10942" t="s">
        <v>28</v>
      </c>
      <c r="I10942" t="s">
        <v>29</v>
      </c>
      <c r="J10942" s="1">
        <v>14037012.720000001</v>
      </c>
      <c r="K10942" s="10">
        <f>J10942*_xlfn.XLOOKUP(A10942,IPCA_Fatores!$A$2:$A$10,IPCA_Fatores!$C$2:$C$10)</f>
        <v>15833252.966109993</v>
      </c>
    </row>
    <row r="10943" spans="1:11" x14ac:dyDescent="0.25">
      <c r="A10943">
        <v>2023</v>
      </c>
      <c r="B10943" t="s">
        <v>6424</v>
      </c>
      <c r="C10943" t="s">
        <v>6425</v>
      </c>
      <c r="D10943" t="s">
        <v>6426</v>
      </c>
      <c r="E10943" t="s">
        <v>103</v>
      </c>
      <c r="F10943" t="s">
        <v>6427</v>
      </c>
      <c r="G10943" t="s">
        <v>1382</v>
      </c>
      <c r="H10943" t="s">
        <v>28</v>
      </c>
      <c r="I10943" t="s">
        <v>35</v>
      </c>
      <c r="J10943" s="1">
        <v>843300.66</v>
      </c>
      <c r="K10943" s="10">
        <f>IFERROR(J10943*VLOOKUP(A10943,IPCA_Fatores!$A$2:$C$10,3,FALSE),J10943)</f>
        <v>951213.26329235639</v>
      </c>
    </row>
    <row r="10944" spans="1:11" x14ac:dyDescent="0.25">
      <c r="A10944">
        <v>2020</v>
      </c>
      <c r="B10944" t="s">
        <v>6428</v>
      </c>
      <c r="C10944" t="s">
        <v>6429</v>
      </c>
      <c r="D10944" t="s">
        <v>6430</v>
      </c>
      <c r="E10944" t="s">
        <v>75</v>
      </c>
      <c r="F10944" t="s">
        <v>75</v>
      </c>
      <c r="G10944" t="s">
        <v>4067</v>
      </c>
      <c r="H10944" t="s">
        <v>28</v>
      </c>
      <c r="I10944" t="s">
        <v>29</v>
      </c>
      <c r="J10944" s="1">
        <v>21678975.600000001</v>
      </c>
      <c r="K10944" s="10">
        <f>J10944*_xlfn.XLOOKUP(A10944,IPCA_Fatores!$A$2:$A$10,IPCA_Fatores!$C$2:$C$10)</f>
        <v>29786745.507755257</v>
      </c>
    </row>
    <row r="10945" spans="1:11" x14ac:dyDescent="0.25">
      <c r="A10945">
        <v>2021</v>
      </c>
      <c r="B10945" t="s">
        <v>6428</v>
      </c>
      <c r="C10945" t="s">
        <v>6429</v>
      </c>
      <c r="D10945" t="s">
        <v>6430</v>
      </c>
      <c r="E10945" t="s">
        <v>75</v>
      </c>
      <c r="F10945" t="s">
        <v>75</v>
      </c>
      <c r="G10945" t="s">
        <v>4067</v>
      </c>
      <c r="H10945" t="s">
        <v>28</v>
      </c>
      <c r="I10945" t="s">
        <v>29</v>
      </c>
      <c r="J10945" s="1">
        <v>16134808.02</v>
      </c>
      <c r="K10945" s="10">
        <f>J10945*_xlfn.XLOOKUP(A10945,IPCA_Fatores!$A$2:$A$10,IPCA_Fatores!$C$2:$C$10)</f>
        <v>20142742.097746626</v>
      </c>
    </row>
    <row r="10946" spans="1:11" x14ac:dyDescent="0.25">
      <c r="A10946">
        <v>2022</v>
      </c>
      <c r="B10946" t="s">
        <v>6428</v>
      </c>
      <c r="C10946" t="s">
        <v>6429</v>
      </c>
      <c r="D10946" t="s">
        <v>6430</v>
      </c>
      <c r="E10946" t="s">
        <v>75</v>
      </c>
      <c r="F10946" t="s">
        <v>75</v>
      </c>
      <c r="G10946" t="s">
        <v>4067</v>
      </c>
      <c r="H10946" t="s">
        <v>28</v>
      </c>
      <c r="I10946" t="s">
        <v>29</v>
      </c>
      <c r="J10946" s="1">
        <v>2637519.4700000002</v>
      </c>
      <c r="K10946" s="10">
        <f>J10946*_xlfn.XLOOKUP(A10946,IPCA_Fatores!$A$2:$A$10,IPCA_Fatores!$C$2:$C$10)</f>
        <v>3112474.8222665987</v>
      </c>
    </row>
    <row r="10947" spans="1:11" x14ac:dyDescent="0.25">
      <c r="A10947">
        <v>2023</v>
      </c>
      <c r="B10947" t="s">
        <v>6428</v>
      </c>
      <c r="C10947" t="s">
        <v>6429</v>
      </c>
      <c r="D10947" t="s">
        <v>6430</v>
      </c>
      <c r="E10947" t="s">
        <v>75</v>
      </c>
      <c r="F10947" t="s">
        <v>75</v>
      </c>
      <c r="G10947" t="s">
        <v>4067</v>
      </c>
      <c r="H10947" t="s">
        <v>28</v>
      </c>
      <c r="I10947" t="s">
        <v>29</v>
      </c>
      <c r="J10947" s="1">
        <v>65092672.479999997</v>
      </c>
      <c r="K10947" s="10">
        <f>J10947*_xlfn.XLOOKUP(A10947,IPCA_Fatores!$A$2:$A$10,IPCA_Fatores!$C$2:$C$10)</f>
        <v>73422228.088996574</v>
      </c>
    </row>
    <row r="10948" spans="1:11" x14ac:dyDescent="0.25">
      <c r="A10948">
        <v>2020</v>
      </c>
      <c r="B10948" t="s">
        <v>6431</v>
      </c>
      <c r="C10948" t="s">
        <v>6432</v>
      </c>
      <c r="E10948" t="s">
        <v>121</v>
      </c>
      <c r="F10948" t="s">
        <v>204</v>
      </c>
      <c r="G10948" t="s">
        <v>1938</v>
      </c>
      <c r="H10948" t="s">
        <v>28</v>
      </c>
      <c r="I10948" t="s">
        <v>29</v>
      </c>
      <c r="J10948" s="1">
        <v>1937964.57</v>
      </c>
      <c r="K10948" s="10">
        <f>J10948*_xlfn.XLOOKUP(A10948,IPCA_Fatores!$A$2:$A$10,IPCA_Fatores!$C$2:$C$10)</f>
        <v>2662748.3934082361</v>
      </c>
    </row>
    <row r="10949" spans="1:11" x14ac:dyDescent="0.25">
      <c r="A10949">
        <v>2023</v>
      </c>
      <c r="B10949" t="s">
        <v>6431</v>
      </c>
      <c r="C10949" t="s">
        <v>6432</v>
      </c>
      <c r="E10949" t="s">
        <v>121</v>
      </c>
      <c r="F10949" t="s">
        <v>204</v>
      </c>
      <c r="G10949" t="s">
        <v>1938</v>
      </c>
      <c r="H10949" t="s">
        <v>28</v>
      </c>
      <c r="I10949" t="s">
        <v>29</v>
      </c>
      <c r="J10949" s="1">
        <v>7558364.5099999998</v>
      </c>
      <c r="K10949" s="10">
        <f>J10949*_xlfn.XLOOKUP(A10949,IPCA_Fatores!$A$2:$A$10,IPCA_Fatores!$C$2:$C$10)</f>
        <v>8525567.3471312486</v>
      </c>
    </row>
    <row r="10950" spans="1:11" x14ac:dyDescent="0.25">
      <c r="A10950">
        <v>2017</v>
      </c>
      <c r="B10950" t="s">
        <v>6433</v>
      </c>
      <c r="C10950" t="s">
        <v>6434</v>
      </c>
      <c r="E10950" t="s">
        <v>38</v>
      </c>
      <c r="F10950" t="s">
        <v>2187</v>
      </c>
      <c r="G10950" t="s">
        <v>66</v>
      </c>
      <c r="H10950" t="s">
        <v>28</v>
      </c>
      <c r="I10950" t="s">
        <v>29</v>
      </c>
      <c r="J10950" s="1">
        <v>231881.13</v>
      </c>
      <c r="K10950" s="10">
        <f>J10950*_xlfn.XLOOKUP(A10950,IPCA_Fatores!$A$2:$A$10,IPCA_Fatores!$C$2:$C$10)</f>
        <v>360382.05571185448</v>
      </c>
    </row>
    <row r="10951" spans="1:11" x14ac:dyDescent="0.25">
      <c r="A10951">
        <v>2018</v>
      </c>
      <c r="B10951" t="s">
        <v>6433</v>
      </c>
      <c r="C10951" t="s">
        <v>6434</v>
      </c>
      <c r="E10951" t="s">
        <v>38</v>
      </c>
      <c r="F10951" t="s">
        <v>2187</v>
      </c>
      <c r="G10951" t="s">
        <v>66</v>
      </c>
      <c r="H10951" t="s">
        <v>28</v>
      </c>
      <c r="I10951" t="s">
        <v>29</v>
      </c>
      <c r="J10951" s="1">
        <v>437090.53</v>
      </c>
      <c r="K10951" s="10">
        <f>J10951*_xlfn.XLOOKUP(A10951,IPCA_Fatores!$A$2:$A$10,IPCA_Fatores!$C$2:$C$10)</f>
        <v>654758.3445166687</v>
      </c>
    </row>
    <row r="10952" spans="1:11" x14ac:dyDescent="0.25">
      <c r="A10952">
        <v>2019</v>
      </c>
      <c r="B10952" t="s">
        <v>6433</v>
      </c>
      <c r="C10952" t="s">
        <v>6434</v>
      </c>
      <c r="E10952" t="s">
        <v>38</v>
      </c>
      <c r="F10952" t="s">
        <v>2187</v>
      </c>
      <c r="G10952" t="s">
        <v>66</v>
      </c>
      <c r="H10952" t="s">
        <v>28</v>
      </c>
      <c r="I10952" t="s">
        <v>29</v>
      </c>
      <c r="J10952" s="1">
        <v>481807.49</v>
      </c>
      <c r="K10952" s="10">
        <f>J10952*_xlfn.XLOOKUP(A10952,IPCA_Fatores!$A$2:$A$10,IPCA_Fatores!$C$2:$C$10)</f>
        <v>691922.17056391819</v>
      </c>
    </row>
    <row r="10953" spans="1:11" x14ac:dyDescent="0.25">
      <c r="A10953">
        <v>2020</v>
      </c>
      <c r="B10953" t="s">
        <v>6433</v>
      </c>
      <c r="C10953" t="s">
        <v>6434</v>
      </c>
      <c r="E10953" t="s">
        <v>38</v>
      </c>
      <c r="F10953" t="s">
        <v>2187</v>
      </c>
      <c r="G10953" t="s">
        <v>66</v>
      </c>
      <c r="H10953" t="s">
        <v>28</v>
      </c>
      <c r="I10953" t="s">
        <v>29</v>
      </c>
      <c r="J10953" s="1">
        <v>575828.55000000005</v>
      </c>
      <c r="K10953" s="10">
        <f>J10953*_xlfn.XLOOKUP(A10953,IPCA_Fatores!$A$2:$A$10,IPCA_Fatores!$C$2:$C$10)</f>
        <v>791183.99279667647</v>
      </c>
    </row>
    <row r="10954" spans="1:11" x14ac:dyDescent="0.25">
      <c r="A10954">
        <v>2021</v>
      </c>
      <c r="B10954" t="s">
        <v>6433</v>
      </c>
      <c r="C10954" t="s">
        <v>6434</v>
      </c>
      <c r="E10954" t="s">
        <v>38</v>
      </c>
      <c r="F10954" t="s">
        <v>2187</v>
      </c>
      <c r="G10954" t="s">
        <v>66</v>
      </c>
      <c r="H10954" t="s">
        <v>28</v>
      </c>
      <c r="I10954" t="s">
        <v>29</v>
      </c>
      <c r="J10954" s="1">
        <v>544250.29</v>
      </c>
      <c r="K10954" s="10">
        <f>J10954*_xlfn.XLOOKUP(A10954,IPCA_Fatores!$A$2:$A$10,IPCA_Fatores!$C$2:$C$10)</f>
        <v>679443.67323769431</v>
      </c>
    </row>
    <row r="10955" spans="1:11" x14ac:dyDescent="0.25">
      <c r="A10955">
        <v>2022</v>
      </c>
      <c r="B10955" t="s">
        <v>6433</v>
      </c>
      <c r="C10955" t="s">
        <v>6434</v>
      </c>
      <c r="E10955" t="s">
        <v>38</v>
      </c>
      <c r="F10955" t="s">
        <v>2187</v>
      </c>
      <c r="G10955" t="s">
        <v>66</v>
      </c>
      <c r="H10955" t="s">
        <v>28</v>
      </c>
      <c r="I10955" t="s">
        <v>29</v>
      </c>
      <c r="J10955" s="1">
        <v>632916.91</v>
      </c>
      <c r="K10955" s="10">
        <f>J10955*_xlfn.XLOOKUP(A10955,IPCA_Fatores!$A$2:$A$10,IPCA_Fatores!$C$2:$C$10)</f>
        <v>746890.39052355313</v>
      </c>
    </row>
    <row r="10956" spans="1:11" x14ac:dyDescent="0.25">
      <c r="A10956">
        <v>2023</v>
      </c>
      <c r="B10956" t="s">
        <v>6433</v>
      </c>
      <c r="C10956" t="s">
        <v>6434</v>
      </c>
      <c r="E10956" t="s">
        <v>38</v>
      </c>
      <c r="F10956" t="s">
        <v>2187</v>
      </c>
      <c r="G10956" t="s">
        <v>66</v>
      </c>
      <c r="H10956" t="s">
        <v>28</v>
      </c>
      <c r="I10956" t="s">
        <v>29</v>
      </c>
      <c r="J10956" s="1">
        <v>2479636.7799999998</v>
      </c>
      <c r="K10956" s="10">
        <f>J10956*_xlfn.XLOOKUP(A10956,IPCA_Fatores!$A$2:$A$10,IPCA_Fatores!$C$2:$C$10)</f>
        <v>2796942.4253546186</v>
      </c>
    </row>
    <row r="10957" spans="1:11" x14ac:dyDescent="0.25">
      <c r="A10957">
        <v>2022</v>
      </c>
      <c r="B10957" t="s">
        <v>6435</v>
      </c>
      <c r="C10957" t="s">
        <v>6436</v>
      </c>
      <c r="E10957" t="s">
        <v>75</v>
      </c>
      <c r="F10957" t="s">
        <v>5856</v>
      </c>
      <c r="G10957" t="s">
        <v>6437</v>
      </c>
      <c r="H10957" t="s">
        <v>28</v>
      </c>
      <c r="I10957" t="s">
        <v>35</v>
      </c>
      <c r="J10957" s="1">
        <v>15464657.359999999</v>
      </c>
      <c r="K10957" s="10">
        <f>IFERROR(J10957*VLOOKUP(A10957,IPCA_Fatores!$A$2:$C$10,3,FALSE),J10957)</f>
        <v>18249479.185069237</v>
      </c>
    </row>
    <row r="10958" spans="1:11" x14ac:dyDescent="0.25">
      <c r="A10958">
        <v>2015</v>
      </c>
      <c r="B10958" t="s">
        <v>6438</v>
      </c>
      <c r="C10958" t="s">
        <v>6439</v>
      </c>
      <c r="D10958" t="s">
        <v>6440</v>
      </c>
      <c r="E10958" t="s">
        <v>103</v>
      </c>
      <c r="F10958" t="s">
        <v>804</v>
      </c>
      <c r="G10958" t="s">
        <v>539</v>
      </c>
      <c r="H10958" t="s">
        <v>28</v>
      </c>
      <c r="I10958" t="s">
        <v>29</v>
      </c>
      <c r="J10958" s="1">
        <v>7854051.9100000001</v>
      </c>
      <c r="K10958" s="10">
        <f>J10958*_xlfn.XLOOKUP(A10958,IPCA_Fatores!$A$2:$A$10,IPCA_Fatores!$C$2:$C$10)</f>
        <v>13357041.506342353</v>
      </c>
    </row>
    <row r="10959" spans="1:11" x14ac:dyDescent="0.25">
      <c r="A10959">
        <v>2016</v>
      </c>
      <c r="B10959" t="s">
        <v>6438</v>
      </c>
      <c r="C10959" t="s">
        <v>6439</v>
      </c>
      <c r="D10959" t="s">
        <v>6440</v>
      </c>
      <c r="E10959" t="s">
        <v>103</v>
      </c>
      <c r="F10959" t="s">
        <v>804</v>
      </c>
      <c r="G10959" t="s">
        <v>539</v>
      </c>
      <c r="H10959" t="s">
        <v>28</v>
      </c>
      <c r="I10959" t="s">
        <v>29</v>
      </c>
      <c r="J10959" s="1">
        <v>8421195.5700000003</v>
      </c>
      <c r="K10959" s="10">
        <f>J10959*_xlfn.XLOOKUP(A10959,IPCA_Fatores!$A$2:$A$10,IPCA_Fatores!$C$2:$C$10)</f>
        <v>13474040.687634533</v>
      </c>
    </row>
    <row r="10960" spans="1:11" x14ac:dyDescent="0.25">
      <c r="A10960">
        <v>2017</v>
      </c>
      <c r="B10960" t="s">
        <v>6438</v>
      </c>
      <c r="C10960" t="s">
        <v>6439</v>
      </c>
      <c r="D10960" t="s">
        <v>6440</v>
      </c>
      <c r="E10960" t="s">
        <v>103</v>
      </c>
      <c r="F10960" t="s">
        <v>804</v>
      </c>
      <c r="G10960" t="s">
        <v>539</v>
      </c>
      <c r="H10960" t="s">
        <v>28</v>
      </c>
      <c r="I10960" t="s">
        <v>29</v>
      </c>
      <c r="J10960" s="1">
        <v>2621716.6800000002</v>
      </c>
      <c r="K10960" s="10">
        <f>J10960*_xlfn.XLOOKUP(A10960,IPCA_Fatores!$A$2:$A$10,IPCA_Fatores!$C$2:$C$10)</f>
        <v>4074586.1753927898</v>
      </c>
    </row>
    <row r="10961" spans="1:11" x14ac:dyDescent="0.25">
      <c r="A10961">
        <v>2018</v>
      </c>
      <c r="B10961" t="s">
        <v>6438</v>
      </c>
      <c r="C10961" t="s">
        <v>6439</v>
      </c>
      <c r="D10961" t="s">
        <v>6440</v>
      </c>
      <c r="E10961" t="s">
        <v>103</v>
      </c>
      <c r="F10961" t="s">
        <v>804</v>
      </c>
      <c r="G10961" t="s">
        <v>539</v>
      </c>
      <c r="H10961" t="s">
        <v>28</v>
      </c>
      <c r="I10961" t="s">
        <v>29</v>
      </c>
      <c r="J10961" s="1">
        <v>4285904.78</v>
      </c>
      <c r="K10961" s="10">
        <f>J10961*_xlfn.XLOOKUP(A10961,IPCA_Fatores!$A$2:$A$10,IPCA_Fatores!$C$2:$C$10)</f>
        <v>6420253.3020078866</v>
      </c>
    </row>
    <row r="10962" spans="1:11" x14ac:dyDescent="0.25">
      <c r="A10962">
        <v>2019</v>
      </c>
      <c r="B10962" t="s">
        <v>6438</v>
      </c>
      <c r="C10962" t="s">
        <v>6439</v>
      </c>
      <c r="D10962" t="s">
        <v>6440</v>
      </c>
      <c r="E10962" t="s">
        <v>103</v>
      </c>
      <c r="F10962" t="s">
        <v>804</v>
      </c>
      <c r="G10962" t="s">
        <v>539</v>
      </c>
      <c r="H10962" t="s">
        <v>28</v>
      </c>
      <c r="I10962" t="s">
        <v>29</v>
      </c>
      <c r="J10962" s="1">
        <v>9388566.1699999999</v>
      </c>
      <c r="K10962" s="10">
        <f>J10962*_xlfn.XLOOKUP(A10962,IPCA_Fatores!$A$2:$A$10,IPCA_Fatores!$C$2:$C$10)</f>
        <v>13482889.364856848</v>
      </c>
    </row>
    <row r="10963" spans="1:11" x14ac:dyDescent="0.25">
      <c r="A10963">
        <v>2021</v>
      </c>
      <c r="B10963" t="s">
        <v>6438</v>
      </c>
      <c r="C10963" t="s">
        <v>6439</v>
      </c>
      <c r="D10963" t="s">
        <v>6440</v>
      </c>
      <c r="E10963" t="s">
        <v>103</v>
      </c>
      <c r="F10963" t="s">
        <v>804</v>
      </c>
      <c r="G10963" t="s">
        <v>539</v>
      </c>
      <c r="H10963" t="s">
        <v>28</v>
      </c>
      <c r="I10963" t="s">
        <v>29</v>
      </c>
      <c r="J10963" s="1">
        <v>17279004.460000001</v>
      </c>
      <c r="K10963" s="10">
        <f>J10963*_xlfn.XLOOKUP(A10963,IPCA_Fatores!$A$2:$A$10,IPCA_Fatores!$C$2:$C$10)</f>
        <v>21571160.320728358</v>
      </c>
    </row>
    <row r="10964" spans="1:11" x14ac:dyDescent="0.25">
      <c r="A10964">
        <v>2022</v>
      </c>
      <c r="B10964" t="s">
        <v>6438</v>
      </c>
      <c r="C10964" t="s">
        <v>6439</v>
      </c>
      <c r="D10964" t="s">
        <v>6440</v>
      </c>
      <c r="E10964" t="s">
        <v>103</v>
      </c>
      <c r="F10964" t="s">
        <v>804</v>
      </c>
      <c r="G10964" t="s">
        <v>539</v>
      </c>
      <c r="H10964" t="s">
        <v>28</v>
      </c>
      <c r="I10964" t="s">
        <v>29</v>
      </c>
      <c r="J10964" s="1">
        <v>12641289.99</v>
      </c>
      <c r="K10964" s="10">
        <f>J10964*_xlfn.XLOOKUP(A10964,IPCA_Fatores!$A$2:$A$10,IPCA_Fatores!$C$2:$C$10)</f>
        <v>14917689.617982529</v>
      </c>
    </row>
    <row r="10965" spans="1:11" x14ac:dyDescent="0.25">
      <c r="A10965">
        <v>2023</v>
      </c>
      <c r="B10965" t="s">
        <v>6438</v>
      </c>
      <c r="C10965" t="s">
        <v>6439</v>
      </c>
      <c r="D10965" t="s">
        <v>6440</v>
      </c>
      <c r="E10965" t="s">
        <v>103</v>
      </c>
      <c r="F10965" t="s">
        <v>804</v>
      </c>
      <c r="G10965" t="s">
        <v>539</v>
      </c>
      <c r="H10965" t="s">
        <v>28</v>
      </c>
      <c r="I10965" t="s">
        <v>29</v>
      </c>
      <c r="J10965" s="1">
        <v>1468695.32</v>
      </c>
      <c r="K10965" s="10">
        <f>J10965*_xlfn.XLOOKUP(A10965,IPCA_Fatores!$A$2:$A$10,IPCA_Fatores!$C$2:$C$10)</f>
        <v>1656636.2797811774</v>
      </c>
    </row>
    <row r="10966" spans="1:11" x14ac:dyDescent="0.25">
      <c r="A10966">
        <v>2016</v>
      </c>
      <c r="B10966" t="s">
        <v>6441</v>
      </c>
      <c r="C10966" t="s">
        <v>6442</v>
      </c>
      <c r="D10966" t="s">
        <v>6443</v>
      </c>
      <c r="E10966" t="s">
        <v>121</v>
      </c>
      <c r="F10966" t="s">
        <v>1372</v>
      </c>
      <c r="G10966" t="s">
        <v>295</v>
      </c>
      <c r="H10966" t="s">
        <v>28</v>
      </c>
      <c r="I10966" t="s">
        <v>29</v>
      </c>
      <c r="J10966" s="1">
        <v>474027.92</v>
      </c>
      <c r="K10966" s="10">
        <f>J10966*_xlfn.XLOOKUP(A10966,IPCA_Fatores!$A$2:$A$10,IPCA_Fatores!$C$2:$C$10)</f>
        <v>758451.86447258422</v>
      </c>
    </row>
    <row r="10967" spans="1:11" x14ac:dyDescent="0.25">
      <c r="A10967">
        <v>2017</v>
      </c>
      <c r="B10967" t="s">
        <v>6441</v>
      </c>
      <c r="C10967" t="s">
        <v>6442</v>
      </c>
      <c r="D10967" t="s">
        <v>6443</v>
      </c>
      <c r="E10967" t="s">
        <v>121</v>
      </c>
      <c r="F10967" t="s">
        <v>1372</v>
      </c>
      <c r="G10967" t="s">
        <v>295</v>
      </c>
      <c r="H10967" t="s">
        <v>28</v>
      </c>
      <c r="I10967" t="s">
        <v>29</v>
      </c>
      <c r="J10967" s="1">
        <v>54174.32</v>
      </c>
      <c r="K10967" s="10">
        <f>J10967*_xlfn.XLOOKUP(A10967,IPCA_Fatores!$A$2:$A$10,IPCA_Fatores!$C$2:$C$10)</f>
        <v>84195.953367968468</v>
      </c>
    </row>
    <row r="10968" spans="1:11" x14ac:dyDescent="0.25">
      <c r="A10968">
        <v>2018</v>
      </c>
      <c r="B10968" t="s">
        <v>6441</v>
      </c>
      <c r="C10968" t="s">
        <v>6442</v>
      </c>
      <c r="D10968" t="s">
        <v>6443</v>
      </c>
      <c r="E10968" t="s">
        <v>121</v>
      </c>
      <c r="F10968" t="s">
        <v>1372</v>
      </c>
      <c r="G10968" t="s">
        <v>295</v>
      </c>
      <c r="H10968" t="s">
        <v>28</v>
      </c>
      <c r="I10968" t="s">
        <v>29</v>
      </c>
      <c r="J10968" s="1">
        <v>266627.94</v>
      </c>
      <c r="K10968" s="10">
        <f>J10968*_xlfn.XLOOKUP(A10968,IPCA_Fatores!$A$2:$A$10,IPCA_Fatores!$C$2:$C$10)</f>
        <v>399406.65975144703</v>
      </c>
    </row>
    <row r="10969" spans="1:11" x14ac:dyDescent="0.25">
      <c r="A10969">
        <v>2020</v>
      </c>
      <c r="B10969" t="s">
        <v>6441</v>
      </c>
      <c r="C10969" t="s">
        <v>6442</v>
      </c>
      <c r="D10969" t="s">
        <v>6443</v>
      </c>
      <c r="E10969" t="s">
        <v>121</v>
      </c>
      <c r="F10969" t="s">
        <v>1372</v>
      </c>
      <c r="G10969" t="s">
        <v>295</v>
      </c>
      <c r="H10969" t="s">
        <v>28</v>
      </c>
      <c r="I10969" t="s">
        <v>29</v>
      </c>
      <c r="J10969" s="1">
        <v>1400661.55</v>
      </c>
      <c r="K10969" s="10">
        <f>J10969*_xlfn.XLOOKUP(A10969,IPCA_Fatores!$A$2:$A$10,IPCA_Fatores!$C$2:$C$10)</f>
        <v>1924498.1821165027</v>
      </c>
    </row>
    <row r="10970" spans="1:11" x14ac:dyDescent="0.25">
      <c r="A10970">
        <v>2023</v>
      </c>
      <c r="B10970" t="s">
        <v>6441</v>
      </c>
      <c r="C10970" t="s">
        <v>6442</v>
      </c>
      <c r="D10970" t="s">
        <v>6443</v>
      </c>
      <c r="E10970" t="s">
        <v>121</v>
      </c>
      <c r="F10970" t="s">
        <v>1372</v>
      </c>
      <c r="G10970" t="s">
        <v>295</v>
      </c>
      <c r="H10970" t="s">
        <v>28</v>
      </c>
      <c r="I10970" t="s">
        <v>29</v>
      </c>
      <c r="J10970" s="1">
        <v>629318.69999999995</v>
      </c>
      <c r="K10970" s="10">
        <f>J10970*_xlfn.XLOOKUP(A10970,IPCA_Fatores!$A$2:$A$10,IPCA_Fatores!$C$2:$C$10)</f>
        <v>709849.19456591364</v>
      </c>
    </row>
    <row r="10971" spans="1:11" x14ac:dyDescent="0.25">
      <c r="A10971">
        <v>2015</v>
      </c>
      <c r="B10971" t="s">
        <v>6444</v>
      </c>
      <c r="C10971" t="s">
        <v>6445</v>
      </c>
      <c r="D10971" t="s">
        <v>6446</v>
      </c>
      <c r="E10971" t="s">
        <v>299</v>
      </c>
      <c r="F10971" t="s">
        <v>702</v>
      </c>
      <c r="G10971" t="s">
        <v>71</v>
      </c>
      <c r="H10971" t="s">
        <v>28</v>
      </c>
      <c r="I10971" t="s">
        <v>29</v>
      </c>
      <c r="J10971" s="1">
        <v>186266.12</v>
      </c>
      <c r="K10971" s="10">
        <f>J10971*_xlfn.XLOOKUP(A10971,IPCA_Fatores!$A$2:$A$10,IPCA_Fatores!$C$2:$C$10)</f>
        <v>316774.61832122592</v>
      </c>
    </row>
    <row r="10972" spans="1:11" x14ac:dyDescent="0.25">
      <c r="A10972">
        <v>2016</v>
      </c>
      <c r="B10972" t="s">
        <v>6444</v>
      </c>
      <c r="C10972" t="s">
        <v>6445</v>
      </c>
      <c r="D10972" t="s">
        <v>6446</v>
      </c>
      <c r="E10972" t="s">
        <v>299</v>
      </c>
      <c r="F10972" t="s">
        <v>702</v>
      </c>
      <c r="G10972" t="s">
        <v>71</v>
      </c>
      <c r="H10972" t="s">
        <v>28</v>
      </c>
      <c r="I10972" t="s">
        <v>29</v>
      </c>
      <c r="J10972" s="1">
        <v>115513.89</v>
      </c>
      <c r="K10972" s="10">
        <f>J10972*_xlfn.XLOOKUP(A10972,IPCA_Fatores!$A$2:$A$10,IPCA_Fatores!$C$2:$C$10)</f>
        <v>184823.97670369502</v>
      </c>
    </row>
    <row r="10973" spans="1:11" x14ac:dyDescent="0.25">
      <c r="A10973">
        <v>2017</v>
      </c>
      <c r="B10973" t="s">
        <v>6444</v>
      </c>
      <c r="C10973" t="s">
        <v>6445</v>
      </c>
      <c r="D10973" t="s">
        <v>6446</v>
      </c>
      <c r="E10973" t="s">
        <v>299</v>
      </c>
      <c r="F10973" t="s">
        <v>702</v>
      </c>
      <c r="G10973" t="s">
        <v>71</v>
      </c>
      <c r="H10973" t="s">
        <v>28</v>
      </c>
      <c r="I10973" t="s">
        <v>29</v>
      </c>
      <c r="J10973" s="1">
        <v>73739.210000000006</v>
      </c>
      <c r="K10973" s="10">
        <f>J10973*_xlfn.XLOOKUP(A10973,IPCA_Fatores!$A$2:$A$10,IPCA_Fatores!$C$2:$C$10)</f>
        <v>114603.06445103204</v>
      </c>
    </row>
    <row r="10974" spans="1:11" x14ac:dyDescent="0.25">
      <c r="A10974">
        <v>2018</v>
      </c>
      <c r="B10974" t="s">
        <v>6444</v>
      </c>
      <c r="C10974" t="s">
        <v>6445</v>
      </c>
      <c r="D10974" t="s">
        <v>6446</v>
      </c>
      <c r="E10974" t="s">
        <v>299</v>
      </c>
      <c r="F10974" t="s">
        <v>702</v>
      </c>
      <c r="G10974" t="s">
        <v>71</v>
      </c>
      <c r="H10974" t="s">
        <v>28</v>
      </c>
      <c r="I10974" t="s">
        <v>29</v>
      </c>
      <c r="J10974" s="1">
        <v>127894.07</v>
      </c>
      <c r="K10974" s="10">
        <f>J10974*_xlfn.XLOOKUP(A10974,IPCA_Fatores!$A$2:$A$10,IPCA_Fatores!$C$2:$C$10)</f>
        <v>191584.36021640399</v>
      </c>
    </row>
    <row r="10975" spans="1:11" x14ac:dyDescent="0.25">
      <c r="A10975">
        <v>2017</v>
      </c>
      <c r="B10975" t="s">
        <v>6447</v>
      </c>
      <c r="C10975" t="s">
        <v>6448</v>
      </c>
      <c r="D10975" t="s">
        <v>6449</v>
      </c>
      <c r="E10975" t="s">
        <v>44</v>
      </c>
      <c r="F10975" t="s">
        <v>45</v>
      </c>
      <c r="G10975" t="s">
        <v>490</v>
      </c>
      <c r="H10975" t="s">
        <v>28</v>
      </c>
      <c r="I10975" t="s">
        <v>29</v>
      </c>
      <c r="J10975" s="1">
        <v>3265358.55</v>
      </c>
      <c r="K10975" s="10">
        <f>J10975*_xlfn.XLOOKUP(A10975,IPCA_Fatores!$A$2:$A$10,IPCA_Fatores!$C$2:$C$10)</f>
        <v>5074913.2837384408</v>
      </c>
    </row>
    <row r="10976" spans="1:11" x14ac:dyDescent="0.25">
      <c r="A10976">
        <v>2018</v>
      </c>
      <c r="B10976" t="s">
        <v>6447</v>
      </c>
      <c r="C10976" t="s">
        <v>6448</v>
      </c>
      <c r="D10976" t="s">
        <v>6449</v>
      </c>
      <c r="E10976" t="s">
        <v>44</v>
      </c>
      <c r="F10976" t="s">
        <v>45</v>
      </c>
      <c r="G10976" t="s">
        <v>490</v>
      </c>
      <c r="H10976" t="s">
        <v>28</v>
      </c>
      <c r="I10976" t="s">
        <v>29</v>
      </c>
      <c r="J10976" s="1">
        <v>323607.78000000003</v>
      </c>
      <c r="K10976" s="10">
        <f>J10976*_xlfn.XLOOKUP(A10976,IPCA_Fatores!$A$2:$A$10,IPCA_Fatores!$C$2:$C$10)</f>
        <v>484762.03386404715</v>
      </c>
    </row>
    <row r="10977" spans="1:11" x14ac:dyDescent="0.25">
      <c r="A10977">
        <v>2020</v>
      </c>
      <c r="B10977" t="s">
        <v>6447</v>
      </c>
      <c r="C10977" t="s">
        <v>6448</v>
      </c>
      <c r="D10977" t="s">
        <v>6449</v>
      </c>
      <c r="E10977" t="s">
        <v>44</v>
      </c>
      <c r="F10977" t="s">
        <v>45</v>
      </c>
      <c r="G10977" t="s">
        <v>490</v>
      </c>
      <c r="H10977" t="s">
        <v>28</v>
      </c>
      <c r="I10977" t="s">
        <v>29</v>
      </c>
      <c r="J10977" s="1">
        <v>1340605.79</v>
      </c>
      <c r="K10977" s="10">
        <f>J10977*_xlfn.XLOOKUP(A10977,IPCA_Fatores!$A$2:$A$10,IPCA_Fatores!$C$2:$C$10)</f>
        <v>1841982.0304125987</v>
      </c>
    </row>
    <row r="10978" spans="1:11" x14ac:dyDescent="0.25">
      <c r="A10978">
        <v>2021</v>
      </c>
      <c r="B10978" t="s">
        <v>6447</v>
      </c>
      <c r="C10978" t="s">
        <v>6448</v>
      </c>
      <c r="D10978" t="s">
        <v>6449</v>
      </c>
      <c r="E10978" t="s">
        <v>44</v>
      </c>
      <c r="F10978" t="s">
        <v>45</v>
      </c>
      <c r="G10978" t="s">
        <v>490</v>
      </c>
      <c r="H10978" t="s">
        <v>28</v>
      </c>
      <c r="I10978" t="s">
        <v>29</v>
      </c>
      <c r="J10978" s="1">
        <v>50660517.159999996</v>
      </c>
      <c r="K10978" s="10">
        <f>J10978*_xlfn.XLOOKUP(A10978,IPCA_Fatores!$A$2:$A$10,IPCA_Fatores!$C$2:$C$10)</f>
        <v>63244739.598230883</v>
      </c>
    </row>
    <row r="10979" spans="1:11" x14ac:dyDescent="0.25">
      <c r="A10979">
        <v>2022</v>
      </c>
      <c r="B10979" t="s">
        <v>6447</v>
      </c>
      <c r="C10979" t="s">
        <v>6448</v>
      </c>
      <c r="D10979" t="s">
        <v>6449</v>
      </c>
      <c r="E10979" t="s">
        <v>44</v>
      </c>
      <c r="F10979" t="s">
        <v>45</v>
      </c>
      <c r="G10979" t="s">
        <v>490</v>
      </c>
      <c r="H10979" t="s">
        <v>28</v>
      </c>
      <c r="I10979" t="s">
        <v>29</v>
      </c>
      <c r="J10979" s="1">
        <v>46709430.75</v>
      </c>
      <c r="K10979" s="10">
        <f>J10979*_xlfn.XLOOKUP(A10979,IPCA_Fatores!$A$2:$A$10,IPCA_Fatores!$C$2:$C$10)</f>
        <v>55120702.927656583</v>
      </c>
    </row>
    <row r="10980" spans="1:11" x14ac:dyDescent="0.25">
      <c r="A10980">
        <v>2023</v>
      </c>
      <c r="B10980" t="s">
        <v>6447</v>
      </c>
      <c r="C10980" t="s">
        <v>6448</v>
      </c>
      <c r="D10980" t="s">
        <v>6449</v>
      </c>
      <c r="E10980" t="s">
        <v>44</v>
      </c>
      <c r="F10980" t="s">
        <v>45</v>
      </c>
      <c r="G10980" t="s">
        <v>490</v>
      </c>
      <c r="H10980" t="s">
        <v>28</v>
      </c>
      <c r="I10980" t="s">
        <v>29</v>
      </c>
      <c r="J10980" s="1">
        <v>12415237.390000001</v>
      </c>
      <c r="K10980" s="10">
        <f>J10980*_xlfn.XLOOKUP(A10980,IPCA_Fatores!$A$2:$A$10,IPCA_Fatores!$C$2:$C$10)</f>
        <v>14003947.859226361</v>
      </c>
    </row>
    <row r="10981" spans="1:11" x14ac:dyDescent="0.25">
      <c r="A10981">
        <v>2016</v>
      </c>
      <c r="B10981" t="s">
        <v>6450</v>
      </c>
      <c r="C10981" t="s">
        <v>6451</v>
      </c>
      <c r="E10981" t="s">
        <v>25</v>
      </c>
      <c r="F10981" t="s">
        <v>6452</v>
      </c>
      <c r="G10981" t="s">
        <v>66</v>
      </c>
      <c r="H10981" t="s">
        <v>28</v>
      </c>
      <c r="I10981" t="s">
        <v>29</v>
      </c>
      <c r="J10981" s="1">
        <v>1468958.67</v>
      </c>
      <c r="K10981" s="10">
        <f>J10981*_xlfn.XLOOKUP(A10981,IPCA_Fatores!$A$2:$A$10,IPCA_Fatores!$C$2:$C$10)</f>
        <v>2350356.1606554054</v>
      </c>
    </row>
    <row r="10982" spans="1:11" x14ac:dyDescent="0.25">
      <c r="A10982">
        <v>2019</v>
      </c>
      <c r="B10982" t="s">
        <v>6450</v>
      </c>
      <c r="C10982" t="s">
        <v>6451</v>
      </c>
      <c r="E10982" t="s">
        <v>25</v>
      </c>
      <c r="F10982" t="s">
        <v>6452</v>
      </c>
      <c r="G10982" t="s">
        <v>66</v>
      </c>
      <c r="H10982" t="s">
        <v>28</v>
      </c>
      <c r="I10982" t="s">
        <v>29</v>
      </c>
      <c r="J10982" s="1">
        <v>1795501</v>
      </c>
      <c r="K10982" s="10">
        <f>J10982*_xlfn.XLOOKUP(A10982,IPCA_Fatores!$A$2:$A$10,IPCA_Fatores!$C$2:$C$10)</f>
        <v>2578513.1509053246</v>
      </c>
    </row>
    <row r="10983" spans="1:11" x14ac:dyDescent="0.25">
      <c r="A10983">
        <v>2020</v>
      </c>
      <c r="B10983" t="s">
        <v>6450</v>
      </c>
      <c r="C10983" t="s">
        <v>6451</v>
      </c>
      <c r="E10983" t="s">
        <v>25</v>
      </c>
      <c r="F10983" t="s">
        <v>6452</v>
      </c>
      <c r="G10983" t="s">
        <v>66</v>
      </c>
      <c r="H10983" t="s">
        <v>28</v>
      </c>
      <c r="I10983" t="s">
        <v>29</v>
      </c>
      <c r="J10983" s="1">
        <v>671746.09</v>
      </c>
      <c r="K10983" s="10">
        <f>J10983*_xlfn.XLOOKUP(A10983,IPCA_Fatores!$A$2:$A$10,IPCA_Fatores!$C$2:$C$10)</f>
        <v>922973.95402113267</v>
      </c>
    </row>
    <row r="10984" spans="1:11" x14ac:dyDescent="0.25">
      <c r="A10984">
        <v>2015</v>
      </c>
      <c r="B10984" t="s">
        <v>6453</v>
      </c>
      <c r="C10984" t="s">
        <v>6454</v>
      </c>
      <c r="E10984" t="s">
        <v>79</v>
      </c>
      <c r="F10984" t="s">
        <v>5953</v>
      </c>
      <c r="G10984" t="s">
        <v>1495</v>
      </c>
      <c r="H10984" t="s">
        <v>28</v>
      </c>
      <c r="I10984" t="s">
        <v>35</v>
      </c>
      <c r="J10984" s="1">
        <v>49239.38</v>
      </c>
      <c r="K10984" s="10">
        <f>IFERROR(J10984*VLOOKUP(A10984,IPCA_Fatores!$A$2:$C$10,3,FALSE),J10984)</f>
        <v>83739.25331066006</v>
      </c>
    </row>
    <row r="10985" spans="1:11" x14ac:dyDescent="0.25">
      <c r="A10985">
        <v>2016</v>
      </c>
      <c r="B10985" t="s">
        <v>6453</v>
      </c>
      <c r="C10985" t="s">
        <v>6454</v>
      </c>
      <c r="E10985" t="s">
        <v>79</v>
      </c>
      <c r="F10985" t="s">
        <v>5953</v>
      </c>
      <c r="G10985" t="s">
        <v>1495</v>
      </c>
      <c r="H10985" t="s">
        <v>28</v>
      </c>
      <c r="I10985" t="s">
        <v>35</v>
      </c>
      <c r="J10985" s="1">
        <v>98570.84</v>
      </c>
      <c r="K10985" s="10">
        <f>IFERROR(J10985*VLOOKUP(A10985,IPCA_Fatores!$A$2:$C$10,3,FALSE),J10985)</f>
        <v>157714.83962511912</v>
      </c>
    </row>
    <row r="10986" spans="1:11" x14ac:dyDescent="0.25">
      <c r="A10986">
        <v>2017</v>
      </c>
      <c r="B10986" t="s">
        <v>6453</v>
      </c>
      <c r="C10986" t="s">
        <v>6454</v>
      </c>
      <c r="E10986" t="s">
        <v>79</v>
      </c>
      <c r="F10986" t="s">
        <v>5953</v>
      </c>
      <c r="G10986" t="s">
        <v>1495</v>
      </c>
      <c r="H10986" t="s">
        <v>28</v>
      </c>
      <c r="I10986" t="s">
        <v>35</v>
      </c>
      <c r="J10986" s="1">
        <v>14957.22</v>
      </c>
      <c r="K10986" s="10">
        <f>IFERROR(J10986*VLOOKUP(A10986,IPCA_Fatores!$A$2:$C$10,3,FALSE),J10986)</f>
        <v>23246.021318485313</v>
      </c>
    </row>
    <row r="10987" spans="1:11" x14ac:dyDescent="0.25">
      <c r="A10987">
        <v>2016</v>
      </c>
      <c r="B10987" t="s">
        <v>6455</v>
      </c>
      <c r="C10987" t="s">
        <v>6456</v>
      </c>
      <c r="E10987" t="s">
        <v>143</v>
      </c>
      <c r="F10987" t="s">
        <v>144</v>
      </c>
      <c r="G10987" t="s">
        <v>145</v>
      </c>
      <c r="H10987" t="s">
        <v>28</v>
      </c>
      <c r="I10987" t="s">
        <v>29</v>
      </c>
      <c r="J10987" s="1">
        <v>2127671.84</v>
      </c>
      <c r="K10987" s="10">
        <f>J10987*_xlfn.XLOOKUP(A10987,IPCA_Fatores!$A$2:$A$10,IPCA_Fatores!$C$2:$C$10)</f>
        <v>3404307.2273755814</v>
      </c>
    </row>
    <row r="10988" spans="1:11" x14ac:dyDescent="0.25">
      <c r="A10988">
        <v>2017</v>
      </c>
      <c r="B10988" t="s">
        <v>6455</v>
      </c>
      <c r="C10988" t="s">
        <v>6456</v>
      </c>
      <c r="E10988" t="s">
        <v>143</v>
      </c>
      <c r="F10988" t="s">
        <v>144</v>
      </c>
      <c r="G10988" t="s">
        <v>145</v>
      </c>
      <c r="H10988" t="s">
        <v>28</v>
      </c>
      <c r="I10988" t="s">
        <v>29</v>
      </c>
      <c r="J10988" s="1">
        <v>14462065.710000001</v>
      </c>
      <c r="K10988" s="10">
        <f>J10988*_xlfn.XLOOKUP(A10988,IPCA_Fatores!$A$2:$A$10,IPCA_Fatores!$C$2:$C$10)</f>
        <v>22476468.742453173</v>
      </c>
    </row>
    <row r="10989" spans="1:11" x14ac:dyDescent="0.25">
      <c r="A10989">
        <v>2018</v>
      </c>
      <c r="B10989" t="s">
        <v>6455</v>
      </c>
      <c r="C10989" t="s">
        <v>6456</v>
      </c>
      <c r="E10989" t="s">
        <v>143</v>
      </c>
      <c r="F10989" t="s">
        <v>144</v>
      </c>
      <c r="G10989" t="s">
        <v>145</v>
      </c>
      <c r="H10989" t="s">
        <v>28</v>
      </c>
      <c r="I10989" t="s">
        <v>29</v>
      </c>
      <c r="J10989" s="1">
        <v>40335579.329999998</v>
      </c>
      <c r="K10989" s="10">
        <f>J10989*_xlfn.XLOOKUP(A10989,IPCA_Fatores!$A$2:$A$10,IPCA_Fatores!$C$2:$C$10)</f>
        <v>60422396.127483144</v>
      </c>
    </row>
    <row r="10990" spans="1:11" x14ac:dyDescent="0.25">
      <c r="A10990">
        <v>2019</v>
      </c>
      <c r="B10990" t="s">
        <v>6455</v>
      </c>
      <c r="C10990" t="s">
        <v>6456</v>
      </c>
      <c r="E10990" t="s">
        <v>143</v>
      </c>
      <c r="F10990" t="s">
        <v>144</v>
      </c>
      <c r="G10990" t="s">
        <v>145</v>
      </c>
      <c r="H10990" t="s">
        <v>28</v>
      </c>
      <c r="I10990" t="s">
        <v>29</v>
      </c>
      <c r="J10990" s="1">
        <v>13558012.119999999</v>
      </c>
      <c r="K10990" s="10">
        <f>J10990*_xlfn.XLOOKUP(A10990,IPCA_Fatores!$A$2:$A$10,IPCA_Fatores!$C$2:$C$10)</f>
        <v>19470617.143378802</v>
      </c>
    </row>
    <row r="10991" spans="1:11" x14ac:dyDescent="0.25">
      <c r="A10991">
        <v>2020</v>
      </c>
      <c r="B10991" t="s">
        <v>6455</v>
      </c>
      <c r="C10991" t="s">
        <v>6456</v>
      </c>
      <c r="E10991" t="s">
        <v>143</v>
      </c>
      <c r="F10991" t="s">
        <v>144</v>
      </c>
      <c r="G10991" t="s">
        <v>145</v>
      </c>
      <c r="H10991" t="s">
        <v>28</v>
      </c>
      <c r="I10991" t="s">
        <v>29</v>
      </c>
      <c r="J10991" s="1">
        <v>26581611.879999999</v>
      </c>
      <c r="K10991" s="10">
        <f>J10991*_xlfn.XLOOKUP(A10991,IPCA_Fatores!$A$2:$A$10,IPCA_Fatores!$C$2:$C$10)</f>
        <v>36522929.997461863</v>
      </c>
    </row>
    <row r="10992" spans="1:11" x14ac:dyDescent="0.25">
      <c r="A10992">
        <v>2021</v>
      </c>
      <c r="B10992" t="s">
        <v>6455</v>
      </c>
      <c r="C10992" t="s">
        <v>6456</v>
      </c>
      <c r="E10992" t="s">
        <v>143</v>
      </c>
      <c r="F10992" t="s">
        <v>144</v>
      </c>
      <c r="G10992" t="s">
        <v>145</v>
      </c>
      <c r="H10992" t="s">
        <v>28</v>
      </c>
      <c r="I10992" t="s">
        <v>29</v>
      </c>
      <c r="J10992" s="1">
        <v>51903739.780000001</v>
      </c>
      <c r="K10992" s="10">
        <f>J10992*_xlfn.XLOOKUP(A10992,IPCA_Fatores!$A$2:$A$10,IPCA_Fatores!$C$2:$C$10)</f>
        <v>64796782.397482298</v>
      </c>
    </row>
    <row r="10993" spans="1:11" x14ac:dyDescent="0.25">
      <c r="A10993">
        <v>2022</v>
      </c>
      <c r="B10993" t="s">
        <v>6455</v>
      </c>
      <c r="C10993" t="s">
        <v>6456</v>
      </c>
      <c r="E10993" t="s">
        <v>143</v>
      </c>
      <c r="F10993" t="s">
        <v>144</v>
      </c>
      <c r="G10993" t="s">
        <v>145</v>
      </c>
      <c r="H10993" t="s">
        <v>28</v>
      </c>
      <c r="I10993" t="s">
        <v>29</v>
      </c>
      <c r="J10993" s="1">
        <v>24329664.559999999</v>
      </c>
      <c r="K10993" s="10">
        <f>J10993*_xlfn.XLOOKUP(A10993,IPCA_Fatores!$A$2:$A$10,IPCA_Fatores!$C$2:$C$10)</f>
        <v>28710866.114361595</v>
      </c>
    </row>
    <row r="10994" spans="1:11" x14ac:dyDescent="0.25">
      <c r="A10994">
        <v>2023</v>
      </c>
      <c r="B10994" t="s">
        <v>6455</v>
      </c>
      <c r="C10994" t="s">
        <v>6456</v>
      </c>
      <c r="E10994" t="s">
        <v>143</v>
      </c>
      <c r="F10994" t="s">
        <v>144</v>
      </c>
      <c r="G10994" t="s">
        <v>145</v>
      </c>
      <c r="H10994" t="s">
        <v>28</v>
      </c>
      <c r="I10994" t="s">
        <v>29</v>
      </c>
      <c r="J10994" s="1">
        <v>7536142.5700000003</v>
      </c>
      <c r="K10994" s="10">
        <f>J10994*_xlfn.XLOOKUP(A10994,IPCA_Fatores!$A$2:$A$10,IPCA_Fatores!$C$2:$C$10)</f>
        <v>8500501.7862148304</v>
      </c>
    </row>
    <row r="10995" spans="1:11" x14ac:dyDescent="0.25">
      <c r="A10995">
        <v>2020</v>
      </c>
      <c r="B10995" t="s">
        <v>6457</v>
      </c>
      <c r="C10995" t="s">
        <v>6458</v>
      </c>
      <c r="E10995" t="s">
        <v>49</v>
      </c>
      <c r="F10995" t="s">
        <v>49</v>
      </c>
      <c r="G10995" t="s">
        <v>66</v>
      </c>
      <c r="H10995" t="s">
        <v>28</v>
      </c>
      <c r="I10995" t="s">
        <v>29</v>
      </c>
      <c r="J10995" s="1">
        <v>3214236.06</v>
      </c>
      <c r="K10995" s="10">
        <f>J10995*_xlfn.XLOOKUP(A10995,IPCA_Fatores!$A$2:$A$10,IPCA_Fatores!$C$2:$C$10)</f>
        <v>4416335.5911092935</v>
      </c>
    </row>
    <row r="10996" spans="1:11" x14ac:dyDescent="0.25">
      <c r="A10996">
        <v>2015</v>
      </c>
      <c r="B10996" t="s">
        <v>6459</v>
      </c>
      <c r="C10996" t="s">
        <v>6460</v>
      </c>
      <c r="E10996" t="s">
        <v>103</v>
      </c>
      <c r="F10996" t="s">
        <v>581</v>
      </c>
      <c r="G10996" t="s">
        <v>71</v>
      </c>
      <c r="H10996" t="s">
        <v>28</v>
      </c>
      <c r="I10996" t="s">
        <v>29</v>
      </c>
      <c r="J10996" s="1">
        <v>1638315.6</v>
      </c>
      <c r="K10996" s="10">
        <f>J10996*_xlfn.XLOOKUP(A10996,IPCA_Fatores!$A$2:$A$10,IPCA_Fatores!$C$2:$C$10)</f>
        <v>2786211.4638975151</v>
      </c>
    </row>
    <row r="10997" spans="1:11" x14ac:dyDescent="0.25">
      <c r="A10997">
        <v>2016</v>
      </c>
      <c r="B10997" t="s">
        <v>6459</v>
      </c>
      <c r="C10997" t="s">
        <v>6460</v>
      </c>
      <c r="E10997" t="s">
        <v>103</v>
      </c>
      <c r="F10997" t="s">
        <v>581</v>
      </c>
      <c r="G10997" t="s">
        <v>71</v>
      </c>
      <c r="H10997" t="s">
        <v>28</v>
      </c>
      <c r="I10997" t="s">
        <v>29</v>
      </c>
      <c r="J10997" s="1">
        <v>2708483.04</v>
      </c>
      <c r="K10997" s="10">
        <f>J10997*_xlfn.XLOOKUP(A10997,IPCA_Fatores!$A$2:$A$10,IPCA_Fatores!$C$2:$C$10)</f>
        <v>4333613.9600814506</v>
      </c>
    </row>
    <row r="10998" spans="1:11" x14ac:dyDescent="0.25">
      <c r="A10998">
        <v>2017</v>
      </c>
      <c r="B10998" t="s">
        <v>6459</v>
      </c>
      <c r="C10998" t="s">
        <v>6460</v>
      </c>
      <c r="E10998" t="s">
        <v>103</v>
      </c>
      <c r="F10998" t="s">
        <v>581</v>
      </c>
      <c r="G10998" t="s">
        <v>71</v>
      </c>
      <c r="H10998" t="s">
        <v>28</v>
      </c>
      <c r="I10998" t="s">
        <v>29</v>
      </c>
      <c r="J10998" s="1">
        <v>1036333.97</v>
      </c>
      <c r="K10998" s="10">
        <f>J10998*_xlfn.XLOOKUP(A10998,IPCA_Fatores!$A$2:$A$10,IPCA_Fatores!$C$2:$C$10)</f>
        <v>1610636.3053890041</v>
      </c>
    </row>
    <row r="10999" spans="1:11" x14ac:dyDescent="0.25">
      <c r="A10999">
        <v>2018</v>
      </c>
      <c r="B10999" t="s">
        <v>6459</v>
      </c>
      <c r="C10999" t="s">
        <v>6460</v>
      </c>
      <c r="E10999" t="s">
        <v>103</v>
      </c>
      <c r="F10999" t="s">
        <v>581</v>
      </c>
      <c r="G10999" t="s">
        <v>71</v>
      </c>
      <c r="H10999" t="s">
        <v>28</v>
      </c>
      <c r="I10999" t="s">
        <v>29</v>
      </c>
      <c r="J10999" s="1">
        <v>5686729.5300000003</v>
      </c>
      <c r="K10999" s="10">
        <f>J10999*_xlfn.XLOOKUP(A10999,IPCA_Fatores!$A$2:$A$10,IPCA_Fatores!$C$2:$C$10)</f>
        <v>8518678.2993830889</v>
      </c>
    </row>
    <row r="11000" spans="1:11" x14ac:dyDescent="0.25">
      <c r="A11000">
        <v>2019</v>
      </c>
      <c r="B11000" t="s">
        <v>6459</v>
      </c>
      <c r="C11000" t="s">
        <v>6460</v>
      </c>
      <c r="E11000" t="s">
        <v>103</v>
      </c>
      <c r="F11000" t="s">
        <v>581</v>
      </c>
      <c r="G11000" t="s">
        <v>71</v>
      </c>
      <c r="H11000" t="s">
        <v>28</v>
      </c>
      <c r="I11000" t="s">
        <v>29</v>
      </c>
      <c r="J11000" s="1">
        <v>5363485.88</v>
      </c>
      <c r="K11000" s="10">
        <f>J11000*_xlfn.XLOOKUP(A11000,IPCA_Fatores!$A$2:$A$10,IPCA_Fatores!$C$2:$C$10)</f>
        <v>7702484.6414872603</v>
      </c>
    </row>
    <row r="11001" spans="1:11" x14ac:dyDescent="0.25">
      <c r="A11001">
        <v>2021</v>
      </c>
      <c r="B11001" t="s">
        <v>6459</v>
      </c>
      <c r="C11001" t="s">
        <v>6460</v>
      </c>
      <c r="E11001" t="s">
        <v>103</v>
      </c>
      <c r="F11001" t="s">
        <v>581</v>
      </c>
      <c r="G11001" t="s">
        <v>71</v>
      </c>
      <c r="H11001" t="s">
        <v>28</v>
      </c>
      <c r="I11001" t="s">
        <v>29</v>
      </c>
      <c r="J11001" s="1">
        <v>3859406.81</v>
      </c>
      <c r="K11001" s="10">
        <f>J11001*_xlfn.XLOOKUP(A11001,IPCA_Fatores!$A$2:$A$10,IPCA_Fatores!$C$2:$C$10)</f>
        <v>4818094.8870141571</v>
      </c>
    </row>
    <row r="11002" spans="1:11" x14ac:dyDescent="0.25">
      <c r="A11002">
        <v>2022</v>
      </c>
      <c r="B11002" t="s">
        <v>6459</v>
      </c>
      <c r="C11002" t="s">
        <v>6460</v>
      </c>
      <c r="E11002" t="s">
        <v>103</v>
      </c>
      <c r="F11002" t="s">
        <v>581</v>
      </c>
      <c r="G11002" t="s">
        <v>71</v>
      </c>
      <c r="H11002" t="s">
        <v>28</v>
      </c>
      <c r="I11002" t="s">
        <v>29</v>
      </c>
      <c r="J11002" s="1">
        <v>2362579.58</v>
      </c>
      <c r="K11002" s="10">
        <f>J11002*_xlfn.XLOOKUP(A11002,IPCA_Fatores!$A$2:$A$10,IPCA_Fatores!$C$2:$C$10)</f>
        <v>2788024.7110938653</v>
      </c>
    </row>
    <row r="11003" spans="1:11" x14ac:dyDescent="0.25">
      <c r="A11003">
        <v>2023</v>
      </c>
      <c r="B11003" t="s">
        <v>6459</v>
      </c>
      <c r="C11003" t="s">
        <v>6460</v>
      </c>
      <c r="E11003" t="s">
        <v>103</v>
      </c>
      <c r="F11003" t="s">
        <v>581</v>
      </c>
      <c r="G11003" t="s">
        <v>71</v>
      </c>
      <c r="H11003" t="s">
        <v>28</v>
      </c>
      <c r="I11003" t="s">
        <v>29</v>
      </c>
      <c r="J11003" s="1">
        <v>3606629</v>
      </c>
      <c r="K11003" s="10">
        <f>J11003*_xlfn.XLOOKUP(A11003,IPCA_Fatores!$A$2:$A$10,IPCA_Fatores!$C$2:$C$10)</f>
        <v>4068149.7161105596</v>
      </c>
    </row>
    <row r="11004" spans="1:11" x14ac:dyDescent="0.25">
      <c r="A11004">
        <v>2023</v>
      </c>
      <c r="B11004" t="s">
        <v>6461</v>
      </c>
      <c r="C11004" t="s">
        <v>6462</v>
      </c>
      <c r="D11004" t="s">
        <v>6463</v>
      </c>
      <c r="E11004" t="s">
        <v>115</v>
      </c>
      <c r="F11004" t="s">
        <v>6464</v>
      </c>
      <c r="G11004" t="s">
        <v>1109</v>
      </c>
      <c r="H11004" t="s">
        <v>28</v>
      </c>
      <c r="I11004" t="s">
        <v>29</v>
      </c>
      <c r="J11004" s="1">
        <v>6011310.1600000001</v>
      </c>
      <c r="K11004" s="10">
        <f>J11004*_xlfn.XLOOKUP(A11004,IPCA_Fatores!$A$2:$A$10,IPCA_Fatores!$C$2:$C$10)</f>
        <v>6780544.8580534691</v>
      </c>
    </row>
    <row r="11005" spans="1:11" x14ac:dyDescent="0.25">
      <c r="A11005">
        <v>2015</v>
      </c>
      <c r="B11005" t="s">
        <v>6465</v>
      </c>
      <c r="C11005" t="s">
        <v>6466</v>
      </c>
      <c r="D11005" t="s">
        <v>6467</v>
      </c>
      <c r="E11005" t="s">
        <v>570</v>
      </c>
      <c r="F11005" t="s">
        <v>6468</v>
      </c>
      <c r="G11005" t="s">
        <v>1039</v>
      </c>
      <c r="H11005" t="s">
        <v>28</v>
      </c>
      <c r="I11005" t="s">
        <v>29</v>
      </c>
      <c r="J11005" s="1">
        <v>2830390.54</v>
      </c>
      <c r="K11005" s="10">
        <f>J11005*_xlfn.XLOOKUP(A11005,IPCA_Fatores!$A$2:$A$10,IPCA_Fatores!$C$2:$C$10)</f>
        <v>4813521.0150321946</v>
      </c>
    </row>
    <row r="11006" spans="1:11" x14ac:dyDescent="0.25">
      <c r="A11006">
        <v>2016</v>
      </c>
      <c r="B11006" t="s">
        <v>6465</v>
      </c>
      <c r="C11006" t="s">
        <v>6466</v>
      </c>
      <c r="D11006" t="s">
        <v>6467</v>
      </c>
      <c r="E11006" t="s">
        <v>570</v>
      </c>
      <c r="F11006" t="s">
        <v>6468</v>
      </c>
      <c r="G11006" t="s">
        <v>1039</v>
      </c>
      <c r="H11006" t="s">
        <v>28</v>
      </c>
      <c r="I11006" t="s">
        <v>29</v>
      </c>
      <c r="J11006" s="1">
        <v>3021482.73</v>
      </c>
      <c r="K11006" s="10">
        <f>J11006*_xlfn.XLOOKUP(A11006,IPCA_Fatores!$A$2:$A$10,IPCA_Fatores!$C$2:$C$10)</f>
        <v>4834418.2132567503</v>
      </c>
    </row>
    <row r="11007" spans="1:11" x14ac:dyDescent="0.25">
      <c r="A11007">
        <v>2017</v>
      </c>
      <c r="B11007" t="s">
        <v>6465</v>
      </c>
      <c r="C11007" t="s">
        <v>6466</v>
      </c>
      <c r="D11007" t="s">
        <v>6467</v>
      </c>
      <c r="E11007" t="s">
        <v>570</v>
      </c>
      <c r="F11007" t="s">
        <v>6468</v>
      </c>
      <c r="G11007" t="s">
        <v>1039</v>
      </c>
      <c r="H11007" t="s">
        <v>28</v>
      </c>
      <c r="I11007" t="s">
        <v>29</v>
      </c>
      <c r="J11007" s="1">
        <v>2108701.79</v>
      </c>
      <c r="K11007" s="10">
        <f>J11007*_xlfn.XLOOKUP(A11007,IPCA_Fatores!$A$2:$A$10,IPCA_Fatores!$C$2:$C$10)</f>
        <v>3277275.2399622486</v>
      </c>
    </row>
    <row r="11008" spans="1:11" x14ac:dyDescent="0.25">
      <c r="A11008">
        <v>2018</v>
      </c>
      <c r="B11008" t="s">
        <v>6465</v>
      </c>
      <c r="C11008" t="s">
        <v>6466</v>
      </c>
      <c r="D11008" t="s">
        <v>6467</v>
      </c>
      <c r="E11008" t="s">
        <v>570</v>
      </c>
      <c r="F11008" t="s">
        <v>6468</v>
      </c>
      <c r="G11008" t="s">
        <v>1039</v>
      </c>
      <c r="H11008" t="s">
        <v>28</v>
      </c>
      <c r="I11008" t="s">
        <v>29</v>
      </c>
      <c r="J11008" s="1">
        <v>1996270.3</v>
      </c>
      <c r="K11008" s="10">
        <f>J11008*_xlfn.XLOOKUP(A11008,IPCA_Fatores!$A$2:$A$10,IPCA_Fatores!$C$2:$C$10)</f>
        <v>2990397.977361334</v>
      </c>
    </row>
    <row r="11009" spans="1:11" x14ac:dyDescent="0.25">
      <c r="A11009">
        <v>2019</v>
      </c>
      <c r="B11009" t="s">
        <v>6465</v>
      </c>
      <c r="C11009" t="s">
        <v>6466</v>
      </c>
      <c r="D11009" t="s">
        <v>6467</v>
      </c>
      <c r="E11009" t="s">
        <v>570</v>
      </c>
      <c r="F11009" t="s">
        <v>6468</v>
      </c>
      <c r="G11009" t="s">
        <v>1039</v>
      </c>
      <c r="H11009" t="s">
        <v>28</v>
      </c>
      <c r="I11009" t="s">
        <v>29</v>
      </c>
      <c r="J11009" s="1">
        <v>280419.28999999998</v>
      </c>
      <c r="K11009" s="10">
        <f>J11009*_xlfn.XLOOKUP(A11009,IPCA_Fatores!$A$2:$A$10,IPCA_Fatores!$C$2:$C$10)</f>
        <v>402709.23103497794</v>
      </c>
    </row>
    <row r="11010" spans="1:11" x14ac:dyDescent="0.25">
      <c r="A11010">
        <v>2020</v>
      </c>
      <c r="B11010" t="s">
        <v>6465</v>
      </c>
      <c r="C11010" t="s">
        <v>6466</v>
      </c>
      <c r="D11010" t="s">
        <v>6467</v>
      </c>
      <c r="E11010" t="s">
        <v>570</v>
      </c>
      <c r="F11010" t="s">
        <v>6468</v>
      </c>
      <c r="G11010" t="s">
        <v>1039</v>
      </c>
      <c r="H11010" t="s">
        <v>28</v>
      </c>
      <c r="I11010" t="s">
        <v>29</v>
      </c>
      <c r="J11010" s="1">
        <v>9785059.5600000005</v>
      </c>
      <c r="K11010" s="10">
        <f>J11010*_xlfn.XLOOKUP(A11010,IPCA_Fatores!$A$2:$A$10,IPCA_Fatores!$C$2:$C$10)</f>
        <v>13444596.473089237</v>
      </c>
    </row>
    <row r="11011" spans="1:11" x14ac:dyDescent="0.25">
      <c r="A11011">
        <v>2021</v>
      </c>
      <c r="B11011" t="s">
        <v>6465</v>
      </c>
      <c r="C11011" t="s">
        <v>6466</v>
      </c>
      <c r="D11011" t="s">
        <v>6467</v>
      </c>
      <c r="E11011" t="s">
        <v>570</v>
      </c>
      <c r="F11011" t="s">
        <v>6468</v>
      </c>
      <c r="G11011" t="s">
        <v>1039</v>
      </c>
      <c r="H11011" t="s">
        <v>28</v>
      </c>
      <c r="I11011" t="s">
        <v>29</v>
      </c>
      <c r="J11011" s="1">
        <v>7322084.3200000003</v>
      </c>
      <c r="K11011" s="10">
        <f>J11011*_xlfn.XLOOKUP(A11011,IPCA_Fatores!$A$2:$A$10,IPCA_Fatores!$C$2:$C$10)</f>
        <v>9140911.7414286081</v>
      </c>
    </row>
    <row r="11012" spans="1:11" x14ac:dyDescent="0.25">
      <c r="A11012">
        <v>2022</v>
      </c>
      <c r="B11012" t="s">
        <v>6465</v>
      </c>
      <c r="C11012" t="s">
        <v>6466</v>
      </c>
      <c r="D11012" t="s">
        <v>6467</v>
      </c>
      <c r="E11012" t="s">
        <v>570</v>
      </c>
      <c r="F11012" t="s">
        <v>6468</v>
      </c>
      <c r="G11012" t="s">
        <v>1039</v>
      </c>
      <c r="H11012" t="s">
        <v>28</v>
      </c>
      <c r="I11012" t="s">
        <v>29</v>
      </c>
      <c r="J11012" s="1">
        <v>782182.65</v>
      </c>
      <c r="K11012" s="10">
        <f>J11012*_xlfn.XLOOKUP(A11012,IPCA_Fatores!$A$2:$A$10,IPCA_Fatores!$C$2:$C$10)</f>
        <v>923035.38693451509</v>
      </c>
    </row>
    <row r="11013" spans="1:11" x14ac:dyDescent="0.25">
      <c r="A11013">
        <v>2023</v>
      </c>
      <c r="B11013" t="s">
        <v>6465</v>
      </c>
      <c r="C11013" t="s">
        <v>6466</v>
      </c>
      <c r="D11013" t="s">
        <v>6467</v>
      </c>
      <c r="E11013" t="s">
        <v>570</v>
      </c>
      <c r="F11013" t="s">
        <v>6468</v>
      </c>
      <c r="G11013" t="s">
        <v>1039</v>
      </c>
      <c r="H11013" t="s">
        <v>28</v>
      </c>
      <c r="I11013" t="s">
        <v>29</v>
      </c>
      <c r="J11013" s="1">
        <v>2209228.9500000002</v>
      </c>
      <c r="K11013" s="10">
        <f>J11013*_xlfn.XLOOKUP(A11013,IPCA_Fatores!$A$2:$A$10,IPCA_Fatores!$C$2:$C$10)</f>
        <v>2491931.974640511</v>
      </c>
    </row>
    <row r="11014" spans="1:11" x14ac:dyDescent="0.25">
      <c r="A11014">
        <v>2021</v>
      </c>
      <c r="B11014" t="s">
        <v>6469</v>
      </c>
      <c r="C11014" t="s">
        <v>6470</v>
      </c>
      <c r="D11014" t="s">
        <v>6471</v>
      </c>
      <c r="E11014" t="s">
        <v>458</v>
      </c>
      <c r="F11014" t="s">
        <v>6472</v>
      </c>
      <c r="G11014" t="s">
        <v>27</v>
      </c>
      <c r="H11014" t="s">
        <v>28</v>
      </c>
      <c r="I11014" t="s">
        <v>29</v>
      </c>
      <c r="J11014" s="1">
        <v>253611.86</v>
      </c>
      <c r="K11014" s="10">
        <f>J11014*_xlfn.XLOOKUP(A11014,IPCA_Fatores!$A$2:$A$10,IPCA_Fatores!$C$2:$C$10)</f>
        <v>316609.79681801156</v>
      </c>
    </row>
    <row r="11015" spans="1:11" x14ac:dyDescent="0.25">
      <c r="A11015">
        <v>2022</v>
      </c>
      <c r="B11015" t="s">
        <v>6469</v>
      </c>
      <c r="C11015" t="s">
        <v>6470</v>
      </c>
      <c r="D11015" t="s">
        <v>6471</v>
      </c>
      <c r="E11015" t="s">
        <v>458</v>
      </c>
      <c r="F11015" t="s">
        <v>6472</v>
      </c>
      <c r="G11015" t="s">
        <v>27</v>
      </c>
      <c r="H11015" t="s">
        <v>28</v>
      </c>
      <c r="I11015" t="s">
        <v>29</v>
      </c>
      <c r="J11015" s="1">
        <v>1383955.08</v>
      </c>
      <c r="K11015" s="10">
        <f>J11015*_xlfn.XLOOKUP(A11015,IPCA_Fatores!$A$2:$A$10,IPCA_Fatores!$C$2:$C$10)</f>
        <v>1633172.9075910694</v>
      </c>
    </row>
    <row r="11016" spans="1:11" x14ac:dyDescent="0.25">
      <c r="A11016">
        <v>2023</v>
      </c>
      <c r="B11016" t="s">
        <v>6469</v>
      </c>
      <c r="C11016" t="s">
        <v>6470</v>
      </c>
      <c r="D11016" t="s">
        <v>6471</v>
      </c>
      <c r="E11016" t="s">
        <v>458</v>
      </c>
      <c r="F11016" t="s">
        <v>6472</v>
      </c>
      <c r="G11016" t="s">
        <v>27</v>
      </c>
      <c r="H11016" t="s">
        <v>28</v>
      </c>
      <c r="I11016" t="s">
        <v>29</v>
      </c>
      <c r="J11016" s="1">
        <v>1010421.57</v>
      </c>
      <c r="K11016" s="10">
        <f>J11016*_xlfn.XLOOKUP(A11016,IPCA_Fatores!$A$2:$A$10,IPCA_Fatores!$C$2:$C$10)</f>
        <v>1139719.7280750212</v>
      </c>
    </row>
    <row r="11017" spans="1:11" x14ac:dyDescent="0.25">
      <c r="A11017">
        <v>2015</v>
      </c>
      <c r="B11017" t="s">
        <v>6473</v>
      </c>
      <c r="C11017" t="s">
        <v>6474</v>
      </c>
      <c r="E11017" t="s">
        <v>44</v>
      </c>
      <c r="F11017" t="s">
        <v>45</v>
      </c>
      <c r="G11017" t="s">
        <v>1769</v>
      </c>
      <c r="H11017" t="s">
        <v>28</v>
      </c>
      <c r="I11017" t="s">
        <v>29</v>
      </c>
      <c r="J11017" s="1">
        <v>1569648.17</v>
      </c>
      <c r="K11017" s="10">
        <f>J11017*_xlfn.XLOOKUP(A11017,IPCA_Fatores!$A$2:$A$10,IPCA_Fatores!$C$2:$C$10)</f>
        <v>2669431.7783092316</v>
      </c>
    </row>
    <row r="11018" spans="1:11" x14ac:dyDescent="0.25">
      <c r="A11018">
        <v>2016</v>
      </c>
      <c r="B11018" t="s">
        <v>6473</v>
      </c>
      <c r="C11018" t="s">
        <v>6474</v>
      </c>
      <c r="E11018" t="s">
        <v>44</v>
      </c>
      <c r="F11018" t="s">
        <v>45</v>
      </c>
      <c r="G11018" t="s">
        <v>1769</v>
      </c>
      <c r="H11018" t="s">
        <v>28</v>
      </c>
      <c r="I11018" t="s">
        <v>29</v>
      </c>
      <c r="J11018" s="1">
        <v>407085.43</v>
      </c>
      <c r="K11018" s="10">
        <f>J11018*_xlfn.XLOOKUP(A11018,IPCA_Fatores!$A$2:$A$10,IPCA_Fatores!$C$2:$C$10)</f>
        <v>651342.86474755267</v>
      </c>
    </row>
    <row r="11019" spans="1:11" x14ac:dyDescent="0.25">
      <c r="A11019">
        <v>2015</v>
      </c>
      <c r="B11019" t="s">
        <v>6475</v>
      </c>
      <c r="C11019" t="s">
        <v>6476</v>
      </c>
      <c r="D11019" t="s">
        <v>6477</v>
      </c>
      <c r="E11019" t="s">
        <v>69</v>
      </c>
      <c r="F11019" t="s">
        <v>70</v>
      </c>
      <c r="G11019" t="s">
        <v>71</v>
      </c>
      <c r="H11019" t="s">
        <v>28</v>
      </c>
      <c r="I11019" t="s">
        <v>29</v>
      </c>
      <c r="J11019" s="1">
        <v>606800.37</v>
      </c>
      <c r="K11019" s="10">
        <f>J11019*_xlfn.XLOOKUP(A11019,IPCA_Fatores!$A$2:$A$10,IPCA_Fatores!$C$2:$C$10)</f>
        <v>1031958.7674018692</v>
      </c>
    </row>
    <row r="11020" spans="1:11" x14ac:dyDescent="0.25">
      <c r="A11020">
        <v>2016</v>
      </c>
      <c r="B11020" t="s">
        <v>6475</v>
      </c>
      <c r="C11020" t="s">
        <v>6476</v>
      </c>
      <c r="D11020" t="s">
        <v>6477</v>
      </c>
      <c r="E11020" t="s">
        <v>69</v>
      </c>
      <c r="F11020" t="s">
        <v>70</v>
      </c>
      <c r="G11020" t="s">
        <v>71</v>
      </c>
      <c r="H11020" t="s">
        <v>28</v>
      </c>
      <c r="I11020" t="s">
        <v>29</v>
      </c>
      <c r="J11020" s="1">
        <v>669993.62</v>
      </c>
      <c r="K11020" s="10">
        <f>J11020*_xlfn.XLOOKUP(A11020,IPCA_Fatores!$A$2:$A$10,IPCA_Fatores!$C$2:$C$10)</f>
        <v>1071999.9578795615</v>
      </c>
    </row>
    <row r="11021" spans="1:11" x14ac:dyDescent="0.25">
      <c r="A11021">
        <v>2017</v>
      </c>
      <c r="B11021" t="s">
        <v>6475</v>
      </c>
      <c r="C11021" t="s">
        <v>6476</v>
      </c>
      <c r="D11021" t="s">
        <v>6477</v>
      </c>
      <c r="E11021" t="s">
        <v>69</v>
      </c>
      <c r="F11021" t="s">
        <v>70</v>
      </c>
      <c r="G11021" t="s">
        <v>71</v>
      </c>
      <c r="H11021" t="s">
        <v>28</v>
      </c>
      <c r="I11021" t="s">
        <v>29</v>
      </c>
      <c r="J11021" s="1">
        <v>565510.65</v>
      </c>
      <c r="K11021" s="10">
        <f>J11021*_xlfn.XLOOKUP(A11021,IPCA_Fatores!$A$2:$A$10,IPCA_Fatores!$C$2:$C$10)</f>
        <v>878898.12583691941</v>
      </c>
    </row>
    <row r="11022" spans="1:11" x14ac:dyDescent="0.25">
      <c r="A11022">
        <v>2018</v>
      </c>
      <c r="B11022" t="s">
        <v>6475</v>
      </c>
      <c r="C11022" t="s">
        <v>6476</v>
      </c>
      <c r="D11022" t="s">
        <v>6477</v>
      </c>
      <c r="E11022" t="s">
        <v>69</v>
      </c>
      <c r="F11022" t="s">
        <v>70</v>
      </c>
      <c r="G11022" t="s">
        <v>71</v>
      </c>
      <c r="H11022" t="s">
        <v>28</v>
      </c>
      <c r="I11022" t="s">
        <v>29</v>
      </c>
      <c r="J11022" s="1">
        <v>486880.26</v>
      </c>
      <c r="K11022" s="10">
        <f>J11022*_xlfn.XLOOKUP(A11022,IPCA_Fatores!$A$2:$A$10,IPCA_Fatores!$C$2:$C$10)</f>
        <v>729342.98763106402</v>
      </c>
    </row>
    <row r="11023" spans="1:11" x14ac:dyDescent="0.25">
      <c r="A11023">
        <v>2019</v>
      </c>
      <c r="B11023" t="s">
        <v>6475</v>
      </c>
      <c r="C11023" t="s">
        <v>6476</v>
      </c>
      <c r="D11023" t="s">
        <v>6477</v>
      </c>
      <c r="E11023" t="s">
        <v>69</v>
      </c>
      <c r="F11023" t="s">
        <v>70</v>
      </c>
      <c r="G11023" t="s">
        <v>71</v>
      </c>
      <c r="H11023" t="s">
        <v>28</v>
      </c>
      <c r="I11023" t="s">
        <v>29</v>
      </c>
      <c r="J11023" s="1">
        <v>423943.82</v>
      </c>
      <c r="K11023" s="10">
        <f>J11023*_xlfn.XLOOKUP(A11023,IPCA_Fatores!$A$2:$A$10,IPCA_Fatores!$C$2:$C$10)</f>
        <v>608824.34212792967</v>
      </c>
    </row>
    <row r="11024" spans="1:11" x14ac:dyDescent="0.25">
      <c r="A11024">
        <v>2020</v>
      </c>
      <c r="B11024" t="s">
        <v>6475</v>
      </c>
      <c r="C11024" t="s">
        <v>6476</v>
      </c>
      <c r="D11024" t="s">
        <v>6477</v>
      </c>
      <c r="E11024" t="s">
        <v>69</v>
      </c>
      <c r="F11024" t="s">
        <v>70</v>
      </c>
      <c r="G11024" t="s">
        <v>71</v>
      </c>
      <c r="H11024" t="s">
        <v>28</v>
      </c>
      <c r="I11024" t="s">
        <v>29</v>
      </c>
      <c r="J11024" s="1">
        <v>278920.44</v>
      </c>
      <c r="K11024" s="10">
        <f>J11024*_xlfn.XLOOKUP(A11024,IPCA_Fatores!$A$2:$A$10,IPCA_Fatores!$C$2:$C$10)</f>
        <v>383234.53637685347</v>
      </c>
    </row>
    <row r="11025" spans="1:11" x14ac:dyDescent="0.25">
      <c r="A11025">
        <v>2021</v>
      </c>
      <c r="B11025" t="s">
        <v>6475</v>
      </c>
      <c r="C11025" t="s">
        <v>6476</v>
      </c>
      <c r="D11025" t="s">
        <v>6477</v>
      </c>
      <c r="E11025" t="s">
        <v>69</v>
      </c>
      <c r="F11025" t="s">
        <v>70</v>
      </c>
      <c r="G11025" t="s">
        <v>71</v>
      </c>
      <c r="H11025" t="s">
        <v>28</v>
      </c>
      <c r="I11025" t="s">
        <v>29</v>
      </c>
      <c r="J11025" s="1">
        <v>337186.91</v>
      </c>
      <c r="K11025" s="10">
        <f>J11025*_xlfn.XLOOKUP(A11025,IPCA_Fatores!$A$2:$A$10,IPCA_Fatores!$C$2:$C$10)</f>
        <v>420945.13665407104</v>
      </c>
    </row>
    <row r="11026" spans="1:11" x14ac:dyDescent="0.25">
      <c r="A11026">
        <v>2022</v>
      </c>
      <c r="B11026" t="s">
        <v>6475</v>
      </c>
      <c r="C11026" t="s">
        <v>6476</v>
      </c>
      <c r="D11026" t="s">
        <v>6477</v>
      </c>
      <c r="E11026" t="s">
        <v>69</v>
      </c>
      <c r="F11026" t="s">
        <v>70</v>
      </c>
      <c r="G11026" t="s">
        <v>71</v>
      </c>
      <c r="H11026" t="s">
        <v>28</v>
      </c>
      <c r="I11026" t="s">
        <v>29</v>
      </c>
      <c r="J11026" s="1">
        <v>382398.63</v>
      </c>
      <c r="K11026" s="10">
        <f>J11026*_xlfn.XLOOKUP(A11026,IPCA_Fatores!$A$2:$A$10,IPCA_Fatores!$C$2:$C$10)</f>
        <v>451259.64812090684</v>
      </c>
    </row>
    <row r="11027" spans="1:11" x14ac:dyDescent="0.25">
      <c r="A11027">
        <v>2015</v>
      </c>
      <c r="B11027" t="s">
        <v>6478</v>
      </c>
      <c r="C11027" t="s">
        <v>6479</v>
      </c>
      <c r="D11027" t="s">
        <v>6480</v>
      </c>
      <c r="E11027" t="s">
        <v>339</v>
      </c>
      <c r="F11027" t="s">
        <v>340</v>
      </c>
      <c r="G11027" t="s">
        <v>99</v>
      </c>
      <c r="H11027" t="s">
        <v>28</v>
      </c>
      <c r="I11027" t="s">
        <v>29</v>
      </c>
      <c r="J11027" s="1">
        <v>2320830.11</v>
      </c>
      <c r="K11027" s="10">
        <f>J11027*_xlfn.XLOOKUP(A11027,IPCA_Fatores!$A$2:$A$10,IPCA_Fatores!$C$2:$C$10)</f>
        <v>3946933.9474277915</v>
      </c>
    </row>
    <row r="11028" spans="1:11" x14ac:dyDescent="0.25">
      <c r="A11028">
        <v>2015</v>
      </c>
      <c r="B11028" t="s">
        <v>6478</v>
      </c>
      <c r="C11028" t="s">
        <v>6479</v>
      </c>
      <c r="D11028" t="s">
        <v>6480</v>
      </c>
      <c r="E11028" t="s">
        <v>339</v>
      </c>
      <c r="F11028" t="s">
        <v>340</v>
      </c>
      <c r="G11028" t="s">
        <v>99</v>
      </c>
      <c r="H11028" t="s">
        <v>28</v>
      </c>
      <c r="I11028" t="s">
        <v>35</v>
      </c>
      <c r="J11028" s="1">
        <v>153047.47</v>
      </c>
      <c r="K11028" s="10">
        <f>IFERROR(J11028*VLOOKUP(A11028,IPCA_Fatores!$A$2:$C$10,3,FALSE),J11028)</f>
        <v>260281.1176518804</v>
      </c>
    </row>
    <row r="11029" spans="1:11" x14ac:dyDescent="0.25">
      <c r="A11029">
        <v>2016</v>
      </c>
      <c r="B11029" t="s">
        <v>6478</v>
      </c>
      <c r="C11029" t="s">
        <v>6479</v>
      </c>
      <c r="D11029" t="s">
        <v>6480</v>
      </c>
      <c r="E11029" t="s">
        <v>339</v>
      </c>
      <c r="F11029" t="s">
        <v>340</v>
      </c>
      <c r="G11029" t="s">
        <v>99</v>
      </c>
      <c r="H11029" t="s">
        <v>28</v>
      </c>
      <c r="I11029" t="s">
        <v>29</v>
      </c>
      <c r="J11029" s="1">
        <v>2649029.4500000002</v>
      </c>
      <c r="K11029" s="10">
        <f>J11029*_xlfn.XLOOKUP(A11029,IPCA_Fatores!$A$2:$A$10,IPCA_Fatores!$C$2:$C$10)</f>
        <v>4238487.3139862409</v>
      </c>
    </row>
    <row r="11030" spans="1:11" x14ac:dyDescent="0.25">
      <c r="A11030">
        <v>2016</v>
      </c>
      <c r="B11030" t="s">
        <v>6478</v>
      </c>
      <c r="C11030" t="s">
        <v>6479</v>
      </c>
      <c r="D11030" t="s">
        <v>6480</v>
      </c>
      <c r="E11030" t="s">
        <v>339</v>
      </c>
      <c r="F11030" t="s">
        <v>340</v>
      </c>
      <c r="G11030" t="s">
        <v>99</v>
      </c>
      <c r="H11030" t="s">
        <v>28</v>
      </c>
      <c r="I11030" t="s">
        <v>35</v>
      </c>
      <c r="J11030" s="1">
        <v>163589.42000000001</v>
      </c>
      <c r="K11030" s="10">
        <f>IFERROR(J11030*VLOOKUP(A11030,IPCA_Fatores!$A$2:$C$10,3,FALSE),J11030)</f>
        <v>261745.55415847379</v>
      </c>
    </row>
    <row r="11031" spans="1:11" x14ac:dyDescent="0.25">
      <c r="A11031">
        <v>2017</v>
      </c>
      <c r="B11031" t="s">
        <v>6478</v>
      </c>
      <c r="C11031" t="s">
        <v>6479</v>
      </c>
      <c r="D11031" t="s">
        <v>6480</v>
      </c>
      <c r="E11031" t="s">
        <v>339</v>
      </c>
      <c r="F11031" t="s">
        <v>340</v>
      </c>
      <c r="G11031" t="s">
        <v>99</v>
      </c>
      <c r="H11031" t="s">
        <v>28</v>
      </c>
      <c r="I11031" t="s">
        <v>29</v>
      </c>
      <c r="J11031" s="1">
        <v>1682420.8</v>
      </c>
      <c r="K11031" s="10">
        <f>J11031*_xlfn.XLOOKUP(A11031,IPCA_Fatores!$A$2:$A$10,IPCA_Fatores!$C$2:$C$10)</f>
        <v>2614763.2904686243</v>
      </c>
    </row>
    <row r="11032" spans="1:11" x14ac:dyDescent="0.25">
      <c r="A11032">
        <v>2017</v>
      </c>
      <c r="B11032" t="s">
        <v>6478</v>
      </c>
      <c r="C11032" t="s">
        <v>6479</v>
      </c>
      <c r="D11032" t="s">
        <v>6480</v>
      </c>
      <c r="E11032" t="s">
        <v>339</v>
      </c>
      <c r="F11032" t="s">
        <v>340</v>
      </c>
      <c r="G11032" t="s">
        <v>99</v>
      </c>
      <c r="H11032" t="s">
        <v>28</v>
      </c>
      <c r="I11032" t="s">
        <v>35</v>
      </c>
      <c r="J11032" s="1">
        <v>101953.64</v>
      </c>
      <c r="K11032" s="10">
        <f>IFERROR(J11032*VLOOKUP(A11032,IPCA_Fatores!$A$2:$C$10,3,FALSE),J11032)</f>
        <v>158453.00723912445</v>
      </c>
    </row>
    <row r="11033" spans="1:11" x14ac:dyDescent="0.25">
      <c r="A11033">
        <v>2018</v>
      </c>
      <c r="B11033" t="s">
        <v>6478</v>
      </c>
      <c r="C11033" t="s">
        <v>6479</v>
      </c>
      <c r="D11033" t="s">
        <v>6480</v>
      </c>
      <c r="E11033" t="s">
        <v>339</v>
      </c>
      <c r="F11033" t="s">
        <v>340</v>
      </c>
      <c r="G11033" t="s">
        <v>99</v>
      </c>
      <c r="H11033" t="s">
        <v>28</v>
      </c>
      <c r="I11033" t="s">
        <v>29</v>
      </c>
      <c r="J11033" s="1">
        <v>844848.5</v>
      </c>
      <c r="K11033" s="10">
        <f>J11033*_xlfn.XLOOKUP(A11033,IPCA_Fatores!$A$2:$A$10,IPCA_Fatores!$C$2:$C$10)</f>
        <v>1265576.7335599577</v>
      </c>
    </row>
    <row r="11034" spans="1:11" x14ac:dyDescent="0.25">
      <c r="A11034">
        <v>2018</v>
      </c>
      <c r="B11034" t="s">
        <v>6478</v>
      </c>
      <c r="C11034" t="s">
        <v>6479</v>
      </c>
      <c r="D11034" t="s">
        <v>6480</v>
      </c>
      <c r="E11034" t="s">
        <v>339</v>
      </c>
      <c r="F11034" t="s">
        <v>340</v>
      </c>
      <c r="G11034" t="s">
        <v>99</v>
      </c>
      <c r="H11034" t="s">
        <v>28</v>
      </c>
      <c r="I11034" t="s">
        <v>35</v>
      </c>
      <c r="J11034" s="1">
        <v>51605.21</v>
      </c>
      <c r="K11034" s="10">
        <f>IFERROR(J11034*VLOOKUP(A11034,IPCA_Fatores!$A$2:$C$10,3,FALSE),J11034)</f>
        <v>77304.218574662402</v>
      </c>
    </row>
    <row r="11035" spans="1:11" x14ac:dyDescent="0.25">
      <c r="A11035">
        <v>2019</v>
      </c>
      <c r="B11035" t="s">
        <v>6478</v>
      </c>
      <c r="C11035" t="s">
        <v>6479</v>
      </c>
      <c r="D11035" t="s">
        <v>6480</v>
      </c>
      <c r="E11035" t="s">
        <v>339</v>
      </c>
      <c r="F11035" t="s">
        <v>340</v>
      </c>
      <c r="G11035" t="s">
        <v>99</v>
      </c>
      <c r="H11035" t="s">
        <v>28</v>
      </c>
      <c r="I11035" t="s">
        <v>29</v>
      </c>
      <c r="J11035" s="1">
        <v>1066148.3</v>
      </c>
      <c r="K11035" s="10">
        <f>J11035*_xlfn.XLOOKUP(A11035,IPCA_Fatores!$A$2:$A$10,IPCA_Fatores!$C$2:$C$10)</f>
        <v>1531092.1087570298</v>
      </c>
    </row>
    <row r="11036" spans="1:11" x14ac:dyDescent="0.25">
      <c r="A11036">
        <v>2019</v>
      </c>
      <c r="B11036" t="s">
        <v>6478</v>
      </c>
      <c r="C11036" t="s">
        <v>6479</v>
      </c>
      <c r="D11036" t="s">
        <v>6480</v>
      </c>
      <c r="E11036" t="s">
        <v>339</v>
      </c>
      <c r="F11036" t="s">
        <v>340</v>
      </c>
      <c r="G11036" t="s">
        <v>99</v>
      </c>
      <c r="H11036" t="s">
        <v>28</v>
      </c>
      <c r="I11036" t="s">
        <v>35</v>
      </c>
      <c r="J11036" s="1">
        <v>64966.57</v>
      </c>
      <c r="K11036" s="10">
        <f>IFERROR(J11036*VLOOKUP(A11036,IPCA_Fatores!$A$2:$C$10,3,FALSE),J11036)</f>
        <v>93298.280042289771</v>
      </c>
    </row>
    <row r="11037" spans="1:11" x14ac:dyDescent="0.25">
      <c r="A11037">
        <v>2020</v>
      </c>
      <c r="B11037" t="s">
        <v>6478</v>
      </c>
      <c r="C11037" t="s">
        <v>6479</v>
      </c>
      <c r="D11037" t="s">
        <v>6480</v>
      </c>
      <c r="E11037" t="s">
        <v>339</v>
      </c>
      <c r="F11037" t="s">
        <v>340</v>
      </c>
      <c r="G11037" t="s">
        <v>99</v>
      </c>
      <c r="H11037" t="s">
        <v>28</v>
      </c>
      <c r="I11037" t="s">
        <v>29</v>
      </c>
      <c r="J11037" s="1">
        <v>2930973.63</v>
      </c>
      <c r="K11037" s="10">
        <f>J11037*_xlfn.XLOOKUP(A11037,IPCA_Fatores!$A$2:$A$10,IPCA_Fatores!$C$2:$C$10)</f>
        <v>4027135.1939134803</v>
      </c>
    </row>
    <row r="11038" spans="1:11" x14ac:dyDescent="0.25">
      <c r="A11038">
        <v>2020</v>
      </c>
      <c r="B11038" t="s">
        <v>6478</v>
      </c>
      <c r="C11038" t="s">
        <v>6479</v>
      </c>
      <c r="D11038" t="s">
        <v>6480</v>
      </c>
      <c r="E11038" t="s">
        <v>339</v>
      </c>
      <c r="F11038" t="s">
        <v>340</v>
      </c>
      <c r="G11038" t="s">
        <v>99</v>
      </c>
      <c r="H11038" t="s">
        <v>28</v>
      </c>
      <c r="I11038" t="s">
        <v>35</v>
      </c>
      <c r="J11038" s="1">
        <v>176902.13</v>
      </c>
      <c r="K11038" s="10">
        <f>IFERROR(J11038*VLOOKUP(A11038,IPCA_Fatores!$A$2:$C$10,3,FALSE),J11038)</f>
        <v>243062.1641591698</v>
      </c>
    </row>
    <row r="11039" spans="1:11" x14ac:dyDescent="0.25">
      <c r="A11039">
        <v>2021</v>
      </c>
      <c r="B11039" t="s">
        <v>6478</v>
      </c>
      <c r="C11039" t="s">
        <v>6479</v>
      </c>
      <c r="D11039" t="s">
        <v>6480</v>
      </c>
      <c r="E11039" t="s">
        <v>339</v>
      </c>
      <c r="F11039" t="s">
        <v>340</v>
      </c>
      <c r="G11039" t="s">
        <v>99</v>
      </c>
      <c r="H11039" t="s">
        <v>28</v>
      </c>
      <c r="I11039" t="s">
        <v>29</v>
      </c>
      <c r="J11039" s="1">
        <v>4927549.09</v>
      </c>
      <c r="K11039" s="10">
        <f>J11039*_xlfn.XLOOKUP(A11039,IPCA_Fatores!$A$2:$A$10,IPCA_Fatores!$C$2:$C$10)</f>
        <v>6151566.8715007165</v>
      </c>
    </row>
    <row r="11040" spans="1:11" x14ac:dyDescent="0.25">
      <c r="A11040">
        <v>2021</v>
      </c>
      <c r="B11040" t="s">
        <v>6478</v>
      </c>
      <c r="C11040" t="s">
        <v>6479</v>
      </c>
      <c r="D11040" t="s">
        <v>6480</v>
      </c>
      <c r="E11040" t="s">
        <v>339</v>
      </c>
      <c r="F11040" t="s">
        <v>340</v>
      </c>
      <c r="G11040" t="s">
        <v>99</v>
      </c>
      <c r="H11040" t="s">
        <v>28</v>
      </c>
      <c r="I11040" t="s">
        <v>35</v>
      </c>
      <c r="J11040" s="1">
        <v>296719.13</v>
      </c>
      <c r="K11040" s="10">
        <f>IFERROR(J11040*VLOOKUP(A11040,IPCA_Fatores!$A$2:$C$10,3,FALSE),J11040)</f>
        <v>370425.04030102206</v>
      </c>
    </row>
    <row r="11041" spans="1:11" x14ac:dyDescent="0.25">
      <c r="A11041">
        <v>2022</v>
      </c>
      <c r="B11041" t="s">
        <v>6478</v>
      </c>
      <c r="C11041" t="s">
        <v>6479</v>
      </c>
      <c r="D11041" t="s">
        <v>6480</v>
      </c>
      <c r="E11041" t="s">
        <v>339</v>
      </c>
      <c r="F11041" t="s">
        <v>340</v>
      </c>
      <c r="G11041" t="s">
        <v>99</v>
      </c>
      <c r="H11041" t="s">
        <v>28</v>
      </c>
      <c r="I11041" t="s">
        <v>29</v>
      </c>
      <c r="J11041" s="1">
        <v>3109927.52</v>
      </c>
      <c r="K11041" s="10">
        <f>J11041*_xlfn.XLOOKUP(A11041,IPCA_Fatores!$A$2:$A$10,IPCA_Fatores!$C$2:$C$10)</f>
        <v>3669952.4743504561</v>
      </c>
    </row>
    <row r="11042" spans="1:11" x14ac:dyDescent="0.25">
      <c r="A11042">
        <v>2022</v>
      </c>
      <c r="B11042" t="s">
        <v>6478</v>
      </c>
      <c r="C11042" t="s">
        <v>6479</v>
      </c>
      <c r="D11042" t="s">
        <v>6480</v>
      </c>
      <c r="E11042" t="s">
        <v>339</v>
      </c>
      <c r="F11042" t="s">
        <v>340</v>
      </c>
      <c r="G11042" t="s">
        <v>99</v>
      </c>
      <c r="H11042" t="s">
        <v>28</v>
      </c>
      <c r="I11042" t="s">
        <v>35</v>
      </c>
      <c r="J11042" s="1">
        <v>187595.41</v>
      </c>
      <c r="K11042" s="10">
        <f>IFERROR(J11042*VLOOKUP(A11042,IPCA_Fatores!$A$2:$C$10,3,FALSE),J11042)</f>
        <v>221376.94035592454</v>
      </c>
    </row>
    <row r="11043" spans="1:11" x14ac:dyDescent="0.25">
      <c r="A11043">
        <v>2023</v>
      </c>
      <c r="B11043" t="s">
        <v>6478</v>
      </c>
      <c r="C11043" t="s">
        <v>6479</v>
      </c>
      <c r="D11043" t="s">
        <v>6480</v>
      </c>
      <c r="E11043" t="s">
        <v>339</v>
      </c>
      <c r="F11043" t="s">
        <v>340</v>
      </c>
      <c r="G11043" t="s">
        <v>99</v>
      </c>
      <c r="H11043" t="s">
        <v>28</v>
      </c>
      <c r="I11043" t="s">
        <v>29</v>
      </c>
      <c r="J11043" s="1">
        <v>2665522.96</v>
      </c>
      <c r="K11043" s="10">
        <f>J11043*_xlfn.XLOOKUP(A11043,IPCA_Fatores!$A$2:$A$10,IPCA_Fatores!$C$2:$C$10)</f>
        <v>3006615.4497760041</v>
      </c>
    </row>
    <row r="11044" spans="1:11" x14ac:dyDescent="0.25">
      <c r="A11044">
        <v>2023</v>
      </c>
      <c r="B11044" t="s">
        <v>6478</v>
      </c>
      <c r="C11044" t="s">
        <v>6479</v>
      </c>
      <c r="D11044" t="s">
        <v>6480</v>
      </c>
      <c r="E11044" t="s">
        <v>339</v>
      </c>
      <c r="F11044" t="s">
        <v>340</v>
      </c>
      <c r="G11044" t="s">
        <v>99</v>
      </c>
      <c r="H11044" t="s">
        <v>28</v>
      </c>
      <c r="I11044" t="s">
        <v>35</v>
      </c>
      <c r="J11044" s="1">
        <v>160970.51999999999</v>
      </c>
      <c r="K11044" s="10">
        <f>IFERROR(J11044*VLOOKUP(A11044,IPCA_Fatores!$A$2:$C$10,3,FALSE),J11044)</f>
        <v>181569.04279319252</v>
      </c>
    </row>
    <row r="11045" spans="1:11" x14ac:dyDescent="0.25">
      <c r="A11045">
        <v>2016</v>
      </c>
      <c r="B11045" t="s">
        <v>6481</v>
      </c>
      <c r="C11045" t="s">
        <v>6482</v>
      </c>
      <c r="E11045" t="s">
        <v>121</v>
      </c>
      <c r="F11045" t="s">
        <v>532</v>
      </c>
      <c r="G11045" t="s">
        <v>587</v>
      </c>
      <c r="H11045" t="s">
        <v>28</v>
      </c>
      <c r="I11045" t="s">
        <v>29</v>
      </c>
      <c r="J11045" s="1">
        <v>315310.46000000002</v>
      </c>
      <c r="K11045" s="10">
        <f>J11045*_xlfn.XLOOKUP(A11045,IPCA_Fatores!$A$2:$A$10,IPCA_Fatores!$C$2:$C$10)</f>
        <v>504501.52023684222</v>
      </c>
    </row>
    <row r="11046" spans="1:11" x14ac:dyDescent="0.25">
      <c r="A11046">
        <v>2017</v>
      </c>
      <c r="B11046" t="s">
        <v>6481</v>
      </c>
      <c r="C11046" t="s">
        <v>6482</v>
      </c>
      <c r="E11046" t="s">
        <v>121</v>
      </c>
      <c r="F11046" t="s">
        <v>532</v>
      </c>
      <c r="G11046" t="s">
        <v>587</v>
      </c>
      <c r="H11046" t="s">
        <v>28</v>
      </c>
      <c r="I11046" t="s">
        <v>29</v>
      </c>
      <c r="J11046" s="1">
        <v>252076</v>
      </c>
      <c r="K11046" s="10">
        <f>J11046*_xlfn.XLOOKUP(A11046,IPCA_Fatores!$A$2:$A$10,IPCA_Fatores!$C$2:$C$10)</f>
        <v>391768.26107247896</v>
      </c>
    </row>
    <row r="11047" spans="1:11" x14ac:dyDescent="0.25">
      <c r="A11047">
        <v>2018</v>
      </c>
      <c r="B11047" t="s">
        <v>6481</v>
      </c>
      <c r="C11047" t="s">
        <v>6482</v>
      </c>
      <c r="E11047" t="s">
        <v>121</v>
      </c>
      <c r="F11047" t="s">
        <v>532</v>
      </c>
      <c r="G11047" t="s">
        <v>587</v>
      </c>
      <c r="H11047" t="s">
        <v>28</v>
      </c>
      <c r="I11047" t="s">
        <v>29</v>
      </c>
      <c r="J11047" s="1">
        <v>417698.2</v>
      </c>
      <c r="K11047" s="10">
        <f>J11047*_xlfn.XLOOKUP(A11047,IPCA_Fatores!$A$2:$A$10,IPCA_Fatores!$C$2:$C$10)</f>
        <v>625708.77923068334</v>
      </c>
    </row>
    <row r="11048" spans="1:11" x14ac:dyDescent="0.25">
      <c r="A11048">
        <v>2020</v>
      </c>
      <c r="B11048" t="s">
        <v>6481</v>
      </c>
      <c r="C11048" t="s">
        <v>6482</v>
      </c>
      <c r="E11048" t="s">
        <v>121</v>
      </c>
      <c r="F11048" t="s">
        <v>532</v>
      </c>
      <c r="G11048" t="s">
        <v>587</v>
      </c>
      <c r="H11048" t="s">
        <v>28</v>
      </c>
      <c r="I11048" t="s">
        <v>29</v>
      </c>
      <c r="J11048" s="1">
        <v>38873.53</v>
      </c>
      <c r="K11048" s="10">
        <f>J11048*_xlfn.XLOOKUP(A11048,IPCA_Fatores!$A$2:$A$10,IPCA_Fatores!$C$2:$C$10)</f>
        <v>53411.930824724448</v>
      </c>
    </row>
    <row r="11049" spans="1:11" x14ac:dyDescent="0.25">
      <c r="A11049">
        <v>2021</v>
      </c>
      <c r="B11049" t="s">
        <v>6481</v>
      </c>
      <c r="C11049" t="s">
        <v>6482</v>
      </c>
      <c r="E11049" t="s">
        <v>121</v>
      </c>
      <c r="F11049" t="s">
        <v>532</v>
      </c>
      <c r="G11049" t="s">
        <v>587</v>
      </c>
      <c r="H11049" t="s">
        <v>28</v>
      </c>
      <c r="I11049" t="s">
        <v>29</v>
      </c>
      <c r="J11049" s="1">
        <v>6608467.5</v>
      </c>
      <c r="K11049" s="10">
        <f>J11049*_xlfn.XLOOKUP(A11049,IPCA_Fatores!$A$2:$A$10,IPCA_Fatores!$C$2:$C$10)</f>
        <v>8250030.3907452626</v>
      </c>
    </row>
    <row r="11050" spans="1:11" x14ac:dyDescent="0.25">
      <c r="A11050">
        <v>2022</v>
      </c>
      <c r="B11050" t="s">
        <v>6481</v>
      </c>
      <c r="C11050" t="s">
        <v>6482</v>
      </c>
      <c r="E11050" t="s">
        <v>121</v>
      </c>
      <c r="F11050" t="s">
        <v>532</v>
      </c>
      <c r="G11050" t="s">
        <v>587</v>
      </c>
      <c r="H11050" t="s">
        <v>28</v>
      </c>
      <c r="I11050" t="s">
        <v>29</v>
      </c>
      <c r="J11050" s="1">
        <v>7671099.5099999998</v>
      </c>
      <c r="K11050" s="10">
        <f>J11050*_xlfn.XLOOKUP(A11050,IPCA_Fatores!$A$2:$A$10,IPCA_Fatores!$C$2:$C$10)</f>
        <v>9052484.4861056674</v>
      </c>
    </row>
    <row r="11051" spans="1:11" x14ac:dyDescent="0.25">
      <c r="A11051">
        <v>2020</v>
      </c>
      <c r="B11051" t="s">
        <v>6483</v>
      </c>
      <c r="C11051" t="s">
        <v>6484</v>
      </c>
      <c r="E11051" t="s">
        <v>75</v>
      </c>
      <c r="F11051" t="s">
        <v>75</v>
      </c>
      <c r="G11051" t="s">
        <v>6485</v>
      </c>
      <c r="H11051" t="s">
        <v>28</v>
      </c>
      <c r="I11051" t="s">
        <v>29</v>
      </c>
      <c r="J11051" s="1">
        <v>4777447.6500000004</v>
      </c>
      <c r="K11051" s="10">
        <f>J11051*_xlfn.XLOOKUP(A11051,IPCA_Fatores!$A$2:$A$10,IPCA_Fatores!$C$2:$C$10)</f>
        <v>6564176.276261569</v>
      </c>
    </row>
    <row r="11052" spans="1:11" x14ac:dyDescent="0.25">
      <c r="A11052">
        <v>2021</v>
      </c>
      <c r="B11052" t="s">
        <v>6483</v>
      </c>
      <c r="C11052" t="s">
        <v>6484</v>
      </c>
      <c r="E11052" t="s">
        <v>75</v>
      </c>
      <c r="F11052" t="s">
        <v>75</v>
      </c>
      <c r="G11052" t="s">
        <v>6485</v>
      </c>
      <c r="H11052" t="s">
        <v>28</v>
      </c>
      <c r="I11052" t="s">
        <v>29</v>
      </c>
      <c r="J11052" s="1">
        <v>3313159.34</v>
      </c>
      <c r="K11052" s="10">
        <f>J11052*_xlfn.XLOOKUP(A11052,IPCA_Fatores!$A$2:$A$10,IPCA_Fatores!$C$2:$C$10)</f>
        <v>4136157.9283519993</v>
      </c>
    </row>
    <row r="11053" spans="1:11" x14ac:dyDescent="0.25">
      <c r="A11053">
        <v>2022</v>
      </c>
      <c r="B11053" t="s">
        <v>6483</v>
      </c>
      <c r="C11053" t="s">
        <v>6484</v>
      </c>
      <c r="E11053" t="s">
        <v>75</v>
      </c>
      <c r="F11053" t="s">
        <v>75</v>
      </c>
      <c r="G11053" t="s">
        <v>6485</v>
      </c>
      <c r="H11053" t="s">
        <v>28</v>
      </c>
      <c r="I11053" t="s">
        <v>29</v>
      </c>
      <c r="J11053" s="1">
        <v>9982746.7400000002</v>
      </c>
      <c r="K11053" s="10">
        <f>J11053*_xlfn.XLOOKUP(A11053,IPCA_Fatores!$A$2:$A$10,IPCA_Fatores!$C$2:$C$10)</f>
        <v>11780405.126379585</v>
      </c>
    </row>
    <row r="11054" spans="1:11" x14ac:dyDescent="0.25">
      <c r="A11054">
        <v>2023</v>
      </c>
      <c r="B11054" t="s">
        <v>6483</v>
      </c>
      <c r="C11054" t="s">
        <v>6484</v>
      </c>
      <c r="E11054" t="s">
        <v>75</v>
      </c>
      <c r="F11054" t="s">
        <v>75</v>
      </c>
      <c r="G11054" t="s">
        <v>6485</v>
      </c>
      <c r="H11054" t="s">
        <v>28</v>
      </c>
      <c r="I11054" t="s">
        <v>29</v>
      </c>
      <c r="J11054" s="1">
        <v>10498846.33</v>
      </c>
      <c r="K11054" s="10">
        <f>J11054*_xlfn.XLOOKUP(A11054,IPCA_Fatores!$A$2:$A$10,IPCA_Fatores!$C$2:$C$10)</f>
        <v>11842326.648201935</v>
      </c>
    </row>
    <row r="11055" spans="1:11" x14ac:dyDescent="0.25">
      <c r="A11055">
        <v>2015</v>
      </c>
      <c r="B11055" t="s">
        <v>6486</v>
      </c>
      <c r="C11055" t="s">
        <v>6487</v>
      </c>
      <c r="E11055" t="s">
        <v>109</v>
      </c>
      <c r="F11055" t="s">
        <v>6488</v>
      </c>
      <c r="G11055" t="s">
        <v>301</v>
      </c>
      <c r="H11055" t="s">
        <v>28</v>
      </c>
      <c r="I11055" t="s">
        <v>29</v>
      </c>
      <c r="J11055" s="1">
        <v>848038.40000000002</v>
      </c>
      <c r="K11055" s="10">
        <f>J11055*_xlfn.XLOOKUP(A11055,IPCA_Fatores!$A$2:$A$10,IPCA_Fatores!$C$2:$C$10)</f>
        <v>1442221.7013042581</v>
      </c>
    </row>
    <row r="11056" spans="1:11" x14ac:dyDescent="0.25">
      <c r="A11056">
        <v>2018</v>
      </c>
      <c r="B11056" t="s">
        <v>6486</v>
      </c>
      <c r="C11056" t="s">
        <v>6487</v>
      </c>
      <c r="E11056" t="s">
        <v>109</v>
      </c>
      <c r="F11056" t="s">
        <v>6488</v>
      </c>
      <c r="G11056" t="s">
        <v>301</v>
      </c>
      <c r="H11056" t="s">
        <v>28</v>
      </c>
      <c r="I11056" t="s">
        <v>29</v>
      </c>
      <c r="J11056" s="1">
        <v>618472.68999999994</v>
      </c>
      <c r="K11056" s="10">
        <f>J11056*_xlfn.XLOOKUP(A11056,IPCA_Fatores!$A$2:$A$10,IPCA_Fatores!$C$2:$C$10)</f>
        <v>926467.46346385207</v>
      </c>
    </row>
    <row r="11057" spans="1:11" x14ac:dyDescent="0.25">
      <c r="A11057">
        <v>2019</v>
      </c>
      <c r="B11057" t="s">
        <v>6486</v>
      </c>
      <c r="C11057" t="s">
        <v>6487</v>
      </c>
      <c r="E11057" t="s">
        <v>109</v>
      </c>
      <c r="F11057" t="s">
        <v>6488</v>
      </c>
      <c r="G11057" t="s">
        <v>301</v>
      </c>
      <c r="H11057" t="s">
        <v>28</v>
      </c>
      <c r="I11057" t="s">
        <v>29</v>
      </c>
      <c r="J11057" s="1">
        <v>905122.21</v>
      </c>
      <c r="K11057" s="10">
        <f>J11057*_xlfn.XLOOKUP(A11057,IPCA_Fatores!$A$2:$A$10,IPCA_Fatores!$C$2:$C$10)</f>
        <v>1299843.0642263584</v>
      </c>
    </row>
    <row r="11058" spans="1:11" x14ac:dyDescent="0.25">
      <c r="A11058">
        <v>2020</v>
      </c>
      <c r="B11058" t="s">
        <v>6486</v>
      </c>
      <c r="C11058" t="s">
        <v>6487</v>
      </c>
      <c r="E11058" t="s">
        <v>109</v>
      </c>
      <c r="F11058" t="s">
        <v>6488</v>
      </c>
      <c r="G11058" t="s">
        <v>301</v>
      </c>
      <c r="H11058" t="s">
        <v>28</v>
      </c>
      <c r="I11058" t="s">
        <v>29</v>
      </c>
      <c r="J11058" s="1">
        <v>1208711.71</v>
      </c>
      <c r="K11058" s="10">
        <f>J11058*_xlfn.XLOOKUP(A11058,IPCA_Fatores!$A$2:$A$10,IPCA_Fatores!$C$2:$C$10)</f>
        <v>1660760.5803114458</v>
      </c>
    </row>
    <row r="11059" spans="1:11" x14ac:dyDescent="0.25">
      <c r="A11059">
        <v>2021</v>
      </c>
      <c r="B11059" t="s">
        <v>6486</v>
      </c>
      <c r="C11059" t="s">
        <v>6487</v>
      </c>
      <c r="E11059" t="s">
        <v>109</v>
      </c>
      <c r="F11059" t="s">
        <v>6488</v>
      </c>
      <c r="G11059" t="s">
        <v>301</v>
      </c>
      <c r="H11059" t="s">
        <v>28</v>
      </c>
      <c r="I11059" t="s">
        <v>29</v>
      </c>
      <c r="J11059" s="1">
        <v>1972032.16</v>
      </c>
      <c r="K11059" s="10">
        <f>J11059*_xlfn.XLOOKUP(A11059,IPCA_Fatores!$A$2:$A$10,IPCA_Fatores!$C$2:$C$10)</f>
        <v>2461890.7865593685</v>
      </c>
    </row>
    <row r="11060" spans="1:11" x14ac:dyDescent="0.25">
      <c r="A11060">
        <v>2022</v>
      </c>
      <c r="B11060" t="s">
        <v>6486</v>
      </c>
      <c r="C11060" t="s">
        <v>6487</v>
      </c>
      <c r="E11060" t="s">
        <v>109</v>
      </c>
      <c r="F11060" t="s">
        <v>6488</v>
      </c>
      <c r="G11060" t="s">
        <v>301</v>
      </c>
      <c r="H11060" t="s">
        <v>28</v>
      </c>
      <c r="I11060" t="s">
        <v>29</v>
      </c>
      <c r="J11060" s="1">
        <v>2918279.22</v>
      </c>
      <c r="K11060" s="10">
        <f>J11060*_xlfn.XLOOKUP(A11060,IPCA_Fatores!$A$2:$A$10,IPCA_Fatores!$C$2:$C$10)</f>
        <v>3443792.8136294698</v>
      </c>
    </row>
    <row r="11061" spans="1:11" x14ac:dyDescent="0.25">
      <c r="A11061">
        <v>2023</v>
      </c>
      <c r="B11061" t="s">
        <v>6486</v>
      </c>
      <c r="C11061" t="s">
        <v>6487</v>
      </c>
      <c r="E11061" t="s">
        <v>109</v>
      </c>
      <c r="F11061" t="s">
        <v>6488</v>
      </c>
      <c r="G11061" t="s">
        <v>301</v>
      </c>
      <c r="H11061" t="s">
        <v>28</v>
      </c>
      <c r="I11061" t="s">
        <v>29</v>
      </c>
      <c r="J11061" s="1">
        <v>4832248.17</v>
      </c>
      <c r="K11061" s="10">
        <f>J11061*_xlfn.XLOOKUP(A11061,IPCA_Fatores!$A$2:$A$10,IPCA_Fatores!$C$2:$C$10)</f>
        <v>5450604.711757509</v>
      </c>
    </row>
    <row r="11062" spans="1:11" x14ac:dyDescent="0.25">
      <c r="A11062">
        <v>2023</v>
      </c>
      <c r="B11062" t="s">
        <v>6489</v>
      </c>
      <c r="C11062" t="s">
        <v>6490</v>
      </c>
      <c r="D11062" t="s">
        <v>6491</v>
      </c>
      <c r="E11062" t="s">
        <v>79</v>
      </c>
      <c r="F11062" t="s">
        <v>3217</v>
      </c>
      <c r="G11062" t="s">
        <v>1490</v>
      </c>
      <c r="H11062" t="s">
        <v>28</v>
      </c>
      <c r="I11062" t="s">
        <v>35</v>
      </c>
      <c r="J11062" s="1">
        <v>82841.81</v>
      </c>
      <c r="K11062" s="10">
        <f>IFERROR(J11062*VLOOKUP(A11062,IPCA_Fatores!$A$2:$C$10,3,FALSE),J11062)</f>
        <v>93442.626295519978</v>
      </c>
    </row>
    <row r="11063" spans="1:11" x14ac:dyDescent="0.25">
      <c r="A11063">
        <v>2016</v>
      </c>
      <c r="B11063" t="s">
        <v>6492</v>
      </c>
      <c r="C11063" t="s">
        <v>6493</v>
      </c>
      <c r="D11063" t="s">
        <v>6494</v>
      </c>
      <c r="E11063" t="s">
        <v>38</v>
      </c>
      <c r="F11063" t="s">
        <v>584</v>
      </c>
      <c r="G11063" t="s">
        <v>228</v>
      </c>
      <c r="H11063" t="s">
        <v>28</v>
      </c>
      <c r="I11063" t="s">
        <v>29</v>
      </c>
      <c r="J11063" s="1">
        <v>4423677.63</v>
      </c>
      <c r="K11063" s="10">
        <f>J11063*_xlfn.XLOOKUP(A11063,IPCA_Fatores!$A$2:$A$10,IPCA_Fatores!$C$2:$C$10)</f>
        <v>7077951.3288988601</v>
      </c>
    </row>
    <row r="11064" spans="1:11" x14ac:dyDescent="0.25">
      <c r="A11064">
        <v>2015</v>
      </c>
      <c r="B11064" t="s">
        <v>6495</v>
      </c>
      <c r="C11064" t="s">
        <v>6496</v>
      </c>
      <c r="E11064" t="s">
        <v>44</v>
      </c>
      <c r="F11064" t="s">
        <v>45</v>
      </c>
      <c r="G11064" t="s">
        <v>671</v>
      </c>
      <c r="H11064" t="s">
        <v>28</v>
      </c>
      <c r="I11064" t="s">
        <v>29</v>
      </c>
      <c r="J11064" s="1">
        <v>4212491.5999999996</v>
      </c>
      <c r="K11064" s="10">
        <f>J11064*_xlfn.XLOOKUP(A11064,IPCA_Fatores!$A$2:$A$10,IPCA_Fatores!$C$2:$C$10)</f>
        <v>7163999.6515274495</v>
      </c>
    </row>
    <row r="11065" spans="1:11" x14ac:dyDescent="0.25">
      <c r="A11065">
        <v>2016</v>
      </c>
      <c r="B11065" t="s">
        <v>6495</v>
      </c>
      <c r="C11065" t="s">
        <v>6496</v>
      </c>
      <c r="E11065" t="s">
        <v>44</v>
      </c>
      <c r="F11065" t="s">
        <v>45</v>
      </c>
      <c r="G11065" t="s">
        <v>671</v>
      </c>
      <c r="H11065" t="s">
        <v>28</v>
      </c>
      <c r="I11065" t="s">
        <v>29</v>
      </c>
      <c r="J11065" s="1">
        <v>1907058.08</v>
      </c>
      <c r="K11065" s="10">
        <f>J11065*_xlfn.XLOOKUP(A11065,IPCA_Fatores!$A$2:$A$10,IPCA_Fatores!$C$2:$C$10)</f>
        <v>3051321.8639811487</v>
      </c>
    </row>
    <row r="11066" spans="1:11" x14ac:dyDescent="0.25">
      <c r="A11066">
        <v>2022</v>
      </c>
      <c r="B11066" t="s">
        <v>6497</v>
      </c>
      <c r="C11066" t="s">
        <v>6498</v>
      </c>
      <c r="D11066" t="s">
        <v>6499</v>
      </c>
      <c r="E11066" t="s">
        <v>32</v>
      </c>
      <c r="F11066" t="s">
        <v>349</v>
      </c>
      <c r="G11066" t="s">
        <v>6500</v>
      </c>
      <c r="H11066" t="s">
        <v>28</v>
      </c>
      <c r="I11066" t="s">
        <v>29</v>
      </c>
      <c r="J11066" s="1">
        <v>6063049.7199999997</v>
      </c>
      <c r="K11066" s="10">
        <f>J11066*_xlfn.XLOOKUP(A11066,IPCA_Fatores!$A$2:$A$10,IPCA_Fatores!$C$2:$C$10)</f>
        <v>7154862.6708907476</v>
      </c>
    </row>
    <row r="11067" spans="1:11" x14ac:dyDescent="0.25">
      <c r="A11067">
        <v>2022</v>
      </c>
      <c r="B11067" t="s">
        <v>6497</v>
      </c>
      <c r="C11067" t="s">
        <v>6498</v>
      </c>
      <c r="D11067" t="s">
        <v>6499</v>
      </c>
      <c r="E11067" t="s">
        <v>32</v>
      </c>
      <c r="F11067" t="s">
        <v>349</v>
      </c>
      <c r="G11067" t="s">
        <v>6500</v>
      </c>
      <c r="H11067" t="s">
        <v>28</v>
      </c>
      <c r="I11067" t="s">
        <v>35</v>
      </c>
      <c r="J11067" s="1">
        <v>2372015.35</v>
      </c>
      <c r="K11067" s="10">
        <f>IFERROR(J11067*VLOOKUP(A11067,IPCA_Fatores!$A$2:$C$10,3,FALSE),J11067)</f>
        <v>2799159.6418072674</v>
      </c>
    </row>
    <row r="11068" spans="1:11" x14ac:dyDescent="0.25">
      <c r="A11068">
        <v>2023</v>
      </c>
      <c r="B11068" t="s">
        <v>6497</v>
      </c>
      <c r="C11068" t="s">
        <v>6498</v>
      </c>
      <c r="D11068" t="s">
        <v>6499</v>
      </c>
      <c r="E11068" t="s">
        <v>32</v>
      </c>
      <c r="F11068" t="s">
        <v>349</v>
      </c>
      <c r="G11068" t="s">
        <v>6500</v>
      </c>
      <c r="H11068" t="s">
        <v>28</v>
      </c>
      <c r="I11068" t="s">
        <v>29</v>
      </c>
      <c r="J11068" s="1">
        <v>27870622.859999999</v>
      </c>
      <c r="K11068" s="10">
        <f>J11068*_xlfn.XLOOKUP(A11068,IPCA_Fatores!$A$2:$A$10,IPCA_Fatores!$C$2:$C$10)</f>
        <v>31437075.029267907</v>
      </c>
    </row>
    <row r="11069" spans="1:11" x14ac:dyDescent="0.25">
      <c r="A11069">
        <v>2023</v>
      </c>
      <c r="B11069" t="s">
        <v>6497</v>
      </c>
      <c r="C11069" t="s">
        <v>6498</v>
      </c>
      <c r="D11069" t="s">
        <v>6499</v>
      </c>
      <c r="E11069" t="s">
        <v>32</v>
      </c>
      <c r="F11069" t="s">
        <v>349</v>
      </c>
      <c r="G11069" t="s">
        <v>6500</v>
      </c>
      <c r="H11069" t="s">
        <v>28</v>
      </c>
      <c r="I11069" t="s">
        <v>35</v>
      </c>
      <c r="J11069" s="1">
        <v>1313122.57</v>
      </c>
      <c r="K11069" s="10">
        <f>IFERROR(J11069*VLOOKUP(A11069,IPCA_Fatores!$A$2:$C$10,3,FALSE),J11069)</f>
        <v>1481155.7302855018</v>
      </c>
    </row>
    <row r="11070" spans="1:11" x14ac:dyDescent="0.25">
      <c r="A11070">
        <v>2015</v>
      </c>
      <c r="B11070" t="s">
        <v>6501</v>
      </c>
      <c r="C11070" t="s">
        <v>6502</v>
      </c>
      <c r="E11070" t="s">
        <v>75</v>
      </c>
      <c r="F11070" t="s">
        <v>6503</v>
      </c>
      <c r="G11070" t="s">
        <v>2159</v>
      </c>
      <c r="H11070" t="s">
        <v>28</v>
      </c>
      <c r="I11070" t="s">
        <v>29</v>
      </c>
      <c r="J11070" s="1">
        <v>874964.88</v>
      </c>
      <c r="K11070" s="10">
        <f>J11070*_xlfn.XLOOKUP(A11070,IPCA_Fatores!$A$2:$A$10,IPCA_Fatores!$C$2:$C$10)</f>
        <v>1488014.3845079138</v>
      </c>
    </row>
    <row r="11071" spans="1:11" x14ac:dyDescent="0.25">
      <c r="A11071">
        <v>2016</v>
      </c>
      <c r="B11071" t="s">
        <v>6501</v>
      </c>
      <c r="C11071" t="s">
        <v>6502</v>
      </c>
      <c r="E11071" t="s">
        <v>75</v>
      </c>
      <c r="F11071" t="s">
        <v>6503</v>
      </c>
      <c r="G11071" t="s">
        <v>2159</v>
      </c>
      <c r="H11071" t="s">
        <v>28</v>
      </c>
      <c r="I11071" t="s">
        <v>29</v>
      </c>
      <c r="J11071" s="1">
        <v>1897229.88</v>
      </c>
      <c r="K11071" s="10">
        <f>J11071*_xlfn.XLOOKUP(A11071,IPCA_Fatores!$A$2:$A$10,IPCA_Fatores!$C$2:$C$10)</f>
        <v>3035596.5948568964</v>
      </c>
    </row>
    <row r="11072" spans="1:11" x14ac:dyDescent="0.25">
      <c r="A11072">
        <v>2017</v>
      </c>
      <c r="B11072" t="s">
        <v>6501</v>
      </c>
      <c r="C11072" t="s">
        <v>6502</v>
      </c>
      <c r="E11072" t="s">
        <v>75</v>
      </c>
      <c r="F11072" t="s">
        <v>6503</v>
      </c>
      <c r="G11072" t="s">
        <v>2159</v>
      </c>
      <c r="H11072" t="s">
        <v>28</v>
      </c>
      <c r="I11072" t="s">
        <v>29</v>
      </c>
      <c r="J11072" s="1">
        <v>2581189.91</v>
      </c>
      <c r="K11072" s="10">
        <f>J11072*_xlfn.XLOOKUP(A11072,IPCA_Fatores!$A$2:$A$10,IPCA_Fatores!$C$2:$C$10)</f>
        <v>4011600.7971347077</v>
      </c>
    </row>
    <row r="11073" spans="1:11" x14ac:dyDescent="0.25">
      <c r="A11073">
        <v>2018</v>
      </c>
      <c r="B11073" t="s">
        <v>6501</v>
      </c>
      <c r="C11073" t="s">
        <v>6502</v>
      </c>
      <c r="E11073" t="s">
        <v>75</v>
      </c>
      <c r="F11073" t="s">
        <v>6503</v>
      </c>
      <c r="G11073" t="s">
        <v>2159</v>
      </c>
      <c r="H11073" t="s">
        <v>28</v>
      </c>
      <c r="I11073" t="s">
        <v>29</v>
      </c>
      <c r="J11073" s="1">
        <v>5611731.9699999997</v>
      </c>
      <c r="K11073" s="10">
        <f>J11073*_xlfn.XLOOKUP(A11073,IPCA_Fatores!$A$2:$A$10,IPCA_Fatores!$C$2:$C$10)</f>
        <v>8406332.5154824629</v>
      </c>
    </row>
    <row r="11074" spans="1:11" x14ac:dyDescent="0.25">
      <c r="A11074">
        <v>2019</v>
      </c>
      <c r="B11074" t="s">
        <v>6501</v>
      </c>
      <c r="C11074" t="s">
        <v>6502</v>
      </c>
      <c r="E11074" t="s">
        <v>75</v>
      </c>
      <c r="F11074" t="s">
        <v>6503</v>
      </c>
      <c r="G11074" t="s">
        <v>2159</v>
      </c>
      <c r="H11074" t="s">
        <v>28</v>
      </c>
      <c r="I11074" t="s">
        <v>29</v>
      </c>
      <c r="J11074" s="1">
        <v>3355630.06</v>
      </c>
      <c r="K11074" s="10">
        <f>J11074*_xlfn.XLOOKUP(A11074,IPCA_Fatores!$A$2:$A$10,IPCA_Fatores!$C$2:$C$10)</f>
        <v>4819009.4237113893</v>
      </c>
    </row>
    <row r="11075" spans="1:11" x14ac:dyDescent="0.25">
      <c r="A11075">
        <v>2020</v>
      </c>
      <c r="B11075" t="s">
        <v>6501</v>
      </c>
      <c r="C11075" t="s">
        <v>6502</v>
      </c>
      <c r="E11075" t="s">
        <v>75</v>
      </c>
      <c r="F11075" t="s">
        <v>6503</v>
      </c>
      <c r="G11075" t="s">
        <v>2159</v>
      </c>
      <c r="H11075" t="s">
        <v>28</v>
      </c>
      <c r="I11075" t="s">
        <v>29</v>
      </c>
      <c r="J11075" s="1">
        <v>4633432.3600000003</v>
      </c>
      <c r="K11075" s="10">
        <f>J11075*_xlfn.XLOOKUP(A11075,IPCA_Fatores!$A$2:$A$10,IPCA_Fatores!$C$2:$C$10)</f>
        <v>6366300.3769752774</v>
      </c>
    </row>
    <row r="11076" spans="1:11" x14ac:dyDescent="0.25">
      <c r="A11076">
        <v>2021</v>
      </c>
      <c r="B11076" t="s">
        <v>6501</v>
      </c>
      <c r="C11076" t="s">
        <v>6502</v>
      </c>
      <c r="E11076" t="s">
        <v>75</v>
      </c>
      <c r="F11076" t="s">
        <v>6503</v>
      </c>
      <c r="G11076" t="s">
        <v>2159</v>
      </c>
      <c r="H11076" t="s">
        <v>28</v>
      </c>
      <c r="I11076" t="s">
        <v>29</v>
      </c>
      <c r="J11076" s="1">
        <v>5694981.8300000001</v>
      </c>
      <c r="K11076" s="10">
        <f>J11076*_xlfn.XLOOKUP(A11076,IPCA_Fatores!$A$2:$A$10,IPCA_Fatores!$C$2:$C$10)</f>
        <v>7109632.1760290219</v>
      </c>
    </row>
    <row r="11077" spans="1:11" x14ac:dyDescent="0.25">
      <c r="A11077">
        <v>2022</v>
      </c>
      <c r="B11077" t="s">
        <v>6501</v>
      </c>
      <c r="C11077" t="s">
        <v>6502</v>
      </c>
      <c r="E11077" t="s">
        <v>75</v>
      </c>
      <c r="F11077" t="s">
        <v>6503</v>
      </c>
      <c r="G11077" t="s">
        <v>2159</v>
      </c>
      <c r="H11077" t="s">
        <v>28</v>
      </c>
      <c r="I11077" t="s">
        <v>29</v>
      </c>
      <c r="J11077" s="1">
        <v>7892997.5700000003</v>
      </c>
      <c r="K11077" s="10">
        <f>J11077*_xlfn.XLOOKUP(A11077,IPCA_Fatores!$A$2:$A$10,IPCA_Fatores!$C$2:$C$10)</f>
        <v>9314341.178621307</v>
      </c>
    </row>
    <row r="11078" spans="1:11" x14ac:dyDescent="0.25">
      <c r="A11078">
        <v>2023</v>
      </c>
      <c r="B11078" t="s">
        <v>6501</v>
      </c>
      <c r="C11078" t="s">
        <v>6502</v>
      </c>
      <c r="E11078" t="s">
        <v>75</v>
      </c>
      <c r="F11078" t="s">
        <v>6503</v>
      </c>
      <c r="G11078" t="s">
        <v>2159</v>
      </c>
      <c r="H11078" t="s">
        <v>28</v>
      </c>
      <c r="I11078" t="s">
        <v>29</v>
      </c>
      <c r="J11078" s="1">
        <v>6097399.2699999996</v>
      </c>
      <c r="K11078" s="10">
        <f>J11078*_xlfn.XLOOKUP(A11078,IPCA_Fatores!$A$2:$A$10,IPCA_Fatores!$C$2:$C$10)</f>
        <v>6877650.3236854225</v>
      </c>
    </row>
    <row r="11079" spans="1:11" x14ac:dyDescent="0.25">
      <c r="A11079">
        <v>2015</v>
      </c>
      <c r="B11079" t="s">
        <v>6504</v>
      </c>
      <c r="C11079" t="s">
        <v>6505</v>
      </c>
      <c r="E11079" t="s">
        <v>25</v>
      </c>
      <c r="F11079" t="s">
        <v>26</v>
      </c>
      <c r="G11079" t="s">
        <v>66</v>
      </c>
      <c r="H11079" t="s">
        <v>28</v>
      </c>
      <c r="I11079" t="s">
        <v>29</v>
      </c>
      <c r="J11079" s="1">
        <v>28905880.359999999</v>
      </c>
      <c r="K11079" s="10">
        <f>J11079*_xlfn.XLOOKUP(A11079,IPCA_Fatores!$A$2:$A$10,IPCA_Fatores!$C$2:$C$10)</f>
        <v>49158962.554639675</v>
      </c>
    </row>
    <row r="11080" spans="1:11" x14ac:dyDescent="0.25">
      <c r="A11080">
        <v>2016</v>
      </c>
      <c r="B11080" t="s">
        <v>6504</v>
      </c>
      <c r="C11080" t="s">
        <v>6505</v>
      </c>
      <c r="E11080" t="s">
        <v>25</v>
      </c>
      <c r="F11080" t="s">
        <v>26</v>
      </c>
      <c r="G11080" t="s">
        <v>66</v>
      </c>
      <c r="H11080" t="s">
        <v>28</v>
      </c>
      <c r="I11080" t="s">
        <v>29</v>
      </c>
      <c r="J11080" s="1">
        <v>15218556.960000001</v>
      </c>
      <c r="K11080" s="10">
        <f>J11080*_xlfn.XLOOKUP(A11080,IPCA_Fatores!$A$2:$A$10,IPCA_Fatores!$C$2:$C$10)</f>
        <v>24349922.048672207</v>
      </c>
    </row>
    <row r="11081" spans="1:11" x14ac:dyDescent="0.25">
      <c r="A11081">
        <v>2017</v>
      </c>
      <c r="B11081" t="s">
        <v>6504</v>
      </c>
      <c r="C11081" t="s">
        <v>6505</v>
      </c>
      <c r="E11081" t="s">
        <v>25</v>
      </c>
      <c r="F11081" t="s">
        <v>26</v>
      </c>
      <c r="G11081" t="s">
        <v>66</v>
      </c>
      <c r="H11081" t="s">
        <v>28</v>
      </c>
      <c r="I11081" t="s">
        <v>29</v>
      </c>
      <c r="J11081" s="1">
        <v>17321521.789999999</v>
      </c>
      <c r="K11081" s="10">
        <f>J11081*_xlfn.XLOOKUP(A11081,IPCA_Fatores!$A$2:$A$10,IPCA_Fatores!$C$2:$C$10)</f>
        <v>26920541.704872154</v>
      </c>
    </row>
    <row r="11082" spans="1:11" x14ac:dyDescent="0.25">
      <c r="A11082">
        <v>2018</v>
      </c>
      <c r="B11082" t="s">
        <v>6504</v>
      </c>
      <c r="C11082" t="s">
        <v>6505</v>
      </c>
      <c r="E11082" t="s">
        <v>25</v>
      </c>
      <c r="F11082" t="s">
        <v>26</v>
      </c>
      <c r="G11082" t="s">
        <v>66</v>
      </c>
      <c r="H11082" t="s">
        <v>28</v>
      </c>
      <c r="I11082" t="s">
        <v>29</v>
      </c>
      <c r="J11082" s="1">
        <v>11389695.470000001</v>
      </c>
      <c r="K11082" s="10">
        <f>J11082*_xlfn.XLOOKUP(A11082,IPCA_Fatores!$A$2:$A$10,IPCA_Fatores!$C$2:$C$10)</f>
        <v>17061678.619498346</v>
      </c>
    </row>
    <row r="11083" spans="1:11" x14ac:dyDescent="0.25">
      <c r="A11083">
        <v>2019</v>
      </c>
      <c r="B11083" t="s">
        <v>6504</v>
      </c>
      <c r="C11083" t="s">
        <v>6505</v>
      </c>
      <c r="E11083" t="s">
        <v>25</v>
      </c>
      <c r="F11083" t="s">
        <v>26</v>
      </c>
      <c r="G11083" t="s">
        <v>66</v>
      </c>
      <c r="H11083" t="s">
        <v>28</v>
      </c>
      <c r="I11083" t="s">
        <v>29</v>
      </c>
      <c r="J11083" s="1">
        <v>37241029.229999997</v>
      </c>
      <c r="K11083" s="10">
        <f>J11083*_xlfn.XLOOKUP(A11083,IPCA_Fatores!$A$2:$A$10,IPCA_Fatores!$C$2:$C$10)</f>
        <v>53481721.047665574</v>
      </c>
    </row>
    <row r="11084" spans="1:11" x14ac:dyDescent="0.25">
      <c r="A11084">
        <v>2020</v>
      </c>
      <c r="B11084" t="s">
        <v>6504</v>
      </c>
      <c r="C11084" t="s">
        <v>6505</v>
      </c>
      <c r="E11084" t="s">
        <v>25</v>
      </c>
      <c r="F11084" t="s">
        <v>26</v>
      </c>
      <c r="G11084" t="s">
        <v>66</v>
      </c>
      <c r="H11084" t="s">
        <v>28</v>
      </c>
      <c r="I11084" t="s">
        <v>29</v>
      </c>
      <c r="J11084" s="1">
        <v>26065469.48</v>
      </c>
      <c r="K11084" s="10">
        <f>J11084*_xlfn.XLOOKUP(A11084,IPCA_Fatores!$A$2:$A$10,IPCA_Fatores!$C$2:$C$10)</f>
        <v>35813754.31507574</v>
      </c>
    </row>
    <row r="11085" spans="1:11" x14ac:dyDescent="0.25">
      <c r="A11085">
        <v>2021</v>
      </c>
      <c r="B11085" t="s">
        <v>6504</v>
      </c>
      <c r="C11085" t="s">
        <v>6505</v>
      </c>
      <c r="E11085" t="s">
        <v>25</v>
      </c>
      <c r="F11085" t="s">
        <v>26</v>
      </c>
      <c r="G11085" t="s">
        <v>66</v>
      </c>
      <c r="H11085" t="s">
        <v>28</v>
      </c>
      <c r="I11085" t="s">
        <v>29</v>
      </c>
      <c r="J11085" s="1">
        <v>39646093.670000002</v>
      </c>
      <c r="K11085" s="10">
        <f>J11085*_xlfn.XLOOKUP(A11085,IPCA_Fatores!$A$2:$A$10,IPCA_Fatores!$C$2:$C$10)</f>
        <v>49494300.706152126</v>
      </c>
    </row>
    <row r="11086" spans="1:11" x14ac:dyDescent="0.25">
      <c r="A11086">
        <v>2022</v>
      </c>
      <c r="B11086" t="s">
        <v>6504</v>
      </c>
      <c r="C11086" t="s">
        <v>6505</v>
      </c>
      <c r="E11086" t="s">
        <v>25</v>
      </c>
      <c r="F11086" t="s">
        <v>26</v>
      </c>
      <c r="G11086" t="s">
        <v>66</v>
      </c>
      <c r="H11086" t="s">
        <v>28</v>
      </c>
      <c r="I11086" t="s">
        <v>29</v>
      </c>
      <c r="J11086" s="1">
        <v>35734797.479999997</v>
      </c>
      <c r="K11086" s="10">
        <f>J11086*_xlfn.XLOOKUP(A11086,IPCA_Fatores!$A$2:$A$10,IPCA_Fatores!$C$2:$C$10)</f>
        <v>42169795.787439585</v>
      </c>
    </row>
    <row r="11087" spans="1:11" x14ac:dyDescent="0.25">
      <c r="A11087">
        <v>2023</v>
      </c>
      <c r="B11087" t="s">
        <v>6504</v>
      </c>
      <c r="C11087" t="s">
        <v>6505</v>
      </c>
      <c r="E11087" t="s">
        <v>25</v>
      </c>
      <c r="F11087" t="s">
        <v>26</v>
      </c>
      <c r="G11087" t="s">
        <v>66</v>
      </c>
      <c r="H11087" t="s">
        <v>28</v>
      </c>
      <c r="I11087" t="s">
        <v>29</v>
      </c>
      <c r="J11087" s="1">
        <v>57481977.100000001</v>
      </c>
      <c r="K11087" s="10">
        <f>J11087*_xlfn.XLOOKUP(A11087,IPCA_Fatores!$A$2:$A$10,IPCA_Fatores!$C$2:$C$10)</f>
        <v>64837633.374777034</v>
      </c>
    </row>
    <row r="11088" spans="1:11" x14ac:dyDescent="0.25">
      <c r="A11088">
        <v>2015</v>
      </c>
      <c r="B11088" t="s">
        <v>6506</v>
      </c>
      <c r="C11088" t="s">
        <v>6507</v>
      </c>
      <c r="D11088" t="s">
        <v>6508</v>
      </c>
      <c r="E11088" t="s">
        <v>75</v>
      </c>
      <c r="F11088" t="s">
        <v>75</v>
      </c>
      <c r="G11088" t="s">
        <v>66</v>
      </c>
      <c r="H11088" t="s">
        <v>28</v>
      </c>
      <c r="I11088" t="s">
        <v>29</v>
      </c>
      <c r="J11088" s="1">
        <v>96882.04</v>
      </c>
      <c r="K11088" s="10">
        <f>J11088*_xlfn.XLOOKUP(A11088,IPCA_Fatores!$A$2:$A$10,IPCA_Fatores!$C$2:$C$10)</f>
        <v>164763.03496943909</v>
      </c>
    </row>
    <row r="11089" spans="1:11" x14ac:dyDescent="0.25">
      <c r="A11089">
        <v>2016</v>
      </c>
      <c r="B11089" t="s">
        <v>6506</v>
      </c>
      <c r="C11089" t="s">
        <v>6507</v>
      </c>
      <c r="D11089" t="s">
        <v>6508</v>
      </c>
      <c r="E11089" t="s">
        <v>75</v>
      </c>
      <c r="F11089" t="s">
        <v>75</v>
      </c>
      <c r="G11089" t="s">
        <v>66</v>
      </c>
      <c r="H11089" t="s">
        <v>28</v>
      </c>
      <c r="I11089" t="s">
        <v>29</v>
      </c>
      <c r="J11089" s="1">
        <v>924000.84</v>
      </c>
      <c r="K11089" s="10">
        <f>J11089*_xlfn.XLOOKUP(A11089,IPCA_Fatores!$A$2:$A$10,IPCA_Fatores!$C$2:$C$10)</f>
        <v>1478415.3639562707</v>
      </c>
    </row>
    <row r="11090" spans="1:11" x14ac:dyDescent="0.25">
      <c r="A11090">
        <v>2019</v>
      </c>
      <c r="B11090" t="s">
        <v>6506</v>
      </c>
      <c r="C11090" t="s">
        <v>6507</v>
      </c>
      <c r="D11090" t="s">
        <v>6508</v>
      </c>
      <c r="E11090" t="s">
        <v>75</v>
      </c>
      <c r="F11090" t="s">
        <v>75</v>
      </c>
      <c r="G11090" t="s">
        <v>66</v>
      </c>
      <c r="H11090" t="s">
        <v>28</v>
      </c>
      <c r="I11090" t="s">
        <v>29</v>
      </c>
      <c r="J11090" s="1">
        <v>1884594.08</v>
      </c>
      <c r="K11090" s="10">
        <f>J11090*_xlfn.XLOOKUP(A11090,IPCA_Fatores!$A$2:$A$10,IPCA_Fatores!$C$2:$C$10)</f>
        <v>2706459.4335499238</v>
      </c>
    </row>
    <row r="11091" spans="1:11" x14ac:dyDescent="0.25">
      <c r="A11091">
        <v>2019</v>
      </c>
      <c r="B11091" t="s">
        <v>6506</v>
      </c>
      <c r="C11091" t="s">
        <v>6507</v>
      </c>
      <c r="D11091" t="s">
        <v>6508</v>
      </c>
      <c r="E11091" t="s">
        <v>75</v>
      </c>
      <c r="F11091" t="s">
        <v>75</v>
      </c>
      <c r="G11091" t="s">
        <v>66</v>
      </c>
      <c r="H11091" t="s">
        <v>28</v>
      </c>
      <c r="I11091" t="s">
        <v>35</v>
      </c>
      <c r="J11091" s="1">
        <v>134960.21</v>
      </c>
      <c r="K11091" s="10">
        <f>IFERROR(J11091*VLOOKUP(A11091,IPCA_Fatores!$A$2:$C$10,3,FALSE),J11091)</f>
        <v>193815.91897411601</v>
      </c>
    </row>
    <row r="11092" spans="1:11" x14ac:dyDescent="0.25">
      <c r="A11092">
        <v>2020</v>
      </c>
      <c r="B11092" t="s">
        <v>6506</v>
      </c>
      <c r="C11092" t="s">
        <v>6507</v>
      </c>
      <c r="D11092" t="s">
        <v>6508</v>
      </c>
      <c r="E11092" t="s">
        <v>75</v>
      </c>
      <c r="F11092" t="s">
        <v>75</v>
      </c>
      <c r="G11092" t="s">
        <v>66</v>
      </c>
      <c r="H11092" t="s">
        <v>28</v>
      </c>
      <c r="I11092" t="s">
        <v>29</v>
      </c>
      <c r="J11092" s="1">
        <v>6155477</v>
      </c>
      <c r="K11092" s="10">
        <f>J11092*_xlfn.XLOOKUP(A11092,IPCA_Fatores!$A$2:$A$10,IPCA_Fatores!$C$2:$C$10)</f>
        <v>8457577.9898862373</v>
      </c>
    </row>
    <row r="11093" spans="1:11" x14ac:dyDescent="0.25">
      <c r="A11093">
        <v>2021</v>
      </c>
      <c r="B11093" t="s">
        <v>6506</v>
      </c>
      <c r="C11093" t="s">
        <v>6507</v>
      </c>
      <c r="D11093" t="s">
        <v>6508</v>
      </c>
      <c r="E11093" t="s">
        <v>75</v>
      </c>
      <c r="F11093" t="s">
        <v>75</v>
      </c>
      <c r="G11093" t="s">
        <v>66</v>
      </c>
      <c r="H11093" t="s">
        <v>28</v>
      </c>
      <c r="I11093" t="s">
        <v>29</v>
      </c>
      <c r="J11093" s="1">
        <v>11856591.289999999</v>
      </c>
      <c r="K11093" s="10">
        <f>J11093*_xlfn.XLOOKUP(A11093,IPCA_Fatores!$A$2:$A$10,IPCA_Fatores!$C$2:$C$10)</f>
        <v>14801803.666757166</v>
      </c>
    </row>
    <row r="11094" spans="1:11" x14ac:dyDescent="0.25">
      <c r="A11094">
        <v>2022</v>
      </c>
      <c r="B11094" t="s">
        <v>6506</v>
      </c>
      <c r="C11094" t="s">
        <v>6507</v>
      </c>
      <c r="D11094" t="s">
        <v>6508</v>
      </c>
      <c r="E11094" t="s">
        <v>75</v>
      </c>
      <c r="F11094" t="s">
        <v>75</v>
      </c>
      <c r="G11094" t="s">
        <v>66</v>
      </c>
      <c r="H11094" t="s">
        <v>28</v>
      </c>
      <c r="I11094" t="s">
        <v>29</v>
      </c>
      <c r="J11094" s="1">
        <v>11498435.439999999</v>
      </c>
      <c r="K11094" s="10">
        <f>J11094*_xlfn.XLOOKUP(A11094,IPCA_Fatores!$A$2:$A$10,IPCA_Fatores!$C$2:$C$10)</f>
        <v>13569033.787059762</v>
      </c>
    </row>
    <row r="11095" spans="1:11" x14ac:dyDescent="0.25">
      <c r="A11095">
        <v>2023</v>
      </c>
      <c r="B11095" t="s">
        <v>6506</v>
      </c>
      <c r="C11095" t="s">
        <v>6507</v>
      </c>
      <c r="D11095" t="s">
        <v>6508</v>
      </c>
      <c r="E11095" t="s">
        <v>75</v>
      </c>
      <c r="F11095" t="s">
        <v>75</v>
      </c>
      <c r="G11095" t="s">
        <v>66</v>
      </c>
      <c r="H11095" t="s">
        <v>28</v>
      </c>
      <c r="I11095" t="s">
        <v>29</v>
      </c>
      <c r="J11095" s="1">
        <v>7207786.3300000001</v>
      </c>
      <c r="K11095" s="10">
        <f>J11095*_xlfn.XLOOKUP(A11095,IPCA_Fatores!$A$2:$A$10,IPCA_Fatores!$C$2:$C$10)</f>
        <v>8130127.5823421469</v>
      </c>
    </row>
    <row r="11096" spans="1:11" x14ac:dyDescent="0.25">
      <c r="A11096">
        <v>2021</v>
      </c>
      <c r="B11096" t="s">
        <v>6509</v>
      </c>
      <c r="C11096" t="s">
        <v>6510</v>
      </c>
      <c r="D11096" t="s">
        <v>6511</v>
      </c>
      <c r="E11096" t="s">
        <v>44</v>
      </c>
      <c r="F11096" t="s">
        <v>45</v>
      </c>
      <c r="G11096" t="s">
        <v>66</v>
      </c>
      <c r="H11096" t="s">
        <v>28</v>
      </c>
      <c r="I11096" t="s">
        <v>29</v>
      </c>
      <c r="J11096" s="1">
        <v>855431.54</v>
      </c>
      <c r="K11096" s="10">
        <f>J11096*_xlfn.XLOOKUP(A11096,IPCA_Fatores!$A$2:$A$10,IPCA_Fatores!$C$2:$C$10)</f>
        <v>1067923.2669604598</v>
      </c>
    </row>
    <row r="11097" spans="1:11" x14ac:dyDescent="0.25">
      <c r="A11097">
        <v>2022</v>
      </c>
      <c r="B11097" t="s">
        <v>6509</v>
      </c>
      <c r="C11097" t="s">
        <v>6510</v>
      </c>
      <c r="D11097" t="s">
        <v>6511</v>
      </c>
      <c r="E11097" t="s">
        <v>44</v>
      </c>
      <c r="F11097" t="s">
        <v>45</v>
      </c>
      <c r="G11097" t="s">
        <v>66</v>
      </c>
      <c r="H11097" t="s">
        <v>28</v>
      </c>
      <c r="I11097" t="s">
        <v>29</v>
      </c>
      <c r="J11097" s="1">
        <v>5901996.5</v>
      </c>
      <c r="K11097" s="10">
        <f>J11097*_xlfn.XLOOKUP(A11097,IPCA_Fatores!$A$2:$A$10,IPCA_Fatores!$C$2:$C$10)</f>
        <v>6964807.5459915325</v>
      </c>
    </row>
    <row r="11098" spans="1:11" x14ac:dyDescent="0.25">
      <c r="A11098">
        <v>2023</v>
      </c>
      <c r="B11098" t="s">
        <v>6509</v>
      </c>
      <c r="C11098" t="s">
        <v>6510</v>
      </c>
      <c r="D11098" t="s">
        <v>6511</v>
      </c>
      <c r="E11098" t="s">
        <v>44</v>
      </c>
      <c r="F11098" t="s">
        <v>45</v>
      </c>
      <c r="G11098" t="s">
        <v>66</v>
      </c>
      <c r="H11098" t="s">
        <v>28</v>
      </c>
      <c r="I11098" t="s">
        <v>29</v>
      </c>
      <c r="J11098" s="1">
        <v>3529103.87</v>
      </c>
      <c r="K11098" s="10">
        <f>J11098*_xlfn.XLOOKUP(A11098,IPCA_Fatores!$A$2:$A$10,IPCA_Fatores!$C$2:$C$10)</f>
        <v>3980704.1164658684</v>
      </c>
    </row>
    <row r="11099" spans="1:11" x14ac:dyDescent="0.25">
      <c r="A11099">
        <v>2023</v>
      </c>
      <c r="B11099" t="s">
        <v>6512</v>
      </c>
      <c r="C11099" t="s">
        <v>6513</v>
      </c>
      <c r="D11099" t="s">
        <v>6514</v>
      </c>
      <c r="E11099" t="s">
        <v>25</v>
      </c>
      <c r="F11099" t="s">
        <v>26</v>
      </c>
      <c r="G11099" t="s">
        <v>870</v>
      </c>
      <c r="H11099" t="s">
        <v>28</v>
      </c>
      <c r="I11099" t="s">
        <v>35</v>
      </c>
      <c r="J11099" s="1">
        <v>6212.8</v>
      </c>
      <c r="K11099" s="10">
        <f>IFERROR(J11099*VLOOKUP(A11099,IPCA_Fatores!$A$2:$C$10,3,FALSE),J11099)</f>
        <v>7007.8182580608336</v>
      </c>
    </row>
    <row r="11100" spans="1:11" x14ac:dyDescent="0.25">
      <c r="A11100">
        <v>2017</v>
      </c>
      <c r="B11100" t="s">
        <v>6515</v>
      </c>
      <c r="C11100" t="s">
        <v>6516</v>
      </c>
      <c r="D11100" t="s">
        <v>6517</v>
      </c>
      <c r="E11100" t="s">
        <v>103</v>
      </c>
      <c r="F11100" t="s">
        <v>6200</v>
      </c>
      <c r="G11100" t="s">
        <v>1515</v>
      </c>
      <c r="H11100" t="s">
        <v>28</v>
      </c>
      <c r="I11100" t="s">
        <v>29</v>
      </c>
      <c r="J11100" s="1">
        <v>20078911.09</v>
      </c>
      <c r="K11100" s="10">
        <f>J11100*_xlfn.XLOOKUP(A11100,IPCA_Fatores!$A$2:$A$10,IPCA_Fatores!$C$2:$C$10)</f>
        <v>31205985.821570531</v>
      </c>
    </row>
    <row r="11101" spans="1:11" x14ac:dyDescent="0.25">
      <c r="A11101">
        <v>2018</v>
      </c>
      <c r="B11101" t="s">
        <v>6515</v>
      </c>
      <c r="C11101" t="s">
        <v>6516</v>
      </c>
      <c r="D11101" t="s">
        <v>6517</v>
      </c>
      <c r="E11101" t="s">
        <v>103</v>
      </c>
      <c r="F11101" t="s">
        <v>6200</v>
      </c>
      <c r="G11101" t="s">
        <v>1515</v>
      </c>
      <c r="H11101" t="s">
        <v>28</v>
      </c>
      <c r="I11101" t="s">
        <v>29</v>
      </c>
      <c r="J11101" s="1">
        <v>7933938.6399999997</v>
      </c>
      <c r="K11101" s="10">
        <f>J11101*_xlfn.XLOOKUP(A11101,IPCA_Fatores!$A$2:$A$10,IPCA_Fatores!$C$2:$C$10)</f>
        <v>11884980.737110065</v>
      </c>
    </row>
    <row r="11102" spans="1:11" x14ac:dyDescent="0.25">
      <c r="A11102">
        <v>2019</v>
      </c>
      <c r="B11102" t="s">
        <v>6515</v>
      </c>
      <c r="C11102" t="s">
        <v>6516</v>
      </c>
      <c r="D11102" t="s">
        <v>6517</v>
      </c>
      <c r="E11102" t="s">
        <v>103</v>
      </c>
      <c r="F11102" t="s">
        <v>6200</v>
      </c>
      <c r="G11102" t="s">
        <v>1515</v>
      </c>
      <c r="H11102" t="s">
        <v>28</v>
      </c>
      <c r="I11102" t="s">
        <v>29</v>
      </c>
      <c r="J11102" s="1">
        <v>1670148.84</v>
      </c>
      <c r="K11102" s="10">
        <f>J11102*_xlfn.XLOOKUP(A11102,IPCA_Fatores!$A$2:$A$10,IPCA_Fatores!$C$2:$C$10)</f>
        <v>2398495.3213110287</v>
      </c>
    </row>
    <row r="11103" spans="1:11" x14ac:dyDescent="0.25">
      <c r="A11103">
        <v>2021</v>
      </c>
      <c r="B11103" t="s">
        <v>6515</v>
      </c>
      <c r="C11103" t="s">
        <v>6516</v>
      </c>
      <c r="D11103" t="s">
        <v>6517</v>
      </c>
      <c r="E11103" t="s">
        <v>103</v>
      </c>
      <c r="F11103" t="s">
        <v>6200</v>
      </c>
      <c r="G11103" t="s">
        <v>1515</v>
      </c>
      <c r="H11103" t="s">
        <v>28</v>
      </c>
      <c r="I11103" t="s">
        <v>29</v>
      </c>
      <c r="J11103" s="1">
        <v>21949146.609999999</v>
      </c>
      <c r="K11103" s="10">
        <f>J11103*_xlfn.XLOOKUP(A11103,IPCA_Fatores!$A$2:$A$10,IPCA_Fatores!$C$2:$C$10)</f>
        <v>27401379.606304087</v>
      </c>
    </row>
    <row r="11104" spans="1:11" x14ac:dyDescent="0.25">
      <c r="A11104">
        <v>2022</v>
      </c>
      <c r="B11104" t="s">
        <v>6515</v>
      </c>
      <c r="C11104" t="s">
        <v>6516</v>
      </c>
      <c r="D11104" t="s">
        <v>6517</v>
      </c>
      <c r="E11104" t="s">
        <v>103</v>
      </c>
      <c r="F11104" t="s">
        <v>6200</v>
      </c>
      <c r="G11104" t="s">
        <v>1515</v>
      </c>
      <c r="H11104" t="s">
        <v>28</v>
      </c>
      <c r="I11104" t="s">
        <v>29</v>
      </c>
      <c r="J11104" s="1">
        <v>27175771.760000002</v>
      </c>
      <c r="K11104" s="10">
        <f>J11104*_xlfn.XLOOKUP(A11104,IPCA_Fatores!$A$2:$A$10,IPCA_Fatores!$C$2:$C$10)</f>
        <v>32069490.421112854</v>
      </c>
    </row>
    <row r="11105" spans="1:11" x14ac:dyDescent="0.25">
      <c r="A11105">
        <v>2022</v>
      </c>
      <c r="B11105" t="s">
        <v>6515</v>
      </c>
      <c r="C11105" t="s">
        <v>6516</v>
      </c>
      <c r="D11105" t="s">
        <v>6517</v>
      </c>
      <c r="E11105" t="s">
        <v>103</v>
      </c>
      <c r="F11105" t="s">
        <v>6200</v>
      </c>
      <c r="G11105" t="s">
        <v>1515</v>
      </c>
      <c r="H11105" t="s">
        <v>28</v>
      </c>
      <c r="I11105" t="s">
        <v>35</v>
      </c>
      <c r="J11105" s="1">
        <v>173567.33</v>
      </c>
      <c r="K11105" s="10">
        <f>IFERROR(J11105*VLOOKUP(A11105,IPCA_Fatores!$A$2:$C$10,3,FALSE),J11105)</f>
        <v>204822.73239599555</v>
      </c>
    </row>
    <row r="11106" spans="1:11" x14ac:dyDescent="0.25">
      <c r="A11106">
        <v>2023</v>
      </c>
      <c r="B11106" t="s">
        <v>6515</v>
      </c>
      <c r="C11106" t="s">
        <v>6516</v>
      </c>
      <c r="D11106" t="s">
        <v>6517</v>
      </c>
      <c r="E11106" t="s">
        <v>103</v>
      </c>
      <c r="F11106" t="s">
        <v>6200</v>
      </c>
      <c r="G11106" t="s">
        <v>1515</v>
      </c>
      <c r="H11106" t="s">
        <v>28</v>
      </c>
      <c r="I11106" t="s">
        <v>29</v>
      </c>
      <c r="J11106" s="1">
        <v>28963907.93</v>
      </c>
      <c r="K11106" s="10">
        <f>J11106*_xlfn.XLOOKUP(A11106,IPCA_Fatores!$A$2:$A$10,IPCA_Fatores!$C$2:$C$10)</f>
        <v>32670261.849189892</v>
      </c>
    </row>
    <row r="11107" spans="1:11" x14ac:dyDescent="0.25">
      <c r="A11107">
        <v>2023</v>
      </c>
      <c r="B11107" t="s">
        <v>6515</v>
      </c>
      <c r="C11107" t="s">
        <v>6516</v>
      </c>
      <c r="D11107" t="s">
        <v>6517</v>
      </c>
      <c r="E11107" t="s">
        <v>103</v>
      </c>
      <c r="F11107" t="s">
        <v>6200</v>
      </c>
      <c r="G11107" t="s">
        <v>1515</v>
      </c>
      <c r="H11107" t="s">
        <v>28</v>
      </c>
      <c r="I11107" t="s">
        <v>35</v>
      </c>
      <c r="J11107" s="1">
        <v>557053.76</v>
      </c>
      <c r="K11107" s="10">
        <f>IFERROR(J11107*VLOOKUP(A11107,IPCA_Fatores!$A$2:$C$10,3,FALSE),J11107)</f>
        <v>628336.90285369521</v>
      </c>
    </row>
    <row r="11108" spans="1:11" x14ac:dyDescent="0.25">
      <c r="A11108">
        <v>2017</v>
      </c>
      <c r="B11108" t="s">
        <v>6518</v>
      </c>
      <c r="C11108" t="s">
        <v>6519</v>
      </c>
      <c r="E11108" t="s">
        <v>121</v>
      </c>
      <c r="F11108" t="s">
        <v>2927</v>
      </c>
      <c r="G11108" t="s">
        <v>667</v>
      </c>
      <c r="H11108" t="s">
        <v>28</v>
      </c>
      <c r="I11108" t="s">
        <v>29</v>
      </c>
      <c r="J11108" s="1">
        <v>5624296.1200000001</v>
      </c>
      <c r="K11108" s="10">
        <f>J11108*_xlfn.XLOOKUP(A11108,IPCA_Fatores!$A$2:$A$10,IPCA_Fatores!$C$2:$C$10)</f>
        <v>8741096.7751356363</v>
      </c>
    </row>
    <row r="11109" spans="1:11" x14ac:dyDescent="0.25">
      <c r="A11109">
        <v>2021</v>
      </c>
      <c r="B11109" t="s">
        <v>6518</v>
      </c>
      <c r="C11109" t="s">
        <v>6519</v>
      </c>
      <c r="E11109" t="s">
        <v>121</v>
      </c>
      <c r="F11109" t="s">
        <v>2927</v>
      </c>
      <c r="G11109" t="s">
        <v>667</v>
      </c>
      <c r="H11109" t="s">
        <v>28</v>
      </c>
      <c r="I11109" t="s">
        <v>29</v>
      </c>
      <c r="J11109" s="1">
        <v>1830240.49</v>
      </c>
      <c r="K11109" s="10">
        <f>J11109*_xlfn.XLOOKUP(A11109,IPCA_Fatores!$A$2:$A$10,IPCA_Fatores!$C$2:$C$10)</f>
        <v>2284877.6459704917</v>
      </c>
    </row>
    <row r="11110" spans="1:11" x14ac:dyDescent="0.25">
      <c r="A11110">
        <v>2022</v>
      </c>
      <c r="B11110" t="s">
        <v>6518</v>
      </c>
      <c r="C11110" t="s">
        <v>6519</v>
      </c>
      <c r="E11110" t="s">
        <v>121</v>
      </c>
      <c r="F11110" t="s">
        <v>2927</v>
      </c>
      <c r="G11110" t="s">
        <v>667</v>
      </c>
      <c r="H11110" t="s">
        <v>28</v>
      </c>
      <c r="I11110" t="s">
        <v>29</v>
      </c>
      <c r="J11110" s="1">
        <v>3743662.57</v>
      </c>
      <c r="K11110" s="10">
        <f>J11110*_xlfn.XLOOKUP(A11110,IPCA_Fatores!$A$2:$A$10,IPCA_Fatores!$C$2:$C$10)</f>
        <v>4417808.332685736</v>
      </c>
    </row>
    <row r="11111" spans="1:11" x14ac:dyDescent="0.25">
      <c r="A11111">
        <v>2022</v>
      </c>
      <c r="B11111" t="s">
        <v>6518</v>
      </c>
      <c r="C11111" t="s">
        <v>6519</v>
      </c>
      <c r="E11111" t="s">
        <v>121</v>
      </c>
      <c r="F11111" t="s">
        <v>2927</v>
      </c>
      <c r="G11111" t="s">
        <v>667</v>
      </c>
      <c r="H11111" t="s">
        <v>28</v>
      </c>
      <c r="I11111" t="s">
        <v>35</v>
      </c>
      <c r="J11111" s="1">
        <v>430963.28</v>
      </c>
      <c r="K11111" s="10">
        <f>IFERROR(J11111*VLOOKUP(A11111,IPCA_Fatores!$A$2:$C$10,3,FALSE),J11111)</f>
        <v>508569.65174229798</v>
      </c>
    </row>
    <row r="11112" spans="1:11" x14ac:dyDescent="0.25">
      <c r="A11112">
        <v>2023</v>
      </c>
      <c r="B11112" t="s">
        <v>6518</v>
      </c>
      <c r="C11112" t="s">
        <v>6519</v>
      </c>
      <c r="E11112" t="s">
        <v>121</v>
      </c>
      <c r="F11112" t="s">
        <v>2927</v>
      </c>
      <c r="G11112" t="s">
        <v>667</v>
      </c>
      <c r="H11112" t="s">
        <v>28</v>
      </c>
      <c r="I11112" t="s">
        <v>29</v>
      </c>
      <c r="J11112" s="1">
        <v>11455047.15</v>
      </c>
      <c r="K11112" s="10">
        <f>J11112*_xlfn.XLOOKUP(A11112,IPCA_Fatores!$A$2:$A$10,IPCA_Fatores!$C$2:$C$10)</f>
        <v>12920887.291513925</v>
      </c>
    </row>
    <row r="11113" spans="1:11" x14ac:dyDescent="0.25">
      <c r="A11113">
        <v>2023</v>
      </c>
      <c r="B11113" t="s">
        <v>6518</v>
      </c>
      <c r="C11113" t="s">
        <v>6519</v>
      </c>
      <c r="E11113" t="s">
        <v>121</v>
      </c>
      <c r="F11113" t="s">
        <v>2927</v>
      </c>
      <c r="G11113" t="s">
        <v>667</v>
      </c>
      <c r="H11113" t="s">
        <v>28</v>
      </c>
      <c r="I11113" t="s">
        <v>35</v>
      </c>
      <c r="J11113" s="1">
        <v>587350.01</v>
      </c>
      <c r="K11113" s="10">
        <f>IFERROR(J11113*VLOOKUP(A11113,IPCA_Fatores!$A$2:$C$10,3,FALSE),J11113)</f>
        <v>662509.99934815429</v>
      </c>
    </row>
    <row r="11114" spans="1:11" x14ac:dyDescent="0.25">
      <c r="A11114">
        <v>2018</v>
      </c>
      <c r="B11114" t="s">
        <v>6520</v>
      </c>
      <c r="C11114" t="s">
        <v>6521</v>
      </c>
      <c r="E11114" t="s">
        <v>44</v>
      </c>
      <c r="F11114" t="s">
        <v>45</v>
      </c>
      <c r="G11114" t="s">
        <v>490</v>
      </c>
      <c r="H11114" t="s">
        <v>28</v>
      </c>
      <c r="I11114" t="s">
        <v>29</v>
      </c>
      <c r="J11114" s="1">
        <v>140761.91</v>
      </c>
      <c r="K11114" s="10">
        <f>J11114*_xlfn.XLOOKUP(A11114,IPCA_Fatores!$A$2:$A$10,IPCA_Fatores!$C$2:$C$10)</f>
        <v>210860.28828536803</v>
      </c>
    </row>
    <row r="11115" spans="1:11" x14ac:dyDescent="0.25">
      <c r="A11115">
        <v>2020</v>
      </c>
      <c r="B11115" t="s">
        <v>6520</v>
      </c>
      <c r="C11115" t="s">
        <v>6521</v>
      </c>
      <c r="E11115" t="s">
        <v>44</v>
      </c>
      <c r="F11115" t="s">
        <v>45</v>
      </c>
      <c r="G11115" t="s">
        <v>490</v>
      </c>
      <c r="H11115" t="s">
        <v>28</v>
      </c>
      <c r="I11115" t="s">
        <v>29</v>
      </c>
      <c r="J11115" s="1">
        <v>8145241.8499999996</v>
      </c>
      <c r="K11115" s="10">
        <f>J11115*_xlfn.XLOOKUP(A11115,IPCA_Fatores!$A$2:$A$10,IPCA_Fatores!$C$2:$C$10)</f>
        <v>11191499.569060247</v>
      </c>
    </row>
    <row r="11116" spans="1:11" x14ac:dyDescent="0.25">
      <c r="A11116">
        <v>2021</v>
      </c>
      <c r="B11116" t="s">
        <v>6520</v>
      </c>
      <c r="C11116" t="s">
        <v>6521</v>
      </c>
      <c r="E11116" t="s">
        <v>44</v>
      </c>
      <c r="F11116" t="s">
        <v>45</v>
      </c>
      <c r="G11116" t="s">
        <v>490</v>
      </c>
      <c r="H11116" t="s">
        <v>28</v>
      </c>
      <c r="I11116" t="s">
        <v>29</v>
      </c>
      <c r="J11116" s="1">
        <v>19141051.489999998</v>
      </c>
      <c r="K11116" s="10">
        <f>J11116*_xlfn.XLOOKUP(A11116,IPCA_Fatores!$A$2:$A$10,IPCA_Fatores!$C$2:$C$10)</f>
        <v>23895745.345395111</v>
      </c>
    </row>
    <row r="11117" spans="1:11" x14ac:dyDescent="0.25">
      <c r="A11117">
        <v>2022</v>
      </c>
      <c r="B11117" t="s">
        <v>6520</v>
      </c>
      <c r="C11117" t="s">
        <v>6521</v>
      </c>
      <c r="E11117" t="s">
        <v>44</v>
      </c>
      <c r="F11117" t="s">
        <v>45</v>
      </c>
      <c r="G11117" t="s">
        <v>490</v>
      </c>
      <c r="H11117" t="s">
        <v>28</v>
      </c>
      <c r="I11117" t="s">
        <v>29</v>
      </c>
      <c r="J11117" s="1">
        <v>9148797.1699999999</v>
      </c>
      <c r="K11117" s="10">
        <f>J11117*_xlfn.XLOOKUP(A11117,IPCA_Fatores!$A$2:$A$10,IPCA_Fatores!$C$2:$C$10)</f>
        <v>10796280.812156018</v>
      </c>
    </row>
    <row r="11118" spans="1:11" x14ac:dyDescent="0.25">
      <c r="A11118">
        <v>2023</v>
      </c>
      <c r="B11118" t="s">
        <v>6520</v>
      </c>
      <c r="C11118" t="s">
        <v>6521</v>
      </c>
      <c r="E11118" t="s">
        <v>44</v>
      </c>
      <c r="F11118" t="s">
        <v>45</v>
      </c>
      <c r="G11118" t="s">
        <v>490</v>
      </c>
      <c r="H11118" t="s">
        <v>28</v>
      </c>
      <c r="I11118" t="s">
        <v>29</v>
      </c>
      <c r="J11118" s="1">
        <v>16772728.789999999</v>
      </c>
      <c r="K11118" s="10">
        <f>J11118*_xlfn.XLOOKUP(A11118,IPCA_Fatores!$A$2:$A$10,IPCA_Fatores!$C$2:$C$10)</f>
        <v>18919043.756770633</v>
      </c>
    </row>
    <row r="11119" spans="1:11" x14ac:dyDescent="0.25">
      <c r="A11119">
        <v>2022</v>
      </c>
      <c r="B11119" t="s">
        <v>6522</v>
      </c>
      <c r="C11119" t="s">
        <v>6523</v>
      </c>
      <c r="D11119" t="s">
        <v>6524</v>
      </c>
      <c r="E11119" t="s">
        <v>25</v>
      </c>
      <c r="F11119" t="s">
        <v>265</v>
      </c>
      <c r="G11119" t="s">
        <v>27</v>
      </c>
      <c r="H11119" t="s">
        <v>28</v>
      </c>
      <c r="I11119" t="s">
        <v>29</v>
      </c>
      <c r="J11119" s="1">
        <v>20238.2</v>
      </c>
      <c r="K11119" s="10">
        <f>J11119*_xlfn.XLOOKUP(A11119,IPCA_Fatores!$A$2:$A$10,IPCA_Fatores!$C$2:$C$10)</f>
        <v>23882.624816413536</v>
      </c>
    </row>
    <row r="11120" spans="1:11" x14ac:dyDescent="0.25">
      <c r="A11120">
        <v>2023</v>
      </c>
      <c r="B11120" t="s">
        <v>6522</v>
      </c>
      <c r="C11120" t="s">
        <v>6523</v>
      </c>
      <c r="D11120" t="s">
        <v>6524</v>
      </c>
      <c r="E11120" t="s">
        <v>25</v>
      </c>
      <c r="F11120" t="s">
        <v>265</v>
      </c>
      <c r="G11120" t="s">
        <v>27</v>
      </c>
      <c r="H11120" t="s">
        <v>28</v>
      </c>
      <c r="I11120" t="s">
        <v>29</v>
      </c>
      <c r="J11120" s="1">
        <v>295454.55</v>
      </c>
      <c r="K11120" s="10">
        <f>J11120*_xlfn.XLOOKUP(A11120,IPCA_Fatores!$A$2:$A$10,IPCA_Fatores!$C$2:$C$10)</f>
        <v>333262.26337837166</v>
      </c>
    </row>
    <row r="11121" spans="1:11" x14ac:dyDescent="0.25">
      <c r="A11121">
        <v>2016</v>
      </c>
      <c r="B11121" t="s">
        <v>6525</v>
      </c>
      <c r="C11121" t="s">
        <v>6526</v>
      </c>
      <c r="E11121" t="s">
        <v>44</v>
      </c>
      <c r="F11121" t="s">
        <v>45</v>
      </c>
      <c r="G11121" t="s">
        <v>210</v>
      </c>
      <c r="H11121" t="s">
        <v>28</v>
      </c>
      <c r="I11121" t="s">
        <v>29</v>
      </c>
      <c r="J11121" s="1">
        <v>393469.66</v>
      </c>
      <c r="K11121" s="10">
        <f>J11121*_xlfn.XLOOKUP(A11121,IPCA_Fatores!$A$2:$A$10,IPCA_Fatores!$C$2:$C$10)</f>
        <v>629557.42615412571</v>
      </c>
    </row>
    <row r="11122" spans="1:11" x14ac:dyDescent="0.25">
      <c r="A11122">
        <v>2017</v>
      </c>
      <c r="B11122" t="s">
        <v>6525</v>
      </c>
      <c r="C11122" t="s">
        <v>6526</v>
      </c>
      <c r="E11122" t="s">
        <v>44</v>
      </c>
      <c r="F11122" t="s">
        <v>45</v>
      </c>
      <c r="G11122" t="s">
        <v>210</v>
      </c>
      <c r="H11122" t="s">
        <v>28</v>
      </c>
      <c r="I11122" t="s">
        <v>29</v>
      </c>
      <c r="J11122" s="1">
        <v>2587869.5299999998</v>
      </c>
      <c r="K11122" s="10">
        <f>J11122*_xlfn.XLOOKUP(A11122,IPCA_Fatores!$A$2:$A$10,IPCA_Fatores!$C$2:$C$10)</f>
        <v>4021982.0437112353</v>
      </c>
    </row>
    <row r="11123" spans="1:11" x14ac:dyDescent="0.25">
      <c r="A11123">
        <v>2018</v>
      </c>
      <c r="B11123" t="s">
        <v>6525</v>
      </c>
      <c r="C11123" t="s">
        <v>6526</v>
      </c>
      <c r="E11123" t="s">
        <v>44</v>
      </c>
      <c r="F11123" t="s">
        <v>45</v>
      </c>
      <c r="G11123" t="s">
        <v>210</v>
      </c>
      <c r="H11123" t="s">
        <v>28</v>
      </c>
      <c r="I11123" t="s">
        <v>29</v>
      </c>
      <c r="J11123" s="1">
        <v>1758131.93</v>
      </c>
      <c r="K11123" s="10">
        <f>J11123*_xlfn.XLOOKUP(A11123,IPCA_Fatores!$A$2:$A$10,IPCA_Fatores!$C$2:$C$10)</f>
        <v>2633668.4803688047</v>
      </c>
    </row>
    <row r="11124" spans="1:11" x14ac:dyDescent="0.25">
      <c r="A11124">
        <v>2019</v>
      </c>
      <c r="B11124" t="s">
        <v>6525</v>
      </c>
      <c r="C11124" t="s">
        <v>6526</v>
      </c>
      <c r="E11124" t="s">
        <v>44</v>
      </c>
      <c r="F11124" t="s">
        <v>45</v>
      </c>
      <c r="G11124" t="s">
        <v>210</v>
      </c>
      <c r="H11124" t="s">
        <v>28</v>
      </c>
      <c r="I11124" t="s">
        <v>29</v>
      </c>
      <c r="J11124" s="1">
        <v>4058560.23</v>
      </c>
      <c r="K11124" s="10">
        <f>J11124*_xlfn.XLOOKUP(A11124,IPCA_Fatores!$A$2:$A$10,IPCA_Fatores!$C$2:$C$10)</f>
        <v>5828485.1563972058</v>
      </c>
    </row>
    <row r="11125" spans="1:11" x14ac:dyDescent="0.25">
      <c r="A11125">
        <v>2020</v>
      </c>
      <c r="B11125" t="s">
        <v>6525</v>
      </c>
      <c r="C11125" t="s">
        <v>6526</v>
      </c>
      <c r="E11125" t="s">
        <v>44</v>
      </c>
      <c r="F11125" t="s">
        <v>45</v>
      </c>
      <c r="G11125" t="s">
        <v>210</v>
      </c>
      <c r="H11125" t="s">
        <v>28</v>
      </c>
      <c r="I11125" t="s">
        <v>29</v>
      </c>
      <c r="J11125" s="1">
        <v>5641202.4199999999</v>
      </c>
      <c r="K11125" s="10">
        <f>J11125*_xlfn.XLOOKUP(A11125,IPCA_Fatores!$A$2:$A$10,IPCA_Fatores!$C$2:$C$10)</f>
        <v>7750968.677794585</v>
      </c>
    </row>
    <row r="11126" spans="1:11" x14ac:dyDescent="0.25">
      <c r="A11126">
        <v>2021</v>
      </c>
      <c r="B11126" t="s">
        <v>6525</v>
      </c>
      <c r="C11126" t="s">
        <v>6526</v>
      </c>
      <c r="E11126" t="s">
        <v>44</v>
      </c>
      <c r="F11126" t="s">
        <v>45</v>
      </c>
      <c r="G11126" t="s">
        <v>210</v>
      </c>
      <c r="H11126" t="s">
        <v>28</v>
      </c>
      <c r="I11126" t="s">
        <v>29</v>
      </c>
      <c r="J11126" s="1">
        <v>8619708.3000000007</v>
      </c>
      <c r="K11126" s="10">
        <f>J11126*_xlfn.XLOOKUP(A11126,IPCA_Fatores!$A$2:$A$10,IPCA_Fatores!$C$2:$C$10)</f>
        <v>10760869.359554116</v>
      </c>
    </row>
    <row r="11127" spans="1:11" x14ac:dyDescent="0.25">
      <c r="A11127">
        <v>2021</v>
      </c>
      <c r="B11127" t="s">
        <v>6525</v>
      </c>
      <c r="C11127" t="s">
        <v>6526</v>
      </c>
      <c r="E11127" t="s">
        <v>44</v>
      </c>
      <c r="F11127" t="s">
        <v>45</v>
      </c>
      <c r="G11127" t="s">
        <v>210</v>
      </c>
      <c r="H11127" t="s">
        <v>28</v>
      </c>
      <c r="I11127" t="s">
        <v>35</v>
      </c>
      <c r="J11127" s="1">
        <v>500000</v>
      </c>
      <c r="K11127" s="10">
        <f>IFERROR(J11127*VLOOKUP(A11127,IPCA_Fatores!$A$2:$C$10,3,FALSE),J11127)</f>
        <v>624201.4802028808</v>
      </c>
    </row>
    <row r="11128" spans="1:11" x14ac:dyDescent="0.25">
      <c r="A11128">
        <v>2022</v>
      </c>
      <c r="B11128" t="s">
        <v>6525</v>
      </c>
      <c r="C11128" t="s">
        <v>6526</v>
      </c>
      <c r="E11128" t="s">
        <v>44</v>
      </c>
      <c r="F11128" t="s">
        <v>45</v>
      </c>
      <c r="G11128" t="s">
        <v>210</v>
      </c>
      <c r="H11128" t="s">
        <v>28</v>
      </c>
      <c r="I11128" t="s">
        <v>29</v>
      </c>
      <c r="J11128" s="1">
        <v>2878350.62</v>
      </c>
      <c r="K11128" s="10">
        <f>J11128*_xlfn.XLOOKUP(A11128,IPCA_Fatores!$A$2:$A$10,IPCA_Fatores!$C$2:$C$10)</f>
        <v>3396674.0099194241</v>
      </c>
    </row>
    <row r="11129" spans="1:11" x14ac:dyDescent="0.25">
      <c r="A11129">
        <v>2022</v>
      </c>
      <c r="B11129" t="s">
        <v>6525</v>
      </c>
      <c r="C11129" t="s">
        <v>6526</v>
      </c>
      <c r="E11129" t="s">
        <v>44</v>
      </c>
      <c r="F11129" t="s">
        <v>45</v>
      </c>
      <c r="G11129" t="s">
        <v>210</v>
      </c>
      <c r="H11129" t="s">
        <v>28</v>
      </c>
      <c r="I11129" t="s">
        <v>35</v>
      </c>
      <c r="J11129" s="1">
        <v>150000</v>
      </c>
      <c r="K11129" s="10">
        <f>IFERROR(J11129*VLOOKUP(A11129,IPCA_Fatores!$A$2:$C$10,3,FALSE),J11129)</f>
        <v>177011.47940340693</v>
      </c>
    </row>
    <row r="11130" spans="1:11" x14ac:dyDescent="0.25">
      <c r="A11130">
        <v>2023</v>
      </c>
      <c r="B11130" t="s">
        <v>6525</v>
      </c>
      <c r="C11130" t="s">
        <v>6526</v>
      </c>
      <c r="E11130" t="s">
        <v>44</v>
      </c>
      <c r="F11130" t="s">
        <v>45</v>
      </c>
      <c r="G11130" t="s">
        <v>210</v>
      </c>
      <c r="H11130" t="s">
        <v>28</v>
      </c>
      <c r="I11130" t="s">
        <v>29</v>
      </c>
      <c r="J11130" s="1">
        <v>5123636.1500000004</v>
      </c>
      <c r="K11130" s="10">
        <f>J11130*_xlfn.XLOOKUP(A11130,IPCA_Fatores!$A$2:$A$10,IPCA_Fatores!$C$2:$C$10)</f>
        <v>5779280.028269141</v>
      </c>
    </row>
    <row r="11131" spans="1:11" x14ac:dyDescent="0.25">
      <c r="A11131">
        <v>2023</v>
      </c>
      <c r="B11131" t="s">
        <v>6525</v>
      </c>
      <c r="C11131" t="s">
        <v>6526</v>
      </c>
      <c r="E11131" t="s">
        <v>44</v>
      </c>
      <c r="F11131" t="s">
        <v>45</v>
      </c>
      <c r="G11131" t="s">
        <v>210</v>
      </c>
      <c r="H11131" t="s">
        <v>28</v>
      </c>
      <c r="I11131" t="s">
        <v>35</v>
      </c>
      <c r="J11131" s="1">
        <v>300000</v>
      </c>
      <c r="K11131" s="10">
        <f>IFERROR(J11131*VLOOKUP(A11131,IPCA_Fatores!$A$2:$C$10,3,FALSE),J11131)</f>
        <v>338389.36991666397</v>
      </c>
    </row>
    <row r="11132" spans="1:11" x14ac:dyDescent="0.25">
      <c r="A11132">
        <v>2015</v>
      </c>
      <c r="B11132" t="s">
        <v>6527</v>
      </c>
      <c r="C11132" t="s">
        <v>6528</v>
      </c>
      <c r="E11132" t="s">
        <v>32</v>
      </c>
      <c r="F11132" t="s">
        <v>87</v>
      </c>
      <c r="G11132" t="s">
        <v>210</v>
      </c>
      <c r="H11132" t="s">
        <v>28</v>
      </c>
      <c r="I11132" t="s">
        <v>29</v>
      </c>
      <c r="J11132" s="1">
        <v>3580407.19</v>
      </c>
      <c r="K11132" s="10">
        <f>J11132*_xlfn.XLOOKUP(A11132,IPCA_Fatores!$A$2:$A$10,IPCA_Fatores!$C$2:$C$10)</f>
        <v>6089041.426571955</v>
      </c>
    </row>
    <row r="11133" spans="1:11" x14ac:dyDescent="0.25">
      <c r="A11133">
        <v>2015</v>
      </c>
      <c r="B11133" t="s">
        <v>6527</v>
      </c>
      <c r="C11133" t="s">
        <v>6528</v>
      </c>
      <c r="E11133" t="s">
        <v>32</v>
      </c>
      <c r="F11133" t="s">
        <v>87</v>
      </c>
      <c r="G11133" t="s">
        <v>210</v>
      </c>
      <c r="H11133" t="s">
        <v>28</v>
      </c>
      <c r="I11133" t="s">
        <v>35</v>
      </c>
      <c r="J11133" s="1">
        <v>215204.96</v>
      </c>
      <c r="K11133" s="10">
        <f>IFERROR(J11133*VLOOKUP(A11133,IPCA_Fatores!$A$2:$C$10,3,FALSE),J11133)</f>
        <v>365989.63388959132</v>
      </c>
    </row>
    <row r="11134" spans="1:11" x14ac:dyDescent="0.25">
      <c r="A11134">
        <v>2016</v>
      </c>
      <c r="B11134" t="s">
        <v>6527</v>
      </c>
      <c r="C11134" t="s">
        <v>6528</v>
      </c>
      <c r="E11134" t="s">
        <v>32</v>
      </c>
      <c r="F11134" t="s">
        <v>87</v>
      </c>
      <c r="G11134" t="s">
        <v>210</v>
      </c>
      <c r="H11134" t="s">
        <v>28</v>
      </c>
      <c r="I11134" t="s">
        <v>29</v>
      </c>
      <c r="J11134" s="1">
        <v>8303707.5899999999</v>
      </c>
      <c r="K11134" s="10">
        <f>J11134*_xlfn.XLOOKUP(A11134,IPCA_Fatores!$A$2:$A$10,IPCA_Fatores!$C$2:$C$10)</f>
        <v>13286058.136977775</v>
      </c>
    </row>
    <row r="11135" spans="1:11" x14ac:dyDescent="0.25">
      <c r="A11135">
        <v>2016</v>
      </c>
      <c r="B11135" t="s">
        <v>6527</v>
      </c>
      <c r="C11135" t="s">
        <v>6528</v>
      </c>
      <c r="E11135" t="s">
        <v>32</v>
      </c>
      <c r="F11135" t="s">
        <v>87</v>
      </c>
      <c r="G11135" t="s">
        <v>210</v>
      </c>
      <c r="H11135" t="s">
        <v>28</v>
      </c>
      <c r="I11135" t="s">
        <v>35</v>
      </c>
      <c r="J11135" s="1">
        <v>480000</v>
      </c>
      <c r="K11135" s="10">
        <f>IFERROR(J11135*VLOOKUP(A11135,IPCA_Fatores!$A$2:$C$10,3,FALSE),J11135)</f>
        <v>768007.28308754566</v>
      </c>
    </row>
    <row r="11136" spans="1:11" x14ac:dyDescent="0.25">
      <c r="A11136">
        <v>2017</v>
      </c>
      <c r="B11136" t="s">
        <v>6527</v>
      </c>
      <c r="C11136" t="s">
        <v>6528</v>
      </c>
      <c r="E11136" t="s">
        <v>32</v>
      </c>
      <c r="F11136" t="s">
        <v>87</v>
      </c>
      <c r="G11136" t="s">
        <v>210</v>
      </c>
      <c r="H11136" t="s">
        <v>28</v>
      </c>
      <c r="I11136" t="s">
        <v>29</v>
      </c>
      <c r="J11136" s="1">
        <v>12074788.529999999</v>
      </c>
      <c r="K11136" s="10">
        <f>J11136*_xlfn.XLOOKUP(A11136,IPCA_Fatores!$A$2:$A$10,IPCA_Fatores!$C$2:$C$10)</f>
        <v>18766240.757612839</v>
      </c>
    </row>
    <row r="11137" spans="1:11" x14ac:dyDescent="0.25">
      <c r="A11137">
        <v>2017</v>
      </c>
      <c r="B11137" t="s">
        <v>6527</v>
      </c>
      <c r="C11137" t="s">
        <v>6528</v>
      </c>
      <c r="E11137" t="s">
        <v>32</v>
      </c>
      <c r="F11137" t="s">
        <v>87</v>
      </c>
      <c r="G11137" t="s">
        <v>210</v>
      </c>
      <c r="H11137" t="s">
        <v>28</v>
      </c>
      <c r="I11137" t="s">
        <v>35</v>
      </c>
      <c r="J11137" s="1">
        <v>725000</v>
      </c>
      <c r="K11137" s="10">
        <f>IFERROR(J11137*VLOOKUP(A11137,IPCA_Fatores!$A$2:$C$10,3,FALSE),J11137)</f>
        <v>1126771.2486613055</v>
      </c>
    </row>
    <row r="11138" spans="1:11" x14ac:dyDescent="0.25">
      <c r="A11138">
        <v>2018</v>
      </c>
      <c r="B11138" t="s">
        <v>6527</v>
      </c>
      <c r="C11138" t="s">
        <v>6528</v>
      </c>
      <c r="E11138" t="s">
        <v>32</v>
      </c>
      <c r="F11138" t="s">
        <v>87</v>
      </c>
      <c r="G11138" t="s">
        <v>210</v>
      </c>
      <c r="H11138" t="s">
        <v>28</v>
      </c>
      <c r="I11138" t="s">
        <v>29</v>
      </c>
      <c r="J11138" s="1">
        <v>11327295.619999999</v>
      </c>
      <c r="K11138" s="10">
        <f>J11138*_xlfn.XLOOKUP(A11138,IPCA_Fatores!$A$2:$A$10,IPCA_Fatores!$C$2:$C$10)</f>
        <v>16968204.110947248</v>
      </c>
    </row>
    <row r="11139" spans="1:11" x14ac:dyDescent="0.25">
      <c r="A11139">
        <v>2018</v>
      </c>
      <c r="B11139" t="s">
        <v>6527</v>
      </c>
      <c r="C11139" t="s">
        <v>6528</v>
      </c>
      <c r="E11139" t="s">
        <v>32</v>
      </c>
      <c r="F11139" t="s">
        <v>87</v>
      </c>
      <c r="G11139" t="s">
        <v>210</v>
      </c>
      <c r="H11139" t="s">
        <v>28</v>
      </c>
      <c r="I11139" t="s">
        <v>35</v>
      </c>
      <c r="J11139" s="1">
        <v>670000</v>
      </c>
      <c r="K11139" s="10">
        <f>IFERROR(J11139*VLOOKUP(A11139,IPCA_Fatores!$A$2:$C$10,3,FALSE),J11139)</f>
        <v>1003654.9884212042</v>
      </c>
    </row>
    <row r="11140" spans="1:11" x14ac:dyDescent="0.25">
      <c r="A11140">
        <v>2019</v>
      </c>
      <c r="B11140" t="s">
        <v>6527</v>
      </c>
      <c r="C11140" t="s">
        <v>6528</v>
      </c>
      <c r="E11140" t="s">
        <v>32</v>
      </c>
      <c r="F11140" t="s">
        <v>87</v>
      </c>
      <c r="G11140" t="s">
        <v>210</v>
      </c>
      <c r="H11140" t="s">
        <v>28</v>
      </c>
      <c r="I11140" t="s">
        <v>29</v>
      </c>
      <c r="J11140" s="1">
        <v>15620565.210000001</v>
      </c>
      <c r="K11140" s="10">
        <f>J11140*_xlfn.XLOOKUP(A11140,IPCA_Fatores!$A$2:$A$10,IPCA_Fatores!$C$2:$C$10)</f>
        <v>22432642.932841137</v>
      </c>
    </row>
    <row r="11141" spans="1:11" x14ac:dyDescent="0.25">
      <c r="A11141">
        <v>2019</v>
      </c>
      <c r="B11141" t="s">
        <v>6527</v>
      </c>
      <c r="C11141" t="s">
        <v>6528</v>
      </c>
      <c r="E11141" t="s">
        <v>32</v>
      </c>
      <c r="F11141" t="s">
        <v>87</v>
      </c>
      <c r="G11141" t="s">
        <v>210</v>
      </c>
      <c r="H11141" t="s">
        <v>28</v>
      </c>
      <c r="I11141" t="s">
        <v>35</v>
      </c>
      <c r="J11141" s="1">
        <v>500000</v>
      </c>
      <c r="K11141" s="10">
        <f>IFERROR(J11141*VLOOKUP(A11141,IPCA_Fatores!$A$2:$C$10,3,FALSE),J11141)</f>
        <v>718048.37505112076</v>
      </c>
    </row>
    <row r="11142" spans="1:11" x14ac:dyDescent="0.25">
      <c r="A11142">
        <v>2020</v>
      </c>
      <c r="B11142" t="s">
        <v>6527</v>
      </c>
      <c r="C11142" t="s">
        <v>6528</v>
      </c>
      <c r="E11142" t="s">
        <v>32</v>
      </c>
      <c r="F11142" t="s">
        <v>87</v>
      </c>
      <c r="G11142" t="s">
        <v>210</v>
      </c>
      <c r="H11142" t="s">
        <v>28</v>
      </c>
      <c r="I11142" t="s">
        <v>29</v>
      </c>
      <c r="J11142" s="1">
        <v>20787869.469999999</v>
      </c>
      <c r="K11142" s="10">
        <f>J11142*_xlfn.XLOOKUP(A11142,IPCA_Fatores!$A$2:$A$10,IPCA_Fatores!$C$2:$C$10)</f>
        <v>28562372.548236325</v>
      </c>
    </row>
    <row r="11143" spans="1:11" x14ac:dyDescent="0.25">
      <c r="A11143">
        <v>2020</v>
      </c>
      <c r="B11143" t="s">
        <v>6527</v>
      </c>
      <c r="C11143" t="s">
        <v>6528</v>
      </c>
      <c r="E11143" t="s">
        <v>32</v>
      </c>
      <c r="F11143" t="s">
        <v>87</v>
      </c>
      <c r="G11143" t="s">
        <v>210</v>
      </c>
      <c r="H11143" t="s">
        <v>28</v>
      </c>
      <c r="I11143" t="s">
        <v>35</v>
      </c>
      <c r="J11143" s="1">
        <v>1200000</v>
      </c>
      <c r="K11143" s="10">
        <f>IFERROR(J11143*VLOOKUP(A11143,IPCA_Fatores!$A$2:$C$10,3,FALSE),J11143)</f>
        <v>1648790.7578670972</v>
      </c>
    </row>
    <row r="11144" spans="1:11" x14ac:dyDescent="0.25">
      <c r="A11144">
        <v>2021</v>
      </c>
      <c r="B11144" t="s">
        <v>6527</v>
      </c>
      <c r="C11144" t="s">
        <v>6528</v>
      </c>
      <c r="E11144" t="s">
        <v>32</v>
      </c>
      <c r="F11144" t="s">
        <v>87</v>
      </c>
      <c r="G11144" t="s">
        <v>210</v>
      </c>
      <c r="H11144" t="s">
        <v>28</v>
      </c>
      <c r="I11144" t="s">
        <v>29</v>
      </c>
      <c r="J11144" s="1">
        <v>23127057.48</v>
      </c>
      <c r="K11144" s="10">
        <f>J11144*_xlfn.XLOOKUP(A11144,IPCA_Fatores!$A$2:$A$10,IPCA_Fatores!$C$2:$C$10)</f>
        <v>28871887.023506213</v>
      </c>
    </row>
    <row r="11145" spans="1:11" x14ac:dyDescent="0.25">
      <c r="A11145">
        <v>2021</v>
      </c>
      <c r="B11145" t="s">
        <v>6527</v>
      </c>
      <c r="C11145" t="s">
        <v>6528</v>
      </c>
      <c r="E11145" t="s">
        <v>32</v>
      </c>
      <c r="F11145" t="s">
        <v>87</v>
      </c>
      <c r="G11145" t="s">
        <v>210</v>
      </c>
      <c r="H11145" t="s">
        <v>28</v>
      </c>
      <c r="I11145" t="s">
        <v>35</v>
      </c>
      <c r="J11145" s="1">
        <v>1380000</v>
      </c>
      <c r="K11145" s="10">
        <f>IFERROR(J11145*VLOOKUP(A11145,IPCA_Fatores!$A$2:$C$10,3,FALSE),J11145)</f>
        <v>1722796.085359951</v>
      </c>
    </row>
    <row r="11146" spans="1:11" x14ac:dyDescent="0.25">
      <c r="A11146">
        <v>2022</v>
      </c>
      <c r="B11146" t="s">
        <v>6527</v>
      </c>
      <c r="C11146" t="s">
        <v>6528</v>
      </c>
      <c r="E11146" t="s">
        <v>32</v>
      </c>
      <c r="F11146" t="s">
        <v>87</v>
      </c>
      <c r="G11146" t="s">
        <v>210</v>
      </c>
      <c r="H11146" t="s">
        <v>28</v>
      </c>
      <c r="I11146" t="s">
        <v>29</v>
      </c>
      <c r="J11146" s="1">
        <v>25859326.210000001</v>
      </c>
      <c r="K11146" s="10">
        <f>J11146*_xlfn.XLOOKUP(A11146,IPCA_Fatores!$A$2:$A$10,IPCA_Fatores!$C$2:$C$10)</f>
        <v>30515983.92538264</v>
      </c>
    </row>
    <row r="11147" spans="1:11" x14ac:dyDescent="0.25">
      <c r="A11147">
        <v>2022</v>
      </c>
      <c r="B11147" t="s">
        <v>6527</v>
      </c>
      <c r="C11147" t="s">
        <v>6528</v>
      </c>
      <c r="E11147" t="s">
        <v>32</v>
      </c>
      <c r="F11147" t="s">
        <v>87</v>
      </c>
      <c r="G11147" t="s">
        <v>210</v>
      </c>
      <c r="H11147" t="s">
        <v>28</v>
      </c>
      <c r="I11147" t="s">
        <v>35</v>
      </c>
      <c r="J11147" s="1">
        <v>1500000</v>
      </c>
      <c r="K11147" s="10">
        <f>IFERROR(J11147*VLOOKUP(A11147,IPCA_Fatores!$A$2:$C$10,3,FALSE),J11147)</f>
        <v>1770114.7940340694</v>
      </c>
    </row>
    <row r="11148" spans="1:11" x14ac:dyDescent="0.25">
      <c r="A11148">
        <v>2023</v>
      </c>
      <c r="B11148" t="s">
        <v>6527</v>
      </c>
      <c r="C11148" t="s">
        <v>6528</v>
      </c>
      <c r="E11148" t="s">
        <v>32</v>
      </c>
      <c r="F11148" t="s">
        <v>87</v>
      </c>
      <c r="G11148" t="s">
        <v>210</v>
      </c>
      <c r="H11148" t="s">
        <v>28</v>
      </c>
      <c r="I11148" t="s">
        <v>29</v>
      </c>
      <c r="J11148" s="1">
        <v>26486352.260000002</v>
      </c>
      <c r="K11148" s="10">
        <f>J11148*_xlfn.XLOOKUP(A11148,IPCA_Fatores!$A$2:$A$10,IPCA_Fatores!$C$2:$C$10)</f>
        <v>29875666.842174035</v>
      </c>
    </row>
    <row r="11149" spans="1:11" x14ac:dyDescent="0.25">
      <c r="A11149">
        <v>2023</v>
      </c>
      <c r="B11149" t="s">
        <v>6527</v>
      </c>
      <c r="C11149" t="s">
        <v>6528</v>
      </c>
      <c r="E11149" t="s">
        <v>32</v>
      </c>
      <c r="F11149" t="s">
        <v>87</v>
      </c>
      <c r="G11149" t="s">
        <v>210</v>
      </c>
      <c r="H11149" t="s">
        <v>28</v>
      </c>
      <c r="I11149" t="s">
        <v>35</v>
      </c>
      <c r="J11149" s="1">
        <v>1550000</v>
      </c>
      <c r="K11149" s="10">
        <f>IFERROR(J11149*VLOOKUP(A11149,IPCA_Fatores!$A$2:$C$10,3,FALSE),J11149)</f>
        <v>1748345.0779027641</v>
      </c>
    </row>
    <row r="11150" spans="1:11" x14ac:dyDescent="0.25">
      <c r="A11150">
        <v>2015</v>
      </c>
      <c r="B11150" t="s">
        <v>6529</v>
      </c>
      <c r="C11150" t="s">
        <v>6530</v>
      </c>
      <c r="D11150" t="s">
        <v>6531</v>
      </c>
      <c r="E11150" t="s">
        <v>458</v>
      </c>
      <c r="F11150" t="s">
        <v>6472</v>
      </c>
      <c r="G11150" t="s">
        <v>34</v>
      </c>
      <c r="H11150" t="s">
        <v>28</v>
      </c>
      <c r="I11150" t="s">
        <v>29</v>
      </c>
      <c r="J11150" s="1">
        <v>2443.19</v>
      </c>
      <c r="K11150" s="10">
        <f>J11150*_xlfn.XLOOKUP(A11150,IPCA_Fatores!$A$2:$A$10,IPCA_Fatores!$C$2:$C$10)</f>
        <v>4155.0260441149248</v>
      </c>
    </row>
    <row r="11151" spans="1:11" x14ac:dyDescent="0.25">
      <c r="A11151">
        <v>2015</v>
      </c>
      <c r="B11151" t="s">
        <v>6532</v>
      </c>
      <c r="C11151" t="s">
        <v>6533</v>
      </c>
      <c r="E11151" t="s">
        <v>103</v>
      </c>
      <c r="F11151" t="s">
        <v>2982</v>
      </c>
      <c r="G11151" t="s">
        <v>2676</v>
      </c>
      <c r="H11151" t="s">
        <v>28</v>
      </c>
      <c r="I11151" t="s">
        <v>29</v>
      </c>
      <c r="J11151" s="1">
        <v>4115336.24</v>
      </c>
      <c r="K11151" s="10">
        <f>J11151*_xlfn.XLOOKUP(A11151,IPCA_Fatores!$A$2:$A$10,IPCA_Fatores!$C$2:$C$10)</f>
        <v>6998771.7932252465</v>
      </c>
    </row>
    <row r="11152" spans="1:11" x14ac:dyDescent="0.25">
      <c r="A11152">
        <v>2016</v>
      </c>
      <c r="B11152" t="s">
        <v>6532</v>
      </c>
      <c r="C11152" t="s">
        <v>6533</v>
      </c>
      <c r="E11152" t="s">
        <v>103</v>
      </c>
      <c r="F11152" t="s">
        <v>2982</v>
      </c>
      <c r="G11152" t="s">
        <v>2676</v>
      </c>
      <c r="H11152" t="s">
        <v>28</v>
      </c>
      <c r="I11152" t="s">
        <v>29</v>
      </c>
      <c r="J11152" s="1">
        <v>3507014.88</v>
      </c>
      <c r="K11152" s="10">
        <f>J11152*_xlfn.XLOOKUP(A11152,IPCA_Fatores!$A$2:$A$10,IPCA_Fatores!$C$2:$C$10)</f>
        <v>5611277.0202841563</v>
      </c>
    </row>
    <row r="11153" spans="1:11" x14ac:dyDescent="0.25">
      <c r="A11153">
        <v>2017</v>
      </c>
      <c r="B11153" t="s">
        <v>6532</v>
      </c>
      <c r="C11153" t="s">
        <v>6533</v>
      </c>
      <c r="E11153" t="s">
        <v>103</v>
      </c>
      <c r="F11153" t="s">
        <v>2982</v>
      </c>
      <c r="G11153" t="s">
        <v>2676</v>
      </c>
      <c r="H11153" t="s">
        <v>28</v>
      </c>
      <c r="I11153" t="s">
        <v>29</v>
      </c>
      <c r="J11153" s="1">
        <v>3901145.37</v>
      </c>
      <c r="K11153" s="10">
        <f>J11153*_xlfn.XLOOKUP(A11153,IPCA_Fatores!$A$2:$A$10,IPCA_Fatores!$C$2:$C$10)</f>
        <v>6063032.3307092013</v>
      </c>
    </row>
    <row r="11154" spans="1:11" x14ac:dyDescent="0.25">
      <c r="A11154">
        <v>2018</v>
      </c>
      <c r="B11154" t="s">
        <v>6532</v>
      </c>
      <c r="C11154" t="s">
        <v>6533</v>
      </c>
      <c r="E11154" t="s">
        <v>103</v>
      </c>
      <c r="F11154" t="s">
        <v>2982</v>
      </c>
      <c r="G11154" t="s">
        <v>2676</v>
      </c>
      <c r="H11154" t="s">
        <v>28</v>
      </c>
      <c r="I11154" t="s">
        <v>29</v>
      </c>
      <c r="J11154" s="1">
        <v>17750.599999999999</v>
      </c>
      <c r="K11154" s="10">
        <f>J11154*_xlfn.XLOOKUP(A11154,IPCA_Fatores!$A$2:$A$10,IPCA_Fatores!$C$2:$C$10)</f>
        <v>26590.266026073768</v>
      </c>
    </row>
    <row r="11155" spans="1:11" x14ac:dyDescent="0.25">
      <c r="A11155">
        <v>2019</v>
      </c>
      <c r="B11155" t="s">
        <v>6532</v>
      </c>
      <c r="C11155" t="s">
        <v>6533</v>
      </c>
      <c r="E11155" t="s">
        <v>103</v>
      </c>
      <c r="F11155" t="s">
        <v>2982</v>
      </c>
      <c r="G11155" t="s">
        <v>2676</v>
      </c>
      <c r="H11155" t="s">
        <v>28</v>
      </c>
      <c r="I11155" t="s">
        <v>29</v>
      </c>
      <c r="J11155" s="1">
        <v>4513392.71</v>
      </c>
      <c r="K11155" s="10">
        <f>J11155*_xlfn.XLOOKUP(A11155,IPCA_Fatores!$A$2:$A$10,IPCA_Fatores!$C$2:$C$10)</f>
        <v>6481668.6027661487</v>
      </c>
    </row>
    <row r="11156" spans="1:11" x14ac:dyDescent="0.25">
      <c r="A11156">
        <v>2020</v>
      </c>
      <c r="B11156" t="s">
        <v>6532</v>
      </c>
      <c r="C11156" t="s">
        <v>6533</v>
      </c>
      <c r="E11156" t="s">
        <v>103</v>
      </c>
      <c r="F11156" t="s">
        <v>2982</v>
      </c>
      <c r="G11156" t="s">
        <v>2676</v>
      </c>
      <c r="H11156" t="s">
        <v>28</v>
      </c>
      <c r="I11156" t="s">
        <v>29</v>
      </c>
      <c r="J11156" s="1">
        <v>3460102.96</v>
      </c>
      <c r="K11156" s="10">
        <f>J11156*_xlfn.XLOOKUP(A11156,IPCA_Fatores!$A$2:$A$10,IPCA_Fatores!$C$2:$C$10)</f>
        <v>4754154.8180971546</v>
      </c>
    </row>
    <row r="11157" spans="1:11" x14ac:dyDescent="0.25">
      <c r="A11157">
        <v>2021</v>
      </c>
      <c r="B11157" t="s">
        <v>6532</v>
      </c>
      <c r="C11157" t="s">
        <v>6533</v>
      </c>
      <c r="E11157" t="s">
        <v>103</v>
      </c>
      <c r="F11157" t="s">
        <v>2982</v>
      </c>
      <c r="G11157" t="s">
        <v>2676</v>
      </c>
      <c r="H11157" t="s">
        <v>28</v>
      </c>
      <c r="I11157" t="s">
        <v>29</v>
      </c>
      <c r="J11157" s="1">
        <v>3417057.47</v>
      </c>
      <c r="K11157" s="10">
        <f>J11157*_xlfn.XLOOKUP(A11157,IPCA_Fatores!$A$2:$A$10,IPCA_Fatores!$C$2:$C$10)</f>
        <v>4265864.6614246219</v>
      </c>
    </row>
    <row r="11158" spans="1:11" x14ac:dyDescent="0.25">
      <c r="A11158">
        <v>2021</v>
      </c>
      <c r="B11158" t="s">
        <v>6534</v>
      </c>
      <c r="C11158" t="s">
        <v>6535</v>
      </c>
      <c r="D11158" t="s">
        <v>6536</v>
      </c>
      <c r="E11158" t="s">
        <v>44</v>
      </c>
      <c r="F11158" t="s">
        <v>45</v>
      </c>
      <c r="G11158" t="s">
        <v>1749</v>
      </c>
      <c r="H11158" t="s">
        <v>28</v>
      </c>
      <c r="I11158" t="s">
        <v>29</v>
      </c>
      <c r="J11158" s="1">
        <v>1134209.6200000001</v>
      </c>
      <c r="K11158" s="10">
        <f>J11158*_xlfn.XLOOKUP(A11158,IPCA_Fatores!$A$2:$A$10,IPCA_Fatores!$C$2:$C$10)</f>
        <v>1415950.6473286941</v>
      </c>
    </row>
    <row r="11159" spans="1:11" x14ac:dyDescent="0.25">
      <c r="A11159">
        <v>2015</v>
      </c>
      <c r="B11159" t="s">
        <v>6537</v>
      </c>
      <c r="C11159" t="s">
        <v>6538</v>
      </c>
      <c r="E11159" t="s">
        <v>25</v>
      </c>
      <c r="F11159" t="s">
        <v>139</v>
      </c>
      <c r="G11159" t="s">
        <v>703</v>
      </c>
      <c r="H11159" t="s">
        <v>28</v>
      </c>
      <c r="I11159" t="s">
        <v>29</v>
      </c>
      <c r="J11159" s="1">
        <v>15402985.310000001</v>
      </c>
      <c r="K11159" s="10">
        <f>J11159*_xlfn.XLOOKUP(A11159,IPCA_Fatores!$A$2:$A$10,IPCA_Fatores!$C$2:$C$10)</f>
        <v>26195181.349043507</v>
      </c>
    </row>
    <row r="11160" spans="1:11" x14ac:dyDescent="0.25">
      <c r="A11160">
        <v>2015</v>
      </c>
      <c r="B11160" t="s">
        <v>6537</v>
      </c>
      <c r="C11160" t="s">
        <v>6538</v>
      </c>
      <c r="E11160" t="s">
        <v>25</v>
      </c>
      <c r="F11160" t="s">
        <v>139</v>
      </c>
      <c r="G11160" t="s">
        <v>703</v>
      </c>
      <c r="H11160" t="s">
        <v>28</v>
      </c>
      <c r="I11160" t="s">
        <v>35</v>
      </c>
      <c r="J11160" s="1">
        <v>1977894.43</v>
      </c>
      <c r="K11160" s="10">
        <f>IFERROR(J11160*VLOOKUP(A11160,IPCA_Fatores!$A$2:$C$10,3,FALSE),J11160)</f>
        <v>3363718.281901876</v>
      </c>
    </row>
    <row r="11161" spans="1:11" x14ac:dyDescent="0.25">
      <c r="A11161">
        <v>2016</v>
      </c>
      <c r="B11161" t="s">
        <v>6537</v>
      </c>
      <c r="C11161" t="s">
        <v>6538</v>
      </c>
      <c r="E11161" t="s">
        <v>25</v>
      </c>
      <c r="F11161" t="s">
        <v>139</v>
      </c>
      <c r="G11161" t="s">
        <v>703</v>
      </c>
      <c r="H11161" t="s">
        <v>28</v>
      </c>
      <c r="I11161" t="s">
        <v>29</v>
      </c>
      <c r="J11161" s="1">
        <v>13387709.390000001</v>
      </c>
      <c r="K11161" s="10">
        <f>J11161*_xlfn.XLOOKUP(A11161,IPCA_Fatores!$A$2:$A$10,IPCA_Fatores!$C$2:$C$10)</f>
        <v>21420538.157040674</v>
      </c>
    </row>
    <row r="11162" spans="1:11" x14ac:dyDescent="0.25">
      <c r="A11162">
        <v>2016</v>
      </c>
      <c r="B11162" t="s">
        <v>6537</v>
      </c>
      <c r="C11162" t="s">
        <v>6538</v>
      </c>
      <c r="E11162" t="s">
        <v>25</v>
      </c>
      <c r="F11162" t="s">
        <v>139</v>
      </c>
      <c r="G11162" t="s">
        <v>703</v>
      </c>
      <c r="H11162" t="s">
        <v>28</v>
      </c>
      <c r="I11162" t="s">
        <v>35</v>
      </c>
      <c r="J11162" s="1">
        <v>1738785.45</v>
      </c>
      <c r="K11162" s="10">
        <f>IFERROR(J11162*VLOOKUP(A11162,IPCA_Fatores!$A$2:$C$10,3,FALSE),J11162)</f>
        <v>2782083.1027638656</v>
      </c>
    </row>
    <row r="11163" spans="1:11" x14ac:dyDescent="0.25">
      <c r="A11163">
        <v>2017</v>
      </c>
      <c r="B11163" t="s">
        <v>6537</v>
      </c>
      <c r="C11163" t="s">
        <v>6538</v>
      </c>
      <c r="E11163" t="s">
        <v>25</v>
      </c>
      <c r="F11163" t="s">
        <v>139</v>
      </c>
      <c r="G11163" t="s">
        <v>703</v>
      </c>
      <c r="H11163" t="s">
        <v>28</v>
      </c>
      <c r="I11163" t="s">
        <v>29</v>
      </c>
      <c r="J11163" s="1">
        <v>11511577.42</v>
      </c>
      <c r="K11163" s="10">
        <f>J11163*_xlfn.XLOOKUP(A11163,IPCA_Fatores!$A$2:$A$10,IPCA_Fatores!$C$2:$C$10)</f>
        <v>17890916.501509916</v>
      </c>
    </row>
    <row r="11164" spans="1:11" x14ac:dyDescent="0.25">
      <c r="A11164">
        <v>2017</v>
      </c>
      <c r="B11164" t="s">
        <v>6537</v>
      </c>
      <c r="C11164" t="s">
        <v>6538</v>
      </c>
      <c r="E11164" t="s">
        <v>25</v>
      </c>
      <c r="F11164" t="s">
        <v>139</v>
      </c>
      <c r="G11164" t="s">
        <v>703</v>
      </c>
      <c r="H11164" t="s">
        <v>28</v>
      </c>
      <c r="I11164" t="s">
        <v>35</v>
      </c>
      <c r="J11164" s="1">
        <v>1393976.26</v>
      </c>
      <c r="K11164" s="10">
        <f>IFERROR(J11164*VLOOKUP(A11164,IPCA_Fatores!$A$2:$C$10,3,FALSE),J11164)</f>
        <v>2166472.2359785056</v>
      </c>
    </row>
    <row r="11165" spans="1:11" x14ac:dyDescent="0.25">
      <c r="A11165">
        <v>2018</v>
      </c>
      <c r="B11165" t="s">
        <v>6537</v>
      </c>
      <c r="C11165" t="s">
        <v>6538</v>
      </c>
      <c r="E11165" t="s">
        <v>25</v>
      </c>
      <c r="F11165" t="s">
        <v>139</v>
      </c>
      <c r="G11165" t="s">
        <v>703</v>
      </c>
      <c r="H11165" t="s">
        <v>28</v>
      </c>
      <c r="I11165" t="s">
        <v>29</v>
      </c>
      <c r="J11165" s="1">
        <v>15397161.859999999</v>
      </c>
      <c r="K11165" s="10">
        <f>J11165*_xlfn.XLOOKUP(A11165,IPCA_Fatores!$A$2:$A$10,IPCA_Fatores!$C$2:$C$10)</f>
        <v>23064833.295996577</v>
      </c>
    </row>
    <row r="11166" spans="1:11" x14ac:dyDescent="0.25">
      <c r="A11166">
        <v>2018</v>
      </c>
      <c r="B11166" t="s">
        <v>6537</v>
      </c>
      <c r="C11166" t="s">
        <v>6538</v>
      </c>
      <c r="E11166" t="s">
        <v>25</v>
      </c>
      <c r="F11166" t="s">
        <v>139</v>
      </c>
      <c r="G11166" t="s">
        <v>703</v>
      </c>
      <c r="H11166" t="s">
        <v>28</v>
      </c>
      <c r="I11166" t="s">
        <v>35</v>
      </c>
      <c r="J11166" s="1">
        <v>1948155.91</v>
      </c>
      <c r="K11166" s="10">
        <f>IFERROR(J11166*VLOOKUP(A11166,IPCA_Fatores!$A$2:$C$10,3,FALSE),J11166)</f>
        <v>2918322.9810354481</v>
      </c>
    </row>
    <row r="11167" spans="1:11" x14ac:dyDescent="0.25">
      <c r="A11167">
        <v>2019</v>
      </c>
      <c r="B11167" t="s">
        <v>6537</v>
      </c>
      <c r="C11167" t="s">
        <v>6538</v>
      </c>
      <c r="E11167" t="s">
        <v>25</v>
      </c>
      <c r="F11167" t="s">
        <v>139</v>
      </c>
      <c r="G11167" t="s">
        <v>703</v>
      </c>
      <c r="H11167" t="s">
        <v>28</v>
      </c>
      <c r="I11167" t="s">
        <v>29</v>
      </c>
      <c r="J11167" s="1">
        <v>18570804.280000001</v>
      </c>
      <c r="K11167" s="10">
        <f>J11167*_xlfn.XLOOKUP(A11167,IPCA_Fatores!$A$2:$A$10,IPCA_Fatores!$C$2:$C$10)</f>
        <v>26669471.673292797</v>
      </c>
    </row>
    <row r="11168" spans="1:11" x14ac:dyDescent="0.25">
      <c r="A11168">
        <v>2019</v>
      </c>
      <c r="B11168" t="s">
        <v>6537</v>
      </c>
      <c r="C11168" t="s">
        <v>6538</v>
      </c>
      <c r="E11168" t="s">
        <v>25</v>
      </c>
      <c r="F11168" t="s">
        <v>139</v>
      </c>
      <c r="G11168" t="s">
        <v>703</v>
      </c>
      <c r="H11168" t="s">
        <v>28</v>
      </c>
      <c r="I11168" t="s">
        <v>35</v>
      </c>
      <c r="J11168" s="1">
        <v>1947151.74</v>
      </c>
      <c r="K11168" s="10">
        <f>IFERROR(J11168*VLOOKUP(A11168,IPCA_Fatores!$A$2:$C$10,3,FALSE),J11168)</f>
        <v>2796298.2857699245</v>
      </c>
    </row>
    <row r="11169" spans="1:11" x14ac:dyDescent="0.25">
      <c r="A11169">
        <v>2020</v>
      </c>
      <c r="B11169" t="s">
        <v>6537</v>
      </c>
      <c r="C11169" t="s">
        <v>6538</v>
      </c>
      <c r="E11169" t="s">
        <v>25</v>
      </c>
      <c r="F11169" t="s">
        <v>139</v>
      </c>
      <c r="G11169" t="s">
        <v>703</v>
      </c>
      <c r="H11169" t="s">
        <v>28</v>
      </c>
      <c r="I11169" t="s">
        <v>29</v>
      </c>
      <c r="J11169" s="1">
        <v>20020773.010000002</v>
      </c>
      <c r="K11169" s="10">
        <f>J11169*_xlfn.XLOOKUP(A11169,IPCA_Fatores!$A$2:$A$10,IPCA_Fatores!$C$2:$C$10)</f>
        <v>27508387.920202523</v>
      </c>
    </row>
    <row r="11170" spans="1:11" x14ac:dyDescent="0.25">
      <c r="A11170">
        <v>2020</v>
      </c>
      <c r="B11170" t="s">
        <v>6537</v>
      </c>
      <c r="C11170" t="s">
        <v>6538</v>
      </c>
      <c r="E11170" t="s">
        <v>25</v>
      </c>
      <c r="F11170" t="s">
        <v>139</v>
      </c>
      <c r="G11170" t="s">
        <v>703</v>
      </c>
      <c r="H11170" t="s">
        <v>28</v>
      </c>
      <c r="I11170" t="s">
        <v>35</v>
      </c>
      <c r="J11170" s="1">
        <v>1848807.05</v>
      </c>
      <c r="K11170" s="10">
        <f>IFERROR(J11170*VLOOKUP(A11170,IPCA_Fatores!$A$2:$C$10,3,FALSE),J11170)</f>
        <v>2540246.64759961</v>
      </c>
    </row>
    <row r="11171" spans="1:11" x14ac:dyDescent="0.25">
      <c r="A11171">
        <v>2021</v>
      </c>
      <c r="B11171" t="s">
        <v>6537</v>
      </c>
      <c r="C11171" t="s">
        <v>6538</v>
      </c>
      <c r="E11171" t="s">
        <v>25</v>
      </c>
      <c r="F11171" t="s">
        <v>139</v>
      </c>
      <c r="G11171" t="s">
        <v>703</v>
      </c>
      <c r="H11171" t="s">
        <v>28</v>
      </c>
      <c r="I11171" t="s">
        <v>29</v>
      </c>
      <c r="J11171" s="1">
        <v>30602308.989999998</v>
      </c>
      <c r="K11171" s="10">
        <f>J11171*_xlfn.XLOOKUP(A11171,IPCA_Fatores!$A$2:$A$10,IPCA_Fatores!$C$2:$C$10)</f>
        <v>38204013.138367847</v>
      </c>
    </row>
    <row r="11172" spans="1:11" x14ac:dyDescent="0.25">
      <c r="A11172">
        <v>2021</v>
      </c>
      <c r="B11172" t="s">
        <v>6537</v>
      </c>
      <c r="C11172" t="s">
        <v>6538</v>
      </c>
      <c r="E11172" t="s">
        <v>25</v>
      </c>
      <c r="F11172" t="s">
        <v>139</v>
      </c>
      <c r="G11172" t="s">
        <v>703</v>
      </c>
      <c r="H11172" t="s">
        <v>28</v>
      </c>
      <c r="I11172" t="s">
        <v>35</v>
      </c>
      <c r="J11172" s="1">
        <v>2918268.43</v>
      </c>
      <c r="K11172" s="10">
        <f>IFERROR(J11172*VLOOKUP(A11172,IPCA_Fatores!$A$2:$C$10,3,FALSE),J11172)</f>
        <v>3643174.9472706742</v>
      </c>
    </row>
    <row r="11173" spans="1:11" x14ac:dyDescent="0.25">
      <c r="A11173">
        <v>2022</v>
      </c>
      <c r="B11173" t="s">
        <v>6537</v>
      </c>
      <c r="C11173" t="s">
        <v>6538</v>
      </c>
      <c r="E11173" t="s">
        <v>25</v>
      </c>
      <c r="F11173" t="s">
        <v>139</v>
      </c>
      <c r="G11173" t="s">
        <v>703</v>
      </c>
      <c r="H11173" t="s">
        <v>28</v>
      </c>
      <c r="I11173" t="s">
        <v>29</v>
      </c>
      <c r="J11173" s="1">
        <v>30620436.370000001</v>
      </c>
      <c r="K11173" s="10">
        <f>J11173*_xlfn.XLOOKUP(A11173,IPCA_Fatores!$A$2:$A$10,IPCA_Fatores!$C$2:$C$10)</f>
        <v>36134458.278877251</v>
      </c>
    </row>
    <row r="11174" spans="1:11" x14ac:dyDescent="0.25">
      <c r="A11174">
        <v>2022</v>
      </c>
      <c r="B11174" t="s">
        <v>6537</v>
      </c>
      <c r="C11174" t="s">
        <v>6538</v>
      </c>
      <c r="E11174" t="s">
        <v>25</v>
      </c>
      <c r="F11174" t="s">
        <v>139</v>
      </c>
      <c r="G11174" t="s">
        <v>703</v>
      </c>
      <c r="H11174" t="s">
        <v>28</v>
      </c>
      <c r="I11174" t="s">
        <v>35</v>
      </c>
      <c r="J11174" s="1">
        <v>2939518.51</v>
      </c>
      <c r="K11174" s="10">
        <f>IFERROR(J11174*VLOOKUP(A11174,IPCA_Fatores!$A$2:$C$10,3,FALSE),J11174)</f>
        <v>3468856.8012586562</v>
      </c>
    </row>
    <row r="11175" spans="1:11" x14ac:dyDescent="0.25">
      <c r="A11175">
        <v>2023</v>
      </c>
      <c r="B11175" t="s">
        <v>6537</v>
      </c>
      <c r="C11175" t="s">
        <v>6538</v>
      </c>
      <c r="E11175" t="s">
        <v>25</v>
      </c>
      <c r="F11175" t="s">
        <v>139</v>
      </c>
      <c r="G11175" t="s">
        <v>703</v>
      </c>
      <c r="H11175" t="s">
        <v>28</v>
      </c>
      <c r="I11175" t="s">
        <v>29</v>
      </c>
      <c r="J11175" s="1">
        <v>26438418.41</v>
      </c>
      <c r="K11175" s="10">
        <f>J11175*_xlfn.XLOOKUP(A11175,IPCA_Fatores!$A$2:$A$10,IPCA_Fatores!$C$2:$C$10)</f>
        <v>29821599.157843433</v>
      </c>
    </row>
    <row r="11176" spans="1:11" x14ac:dyDescent="0.25">
      <c r="A11176">
        <v>2023</v>
      </c>
      <c r="B11176" t="s">
        <v>6537</v>
      </c>
      <c r="C11176" t="s">
        <v>6538</v>
      </c>
      <c r="E11176" t="s">
        <v>25</v>
      </c>
      <c r="F11176" t="s">
        <v>139</v>
      </c>
      <c r="G11176" t="s">
        <v>703</v>
      </c>
      <c r="H11176" t="s">
        <v>28</v>
      </c>
      <c r="I11176" t="s">
        <v>35</v>
      </c>
      <c r="J11176" s="1">
        <v>2288786.88</v>
      </c>
      <c r="K11176" s="10">
        <f>IFERROR(J11176*VLOOKUP(A11176,IPCA_Fatores!$A$2:$C$10,3,FALSE),J11176)</f>
        <v>2581670.5006557573</v>
      </c>
    </row>
    <row r="11177" spans="1:11" x14ac:dyDescent="0.25">
      <c r="A11177">
        <v>2015</v>
      </c>
      <c r="B11177" t="s">
        <v>6539</v>
      </c>
      <c r="C11177" t="s">
        <v>6540</v>
      </c>
      <c r="E11177" t="s">
        <v>115</v>
      </c>
      <c r="F11177" t="s">
        <v>1000</v>
      </c>
      <c r="G11177" t="s">
        <v>703</v>
      </c>
      <c r="H11177" t="s">
        <v>28</v>
      </c>
      <c r="I11177" t="s">
        <v>29</v>
      </c>
      <c r="J11177" s="1">
        <v>2019017.76</v>
      </c>
      <c r="K11177" s="10">
        <f>J11177*_xlfn.XLOOKUP(A11177,IPCA_Fatores!$A$2:$A$10,IPCA_Fatores!$C$2:$C$10)</f>
        <v>3433654.9250490456</v>
      </c>
    </row>
    <row r="11178" spans="1:11" x14ac:dyDescent="0.25">
      <c r="A11178">
        <v>2015</v>
      </c>
      <c r="B11178" t="s">
        <v>6539</v>
      </c>
      <c r="C11178" t="s">
        <v>6540</v>
      </c>
      <c r="E11178" t="s">
        <v>115</v>
      </c>
      <c r="F11178" t="s">
        <v>1000</v>
      </c>
      <c r="G11178" t="s">
        <v>703</v>
      </c>
      <c r="H11178" t="s">
        <v>28</v>
      </c>
      <c r="I11178" t="s">
        <v>35</v>
      </c>
      <c r="J11178" s="1">
        <v>2795558.07</v>
      </c>
      <c r="K11178" s="10">
        <f>IFERROR(J11178*VLOOKUP(A11178,IPCA_Fatores!$A$2:$C$10,3,FALSE),J11178)</f>
        <v>4754282.9614911871</v>
      </c>
    </row>
    <row r="11179" spans="1:11" x14ac:dyDescent="0.25">
      <c r="A11179">
        <v>2016</v>
      </c>
      <c r="B11179" t="s">
        <v>6539</v>
      </c>
      <c r="C11179" t="s">
        <v>6540</v>
      </c>
      <c r="E11179" t="s">
        <v>115</v>
      </c>
      <c r="F11179" t="s">
        <v>1000</v>
      </c>
      <c r="G11179" t="s">
        <v>703</v>
      </c>
      <c r="H11179" t="s">
        <v>28</v>
      </c>
      <c r="I11179" t="s">
        <v>29</v>
      </c>
      <c r="J11179" s="1">
        <v>1827749.18</v>
      </c>
      <c r="K11179" s="10">
        <f>J11179*_xlfn.XLOOKUP(A11179,IPCA_Fatores!$A$2:$A$10,IPCA_Fatores!$C$2:$C$10)</f>
        <v>2924426.4206193532</v>
      </c>
    </row>
    <row r="11180" spans="1:11" x14ac:dyDescent="0.25">
      <c r="A11180">
        <v>2016</v>
      </c>
      <c r="B11180" t="s">
        <v>6539</v>
      </c>
      <c r="C11180" t="s">
        <v>6540</v>
      </c>
      <c r="E11180" t="s">
        <v>115</v>
      </c>
      <c r="F11180" t="s">
        <v>1000</v>
      </c>
      <c r="G11180" t="s">
        <v>703</v>
      </c>
      <c r="H11180" t="s">
        <v>28</v>
      </c>
      <c r="I11180" t="s">
        <v>35</v>
      </c>
      <c r="J11180" s="1">
        <v>2348634.2999999998</v>
      </c>
      <c r="K11180" s="10">
        <f>IFERROR(J11180*VLOOKUP(A11180,IPCA_Fatores!$A$2:$C$10,3,FALSE),J11180)</f>
        <v>3757850.5160608739</v>
      </c>
    </row>
    <row r="11181" spans="1:11" x14ac:dyDescent="0.25">
      <c r="A11181">
        <v>2017</v>
      </c>
      <c r="B11181" t="s">
        <v>6539</v>
      </c>
      <c r="C11181" t="s">
        <v>6540</v>
      </c>
      <c r="E11181" t="s">
        <v>115</v>
      </c>
      <c r="F11181" t="s">
        <v>1000</v>
      </c>
      <c r="G11181" t="s">
        <v>703</v>
      </c>
      <c r="H11181" t="s">
        <v>28</v>
      </c>
      <c r="I11181" t="s">
        <v>29</v>
      </c>
      <c r="J11181" s="1">
        <v>1543248.95</v>
      </c>
      <c r="K11181" s="10">
        <f>J11181*_xlfn.XLOOKUP(A11181,IPCA_Fatores!$A$2:$A$10,IPCA_Fatores!$C$2:$C$10)</f>
        <v>2398466.9605334462</v>
      </c>
    </row>
    <row r="11182" spans="1:11" x14ac:dyDescent="0.25">
      <c r="A11182">
        <v>2017</v>
      </c>
      <c r="B11182" t="s">
        <v>6539</v>
      </c>
      <c r="C11182" t="s">
        <v>6540</v>
      </c>
      <c r="E11182" t="s">
        <v>115</v>
      </c>
      <c r="F11182" t="s">
        <v>1000</v>
      </c>
      <c r="G11182" t="s">
        <v>703</v>
      </c>
      <c r="H11182" t="s">
        <v>28</v>
      </c>
      <c r="I11182" t="s">
        <v>35</v>
      </c>
      <c r="J11182" s="1">
        <v>1052005.9099999999</v>
      </c>
      <c r="K11182" s="10">
        <f>IFERROR(J11182*VLOOKUP(A11182,IPCA_Fatores!$A$2:$C$10,3,FALSE),J11182)</f>
        <v>1634993.1211169281</v>
      </c>
    </row>
    <row r="11183" spans="1:11" x14ac:dyDescent="0.25">
      <c r="A11183">
        <v>2018</v>
      </c>
      <c r="B11183" t="s">
        <v>6539</v>
      </c>
      <c r="C11183" t="s">
        <v>6540</v>
      </c>
      <c r="E11183" t="s">
        <v>115</v>
      </c>
      <c r="F11183" t="s">
        <v>1000</v>
      </c>
      <c r="G11183" t="s">
        <v>703</v>
      </c>
      <c r="H11183" t="s">
        <v>28</v>
      </c>
      <c r="I11183" t="s">
        <v>29</v>
      </c>
      <c r="J11183" s="1">
        <v>1183242.82</v>
      </c>
      <c r="K11183" s="10">
        <f>J11183*_xlfn.XLOOKUP(A11183,IPCA_Fatores!$A$2:$A$10,IPCA_Fatores!$C$2:$C$10)</f>
        <v>1772488.8937411536</v>
      </c>
    </row>
    <row r="11184" spans="1:11" x14ac:dyDescent="0.25">
      <c r="A11184">
        <v>2018</v>
      </c>
      <c r="B11184" t="s">
        <v>6539</v>
      </c>
      <c r="C11184" t="s">
        <v>6540</v>
      </c>
      <c r="E11184" t="s">
        <v>115</v>
      </c>
      <c r="F11184" t="s">
        <v>1000</v>
      </c>
      <c r="G11184" t="s">
        <v>703</v>
      </c>
      <c r="H11184" t="s">
        <v>28</v>
      </c>
      <c r="I11184" t="s">
        <v>35</v>
      </c>
      <c r="J11184" s="1">
        <v>1549545.04</v>
      </c>
      <c r="K11184" s="10">
        <f>IFERROR(J11184*VLOOKUP(A11184,IPCA_Fatores!$A$2:$C$10,3,FALSE),J11184)</f>
        <v>2321206.8793721409</v>
      </c>
    </row>
    <row r="11185" spans="1:11" x14ac:dyDescent="0.25">
      <c r="A11185">
        <v>2019</v>
      </c>
      <c r="B11185" t="s">
        <v>6539</v>
      </c>
      <c r="C11185" t="s">
        <v>6540</v>
      </c>
      <c r="E11185" t="s">
        <v>115</v>
      </c>
      <c r="F11185" t="s">
        <v>1000</v>
      </c>
      <c r="G11185" t="s">
        <v>703</v>
      </c>
      <c r="H11185" t="s">
        <v>28</v>
      </c>
      <c r="I11185" t="s">
        <v>29</v>
      </c>
      <c r="J11185" s="1">
        <v>1351288.85</v>
      </c>
      <c r="K11185" s="10">
        <f>J11185*_xlfn.XLOOKUP(A11185,IPCA_Fatores!$A$2:$A$10,IPCA_Fatores!$C$2:$C$10)</f>
        <v>1940581.5259343954</v>
      </c>
    </row>
    <row r="11186" spans="1:11" x14ac:dyDescent="0.25">
      <c r="A11186">
        <v>2019</v>
      </c>
      <c r="B11186" t="s">
        <v>6539</v>
      </c>
      <c r="C11186" t="s">
        <v>6540</v>
      </c>
      <c r="E11186" t="s">
        <v>115</v>
      </c>
      <c r="F11186" t="s">
        <v>1000</v>
      </c>
      <c r="G11186" t="s">
        <v>703</v>
      </c>
      <c r="H11186" t="s">
        <v>28</v>
      </c>
      <c r="I11186" t="s">
        <v>35</v>
      </c>
      <c r="J11186" s="1">
        <v>384289.22</v>
      </c>
      <c r="K11186" s="10">
        <f>IFERROR(J11186*VLOOKUP(A11186,IPCA_Fatores!$A$2:$C$10,3,FALSE),J11186)</f>
        <v>551876.49994132528</v>
      </c>
    </row>
    <row r="11187" spans="1:11" x14ac:dyDescent="0.25">
      <c r="A11187">
        <v>2020</v>
      </c>
      <c r="B11187" t="s">
        <v>6539</v>
      </c>
      <c r="C11187" t="s">
        <v>6540</v>
      </c>
      <c r="E11187" t="s">
        <v>115</v>
      </c>
      <c r="F11187" t="s">
        <v>1000</v>
      </c>
      <c r="G11187" t="s">
        <v>703</v>
      </c>
      <c r="H11187" t="s">
        <v>28</v>
      </c>
      <c r="I11187" t="s">
        <v>29</v>
      </c>
      <c r="J11187" s="1">
        <v>2064931.56</v>
      </c>
      <c r="K11187" s="10">
        <f>J11187*_xlfn.XLOOKUP(A11187,IPCA_Fatores!$A$2:$A$10,IPCA_Fatores!$C$2:$C$10)</f>
        <v>2837200.0597967394</v>
      </c>
    </row>
    <row r="11188" spans="1:11" x14ac:dyDescent="0.25">
      <c r="A11188">
        <v>2020</v>
      </c>
      <c r="B11188" t="s">
        <v>6539</v>
      </c>
      <c r="C11188" t="s">
        <v>6540</v>
      </c>
      <c r="E11188" t="s">
        <v>115</v>
      </c>
      <c r="F11188" t="s">
        <v>1000</v>
      </c>
      <c r="G11188" t="s">
        <v>703</v>
      </c>
      <c r="H11188" t="s">
        <v>28</v>
      </c>
      <c r="I11188" t="s">
        <v>35</v>
      </c>
      <c r="J11188" s="1">
        <v>1349655.42</v>
      </c>
      <c r="K11188" s="10">
        <f>IFERROR(J11188*VLOOKUP(A11188,IPCA_Fatores!$A$2:$C$10,3,FALSE),J11188)</f>
        <v>1854416.1523343627</v>
      </c>
    </row>
    <row r="11189" spans="1:11" x14ac:dyDescent="0.25">
      <c r="A11189">
        <v>2021</v>
      </c>
      <c r="B11189" t="s">
        <v>6539</v>
      </c>
      <c r="C11189" t="s">
        <v>6540</v>
      </c>
      <c r="E11189" t="s">
        <v>115</v>
      </c>
      <c r="F11189" t="s">
        <v>1000</v>
      </c>
      <c r="G11189" t="s">
        <v>703</v>
      </c>
      <c r="H11189" t="s">
        <v>28</v>
      </c>
      <c r="I11189" t="s">
        <v>29</v>
      </c>
      <c r="J11189" s="1">
        <v>3656940.89</v>
      </c>
      <c r="K11189" s="10">
        <f>J11189*_xlfn.XLOOKUP(A11189,IPCA_Fatores!$A$2:$A$10,IPCA_Fatores!$C$2:$C$10)</f>
        <v>4565335.8331048805</v>
      </c>
    </row>
    <row r="11190" spans="1:11" x14ac:dyDescent="0.25">
      <c r="A11190">
        <v>2021</v>
      </c>
      <c r="B11190" t="s">
        <v>6539</v>
      </c>
      <c r="C11190" t="s">
        <v>6540</v>
      </c>
      <c r="E11190" t="s">
        <v>115</v>
      </c>
      <c r="F11190" t="s">
        <v>1000</v>
      </c>
      <c r="G11190" t="s">
        <v>703</v>
      </c>
      <c r="H11190" t="s">
        <v>28</v>
      </c>
      <c r="I11190" t="s">
        <v>35</v>
      </c>
      <c r="J11190" s="1">
        <v>2144979.89</v>
      </c>
      <c r="K11190" s="10">
        <f>IFERROR(J11190*VLOOKUP(A11190,IPCA_Fatores!$A$2:$C$10,3,FALSE),J11190)</f>
        <v>2677799.2446868252</v>
      </c>
    </row>
    <row r="11191" spans="1:11" x14ac:dyDescent="0.25">
      <c r="A11191">
        <v>2022</v>
      </c>
      <c r="B11191" t="s">
        <v>6539</v>
      </c>
      <c r="C11191" t="s">
        <v>6540</v>
      </c>
      <c r="E11191" t="s">
        <v>115</v>
      </c>
      <c r="F11191" t="s">
        <v>1000</v>
      </c>
      <c r="G11191" t="s">
        <v>703</v>
      </c>
      <c r="H11191" t="s">
        <v>28</v>
      </c>
      <c r="I11191" t="s">
        <v>29</v>
      </c>
      <c r="J11191" s="1">
        <v>3250829.81</v>
      </c>
      <c r="K11191" s="10">
        <f>J11191*_xlfn.XLOOKUP(A11191,IPCA_Fatores!$A$2:$A$10,IPCA_Fatores!$C$2:$C$10)</f>
        <v>3836227.9597119754</v>
      </c>
    </row>
    <row r="11192" spans="1:11" x14ac:dyDescent="0.25">
      <c r="A11192">
        <v>2022</v>
      </c>
      <c r="B11192" t="s">
        <v>6539</v>
      </c>
      <c r="C11192" t="s">
        <v>6540</v>
      </c>
      <c r="E11192" t="s">
        <v>115</v>
      </c>
      <c r="F11192" t="s">
        <v>1000</v>
      </c>
      <c r="G11192" t="s">
        <v>703</v>
      </c>
      <c r="H11192" t="s">
        <v>28</v>
      </c>
      <c r="I11192" t="s">
        <v>35</v>
      </c>
      <c r="J11192" s="1">
        <v>1623304.54</v>
      </c>
      <c r="K11192" s="10">
        <f>IFERROR(J11192*VLOOKUP(A11192,IPCA_Fatores!$A$2:$C$10,3,FALSE),J11192)</f>
        <v>1915623.5876511133</v>
      </c>
    </row>
    <row r="11193" spans="1:11" x14ac:dyDescent="0.25">
      <c r="A11193">
        <v>2023</v>
      </c>
      <c r="B11193" t="s">
        <v>6539</v>
      </c>
      <c r="C11193" t="s">
        <v>6540</v>
      </c>
      <c r="E11193" t="s">
        <v>115</v>
      </c>
      <c r="F11193" t="s">
        <v>1000</v>
      </c>
      <c r="G11193" t="s">
        <v>703</v>
      </c>
      <c r="H11193" t="s">
        <v>28</v>
      </c>
      <c r="I11193" t="s">
        <v>35</v>
      </c>
      <c r="J11193" s="1">
        <v>2077842.12</v>
      </c>
      <c r="K11193" s="10">
        <f>IFERROR(J11193*VLOOKUP(A11193,IPCA_Fatores!$A$2:$C$10,3,FALSE),J11193)</f>
        <v>2343732.2859103512</v>
      </c>
    </row>
    <row r="11194" spans="1:11" x14ac:dyDescent="0.25">
      <c r="A11194">
        <v>2019</v>
      </c>
      <c r="B11194" t="s">
        <v>6541</v>
      </c>
      <c r="C11194" t="s">
        <v>6542</v>
      </c>
      <c r="E11194" t="s">
        <v>103</v>
      </c>
      <c r="F11194" t="s">
        <v>678</v>
      </c>
      <c r="G11194" t="s">
        <v>1449</v>
      </c>
      <c r="H11194" t="s">
        <v>28</v>
      </c>
      <c r="I11194" t="s">
        <v>29</v>
      </c>
      <c r="J11194" s="1">
        <v>1907693.39</v>
      </c>
      <c r="K11194" s="10">
        <f>J11194*_xlfn.XLOOKUP(A11194,IPCA_Fatores!$A$2:$A$10,IPCA_Fatores!$C$2:$C$10)</f>
        <v>2739632.2775705275</v>
      </c>
    </row>
    <row r="11195" spans="1:11" x14ac:dyDescent="0.25">
      <c r="A11195">
        <v>2019</v>
      </c>
      <c r="B11195" t="s">
        <v>6541</v>
      </c>
      <c r="C11195" t="s">
        <v>6542</v>
      </c>
      <c r="E11195" t="s">
        <v>103</v>
      </c>
      <c r="F11195" t="s">
        <v>678</v>
      </c>
      <c r="G11195" t="s">
        <v>1449</v>
      </c>
      <c r="H11195" t="s">
        <v>28</v>
      </c>
      <c r="I11195" t="s">
        <v>35</v>
      </c>
      <c r="J11195" s="1">
        <v>146760.29</v>
      </c>
      <c r="K11195" s="10">
        <f>IFERROR(J11195*VLOOKUP(A11195,IPCA_Fatores!$A$2:$C$10,3,FALSE),J11195)</f>
        <v>210761.9755130625</v>
      </c>
    </row>
    <row r="11196" spans="1:11" x14ac:dyDescent="0.25">
      <c r="A11196">
        <v>2020</v>
      </c>
      <c r="B11196" t="s">
        <v>6541</v>
      </c>
      <c r="C11196" t="s">
        <v>6542</v>
      </c>
      <c r="E11196" t="s">
        <v>103</v>
      </c>
      <c r="F11196" t="s">
        <v>678</v>
      </c>
      <c r="G11196" t="s">
        <v>1449</v>
      </c>
      <c r="H11196" t="s">
        <v>28</v>
      </c>
      <c r="I11196" t="s">
        <v>29</v>
      </c>
      <c r="J11196" s="1">
        <v>1991969.3</v>
      </c>
      <c r="K11196" s="10">
        <f>J11196*_xlfn.XLOOKUP(A11196,IPCA_Fatores!$A$2:$A$10,IPCA_Fatores!$C$2:$C$10)</f>
        <v>2736950.4764958257</v>
      </c>
    </row>
    <row r="11197" spans="1:11" x14ac:dyDescent="0.25">
      <c r="A11197">
        <v>2020</v>
      </c>
      <c r="B11197" t="s">
        <v>6541</v>
      </c>
      <c r="C11197" t="s">
        <v>6542</v>
      </c>
      <c r="E11197" t="s">
        <v>103</v>
      </c>
      <c r="F11197" t="s">
        <v>678</v>
      </c>
      <c r="G11197" t="s">
        <v>1449</v>
      </c>
      <c r="H11197" t="s">
        <v>28</v>
      </c>
      <c r="I11197" t="s">
        <v>35</v>
      </c>
      <c r="J11197" s="1">
        <v>22101.33</v>
      </c>
      <c r="K11197" s="10">
        <f>IFERROR(J11197*VLOOKUP(A11197,IPCA_Fatores!$A$2:$C$10,3,FALSE),J11197)</f>
        <v>30367.057200475676</v>
      </c>
    </row>
    <row r="11198" spans="1:11" x14ac:dyDescent="0.25">
      <c r="A11198">
        <v>2021</v>
      </c>
      <c r="B11198" t="s">
        <v>6541</v>
      </c>
      <c r="C11198" t="s">
        <v>6542</v>
      </c>
      <c r="E11198" t="s">
        <v>103</v>
      </c>
      <c r="F11198" t="s">
        <v>678</v>
      </c>
      <c r="G11198" t="s">
        <v>1449</v>
      </c>
      <c r="H11198" t="s">
        <v>28</v>
      </c>
      <c r="I11198" t="s">
        <v>29</v>
      </c>
      <c r="J11198" s="1">
        <v>378827.03</v>
      </c>
      <c r="K11198" s="10">
        <f>J11198*_xlfn.XLOOKUP(A11198,IPCA_Fatores!$A$2:$A$10,IPCA_Fatores!$C$2:$C$10)</f>
        <v>472928.78573372227</v>
      </c>
    </row>
    <row r="11199" spans="1:11" x14ac:dyDescent="0.25">
      <c r="A11199">
        <v>2021</v>
      </c>
      <c r="B11199" t="s">
        <v>6541</v>
      </c>
      <c r="C11199" t="s">
        <v>6542</v>
      </c>
      <c r="E11199" t="s">
        <v>103</v>
      </c>
      <c r="F11199" t="s">
        <v>678</v>
      </c>
      <c r="G11199" t="s">
        <v>1449</v>
      </c>
      <c r="H11199" t="s">
        <v>28</v>
      </c>
      <c r="I11199" t="s">
        <v>35</v>
      </c>
      <c r="J11199" s="1">
        <v>1520.34</v>
      </c>
      <c r="K11199" s="10">
        <f>IFERROR(J11199*VLOOKUP(A11199,IPCA_Fatores!$A$2:$C$10,3,FALSE),J11199)</f>
        <v>1897.9969568232955</v>
      </c>
    </row>
    <row r="11200" spans="1:11" x14ac:dyDescent="0.25">
      <c r="A11200">
        <v>2022</v>
      </c>
      <c r="B11200" t="s">
        <v>6541</v>
      </c>
      <c r="C11200" t="s">
        <v>6542</v>
      </c>
      <c r="E11200" t="s">
        <v>103</v>
      </c>
      <c r="F11200" t="s">
        <v>678</v>
      </c>
      <c r="G11200" t="s">
        <v>1449</v>
      </c>
      <c r="H11200" t="s">
        <v>28</v>
      </c>
      <c r="I11200" t="s">
        <v>29</v>
      </c>
      <c r="J11200" s="1">
        <v>1110222.82</v>
      </c>
      <c r="K11200" s="10">
        <f>J11200*_xlfn.XLOOKUP(A11200,IPCA_Fatores!$A$2:$A$10,IPCA_Fatores!$C$2:$C$10)</f>
        <v>1310147.8922374826</v>
      </c>
    </row>
    <row r="11201" spans="1:11" x14ac:dyDescent="0.25">
      <c r="A11201">
        <v>2022</v>
      </c>
      <c r="B11201" t="s">
        <v>6541</v>
      </c>
      <c r="C11201" t="s">
        <v>6542</v>
      </c>
      <c r="E11201" t="s">
        <v>103</v>
      </c>
      <c r="F11201" t="s">
        <v>678</v>
      </c>
      <c r="G11201" t="s">
        <v>1449</v>
      </c>
      <c r="H11201" t="s">
        <v>28</v>
      </c>
      <c r="I11201" t="s">
        <v>35</v>
      </c>
      <c r="J11201" s="1">
        <v>13375.45</v>
      </c>
      <c r="K11201" s="10">
        <f>IFERROR(J11201*VLOOKUP(A11201,IPCA_Fatores!$A$2:$C$10,3,FALSE),J11201)</f>
        <v>15784.054614575329</v>
      </c>
    </row>
    <row r="11202" spans="1:11" x14ac:dyDescent="0.25">
      <c r="A11202">
        <v>2023</v>
      </c>
      <c r="B11202" t="s">
        <v>6541</v>
      </c>
      <c r="C11202" t="s">
        <v>6542</v>
      </c>
      <c r="E11202" t="s">
        <v>103</v>
      </c>
      <c r="F11202" t="s">
        <v>678</v>
      </c>
      <c r="G11202" t="s">
        <v>1449</v>
      </c>
      <c r="H11202" t="s">
        <v>28</v>
      </c>
      <c r="I11202" t="s">
        <v>29</v>
      </c>
      <c r="J11202" s="1">
        <v>1447699.36</v>
      </c>
      <c r="K11202" s="10">
        <f>J11202*_xlfn.XLOOKUP(A11202,IPCA_Fatores!$A$2:$A$10,IPCA_Fatores!$C$2:$C$10)</f>
        <v>1632953.5808638593</v>
      </c>
    </row>
    <row r="11203" spans="1:11" x14ac:dyDescent="0.25">
      <c r="A11203">
        <v>2023</v>
      </c>
      <c r="B11203" t="s">
        <v>6541</v>
      </c>
      <c r="C11203" t="s">
        <v>6542</v>
      </c>
      <c r="E11203" t="s">
        <v>103</v>
      </c>
      <c r="F11203" t="s">
        <v>678</v>
      </c>
      <c r="G11203" t="s">
        <v>1449</v>
      </c>
      <c r="H11203" t="s">
        <v>28</v>
      </c>
      <c r="I11203" t="s">
        <v>35</v>
      </c>
      <c r="J11203" s="1">
        <v>116263.92</v>
      </c>
      <c r="K11203" s="10">
        <f>IFERROR(J11203*VLOOKUP(A11203,IPCA_Fatores!$A$2:$C$10,3,FALSE),J11203)</f>
        <v>131141.58210947143</v>
      </c>
    </row>
    <row r="11204" spans="1:11" x14ac:dyDescent="0.25">
      <c r="A11204">
        <v>2015</v>
      </c>
      <c r="B11204" t="s">
        <v>6543</v>
      </c>
      <c r="C11204" t="s">
        <v>6544</v>
      </c>
      <c r="D11204" t="s">
        <v>6545</v>
      </c>
      <c r="E11204" t="s">
        <v>339</v>
      </c>
      <c r="F11204" t="s">
        <v>390</v>
      </c>
      <c r="G11204" t="s">
        <v>547</v>
      </c>
      <c r="H11204" t="s">
        <v>28</v>
      </c>
      <c r="I11204" t="s">
        <v>29</v>
      </c>
      <c r="J11204" s="1">
        <v>874651.07</v>
      </c>
      <c r="K11204" s="10">
        <f>J11204*_xlfn.XLOOKUP(A11204,IPCA_Fatores!$A$2:$A$10,IPCA_Fatores!$C$2:$C$10)</f>
        <v>1487480.701608547</v>
      </c>
    </row>
    <row r="11205" spans="1:11" x14ac:dyDescent="0.25">
      <c r="A11205">
        <v>2016</v>
      </c>
      <c r="B11205" t="s">
        <v>6543</v>
      </c>
      <c r="C11205" t="s">
        <v>6544</v>
      </c>
      <c r="D11205" t="s">
        <v>6545</v>
      </c>
      <c r="E11205" t="s">
        <v>339</v>
      </c>
      <c r="F11205" t="s">
        <v>390</v>
      </c>
      <c r="G11205" t="s">
        <v>547</v>
      </c>
      <c r="H11205" t="s">
        <v>28</v>
      </c>
      <c r="I11205" t="s">
        <v>29</v>
      </c>
      <c r="J11205" s="1">
        <v>1752277.24</v>
      </c>
      <c r="K11205" s="10">
        <f>J11205*_xlfn.XLOOKUP(A11205,IPCA_Fatores!$A$2:$A$10,IPCA_Fatores!$C$2:$C$10)</f>
        <v>2803670.1714761318</v>
      </c>
    </row>
    <row r="11206" spans="1:11" x14ac:dyDescent="0.25">
      <c r="A11206">
        <v>2017</v>
      </c>
      <c r="B11206" t="s">
        <v>6543</v>
      </c>
      <c r="C11206" t="s">
        <v>6544</v>
      </c>
      <c r="D11206" t="s">
        <v>6545</v>
      </c>
      <c r="E11206" t="s">
        <v>339</v>
      </c>
      <c r="F11206" t="s">
        <v>390</v>
      </c>
      <c r="G11206" t="s">
        <v>547</v>
      </c>
      <c r="H11206" t="s">
        <v>28</v>
      </c>
      <c r="I11206" t="s">
        <v>29</v>
      </c>
      <c r="J11206" s="1">
        <v>2015565.21</v>
      </c>
      <c r="K11206" s="10">
        <f>J11206*_xlfn.XLOOKUP(A11206,IPCA_Fatores!$A$2:$A$10,IPCA_Fatores!$C$2:$C$10)</f>
        <v>3132525.4185241191</v>
      </c>
    </row>
    <row r="11207" spans="1:11" x14ac:dyDescent="0.25">
      <c r="A11207">
        <v>2018</v>
      </c>
      <c r="B11207" t="s">
        <v>6543</v>
      </c>
      <c r="C11207" t="s">
        <v>6544</v>
      </c>
      <c r="D11207" t="s">
        <v>6545</v>
      </c>
      <c r="E11207" t="s">
        <v>339</v>
      </c>
      <c r="F11207" t="s">
        <v>390</v>
      </c>
      <c r="G11207" t="s">
        <v>547</v>
      </c>
      <c r="H11207" t="s">
        <v>28</v>
      </c>
      <c r="I11207" t="s">
        <v>29</v>
      </c>
      <c r="J11207" s="1">
        <v>2178668.33</v>
      </c>
      <c r="K11207" s="10">
        <f>J11207*_xlfn.XLOOKUP(A11207,IPCA_Fatores!$A$2:$A$10,IPCA_Fatores!$C$2:$C$10)</f>
        <v>3263628.8619698421</v>
      </c>
    </row>
    <row r="11208" spans="1:11" x14ac:dyDescent="0.25">
      <c r="A11208">
        <v>2019</v>
      </c>
      <c r="B11208" t="s">
        <v>6543</v>
      </c>
      <c r="C11208" t="s">
        <v>6544</v>
      </c>
      <c r="D11208" t="s">
        <v>6545</v>
      </c>
      <c r="E11208" t="s">
        <v>339</v>
      </c>
      <c r="F11208" t="s">
        <v>390</v>
      </c>
      <c r="G11208" t="s">
        <v>547</v>
      </c>
      <c r="H11208" t="s">
        <v>28</v>
      </c>
      <c r="I11208" t="s">
        <v>29</v>
      </c>
      <c r="J11208" s="1">
        <v>925649.51</v>
      </c>
      <c r="K11208" s="10">
        <f>J11208*_xlfn.XLOOKUP(A11208,IPCA_Fatores!$A$2:$A$10,IPCA_Fatores!$C$2:$C$10)</f>
        <v>1329322.2530447324</v>
      </c>
    </row>
    <row r="11209" spans="1:11" x14ac:dyDescent="0.25">
      <c r="A11209">
        <v>2020</v>
      </c>
      <c r="B11209" t="s">
        <v>6543</v>
      </c>
      <c r="C11209" t="s">
        <v>6544</v>
      </c>
      <c r="D11209" t="s">
        <v>6545</v>
      </c>
      <c r="E11209" t="s">
        <v>339</v>
      </c>
      <c r="F11209" t="s">
        <v>390</v>
      </c>
      <c r="G11209" t="s">
        <v>547</v>
      </c>
      <c r="H11209" t="s">
        <v>28</v>
      </c>
      <c r="I11209" t="s">
        <v>29</v>
      </c>
      <c r="J11209" s="1">
        <v>3031315.15</v>
      </c>
      <c r="K11209" s="10">
        <f>J11209*_xlfn.XLOOKUP(A11209,IPCA_Fatores!$A$2:$A$10,IPCA_Fatores!$C$2:$C$10)</f>
        <v>4165003.6695854277</v>
      </c>
    </row>
    <row r="11210" spans="1:11" x14ac:dyDescent="0.25">
      <c r="A11210">
        <v>2021</v>
      </c>
      <c r="B11210" t="s">
        <v>6543</v>
      </c>
      <c r="C11210" t="s">
        <v>6544</v>
      </c>
      <c r="D11210" t="s">
        <v>6545</v>
      </c>
      <c r="E11210" t="s">
        <v>339</v>
      </c>
      <c r="F11210" t="s">
        <v>390</v>
      </c>
      <c r="G11210" t="s">
        <v>547</v>
      </c>
      <c r="H11210" t="s">
        <v>28</v>
      </c>
      <c r="I11210" t="s">
        <v>29</v>
      </c>
      <c r="J11210" s="1">
        <v>8911967.7100000009</v>
      </c>
      <c r="K11210" s="10">
        <f>J11210*_xlfn.XLOOKUP(A11210,IPCA_Fatores!$A$2:$A$10,IPCA_Fatores!$C$2:$C$10)</f>
        <v>11125726.872204557</v>
      </c>
    </row>
    <row r="11211" spans="1:11" x14ac:dyDescent="0.25">
      <c r="A11211">
        <v>2023</v>
      </c>
      <c r="B11211" t="s">
        <v>6543</v>
      </c>
      <c r="C11211" t="s">
        <v>6544</v>
      </c>
      <c r="D11211" t="s">
        <v>6545</v>
      </c>
      <c r="E11211" t="s">
        <v>339</v>
      </c>
      <c r="F11211" t="s">
        <v>390</v>
      </c>
      <c r="G11211" t="s">
        <v>547</v>
      </c>
      <c r="H11211" t="s">
        <v>28</v>
      </c>
      <c r="I11211" t="s">
        <v>29</v>
      </c>
      <c r="J11211" s="1">
        <v>3053992.88</v>
      </c>
      <c r="K11211" s="10">
        <f>J11211*_xlfn.XLOOKUP(A11211,IPCA_Fatores!$A$2:$A$10,IPCA_Fatores!$C$2:$C$10)</f>
        <v>3444795.7546439269</v>
      </c>
    </row>
    <row r="11212" spans="1:11" x14ac:dyDescent="0.25">
      <c r="A11212">
        <v>2015</v>
      </c>
      <c r="B11212" t="s">
        <v>6546</v>
      </c>
      <c r="C11212" t="s">
        <v>6547</v>
      </c>
      <c r="D11212" t="s">
        <v>6548</v>
      </c>
      <c r="E11212" t="s">
        <v>44</v>
      </c>
      <c r="F11212" t="s">
        <v>45</v>
      </c>
      <c r="G11212" t="s">
        <v>779</v>
      </c>
      <c r="H11212" t="s">
        <v>28</v>
      </c>
      <c r="I11212" t="s">
        <v>29</v>
      </c>
      <c r="J11212" s="1">
        <v>1158068.78</v>
      </c>
      <c r="K11212" s="10">
        <f>J11212*_xlfn.XLOOKUP(A11212,IPCA_Fatores!$A$2:$A$10,IPCA_Fatores!$C$2:$C$10)</f>
        <v>1969476.7667583763</v>
      </c>
    </row>
    <row r="11213" spans="1:11" x14ac:dyDescent="0.25">
      <c r="A11213">
        <v>2017</v>
      </c>
      <c r="B11213" t="s">
        <v>6546</v>
      </c>
      <c r="C11213" t="s">
        <v>6547</v>
      </c>
      <c r="D11213" t="s">
        <v>6548</v>
      </c>
      <c r="E11213" t="s">
        <v>44</v>
      </c>
      <c r="F11213" t="s">
        <v>45</v>
      </c>
      <c r="G11213" t="s">
        <v>779</v>
      </c>
      <c r="H11213" t="s">
        <v>28</v>
      </c>
      <c r="I11213" t="s">
        <v>29</v>
      </c>
      <c r="J11213" s="1">
        <v>927258.5</v>
      </c>
      <c r="K11213" s="10">
        <f>J11213*_xlfn.XLOOKUP(A11213,IPCA_Fatores!$A$2:$A$10,IPCA_Fatores!$C$2:$C$10)</f>
        <v>1441114.7832783575</v>
      </c>
    </row>
    <row r="11214" spans="1:11" x14ac:dyDescent="0.25">
      <c r="A11214">
        <v>2018</v>
      </c>
      <c r="B11214" t="s">
        <v>6546</v>
      </c>
      <c r="C11214" t="s">
        <v>6547</v>
      </c>
      <c r="D11214" t="s">
        <v>6548</v>
      </c>
      <c r="E11214" t="s">
        <v>44</v>
      </c>
      <c r="F11214" t="s">
        <v>45</v>
      </c>
      <c r="G11214" t="s">
        <v>779</v>
      </c>
      <c r="H11214" t="s">
        <v>28</v>
      </c>
      <c r="I11214" t="s">
        <v>29</v>
      </c>
      <c r="J11214" s="1">
        <v>928750.31</v>
      </c>
      <c r="K11214" s="10">
        <f>J11214*_xlfn.XLOOKUP(A11214,IPCA_Fatores!$A$2:$A$10,IPCA_Fatores!$C$2:$C$10)</f>
        <v>1391261.0173570744</v>
      </c>
    </row>
    <row r="11215" spans="1:11" x14ac:dyDescent="0.25">
      <c r="A11215">
        <v>2019</v>
      </c>
      <c r="B11215" t="s">
        <v>6546</v>
      </c>
      <c r="C11215" t="s">
        <v>6547</v>
      </c>
      <c r="D11215" t="s">
        <v>6548</v>
      </c>
      <c r="E11215" t="s">
        <v>44</v>
      </c>
      <c r="F11215" t="s">
        <v>45</v>
      </c>
      <c r="G11215" t="s">
        <v>779</v>
      </c>
      <c r="H11215" t="s">
        <v>28</v>
      </c>
      <c r="I11215" t="s">
        <v>29</v>
      </c>
      <c r="J11215" s="1">
        <v>678228.76</v>
      </c>
      <c r="K11215" s="10">
        <f>J11215*_xlfn.XLOOKUP(A11215,IPCA_Fatores!$A$2:$A$10,IPCA_Fatores!$C$2:$C$10)</f>
        <v>974002.11806187313</v>
      </c>
    </row>
    <row r="11216" spans="1:11" x14ac:dyDescent="0.25">
      <c r="A11216">
        <v>2020</v>
      </c>
      <c r="B11216" t="s">
        <v>6546</v>
      </c>
      <c r="C11216" t="s">
        <v>6547</v>
      </c>
      <c r="D11216" t="s">
        <v>6548</v>
      </c>
      <c r="E11216" t="s">
        <v>44</v>
      </c>
      <c r="F11216" t="s">
        <v>45</v>
      </c>
      <c r="G11216" t="s">
        <v>779</v>
      </c>
      <c r="H11216" t="s">
        <v>28</v>
      </c>
      <c r="I11216" t="s">
        <v>29</v>
      </c>
      <c r="J11216" s="1">
        <v>449778.74</v>
      </c>
      <c r="K11216" s="10">
        <f>J11216*_xlfn.XLOOKUP(A11216,IPCA_Fatores!$A$2:$A$10,IPCA_Fatores!$C$2:$C$10)</f>
        <v>617992.52466425672</v>
      </c>
    </row>
    <row r="11217" spans="1:11" x14ac:dyDescent="0.25">
      <c r="A11217">
        <v>2018</v>
      </c>
      <c r="B11217" t="s">
        <v>6549</v>
      </c>
      <c r="C11217" t="s">
        <v>6550</v>
      </c>
      <c r="E11217" t="s">
        <v>49</v>
      </c>
      <c r="F11217" t="s">
        <v>49</v>
      </c>
      <c r="G11217" t="s">
        <v>228</v>
      </c>
      <c r="H11217" t="s">
        <v>28</v>
      </c>
      <c r="I11217" t="s">
        <v>29</v>
      </c>
      <c r="J11217" s="1">
        <v>14965.49</v>
      </c>
      <c r="K11217" s="10">
        <f>J11217*_xlfn.XLOOKUP(A11217,IPCA_Fatores!$A$2:$A$10,IPCA_Fatores!$C$2:$C$10)</f>
        <v>22418.192078608427</v>
      </c>
    </row>
    <row r="11218" spans="1:11" x14ac:dyDescent="0.25">
      <c r="A11218">
        <v>2019</v>
      </c>
      <c r="B11218" t="s">
        <v>6549</v>
      </c>
      <c r="C11218" t="s">
        <v>6550</v>
      </c>
      <c r="E11218" t="s">
        <v>49</v>
      </c>
      <c r="F11218" t="s">
        <v>49</v>
      </c>
      <c r="G11218" t="s">
        <v>228</v>
      </c>
      <c r="H11218" t="s">
        <v>28</v>
      </c>
      <c r="I11218" t="s">
        <v>29</v>
      </c>
      <c r="J11218" s="1">
        <v>4469417.9000000004</v>
      </c>
      <c r="K11218" s="10">
        <f>J11218*_xlfn.XLOOKUP(A11218,IPCA_Fatores!$A$2:$A$10,IPCA_Fatores!$C$2:$C$10)</f>
        <v>6418516.5210387856</v>
      </c>
    </row>
    <row r="11219" spans="1:11" x14ac:dyDescent="0.25">
      <c r="A11219">
        <v>2020</v>
      </c>
      <c r="B11219" t="s">
        <v>6549</v>
      </c>
      <c r="C11219" t="s">
        <v>6550</v>
      </c>
      <c r="E11219" t="s">
        <v>49</v>
      </c>
      <c r="F11219" t="s">
        <v>49</v>
      </c>
      <c r="G11219" t="s">
        <v>228</v>
      </c>
      <c r="H11219" t="s">
        <v>28</v>
      </c>
      <c r="I11219" t="s">
        <v>29</v>
      </c>
      <c r="J11219" s="1">
        <v>5142709.7</v>
      </c>
      <c r="K11219" s="10">
        <f>J11219*_xlfn.XLOOKUP(A11219,IPCA_Fatores!$A$2:$A$10,IPCA_Fatores!$C$2:$C$10)</f>
        <v>7066043.51979456</v>
      </c>
    </row>
    <row r="11220" spans="1:11" x14ac:dyDescent="0.25">
      <c r="A11220">
        <v>2023</v>
      </c>
      <c r="B11220" t="s">
        <v>6551</v>
      </c>
      <c r="C11220" t="s">
        <v>6552</v>
      </c>
      <c r="D11220" t="s">
        <v>6553</v>
      </c>
      <c r="E11220" t="s">
        <v>49</v>
      </c>
      <c r="F11220" t="s">
        <v>49</v>
      </c>
      <c r="G11220" t="s">
        <v>5316</v>
      </c>
      <c r="H11220" t="s">
        <v>28</v>
      </c>
      <c r="I11220" t="s">
        <v>29</v>
      </c>
      <c r="J11220" s="1">
        <v>34772.21</v>
      </c>
      <c r="K11220" s="10">
        <f>J11220*_xlfn.XLOOKUP(A11220,IPCA_Fatores!$A$2:$A$10,IPCA_Fatores!$C$2:$C$10)</f>
        <v>39221.820775033077</v>
      </c>
    </row>
    <row r="11221" spans="1:11" x14ac:dyDescent="0.25">
      <c r="A11221">
        <v>2015</v>
      </c>
      <c r="B11221" t="s">
        <v>6554</v>
      </c>
      <c r="C11221" t="s">
        <v>6555</v>
      </c>
      <c r="D11221" t="s">
        <v>6556</v>
      </c>
      <c r="E11221" t="s">
        <v>121</v>
      </c>
      <c r="F11221" t="s">
        <v>171</v>
      </c>
      <c r="G11221" t="s">
        <v>1013</v>
      </c>
      <c r="H11221" t="s">
        <v>28</v>
      </c>
      <c r="I11221" t="s">
        <v>29</v>
      </c>
      <c r="J11221" s="1">
        <v>315104.68</v>
      </c>
      <c r="K11221" s="10">
        <f>J11221*_xlfn.XLOOKUP(A11221,IPCA_Fatores!$A$2:$A$10,IPCA_Fatores!$C$2:$C$10)</f>
        <v>535884.70484182541</v>
      </c>
    </row>
    <row r="11222" spans="1:11" x14ac:dyDescent="0.25">
      <c r="A11222">
        <v>2017</v>
      </c>
      <c r="B11222" t="s">
        <v>6554</v>
      </c>
      <c r="C11222" t="s">
        <v>6555</v>
      </c>
      <c r="D11222" t="s">
        <v>6556</v>
      </c>
      <c r="E11222" t="s">
        <v>121</v>
      </c>
      <c r="F11222" t="s">
        <v>171</v>
      </c>
      <c r="G11222" t="s">
        <v>1013</v>
      </c>
      <c r="H11222" t="s">
        <v>28</v>
      </c>
      <c r="I11222" t="s">
        <v>29</v>
      </c>
      <c r="J11222" s="1">
        <v>97228.25</v>
      </c>
      <c r="K11222" s="10">
        <f>J11222*_xlfn.XLOOKUP(A11222,IPCA_Fatores!$A$2:$A$10,IPCA_Fatores!$C$2:$C$10)</f>
        <v>151108.96090710838</v>
      </c>
    </row>
    <row r="11223" spans="1:11" x14ac:dyDescent="0.25">
      <c r="A11223">
        <v>2018</v>
      </c>
      <c r="B11223" t="s">
        <v>6554</v>
      </c>
      <c r="C11223" t="s">
        <v>6555</v>
      </c>
      <c r="D11223" t="s">
        <v>6556</v>
      </c>
      <c r="E11223" t="s">
        <v>121</v>
      </c>
      <c r="F11223" t="s">
        <v>171</v>
      </c>
      <c r="G11223" t="s">
        <v>1013</v>
      </c>
      <c r="H11223" t="s">
        <v>28</v>
      </c>
      <c r="I11223" t="s">
        <v>29</v>
      </c>
      <c r="J11223" s="1">
        <v>481771.19</v>
      </c>
      <c r="K11223" s="10">
        <f>J11223*_xlfn.XLOOKUP(A11223,IPCA_Fatores!$A$2:$A$10,IPCA_Fatores!$C$2:$C$10)</f>
        <v>721689.63898674585</v>
      </c>
    </row>
    <row r="11224" spans="1:11" x14ac:dyDescent="0.25">
      <c r="A11224">
        <v>2021</v>
      </c>
      <c r="B11224" t="s">
        <v>6554</v>
      </c>
      <c r="C11224" t="s">
        <v>6555</v>
      </c>
      <c r="D11224" t="s">
        <v>6556</v>
      </c>
      <c r="E11224" t="s">
        <v>121</v>
      </c>
      <c r="F11224" t="s">
        <v>171</v>
      </c>
      <c r="G11224" t="s">
        <v>1013</v>
      </c>
      <c r="H11224" t="s">
        <v>28</v>
      </c>
      <c r="I11224" t="s">
        <v>29</v>
      </c>
      <c r="J11224" s="1">
        <v>761248.17</v>
      </c>
      <c r="K11224" s="10">
        <f>J11224*_xlfn.XLOOKUP(A11224,IPCA_Fatores!$A$2:$A$10,IPCA_Fatores!$C$2:$C$10)</f>
        <v>950344.4690314685</v>
      </c>
    </row>
    <row r="11225" spans="1:11" x14ac:dyDescent="0.25">
      <c r="A11225">
        <v>2022</v>
      </c>
      <c r="B11225" t="s">
        <v>6554</v>
      </c>
      <c r="C11225" t="s">
        <v>6555</v>
      </c>
      <c r="D11225" t="s">
        <v>6556</v>
      </c>
      <c r="E11225" t="s">
        <v>121</v>
      </c>
      <c r="F11225" t="s">
        <v>171</v>
      </c>
      <c r="G11225" t="s">
        <v>1013</v>
      </c>
      <c r="H11225" t="s">
        <v>28</v>
      </c>
      <c r="I11225" t="s">
        <v>29</v>
      </c>
      <c r="J11225" s="1">
        <v>4150731.7</v>
      </c>
      <c r="K11225" s="10">
        <f>J11225*_xlfn.XLOOKUP(A11225,IPCA_Fatores!$A$2:$A$10,IPCA_Fatores!$C$2:$C$10)</f>
        <v>4898181.058824122</v>
      </c>
    </row>
    <row r="11226" spans="1:11" x14ac:dyDescent="0.25">
      <c r="A11226">
        <v>2022</v>
      </c>
      <c r="B11226" t="s">
        <v>6554</v>
      </c>
      <c r="C11226" t="s">
        <v>6555</v>
      </c>
      <c r="D11226" t="s">
        <v>6556</v>
      </c>
      <c r="E11226" t="s">
        <v>121</v>
      </c>
      <c r="F11226" t="s">
        <v>171</v>
      </c>
      <c r="G11226" t="s">
        <v>1013</v>
      </c>
      <c r="H11226" t="s">
        <v>28</v>
      </c>
      <c r="I11226" t="s">
        <v>35</v>
      </c>
      <c r="J11226" s="1">
        <v>4117963.57</v>
      </c>
      <c r="K11226" s="10">
        <f>IFERROR(J11226*VLOOKUP(A11226,IPCA_Fatores!$A$2:$C$10,3,FALSE),J11226)</f>
        <v>4859512.1577002341</v>
      </c>
    </row>
    <row r="11227" spans="1:11" x14ac:dyDescent="0.25">
      <c r="A11227">
        <v>2023</v>
      </c>
      <c r="B11227" t="s">
        <v>6554</v>
      </c>
      <c r="C11227" t="s">
        <v>6555</v>
      </c>
      <c r="D11227" t="s">
        <v>6556</v>
      </c>
      <c r="E11227" t="s">
        <v>121</v>
      </c>
      <c r="F11227" t="s">
        <v>171</v>
      </c>
      <c r="G11227" t="s">
        <v>1013</v>
      </c>
      <c r="H11227" t="s">
        <v>28</v>
      </c>
      <c r="I11227" t="s">
        <v>29</v>
      </c>
      <c r="J11227" s="1">
        <v>6633882.8200000003</v>
      </c>
      <c r="K11227" s="10">
        <f>J11227*_xlfn.XLOOKUP(A11227,IPCA_Fatores!$A$2:$A$10,IPCA_Fatores!$C$2:$C$10)</f>
        <v>7482784.7585359411</v>
      </c>
    </row>
    <row r="11228" spans="1:11" x14ac:dyDescent="0.25">
      <c r="A11228">
        <v>2015</v>
      </c>
      <c r="B11228" t="s">
        <v>6557</v>
      </c>
      <c r="C11228" t="s">
        <v>6558</v>
      </c>
      <c r="D11228" t="s">
        <v>6559</v>
      </c>
      <c r="E11228" t="s">
        <v>103</v>
      </c>
      <c r="F11228" t="s">
        <v>581</v>
      </c>
      <c r="G11228" t="s">
        <v>205</v>
      </c>
      <c r="H11228" t="s">
        <v>28</v>
      </c>
      <c r="I11228" t="s">
        <v>29</v>
      </c>
      <c r="J11228" s="1">
        <v>592749.71</v>
      </c>
      <c r="K11228" s="10">
        <f>J11228*_xlfn.XLOOKUP(A11228,IPCA_Fatores!$A$2:$A$10,IPCA_Fatores!$C$2:$C$10)</f>
        <v>1008063.4263776329</v>
      </c>
    </row>
    <row r="11229" spans="1:11" x14ac:dyDescent="0.25">
      <c r="A11229">
        <v>2016</v>
      </c>
      <c r="B11229" t="s">
        <v>6557</v>
      </c>
      <c r="C11229" t="s">
        <v>6558</v>
      </c>
      <c r="D11229" t="s">
        <v>6559</v>
      </c>
      <c r="E11229" t="s">
        <v>103</v>
      </c>
      <c r="F11229" t="s">
        <v>581</v>
      </c>
      <c r="G11229" t="s">
        <v>205</v>
      </c>
      <c r="H11229" t="s">
        <v>28</v>
      </c>
      <c r="I11229" t="s">
        <v>29</v>
      </c>
      <c r="J11229" s="1">
        <v>505589.87</v>
      </c>
      <c r="K11229" s="10">
        <f>J11229*_xlfn.XLOOKUP(A11229,IPCA_Fatores!$A$2:$A$10,IPCA_Fatores!$C$2:$C$10)</f>
        <v>808951.46336517797</v>
      </c>
    </row>
    <row r="11230" spans="1:11" x14ac:dyDescent="0.25">
      <c r="A11230">
        <v>2017</v>
      </c>
      <c r="B11230" t="s">
        <v>6557</v>
      </c>
      <c r="C11230" t="s">
        <v>6558</v>
      </c>
      <c r="D11230" t="s">
        <v>6559</v>
      </c>
      <c r="E11230" t="s">
        <v>103</v>
      </c>
      <c r="F11230" t="s">
        <v>581</v>
      </c>
      <c r="G11230" t="s">
        <v>205</v>
      </c>
      <c r="H11230" t="s">
        <v>28</v>
      </c>
      <c r="I11230" t="s">
        <v>29</v>
      </c>
      <c r="J11230" s="1">
        <v>1015726.92</v>
      </c>
      <c r="K11230" s="10">
        <f>J11230*_xlfn.XLOOKUP(A11230,IPCA_Fatores!$A$2:$A$10,IPCA_Fatores!$C$2:$C$10)</f>
        <v>1578609.5033755889</v>
      </c>
    </row>
    <row r="11231" spans="1:11" x14ac:dyDescent="0.25">
      <c r="A11231">
        <v>2018</v>
      </c>
      <c r="B11231" t="s">
        <v>6557</v>
      </c>
      <c r="C11231" t="s">
        <v>6558</v>
      </c>
      <c r="D11231" t="s">
        <v>6559</v>
      </c>
      <c r="E11231" t="s">
        <v>103</v>
      </c>
      <c r="F11231" t="s">
        <v>581</v>
      </c>
      <c r="G11231" t="s">
        <v>205</v>
      </c>
      <c r="H11231" t="s">
        <v>28</v>
      </c>
      <c r="I11231" t="s">
        <v>29</v>
      </c>
      <c r="J11231" s="1">
        <v>2210621.81</v>
      </c>
      <c r="K11231" s="10">
        <f>J11231*_xlfn.XLOOKUP(A11231,IPCA_Fatores!$A$2:$A$10,IPCA_Fatores!$C$2:$C$10)</f>
        <v>3311494.935998823</v>
      </c>
    </row>
    <row r="11232" spans="1:11" x14ac:dyDescent="0.25">
      <c r="A11232">
        <v>2019</v>
      </c>
      <c r="B11232" t="s">
        <v>6557</v>
      </c>
      <c r="C11232" t="s">
        <v>6558</v>
      </c>
      <c r="D11232" t="s">
        <v>6559</v>
      </c>
      <c r="E11232" t="s">
        <v>103</v>
      </c>
      <c r="F11232" t="s">
        <v>581</v>
      </c>
      <c r="G11232" t="s">
        <v>205</v>
      </c>
      <c r="H11232" t="s">
        <v>28</v>
      </c>
      <c r="I11232" t="s">
        <v>29</v>
      </c>
      <c r="J11232" s="1">
        <v>1703332.66</v>
      </c>
      <c r="K11232" s="10">
        <f>J11232*_xlfn.XLOOKUP(A11232,IPCA_Fatores!$A$2:$A$10,IPCA_Fatores!$C$2:$C$10)</f>
        <v>2446150.4973690063</v>
      </c>
    </row>
    <row r="11233" spans="1:11" x14ac:dyDescent="0.25">
      <c r="A11233">
        <v>2020</v>
      </c>
      <c r="B11233" t="s">
        <v>6557</v>
      </c>
      <c r="C11233" t="s">
        <v>6558</v>
      </c>
      <c r="D11233" t="s">
        <v>6559</v>
      </c>
      <c r="E11233" t="s">
        <v>103</v>
      </c>
      <c r="F11233" t="s">
        <v>581</v>
      </c>
      <c r="G11233" t="s">
        <v>205</v>
      </c>
      <c r="H11233" t="s">
        <v>28</v>
      </c>
      <c r="I11233" t="s">
        <v>29</v>
      </c>
      <c r="J11233" s="1">
        <v>1201630.99</v>
      </c>
      <c r="K11233" s="10">
        <f>J11233*_xlfn.XLOOKUP(A11233,IPCA_Fatores!$A$2:$A$10,IPCA_Fatores!$C$2:$C$10)</f>
        <v>1651031.7255655753</v>
      </c>
    </row>
    <row r="11234" spans="1:11" x14ac:dyDescent="0.25">
      <c r="A11234">
        <v>2022</v>
      </c>
      <c r="B11234" t="s">
        <v>6557</v>
      </c>
      <c r="C11234" t="s">
        <v>6558</v>
      </c>
      <c r="D11234" t="s">
        <v>6559</v>
      </c>
      <c r="E11234" t="s">
        <v>103</v>
      </c>
      <c r="F11234" t="s">
        <v>581</v>
      </c>
      <c r="G11234" t="s">
        <v>205</v>
      </c>
      <c r="H11234" t="s">
        <v>28</v>
      </c>
      <c r="I11234" t="s">
        <v>29</v>
      </c>
      <c r="J11234" s="1">
        <v>1192974.3500000001</v>
      </c>
      <c r="K11234" s="10">
        <f>J11234*_xlfn.XLOOKUP(A11234,IPCA_Fatores!$A$2:$A$10,IPCA_Fatores!$C$2:$C$10)</f>
        <v>1407801.0305587852</v>
      </c>
    </row>
    <row r="11235" spans="1:11" x14ac:dyDescent="0.25">
      <c r="A11235">
        <v>2023</v>
      </c>
      <c r="B11235" t="s">
        <v>6557</v>
      </c>
      <c r="C11235" t="s">
        <v>6558</v>
      </c>
      <c r="D11235" t="s">
        <v>6559</v>
      </c>
      <c r="E11235" t="s">
        <v>103</v>
      </c>
      <c r="F11235" t="s">
        <v>581</v>
      </c>
      <c r="G11235" t="s">
        <v>205</v>
      </c>
      <c r="H11235" t="s">
        <v>28</v>
      </c>
      <c r="I11235" t="s">
        <v>29</v>
      </c>
      <c r="J11235" s="1">
        <v>872417.25</v>
      </c>
      <c r="K11235" s="10">
        <f>J11235*_xlfn.XLOOKUP(A11235,IPCA_Fatores!$A$2:$A$10,IPCA_Fatores!$C$2:$C$10)</f>
        <v>984055.74510642909</v>
      </c>
    </row>
    <row r="11236" spans="1:11" x14ac:dyDescent="0.25">
      <c r="A11236">
        <v>2023</v>
      </c>
      <c r="B11236" t="s">
        <v>6560</v>
      </c>
      <c r="C11236" t="s">
        <v>6561</v>
      </c>
      <c r="D11236" t="s">
        <v>6562</v>
      </c>
      <c r="E11236" t="s">
        <v>115</v>
      </c>
      <c r="F11236" t="s">
        <v>4201</v>
      </c>
      <c r="G11236" t="s">
        <v>1109</v>
      </c>
      <c r="H11236" t="s">
        <v>28</v>
      </c>
      <c r="I11236" t="s">
        <v>29</v>
      </c>
      <c r="J11236" s="1">
        <v>947882.1</v>
      </c>
      <c r="K11236" s="10">
        <f>J11236*_xlfn.XLOOKUP(A11236,IPCA_Fatores!$A$2:$A$10,IPCA_Fatores!$C$2:$C$10)</f>
        <v>1069177.4219142809</v>
      </c>
    </row>
    <row r="11237" spans="1:11" x14ac:dyDescent="0.25">
      <c r="A11237">
        <v>2023</v>
      </c>
      <c r="B11237" t="s">
        <v>6560</v>
      </c>
      <c r="C11237" t="s">
        <v>6561</v>
      </c>
      <c r="D11237" t="s">
        <v>6562</v>
      </c>
      <c r="E11237" t="s">
        <v>115</v>
      </c>
      <c r="F11237" t="s">
        <v>4201</v>
      </c>
      <c r="G11237" t="s">
        <v>1109</v>
      </c>
      <c r="H11237" t="s">
        <v>28</v>
      </c>
      <c r="I11237" t="s">
        <v>35</v>
      </c>
      <c r="J11237" s="1">
        <v>59242.19</v>
      </c>
      <c r="K11237" s="10">
        <f>IFERROR(J11237*VLOOKUP(A11237,IPCA_Fatores!$A$2:$C$10,3,FALSE),J11237)</f>
        <v>66823.091155277638</v>
      </c>
    </row>
    <row r="11238" spans="1:11" x14ac:dyDescent="0.25">
      <c r="A11238">
        <v>2023</v>
      </c>
      <c r="B11238" t="s">
        <v>6563</v>
      </c>
      <c r="C11238" t="s">
        <v>6564</v>
      </c>
      <c r="E11238" t="s">
        <v>79</v>
      </c>
      <c r="F11238" t="s">
        <v>2733</v>
      </c>
      <c r="G11238" t="s">
        <v>99</v>
      </c>
      <c r="H11238" t="s">
        <v>28</v>
      </c>
      <c r="I11238" t="s">
        <v>29</v>
      </c>
      <c r="J11238" s="1">
        <v>531381.72</v>
      </c>
      <c r="K11238" s="10">
        <f>J11238*_xlfn.XLOOKUP(A11238,IPCA_Fatores!$A$2:$A$10,IPCA_Fatores!$C$2:$C$10)</f>
        <v>599379.75138677715</v>
      </c>
    </row>
    <row r="11239" spans="1:11" x14ac:dyDescent="0.25">
      <c r="A11239">
        <v>2022</v>
      </c>
      <c r="B11239" t="s">
        <v>6565</v>
      </c>
      <c r="C11239" t="s">
        <v>6566</v>
      </c>
      <c r="E11239" t="s">
        <v>75</v>
      </c>
      <c r="F11239" t="s">
        <v>6567</v>
      </c>
      <c r="G11239" t="s">
        <v>1244</v>
      </c>
      <c r="H11239" t="s">
        <v>28</v>
      </c>
      <c r="I11239" t="s">
        <v>29</v>
      </c>
      <c r="J11239" s="1">
        <v>262696.03000000003</v>
      </c>
      <c r="K11239" s="10">
        <f>J11239*_xlfn.XLOOKUP(A11239,IPCA_Fatores!$A$2:$A$10,IPCA_Fatores!$C$2:$C$10)</f>
        <v>310001.41935801186</v>
      </c>
    </row>
    <row r="11240" spans="1:11" x14ac:dyDescent="0.25">
      <c r="A11240">
        <v>2023</v>
      </c>
      <c r="B11240" t="s">
        <v>6565</v>
      </c>
      <c r="C11240" t="s">
        <v>6566</v>
      </c>
      <c r="E11240" t="s">
        <v>75</v>
      </c>
      <c r="F11240" t="s">
        <v>6567</v>
      </c>
      <c r="G11240" t="s">
        <v>1244</v>
      </c>
      <c r="H11240" t="s">
        <v>28</v>
      </c>
      <c r="I11240" t="s">
        <v>29</v>
      </c>
      <c r="J11240" s="1">
        <v>106756.41</v>
      </c>
      <c r="K11240" s="10">
        <f>J11240*_xlfn.XLOOKUP(A11240,IPCA_Fatores!$A$2:$A$10,IPCA_Fatores!$C$2:$C$10)</f>
        <v>120417.4477148835</v>
      </c>
    </row>
    <row r="11241" spans="1:11" x14ac:dyDescent="0.25">
      <c r="A11241">
        <v>2015</v>
      </c>
      <c r="B11241" t="s">
        <v>6568</v>
      </c>
      <c r="C11241" t="s">
        <v>6569</v>
      </c>
      <c r="D11241" t="s">
        <v>2613</v>
      </c>
      <c r="E11241" t="s">
        <v>143</v>
      </c>
      <c r="F11241" t="s">
        <v>6570</v>
      </c>
      <c r="G11241" t="s">
        <v>645</v>
      </c>
      <c r="H11241" t="s">
        <v>28</v>
      </c>
      <c r="I11241" t="s">
        <v>29</v>
      </c>
      <c r="J11241" s="1">
        <v>164365.79999999999</v>
      </c>
      <c r="K11241" s="10">
        <f>J11241*_xlfn.XLOOKUP(A11241,IPCA_Fatores!$A$2:$A$10,IPCA_Fatores!$C$2:$C$10)</f>
        <v>279529.70491930016</v>
      </c>
    </row>
    <row r="11242" spans="1:11" x14ac:dyDescent="0.25">
      <c r="A11242">
        <v>2016</v>
      </c>
      <c r="B11242" t="s">
        <v>6571</v>
      </c>
      <c r="C11242" t="s">
        <v>6572</v>
      </c>
      <c r="E11242" t="s">
        <v>121</v>
      </c>
      <c r="F11242" t="s">
        <v>746</v>
      </c>
      <c r="G11242" t="s">
        <v>3361</v>
      </c>
      <c r="H11242" t="s">
        <v>28</v>
      </c>
      <c r="I11242" t="s">
        <v>29</v>
      </c>
      <c r="J11242" s="1">
        <v>811906.85</v>
      </c>
      <c r="K11242" s="10">
        <f>J11242*_xlfn.XLOOKUP(A11242,IPCA_Fatores!$A$2:$A$10,IPCA_Fatores!$C$2:$C$10)</f>
        <v>1299063.2791430573</v>
      </c>
    </row>
    <row r="11243" spans="1:11" x14ac:dyDescent="0.25">
      <c r="A11243">
        <v>2019</v>
      </c>
      <c r="B11243" t="s">
        <v>6571</v>
      </c>
      <c r="C11243" t="s">
        <v>6572</v>
      </c>
      <c r="E11243" t="s">
        <v>121</v>
      </c>
      <c r="F11243" t="s">
        <v>746</v>
      </c>
      <c r="G11243" t="s">
        <v>3361</v>
      </c>
      <c r="H11243" t="s">
        <v>28</v>
      </c>
      <c r="I11243" t="s">
        <v>29</v>
      </c>
      <c r="J11243" s="1">
        <v>27745.68</v>
      </c>
      <c r="K11243" s="10">
        <f>J11243*_xlfn.XLOOKUP(A11243,IPCA_Fatores!$A$2:$A$10,IPCA_Fatores!$C$2:$C$10)</f>
        <v>39845.480877376758</v>
      </c>
    </row>
    <row r="11244" spans="1:11" x14ac:dyDescent="0.25">
      <c r="A11244">
        <v>2020</v>
      </c>
      <c r="B11244" t="s">
        <v>6571</v>
      </c>
      <c r="C11244" t="s">
        <v>6572</v>
      </c>
      <c r="E11244" t="s">
        <v>121</v>
      </c>
      <c r="F11244" t="s">
        <v>746</v>
      </c>
      <c r="G11244" t="s">
        <v>3361</v>
      </c>
      <c r="H11244" t="s">
        <v>28</v>
      </c>
      <c r="I11244" t="s">
        <v>29</v>
      </c>
      <c r="J11244" s="1">
        <v>1669148.66</v>
      </c>
      <c r="K11244" s="10">
        <f>J11244*_xlfn.XLOOKUP(A11244,IPCA_Fatores!$A$2:$A$10,IPCA_Fatores!$C$2:$C$10)</f>
        <v>2293397.4034285415</v>
      </c>
    </row>
    <row r="11245" spans="1:11" x14ac:dyDescent="0.25">
      <c r="A11245">
        <v>2021</v>
      </c>
      <c r="B11245" t="s">
        <v>6571</v>
      </c>
      <c r="C11245" t="s">
        <v>6572</v>
      </c>
      <c r="E11245" t="s">
        <v>121</v>
      </c>
      <c r="F11245" t="s">
        <v>746</v>
      </c>
      <c r="G11245" t="s">
        <v>3361</v>
      </c>
      <c r="H11245" t="s">
        <v>28</v>
      </c>
      <c r="I11245" t="s">
        <v>29</v>
      </c>
      <c r="J11245" s="1">
        <v>1940382.92</v>
      </c>
      <c r="K11245" s="10">
        <f>J11245*_xlfn.XLOOKUP(A11245,IPCA_Fatores!$A$2:$A$10,IPCA_Fatores!$C$2:$C$10)</f>
        <v>2422379.781648776</v>
      </c>
    </row>
    <row r="11246" spans="1:11" x14ac:dyDescent="0.25">
      <c r="A11246">
        <v>2019</v>
      </c>
      <c r="B11246" t="s">
        <v>6573</v>
      </c>
      <c r="C11246" t="s">
        <v>6574</v>
      </c>
      <c r="D11246" t="s">
        <v>6575</v>
      </c>
      <c r="E11246" t="s">
        <v>115</v>
      </c>
      <c r="F11246" t="s">
        <v>604</v>
      </c>
      <c r="G11246" t="s">
        <v>279</v>
      </c>
      <c r="H11246" t="s">
        <v>28</v>
      </c>
      <c r="I11246" t="s">
        <v>29</v>
      </c>
      <c r="J11246" s="1">
        <v>417527.98</v>
      </c>
      <c r="K11246" s="10">
        <f>J11246*_xlfn.XLOOKUP(A11246,IPCA_Fatores!$A$2:$A$10,IPCA_Fatores!$C$2:$C$10)</f>
        <v>599610.57515475363</v>
      </c>
    </row>
    <row r="11247" spans="1:11" x14ac:dyDescent="0.25">
      <c r="A11247">
        <v>2020</v>
      </c>
      <c r="B11247" t="s">
        <v>6573</v>
      </c>
      <c r="C11247" t="s">
        <v>6574</v>
      </c>
      <c r="D11247" t="s">
        <v>6575</v>
      </c>
      <c r="E11247" t="s">
        <v>115</v>
      </c>
      <c r="F11247" t="s">
        <v>604</v>
      </c>
      <c r="G11247" t="s">
        <v>279</v>
      </c>
      <c r="H11247" t="s">
        <v>28</v>
      </c>
      <c r="I11247" t="s">
        <v>29</v>
      </c>
      <c r="J11247" s="1">
        <v>1351505</v>
      </c>
      <c r="K11247" s="10">
        <f>J11247*_xlfn.XLOOKUP(A11247,IPCA_Fatores!$A$2:$A$10,IPCA_Fatores!$C$2:$C$10)</f>
        <v>1856957.4610093092</v>
      </c>
    </row>
    <row r="11248" spans="1:11" x14ac:dyDescent="0.25">
      <c r="A11248">
        <v>2020</v>
      </c>
      <c r="B11248" t="s">
        <v>6573</v>
      </c>
      <c r="C11248" t="s">
        <v>6574</v>
      </c>
      <c r="D11248" t="s">
        <v>6575</v>
      </c>
      <c r="E11248" t="s">
        <v>115</v>
      </c>
      <c r="F11248" t="s">
        <v>604</v>
      </c>
      <c r="G11248" t="s">
        <v>279</v>
      </c>
      <c r="H11248" t="s">
        <v>28</v>
      </c>
      <c r="I11248" t="s">
        <v>35</v>
      </c>
      <c r="J11248" s="1">
        <v>126333.49</v>
      </c>
      <c r="K11248" s="10">
        <f>IFERROR(J11248*VLOOKUP(A11248,IPCA_Fatores!$A$2:$C$10,3,FALSE),J11248)</f>
        <v>173581.24226757945</v>
      </c>
    </row>
    <row r="11249" spans="1:11" x14ac:dyDescent="0.25">
      <c r="A11249">
        <v>2021</v>
      </c>
      <c r="B11249" t="s">
        <v>6573</v>
      </c>
      <c r="C11249" t="s">
        <v>6574</v>
      </c>
      <c r="D11249" t="s">
        <v>6575</v>
      </c>
      <c r="E11249" t="s">
        <v>115</v>
      </c>
      <c r="F11249" t="s">
        <v>604</v>
      </c>
      <c r="G11249" t="s">
        <v>279</v>
      </c>
      <c r="H11249" t="s">
        <v>28</v>
      </c>
      <c r="I11249" t="s">
        <v>29</v>
      </c>
      <c r="J11249" s="1">
        <v>948169.72</v>
      </c>
      <c r="K11249" s="10">
        <f>J11249*_xlfn.XLOOKUP(A11249,IPCA_Fatores!$A$2:$A$10,IPCA_Fatores!$C$2:$C$10)</f>
        <v>1183697.8854151021</v>
      </c>
    </row>
    <row r="11250" spans="1:11" x14ac:dyDescent="0.25">
      <c r="A11250">
        <v>2021</v>
      </c>
      <c r="B11250" t="s">
        <v>6573</v>
      </c>
      <c r="C11250" t="s">
        <v>6574</v>
      </c>
      <c r="D11250" t="s">
        <v>6575</v>
      </c>
      <c r="E11250" t="s">
        <v>115</v>
      </c>
      <c r="F11250" t="s">
        <v>604</v>
      </c>
      <c r="G11250" t="s">
        <v>279</v>
      </c>
      <c r="H11250" t="s">
        <v>28</v>
      </c>
      <c r="I11250" t="s">
        <v>35</v>
      </c>
      <c r="J11250" s="1">
        <v>143755.95000000001</v>
      </c>
      <c r="K11250" s="10">
        <f>IFERROR(J11250*VLOOKUP(A11250,IPCA_Fatores!$A$2:$C$10,3,FALSE),J11250)</f>
        <v>179465.35355594265</v>
      </c>
    </row>
    <row r="11251" spans="1:11" x14ac:dyDescent="0.25">
      <c r="A11251">
        <v>2022</v>
      </c>
      <c r="B11251" t="s">
        <v>6573</v>
      </c>
      <c r="C11251" t="s">
        <v>6574</v>
      </c>
      <c r="D11251" t="s">
        <v>6575</v>
      </c>
      <c r="E11251" t="s">
        <v>115</v>
      </c>
      <c r="F11251" t="s">
        <v>604</v>
      </c>
      <c r="G11251" t="s">
        <v>279</v>
      </c>
      <c r="H11251" t="s">
        <v>28</v>
      </c>
      <c r="I11251" t="s">
        <v>29</v>
      </c>
      <c r="J11251" s="1">
        <v>1697388.49</v>
      </c>
      <c r="K11251" s="10">
        <f>J11251*_xlfn.XLOOKUP(A11251,IPCA_Fatores!$A$2:$A$10,IPCA_Fatores!$C$2:$C$10)</f>
        <v>2003048.3182480999</v>
      </c>
    </row>
    <row r="11252" spans="1:11" x14ac:dyDescent="0.25">
      <c r="A11252">
        <v>2022</v>
      </c>
      <c r="B11252" t="s">
        <v>6573</v>
      </c>
      <c r="C11252" t="s">
        <v>6574</v>
      </c>
      <c r="D11252" t="s">
        <v>6575</v>
      </c>
      <c r="E11252" t="s">
        <v>115</v>
      </c>
      <c r="F11252" t="s">
        <v>604</v>
      </c>
      <c r="G11252" t="s">
        <v>279</v>
      </c>
      <c r="H11252" t="s">
        <v>28</v>
      </c>
      <c r="I11252" t="s">
        <v>35</v>
      </c>
      <c r="J11252" s="1">
        <v>289921.81</v>
      </c>
      <c r="K11252" s="10">
        <f>IFERROR(J11252*VLOOKUP(A11252,IPCA_Fatores!$A$2:$C$10,3,FALSE),J11252)</f>
        <v>342129.92332942307</v>
      </c>
    </row>
    <row r="11253" spans="1:11" x14ac:dyDescent="0.25">
      <c r="A11253">
        <v>2023</v>
      </c>
      <c r="B11253" t="s">
        <v>6573</v>
      </c>
      <c r="C11253" t="s">
        <v>6574</v>
      </c>
      <c r="D11253" t="s">
        <v>6575</v>
      </c>
      <c r="E11253" t="s">
        <v>115</v>
      </c>
      <c r="F11253" t="s">
        <v>604</v>
      </c>
      <c r="G11253" t="s">
        <v>279</v>
      </c>
      <c r="H11253" t="s">
        <v>28</v>
      </c>
      <c r="I11253" t="s">
        <v>29</v>
      </c>
      <c r="J11253" s="1">
        <v>734337.02</v>
      </c>
      <c r="K11253" s="10">
        <f>J11253*_xlfn.XLOOKUP(A11253,IPCA_Fatores!$A$2:$A$10,IPCA_Fatores!$C$2:$C$10)</f>
        <v>828306.13834760233</v>
      </c>
    </row>
    <row r="11254" spans="1:11" x14ac:dyDescent="0.25">
      <c r="A11254">
        <v>2023</v>
      </c>
      <c r="B11254" t="s">
        <v>6573</v>
      </c>
      <c r="C11254" t="s">
        <v>6574</v>
      </c>
      <c r="D11254" t="s">
        <v>6575</v>
      </c>
      <c r="E11254" t="s">
        <v>115</v>
      </c>
      <c r="F11254" t="s">
        <v>604</v>
      </c>
      <c r="G11254" t="s">
        <v>279</v>
      </c>
      <c r="H11254" t="s">
        <v>28</v>
      </c>
      <c r="I11254" t="s">
        <v>35</v>
      </c>
      <c r="J11254" s="1">
        <v>173860.03</v>
      </c>
      <c r="K11254" s="10">
        <f>IFERROR(J11254*VLOOKUP(A11254,IPCA_Fatores!$A$2:$C$10,3,FALSE),J11254)</f>
        <v>196107.95335130766</v>
      </c>
    </row>
    <row r="11255" spans="1:11" x14ac:dyDescent="0.25">
      <c r="A11255">
        <v>2020</v>
      </c>
      <c r="B11255" t="s">
        <v>6576</v>
      </c>
      <c r="C11255" t="s">
        <v>6577</v>
      </c>
      <c r="E11255" t="s">
        <v>49</v>
      </c>
      <c r="F11255" t="s">
        <v>49</v>
      </c>
      <c r="G11255" t="s">
        <v>66</v>
      </c>
      <c r="H11255" t="s">
        <v>28</v>
      </c>
      <c r="I11255" t="s">
        <v>29</v>
      </c>
      <c r="J11255" s="1">
        <v>28231471.719999999</v>
      </c>
      <c r="K11255" s="10">
        <f>J11255*_xlfn.XLOOKUP(A11255,IPCA_Fatores!$A$2:$A$10,IPCA_Fatores!$C$2:$C$10)</f>
        <v>38789824.710768595</v>
      </c>
    </row>
    <row r="11256" spans="1:11" x14ac:dyDescent="0.25">
      <c r="A11256">
        <v>2020</v>
      </c>
      <c r="B11256" t="s">
        <v>6576</v>
      </c>
      <c r="C11256" t="s">
        <v>6577</v>
      </c>
      <c r="E11256" t="s">
        <v>49</v>
      </c>
      <c r="F11256" t="s">
        <v>49</v>
      </c>
      <c r="G11256" t="s">
        <v>66</v>
      </c>
      <c r="H11256" t="s">
        <v>28</v>
      </c>
      <c r="I11256" t="s">
        <v>35</v>
      </c>
      <c r="J11256" s="1">
        <v>626293.14</v>
      </c>
      <c r="K11256" s="10">
        <f>IFERROR(J11256*VLOOKUP(A11256,IPCA_Fatores!$A$2:$C$10,3,FALSE),J11256)</f>
        <v>860521.9507896367</v>
      </c>
    </row>
    <row r="11257" spans="1:11" x14ac:dyDescent="0.25">
      <c r="A11257">
        <v>2021</v>
      </c>
      <c r="B11257" t="s">
        <v>6576</v>
      </c>
      <c r="C11257" t="s">
        <v>6577</v>
      </c>
      <c r="E11257" t="s">
        <v>49</v>
      </c>
      <c r="F11257" t="s">
        <v>49</v>
      </c>
      <c r="G11257" t="s">
        <v>66</v>
      </c>
      <c r="H11257" t="s">
        <v>28</v>
      </c>
      <c r="I11257" t="s">
        <v>29</v>
      </c>
      <c r="J11257" s="1">
        <v>4356736.57</v>
      </c>
      <c r="K11257" s="10">
        <f>J11257*_xlfn.XLOOKUP(A11257,IPCA_Fatores!$A$2:$A$10,IPCA_Fatores!$C$2:$C$10)</f>
        <v>5438962.8316960437</v>
      </c>
    </row>
    <row r="11258" spans="1:11" x14ac:dyDescent="0.25">
      <c r="A11258">
        <v>2022</v>
      </c>
      <c r="B11258" t="s">
        <v>6576</v>
      </c>
      <c r="C11258" t="s">
        <v>6577</v>
      </c>
      <c r="E11258" t="s">
        <v>49</v>
      </c>
      <c r="F11258" t="s">
        <v>49</v>
      </c>
      <c r="G11258" t="s">
        <v>66</v>
      </c>
      <c r="H11258" t="s">
        <v>28</v>
      </c>
      <c r="I11258" t="s">
        <v>29</v>
      </c>
      <c r="J11258" s="1">
        <v>29236344.949999999</v>
      </c>
      <c r="K11258" s="10">
        <f>J11258*_xlfn.XLOOKUP(A11258,IPCA_Fatores!$A$2:$A$10,IPCA_Fatores!$C$2:$C$10)</f>
        <v>34501124.479652166</v>
      </c>
    </row>
    <row r="11259" spans="1:11" x14ac:dyDescent="0.25">
      <c r="A11259">
        <v>2023</v>
      </c>
      <c r="B11259" t="s">
        <v>6576</v>
      </c>
      <c r="C11259" t="s">
        <v>6577</v>
      </c>
      <c r="E11259" t="s">
        <v>49</v>
      </c>
      <c r="F11259" t="s">
        <v>49</v>
      </c>
      <c r="G11259" t="s">
        <v>66</v>
      </c>
      <c r="H11259" t="s">
        <v>28</v>
      </c>
      <c r="I11259" t="s">
        <v>29</v>
      </c>
      <c r="J11259" s="1">
        <v>73333511.489999995</v>
      </c>
      <c r="K11259" s="10">
        <f>J11259*_xlfn.XLOOKUP(A11259,IPCA_Fatores!$A$2:$A$10,IPCA_Fatores!$C$2:$C$10)</f>
        <v>82717602.489591792</v>
      </c>
    </row>
    <row r="11260" spans="1:11" x14ac:dyDescent="0.25">
      <c r="A11260">
        <v>2018</v>
      </c>
      <c r="B11260" t="s">
        <v>6578</v>
      </c>
      <c r="C11260" t="s">
        <v>6579</v>
      </c>
      <c r="E11260" t="s">
        <v>44</v>
      </c>
      <c r="F11260" t="s">
        <v>45</v>
      </c>
      <c r="G11260" t="s">
        <v>608</v>
      </c>
      <c r="H11260" t="s">
        <v>28</v>
      </c>
      <c r="I11260" t="s">
        <v>29</v>
      </c>
      <c r="J11260" s="1">
        <v>421851.26</v>
      </c>
      <c r="K11260" s="10">
        <f>J11260*_xlfn.XLOOKUP(A11260,IPCA_Fatores!$A$2:$A$10,IPCA_Fatores!$C$2:$C$10)</f>
        <v>631930.03204592597</v>
      </c>
    </row>
    <row r="11261" spans="1:11" x14ac:dyDescent="0.25">
      <c r="A11261">
        <v>2021</v>
      </c>
      <c r="B11261" t="s">
        <v>6578</v>
      </c>
      <c r="C11261" t="s">
        <v>6579</v>
      </c>
      <c r="E11261" t="s">
        <v>44</v>
      </c>
      <c r="F11261" t="s">
        <v>45</v>
      </c>
      <c r="G11261" t="s">
        <v>608</v>
      </c>
      <c r="H11261" t="s">
        <v>28</v>
      </c>
      <c r="I11261" t="s">
        <v>29</v>
      </c>
      <c r="J11261" s="1">
        <v>1261860.58</v>
      </c>
      <c r="K11261" s="10">
        <f>J11261*_xlfn.XLOOKUP(A11261,IPCA_Fatores!$A$2:$A$10,IPCA_Fatores!$C$2:$C$10)</f>
        <v>1575310.4836913315</v>
      </c>
    </row>
    <row r="11262" spans="1:11" x14ac:dyDescent="0.25">
      <c r="A11262">
        <v>2022</v>
      </c>
      <c r="B11262" t="s">
        <v>6578</v>
      </c>
      <c r="C11262" t="s">
        <v>6579</v>
      </c>
      <c r="E11262" t="s">
        <v>44</v>
      </c>
      <c r="F11262" t="s">
        <v>45</v>
      </c>
      <c r="G11262" t="s">
        <v>608</v>
      </c>
      <c r="H11262" t="s">
        <v>28</v>
      </c>
      <c r="I11262" t="s">
        <v>29</v>
      </c>
      <c r="J11262" s="1">
        <v>1102382.8</v>
      </c>
      <c r="K11262" s="10">
        <f>J11262*_xlfn.XLOOKUP(A11262,IPCA_Fatores!$A$2:$A$10,IPCA_Fatores!$C$2:$C$10)</f>
        <v>1300896.0686458005</v>
      </c>
    </row>
    <row r="11263" spans="1:11" x14ac:dyDescent="0.25">
      <c r="A11263">
        <v>2023</v>
      </c>
      <c r="B11263" t="s">
        <v>6578</v>
      </c>
      <c r="C11263" t="s">
        <v>6579</v>
      </c>
      <c r="E11263" t="s">
        <v>44</v>
      </c>
      <c r="F11263" t="s">
        <v>45</v>
      </c>
      <c r="G11263" t="s">
        <v>608</v>
      </c>
      <c r="H11263" t="s">
        <v>28</v>
      </c>
      <c r="I11263" t="s">
        <v>29</v>
      </c>
      <c r="J11263" s="1">
        <v>421333.42</v>
      </c>
      <c r="K11263" s="10">
        <f>J11263*_xlfn.XLOOKUP(A11263,IPCA_Fatores!$A$2:$A$10,IPCA_Fatores!$C$2:$C$10)</f>
        <v>475249.16839544382</v>
      </c>
    </row>
    <row r="11264" spans="1:11" x14ac:dyDescent="0.25">
      <c r="A11264">
        <v>2017</v>
      </c>
      <c r="B11264" t="s">
        <v>6580</v>
      </c>
      <c r="C11264" t="s">
        <v>6581</v>
      </c>
      <c r="E11264" t="s">
        <v>44</v>
      </c>
      <c r="F11264" t="s">
        <v>45</v>
      </c>
      <c r="G11264" t="s">
        <v>1133</v>
      </c>
      <c r="H11264" t="s">
        <v>28</v>
      </c>
      <c r="I11264" t="s">
        <v>29</v>
      </c>
      <c r="J11264" s="1">
        <v>721046.48</v>
      </c>
      <c r="K11264" s="10">
        <f>J11264*_xlfn.XLOOKUP(A11264,IPCA_Fatores!$A$2:$A$10,IPCA_Fatores!$C$2:$C$10)</f>
        <v>1120626.8173964676</v>
      </c>
    </row>
    <row r="11265" spans="1:11" x14ac:dyDescent="0.25">
      <c r="A11265">
        <v>2018</v>
      </c>
      <c r="B11265" t="s">
        <v>6580</v>
      </c>
      <c r="C11265" t="s">
        <v>6581</v>
      </c>
      <c r="E11265" t="s">
        <v>44</v>
      </c>
      <c r="F11265" t="s">
        <v>45</v>
      </c>
      <c r="G11265" t="s">
        <v>1133</v>
      </c>
      <c r="H11265" t="s">
        <v>28</v>
      </c>
      <c r="I11265" t="s">
        <v>29</v>
      </c>
      <c r="J11265" s="1">
        <v>1013969.67</v>
      </c>
      <c r="K11265" s="10">
        <f>J11265*_xlfn.XLOOKUP(A11265,IPCA_Fatores!$A$2:$A$10,IPCA_Fatores!$C$2:$C$10)</f>
        <v>1518918.9811989586</v>
      </c>
    </row>
    <row r="11266" spans="1:11" x14ac:dyDescent="0.25">
      <c r="A11266">
        <v>2019</v>
      </c>
      <c r="B11266" t="s">
        <v>6580</v>
      </c>
      <c r="C11266" t="s">
        <v>6581</v>
      </c>
      <c r="E11266" t="s">
        <v>44</v>
      </c>
      <c r="F11266" t="s">
        <v>45</v>
      </c>
      <c r="G11266" t="s">
        <v>1133</v>
      </c>
      <c r="H11266" t="s">
        <v>28</v>
      </c>
      <c r="I11266" t="s">
        <v>29</v>
      </c>
      <c r="J11266" s="1">
        <v>2601187.4</v>
      </c>
      <c r="K11266" s="10">
        <f>J11266*_xlfn.XLOOKUP(A11266,IPCA_Fatores!$A$2:$A$10,IPCA_Fatores!$C$2:$C$10)</f>
        <v>3735556.7715468989</v>
      </c>
    </row>
    <row r="11267" spans="1:11" x14ac:dyDescent="0.25">
      <c r="A11267">
        <v>2020</v>
      </c>
      <c r="B11267" t="s">
        <v>6580</v>
      </c>
      <c r="C11267" t="s">
        <v>6581</v>
      </c>
      <c r="E11267" t="s">
        <v>44</v>
      </c>
      <c r="F11267" t="s">
        <v>45</v>
      </c>
      <c r="G11267" t="s">
        <v>1133</v>
      </c>
      <c r="H11267" t="s">
        <v>28</v>
      </c>
      <c r="I11267" t="s">
        <v>29</v>
      </c>
      <c r="J11267" s="1">
        <v>2602533.0499999998</v>
      </c>
      <c r="K11267" s="10">
        <f>J11267*_xlfn.XLOOKUP(A11267,IPCA_Fatores!$A$2:$A$10,IPCA_Fatores!$C$2:$C$10)</f>
        <v>3575860.366569723</v>
      </c>
    </row>
    <row r="11268" spans="1:11" x14ac:dyDescent="0.25">
      <c r="A11268">
        <v>2021</v>
      </c>
      <c r="B11268" t="s">
        <v>6580</v>
      </c>
      <c r="C11268" t="s">
        <v>6581</v>
      </c>
      <c r="E11268" t="s">
        <v>44</v>
      </c>
      <c r="F11268" t="s">
        <v>45</v>
      </c>
      <c r="G11268" t="s">
        <v>1133</v>
      </c>
      <c r="H11268" t="s">
        <v>28</v>
      </c>
      <c r="I11268" t="s">
        <v>29</v>
      </c>
      <c r="J11268" s="1">
        <v>3381538.67</v>
      </c>
      <c r="K11268" s="10">
        <f>J11268*_xlfn.XLOOKUP(A11268,IPCA_Fatores!$A$2:$A$10,IPCA_Fatores!$C$2:$C$10)</f>
        <v>4221522.8863545619</v>
      </c>
    </row>
    <row r="11269" spans="1:11" x14ac:dyDescent="0.25">
      <c r="A11269">
        <v>2022</v>
      </c>
      <c r="B11269" t="s">
        <v>6580</v>
      </c>
      <c r="C11269" t="s">
        <v>6581</v>
      </c>
      <c r="E11269" t="s">
        <v>44</v>
      </c>
      <c r="F11269" t="s">
        <v>45</v>
      </c>
      <c r="G11269" t="s">
        <v>1133</v>
      </c>
      <c r="H11269" t="s">
        <v>28</v>
      </c>
      <c r="I11269" t="s">
        <v>29</v>
      </c>
      <c r="J11269" s="1">
        <v>5708645.8499999996</v>
      </c>
      <c r="K11269" s="10">
        <f>J11269*_xlfn.XLOOKUP(A11269,IPCA_Fatores!$A$2:$A$10,IPCA_Fatores!$C$2:$C$10)</f>
        <v>6736638.9819907965</v>
      </c>
    </row>
    <row r="11270" spans="1:11" x14ac:dyDescent="0.25">
      <c r="A11270">
        <v>2023</v>
      </c>
      <c r="B11270" t="s">
        <v>6580</v>
      </c>
      <c r="C11270" t="s">
        <v>6581</v>
      </c>
      <c r="E11270" t="s">
        <v>44</v>
      </c>
      <c r="F11270" t="s">
        <v>45</v>
      </c>
      <c r="G11270" t="s">
        <v>1133</v>
      </c>
      <c r="H11270" t="s">
        <v>28</v>
      </c>
      <c r="I11270" t="s">
        <v>29</v>
      </c>
      <c r="J11270" s="1">
        <v>7901084.0999999996</v>
      </c>
      <c r="K11270" s="10">
        <f>J11270*_xlfn.XLOOKUP(A11270,IPCA_Fatores!$A$2:$A$10,IPCA_Fatores!$C$2:$C$10)</f>
        <v>8912142.9008585736</v>
      </c>
    </row>
    <row r="11271" spans="1:11" x14ac:dyDescent="0.25">
      <c r="A11271">
        <v>2017</v>
      </c>
      <c r="B11271" t="s">
        <v>6582</v>
      </c>
      <c r="C11271" t="s">
        <v>6583</v>
      </c>
      <c r="E11271" t="s">
        <v>44</v>
      </c>
      <c r="F11271" t="s">
        <v>45</v>
      </c>
      <c r="G11271" t="s">
        <v>1133</v>
      </c>
      <c r="H11271" t="s">
        <v>28</v>
      </c>
      <c r="I11271" t="s">
        <v>29</v>
      </c>
      <c r="J11271" s="1">
        <v>5900735.8099999996</v>
      </c>
      <c r="K11271" s="10">
        <f>J11271*_xlfn.XLOOKUP(A11271,IPCA_Fatores!$A$2:$A$10,IPCA_Fatores!$C$2:$C$10)</f>
        <v>9170730.2850402482</v>
      </c>
    </row>
    <row r="11272" spans="1:11" x14ac:dyDescent="0.25">
      <c r="A11272">
        <v>2023</v>
      </c>
      <c r="B11272" t="s">
        <v>6582</v>
      </c>
      <c r="C11272" t="s">
        <v>6583</v>
      </c>
      <c r="E11272" t="s">
        <v>44</v>
      </c>
      <c r="F11272" t="s">
        <v>45</v>
      </c>
      <c r="G11272" t="s">
        <v>1133</v>
      </c>
      <c r="H11272" t="s">
        <v>28</v>
      </c>
      <c r="I11272" t="s">
        <v>29</v>
      </c>
      <c r="J11272" s="1">
        <v>3424151.48</v>
      </c>
      <c r="K11272" s="10">
        <f>J11272*_xlfn.XLOOKUP(A11272,IPCA_Fatores!$A$2:$A$10,IPCA_Fatores!$C$2:$C$10)</f>
        <v>3862321.5393880415</v>
      </c>
    </row>
    <row r="11273" spans="1:11" x14ac:dyDescent="0.25">
      <c r="A11273">
        <v>2017</v>
      </c>
      <c r="B11273" t="s">
        <v>6584</v>
      </c>
      <c r="C11273" t="s">
        <v>6585</v>
      </c>
      <c r="D11273" t="s">
        <v>6585</v>
      </c>
      <c r="E11273" t="s">
        <v>44</v>
      </c>
      <c r="F11273" t="s">
        <v>45</v>
      </c>
      <c r="G11273" t="s">
        <v>1133</v>
      </c>
      <c r="H11273" t="s">
        <v>28</v>
      </c>
      <c r="I11273" t="s">
        <v>29</v>
      </c>
      <c r="J11273" s="1">
        <v>67081.81</v>
      </c>
      <c r="K11273" s="10">
        <f>J11273*_xlfn.XLOOKUP(A11273,IPCA_Fatores!$A$2:$A$10,IPCA_Fatores!$C$2:$C$10)</f>
        <v>104256.35147056614</v>
      </c>
    </row>
    <row r="11274" spans="1:11" x14ac:dyDescent="0.25">
      <c r="A11274">
        <v>2018</v>
      </c>
      <c r="B11274" t="s">
        <v>6584</v>
      </c>
      <c r="C11274" t="s">
        <v>6585</v>
      </c>
      <c r="D11274" t="s">
        <v>6585</v>
      </c>
      <c r="E11274" t="s">
        <v>44</v>
      </c>
      <c r="F11274" t="s">
        <v>45</v>
      </c>
      <c r="G11274" t="s">
        <v>1133</v>
      </c>
      <c r="H11274" t="s">
        <v>28</v>
      </c>
      <c r="I11274" t="s">
        <v>29</v>
      </c>
      <c r="J11274" s="1">
        <v>170393.47</v>
      </c>
      <c r="K11274" s="10">
        <f>J11274*_xlfn.XLOOKUP(A11274,IPCA_Fatores!$A$2:$A$10,IPCA_Fatores!$C$2:$C$10)</f>
        <v>255248.14352223702</v>
      </c>
    </row>
    <row r="11275" spans="1:11" x14ac:dyDescent="0.25">
      <c r="A11275">
        <v>2019</v>
      </c>
      <c r="B11275" t="s">
        <v>6584</v>
      </c>
      <c r="C11275" t="s">
        <v>6585</v>
      </c>
      <c r="D11275" t="s">
        <v>6585</v>
      </c>
      <c r="E11275" t="s">
        <v>44</v>
      </c>
      <c r="F11275" t="s">
        <v>45</v>
      </c>
      <c r="G11275" t="s">
        <v>1133</v>
      </c>
      <c r="H11275" t="s">
        <v>28</v>
      </c>
      <c r="I11275" t="s">
        <v>29</v>
      </c>
      <c r="J11275" s="1">
        <v>159979.28</v>
      </c>
      <c r="K11275" s="10">
        <f>J11275*_xlfn.XLOOKUP(A11275,IPCA_Fatores!$A$2:$A$10,IPCA_Fatores!$C$2:$C$10)</f>
        <v>229745.72409169652</v>
      </c>
    </row>
    <row r="11276" spans="1:11" x14ac:dyDescent="0.25">
      <c r="A11276">
        <v>2020</v>
      </c>
      <c r="B11276" t="s">
        <v>6584</v>
      </c>
      <c r="C11276" t="s">
        <v>6585</v>
      </c>
      <c r="D11276" t="s">
        <v>6585</v>
      </c>
      <c r="E11276" t="s">
        <v>44</v>
      </c>
      <c r="F11276" t="s">
        <v>45</v>
      </c>
      <c r="G11276" t="s">
        <v>1133</v>
      </c>
      <c r="H11276" t="s">
        <v>28</v>
      </c>
      <c r="I11276" t="s">
        <v>29</v>
      </c>
      <c r="J11276" s="1">
        <v>223501.49</v>
      </c>
      <c r="K11276" s="10">
        <f>J11276*_xlfn.XLOOKUP(A11276,IPCA_Fatores!$A$2:$A$10,IPCA_Fatores!$C$2:$C$10)</f>
        <v>307089.32590127119</v>
      </c>
    </row>
    <row r="11277" spans="1:11" x14ac:dyDescent="0.25">
      <c r="A11277">
        <v>2021</v>
      </c>
      <c r="B11277" t="s">
        <v>6584</v>
      </c>
      <c r="C11277" t="s">
        <v>6585</v>
      </c>
      <c r="D11277" t="s">
        <v>6585</v>
      </c>
      <c r="E11277" t="s">
        <v>44</v>
      </c>
      <c r="F11277" t="s">
        <v>45</v>
      </c>
      <c r="G11277" t="s">
        <v>1133</v>
      </c>
      <c r="H11277" t="s">
        <v>28</v>
      </c>
      <c r="I11277" t="s">
        <v>29</v>
      </c>
      <c r="J11277" s="1">
        <v>452702.47</v>
      </c>
      <c r="K11277" s="10">
        <f>J11277*_xlfn.XLOOKUP(A11277,IPCA_Fatores!$A$2:$A$10,IPCA_Fatores!$C$2:$C$10)</f>
        <v>565155.10373100045</v>
      </c>
    </row>
    <row r="11278" spans="1:11" x14ac:dyDescent="0.25">
      <c r="A11278">
        <v>2022</v>
      </c>
      <c r="B11278" t="s">
        <v>6584</v>
      </c>
      <c r="C11278" t="s">
        <v>6585</v>
      </c>
      <c r="D11278" t="s">
        <v>6585</v>
      </c>
      <c r="E11278" t="s">
        <v>44</v>
      </c>
      <c r="F11278" t="s">
        <v>45</v>
      </c>
      <c r="G11278" t="s">
        <v>1133</v>
      </c>
      <c r="H11278" t="s">
        <v>28</v>
      </c>
      <c r="I11278" t="s">
        <v>29</v>
      </c>
      <c r="J11278" s="1">
        <v>110073.62</v>
      </c>
      <c r="K11278" s="10">
        <f>J11278*_xlfn.XLOOKUP(A11278,IPCA_Fatores!$A$2:$A$10,IPCA_Fatores!$C$2:$C$10)</f>
        <v>129895.29546325628</v>
      </c>
    </row>
    <row r="11279" spans="1:11" x14ac:dyDescent="0.25">
      <c r="A11279">
        <v>2023</v>
      </c>
      <c r="B11279" t="s">
        <v>6584</v>
      </c>
      <c r="C11279" t="s">
        <v>6585</v>
      </c>
      <c r="D11279" t="s">
        <v>6585</v>
      </c>
      <c r="E11279" t="s">
        <v>44</v>
      </c>
      <c r="F11279" t="s">
        <v>45</v>
      </c>
      <c r="G11279" t="s">
        <v>1133</v>
      </c>
      <c r="H11279" t="s">
        <v>28</v>
      </c>
      <c r="I11279" t="s">
        <v>29</v>
      </c>
      <c r="J11279" s="1">
        <v>947966.65</v>
      </c>
      <c r="K11279" s="10">
        <f>J11279*_xlfn.XLOOKUP(A11279,IPCA_Fatores!$A$2:$A$10,IPCA_Fatores!$C$2:$C$10)</f>
        <v>1069272.7913183691</v>
      </c>
    </row>
    <row r="11280" spans="1:11" x14ac:dyDescent="0.25">
      <c r="A11280">
        <v>2023</v>
      </c>
      <c r="B11280" t="s">
        <v>6586</v>
      </c>
      <c r="C11280" t="s">
        <v>6587</v>
      </c>
      <c r="E11280" t="s">
        <v>75</v>
      </c>
      <c r="F11280" t="s">
        <v>75</v>
      </c>
      <c r="G11280" t="s">
        <v>76</v>
      </c>
      <c r="H11280" t="s">
        <v>28</v>
      </c>
      <c r="I11280" t="s">
        <v>35</v>
      </c>
      <c r="J11280" s="1">
        <v>1085</v>
      </c>
      <c r="K11280" s="10">
        <f>IFERROR(J11280*VLOOKUP(A11280,IPCA_Fatores!$A$2:$C$10,3,FALSE),J11280)</f>
        <v>1223.8415545319349</v>
      </c>
    </row>
    <row r="11281" spans="1:11" x14ac:dyDescent="0.25">
      <c r="A11281">
        <v>2023</v>
      </c>
      <c r="B11281" t="s">
        <v>6588</v>
      </c>
      <c r="C11281" t="s">
        <v>6589</v>
      </c>
      <c r="D11281" t="s">
        <v>6590</v>
      </c>
      <c r="E11281" t="s">
        <v>103</v>
      </c>
      <c r="F11281" t="s">
        <v>581</v>
      </c>
      <c r="G11281" t="s">
        <v>637</v>
      </c>
      <c r="H11281" t="s">
        <v>28</v>
      </c>
      <c r="I11281" t="s">
        <v>29</v>
      </c>
      <c r="J11281" s="1">
        <v>265093.40999999997</v>
      </c>
      <c r="K11281" s="10">
        <f>J11281*_xlfn.XLOOKUP(A11281,IPCA_Fatores!$A$2:$A$10,IPCA_Fatores!$C$2:$C$10)</f>
        <v>299015.97326319956</v>
      </c>
    </row>
    <row r="11282" spans="1:11" x14ac:dyDescent="0.25">
      <c r="A11282">
        <v>2015</v>
      </c>
      <c r="B11282" t="s">
        <v>6591</v>
      </c>
      <c r="C11282" t="s">
        <v>6592</v>
      </c>
      <c r="D11282" t="s">
        <v>6593</v>
      </c>
      <c r="E11282" t="s">
        <v>44</v>
      </c>
      <c r="F11282" t="s">
        <v>45</v>
      </c>
      <c r="G11282" t="s">
        <v>1168</v>
      </c>
      <c r="H11282" t="s">
        <v>28</v>
      </c>
      <c r="I11282" t="s">
        <v>29</v>
      </c>
      <c r="J11282" s="1">
        <v>50648.09</v>
      </c>
      <c r="K11282" s="10">
        <f>J11282*_xlfn.XLOOKUP(A11282,IPCA_Fatores!$A$2:$A$10,IPCA_Fatores!$C$2:$C$10)</f>
        <v>86134.98460401225</v>
      </c>
    </row>
    <row r="11283" spans="1:11" x14ac:dyDescent="0.25">
      <c r="A11283">
        <v>2015</v>
      </c>
      <c r="B11283" t="s">
        <v>6591</v>
      </c>
      <c r="C11283" t="s">
        <v>6592</v>
      </c>
      <c r="D11283" t="s">
        <v>6593</v>
      </c>
      <c r="E11283" t="s">
        <v>44</v>
      </c>
      <c r="F11283" t="s">
        <v>45</v>
      </c>
      <c r="G11283" t="s">
        <v>1168</v>
      </c>
      <c r="H11283" t="s">
        <v>28</v>
      </c>
      <c r="I11283" t="s">
        <v>35</v>
      </c>
      <c r="J11283" s="1">
        <v>13531.49</v>
      </c>
      <c r="K11283" s="10">
        <f>IFERROR(J11283*VLOOKUP(A11283,IPCA_Fatores!$A$2:$C$10,3,FALSE),J11283)</f>
        <v>23012.411382528851</v>
      </c>
    </row>
    <row r="11284" spans="1:11" x14ac:dyDescent="0.25">
      <c r="A11284">
        <v>2018</v>
      </c>
      <c r="B11284" t="s">
        <v>6591</v>
      </c>
      <c r="C11284" t="s">
        <v>6592</v>
      </c>
      <c r="D11284" t="s">
        <v>6593</v>
      </c>
      <c r="E11284" t="s">
        <v>44</v>
      </c>
      <c r="F11284" t="s">
        <v>45</v>
      </c>
      <c r="G11284" t="s">
        <v>1168</v>
      </c>
      <c r="H11284" t="s">
        <v>28</v>
      </c>
      <c r="I11284" t="s">
        <v>29</v>
      </c>
      <c r="J11284" s="1">
        <v>134322.23999999999</v>
      </c>
      <c r="K11284" s="10">
        <f>J11284*_xlfn.XLOOKUP(A11284,IPCA_Fatores!$A$2:$A$10,IPCA_Fatores!$C$2:$C$10)</f>
        <v>201213.71079389582</v>
      </c>
    </row>
    <row r="11285" spans="1:11" x14ac:dyDescent="0.25">
      <c r="A11285">
        <v>2020</v>
      </c>
      <c r="B11285" t="s">
        <v>6591</v>
      </c>
      <c r="C11285" t="s">
        <v>6592</v>
      </c>
      <c r="D11285" t="s">
        <v>6593</v>
      </c>
      <c r="E11285" t="s">
        <v>44</v>
      </c>
      <c r="F11285" t="s">
        <v>45</v>
      </c>
      <c r="G11285" t="s">
        <v>1168</v>
      </c>
      <c r="H11285" t="s">
        <v>28</v>
      </c>
      <c r="I11285" t="s">
        <v>29</v>
      </c>
      <c r="J11285" s="1">
        <v>221012.36</v>
      </c>
      <c r="K11285" s="10">
        <f>J11285*_xlfn.XLOOKUP(A11285,IPCA_Fatores!$A$2:$A$10,IPCA_Fatores!$C$2:$C$10)</f>
        <v>303669.28045199643</v>
      </c>
    </row>
    <row r="11286" spans="1:11" x14ac:dyDescent="0.25">
      <c r="A11286">
        <v>2021</v>
      </c>
      <c r="B11286" t="s">
        <v>6591</v>
      </c>
      <c r="C11286" t="s">
        <v>6592</v>
      </c>
      <c r="D11286" t="s">
        <v>6593</v>
      </c>
      <c r="E11286" t="s">
        <v>44</v>
      </c>
      <c r="F11286" t="s">
        <v>45</v>
      </c>
      <c r="G11286" t="s">
        <v>1168</v>
      </c>
      <c r="H11286" t="s">
        <v>28</v>
      </c>
      <c r="I11286" t="s">
        <v>29</v>
      </c>
      <c r="J11286" s="1">
        <v>1028993.87</v>
      </c>
      <c r="K11286" s="10">
        <f>J11286*_xlfn.XLOOKUP(A11286,IPCA_Fatores!$A$2:$A$10,IPCA_Fatores!$C$2:$C$10)</f>
        <v>1284598.9935473814</v>
      </c>
    </row>
    <row r="11287" spans="1:11" x14ac:dyDescent="0.25">
      <c r="A11287">
        <v>2021</v>
      </c>
      <c r="B11287" t="s">
        <v>6591</v>
      </c>
      <c r="C11287" t="s">
        <v>6592</v>
      </c>
      <c r="D11287" t="s">
        <v>6593</v>
      </c>
      <c r="E11287" t="s">
        <v>44</v>
      </c>
      <c r="F11287" t="s">
        <v>45</v>
      </c>
      <c r="G11287" t="s">
        <v>1168</v>
      </c>
      <c r="H11287" t="s">
        <v>28</v>
      </c>
      <c r="I11287" t="s">
        <v>35</v>
      </c>
      <c r="J11287" s="1">
        <v>72976.91</v>
      </c>
      <c r="K11287" s="10">
        <f>IFERROR(J11287*VLOOKUP(A11287,IPCA_Fatores!$A$2:$C$10,3,FALSE),J11287)</f>
        <v>91104.590485264838</v>
      </c>
    </row>
    <row r="11288" spans="1:11" x14ac:dyDescent="0.25">
      <c r="A11288">
        <v>2022</v>
      </c>
      <c r="B11288" t="s">
        <v>6591</v>
      </c>
      <c r="C11288" t="s">
        <v>6592</v>
      </c>
      <c r="D11288" t="s">
        <v>6593</v>
      </c>
      <c r="E11288" t="s">
        <v>44</v>
      </c>
      <c r="F11288" t="s">
        <v>45</v>
      </c>
      <c r="G11288" t="s">
        <v>1168</v>
      </c>
      <c r="H11288" t="s">
        <v>28</v>
      </c>
      <c r="I11288" t="s">
        <v>29</v>
      </c>
      <c r="J11288" s="1">
        <v>581471.09</v>
      </c>
      <c r="K11288" s="10">
        <f>J11288*_xlfn.XLOOKUP(A11288,IPCA_Fatores!$A$2:$A$10,IPCA_Fatores!$C$2:$C$10)</f>
        <v>686180.38580807718</v>
      </c>
    </row>
    <row r="11289" spans="1:11" x14ac:dyDescent="0.25">
      <c r="A11289">
        <v>2022</v>
      </c>
      <c r="B11289" t="s">
        <v>6591</v>
      </c>
      <c r="C11289" t="s">
        <v>6592</v>
      </c>
      <c r="D11289" t="s">
        <v>6593</v>
      </c>
      <c r="E11289" t="s">
        <v>44</v>
      </c>
      <c r="F11289" t="s">
        <v>45</v>
      </c>
      <c r="G11289" t="s">
        <v>1168</v>
      </c>
      <c r="H11289" t="s">
        <v>28</v>
      </c>
      <c r="I11289" t="s">
        <v>35</v>
      </c>
      <c r="J11289" s="1">
        <v>74904.06</v>
      </c>
      <c r="K11289" s="10">
        <f>IFERROR(J11289*VLOOKUP(A11289,IPCA_Fatores!$A$2:$C$10,3,FALSE),J11289)</f>
        <v>88392.523159477045</v>
      </c>
    </row>
    <row r="11290" spans="1:11" x14ac:dyDescent="0.25">
      <c r="A11290">
        <v>2019</v>
      </c>
      <c r="B11290" t="s">
        <v>6594</v>
      </c>
      <c r="C11290" t="s">
        <v>6595</v>
      </c>
      <c r="D11290" t="s">
        <v>6596</v>
      </c>
      <c r="E11290" t="s">
        <v>75</v>
      </c>
      <c r="F11290" t="s">
        <v>6597</v>
      </c>
      <c r="G11290" t="s">
        <v>663</v>
      </c>
      <c r="H11290" t="s">
        <v>28</v>
      </c>
      <c r="I11290" t="s">
        <v>29</v>
      </c>
      <c r="J11290" s="1">
        <v>2668660.9</v>
      </c>
      <c r="K11290" s="10">
        <f>J11290*_xlfn.XLOOKUP(A11290,IPCA_Fatores!$A$2:$A$10,IPCA_Fatores!$C$2:$C$10)</f>
        <v>3832455.2456149226</v>
      </c>
    </row>
    <row r="11291" spans="1:11" x14ac:dyDescent="0.25">
      <c r="A11291">
        <v>2020</v>
      </c>
      <c r="B11291" t="s">
        <v>6594</v>
      </c>
      <c r="C11291" t="s">
        <v>6595</v>
      </c>
      <c r="D11291" t="s">
        <v>6596</v>
      </c>
      <c r="E11291" t="s">
        <v>75</v>
      </c>
      <c r="F11291" t="s">
        <v>6597</v>
      </c>
      <c r="G11291" t="s">
        <v>663</v>
      </c>
      <c r="H11291" t="s">
        <v>28</v>
      </c>
      <c r="I11291" t="s">
        <v>29</v>
      </c>
      <c r="J11291" s="1">
        <v>882507.19</v>
      </c>
      <c r="K11291" s="10">
        <f>J11291*_xlfn.XLOOKUP(A11291,IPCA_Fatores!$A$2:$A$10,IPCA_Fatores!$C$2:$C$10)</f>
        <v>1212558.0821860519</v>
      </c>
    </row>
    <row r="11292" spans="1:11" x14ac:dyDescent="0.25">
      <c r="A11292">
        <v>2021</v>
      </c>
      <c r="B11292" t="s">
        <v>6594</v>
      </c>
      <c r="C11292" t="s">
        <v>6595</v>
      </c>
      <c r="D11292" t="s">
        <v>6596</v>
      </c>
      <c r="E11292" t="s">
        <v>75</v>
      </c>
      <c r="F11292" t="s">
        <v>6597</v>
      </c>
      <c r="G11292" t="s">
        <v>663</v>
      </c>
      <c r="H11292" t="s">
        <v>28</v>
      </c>
      <c r="I11292" t="s">
        <v>29</v>
      </c>
      <c r="J11292" s="1">
        <v>3402903.35</v>
      </c>
      <c r="K11292" s="10">
        <f>J11292*_xlfn.XLOOKUP(A11292,IPCA_Fatores!$A$2:$A$10,IPCA_Fatores!$C$2:$C$10)</f>
        <v>4248194.6161146834</v>
      </c>
    </row>
    <row r="11293" spans="1:11" x14ac:dyDescent="0.25">
      <c r="A11293">
        <v>2022</v>
      </c>
      <c r="B11293" t="s">
        <v>6598</v>
      </c>
      <c r="C11293" t="s">
        <v>6599</v>
      </c>
      <c r="E11293" t="s">
        <v>103</v>
      </c>
      <c r="F11293" t="s">
        <v>804</v>
      </c>
      <c r="G11293" t="s">
        <v>840</v>
      </c>
      <c r="H11293" t="s">
        <v>28</v>
      </c>
      <c r="I11293" t="s">
        <v>29</v>
      </c>
      <c r="J11293" s="1">
        <v>491652.46</v>
      </c>
      <c r="K11293" s="10">
        <f>J11293*_xlfn.XLOOKUP(A11293,IPCA_Fatores!$A$2:$A$10,IPCA_Fatores!$C$2:$C$10)</f>
        <v>580187.52864616236</v>
      </c>
    </row>
    <row r="11294" spans="1:11" x14ac:dyDescent="0.25">
      <c r="A11294">
        <v>2023</v>
      </c>
      <c r="B11294" t="s">
        <v>6598</v>
      </c>
      <c r="C11294" t="s">
        <v>6599</v>
      </c>
      <c r="E11294" t="s">
        <v>103</v>
      </c>
      <c r="F11294" t="s">
        <v>804</v>
      </c>
      <c r="G11294" t="s">
        <v>840</v>
      </c>
      <c r="H11294" t="s">
        <v>28</v>
      </c>
      <c r="I11294" t="s">
        <v>29</v>
      </c>
      <c r="J11294" s="1">
        <v>208573.49</v>
      </c>
      <c r="K11294" s="10">
        <f>J11294*_xlfn.XLOOKUP(A11294,IPCA_Fatores!$A$2:$A$10,IPCA_Fatores!$C$2:$C$10)</f>
        <v>235263.50620806537</v>
      </c>
    </row>
    <row r="11295" spans="1:11" x14ac:dyDescent="0.25">
      <c r="A11295">
        <v>2023</v>
      </c>
      <c r="B11295" t="s">
        <v>6600</v>
      </c>
      <c r="C11295" t="s">
        <v>6601</v>
      </c>
      <c r="E11295" t="s">
        <v>32</v>
      </c>
      <c r="F11295" t="s">
        <v>33</v>
      </c>
      <c r="G11295" t="s">
        <v>1036</v>
      </c>
      <c r="H11295" t="s">
        <v>28</v>
      </c>
      <c r="I11295" t="s">
        <v>29</v>
      </c>
      <c r="J11295" s="1">
        <v>528382.52</v>
      </c>
      <c r="K11295" s="10">
        <f>J11295*_xlfn.XLOOKUP(A11295,IPCA_Fatores!$A$2:$A$10,IPCA_Fatores!$C$2:$C$10)</f>
        <v>595996.76005926367</v>
      </c>
    </row>
    <row r="11296" spans="1:11" x14ac:dyDescent="0.25">
      <c r="A11296">
        <v>2022</v>
      </c>
      <c r="B11296" t="s">
        <v>6602</v>
      </c>
      <c r="C11296" t="s">
        <v>6603</v>
      </c>
      <c r="D11296" t="s">
        <v>6604</v>
      </c>
      <c r="E11296" t="s">
        <v>44</v>
      </c>
      <c r="F11296" t="s">
        <v>45</v>
      </c>
      <c r="G11296" t="s">
        <v>490</v>
      </c>
      <c r="H11296" t="s">
        <v>28</v>
      </c>
      <c r="I11296" t="s">
        <v>29</v>
      </c>
      <c r="J11296" s="1">
        <v>963000.23</v>
      </c>
      <c r="K11296" s="10">
        <f>J11296*_xlfn.XLOOKUP(A11296,IPCA_Fatores!$A$2:$A$10,IPCA_Fatores!$C$2:$C$10)</f>
        <v>1136413.9691874743</v>
      </c>
    </row>
    <row r="11297" spans="1:11" x14ac:dyDescent="0.25">
      <c r="A11297">
        <v>2023</v>
      </c>
      <c r="B11297" t="s">
        <v>6602</v>
      </c>
      <c r="C11297" t="s">
        <v>6603</v>
      </c>
      <c r="D11297" t="s">
        <v>6604</v>
      </c>
      <c r="E11297" t="s">
        <v>44</v>
      </c>
      <c r="F11297" t="s">
        <v>45</v>
      </c>
      <c r="G11297" t="s">
        <v>490</v>
      </c>
      <c r="H11297" t="s">
        <v>28</v>
      </c>
      <c r="I11297" t="s">
        <v>29</v>
      </c>
      <c r="J11297" s="1">
        <v>190190.54</v>
      </c>
      <c r="K11297" s="10">
        <f>J11297*_xlfn.XLOOKUP(A11297,IPCA_Fatores!$A$2:$A$10,IPCA_Fatores!$C$2:$C$10)</f>
        <v>214528.18998236695</v>
      </c>
    </row>
    <row r="11298" spans="1:11" x14ac:dyDescent="0.25">
      <c r="A11298">
        <v>2020</v>
      </c>
      <c r="B11298" t="s">
        <v>6605</v>
      </c>
      <c r="C11298" t="s">
        <v>6606</v>
      </c>
      <c r="E11298" t="s">
        <v>32</v>
      </c>
      <c r="F11298" t="s">
        <v>349</v>
      </c>
      <c r="G11298" t="s">
        <v>608</v>
      </c>
      <c r="H11298" t="s">
        <v>28</v>
      </c>
      <c r="I11298" t="s">
        <v>29</v>
      </c>
      <c r="J11298" s="1">
        <v>148695.46</v>
      </c>
      <c r="K11298" s="10">
        <f>J11298*_xlfn.XLOOKUP(A11298,IPCA_Fatores!$A$2:$A$10,IPCA_Fatores!$C$2:$C$10)</f>
        <v>204306.41682066384</v>
      </c>
    </row>
    <row r="11299" spans="1:11" x14ac:dyDescent="0.25">
      <c r="A11299">
        <v>2021</v>
      </c>
      <c r="B11299" t="s">
        <v>6605</v>
      </c>
      <c r="C11299" t="s">
        <v>6606</v>
      </c>
      <c r="E11299" t="s">
        <v>32</v>
      </c>
      <c r="F11299" t="s">
        <v>349</v>
      </c>
      <c r="G11299" t="s">
        <v>608</v>
      </c>
      <c r="H11299" t="s">
        <v>28</v>
      </c>
      <c r="I11299" t="s">
        <v>29</v>
      </c>
      <c r="J11299" s="1">
        <v>663728.23</v>
      </c>
      <c r="K11299" s="10">
        <f>J11299*_xlfn.XLOOKUP(A11299,IPCA_Fatores!$A$2:$A$10,IPCA_Fatores!$C$2:$C$10)</f>
        <v>828600.2872368762</v>
      </c>
    </row>
    <row r="11300" spans="1:11" x14ac:dyDescent="0.25">
      <c r="A11300">
        <v>2021</v>
      </c>
      <c r="B11300" t="s">
        <v>6605</v>
      </c>
      <c r="C11300" t="s">
        <v>6606</v>
      </c>
      <c r="E11300" t="s">
        <v>32</v>
      </c>
      <c r="F11300" t="s">
        <v>349</v>
      </c>
      <c r="G11300" t="s">
        <v>608</v>
      </c>
      <c r="H11300" t="s">
        <v>28</v>
      </c>
      <c r="I11300" t="s">
        <v>35</v>
      </c>
      <c r="J11300" s="1">
        <v>44170.84</v>
      </c>
      <c r="K11300" s="10">
        <f>IFERROR(J11300*VLOOKUP(A11300,IPCA_Fatores!$A$2:$C$10,3,FALSE),J11300)</f>
        <v>55143.007419609225</v>
      </c>
    </row>
    <row r="11301" spans="1:11" x14ac:dyDescent="0.25">
      <c r="A11301">
        <v>2022</v>
      </c>
      <c r="B11301" t="s">
        <v>6605</v>
      </c>
      <c r="C11301" t="s">
        <v>6606</v>
      </c>
      <c r="E11301" t="s">
        <v>32</v>
      </c>
      <c r="F11301" t="s">
        <v>349</v>
      </c>
      <c r="G11301" t="s">
        <v>608</v>
      </c>
      <c r="H11301" t="s">
        <v>28</v>
      </c>
      <c r="I11301" t="s">
        <v>29</v>
      </c>
      <c r="J11301" s="1">
        <v>380410.68</v>
      </c>
      <c r="K11301" s="10">
        <f>J11301*_xlfn.XLOOKUP(A11301,IPCA_Fatores!$A$2:$A$10,IPCA_Fatores!$C$2:$C$10)</f>
        <v>448913.71498437348</v>
      </c>
    </row>
    <row r="11302" spans="1:11" x14ac:dyDescent="0.25">
      <c r="A11302">
        <v>2022</v>
      </c>
      <c r="B11302" t="s">
        <v>6605</v>
      </c>
      <c r="C11302" t="s">
        <v>6606</v>
      </c>
      <c r="E11302" t="s">
        <v>32</v>
      </c>
      <c r="F11302" t="s">
        <v>349</v>
      </c>
      <c r="G11302" t="s">
        <v>608</v>
      </c>
      <c r="H11302" t="s">
        <v>28</v>
      </c>
      <c r="I11302" t="s">
        <v>35</v>
      </c>
      <c r="J11302" s="1">
        <v>22098.49</v>
      </c>
      <c r="K11302" s="10">
        <f>IFERROR(J11302*VLOOKUP(A11302,IPCA_Fatores!$A$2:$C$10,3,FALSE),J11302)</f>
        <v>26077.909383209295</v>
      </c>
    </row>
    <row r="11303" spans="1:11" x14ac:dyDescent="0.25">
      <c r="A11303">
        <v>2023</v>
      </c>
      <c r="B11303" t="s">
        <v>6605</v>
      </c>
      <c r="C11303" t="s">
        <v>6606</v>
      </c>
      <c r="E11303" t="s">
        <v>32</v>
      </c>
      <c r="F11303" t="s">
        <v>349</v>
      </c>
      <c r="G11303" t="s">
        <v>608</v>
      </c>
      <c r="H11303" t="s">
        <v>28</v>
      </c>
      <c r="I11303" t="s">
        <v>29</v>
      </c>
      <c r="J11303" s="1">
        <v>334984.77</v>
      </c>
      <c r="K11303" s="10">
        <f>J11303*_xlfn.XLOOKUP(A11303,IPCA_Fatores!$A$2:$A$10,IPCA_Fatores!$C$2:$C$10)</f>
        <v>377850.9508399287</v>
      </c>
    </row>
    <row r="11304" spans="1:11" x14ac:dyDescent="0.25">
      <c r="A11304">
        <v>2023</v>
      </c>
      <c r="B11304" t="s">
        <v>6607</v>
      </c>
      <c r="C11304" t="s">
        <v>6608</v>
      </c>
      <c r="D11304" t="s">
        <v>6609</v>
      </c>
      <c r="E11304" t="s">
        <v>38</v>
      </c>
      <c r="F11304" t="s">
        <v>6610</v>
      </c>
      <c r="G11304" t="s">
        <v>99</v>
      </c>
      <c r="H11304" t="s">
        <v>28</v>
      </c>
      <c r="I11304" t="s">
        <v>29</v>
      </c>
      <c r="J11304" s="1">
        <v>27072.12</v>
      </c>
      <c r="K11304" s="10">
        <f>J11304*_xlfn.XLOOKUP(A11304,IPCA_Fatores!$A$2:$A$10,IPCA_Fatores!$C$2:$C$10)</f>
        <v>30536.392097027725</v>
      </c>
    </row>
    <row r="11305" spans="1:11" x14ac:dyDescent="0.25">
      <c r="A11305">
        <v>2023</v>
      </c>
      <c r="B11305" t="s">
        <v>6611</v>
      </c>
      <c r="C11305" t="s">
        <v>6612</v>
      </c>
      <c r="E11305" t="s">
        <v>25</v>
      </c>
      <c r="F11305" t="s">
        <v>26</v>
      </c>
      <c r="G11305" t="s">
        <v>6613</v>
      </c>
      <c r="H11305" t="s">
        <v>28</v>
      </c>
      <c r="I11305" t="s">
        <v>35</v>
      </c>
      <c r="J11305" s="1">
        <v>165302.67000000001</v>
      </c>
      <c r="K11305" s="10">
        <f>IFERROR(J11305*VLOOKUP(A11305,IPCA_Fatores!$A$2:$C$10,3,FALSE),J11305)</f>
        <v>186455.55448947413</v>
      </c>
    </row>
    <row r="11306" spans="1:11" x14ac:dyDescent="0.25">
      <c r="A11306">
        <v>2021</v>
      </c>
      <c r="B11306" t="s">
        <v>6614</v>
      </c>
      <c r="C11306" t="s">
        <v>6615</v>
      </c>
      <c r="E11306" t="s">
        <v>32</v>
      </c>
      <c r="F11306" t="s">
        <v>1057</v>
      </c>
      <c r="G11306" t="s">
        <v>637</v>
      </c>
      <c r="H11306" t="s">
        <v>28</v>
      </c>
      <c r="I11306" t="s">
        <v>29</v>
      </c>
      <c r="J11306" s="1">
        <v>1154374.22</v>
      </c>
      <c r="K11306" s="10">
        <f>J11306*_xlfn.XLOOKUP(A11306,IPCA_Fatores!$A$2:$A$10,IPCA_Fatores!$C$2:$C$10)</f>
        <v>1441124.1936640919</v>
      </c>
    </row>
    <row r="11307" spans="1:11" x14ac:dyDescent="0.25">
      <c r="A11307">
        <v>2021</v>
      </c>
      <c r="B11307" t="s">
        <v>6614</v>
      </c>
      <c r="C11307" t="s">
        <v>6615</v>
      </c>
      <c r="E11307" t="s">
        <v>32</v>
      </c>
      <c r="F11307" t="s">
        <v>1057</v>
      </c>
      <c r="G11307" t="s">
        <v>637</v>
      </c>
      <c r="H11307" t="s">
        <v>28</v>
      </c>
      <c r="I11307" t="s">
        <v>35</v>
      </c>
      <c r="J11307" s="1">
        <v>23885.68</v>
      </c>
      <c r="K11307" s="10">
        <f>IFERROR(J11307*VLOOKUP(A11307,IPCA_Fatores!$A$2:$C$10,3,FALSE),J11307)</f>
        <v>29818.953623304693</v>
      </c>
    </row>
    <row r="11308" spans="1:11" x14ac:dyDescent="0.25">
      <c r="A11308">
        <v>2022</v>
      </c>
      <c r="B11308" t="s">
        <v>6614</v>
      </c>
      <c r="C11308" t="s">
        <v>6615</v>
      </c>
      <c r="E11308" t="s">
        <v>32</v>
      </c>
      <c r="F11308" t="s">
        <v>1057</v>
      </c>
      <c r="G11308" t="s">
        <v>637</v>
      </c>
      <c r="H11308" t="s">
        <v>28</v>
      </c>
      <c r="I11308" t="s">
        <v>35</v>
      </c>
      <c r="J11308" s="1">
        <v>5085.75</v>
      </c>
      <c r="K11308" s="10">
        <f>IFERROR(J11308*VLOOKUP(A11308,IPCA_Fatores!$A$2:$C$10,3,FALSE),J11308)</f>
        <v>6001.5742091725124</v>
      </c>
    </row>
    <row r="11309" spans="1:11" x14ac:dyDescent="0.25">
      <c r="A11309">
        <v>2018</v>
      </c>
      <c r="B11309" t="s">
        <v>6616</v>
      </c>
      <c r="C11309" t="s">
        <v>6617</v>
      </c>
      <c r="E11309" t="s">
        <v>161</v>
      </c>
      <c r="F11309" t="s">
        <v>1432</v>
      </c>
      <c r="G11309" t="s">
        <v>562</v>
      </c>
      <c r="H11309" t="s">
        <v>28</v>
      </c>
      <c r="I11309" t="s">
        <v>29</v>
      </c>
      <c r="J11309" s="1">
        <v>1493462.98</v>
      </c>
      <c r="K11309" s="10">
        <f>J11309*_xlfn.XLOOKUP(A11309,IPCA_Fatores!$A$2:$A$10,IPCA_Fatores!$C$2:$C$10)</f>
        <v>2237196.3729841746</v>
      </c>
    </row>
    <row r="11310" spans="1:11" x14ac:dyDescent="0.25">
      <c r="A11310">
        <v>2019</v>
      </c>
      <c r="B11310" t="s">
        <v>6616</v>
      </c>
      <c r="C11310" t="s">
        <v>6617</v>
      </c>
      <c r="E11310" t="s">
        <v>161</v>
      </c>
      <c r="F11310" t="s">
        <v>1432</v>
      </c>
      <c r="G11310" t="s">
        <v>562</v>
      </c>
      <c r="H11310" t="s">
        <v>28</v>
      </c>
      <c r="I11310" t="s">
        <v>29</v>
      </c>
      <c r="J11310" s="1">
        <v>241517.68</v>
      </c>
      <c r="K11310" s="10">
        <f>J11310*_xlfn.XLOOKUP(A11310,IPCA_Fatores!$A$2:$A$10,IPCA_Fatores!$C$2:$C$10)</f>
        <v>346842.7553402331</v>
      </c>
    </row>
    <row r="11311" spans="1:11" x14ac:dyDescent="0.25">
      <c r="A11311">
        <v>2021</v>
      </c>
      <c r="B11311" t="s">
        <v>6616</v>
      </c>
      <c r="C11311" t="s">
        <v>6617</v>
      </c>
      <c r="E11311" t="s">
        <v>161</v>
      </c>
      <c r="F11311" t="s">
        <v>1432</v>
      </c>
      <c r="G11311" t="s">
        <v>562</v>
      </c>
      <c r="H11311" t="s">
        <v>28</v>
      </c>
      <c r="I11311" t="s">
        <v>29</v>
      </c>
      <c r="J11311" s="1">
        <v>1783138.07</v>
      </c>
      <c r="K11311" s="10">
        <f>J11311*_xlfn.XLOOKUP(A11311,IPCA_Fatores!$A$2:$A$10,IPCA_Fatores!$C$2:$C$10)</f>
        <v>2226074.8454002161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C275-68C5-4A36-8FF3-6F6990A9D1B9}">
  <dimension ref="A1:D10"/>
  <sheetViews>
    <sheetView workbookViewId="0"/>
  </sheetViews>
  <sheetFormatPr defaultRowHeight="15" x14ac:dyDescent="0.25"/>
  <cols>
    <col min="1" max="1" width="16.28515625" bestFit="1" customWidth="1"/>
    <col min="2" max="2" width="11.42578125" bestFit="1" customWidth="1"/>
    <col min="3" max="3" width="25.85546875" bestFit="1" customWidth="1"/>
    <col min="4" max="4" width="53.28515625" style="8" customWidth="1"/>
  </cols>
  <sheetData>
    <row r="1" spans="1:4" x14ac:dyDescent="0.25">
      <c r="A1" s="3" t="s">
        <v>11</v>
      </c>
      <c r="B1" s="3" t="s">
        <v>6618</v>
      </c>
      <c r="C1" s="3" t="s">
        <v>6619</v>
      </c>
      <c r="D1" s="6" t="s">
        <v>6620</v>
      </c>
    </row>
    <row r="2" spans="1:4" ht="30" x14ac:dyDescent="0.25">
      <c r="A2" s="2">
        <v>2015</v>
      </c>
      <c r="B2" s="5" t="s">
        <v>6621</v>
      </c>
      <c r="C2" s="4">
        <v>1.7006561274869842</v>
      </c>
      <c r="D2" s="7" t="s">
        <v>6622</v>
      </c>
    </row>
    <row r="3" spans="1:4" ht="30" x14ac:dyDescent="0.25">
      <c r="A3" s="2">
        <v>2016</v>
      </c>
      <c r="B3" s="5" t="s">
        <v>6623</v>
      </c>
      <c r="C3" s="4">
        <v>1.6000151730990535</v>
      </c>
      <c r="D3" s="7" t="s">
        <v>6622</v>
      </c>
    </row>
    <row r="4" spans="1:4" ht="30" x14ac:dyDescent="0.25">
      <c r="A4" s="2">
        <v>2017</v>
      </c>
      <c r="B4" s="5" t="s">
        <v>6624</v>
      </c>
      <c r="C4" s="4">
        <v>1.5541672395328352</v>
      </c>
      <c r="D4" s="7" t="s">
        <v>6622</v>
      </c>
    </row>
    <row r="5" spans="1:4" ht="30" x14ac:dyDescent="0.25">
      <c r="A5" s="2">
        <v>2018</v>
      </c>
      <c r="B5" s="5" t="s">
        <v>6625</v>
      </c>
      <c r="C5" s="4">
        <v>1.497992520031648</v>
      </c>
      <c r="D5" s="7" t="s">
        <v>6622</v>
      </c>
    </row>
    <row r="6" spans="1:4" ht="30" x14ac:dyDescent="0.25">
      <c r="A6" s="2">
        <v>2019</v>
      </c>
      <c r="B6" s="5" t="s">
        <v>6626</v>
      </c>
      <c r="C6" s="4">
        <v>1.4360967501022415</v>
      </c>
      <c r="D6" s="7" t="s">
        <v>6622</v>
      </c>
    </row>
    <row r="7" spans="1:4" ht="30" x14ac:dyDescent="0.25">
      <c r="A7" s="2">
        <v>2020</v>
      </c>
      <c r="B7" s="5" t="s">
        <v>6627</v>
      </c>
      <c r="C7" s="4">
        <v>1.373992298222581</v>
      </c>
      <c r="D7" s="7" t="s">
        <v>6622</v>
      </c>
    </row>
    <row r="8" spans="1:4" ht="30" x14ac:dyDescent="0.25">
      <c r="A8" s="2">
        <v>2021</v>
      </c>
      <c r="B8" s="5" t="s">
        <v>6628</v>
      </c>
      <c r="C8" s="4">
        <v>1.2484029604057616</v>
      </c>
      <c r="D8" s="7" t="s">
        <v>6622</v>
      </c>
    </row>
    <row r="9" spans="1:4" ht="30" x14ac:dyDescent="0.25">
      <c r="A9" s="2">
        <v>2022</v>
      </c>
      <c r="B9" s="5" t="s">
        <v>6629</v>
      </c>
      <c r="C9" s="4">
        <v>1.1800765293560462</v>
      </c>
      <c r="D9" s="7" t="s">
        <v>6622</v>
      </c>
    </row>
    <row r="10" spans="1:4" ht="30" x14ac:dyDescent="0.25">
      <c r="A10" s="2">
        <v>2023</v>
      </c>
      <c r="B10" s="5" t="s">
        <v>6630</v>
      </c>
      <c r="C10" s="4">
        <v>1.12796456638888</v>
      </c>
      <c r="D10" s="7" t="s">
        <v>6622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C6D3-A81C-4446-9C7D-70C7ED62A97C}">
  <dimension ref="A1:D2249"/>
  <sheetViews>
    <sheetView tabSelected="1" workbookViewId="0">
      <pane ySplit="1" topLeftCell="A3" activePane="bottomLeft" state="frozen"/>
      <selection pane="bottomLeft"/>
    </sheetView>
  </sheetViews>
  <sheetFormatPr defaultRowHeight="15" x14ac:dyDescent="0.25"/>
  <cols>
    <col min="1" max="1" width="9.5703125" customWidth="1"/>
    <col min="2" max="2" width="66.7109375" customWidth="1"/>
    <col min="3" max="3" width="34.28515625" customWidth="1"/>
    <col min="4" max="4" width="38.140625" customWidth="1"/>
  </cols>
  <sheetData>
    <row r="1" spans="1:4" ht="32.1" customHeight="1" x14ac:dyDescent="0.25">
      <c r="A1" s="17" t="s">
        <v>1</v>
      </c>
      <c r="B1" s="11" t="s">
        <v>13</v>
      </c>
      <c r="C1" s="11" t="s">
        <v>6631</v>
      </c>
      <c r="D1" s="11" t="s">
        <v>6632</v>
      </c>
    </row>
    <row r="2" spans="1:4" ht="27.95" customHeight="1" x14ac:dyDescent="0.25">
      <c r="A2" s="25">
        <f>ROW()-1</f>
        <v>1</v>
      </c>
      <c r="B2" s="12" t="str" cm="1">
        <f t="array" ref="B2:B2248">_xlfn._xlws.SORT(_xlfn.UNIQUE('Renúncias Fiscais Sudam-Sudene'!C2:C11311))</f>
        <v>1TELECOM SERVICOS DE TECNOLOGIA EM INTERNET LTDA</v>
      </c>
      <c r="C2" s="14">
        <f>SUMIF('Renúncias Fiscais Sudam-Sudene'!C:C,B2,'Renúncias Fiscais Sudam-Sudene'!J:J)</f>
        <v>4236763.09</v>
      </c>
      <c r="D2" s="14">
        <f>SUMIF('Renúncias Fiscais Sudam-Sudene'!C:C,B2,'Renúncias Fiscais Sudam-Sudene'!K:K)</f>
        <v>5256781.8147366513</v>
      </c>
    </row>
    <row r="3" spans="1:4" ht="27.95" customHeight="1" x14ac:dyDescent="0.25">
      <c r="A3" s="25">
        <f t="shared" ref="A3:A66" si="0">ROW()-1</f>
        <v>2</v>
      </c>
      <c r="B3" s="12" t="str">
        <v>2 J COMERCIAL LTDA</v>
      </c>
      <c r="C3" s="14">
        <f>SUMIF('Renúncias Fiscais Sudam-Sudene'!C:C,B3,'Renúncias Fiscais Sudam-Sudene'!J:J)</f>
        <v>870884.3600000001</v>
      </c>
      <c r="D3" s="14">
        <f>SUMIF('Renúncias Fiscais Sudam-Sudene'!C:C,B3,'Renúncias Fiscais Sudam-Sudene'!K:K)</f>
        <v>982326.69950225728</v>
      </c>
    </row>
    <row r="4" spans="1:4" ht="27.95" customHeight="1" x14ac:dyDescent="0.25">
      <c r="A4" s="25">
        <f t="shared" si="0"/>
        <v>3</v>
      </c>
      <c r="B4" s="12" t="str">
        <v>3CAFFI INDUSTRIA E COMERCIO DE CAPSULAS S.A</v>
      </c>
      <c r="C4" s="14">
        <f>SUMIF('Renúncias Fiscais Sudam-Sudene'!C:C,B4,'Renúncias Fiscais Sudam-Sudene'!J:J)</f>
        <v>28230397.800000001</v>
      </c>
      <c r="D4" s="14">
        <f>SUMIF('Renúncias Fiscais Sudam-Sudene'!C:C,B4,'Renúncias Fiscais Sudam-Sudene'!K:K)</f>
        <v>35206574.239221543</v>
      </c>
    </row>
    <row r="5" spans="1:4" ht="27.95" customHeight="1" x14ac:dyDescent="0.25">
      <c r="A5" s="25">
        <f t="shared" si="0"/>
        <v>4</v>
      </c>
      <c r="B5" s="12" t="str">
        <v>3M MANAUS INDUSTRIA DE PRODUTOS QUIMICOS LTDA</v>
      </c>
      <c r="C5" s="14">
        <f>SUMIF('Renúncias Fiscais Sudam-Sudene'!C:C,B5,'Renúncias Fiscais Sudam-Sudene'!J:J)</f>
        <v>457588890.32000005</v>
      </c>
      <c r="D5" s="14">
        <f>SUMIF('Renúncias Fiscais Sudam-Sudene'!C:C,B5,'Renúncias Fiscais Sudam-Sudene'!K:K)</f>
        <v>613621461.52905977</v>
      </c>
    </row>
    <row r="6" spans="1:4" ht="27.95" customHeight="1" x14ac:dyDescent="0.25">
      <c r="A6" s="25">
        <f t="shared" si="0"/>
        <v>5</v>
      </c>
      <c r="B6" s="12" t="str">
        <v>3R BAHIA S.A</v>
      </c>
      <c r="C6" s="14">
        <f>SUMIF('Renúncias Fiscais Sudam-Sudene'!C:C,B6,'Renúncias Fiscais Sudam-Sudene'!J:J)</f>
        <v>821967.92</v>
      </c>
      <c r="D6" s="14">
        <f>SUMIF('Renúncias Fiscais Sudam-Sudene'!C:C,B6,'Renúncias Fiscais Sudam-Sudene'!K:K)</f>
        <v>927150.68846836966</v>
      </c>
    </row>
    <row r="7" spans="1:4" ht="27.95" customHeight="1" x14ac:dyDescent="0.25">
      <c r="A7" s="25">
        <f t="shared" si="0"/>
        <v>6</v>
      </c>
      <c r="B7" s="12" t="str">
        <v>3R MACAU S.A.</v>
      </c>
      <c r="C7" s="14">
        <f>SUMIF('Renúncias Fiscais Sudam-Sudene'!C:C,B7,'Renúncias Fiscais Sudam-Sudene'!J:J)</f>
        <v>169695387.47</v>
      </c>
      <c r="D7" s="14">
        <f>SUMIF('Renúncias Fiscais Sudam-Sudene'!C:C,B7,'Renúncias Fiscais Sudam-Sudene'!K:K)</f>
        <v>196114195.70808825</v>
      </c>
    </row>
    <row r="8" spans="1:4" ht="27.95" customHeight="1" x14ac:dyDescent="0.25">
      <c r="A8" s="25">
        <f t="shared" si="0"/>
        <v>7</v>
      </c>
      <c r="B8" s="12" t="str">
        <v>3R PETROLEUM OFFSHORE S.A.</v>
      </c>
      <c r="C8" s="14">
        <f>SUMIF('Renúncias Fiscais Sudam-Sudene'!C:C,B8,'Renúncias Fiscais Sudam-Sudene'!J:J)</f>
        <v>7294881.1399999997</v>
      </c>
      <c r="D8" s="14">
        <f>SUMIF('Renúncias Fiscais Sudam-Sudene'!C:C,B8,'Renúncias Fiscais Sudam-Sudene'!K:K)</f>
        <v>8228367.4419385185</v>
      </c>
    </row>
    <row r="9" spans="1:4" ht="27.95" customHeight="1" x14ac:dyDescent="0.25">
      <c r="A9" s="25">
        <f t="shared" si="0"/>
        <v>8</v>
      </c>
      <c r="B9" s="12" t="str">
        <v>3R POTIGUAR S.A.</v>
      </c>
      <c r="C9" s="14">
        <f>SUMIF('Renúncias Fiscais Sudam-Sudene'!C:C,B9,'Renúncias Fiscais Sudam-Sudene'!J:J)</f>
        <v>7504086.3700000001</v>
      </c>
      <c r="D9" s="14">
        <f>SUMIF('Renúncias Fiscais Sudam-Sudene'!C:C,B9,'Renúncias Fiscais Sudam-Sudene'!K:K)</f>
        <v>8464343.5284817554</v>
      </c>
    </row>
    <row r="10" spans="1:4" ht="27.95" customHeight="1" x14ac:dyDescent="0.25">
      <c r="A10" s="25">
        <f t="shared" si="0"/>
        <v>9</v>
      </c>
      <c r="B10" s="12" t="str">
        <v>3R RIO VENTURA S.A.</v>
      </c>
      <c r="C10" s="14">
        <f>SUMIF('Renúncias Fiscais Sudam-Sudene'!C:C,B10,'Renúncias Fiscais Sudam-Sudene'!J:J)</f>
        <v>22933753.27</v>
      </c>
      <c r="D10" s="14">
        <f>SUMIF('Renúncias Fiscais Sudam-Sudene'!C:C,B10,'Renúncias Fiscais Sudam-Sudene'!K:K)</f>
        <v>26237967.645699035</v>
      </c>
    </row>
    <row r="11" spans="1:4" ht="27.95" customHeight="1" x14ac:dyDescent="0.25">
      <c r="A11" s="25">
        <f t="shared" si="0"/>
        <v>10</v>
      </c>
      <c r="B11" s="12" t="str">
        <v>3R RNCE S.A.</v>
      </c>
      <c r="C11" s="14">
        <f>SUMIF('Renúncias Fiscais Sudam-Sudene'!C:C,B11,'Renúncias Fiscais Sudam-Sudene'!J:J)</f>
        <v>7517803.0800000001</v>
      </c>
      <c r="D11" s="14">
        <f>SUMIF('Renúncias Fiscais Sudam-Sudene'!C:C,B11,'Renúncias Fiscais Sudam-Sudene'!K:K)</f>
        <v>8676970.3613765333</v>
      </c>
    </row>
    <row r="12" spans="1:4" ht="27.95" customHeight="1" x14ac:dyDescent="0.25">
      <c r="A12" s="25">
        <f t="shared" si="0"/>
        <v>11</v>
      </c>
      <c r="B12" s="12" t="str">
        <v>A ALVES DE SOUSA INDUSTRIA E COMERCIO DE MOTOS LTDA</v>
      </c>
      <c r="C12" s="14">
        <f>SUMIF('Renúncias Fiscais Sudam-Sudene'!C:C,B12,'Renúncias Fiscais Sudam-Sudene'!J:J)</f>
        <v>6289680.5399999991</v>
      </c>
      <c r="D12" s="14">
        <f>SUMIF('Renúncias Fiscais Sudam-Sudene'!C:C,B12,'Renúncias Fiscais Sudam-Sudene'!K:K)</f>
        <v>7663853.2847056799</v>
      </c>
    </row>
    <row r="13" spans="1:4" ht="27.95" customHeight="1" x14ac:dyDescent="0.25">
      <c r="A13" s="25">
        <f t="shared" si="0"/>
        <v>12</v>
      </c>
      <c r="B13" s="12" t="str">
        <v>A G HOTEIS E TURISMO S/A</v>
      </c>
      <c r="C13" s="14">
        <f>SUMIF('Renúncias Fiscais Sudam-Sudene'!C:C,B13,'Renúncias Fiscais Sudam-Sudene'!J:J)</f>
        <v>7566596.6500000004</v>
      </c>
      <c r="D13" s="14">
        <f>SUMIF('Renúncias Fiscais Sudam-Sudene'!C:C,B13,'Renúncias Fiscais Sudam-Sudene'!K:K)</f>
        <v>10040665.359010132</v>
      </c>
    </row>
    <row r="14" spans="1:4" ht="27.95" customHeight="1" x14ac:dyDescent="0.25">
      <c r="A14" s="25">
        <f t="shared" si="0"/>
        <v>13</v>
      </c>
      <c r="B14" s="12" t="str">
        <v>A T S - TERCEIRIZACAO DE MAO DE OBRA LTDA</v>
      </c>
      <c r="C14" s="14">
        <f>SUMIF('Renúncias Fiscais Sudam-Sudene'!C:C,B14,'Renúncias Fiscais Sudam-Sudene'!J:J)</f>
        <v>673582.76</v>
      </c>
      <c r="D14" s="14">
        <f>SUMIF('Renúncias Fiscais Sudam-Sudene'!C:C,B14,'Renúncias Fiscais Sudam-Sudene'!K:K)</f>
        <v>759777.48581042502</v>
      </c>
    </row>
    <row r="15" spans="1:4" ht="27.95" customHeight="1" x14ac:dyDescent="0.25">
      <c r="A15" s="25">
        <f t="shared" si="0"/>
        <v>14</v>
      </c>
      <c r="B15" s="12" t="str">
        <v>A&amp;R DO BRASIL ACESSORIOS AUTOMOTIVOS LTDA</v>
      </c>
      <c r="C15" s="14">
        <f>SUMIF('Renúncias Fiscais Sudam-Sudene'!C:C,B15,'Renúncias Fiscais Sudam-Sudene'!J:J)</f>
        <v>752357.27</v>
      </c>
      <c r="D15" s="14">
        <f>SUMIF('Renúncias Fiscais Sudam-Sudene'!C:C,B15,'Renúncias Fiscais Sudam-Sudene'!K:K)</f>
        <v>848632.34182507149</v>
      </c>
    </row>
    <row r="16" spans="1:4" ht="27.95" customHeight="1" x14ac:dyDescent="0.25">
      <c r="A16" s="25">
        <f t="shared" si="0"/>
        <v>15</v>
      </c>
      <c r="B16" s="12" t="str">
        <v>A. W. FABER-CASTELL AMAZONIA S. A.</v>
      </c>
      <c r="C16" s="14">
        <f>SUMIF('Renúncias Fiscais Sudam-Sudene'!C:C,B16,'Renúncias Fiscais Sudam-Sudene'!J:J)</f>
        <v>24793812.129999999</v>
      </c>
      <c r="D16" s="14">
        <f>SUMIF('Renúncias Fiscais Sudam-Sudene'!C:C,B16,'Renúncias Fiscais Sudam-Sudene'!K:K)</f>
        <v>38383301.461357981</v>
      </c>
    </row>
    <row r="17" spans="1:4" ht="27.95" customHeight="1" x14ac:dyDescent="0.25">
      <c r="A17" s="25">
        <f t="shared" si="0"/>
        <v>16</v>
      </c>
      <c r="B17" s="12" t="str">
        <v>A.C.P. INDUSTRIA DE MOVEIS LTDA</v>
      </c>
      <c r="C17" s="14">
        <f>SUMIF('Renúncias Fiscais Sudam-Sudene'!C:C,B17,'Renúncias Fiscais Sudam-Sudene'!J:J)</f>
        <v>3040839.6700000004</v>
      </c>
      <c r="D17" s="14">
        <f>SUMIF('Renúncias Fiscais Sudam-Sudene'!C:C,B17,'Renúncias Fiscais Sudam-Sudene'!K:K)</f>
        <v>3853117.9298712243</v>
      </c>
    </row>
    <row r="18" spans="1:4" ht="27.95" customHeight="1" x14ac:dyDescent="0.25">
      <c r="A18" s="25">
        <f t="shared" si="0"/>
        <v>17</v>
      </c>
      <c r="B18" s="12" t="str">
        <v>A.D. MAIA INDUSTRIA DE MOVEIS E COLCHOES LTDA</v>
      </c>
      <c r="C18" s="14">
        <f>SUMIF('Renúncias Fiscais Sudam-Sudene'!C:C,B18,'Renúncias Fiscais Sudam-Sudene'!J:J)</f>
        <v>142902.39000000001</v>
      </c>
      <c r="D18" s="14">
        <f>SUMIF('Renúncias Fiscais Sudam-Sudene'!C:C,B18,'Renúncias Fiscais Sudam-Sudene'!K:K)</f>
        <v>165885.25210746194</v>
      </c>
    </row>
    <row r="19" spans="1:4" ht="27.95" customHeight="1" x14ac:dyDescent="0.25">
      <c r="A19" s="25">
        <f t="shared" si="0"/>
        <v>18</v>
      </c>
      <c r="B19" s="12" t="str">
        <v>A.S PRODUTORA DE PROTEINA VEGETAL DO TOCANTINS LTDA</v>
      </c>
      <c r="C19" s="14">
        <f>SUMIF('Renúncias Fiscais Sudam-Sudene'!C:C,B19,'Renúncias Fiscais Sudam-Sudene'!J:J)</f>
        <v>456475.88</v>
      </c>
      <c r="D19" s="14">
        <f>SUMIF('Renúncias Fiscais Sudam-Sudene'!C:C,B19,'Renúncias Fiscais Sudam-Sudene'!K:K)</f>
        <v>569865.83994582517</v>
      </c>
    </row>
    <row r="20" spans="1:4" ht="27.95" customHeight="1" x14ac:dyDescent="0.25">
      <c r="A20" s="25">
        <f t="shared" si="0"/>
        <v>19</v>
      </c>
      <c r="B20" s="12" t="str">
        <v>AARON INDUSTRIA DE ROTULOS E ETIQUETAS ADESIVAS LTDA</v>
      </c>
      <c r="C20" s="14">
        <f>SUMIF('Renúncias Fiscais Sudam-Sudene'!C:C,B20,'Renúncias Fiscais Sudam-Sudene'!J:J)</f>
        <v>1464023.29</v>
      </c>
      <c r="D20" s="14">
        <f>SUMIF('Renúncias Fiscais Sudam-Sudene'!C:C,B20,'Renúncias Fiscais Sudam-Sudene'!K:K)</f>
        <v>1719878.8924744928</v>
      </c>
    </row>
    <row r="21" spans="1:4" ht="27.95" customHeight="1" x14ac:dyDescent="0.25">
      <c r="A21" s="25">
        <f t="shared" si="0"/>
        <v>20</v>
      </c>
      <c r="B21" s="12" t="str">
        <v>ABACO TECNOLOGIA DE INFORMACAO LTDA</v>
      </c>
      <c r="C21" s="14">
        <f>SUMIF('Renúncias Fiscais Sudam-Sudene'!C:C,B21,'Renúncias Fiscais Sudam-Sudene'!J:J)</f>
        <v>3919298.0500000007</v>
      </c>
      <c r="D21" s="14">
        <f>SUMIF('Renúncias Fiscais Sudam-Sudene'!C:C,B21,'Renúncias Fiscais Sudam-Sudene'!K:K)</f>
        <v>6031791.1540198931</v>
      </c>
    </row>
    <row r="22" spans="1:4" ht="27.95" customHeight="1" x14ac:dyDescent="0.25">
      <c r="A22" s="25">
        <f t="shared" si="0"/>
        <v>21</v>
      </c>
      <c r="B22" s="12" t="str">
        <v>ABATEDOURO SOLON LTDA</v>
      </c>
      <c r="C22" s="14">
        <f>SUMIF('Renúncias Fiscais Sudam-Sudene'!C:C,B22,'Renúncias Fiscais Sudam-Sudene'!J:J)</f>
        <v>4314165.4300000006</v>
      </c>
      <c r="D22" s="14">
        <f>SUMIF('Renúncias Fiscais Sudam-Sudene'!C:C,B22,'Renúncias Fiscais Sudam-Sudene'!K:K)</f>
        <v>5981920.893390324</v>
      </c>
    </row>
    <row r="23" spans="1:4" ht="27.95" customHeight="1" x14ac:dyDescent="0.25">
      <c r="A23" s="25">
        <f t="shared" si="0"/>
        <v>22</v>
      </c>
      <c r="B23" s="12" t="str">
        <v>ABS POLIESTIRENO LTDA</v>
      </c>
      <c r="C23" s="14">
        <f>SUMIF('Renúncias Fiscais Sudam-Sudene'!C:C,B23,'Renúncias Fiscais Sudam-Sudene'!J:J)</f>
        <v>14063.41</v>
      </c>
      <c r="D23" s="14">
        <f>SUMIF('Renúncias Fiscais Sudam-Sudene'!C:C,B23,'Renúncias Fiscais Sudam-Sudene'!K:K)</f>
        <v>15863.028162599039</v>
      </c>
    </row>
    <row r="24" spans="1:4" ht="27.95" customHeight="1" x14ac:dyDescent="0.25">
      <c r="A24" s="25">
        <f t="shared" si="0"/>
        <v>23</v>
      </c>
      <c r="B24" s="12" t="str">
        <v>ACC BRASIL INDUSTRIA E COMERCIO DE COMPUTADORES LTDA</v>
      </c>
      <c r="C24" s="14">
        <f>SUMIF('Renúncias Fiscais Sudam-Sudene'!C:C,B24,'Renúncias Fiscais Sudam-Sudene'!J:J)</f>
        <v>15684162.110000001</v>
      </c>
      <c r="D24" s="14">
        <f>SUMIF('Renúncias Fiscais Sudam-Sudene'!C:C,B24,'Renúncias Fiscais Sudam-Sudene'!K:K)</f>
        <v>21678718.929151122</v>
      </c>
    </row>
    <row r="25" spans="1:4" ht="27.95" customHeight="1" x14ac:dyDescent="0.25">
      <c r="A25" s="25">
        <f t="shared" si="0"/>
        <v>24</v>
      </c>
      <c r="B25" s="12" t="str">
        <v>ACHE LABORATORIOS FARMACEUTICOS SA</v>
      </c>
      <c r="C25" s="14">
        <f>SUMIF('Renúncias Fiscais Sudam-Sudene'!C:C,B25,'Renúncias Fiscais Sudam-Sudene'!J:J)</f>
        <v>130866827.73</v>
      </c>
      <c r="D25" s="14">
        <f>SUMIF('Renúncias Fiscais Sudam-Sudene'!C:C,B25,'Renúncias Fiscais Sudam-Sudene'!K:K)</f>
        <v>163681110.38822272</v>
      </c>
    </row>
    <row r="26" spans="1:4" ht="27.95" customHeight="1" x14ac:dyDescent="0.25">
      <c r="A26" s="25">
        <f t="shared" si="0"/>
        <v>25</v>
      </c>
      <c r="B26" s="12" t="str">
        <v>ACO CEARENSE INDUSTRIAL LTDA</v>
      </c>
      <c r="C26" s="14">
        <f>SUMIF('Renúncias Fiscais Sudam-Sudene'!C:C,B26,'Renúncias Fiscais Sudam-Sudene'!J:J)</f>
        <v>148427943.66</v>
      </c>
      <c r="D26" s="14">
        <f>SUMIF('Renúncias Fiscais Sudam-Sudene'!C:C,B26,'Renúncias Fiscais Sudam-Sudene'!K:K)</f>
        <v>189986617.96765542</v>
      </c>
    </row>
    <row r="27" spans="1:4" ht="27.95" customHeight="1" x14ac:dyDescent="0.25">
      <c r="A27" s="25">
        <f t="shared" si="0"/>
        <v>26</v>
      </c>
      <c r="B27" s="12" t="str">
        <v>ACO MASTER INDUSTRIA METALURGICA LTDA</v>
      </c>
      <c r="C27" s="14">
        <f>SUMIF('Renúncias Fiscais Sudam-Sudene'!C:C,B27,'Renúncias Fiscais Sudam-Sudene'!J:J)</f>
        <v>510495.32999999996</v>
      </c>
      <c r="D27" s="14">
        <f>SUMIF('Renúncias Fiscais Sudam-Sudene'!C:C,B27,'Renúncias Fiscais Sudam-Sudene'!K:K)</f>
        <v>589804.06855215749</v>
      </c>
    </row>
    <row r="28" spans="1:4" ht="27.95" customHeight="1" x14ac:dyDescent="0.25">
      <c r="A28" s="25">
        <f t="shared" si="0"/>
        <v>27</v>
      </c>
      <c r="B28" s="12" t="str">
        <v>ACO VERDE DO BRASIL S/A</v>
      </c>
      <c r="C28" s="14">
        <f>SUMIF('Renúncias Fiscais Sudam-Sudene'!C:C,B28,'Renúncias Fiscais Sudam-Sudene'!J:J)</f>
        <v>135007621.5</v>
      </c>
      <c r="D28" s="14">
        <f>SUMIF('Renúncias Fiscais Sudam-Sudene'!C:C,B28,'Renúncias Fiscais Sudam-Sudene'!K:K)</f>
        <v>162582492.19366911</v>
      </c>
    </row>
    <row r="29" spans="1:4" ht="27.95" customHeight="1" x14ac:dyDescent="0.25">
      <c r="A29" s="25">
        <f t="shared" si="0"/>
        <v>28</v>
      </c>
      <c r="B29" s="12" t="str">
        <v>ACOFER INDUSTRIA E COMERCIO LTDA</v>
      </c>
      <c r="C29" s="14">
        <f>SUMIF('Renúncias Fiscais Sudam-Sudene'!C:C,B29,'Renúncias Fiscais Sudam-Sudene'!J:J)</f>
        <v>856333.67999999993</v>
      </c>
      <c r="D29" s="14">
        <f>SUMIF('Renúncias Fiscais Sudam-Sudene'!C:C,B29,'Renúncias Fiscais Sudam-Sudene'!K:K)</f>
        <v>1090539.9983001216</v>
      </c>
    </row>
    <row r="30" spans="1:4" ht="27.95" customHeight="1" x14ac:dyDescent="0.25">
      <c r="A30" s="25">
        <f t="shared" si="0"/>
        <v>29</v>
      </c>
      <c r="B30" s="12" t="str">
        <v>ACOS DA AMAZONIA LTDA</v>
      </c>
      <c r="C30" s="14">
        <f>SUMIF('Renúncias Fiscais Sudam-Sudene'!C:C,B30,'Renúncias Fiscais Sudam-Sudene'!J:J)</f>
        <v>15998586.860000001</v>
      </c>
      <c r="D30" s="14">
        <f>SUMIF('Renúncias Fiscais Sudam-Sudene'!C:C,B30,'Renúncias Fiscais Sudam-Sudene'!K:K)</f>
        <v>20332565.654629186</v>
      </c>
    </row>
    <row r="31" spans="1:4" ht="27.95" customHeight="1" x14ac:dyDescent="0.25">
      <c r="A31" s="25">
        <f t="shared" si="0"/>
        <v>30</v>
      </c>
      <c r="B31" s="12" t="str">
        <v>ACQUA AGUA DE COCO DA AMAZONIA INDUSTRIA E COMERCIO LTDA.</v>
      </c>
      <c r="C31" s="14">
        <f>SUMIF('Renúncias Fiscais Sudam-Sudene'!C:C,B31,'Renúncias Fiscais Sudam-Sudene'!J:J)</f>
        <v>3020666.1199999996</v>
      </c>
      <c r="D31" s="14">
        <f>SUMIF('Renúncias Fiscais Sudam-Sudene'!C:C,B31,'Renúncias Fiscais Sudam-Sudene'!K:K)</f>
        <v>4880352.7646224331</v>
      </c>
    </row>
    <row r="32" spans="1:4" ht="27.95" customHeight="1" x14ac:dyDescent="0.25">
      <c r="A32" s="25">
        <f t="shared" si="0"/>
        <v>31</v>
      </c>
      <c r="B32" s="12" t="str">
        <v>ACQUA SUITES MACEIO LTDA</v>
      </c>
      <c r="C32" s="14">
        <f>SUMIF('Renúncias Fiscais Sudam-Sudene'!C:C,B32,'Renúncias Fiscais Sudam-Sudene'!J:J)</f>
        <v>3142186.5999999996</v>
      </c>
      <c r="D32" s="14">
        <f>SUMIF('Renúncias Fiscais Sudam-Sudene'!C:C,B32,'Renúncias Fiscais Sudam-Sudene'!K:K)</f>
        <v>4429889.9914402338</v>
      </c>
    </row>
    <row r="33" spans="1:4" ht="27.95" customHeight="1" x14ac:dyDescent="0.25">
      <c r="A33" s="25">
        <f t="shared" si="0"/>
        <v>32</v>
      </c>
      <c r="B33" s="12" t="str">
        <v>ACREAVES ALIMENTOS LTDA</v>
      </c>
      <c r="C33" s="14">
        <f>SUMIF('Renúncias Fiscais Sudam-Sudene'!C:C,B33,'Renúncias Fiscais Sudam-Sudene'!J:J)</f>
        <v>743305.25</v>
      </c>
      <c r="D33" s="14">
        <f>SUMIF('Renúncias Fiscais Sudam-Sudene'!C:C,B33,'Renúncias Fiscais Sudam-Sudene'!K:K)</f>
        <v>1111231.0196284556</v>
      </c>
    </row>
    <row r="34" spans="1:4" ht="27.95" customHeight="1" x14ac:dyDescent="0.25">
      <c r="A34" s="25">
        <f t="shared" si="0"/>
        <v>33</v>
      </c>
      <c r="B34" s="12" t="str">
        <v>ACRINOR ACRILONITRILA DO NORDESTE S A</v>
      </c>
      <c r="C34" s="14">
        <f>SUMIF('Renúncias Fiscais Sudam-Sudene'!C:C,B34,'Renúncias Fiscais Sudam-Sudene'!J:J)</f>
        <v>43170353.020000003</v>
      </c>
      <c r="D34" s="14">
        <f>SUMIF('Renúncias Fiscais Sudam-Sudene'!C:C,B34,'Renúncias Fiscais Sudam-Sudene'!K:K)</f>
        <v>67892707.873602524</v>
      </c>
    </row>
    <row r="35" spans="1:4" ht="27.95" customHeight="1" x14ac:dyDescent="0.25">
      <c r="A35" s="25">
        <f t="shared" si="0"/>
        <v>34</v>
      </c>
      <c r="B35" s="12" t="str">
        <v>ACUMULADORES MOURA S A</v>
      </c>
      <c r="C35" s="14">
        <f>SUMIF('Renúncias Fiscais Sudam-Sudene'!C:C,B35,'Renúncias Fiscais Sudam-Sudene'!J:J)</f>
        <v>218807870.69999999</v>
      </c>
      <c r="D35" s="14">
        <f>SUMIF('Renúncias Fiscais Sudam-Sudene'!C:C,B35,'Renúncias Fiscais Sudam-Sudene'!K:K)</f>
        <v>319014905.41751033</v>
      </c>
    </row>
    <row r="36" spans="1:4" ht="27.95" customHeight="1" x14ac:dyDescent="0.25">
      <c r="A36" s="25">
        <f t="shared" si="0"/>
        <v>35</v>
      </c>
      <c r="B36" s="12" t="str">
        <v>ADEL COCO BRASIL INDUSTRIA E COMERCIO LTDA</v>
      </c>
      <c r="C36" s="14">
        <f>SUMIF('Renúncias Fiscais Sudam-Sudene'!C:C,B36,'Renúncias Fiscais Sudam-Sudene'!J:J)</f>
        <v>3663894.9099999997</v>
      </c>
      <c r="D36" s="14">
        <f>SUMIF('Renúncias Fiscais Sudam-Sudene'!C:C,B36,'Renúncias Fiscais Sudam-Sudene'!K:K)</f>
        <v>4827887.2426167019</v>
      </c>
    </row>
    <row r="37" spans="1:4" ht="27.95" customHeight="1" x14ac:dyDescent="0.25">
      <c r="A37" s="25">
        <f t="shared" si="0"/>
        <v>36</v>
      </c>
      <c r="B37" s="12" t="str">
        <v>ADIMAX - INDUSTRIA E COMERCIO DE ALIMENTOS LTDA.</v>
      </c>
      <c r="C37" s="14">
        <f>SUMIF('Renúncias Fiscais Sudam-Sudene'!C:C,B37,'Renúncias Fiscais Sudam-Sudene'!J:J)</f>
        <v>10965143.259999998</v>
      </c>
      <c r="D37" s="14">
        <f>SUMIF('Renúncias Fiscais Sudam-Sudene'!C:C,B37,'Renúncias Fiscais Sudam-Sudene'!K:K)</f>
        <v>15059978.662489958</v>
      </c>
    </row>
    <row r="38" spans="1:4" ht="27.95" customHeight="1" x14ac:dyDescent="0.25">
      <c r="A38" s="25">
        <f t="shared" si="0"/>
        <v>37</v>
      </c>
      <c r="B38" s="12" t="str">
        <v>ADINOR INDUSTRIA E COMERCIO DE ADITIVOS LTDA</v>
      </c>
      <c r="C38" s="14">
        <f>SUMIF('Renúncias Fiscais Sudam-Sudene'!C:C,B38,'Renúncias Fiscais Sudam-Sudene'!J:J)</f>
        <v>4709352.33</v>
      </c>
      <c r="D38" s="14">
        <f>SUMIF('Renúncias Fiscais Sudam-Sudene'!C:C,B38,'Renúncias Fiscais Sudam-Sudene'!K:K)</f>
        <v>6096129.5858465089</v>
      </c>
    </row>
    <row r="39" spans="1:4" ht="27.95" customHeight="1" x14ac:dyDescent="0.25">
      <c r="A39" s="25">
        <f t="shared" si="0"/>
        <v>38</v>
      </c>
      <c r="B39" s="12" t="str">
        <v>ADITEX INDUSTRIA E COMERCIO DE ADITIVOS QUIMICOS LTDA</v>
      </c>
      <c r="C39" s="14">
        <f>SUMIF('Renúncias Fiscais Sudam-Sudene'!C:C,B39,'Renúncias Fiscais Sudam-Sudene'!J:J)</f>
        <v>18990680</v>
      </c>
      <c r="D39" s="14">
        <f>SUMIF('Renúncias Fiscais Sudam-Sudene'!C:C,B39,'Renúncias Fiscais Sudam-Sudene'!K:K)</f>
        <v>25891090.138078459</v>
      </c>
    </row>
    <row r="40" spans="1:4" ht="27.95" customHeight="1" x14ac:dyDescent="0.25">
      <c r="A40" s="25">
        <f t="shared" si="0"/>
        <v>39</v>
      </c>
      <c r="B40" s="12" t="str">
        <v>ADLER PELZER PERNAMBUCO INDUSTRIA E COMERCIO DE PRODUTOS PLASTICOS LTDA.</v>
      </c>
      <c r="C40" s="14">
        <f>SUMIF('Renúncias Fiscais Sudam-Sudene'!C:C,B40,'Renúncias Fiscais Sudam-Sudene'!J:J)</f>
        <v>3859972.48</v>
      </c>
      <c r="D40" s="14">
        <f>SUMIF('Renúncias Fiscais Sudam-Sudene'!C:C,B40,'Renúncias Fiscais Sudam-Sudene'!K:K)</f>
        <v>4547624.6932224752</v>
      </c>
    </row>
    <row r="41" spans="1:4" ht="27.95" customHeight="1" x14ac:dyDescent="0.25">
      <c r="A41" s="25">
        <f t="shared" si="0"/>
        <v>40</v>
      </c>
      <c r="B41" s="12" t="str">
        <v>ADM DO BRASIL LTDA</v>
      </c>
      <c r="C41" s="14">
        <f>SUMIF('Renúncias Fiscais Sudam-Sudene'!C:C,B41,'Renúncias Fiscais Sudam-Sudene'!J:J)</f>
        <v>26112670.670000002</v>
      </c>
      <c r="D41" s="14">
        <f>SUMIF('Renúncias Fiscais Sudam-Sudene'!C:C,B41,'Renúncias Fiscais Sudam-Sudene'!K:K)</f>
        <v>35717574.314182296</v>
      </c>
    </row>
    <row r="42" spans="1:4" ht="27.95" customHeight="1" x14ac:dyDescent="0.25">
      <c r="A42" s="25">
        <f t="shared" si="0"/>
        <v>41</v>
      </c>
      <c r="B42" s="12" t="str">
        <v>ADN PROJETOS EM TECNOLOGIA DA INFORMACAO LTDA</v>
      </c>
      <c r="C42" s="14">
        <f>SUMIF('Renúncias Fiscais Sudam-Sudene'!C:C,B42,'Renúncias Fiscais Sudam-Sudene'!J:J)</f>
        <v>5821584.8300000001</v>
      </c>
      <c r="D42" s="14">
        <f>SUMIF('Renúncias Fiscais Sudam-Sudene'!C:C,B42,'Renúncias Fiscais Sudam-Sudene'!K:K)</f>
        <v>7563912.9908010289</v>
      </c>
    </row>
    <row r="43" spans="1:4" ht="27.95" customHeight="1" x14ac:dyDescent="0.25">
      <c r="A43" s="25">
        <f t="shared" si="0"/>
        <v>42</v>
      </c>
      <c r="B43" s="12" t="str">
        <v>ADN TECNOLOGIA DE SISTEMAS LTDA</v>
      </c>
      <c r="C43" s="14">
        <f>SUMIF('Renúncias Fiscais Sudam-Sudene'!C:C,B43,'Renúncias Fiscais Sudam-Sudene'!J:J)</f>
        <v>269871.42</v>
      </c>
      <c r="D43" s="14">
        <f>SUMIF('Renúncias Fiscais Sudam-Sudene'!C:C,B43,'Renúncias Fiscais Sudam-Sudene'!K:K)</f>
        <v>441846.16393510235</v>
      </c>
    </row>
    <row r="44" spans="1:4" ht="27.95" customHeight="1" x14ac:dyDescent="0.25">
      <c r="A44" s="25">
        <f t="shared" si="0"/>
        <v>43</v>
      </c>
      <c r="B44" s="12" t="str">
        <v>AERIS INDUSTRIA E COMERCIO DE EQUIPAMENTOS PARA GERACAO DE ENERGIA S.A</v>
      </c>
      <c r="C44" s="14">
        <f>SUMIF('Renúncias Fiscais Sudam-Sudene'!C:C,B44,'Renúncias Fiscais Sudam-Sudene'!J:J)</f>
        <v>99306689.480000004</v>
      </c>
      <c r="D44" s="14">
        <f>SUMIF('Renúncias Fiscais Sudam-Sudene'!C:C,B44,'Renúncias Fiscais Sudam-Sudene'!K:K)</f>
        <v>143581633.25763902</v>
      </c>
    </row>
    <row r="45" spans="1:4" ht="27.95" customHeight="1" x14ac:dyDescent="0.25">
      <c r="A45" s="25">
        <f t="shared" si="0"/>
        <v>44</v>
      </c>
      <c r="B45" s="12" t="str">
        <v>AFO MOVEIS E ARTEFATOS LTDA</v>
      </c>
      <c r="C45" s="14">
        <f>SUMIF('Renúncias Fiscais Sudam-Sudene'!C:C,B45,'Renúncias Fiscais Sudam-Sudene'!J:J)</f>
        <v>230569.77000000002</v>
      </c>
      <c r="D45" s="14">
        <f>SUMIF('Renúncias Fiscais Sudam-Sudene'!C:C,B45,'Renúncias Fiscais Sudam-Sudene'!K:K)</f>
        <v>319520.04647318972</v>
      </c>
    </row>
    <row r="46" spans="1:4" ht="27.95" customHeight="1" x14ac:dyDescent="0.25">
      <c r="A46" s="25">
        <f t="shared" si="0"/>
        <v>45</v>
      </c>
      <c r="B46" s="12" t="str">
        <v>AGAVE DO BRASIL INDUSTRIA DE FIACAO DE FIBRAS TEXTEIS NATURAIS LTDA</v>
      </c>
      <c r="C46" s="14">
        <f>SUMIF('Renúncias Fiscais Sudam-Sudene'!C:C,B46,'Renúncias Fiscais Sudam-Sudene'!J:J)</f>
        <v>3580437.57</v>
      </c>
      <c r="D46" s="14">
        <f>SUMIF('Renúncias Fiscais Sudam-Sudene'!C:C,B46,'Renúncias Fiscais Sudam-Sudene'!K:K)</f>
        <v>5117195.5408954639</v>
      </c>
    </row>
    <row r="47" spans="1:4" ht="27.95" customHeight="1" x14ac:dyDescent="0.25">
      <c r="A47" s="25">
        <f t="shared" si="0"/>
        <v>46</v>
      </c>
      <c r="B47" s="12" t="str">
        <v>AGC COMERCIO DE FRUTAS LTDA</v>
      </c>
      <c r="C47" s="14">
        <f>SUMIF('Renúncias Fiscais Sudam-Sudene'!C:C,B47,'Renúncias Fiscais Sudam-Sudene'!J:J)</f>
        <v>7755846.7999999998</v>
      </c>
      <c r="D47" s="14">
        <f>SUMIF('Renúncias Fiscais Sudam-Sudene'!C:C,B47,'Renúncias Fiscais Sudam-Sudene'!K:K)</f>
        <v>9617130.990661459</v>
      </c>
    </row>
    <row r="48" spans="1:4" ht="27.95" customHeight="1" x14ac:dyDescent="0.25">
      <c r="A48" s="25">
        <f t="shared" si="0"/>
        <v>47</v>
      </c>
      <c r="B48" s="12" t="str">
        <v>AGEMAR TRANSPORTES E EMPREENDIMENTOS LTDA</v>
      </c>
      <c r="C48" s="14">
        <f>SUMIF('Renúncias Fiscais Sudam-Sudene'!C:C,B48,'Renúncias Fiscais Sudam-Sudene'!J:J)</f>
        <v>2861000.4299999997</v>
      </c>
      <c r="D48" s="14">
        <f>SUMIF('Renúncias Fiscais Sudam-Sudene'!C:C,B48,'Renúncias Fiscais Sudam-Sudene'!K:K)</f>
        <v>3791481.556731022</v>
      </c>
    </row>
    <row r="49" spans="1:4" ht="27.95" customHeight="1" x14ac:dyDescent="0.25">
      <c r="A49" s="25">
        <f t="shared" si="0"/>
        <v>48</v>
      </c>
      <c r="B49" s="12" t="str">
        <v>AGRA AGROINDUSTRIAL DE ALIMENTOS SA</v>
      </c>
      <c r="C49" s="14">
        <f>SUMIF('Renúncias Fiscais Sudam-Sudene'!C:C,B49,'Renúncias Fiscais Sudam-Sudene'!J:J)</f>
        <v>24889148.239999998</v>
      </c>
      <c r="D49" s="14">
        <f>SUMIF('Renúncias Fiscais Sudam-Sudene'!C:C,B49,'Renúncias Fiscais Sudam-Sudene'!K:K)</f>
        <v>29318799.207787786</v>
      </c>
    </row>
    <row r="50" spans="1:4" ht="27.95" customHeight="1" x14ac:dyDescent="0.25">
      <c r="A50" s="25">
        <f t="shared" si="0"/>
        <v>49</v>
      </c>
      <c r="B50" s="12" t="str">
        <v>AGRESTE SANEAMENTO S.A.</v>
      </c>
      <c r="C50" s="14">
        <f>SUMIF('Renúncias Fiscais Sudam-Sudene'!C:C,B50,'Renúncias Fiscais Sudam-Sudene'!J:J)</f>
        <v>23339425.950000003</v>
      </c>
      <c r="D50" s="14">
        <f>SUMIF('Renúncias Fiscais Sudam-Sudene'!C:C,B50,'Renúncias Fiscais Sudam-Sudene'!K:K)</f>
        <v>30359451.106198516</v>
      </c>
    </row>
    <row r="51" spans="1:4" ht="27.95" customHeight="1" x14ac:dyDescent="0.25">
      <c r="A51" s="25">
        <f t="shared" si="0"/>
        <v>50</v>
      </c>
      <c r="B51" s="12" t="str">
        <v>AGRICOLA BOM JESUS LTDA</v>
      </c>
      <c r="C51" s="14">
        <f>SUMIF('Renúncias Fiscais Sudam-Sudene'!C:C,B51,'Renúncias Fiscais Sudam-Sudene'!J:J)</f>
        <v>364425.57999999996</v>
      </c>
      <c r="D51" s="14">
        <f>SUMIF('Renúncias Fiscais Sudam-Sudene'!C:C,B51,'Renúncias Fiscais Sudam-Sudene'!K:K)</f>
        <v>617912.82395603391</v>
      </c>
    </row>
    <row r="52" spans="1:4" ht="27.95" customHeight="1" x14ac:dyDescent="0.25">
      <c r="A52" s="25">
        <f t="shared" si="0"/>
        <v>51</v>
      </c>
      <c r="B52" s="12" t="str">
        <v>AGRICOLA FAMOSA S.A.</v>
      </c>
      <c r="C52" s="14">
        <f>SUMIF('Renúncias Fiscais Sudam-Sudene'!C:C,B52,'Renúncias Fiscais Sudam-Sudene'!J:J)</f>
        <v>48263997.140000001</v>
      </c>
      <c r="D52" s="14">
        <f>SUMIF('Renúncias Fiscais Sudam-Sudene'!C:C,B52,'Renúncias Fiscais Sudam-Sudene'!K:K)</f>
        <v>57096880.874731794</v>
      </c>
    </row>
    <row r="53" spans="1:4" ht="27.95" customHeight="1" x14ac:dyDescent="0.25">
      <c r="A53" s="25">
        <f t="shared" si="0"/>
        <v>52</v>
      </c>
      <c r="B53" s="12" t="str">
        <v>AGRICOLA FERRARI LTDA</v>
      </c>
      <c r="C53" s="14">
        <f>SUMIF('Renúncias Fiscais Sudam-Sudene'!C:C,B53,'Renúncias Fiscais Sudam-Sudene'!J:J)</f>
        <v>31461761.270000003</v>
      </c>
      <c r="D53" s="14">
        <f>SUMIF('Renúncias Fiscais Sudam-Sudene'!C:C,B53,'Renúncias Fiscais Sudam-Sudene'!K:K)</f>
        <v>42855670.337094843</v>
      </c>
    </row>
    <row r="54" spans="1:4" ht="27.95" customHeight="1" x14ac:dyDescent="0.25">
      <c r="A54" s="25">
        <f t="shared" si="0"/>
        <v>53</v>
      </c>
      <c r="B54" s="12" t="str">
        <v>AGRICOLA JARDIM PRODUCAO E COMERCIALIZACAO DE FRUTAS LTDA</v>
      </c>
      <c r="C54" s="14">
        <f>SUMIF('Renúncias Fiscais Sudam-Sudene'!C:C,B54,'Renúncias Fiscais Sudam-Sudene'!J:J)</f>
        <v>2609721.1100000003</v>
      </c>
      <c r="D54" s="14">
        <f>SUMIF('Renúncias Fiscais Sudam-Sudene'!C:C,B54,'Renúncias Fiscais Sudam-Sudene'!K:K)</f>
        <v>3477708.2109111398</v>
      </c>
    </row>
    <row r="55" spans="1:4" ht="27.95" customHeight="1" x14ac:dyDescent="0.25">
      <c r="A55" s="25">
        <f t="shared" si="0"/>
        <v>54</v>
      </c>
      <c r="B55" s="12" t="str">
        <v>AGRICOLA QDELICIA FRUTAS LTDA</v>
      </c>
      <c r="C55" s="14">
        <f>SUMIF('Renúncias Fiscais Sudam-Sudene'!C:C,B55,'Renúncias Fiscais Sudam-Sudene'!J:J)</f>
        <v>1082799.06</v>
      </c>
      <c r="D55" s="14">
        <f>SUMIF('Renúncias Fiscais Sudam-Sudene'!C:C,B55,'Renúncias Fiscais Sudam-Sudene'!K:K)</f>
        <v>1221358.9721991869</v>
      </c>
    </row>
    <row r="56" spans="1:4" ht="27.95" customHeight="1" x14ac:dyDescent="0.25">
      <c r="A56" s="25">
        <f t="shared" si="0"/>
        <v>55</v>
      </c>
      <c r="B56" s="12" t="str">
        <v>AGRICOLA ZANELLA LTDA</v>
      </c>
      <c r="C56" s="14">
        <f>SUMIF('Renúncias Fiscais Sudam-Sudene'!C:C,B56,'Renúncias Fiscais Sudam-Sudene'!J:J)</f>
        <v>3585858.6</v>
      </c>
      <c r="D56" s="14">
        <f>SUMIF('Renúncias Fiscais Sudam-Sudene'!C:C,B56,'Renúncias Fiscais Sudam-Sudene'!K:K)</f>
        <v>4923104.3846417312</v>
      </c>
    </row>
    <row r="57" spans="1:4" ht="27.95" customHeight="1" x14ac:dyDescent="0.25">
      <c r="A57" s="25">
        <f t="shared" si="0"/>
        <v>56</v>
      </c>
      <c r="B57" s="12" t="str">
        <v>AGRIVALE - AGRICULTURA DO VALE LTDA</v>
      </c>
      <c r="C57" s="14">
        <f>SUMIF('Renúncias Fiscais Sudam-Sudene'!C:C,B57,'Renúncias Fiscais Sudam-Sudene'!J:J)</f>
        <v>7123435.7599999998</v>
      </c>
      <c r="D57" s="14">
        <f>SUMIF('Renúncias Fiscais Sudam-Sudene'!C:C,B57,'Renúncias Fiscais Sudam-Sudene'!K:K)</f>
        <v>9627043.4373766836</v>
      </c>
    </row>
    <row r="58" spans="1:4" ht="27.95" customHeight="1" x14ac:dyDescent="0.25">
      <c r="A58" s="25">
        <f t="shared" si="0"/>
        <v>57</v>
      </c>
      <c r="B58" s="12" t="str">
        <v>AGRO INDUSTRIAS DO VALE DO SAO FRANCISCO SA AGROVALE</v>
      </c>
      <c r="C58" s="14">
        <f>SUMIF('Renúncias Fiscais Sudam-Sudene'!C:C,B58,'Renúncias Fiscais Sudam-Sudene'!J:J)</f>
        <v>54344105.710000001</v>
      </c>
      <c r="D58" s="14">
        <f>SUMIF('Renúncias Fiscais Sudam-Sudene'!C:C,B58,'Renúncias Fiscais Sudam-Sudene'!K:K)</f>
        <v>74577445.846599996</v>
      </c>
    </row>
    <row r="59" spans="1:4" ht="27.95" customHeight="1" x14ac:dyDescent="0.25">
      <c r="A59" s="25">
        <f t="shared" si="0"/>
        <v>58</v>
      </c>
      <c r="B59" s="12" t="str">
        <v>AGRO SERRA INDUSTRIAL LTDA</v>
      </c>
      <c r="C59" s="14">
        <f>SUMIF('Renúncias Fiscais Sudam-Sudene'!C:C,B59,'Renúncias Fiscais Sudam-Sudene'!J:J)</f>
        <v>9261274.9699999988</v>
      </c>
      <c r="D59" s="14">
        <f>SUMIF('Renúncias Fiscais Sudam-Sudene'!C:C,B59,'Renúncias Fiscais Sudam-Sudene'!K:K)</f>
        <v>11327558.940219115</v>
      </c>
    </row>
    <row r="60" spans="1:4" ht="27.95" customHeight="1" x14ac:dyDescent="0.25">
      <c r="A60" s="25">
        <f t="shared" si="0"/>
        <v>59</v>
      </c>
      <c r="B60" s="12" t="str">
        <v>AGROBIANVIRC PRODUTOS E NEGOCIOS AGRICOLAS LTDA</v>
      </c>
      <c r="C60" s="14">
        <f>SUMIF('Renúncias Fiscais Sudam-Sudene'!C:C,B60,'Renúncias Fiscais Sudam-Sudene'!J:J)</f>
        <v>1156.32</v>
      </c>
      <c r="D60" s="14">
        <f>SUMIF('Renúncias Fiscais Sudam-Sudene'!C:C,B60,'Renúncias Fiscais Sudam-Sudene'!K:K)</f>
        <v>1304.2879874067896</v>
      </c>
    </row>
    <row r="61" spans="1:4" ht="27.95" customHeight="1" x14ac:dyDescent="0.25">
      <c r="A61" s="25">
        <f t="shared" si="0"/>
        <v>60</v>
      </c>
      <c r="B61" s="12" t="str">
        <v>AGROBRAS AGRICOLA TROPICAL DO BRASIL LTDA</v>
      </c>
      <c r="C61" s="14">
        <f>SUMIF('Renúncias Fiscais Sudam-Sudene'!C:C,B61,'Renúncias Fiscais Sudam-Sudene'!J:J)</f>
        <v>13322216.01</v>
      </c>
      <c r="D61" s="14">
        <f>SUMIF('Renúncias Fiscais Sudam-Sudene'!C:C,B61,'Renúncias Fiscais Sudam-Sudene'!K:K)</f>
        <v>19232808.427381709</v>
      </c>
    </row>
    <row r="62" spans="1:4" ht="27.95" customHeight="1" x14ac:dyDescent="0.25">
      <c r="A62" s="25">
        <f t="shared" si="0"/>
        <v>61</v>
      </c>
      <c r="B62" s="12" t="str">
        <v>AGROCERES MULTIMIX NUTRICAO ANIMAL LTDA</v>
      </c>
      <c r="C62" s="14">
        <f>SUMIF('Renúncias Fiscais Sudam-Sudene'!C:C,B62,'Renúncias Fiscais Sudam-Sudene'!J:J)</f>
        <v>316633.19</v>
      </c>
      <c r="D62" s="14">
        <f>SUMIF('Renúncias Fiscais Sudam-Sudene'!C:C,B62,'Renúncias Fiscais Sudam-Sudene'!K:K)</f>
        <v>474314.15021375963</v>
      </c>
    </row>
    <row r="63" spans="1:4" ht="27.95" customHeight="1" x14ac:dyDescent="0.25">
      <c r="A63" s="25">
        <f t="shared" si="0"/>
        <v>62</v>
      </c>
      <c r="B63" s="12" t="str">
        <v>AGROINDUSTRIA DE PESCADO BARRA MANSA LTDA</v>
      </c>
      <c r="C63" s="14">
        <f>SUMIF('Renúncias Fiscais Sudam-Sudene'!C:C,B63,'Renúncias Fiscais Sudam-Sudene'!J:J)</f>
        <v>7978.58</v>
      </c>
      <c r="D63" s="14">
        <f>SUMIF('Renúncias Fiscais Sudam-Sudene'!C:C,B63,'Renúncias Fiscais Sudam-Sudene'!K:K)</f>
        <v>9415.3349955895628</v>
      </c>
    </row>
    <row r="64" spans="1:4" ht="27.95" customHeight="1" x14ac:dyDescent="0.25">
      <c r="A64" s="25">
        <f t="shared" si="0"/>
        <v>63</v>
      </c>
      <c r="B64" s="12" t="str">
        <v>AGROINDUSTRIA GM LTDA</v>
      </c>
      <c r="C64" s="14">
        <f>SUMIF('Renúncias Fiscais Sudam-Sudene'!C:C,B64,'Renúncias Fiscais Sudam-Sudene'!J:J)</f>
        <v>1959943.18</v>
      </c>
      <c r="D64" s="14">
        <f>SUMIF('Renúncias Fiscais Sudam-Sudene'!C:C,B64,'Renúncias Fiscais Sudam-Sudene'!K:K)</f>
        <v>2633140.0874092104</v>
      </c>
    </row>
    <row r="65" spans="1:4" ht="27.95" customHeight="1" x14ac:dyDescent="0.25">
      <c r="A65" s="25">
        <f t="shared" si="0"/>
        <v>64</v>
      </c>
      <c r="B65" s="12" t="str">
        <v>AGROINDUSTRIAL CAMARAI LTDA</v>
      </c>
      <c r="C65" s="14">
        <f>SUMIF('Renúncias Fiscais Sudam-Sudene'!C:C,B65,'Renúncias Fiscais Sudam-Sudene'!J:J)</f>
        <v>1343280.99</v>
      </c>
      <c r="D65" s="14">
        <f>SUMIF('Renúncias Fiscais Sudam-Sudene'!C:C,B65,'Renúncias Fiscais Sudam-Sudene'!K:K)</f>
        <v>1540494.2057836947</v>
      </c>
    </row>
    <row r="66" spans="1:4" ht="27.95" customHeight="1" x14ac:dyDescent="0.25">
      <c r="A66" s="25">
        <f t="shared" si="0"/>
        <v>65</v>
      </c>
      <c r="B66" s="12" t="str">
        <v>AGROINDUSTRIAL CAMPO REAL LTDA</v>
      </c>
      <c r="C66" s="14">
        <f>SUMIF('Renúncias Fiscais Sudam-Sudene'!C:C,B66,'Renúncias Fiscais Sudam-Sudene'!J:J)</f>
        <v>11837525.130000001</v>
      </c>
      <c r="D66" s="14">
        <f>SUMIF('Renúncias Fiscais Sudam-Sudene'!C:C,B66,'Renúncias Fiscais Sudam-Sudene'!K:K)</f>
        <v>15155198.544741631</v>
      </c>
    </row>
    <row r="67" spans="1:4" ht="27.95" customHeight="1" x14ac:dyDescent="0.25">
      <c r="A67" s="25">
        <f t="shared" ref="A67:A130" si="1">ROW()-1</f>
        <v>66</v>
      </c>
      <c r="B67" s="12" t="str">
        <v>AGROINDUSTRIAL FRUTNAA LTDA</v>
      </c>
      <c r="C67" s="14">
        <f>SUMIF('Renúncias Fiscais Sudam-Sudene'!C:C,B67,'Renúncias Fiscais Sudam-Sudene'!J:J)</f>
        <v>2131163.27</v>
      </c>
      <c r="D67" s="14">
        <f>SUMIF('Renúncias Fiscais Sudam-Sudene'!C:C,B67,'Renúncias Fiscais Sudam-Sudene'!K:K)</f>
        <v>2846607.76886087</v>
      </c>
    </row>
    <row r="68" spans="1:4" ht="27.95" customHeight="1" x14ac:dyDescent="0.25">
      <c r="A68" s="25">
        <f t="shared" si="1"/>
        <v>67</v>
      </c>
      <c r="B68" s="12" t="str">
        <v>AGROMASA-AVICOLA LTDA</v>
      </c>
      <c r="C68" s="14">
        <f>SUMIF('Renúncias Fiscais Sudam-Sudene'!C:C,B68,'Renúncias Fiscais Sudam-Sudene'!J:J)</f>
        <v>758822.09</v>
      </c>
      <c r="D68" s="14">
        <f>SUMIF('Renúncias Fiscais Sudam-Sudene'!C:C,B68,'Renúncias Fiscais Sudam-Sudene'!K:K)</f>
        <v>1197240.1539140381</v>
      </c>
    </row>
    <row r="69" spans="1:4" ht="27.95" customHeight="1" x14ac:dyDescent="0.25">
      <c r="A69" s="25">
        <f t="shared" si="1"/>
        <v>68</v>
      </c>
      <c r="B69" s="12" t="str">
        <v>AGRONORTE NUTRICAO ANIMAL LTDA</v>
      </c>
      <c r="C69" s="14">
        <f>SUMIF('Renúncias Fiscais Sudam-Sudene'!C:C,B69,'Renúncias Fiscais Sudam-Sudene'!J:J)</f>
        <v>2177698.2199999997</v>
      </c>
      <c r="D69" s="14">
        <f>SUMIF('Renúncias Fiscais Sudam-Sudene'!C:C,B69,'Renúncias Fiscais Sudam-Sudene'!K:K)</f>
        <v>2825688.0532555254</v>
      </c>
    </row>
    <row r="70" spans="1:4" ht="27.95" customHeight="1" x14ac:dyDescent="0.25">
      <c r="A70" s="25">
        <f t="shared" si="1"/>
        <v>69</v>
      </c>
      <c r="B70" s="12" t="str">
        <v>AGROPECUARIA MAGGI LTDA</v>
      </c>
      <c r="C70" s="14">
        <f>SUMIF('Renúncias Fiscais Sudam-Sudene'!C:C,B70,'Renúncias Fiscais Sudam-Sudene'!J:J)</f>
        <v>3983198.43</v>
      </c>
      <c r="D70" s="14">
        <f>SUMIF('Renúncias Fiscais Sudam-Sudene'!C:C,B70,'Renúncias Fiscais Sudam-Sudene'!K:K)</f>
        <v>4492906.6899358174</v>
      </c>
    </row>
    <row r="71" spans="1:4" ht="27.95" customHeight="1" x14ac:dyDescent="0.25">
      <c r="A71" s="25">
        <f t="shared" si="1"/>
        <v>70</v>
      </c>
      <c r="B71" s="12" t="str">
        <v>AGROPECUARIA MARATA LTDA.</v>
      </c>
      <c r="C71" s="14">
        <f>SUMIF('Renúncias Fiscais Sudam-Sudene'!C:C,B71,'Renúncias Fiscais Sudam-Sudene'!J:J)</f>
        <v>3435786.72</v>
      </c>
      <c r="D71" s="14">
        <f>SUMIF('Renúncias Fiscais Sudam-Sudene'!C:C,B71,'Renúncias Fiscais Sudam-Sudene'!K:K)</f>
        <v>4207573.8319467027</v>
      </c>
    </row>
    <row r="72" spans="1:4" ht="27.95" customHeight="1" x14ac:dyDescent="0.25">
      <c r="A72" s="25">
        <f t="shared" si="1"/>
        <v>71</v>
      </c>
      <c r="B72" s="12" t="str">
        <v>AGROPECUARIA NOSSA SENHORA DO BONSUCESSO LTDA</v>
      </c>
      <c r="C72" s="14">
        <f>SUMIF('Renúncias Fiscais Sudam-Sudene'!C:C,B72,'Renúncias Fiscais Sudam-Sudene'!J:J)</f>
        <v>12851472.940000001</v>
      </c>
      <c r="D72" s="14">
        <f>SUMIF('Renúncias Fiscais Sudam-Sudene'!C:C,B72,'Renúncias Fiscais Sudam-Sudene'!K:K)</f>
        <v>18660793.959061839</v>
      </c>
    </row>
    <row r="73" spans="1:4" ht="27.95" customHeight="1" x14ac:dyDescent="0.25">
      <c r="A73" s="25">
        <f t="shared" si="1"/>
        <v>72</v>
      </c>
      <c r="B73" s="12" t="str">
        <v>AGROPECUARIA NOVO MILENIO LTDA</v>
      </c>
      <c r="C73" s="14">
        <f>SUMIF('Renúncias Fiscais Sudam-Sudene'!C:C,B73,'Renúncias Fiscais Sudam-Sudene'!J:J)</f>
        <v>72527629.920000002</v>
      </c>
      <c r="D73" s="14">
        <f>SUMIF('Renúncias Fiscais Sudam-Sudene'!C:C,B73,'Renúncias Fiscais Sudam-Sudene'!K:K)</f>
        <v>95279000.444382071</v>
      </c>
    </row>
    <row r="74" spans="1:4" ht="27.95" customHeight="1" x14ac:dyDescent="0.25">
      <c r="A74" s="25">
        <f t="shared" si="1"/>
        <v>73</v>
      </c>
      <c r="B74" s="12" t="str">
        <v>AGROPECUARIA RIO MACHADO INDUSTRIA E COMERCIO LTDA</v>
      </c>
      <c r="C74" s="14">
        <f>SUMIF('Renúncias Fiscais Sudam-Sudene'!C:C,B74,'Renúncias Fiscais Sudam-Sudene'!J:J)</f>
        <v>1138327.3399999999</v>
      </c>
      <c r="D74" s="14">
        <f>SUMIF('Renúncias Fiscais Sudam-Sudene'!C:C,B74,'Renúncias Fiscais Sudam-Sudene'!K:K)</f>
        <v>1805530.4117618944</v>
      </c>
    </row>
    <row r="75" spans="1:4" ht="27.95" customHeight="1" x14ac:dyDescent="0.25">
      <c r="A75" s="25">
        <f t="shared" si="1"/>
        <v>74</v>
      </c>
      <c r="B75" s="12" t="str">
        <v>AGROPECUARIA VITAMAIS LTDA EM RECUPERACAO JUDICIAL</v>
      </c>
      <c r="C75" s="14">
        <f>SUMIF('Renúncias Fiscais Sudam-Sudene'!C:C,B75,'Renúncias Fiscais Sudam-Sudene'!J:J)</f>
        <v>3281861.1299999994</v>
      </c>
      <c r="D75" s="14">
        <f>SUMIF('Renúncias Fiscais Sudam-Sudene'!C:C,B75,'Renúncias Fiscais Sudam-Sudene'!K:K)</f>
        <v>4360360.4826422753</v>
      </c>
    </row>
    <row r="76" spans="1:4" ht="27.95" customHeight="1" x14ac:dyDescent="0.25">
      <c r="A76" s="25">
        <f t="shared" si="1"/>
        <v>75</v>
      </c>
      <c r="B76" s="12" t="str">
        <v>AGROROSA IMPORTACAO E EXPORTACAO LTDA</v>
      </c>
      <c r="C76" s="14">
        <f>SUMIF('Renúncias Fiscais Sudam-Sudene'!C:C,B76,'Renúncias Fiscais Sudam-Sudene'!J:J)</f>
        <v>185202.68</v>
      </c>
      <c r="D76" s="14">
        <f>SUMIF('Renúncias Fiscais Sudam-Sudene'!C:C,B76,'Renúncias Fiscais Sudam-Sudene'!K:K)</f>
        <v>265968.96685822541</v>
      </c>
    </row>
    <row r="77" spans="1:4" ht="27.95" customHeight="1" x14ac:dyDescent="0.25">
      <c r="A77" s="25">
        <f t="shared" si="1"/>
        <v>76</v>
      </c>
      <c r="B77" s="12" t="str">
        <v>AGROSPICE COMERCIO E EXPORTACAO LTDA</v>
      </c>
      <c r="C77" s="14">
        <f>SUMIF('Renúncias Fiscais Sudam-Sudene'!C:C,B77,'Renúncias Fiscais Sudam-Sudene'!J:J)</f>
        <v>2524730.7600000002</v>
      </c>
      <c r="D77" s="14">
        <f>SUMIF('Renúncias Fiscais Sudam-Sudene'!C:C,B77,'Renúncias Fiscais Sudam-Sudene'!K:K)</f>
        <v>3037920.9244917375</v>
      </c>
    </row>
    <row r="78" spans="1:4" ht="27.95" customHeight="1" x14ac:dyDescent="0.25">
      <c r="A78" s="25">
        <f t="shared" si="1"/>
        <v>77</v>
      </c>
      <c r="B78" s="12" t="str">
        <v>AGROTORTA INDUSTRIA E COMERCIO DE RACOES LTDA</v>
      </c>
      <c r="C78" s="14">
        <f>SUMIF('Renúncias Fiscais Sudam-Sudene'!C:C,B78,'Renúncias Fiscais Sudam-Sudene'!J:J)</f>
        <v>6263992.4499999993</v>
      </c>
      <c r="D78" s="14">
        <f>SUMIF('Renúncias Fiscais Sudam-Sudene'!C:C,B78,'Renúncias Fiscais Sudam-Sudene'!K:K)</f>
        <v>8290388.260294714</v>
      </c>
    </row>
    <row r="79" spans="1:4" ht="27.95" customHeight="1" x14ac:dyDescent="0.25">
      <c r="A79" s="25">
        <f t="shared" si="1"/>
        <v>78</v>
      </c>
      <c r="B79" s="12" t="str">
        <v>AGROVAL-AGROINDUSTRIAL VALE DO PARAIBA LTDA</v>
      </c>
      <c r="C79" s="14">
        <f>SUMIF('Renúncias Fiscais Sudam-Sudene'!C:C,B79,'Renúncias Fiscais Sudam-Sudene'!J:J)</f>
        <v>3652515.1799999997</v>
      </c>
      <c r="D79" s="14">
        <f>SUMIF('Renúncias Fiscais Sudam-Sudene'!C:C,B79,'Renúncias Fiscais Sudam-Sudene'!K:K)</f>
        <v>5812633.6068275617</v>
      </c>
    </row>
    <row r="80" spans="1:4" ht="27.95" customHeight="1" x14ac:dyDescent="0.25">
      <c r="A80" s="25">
        <f t="shared" si="1"/>
        <v>79</v>
      </c>
      <c r="B80" s="12" t="str">
        <v>AGUA MARINHA EMPREENDIMENTOS TURISTICOS LTDA</v>
      </c>
      <c r="C80" s="14">
        <f>SUMIF('Renúncias Fiscais Sudam-Sudene'!C:C,B80,'Renúncias Fiscais Sudam-Sudene'!J:J)</f>
        <v>79816.41</v>
      </c>
      <c r="D80" s="14">
        <f>SUMIF('Renúncias Fiscais Sudam-Sudene'!C:C,B80,'Renúncias Fiscais Sudam-Sudene'!K:K)</f>
        <v>94189.472098459228</v>
      </c>
    </row>
    <row r="81" spans="1:4" ht="27.95" customHeight="1" x14ac:dyDescent="0.25">
      <c r="A81" s="25">
        <f t="shared" si="1"/>
        <v>80</v>
      </c>
      <c r="B81" s="12" t="str">
        <v>AGUA MINERAL BRUNADO MINERACAO LTDA</v>
      </c>
      <c r="C81" s="14">
        <f>SUMIF('Renúncias Fiscais Sudam-Sudene'!C:C,B81,'Renúncias Fiscais Sudam-Sudene'!J:J)</f>
        <v>1101985.31</v>
      </c>
      <c r="D81" s="14">
        <f>SUMIF('Renúncias Fiscais Sudam-Sudene'!C:C,B81,'Renúncias Fiscais Sudam-Sudene'!K:K)</f>
        <v>1506393.7584411758</v>
      </c>
    </row>
    <row r="82" spans="1:4" ht="27.95" customHeight="1" x14ac:dyDescent="0.25">
      <c r="A82" s="25">
        <f t="shared" si="1"/>
        <v>81</v>
      </c>
      <c r="B82" s="12" t="str">
        <v>AGUAS ALTA FLORESTA LTDA</v>
      </c>
      <c r="C82" s="14">
        <f>SUMIF('Renúncias Fiscais Sudam-Sudene'!C:C,B82,'Renúncias Fiscais Sudam-Sudene'!J:J)</f>
        <v>6057623.4000000004</v>
      </c>
      <c r="D82" s="14">
        <f>SUMIF('Renúncias Fiscais Sudam-Sudene'!C:C,B82,'Renúncias Fiscais Sudam-Sudene'!K:K)</f>
        <v>7601325.2036977736</v>
      </c>
    </row>
    <row r="83" spans="1:4" ht="27.95" customHeight="1" x14ac:dyDescent="0.25">
      <c r="A83" s="25">
        <f t="shared" si="1"/>
        <v>82</v>
      </c>
      <c r="B83" s="12" t="str">
        <v>AGUAS CANARANA LTDA</v>
      </c>
      <c r="C83" s="14">
        <f>SUMIF('Renúncias Fiscais Sudam-Sudene'!C:C,B83,'Renúncias Fiscais Sudam-Sudene'!J:J)</f>
        <v>753090.3</v>
      </c>
      <c r="D83" s="14">
        <f>SUMIF('Renúncias Fiscais Sudam-Sudene'!C:C,B83,'Renúncias Fiscais Sudam-Sudene'!K:K)</f>
        <v>967807.70274365752</v>
      </c>
    </row>
    <row r="84" spans="1:4" ht="27.95" customHeight="1" x14ac:dyDescent="0.25">
      <c r="A84" s="25">
        <f t="shared" si="1"/>
        <v>83</v>
      </c>
      <c r="B84" s="12" t="str">
        <v>AGUAS CLARAS AMBIENTAL - CENTRAL DE TRATAMENTO E BENEFICIAMENTO DE RESIDUOS LTDA</v>
      </c>
      <c r="C84" s="14">
        <f>SUMIF('Renúncias Fiscais Sudam-Sudene'!C:C,B84,'Renúncias Fiscais Sudam-Sudene'!J:J)</f>
        <v>3724630.53</v>
      </c>
      <c r="D84" s="14">
        <f>SUMIF('Renúncias Fiscais Sudam-Sudene'!C:C,B84,'Renúncias Fiscais Sudam-Sudene'!K:K)</f>
        <v>5022236.8495992171</v>
      </c>
    </row>
    <row r="85" spans="1:4" ht="27.95" customHeight="1" x14ac:dyDescent="0.25">
      <c r="A85" s="25">
        <f t="shared" si="1"/>
        <v>84</v>
      </c>
      <c r="B85" s="12" t="str">
        <v>AGUAS COLIDER LTDA</v>
      </c>
      <c r="C85" s="14">
        <f>SUMIF('Renúncias Fiscais Sudam-Sudene'!C:C,B85,'Renúncias Fiscais Sudam-Sudene'!J:J)</f>
        <v>1814212.41</v>
      </c>
      <c r="D85" s="14">
        <f>SUMIF('Renúncias Fiscais Sudam-Sudene'!C:C,B85,'Renúncias Fiscais Sudam-Sudene'!K:K)</f>
        <v>2258330.0076840147</v>
      </c>
    </row>
    <row r="86" spans="1:4" ht="27.95" customHeight="1" x14ac:dyDescent="0.25">
      <c r="A86" s="25">
        <f t="shared" si="1"/>
        <v>85</v>
      </c>
      <c r="B86" s="12" t="str">
        <v>AGUAS COMODORO LTDA</v>
      </c>
      <c r="C86" s="14">
        <f>SUMIF('Renúncias Fiscais Sudam-Sudene'!C:C,B86,'Renúncias Fiscais Sudam-Sudene'!J:J)</f>
        <v>1126925.49</v>
      </c>
      <c r="D86" s="14">
        <f>SUMIF('Renúncias Fiscais Sudam-Sudene'!C:C,B86,'Renúncias Fiscais Sudam-Sudene'!K:K)</f>
        <v>1390940.5632013748</v>
      </c>
    </row>
    <row r="87" spans="1:4" ht="27.95" customHeight="1" x14ac:dyDescent="0.25">
      <c r="A87" s="25">
        <f t="shared" si="1"/>
        <v>86</v>
      </c>
      <c r="B87" s="12" t="str">
        <v>AGUAS CUIABA S.A. - CONCESSIONARIA DE SERVICOS PUBLICOS DE AGUA E ESGOTO</v>
      </c>
      <c r="C87" s="14">
        <f>SUMIF('Renúncias Fiscais Sudam-Sudene'!C:C,B87,'Renúncias Fiscais Sudam-Sudene'!J:J)</f>
        <v>1427378.58</v>
      </c>
      <c r="D87" s="14">
        <f>SUMIF('Renúncias Fiscais Sudam-Sudene'!C:C,B87,'Renúncias Fiscais Sudam-Sudene'!K:K)</f>
        <v>1698747.6331136071</v>
      </c>
    </row>
    <row r="88" spans="1:4" ht="27.95" customHeight="1" x14ac:dyDescent="0.25">
      <c r="A88" s="25">
        <f t="shared" si="1"/>
        <v>87</v>
      </c>
      <c r="B88" s="12" t="str">
        <v>AGUAS DE ARIQUEMES SANEAMENTO SPE S/A</v>
      </c>
      <c r="C88" s="14">
        <f>SUMIF('Renúncias Fiscais Sudam-Sudene'!C:C,B88,'Renúncias Fiscais Sudam-Sudene'!J:J)</f>
        <v>573252.76</v>
      </c>
      <c r="D88" s="14">
        <f>SUMIF('Renúncias Fiscais Sudam-Sudene'!C:C,B88,'Renúncias Fiscais Sudam-Sudene'!K:K)</f>
        <v>646608.80086462875</v>
      </c>
    </row>
    <row r="89" spans="1:4" ht="27.95" customHeight="1" x14ac:dyDescent="0.25">
      <c r="A89" s="25">
        <f t="shared" si="1"/>
        <v>88</v>
      </c>
      <c r="B89" s="12" t="str">
        <v>AGUAS DE BARRA DO GARCAS LTDA</v>
      </c>
      <c r="C89" s="14">
        <f>SUMIF('Renúncias Fiscais Sudam-Sudene'!C:C,B89,'Renúncias Fiscais Sudam-Sudene'!J:J)</f>
        <v>4221634</v>
      </c>
      <c r="D89" s="14">
        <f>SUMIF('Renúncias Fiscais Sudam-Sudene'!C:C,B89,'Renúncias Fiscais Sudam-Sudene'!K:K)</f>
        <v>4979500.8784974152</v>
      </c>
    </row>
    <row r="90" spans="1:4" ht="27.95" customHeight="1" x14ac:dyDescent="0.25">
      <c r="A90" s="25">
        <f t="shared" si="1"/>
        <v>89</v>
      </c>
      <c r="B90" s="12" t="str">
        <v>AGUAS DE CARLINDA S.A.</v>
      </c>
      <c r="C90" s="14">
        <f>SUMIF('Renúncias Fiscais Sudam-Sudene'!C:C,B90,'Renúncias Fiscais Sudam-Sudene'!J:J)</f>
        <v>344650.47</v>
      </c>
      <c r="D90" s="14">
        <f>SUMIF('Renúncias Fiscais Sudam-Sudene'!C:C,B90,'Renúncias Fiscais Sudam-Sudene'!K:K)</f>
        <v>411119.30236953107</v>
      </c>
    </row>
    <row r="91" spans="1:4" ht="27.95" customHeight="1" x14ac:dyDescent="0.25">
      <c r="A91" s="25">
        <f t="shared" si="1"/>
        <v>90</v>
      </c>
      <c r="B91" s="12" t="str">
        <v>AGUAS DE CLAUDIA S.A.</v>
      </c>
      <c r="C91" s="14">
        <f>SUMIF('Renúncias Fiscais Sudam-Sudene'!C:C,B91,'Renúncias Fiscais Sudam-Sudene'!J:J)</f>
        <v>1618104.77</v>
      </c>
      <c r="D91" s="14">
        <f>SUMIF('Renúncias Fiscais Sudam-Sudene'!C:C,B91,'Renúncias Fiscais Sudam-Sudene'!K:K)</f>
        <v>2011364.4019725816</v>
      </c>
    </row>
    <row r="92" spans="1:4" ht="27.95" customHeight="1" x14ac:dyDescent="0.25">
      <c r="A92" s="25">
        <f t="shared" si="1"/>
        <v>91</v>
      </c>
      <c r="B92" s="12" t="str">
        <v>AGUAS DE DIAMANTINO S.A.</v>
      </c>
      <c r="C92" s="14">
        <f>SUMIF('Renúncias Fiscais Sudam-Sudene'!C:C,B92,'Renúncias Fiscais Sudam-Sudene'!J:J)</f>
        <v>175932.89</v>
      </c>
      <c r="D92" s="14">
        <f>SUMIF('Renúncias Fiscais Sudam-Sudene'!C:C,B92,'Renúncias Fiscais Sudam-Sudene'!K:K)</f>
        <v>214783.76898565085</v>
      </c>
    </row>
    <row r="93" spans="1:4" ht="27.95" customHeight="1" x14ac:dyDescent="0.25">
      <c r="A93" s="25">
        <f t="shared" si="1"/>
        <v>92</v>
      </c>
      <c r="B93" s="12" t="str">
        <v>AGUAS DE GUARANTA LTDA</v>
      </c>
      <c r="C93" s="14">
        <f>SUMIF('Renúncias Fiscais Sudam-Sudene'!C:C,B93,'Renúncias Fiscais Sudam-Sudene'!J:J)</f>
        <v>435223.2</v>
      </c>
      <c r="D93" s="14">
        <f>SUMIF('Renúncias Fiscais Sudam-Sudene'!C:C,B93,'Renúncias Fiscais Sudam-Sudene'!K:K)</f>
        <v>627392.6316578578</v>
      </c>
    </row>
    <row r="94" spans="1:4" ht="27.95" customHeight="1" x14ac:dyDescent="0.25">
      <c r="A94" s="25">
        <f t="shared" si="1"/>
        <v>93</v>
      </c>
      <c r="B94" s="12" t="str">
        <v>AGUAS DE JAURU ABASTECIMENTO E DISTRIBUICAO S.A.</v>
      </c>
      <c r="C94" s="14">
        <f>SUMIF('Renúncias Fiscais Sudam-Sudene'!C:C,B94,'Renúncias Fiscais Sudam-Sudene'!J:J)</f>
        <v>127105.99</v>
      </c>
      <c r="D94" s="14">
        <f>SUMIF('Renúncias Fiscais Sudam-Sudene'!C:C,B94,'Renúncias Fiscais Sudam-Sudene'!K:K)</f>
        <v>146835.33112512541</v>
      </c>
    </row>
    <row r="95" spans="1:4" ht="27.95" customHeight="1" x14ac:dyDescent="0.25">
      <c r="A95" s="25">
        <f t="shared" si="1"/>
        <v>94</v>
      </c>
      <c r="B95" s="12" t="str">
        <v>AGUAS DE MATUPA LTDA</v>
      </c>
      <c r="C95" s="14">
        <f>SUMIF('Renúncias Fiscais Sudam-Sudene'!C:C,B95,'Renúncias Fiscais Sudam-Sudene'!J:J)</f>
        <v>999816.23</v>
      </c>
      <c r="D95" s="14">
        <f>SUMIF('Renúncias Fiscais Sudam-Sudene'!C:C,B95,'Renúncias Fiscais Sudam-Sudene'!K:K)</f>
        <v>1223599.9018459748</v>
      </c>
    </row>
    <row r="96" spans="1:4" ht="27.95" customHeight="1" x14ac:dyDescent="0.25">
      <c r="A96" s="25">
        <f t="shared" si="1"/>
        <v>95</v>
      </c>
      <c r="B96" s="12" t="str">
        <v>AGUAS DE NORTELANDIA S.A.</v>
      </c>
      <c r="C96" s="14">
        <f>SUMIF('Renúncias Fiscais Sudam-Sudene'!C:C,B96,'Renúncias Fiscais Sudam-Sudene'!J:J)</f>
        <v>614846.57999999996</v>
      </c>
      <c r="D96" s="14">
        <f>SUMIF('Renúncias Fiscais Sudam-Sudene'!C:C,B96,'Renúncias Fiscais Sudam-Sudene'!K:K)</f>
        <v>766455.25535239954</v>
      </c>
    </row>
    <row r="97" spans="1:4" ht="27.95" customHeight="1" x14ac:dyDescent="0.25">
      <c r="A97" s="25">
        <f t="shared" si="1"/>
        <v>96</v>
      </c>
      <c r="B97" s="12" t="str">
        <v>AGUAS DE NOVO PROGRESSO - TRATAMENTO E DISTRIBUICAO LTDA</v>
      </c>
      <c r="C97" s="14">
        <f>SUMIF('Renúncias Fiscais Sudam-Sudene'!C:C,B97,'Renúncias Fiscais Sudam-Sudene'!J:J)</f>
        <v>1371256</v>
      </c>
      <c r="D97" s="14">
        <f>SUMIF('Renúncias Fiscais Sudam-Sudene'!C:C,B97,'Renúncias Fiscais Sudam-Sudene'!K:K)</f>
        <v>1656679.924532918</v>
      </c>
    </row>
    <row r="98" spans="1:4" ht="27.95" customHeight="1" x14ac:dyDescent="0.25">
      <c r="A98" s="25">
        <f t="shared" si="1"/>
        <v>97</v>
      </c>
      <c r="B98" s="12" t="str">
        <v>AGUAS DE PARANATINGA S.A.</v>
      </c>
      <c r="C98" s="14">
        <f>SUMIF('Renúncias Fiscais Sudam-Sudene'!C:C,B98,'Renúncias Fiscais Sudam-Sudene'!J:J)</f>
        <v>836329.52</v>
      </c>
      <c r="D98" s="14">
        <f>SUMIF('Renúncias Fiscais Sudam-Sudene'!C:C,B98,'Renúncias Fiscais Sudam-Sudene'!K:K)</f>
        <v>1061644.9543476054</v>
      </c>
    </row>
    <row r="99" spans="1:4" ht="27.95" customHeight="1" x14ac:dyDescent="0.25">
      <c r="A99" s="25">
        <f t="shared" si="1"/>
        <v>98</v>
      </c>
      <c r="B99" s="12" t="str">
        <v>AGUAS DE PIMENTA BUENO SANEAMENTO SPE LTDA</v>
      </c>
      <c r="C99" s="14">
        <f>SUMIF('Renúncias Fiscais Sudam-Sudene'!C:C,B99,'Renúncias Fiscais Sudam-Sudene'!J:J)</f>
        <v>3546134.63</v>
      </c>
      <c r="D99" s="14">
        <f>SUMIF('Renúncias Fiscais Sudam-Sudene'!C:C,B99,'Renúncias Fiscais Sudam-Sudene'!K:K)</f>
        <v>4163322.8876546496</v>
      </c>
    </row>
    <row r="100" spans="1:4" ht="27.95" customHeight="1" x14ac:dyDescent="0.25">
      <c r="A100" s="25">
        <f t="shared" si="1"/>
        <v>99</v>
      </c>
      <c r="B100" s="12" t="str">
        <v>AGUAS DE PORTO ESPERIDIAO SANEAMENTO E DISTRIBUICAO LTDA</v>
      </c>
      <c r="C100" s="14">
        <f>SUMIF('Renúncias Fiscais Sudam-Sudene'!C:C,B100,'Renúncias Fiscais Sudam-Sudene'!J:J)</f>
        <v>255363.03999999998</v>
      </c>
      <c r="D100" s="14">
        <f>SUMIF('Renúncias Fiscais Sudam-Sudene'!C:C,B100,'Renúncias Fiscais Sudam-Sudene'!K:K)</f>
        <v>299132.83561287151</v>
      </c>
    </row>
    <row r="101" spans="1:4" ht="27.95" customHeight="1" x14ac:dyDescent="0.25">
      <c r="A101" s="25">
        <f t="shared" si="1"/>
        <v>100</v>
      </c>
      <c r="B101" s="12" t="str">
        <v>AGUAS DE PRIMAVERA S.A.</v>
      </c>
      <c r="C101" s="14">
        <f>SUMIF('Renúncias Fiscais Sudam-Sudene'!C:C,B101,'Renúncias Fiscais Sudam-Sudene'!J:J)</f>
        <v>1085599.3799999999</v>
      </c>
      <c r="D101" s="14">
        <f>SUMIF('Renúncias Fiscais Sudam-Sudene'!C:C,B101,'Renúncias Fiscais Sudam-Sudene'!K:K)</f>
        <v>1249458.9342760169</v>
      </c>
    </row>
    <row r="102" spans="1:4" ht="27.95" customHeight="1" x14ac:dyDescent="0.25">
      <c r="A102" s="25">
        <f t="shared" si="1"/>
        <v>101</v>
      </c>
      <c r="B102" s="12" t="str">
        <v>AGUAS DE ROLIM DE MOURA SANEAMENTO SPE LTDA.</v>
      </c>
      <c r="C102" s="14">
        <f>SUMIF('Renúncias Fiscais Sudam-Sudene'!C:C,B102,'Renúncias Fiscais Sudam-Sudene'!J:J)</f>
        <v>4701196.7300000004</v>
      </c>
      <c r="D102" s="14">
        <f>SUMIF('Renúncias Fiscais Sudam-Sudene'!C:C,B102,'Renúncias Fiscais Sudam-Sudene'!K:K)</f>
        <v>5490364.6921850033</v>
      </c>
    </row>
    <row r="103" spans="1:4" ht="27.95" customHeight="1" x14ac:dyDescent="0.25">
      <c r="A103" s="25">
        <f t="shared" si="1"/>
        <v>102</v>
      </c>
      <c r="B103" s="12" t="str">
        <v>AGUAS DE SANTA CARMEM S.A.</v>
      </c>
      <c r="C103" s="14">
        <f>SUMIF('Renúncias Fiscais Sudam-Sudene'!C:C,B103,'Renúncias Fiscais Sudam-Sudene'!J:J)</f>
        <v>381459.54000000004</v>
      </c>
      <c r="D103" s="14">
        <f>SUMIF('Renúncias Fiscais Sudam-Sudene'!C:C,B103,'Renúncias Fiscais Sudam-Sudene'!K:K)</f>
        <v>459512.81186142797</v>
      </c>
    </row>
    <row r="104" spans="1:4" ht="27.95" customHeight="1" x14ac:dyDescent="0.25">
      <c r="A104" s="25">
        <f t="shared" si="1"/>
        <v>103</v>
      </c>
      <c r="B104" s="12" t="str">
        <v>AGUAS DE SAO JOSE S.A.</v>
      </c>
      <c r="C104" s="14">
        <f>SUMIF('Renúncias Fiscais Sudam-Sudene'!C:C,B104,'Renúncias Fiscais Sudam-Sudene'!J:J)</f>
        <v>1912666.3499999999</v>
      </c>
      <c r="D104" s="14">
        <f>SUMIF('Renúncias Fiscais Sudam-Sudene'!C:C,B104,'Renúncias Fiscais Sudam-Sudene'!K:K)</f>
        <v>2429953.286895236</v>
      </c>
    </row>
    <row r="105" spans="1:4" ht="27.95" customHeight="1" x14ac:dyDescent="0.25">
      <c r="A105" s="25">
        <f t="shared" si="1"/>
        <v>104</v>
      </c>
      <c r="B105" s="12" t="str">
        <v>AGUAS DE SINOP S.A</v>
      </c>
      <c r="C105" s="14">
        <f>SUMIF('Renúncias Fiscais Sudam-Sudene'!C:C,B105,'Renúncias Fiscais Sudam-Sudene'!J:J)</f>
        <v>28532962.569999997</v>
      </c>
      <c r="D105" s="14">
        <f>SUMIF('Renúncias Fiscais Sudam-Sudene'!C:C,B105,'Renúncias Fiscais Sudam-Sudene'!K:K)</f>
        <v>35205150.934593007</v>
      </c>
    </row>
    <row r="106" spans="1:4" ht="27.95" customHeight="1" x14ac:dyDescent="0.25">
      <c r="A106" s="25">
        <f t="shared" si="1"/>
        <v>105</v>
      </c>
      <c r="B106" s="12" t="str">
        <v>AGUAS DE SORRISO S.A.</v>
      </c>
      <c r="C106" s="14">
        <f>SUMIF('Renúncias Fiscais Sudam-Sudene'!C:C,B106,'Renúncias Fiscais Sudam-Sudene'!J:J)</f>
        <v>1724891.27</v>
      </c>
      <c r="D106" s="14">
        <f>SUMIF('Renúncias Fiscais Sudam-Sudene'!C:C,B106,'Renúncias Fiscais Sudam-Sudene'!K:K)</f>
        <v>1996213.0729036834</v>
      </c>
    </row>
    <row r="107" spans="1:4" ht="27.95" customHeight="1" x14ac:dyDescent="0.25">
      <c r="A107" s="25">
        <f t="shared" si="1"/>
        <v>106</v>
      </c>
      <c r="B107" s="12" t="str">
        <v>AGUAS DE TERESINA SANEAMENTO SPE S.A.</v>
      </c>
      <c r="C107" s="14">
        <f>SUMIF('Renúncias Fiscais Sudam-Sudene'!C:C,B107,'Renúncias Fiscais Sudam-Sudene'!J:J)</f>
        <v>64375057.959999993</v>
      </c>
      <c r="D107" s="14">
        <f>SUMIF('Renúncias Fiscais Sudam-Sudene'!C:C,B107,'Renúncias Fiscais Sudam-Sudene'!K:K)</f>
        <v>80098891.097974449</v>
      </c>
    </row>
    <row r="108" spans="1:4" ht="27.95" customHeight="1" x14ac:dyDescent="0.25">
      <c r="A108" s="25">
        <f t="shared" si="1"/>
        <v>107</v>
      </c>
      <c r="B108" s="12" t="str">
        <v>AGUAS DE TIMON SANEAMENTO S.A</v>
      </c>
      <c r="C108" s="14">
        <f>SUMIF('Renúncias Fiscais Sudam-Sudene'!C:C,B108,'Renúncias Fiscais Sudam-Sudene'!J:J)</f>
        <v>7734917.1999999993</v>
      </c>
      <c r="D108" s="14">
        <f>SUMIF('Renúncias Fiscais Sudam-Sudene'!C:C,B108,'Renúncias Fiscais Sudam-Sudene'!K:K)</f>
        <v>10047854.660301354</v>
      </c>
    </row>
    <row r="109" spans="1:4" ht="27.95" customHeight="1" x14ac:dyDescent="0.25">
      <c r="A109" s="25">
        <f t="shared" si="1"/>
        <v>108</v>
      </c>
      <c r="B109" s="12" t="str">
        <v>AGUAS DE UNIAO DO SUL S.A.</v>
      </c>
      <c r="C109" s="14">
        <f>SUMIF('Renúncias Fiscais Sudam-Sudene'!C:C,B109,'Renúncias Fiscais Sudam-Sudene'!J:J)</f>
        <v>187193.72999999998</v>
      </c>
      <c r="D109" s="14">
        <f>SUMIF('Renúncias Fiscais Sudam-Sudene'!C:C,B109,'Renúncias Fiscais Sudam-Sudene'!K:K)</f>
        <v>224746.67324694811</v>
      </c>
    </row>
    <row r="110" spans="1:4" ht="27.95" customHeight="1" x14ac:dyDescent="0.25">
      <c r="A110" s="25">
        <f t="shared" si="1"/>
        <v>109</v>
      </c>
      <c r="B110" s="12" t="str">
        <v>AGUAS DE VERA S.A.</v>
      </c>
      <c r="C110" s="14">
        <f>SUMIF('Renúncias Fiscais Sudam-Sudene'!C:C,B110,'Renúncias Fiscais Sudam-Sudene'!J:J)</f>
        <v>869454.52</v>
      </c>
      <c r="D110" s="14">
        <f>SUMIF('Renúncias Fiscais Sudam-Sudene'!C:C,B110,'Renúncias Fiscais Sudam-Sudene'!K:K)</f>
        <v>1076843.8210152173</v>
      </c>
    </row>
    <row r="111" spans="1:4" ht="27.95" customHeight="1" x14ac:dyDescent="0.25">
      <c r="A111" s="25">
        <f t="shared" si="1"/>
        <v>110</v>
      </c>
      <c r="B111" s="12" t="str">
        <v>AGUAS LEBRINHA LTDA</v>
      </c>
      <c r="C111" s="14">
        <f>SUMIF('Renúncias Fiscais Sudam-Sudene'!C:C,B111,'Renúncias Fiscais Sudam-Sudene'!J:J)</f>
        <v>1892195.97</v>
      </c>
      <c r="D111" s="14">
        <f>SUMIF('Renúncias Fiscais Sudam-Sudene'!C:C,B111,'Renúncias Fiscais Sudam-Sudene'!K:K)</f>
        <v>2362223.0506158518</v>
      </c>
    </row>
    <row r="112" spans="1:4" ht="27.95" customHeight="1" x14ac:dyDescent="0.25">
      <c r="A112" s="25">
        <f t="shared" si="1"/>
        <v>111</v>
      </c>
      <c r="B112" s="12" t="str">
        <v>AGUAS PONTES E LACERDA LTDA</v>
      </c>
      <c r="C112" s="14">
        <f>SUMIF('Renúncias Fiscais Sudam-Sudene'!C:C,B112,'Renúncias Fiscais Sudam-Sudene'!J:J)</f>
        <v>2266571.8199999998</v>
      </c>
      <c r="D112" s="14">
        <f>SUMIF('Renúncias Fiscais Sudam-Sudene'!C:C,B112,'Renúncias Fiscais Sudam-Sudene'!K:K)</f>
        <v>2728612.4688161719</v>
      </c>
    </row>
    <row r="113" spans="1:4" ht="27.95" customHeight="1" x14ac:dyDescent="0.25">
      <c r="A113" s="25">
        <f t="shared" si="1"/>
        <v>112</v>
      </c>
      <c r="B113" s="12" t="str">
        <v>AKZO NOBEL LTDA</v>
      </c>
      <c r="C113" s="14">
        <f>SUMIF('Renúncias Fiscais Sudam-Sudene'!C:C,B113,'Renúncias Fiscais Sudam-Sudene'!J:J)</f>
        <v>32313356.509999998</v>
      </c>
      <c r="D113" s="14">
        <f>SUMIF('Renúncias Fiscais Sudam-Sudene'!C:C,B113,'Renúncias Fiscais Sudam-Sudene'!K:K)</f>
        <v>43130150.95482</v>
      </c>
    </row>
    <row r="114" spans="1:4" ht="27.95" customHeight="1" x14ac:dyDescent="0.25">
      <c r="A114" s="25">
        <f t="shared" si="1"/>
        <v>113</v>
      </c>
      <c r="B114" s="12" t="str">
        <v>ALA PESCADOS LTDA</v>
      </c>
      <c r="C114" s="14">
        <f>SUMIF('Renúncias Fiscais Sudam-Sudene'!C:C,B114,'Renúncias Fiscais Sudam-Sudene'!J:J)</f>
        <v>24796.649999999998</v>
      </c>
      <c r="D114" s="14">
        <f>SUMIF('Renúncias Fiscais Sudam-Sudene'!C:C,B114,'Renúncias Fiscais Sudam-Sudene'!K:K)</f>
        <v>28269.815233663241</v>
      </c>
    </row>
    <row r="115" spans="1:4" ht="27.95" customHeight="1" x14ac:dyDescent="0.25">
      <c r="A115" s="25">
        <f t="shared" si="1"/>
        <v>114</v>
      </c>
      <c r="B115" s="12" t="str">
        <v>ALAGOAS AMBIENTAL S/A</v>
      </c>
      <c r="C115" s="14">
        <f>SUMIF('Renúncias Fiscais Sudam-Sudene'!C:C,B115,'Renúncias Fiscais Sudam-Sudene'!J:J)</f>
        <v>3761029.8699999996</v>
      </c>
      <c r="D115" s="14">
        <f>SUMIF('Renúncias Fiscais Sudam-Sudene'!C:C,B115,'Renúncias Fiscais Sudam-Sudene'!K:K)</f>
        <v>4300434.6545537654</v>
      </c>
    </row>
    <row r="116" spans="1:4" ht="27.95" customHeight="1" x14ac:dyDescent="0.25">
      <c r="A116" s="25">
        <f t="shared" si="1"/>
        <v>115</v>
      </c>
      <c r="B116" s="12" t="str">
        <v>ALBERTO SA INDUSTRIA E COMERCIO</v>
      </c>
      <c r="C116" s="14">
        <f>SUMIF('Renúncias Fiscais Sudam-Sudene'!C:C,B116,'Renúncias Fiscais Sudam-Sudene'!J:J)</f>
        <v>275957.63</v>
      </c>
      <c r="D116" s="14">
        <f>SUMIF('Renúncias Fiscais Sudam-Sudene'!C:C,B116,'Renúncias Fiscais Sudam-Sudene'!K:K)</f>
        <v>325651.12225971994</v>
      </c>
    </row>
    <row r="117" spans="1:4" ht="27.95" customHeight="1" x14ac:dyDescent="0.25">
      <c r="A117" s="25">
        <f t="shared" si="1"/>
        <v>116</v>
      </c>
      <c r="B117" s="12" t="str">
        <v>ALCATEC PRODUTOS SINTETICOS LTDA</v>
      </c>
      <c r="C117" s="14">
        <f>SUMIF('Renúncias Fiscais Sudam-Sudene'!C:C,B117,'Renúncias Fiscais Sudam-Sudene'!J:J)</f>
        <v>11554034.309999999</v>
      </c>
      <c r="D117" s="14">
        <f>SUMIF('Renúncias Fiscais Sudam-Sudene'!C:C,B117,'Renúncias Fiscais Sudam-Sudene'!K:K)</f>
        <v>15603587.412089299</v>
      </c>
    </row>
    <row r="118" spans="1:4" ht="27.95" customHeight="1" x14ac:dyDescent="0.25">
      <c r="A118" s="25">
        <f t="shared" si="1"/>
        <v>117</v>
      </c>
      <c r="B118" s="12" t="str">
        <v>ALCOA ALUMINIO S/A</v>
      </c>
      <c r="C118" s="14">
        <f>SUMIF('Renúncias Fiscais Sudam-Sudene'!C:C,B118,'Renúncias Fiscais Sudam-Sudene'!J:J)</f>
        <v>83407836.850000009</v>
      </c>
      <c r="D118" s="14">
        <f>SUMIF('Renúncias Fiscais Sudam-Sudene'!C:C,B118,'Renúncias Fiscais Sudam-Sudene'!K:K)</f>
        <v>122375954.75931703</v>
      </c>
    </row>
    <row r="119" spans="1:4" ht="27.95" customHeight="1" x14ac:dyDescent="0.25">
      <c r="A119" s="25">
        <f t="shared" si="1"/>
        <v>118</v>
      </c>
      <c r="B119" s="12" t="str">
        <v>ALCOA WORLD ALUMINA BRASIL LTDA</v>
      </c>
      <c r="C119" s="14">
        <f>SUMIF('Renúncias Fiscais Sudam-Sudene'!C:C,B119,'Renúncias Fiscais Sudam-Sudene'!J:J)</f>
        <v>530210625.50999993</v>
      </c>
      <c r="D119" s="14">
        <f>SUMIF('Renúncias Fiscais Sudam-Sudene'!C:C,B119,'Renúncias Fiscais Sudam-Sudene'!K:K)</f>
        <v>766143314.50441587</v>
      </c>
    </row>
    <row r="120" spans="1:4" ht="27.95" customHeight="1" x14ac:dyDescent="0.25">
      <c r="A120" s="25">
        <f t="shared" si="1"/>
        <v>119</v>
      </c>
      <c r="B120" s="12" t="str">
        <v>ALCON-COMPANHIA DE ALCOOL CONCEICAO DA BARRA</v>
      </c>
      <c r="C120" s="14">
        <f>SUMIF('Renúncias Fiscais Sudam-Sudene'!C:C,B120,'Renúncias Fiscais Sudam-Sudene'!J:J)</f>
        <v>162963588.76999998</v>
      </c>
      <c r="D120" s="14">
        <f>SUMIF('Renúncias Fiscais Sudam-Sudene'!C:C,B120,'Renúncias Fiscais Sudam-Sudene'!K:K)</f>
        <v>216231144.62657771</v>
      </c>
    </row>
    <row r="121" spans="1:4" ht="27.95" customHeight="1" x14ac:dyDescent="0.25">
      <c r="A121" s="25">
        <f t="shared" si="1"/>
        <v>120</v>
      </c>
      <c r="B121" s="12" t="str">
        <v>ALFATEC INDUSTRIA E COMERCIO LTDA</v>
      </c>
      <c r="C121" s="14">
        <f>SUMIF('Renúncias Fiscais Sudam-Sudene'!C:C,B121,'Renúncias Fiscais Sudam-Sudene'!J:J)</f>
        <v>7567869.5</v>
      </c>
      <c r="D121" s="14">
        <f>SUMIF('Renúncias Fiscais Sudam-Sudene'!C:C,B121,'Renúncias Fiscais Sudam-Sudene'!K:K)</f>
        <v>9732840.2623369582</v>
      </c>
    </row>
    <row r="122" spans="1:4" ht="27.95" customHeight="1" x14ac:dyDescent="0.25">
      <c r="A122" s="25">
        <f t="shared" si="1"/>
        <v>121</v>
      </c>
      <c r="B122" s="12" t="str">
        <v>ALGAR SOLUCOES EM TIC S/A</v>
      </c>
      <c r="C122" s="14">
        <f>SUMIF('Renúncias Fiscais Sudam-Sudene'!C:C,B122,'Renúncias Fiscais Sudam-Sudene'!J:J)</f>
        <v>2209459.69</v>
      </c>
      <c r="D122" s="14">
        <f>SUMIF('Renúncias Fiscais Sudam-Sudene'!C:C,B122,'Renúncias Fiscais Sudam-Sudene'!K:K)</f>
        <v>2726988.6545056812</v>
      </c>
    </row>
    <row r="123" spans="1:4" ht="27.95" customHeight="1" x14ac:dyDescent="0.25">
      <c r="A123" s="25">
        <f t="shared" si="1"/>
        <v>122</v>
      </c>
      <c r="B123" s="12" t="str">
        <v>ALIMENTOS MASSON LTDA</v>
      </c>
      <c r="C123" s="14">
        <f>SUMIF('Renúncias Fiscais Sudam-Sudene'!C:C,B123,'Renúncias Fiscais Sudam-Sudene'!J:J)</f>
        <v>4649517.169999999</v>
      </c>
      <c r="D123" s="14">
        <f>SUMIF('Renúncias Fiscais Sudam-Sudene'!C:C,B123,'Renúncias Fiscais Sudam-Sudene'!K:K)</f>
        <v>7019951.6995018329</v>
      </c>
    </row>
    <row r="124" spans="1:4" ht="27.95" customHeight="1" x14ac:dyDescent="0.25">
      <c r="A124" s="25">
        <f t="shared" si="1"/>
        <v>123</v>
      </c>
      <c r="B124" s="12" t="str">
        <v>ALIMENTOS TIA SONIA LTDA</v>
      </c>
      <c r="C124" s="14">
        <f>SUMIF('Renúncias Fiscais Sudam-Sudene'!C:C,B124,'Renúncias Fiscais Sudam-Sudene'!J:J)</f>
        <v>43716.71</v>
      </c>
      <c r="D124" s="14">
        <f>SUMIF('Renúncias Fiscais Sudam-Sudene'!C:C,B124,'Renúncias Fiscais Sudam-Sudene'!K:K)</f>
        <v>51589.063411664756</v>
      </c>
    </row>
    <row r="125" spans="1:4" ht="27.95" customHeight="1" x14ac:dyDescent="0.25">
      <c r="A125" s="25">
        <f t="shared" si="1"/>
        <v>124</v>
      </c>
      <c r="B125" s="12" t="str">
        <v>ALLIANCE MARANHAO IND E COM LTDA</v>
      </c>
      <c r="C125" s="14">
        <f>SUMIF('Renúncias Fiscais Sudam-Sudene'!C:C,B125,'Renúncias Fiscais Sudam-Sudene'!J:J)</f>
        <v>2097416.79</v>
      </c>
      <c r="D125" s="14">
        <f>SUMIF('Renúncias Fiscais Sudam-Sudene'!C:C,B125,'Renúncias Fiscais Sudam-Sudene'!K:K)</f>
        <v>2400514.8229469722</v>
      </c>
    </row>
    <row r="126" spans="1:4" ht="27.95" customHeight="1" x14ac:dyDescent="0.25">
      <c r="A126" s="25">
        <f t="shared" si="1"/>
        <v>125</v>
      </c>
      <c r="B126" s="12" t="str">
        <v>ALLIANCE QUIMICA INDUSTRIA E COMERCIO LTDA</v>
      </c>
      <c r="C126" s="14">
        <f>SUMIF('Renúncias Fiscais Sudam-Sudene'!C:C,B126,'Renúncias Fiscais Sudam-Sudene'!J:J)</f>
        <v>10765829.01</v>
      </c>
      <c r="D126" s="14">
        <f>SUMIF('Renúncias Fiscais Sudam-Sudene'!C:C,B126,'Renúncias Fiscais Sudam-Sudene'!K:K)</f>
        <v>14042792.239679519</v>
      </c>
    </row>
    <row r="127" spans="1:4" ht="27.95" customHeight="1" x14ac:dyDescent="0.25">
      <c r="A127" s="25">
        <f t="shared" si="1"/>
        <v>126</v>
      </c>
      <c r="B127" s="12" t="str">
        <v>ALLOG ALUMINIO DA BAHIA LTDA</v>
      </c>
      <c r="C127" s="14">
        <f>SUMIF('Renúncias Fiscais Sudam-Sudene'!C:C,B127,'Renúncias Fiscais Sudam-Sudene'!J:J)</f>
        <v>903377.62</v>
      </c>
      <c r="D127" s="14">
        <f>SUMIF('Renúncias Fiscais Sudam-Sudene'!C:C,B127,'Renúncias Fiscais Sudam-Sudene'!K:K)</f>
        <v>1533673.3193872212</v>
      </c>
    </row>
    <row r="128" spans="1:4" ht="27.95" customHeight="1" x14ac:dyDescent="0.25">
      <c r="A128" s="25">
        <f t="shared" si="1"/>
        <v>127</v>
      </c>
      <c r="B128" s="12" t="str">
        <v>ALLQUIMICA INDUSTRIA E COMERCIO DE TINTAS S/A</v>
      </c>
      <c r="C128" s="14">
        <f>SUMIF('Renúncias Fiscais Sudam-Sudene'!C:C,B128,'Renúncias Fiscais Sudam-Sudene'!J:J)</f>
        <v>173484.91</v>
      </c>
      <c r="D128" s="14">
        <f>SUMIF('Renúncias Fiscais Sudam-Sudene'!C:C,B128,'Renúncias Fiscais Sudam-Sudene'!K:K)</f>
        <v>208921.55377000049</v>
      </c>
    </row>
    <row r="129" spans="1:4" ht="27.95" customHeight="1" x14ac:dyDescent="0.25">
      <c r="A129" s="25">
        <f t="shared" si="1"/>
        <v>128</v>
      </c>
      <c r="B129" s="12" t="str">
        <v>ALPARGATAS S.A.</v>
      </c>
      <c r="C129" s="14">
        <f>SUMIF('Renúncias Fiscais Sudam-Sudene'!C:C,B129,'Renúncias Fiscais Sudam-Sudene'!J:J)</f>
        <v>188009847.20000002</v>
      </c>
      <c r="D129" s="14">
        <f>SUMIF('Renúncias Fiscais Sudam-Sudene'!C:C,B129,'Renúncias Fiscais Sudam-Sudene'!K:K)</f>
        <v>263661318.13588846</v>
      </c>
    </row>
    <row r="130" spans="1:4" ht="27.95" customHeight="1" x14ac:dyDescent="0.25">
      <c r="A130" s="25">
        <f t="shared" si="1"/>
        <v>129</v>
      </c>
      <c r="B130" s="12" t="str">
        <v>ALPEK POLYESTER BRASIL S.A.</v>
      </c>
      <c r="C130" s="14">
        <f>SUMIF('Renúncias Fiscais Sudam-Sudene'!C:C,B130,'Renúncias Fiscais Sudam-Sudene'!J:J)</f>
        <v>55064007.609999999</v>
      </c>
      <c r="D130" s="14">
        <f>SUMIF('Renúncias Fiscais Sudam-Sudene'!C:C,B130,'Renúncias Fiscais Sudam-Sudene'!K:K)</f>
        <v>64979742.992843717</v>
      </c>
    </row>
    <row r="131" spans="1:4" ht="27.95" customHeight="1" x14ac:dyDescent="0.25">
      <c r="A131" s="25">
        <f t="shared" ref="A131:A194" si="2">ROW()-1</f>
        <v>130</v>
      </c>
      <c r="B131" s="12" t="str">
        <v>ALPHA ASSEMBLY SOLUTIONS BRASIL SOLDAS LTDA</v>
      </c>
      <c r="C131" s="14">
        <f>SUMIF('Renúncias Fiscais Sudam-Sudene'!C:C,B131,'Renúncias Fiscais Sudam-Sudene'!J:J)</f>
        <v>19822597.870000001</v>
      </c>
      <c r="D131" s="14">
        <f>SUMIF('Renúncias Fiscais Sudam-Sudene'!C:C,B131,'Renúncias Fiscais Sudam-Sudene'!K:K)</f>
        <v>24824375.473933086</v>
      </c>
    </row>
    <row r="132" spans="1:4" ht="27.95" customHeight="1" x14ac:dyDescent="0.25">
      <c r="A132" s="25">
        <f t="shared" si="2"/>
        <v>131</v>
      </c>
      <c r="B132" s="12" t="str">
        <v>ALPHA EMPREENDIMENTOS HOTELEIROS LTDA</v>
      </c>
      <c r="C132" s="14">
        <f>SUMIF('Renúncias Fiscais Sudam-Sudene'!C:C,B132,'Renúncias Fiscais Sudam-Sudene'!J:J)</f>
        <v>255156.92</v>
      </c>
      <c r="D132" s="14">
        <f>SUMIF('Renúncias Fiscais Sudam-Sudene'!C:C,B132,'Renúncias Fiscais Sudam-Sudene'!K:K)</f>
        <v>347443.73633267381</v>
      </c>
    </row>
    <row r="133" spans="1:4" ht="27.95" customHeight="1" x14ac:dyDescent="0.25">
      <c r="A133" s="25">
        <f t="shared" si="2"/>
        <v>132</v>
      </c>
      <c r="B133" s="12" t="str">
        <v>ALPHA PLAST-INDUSTRIA E COMERCIO LTDA</v>
      </c>
      <c r="C133" s="14">
        <f>SUMIF('Renúncias Fiscais Sudam-Sudene'!C:C,B133,'Renúncias Fiscais Sudam-Sudene'!J:J)</f>
        <v>1873877.29</v>
      </c>
      <c r="D133" s="14">
        <f>SUMIF('Renúncias Fiscais Sudam-Sudene'!C:C,B133,'Renúncias Fiscais Sudam-Sudene'!K:K)</f>
        <v>2336379.6967552193</v>
      </c>
    </row>
    <row r="134" spans="1:4" ht="27.95" customHeight="1" x14ac:dyDescent="0.25">
      <c r="A134" s="25">
        <f t="shared" si="2"/>
        <v>133</v>
      </c>
      <c r="B134" s="12" t="str">
        <v>ALTENBURG NORDESTE LTDA</v>
      </c>
      <c r="C134" s="14">
        <f>SUMIF('Renúncias Fiscais Sudam-Sudene'!C:C,B134,'Renúncias Fiscais Sudam-Sudene'!J:J)</f>
        <v>10507868.48</v>
      </c>
      <c r="D134" s="14">
        <f>SUMIF('Renúncias Fiscais Sudam-Sudene'!C:C,B134,'Renúncias Fiscais Sudam-Sudene'!K:K)</f>
        <v>14035508.268348452</v>
      </c>
    </row>
    <row r="135" spans="1:4" ht="27.95" customHeight="1" x14ac:dyDescent="0.25">
      <c r="A135" s="25">
        <f t="shared" si="2"/>
        <v>134</v>
      </c>
      <c r="B135" s="12" t="str">
        <v>ALUBAR METAIS E CABOS S/A</v>
      </c>
      <c r="C135" s="14">
        <f>SUMIF('Renúncias Fiscais Sudam-Sudene'!C:C,B135,'Renúncias Fiscais Sudam-Sudene'!J:J)</f>
        <v>104875580.53999999</v>
      </c>
      <c r="D135" s="14">
        <f>SUMIF('Renúncias Fiscais Sudam-Sudene'!C:C,B135,'Renúncias Fiscais Sudam-Sudene'!K:K)</f>
        <v>148476236.7443572</v>
      </c>
    </row>
    <row r="136" spans="1:4" ht="27.95" customHeight="1" x14ac:dyDescent="0.25">
      <c r="A136" s="25">
        <f t="shared" si="2"/>
        <v>135</v>
      </c>
      <c r="B136" s="12" t="str">
        <v>ALUKENTI EMBALAGENS LTDA</v>
      </c>
      <c r="C136" s="14">
        <f>SUMIF('Renúncias Fiscais Sudam-Sudene'!C:C,B136,'Renúncias Fiscais Sudam-Sudene'!J:J)</f>
        <v>15357917.73</v>
      </c>
      <c r="D136" s="14">
        <f>SUMIF('Renúncias Fiscais Sudam-Sudene'!C:C,B136,'Renúncias Fiscais Sudam-Sudene'!K:K)</f>
        <v>20437899.050134331</v>
      </c>
    </row>
    <row r="137" spans="1:4" ht="27.95" customHeight="1" x14ac:dyDescent="0.25">
      <c r="A137" s="25">
        <f t="shared" si="2"/>
        <v>136</v>
      </c>
      <c r="B137" s="12" t="str">
        <v>ALUMASA INDUSTRIA DE PLASTICO E ALUMINIO LTDA</v>
      </c>
      <c r="C137" s="14">
        <f>SUMIF('Renúncias Fiscais Sudam-Sudene'!C:C,B137,'Renúncias Fiscais Sudam-Sudene'!J:J)</f>
        <v>1989619.87</v>
      </c>
      <c r="D137" s="14">
        <f>SUMIF('Renúncias Fiscais Sudam-Sudene'!C:C,B137,'Renúncias Fiscais Sudam-Sudene'!K:K)</f>
        <v>2267047.7339774617</v>
      </c>
    </row>
    <row r="138" spans="1:4" ht="27.95" customHeight="1" x14ac:dyDescent="0.25">
      <c r="A138" s="25">
        <f t="shared" si="2"/>
        <v>137</v>
      </c>
      <c r="B138" s="12" t="str">
        <v>ALUMIDESTE INDUSTRIA E COMERCIO DE EMBALAGENS LTDA</v>
      </c>
      <c r="C138" s="14">
        <f>SUMIF('Renúncias Fiscais Sudam-Sudene'!C:C,B138,'Renúncias Fiscais Sudam-Sudene'!J:J)</f>
        <v>123560</v>
      </c>
      <c r="D138" s="14">
        <f>SUMIF('Renúncias Fiscais Sudam-Sudene'!C:C,B138,'Renúncias Fiscais Sudam-Sudene'!K:K)</f>
        <v>139371.30182301</v>
      </c>
    </row>
    <row r="139" spans="1:4" ht="27.95" customHeight="1" x14ac:dyDescent="0.25">
      <c r="A139" s="25">
        <f t="shared" si="2"/>
        <v>138</v>
      </c>
      <c r="B139" s="12" t="str">
        <v>ALUNORTE ALUMINA DO NORTE DO BRASIL S/A</v>
      </c>
      <c r="C139" s="14">
        <f>SUMIF('Renúncias Fiscais Sudam-Sudene'!C:C,B139,'Renúncias Fiscais Sudam-Sudene'!J:J)</f>
        <v>45088269.519999996</v>
      </c>
      <c r="D139" s="14">
        <f>SUMIF('Renúncias Fiscais Sudam-Sudene'!C:C,B139,'Renúncias Fiscais Sudam-Sudene'!K:K)</f>
        <v>73253094.237547025</v>
      </c>
    </row>
    <row r="140" spans="1:4" ht="27.95" customHeight="1" x14ac:dyDescent="0.25">
      <c r="A140" s="25">
        <f t="shared" si="2"/>
        <v>139</v>
      </c>
      <c r="B140" s="12" t="str">
        <v>ALVOAR LACTEOS NORDESTE S/A</v>
      </c>
      <c r="C140" s="14">
        <f>SUMIF('Renúncias Fiscais Sudam-Sudene'!C:C,B140,'Renúncias Fiscais Sudam-Sudene'!J:J)</f>
        <v>26857644.609999999</v>
      </c>
      <c r="D140" s="14">
        <f>SUMIF('Renúncias Fiscais Sudam-Sudene'!C:C,B140,'Renúncias Fiscais Sudam-Sudene'!K:K)</f>
        <v>40069877.236324623</v>
      </c>
    </row>
    <row r="141" spans="1:4" ht="27.95" customHeight="1" x14ac:dyDescent="0.25">
      <c r="A141" s="25">
        <f t="shared" si="2"/>
        <v>140</v>
      </c>
      <c r="B141" s="12" t="str">
        <v>ALVOPETRO S/A EXTRACAO DE PETROLEO E GAS NATURAL</v>
      </c>
      <c r="C141" s="14">
        <f>SUMIF('Renúncias Fiscais Sudam-Sudene'!C:C,B141,'Renúncias Fiscais Sudam-Sudene'!J:J)</f>
        <v>66036516.710000008</v>
      </c>
      <c r="D141" s="14">
        <f>SUMIF('Renúncias Fiscais Sudam-Sudene'!C:C,B141,'Renúncias Fiscais Sudam-Sudene'!K:K)</f>
        <v>76773775.846745208</v>
      </c>
    </row>
    <row r="142" spans="1:4" ht="27.95" customHeight="1" x14ac:dyDescent="0.25">
      <c r="A142" s="25">
        <f t="shared" si="2"/>
        <v>141</v>
      </c>
      <c r="B142" s="12" t="str">
        <v>AMAFIBRA - FIBRAS E SUBSTRATOS AGRICOLAS DA AMAZONIA LTDA</v>
      </c>
      <c r="C142" s="14">
        <f>SUMIF('Renúncias Fiscais Sudam-Sudene'!C:C,B142,'Renúncias Fiscais Sudam-Sudene'!J:J)</f>
        <v>6499799.1799999997</v>
      </c>
      <c r="D142" s="14">
        <f>SUMIF('Renúncias Fiscais Sudam-Sudene'!C:C,B142,'Renúncias Fiscais Sudam-Sudene'!K:K)</f>
        <v>7897766.3258693963</v>
      </c>
    </row>
    <row r="143" spans="1:4" ht="27.95" customHeight="1" x14ac:dyDescent="0.25">
      <c r="A143" s="25">
        <f t="shared" si="2"/>
        <v>142</v>
      </c>
      <c r="B143" s="12" t="str">
        <v>AMAGGI EXPORTACAO E IMPORTACAO LTDA</v>
      </c>
      <c r="C143" s="14">
        <f>SUMIF('Renúncias Fiscais Sudam-Sudene'!C:C,B143,'Renúncias Fiscais Sudam-Sudene'!J:J)</f>
        <v>55031817.380000003</v>
      </c>
      <c r="D143" s="14">
        <f>SUMIF('Renúncias Fiscais Sudam-Sudene'!C:C,B143,'Renúncias Fiscais Sudam-Sudene'!K:K)</f>
        <v>78672747.697905183</v>
      </c>
    </row>
    <row r="144" spans="1:4" ht="27.95" customHeight="1" x14ac:dyDescent="0.25">
      <c r="A144" s="25">
        <f t="shared" si="2"/>
        <v>143</v>
      </c>
      <c r="B144" s="12" t="str">
        <v>AMAGGI LOUIS DREYFUS ZEN-NOH TERMINAIS PORTUARIOS S.A.</v>
      </c>
      <c r="C144" s="14">
        <f>SUMIF('Renúncias Fiscais Sudam-Sudene'!C:C,B144,'Renúncias Fiscais Sudam-Sudene'!J:J)</f>
        <v>25067679.049999997</v>
      </c>
      <c r="D144" s="14">
        <f>SUMIF('Renúncias Fiscais Sudam-Sudene'!C:C,B144,'Renúncias Fiscais Sudam-Sudene'!K:K)</f>
        <v>30371311.319690384</v>
      </c>
    </row>
    <row r="145" spans="1:4" ht="27.95" customHeight="1" x14ac:dyDescent="0.25">
      <c r="A145" s="25">
        <f t="shared" si="2"/>
        <v>144</v>
      </c>
      <c r="B145" s="12" t="str">
        <v>AMAZON ACO INDUSTRIA E COMERCIO LTDA.</v>
      </c>
      <c r="C145" s="14">
        <f>SUMIF('Renúncias Fiscais Sudam-Sudene'!C:C,B145,'Renúncias Fiscais Sudam-Sudene'!J:J)</f>
        <v>119418105.09</v>
      </c>
      <c r="D145" s="14">
        <f>SUMIF('Renúncias Fiscais Sudam-Sudene'!C:C,B145,'Renúncias Fiscais Sudam-Sudene'!K:K)</f>
        <v>155826927.88830942</v>
      </c>
    </row>
    <row r="146" spans="1:4" ht="27.95" customHeight="1" x14ac:dyDescent="0.25">
      <c r="A146" s="25">
        <f t="shared" si="2"/>
        <v>145</v>
      </c>
      <c r="B146" s="12" t="str">
        <v>AMAZON MOTION DO BRASIL LTDA</v>
      </c>
      <c r="C146" s="14">
        <f>SUMIF('Renúncias Fiscais Sudam-Sudene'!C:C,B146,'Renúncias Fiscais Sudam-Sudene'!J:J)</f>
        <v>33312.559999999998</v>
      </c>
      <c r="D146" s="14">
        <f>SUMIF('Renúncias Fiscais Sudam-Sudene'!C:C,B146,'Renúncias Fiscais Sudam-Sudene'!K:K)</f>
        <v>37575.387295703542</v>
      </c>
    </row>
    <row r="147" spans="1:4" ht="27.95" customHeight="1" x14ac:dyDescent="0.25">
      <c r="A147" s="25">
        <f t="shared" si="2"/>
        <v>146</v>
      </c>
      <c r="B147" s="12" t="str">
        <v>AMAZON POLPAS IND. E COM. DE POLPAS DA AMAZONIA LTDA</v>
      </c>
      <c r="C147" s="14">
        <f>SUMIF('Renúncias Fiscais Sudam-Sudene'!C:C,B147,'Renúncias Fiscais Sudam-Sudene'!J:J)</f>
        <v>1150148.31</v>
      </c>
      <c r="D147" s="14">
        <f>SUMIF('Renúncias Fiscais Sudam-Sudene'!C:C,B147,'Renúncias Fiscais Sudam-Sudene'!K:K)</f>
        <v>1378896.766091289</v>
      </c>
    </row>
    <row r="148" spans="1:4" ht="27.95" customHeight="1" x14ac:dyDescent="0.25">
      <c r="A148" s="25">
        <f t="shared" si="2"/>
        <v>147</v>
      </c>
      <c r="B148" s="12" t="str">
        <v>AMAZON TAPE INDUSTRIA E COMERCIO DE FITAS ADESIVAS LTDA.</v>
      </c>
      <c r="C148" s="14">
        <f>SUMIF('Renúncias Fiscais Sudam-Sudene'!C:C,B148,'Renúncias Fiscais Sudam-Sudene'!J:J)</f>
        <v>10203076.66</v>
      </c>
      <c r="D148" s="14">
        <f>SUMIF('Renúncias Fiscais Sudam-Sudene'!C:C,B148,'Renúncias Fiscais Sudam-Sudene'!K:K)</f>
        <v>13408524.193677053</v>
      </c>
    </row>
    <row r="149" spans="1:4" ht="27.95" customHeight="1" x14ac:dyDescent="0.25">
      <c r="A149" s="25">
        <f t="shared" si="2"/>
        <v>148</v>
      </c>
      <c r="B149" s="12" t="str">
        <v>AMAZONBIO - INDUSTRIA E COMERCIO DE BIODIESEL DA AMAZONIA LTDA.</v>
      </c>
      <c r="C149" s="14">
        <f>SUMIF('Renúncias Fiscais Sudam-Sudene'!C:C,B149,'Renúncias Fiscais Sudam-Sudene'!J:J)</f>
        <v>5552562.6899999995</v>
      </c>
      <c r="D149" s="14">
        <f>SUMIF('Renúncias Fiscais Sudam-Sudene'!C:C,B149,'Renúncias Fiscais Sudam-Sudene'!K:K)</f>
        <v>8045570.3503028946</v>
      </c>
    </row>
    <row r="150" spans="1:4" ht="27.95" customHeight="1" x14ac:dyDescent="0.25">
      <c r="A150" s="25">
        <f t="shared" si="2"/>
        <v>149</v>
      </c>
      <c r="B150" s="12" t="str">
        <v>AMAZONFLEX INDUSTRIA E COMERCIO DE EMBALAGENS LTDA</v>
      </c>
      <c r="C150" s="14">
        <f>SUMIF('Renúncias Fiscais Sudam-Sudene'!C:C,B150,'Renúncias Fiscais Sudam-Sudene'!J:J)</f>
        <v>71968.12</v>
      </c>
      <c r="D150" s="14">
        <f>SUMIF('Renúncias Fiscais Sudam-Sudene'!C:C,B150,'Renúncias Fiscais Sudam-Sudene'!K:K)</f>
        <v>83240.564883999294</v>
      </c>
    </row>
    <row r="151" spans="1:4" ht="27.95" customHeight="1" x14ac:dyDescent="0.25">
      <c r="A151" s="25">
        <f t="shared" si="2"/>
        <v>150</v>
      </c>
      <c r="B151" s="12" t="str">
        <v>AMAZONIA INDUSTRIA E COMERCIO DE POLPAS LTDA</v>
      </c>
      <c r="C151" s="14">
        <f>SUMIF('Renúncias Fiscais Sudam-Sudene'!C:C,B151,'Renúncias Fiscais Sudam-Sudene'!J:J)</f>
        <v>430387.66000000003</v>
      </c>
      <c r="D151" s="14">
        <f>SUMIF('Renúncias Fiscais Sudam-Sudene'!C:C,B151,'Renúncias Fiscais Sudam-Sudene'!K:K)</f>
        <v>629647.81493680889</v>
      </c>
    </row>
    <row r="152" spans="1:4" ht="27.95" customHeight="1" x14ac:dyDescent="0.25">
      <c r="A152" s="25">
        <f t="shared" si="2"/>
        <v>151</v>
      </c>
      <c r="B152" s="12" t="str">
        <v>AMBEV S.A.</v>
      </c>
      <c r="C152" s="14">
        <f>SUMIF('Renúncias Fiscais Sudam-Sudene'!C:C,B152,'Renúncias Fiscais Sudam-Sudene'!J:J)</f>
        <v>425349068.87</v>
      </c>
      <c r="D152" s="14">
        <f>SUMIF('Renúncias Fiscais Sudam-Sudene'!C:C,B152,'Renúncias Fiscais Sudam-Sudene'!K:K)</f>
        <v>661063588.20354974</v>
      </c>
    </row>
    <row r="153" spans="1:4" ht="27.95" customHeight="1" x14ac:dyDescent="0.25">
      <c r="A153" s="25">
        <f t="shared" si="2"/>
        <v>152</v>
      </c>
      <c r="B153" s="12" t="str">
        <v>AMCOR DO NORDESTE - INDUSTRIA E COMERCIO DE EMBALAGENS LTDA</v>
      </c>
      <c r="C153" s="14">
        <f>SUMIF('Renúncias Fiscais Sudam-Sudene'!C:C,B153,'Renúncias Fiscais Sudam-Sudene'!J:J)</f>
        <v>2300922.92</v>
      </c>
      <c r="D153" s="14">
        <f>SUMIF('Renúncias Fiscais Sudam-Sudene'!C:C,B153,'Renúncias Fiscais Sudam-Sudene'!K:K)</f>
        <v>3205704.7865921124</v>
      </c>
    </row>
    <row r="154" spans="1:4" ht="27.95" customHeight="1" x14ac:dyDescent="0.25">
      <c r="A154" s="25">
        <f t="shared" si="2"/>
        <v>153</v>
      </c>
      <c r="B154" s="12" t="str">
        <v>AMCOR EMBALAGENS DA AMAZONIA LTDA.</v>
      </c>
      <c r="C154" s="14">
        <f>SUMIF('Renúncias Fiscais Sudam-Sudene'!C:C,B154,'Renúncias Fiscais Sudam-Sudene'!J:J)</f>
        <v>62496229.130000003</v>
      </c>
      <c r="D154" s="14">
        <f>SUMIF('Renúncias Fiscais Sudam-Sudene'!C:C,B154,'Renúncias Fiscais Sudam-Sudene'!K:K)</f>
        <v>82945917.652751088</v>
      </c>
    </row>
    <row r="155" spans="1:4" ht="27.95" customHeight="1" x14ac:dyDescent="0.25">
      <c r="A155" s="25">
        <f t="shared" si="2"/>
        <v>154</v>
      </c>
      <c r="B155" s="12" t="str">
        <v>AMCOR FLEXIBLES DO BRASIL INDUSTRIA E COMERCIO DE EMBALAGENS LTDA.</v>
      </c>
      <c r="C155" s="14">
        <f>SUMIF('Renúncias Fiscais Sudam-Sudene'!C:C,B155,'Renúncias Fiscais Sudam-Sudene'!J:J)</f>
        <v>945294.01</v>
      </c>
      <c r="D155" s="14">
        <f>SUMIF('Renúncias Fiscais Sudam-Sudene'!C:C,B155,'Renúncias Fiscais Sudam-Sudene'!K:K)</f>
        <v>1574097.024508337</v>
      </c>
    </row>
    <row r="156" spans="1:4" ht="27.95" customHeight="1" x14ac:dyDescent="0.25">
      <c r="A156" s="25">
        <f t="shared" si="2"/>
        <v>155</v>
      </c>
      <c r="B156" s="12" t="str">
        <v>AMCOR FLEXIBLES RONDONOPOLIS LTDA</v>
      </c>
      <c r="C156" s="14">
        <f>SUMIF('Renúncias Fiscais Sudam-Sudene'!C:C,B156,'Renúncias Fiscais Sudam-Sudene'!J:J)</f>
        <v>2906080.84</v>
      </c>
      <c r="D156" s="14">
        <f>SUMIF('Renúncias Fiscais Sudam-Sudene'!C:C,B156,'Renúncias Fiscais Sudam-Sudene'!K:K)</f>
        <v>4942244.1875185221</v>
      </c>
    </row>
    <row r="157" spans="1:4" ht="27.95" customHeight="1" x14ac:dyDescent="0.25">
      <c r="A157" s="25">
        <f t="shared" si="2"/>
        <v>156</v>
      </c>
      <c r="B157" s="12" t="str">
        <v>AMENDOAS DO BRASIL LTDA</v>
      </c>
      <c r="C157" s="14">
        <f>SUMIF('Renúncias Fiscais Sudam-Sudene'!C:C,B157,'Renúncias Fiscais Sudam-Sudene'!J:J)</f>
        <v>11237306.720000001</v>
      </c>
      <c r="D157" s="14">
        <f>SUMIF('Renúncias Fiscais Sudam-Sudene'!C:C,B157,'Renúncias Fiscais Sudam-Sudene'!K:K)</f>
        <v>16786228.52719155</v>
      </c>
    </row>
    <row r="158" spans="1:4" ht="27.95" customHeight="1" x14ac:dyDescent="0.25">
      <c r="A158" s="25">
        <f t="shared" si="2"/>
        <v>157</v>
      </c>
      <c r="B158" s="12" t="str">
        <v>AMIL CONFECCOES LTDA</v>
      </c>
      <c r="C158" s="14">
        <f>SUMIF('Renúncias Fiscais Sudam-Sudene'!C:C,B158,'Renúncias Fiscais Sudam-Sudene'!J:J)</f>
        <v>8540044.6900000013</v>
      </c>
      <c r="D158" s="14">
        <f>SUMIF('Renúncias Fiscais Sudam-Sudene'!C:C,B158,'Renúncias Fiscais Sudam-Sudene'!K:K)</f>
        <v>11993129.377997322</v>
      </c>
    </row>
    <row r="159" spans="1:4" ht="27.95" customHeight="1" x14ac:dyDescent="0.25">
      <c r="A159" s="25">
        <f t="shared" si="2"/>
        <v>158</v>
      </c>
      <c r="B159" s="12" t="str">
        <v>AMMAC INDUSTRIA E COMERCIO DE ALIMENTOS LTDA</v>
      </c>
      <c r="C159" s="14">
        <f>SUMIF('Renúncias Fiscais Sudam-Sudene'!C:C,B159,'Renúncias Fiscais Sudam-Sudene'!J:J)</f>
        <v>709319.74</v>
      </c>
      <c r="D159" s="14">
        <f>SUMIF('Renúncias Fiscais Sudam-Sudene'!C:C,B159,'Renúncias Fiscais Sudam-Sudene'!K:K)</f>
        <v>816418.16417129687</v>
      </c>
    </row>
    <row r="160" spans="1:4" ht="27.95" customHeight="1" x14ac:dyDescent="0.25">
      <c r="A160" s="25">
        <f t="shared" si="2"/>
        <v>159</v>
      </c>
      <c r="B160" s="12" t="str">
        <v>AMUARAMA TURISMO LTDA</v>
      </c>
      <c r="C160" s="14">
        <f>SUMIF('Renúncias Fiscais Sudam-Sudene'!C:C,B160,'Renúncias Fiscais Sudam-Sudene'!J:J)</f>
        <v>340939.61</v>
      </c>
      <c r="D160" s="14">
        <f>SUMIF('Renúncias Fiscais Sudam-Sudene'!C:C,B160,'Renúncias Fiscais Sudam-Sudene'!K:K)</f>
        <v>399199.20134351129</v>
      </c>
    </row>
    <row r="161" spans="1:4" ht="27.95" customHeight="1" x14ac:dyDescent="0.25">
      <c r="A161" s="25">
        <f t="shared" si="2"/>
        <v>160</v>
      </c>
      <c r="B161" s="12" t="str">
        <v>AMX COLCHOES MG LTDA</v>
      </c>
      <c r="C161" s="14">
        <f>SUMIF('Renúncias Fiscais Sudam-Sudene'!C:C,B161,'Renúncias Fiscais Sudam-Sudene'!J:J)</f>
        <v>1011729.4199999999</v>
      </c>
      <c r="D161" s="14">
        <f>SUMIF('Renúncias Fiscais Sudam-Sudene'!C:C,B161,'Renúncias Fiscais Sudam-Sudene'!K:K)</f>
        <v>1422363.995644429</v>
      </c>
    </row>
    <row r="162" spans="1:4" ht="27.95" customHeight="1" x14ac:dyDescent="0.25">
      <c r="A162" s="25">
        <f t="shared" si="2"/>
        <v>161</v>
      </c>
      <c r="B162" s="12" t="str">
        <v>ANCORA SIDERURGICA NORTE LTDA</v>
      </c>
      <c r="C162" s="14">
        <f>SUMIF('Renúncias Fiscais Sudam-Sudene'!C:C,B162,'Renúncias Fiscais Sudam-Sudene'!J:J)</f>
        <v>2249037.38</v>
      </c>
      <c r="D162" s="14">
        <f>SUMIF('Renúncias Fiscais Sudam-Sudene'!C:C,B162,'Renúncias Fiscais Sudam-Sudene'!K:K)</f>
        <v>2654036.2257824154</v>
      </c>
    </row>
    <row r="163" spans="1:4" ht="27.95" customHeight="1" x14ac:dyDescent="0.25">
      <c r="A163" s="25">
        <f t="shared" si="2"/>
        <v>162</v>
      </c>
      <c r="B163" s="12" t="str">
        <v>ANCORA SIDERURGICA SUL LTDA</v>
      </c>
      <c r="C163" s="14">
        <f>SUMIF('Renúncias Fiscais Sudam-Sudene'!C:C,B163,'Renúncias Fiscais Sudam-Sudene'!J:J)</f>
        <v>19754898.130000003</v>
      </c>
      <c r="D163" s="14">
        <f>SUMIF('Renúncias Fiscais Sudam-Sudene'!C:C,B163,'Renúncias Fiscais Sudam-Sudene'!K:K)</f>
        <v>23184929.256494533</v>
      </c>
    </row>
    <row r="164" spans="1:4" ht="27.95" customHeight="1" x14ac:dyDescent="0.25">
      <c r="A164" s="25">
        <f t="shared" si="2"/>
        <v>163</v>
      </c>
      <c r="B164" s="12" t="str">
        <v>ANGEL AGRICOLA LTDA</v>
      </c>
      <c r="C164" s="14">
        <f>SUMIF('Renúncias Fiscais Sudam-Sudene'!C:C,B164,'Renúncias Fiscais Sudam-Sudene'!J:J)</f>
        <v>760955.28</v>
      </c>
      <c r="D164" s="14">
        <f>SUMIF('Renúncias Fiscais Sudam-Sudene'!C:C,B164,'Renúncias Fiscais Sudam-Sudene'!K:K)</f>
        <v>905312.20383960637</v>
      </c>
    </row>
    <row r="165" spans="1:4" ht="27.95" customHeight="1" x14ac:dyDescent="0.25">
      <c r="A165" s="25">
        <f t="shared" si="2"/>
        <v>164</v>
      </c>
      <c r="B165" s="12" t="str">
        <v>ANGEL MULTIOLEFINAS, INDUSTRIA, COMERCIO, IMPORTACAO E EXPORTACAO LTDA</v>
      </c>
      <c r="C165" s="14">
        <f>SUMIF('Renúncias Fiscais Sudam-Sudene'!C:C,B165,'Renúncias Fiscais Sudam-Sudene'!J:J)</f>
        <v>2127817.2000000002</v>
      </c>
      <c r="D165" s="14">
        <f>SUMIF('Renúncias Fiscais Sudam-Sudene'!C:C,B165,'Renúncias Fiscais Sudam-Sudene'!K:K)</f>
        <v>2731637.7644647998</v>
      </c>
    </row>
    <row r="166" spans="1:4" ht="27.95" customHeight="1" x14ac:dyDescent="0.25">
      <c r="A166" s="25">
        <f t="shared" si="2"/>
        <v>165</v>
      </c>
      <c r="B166" s="12" t="str">
        <v>ANGSTROM ELECTRIC LTDA</v>
      </c>
      <c r="C166" s="14">
        <f>SUMIF('Renúncias Fiscais Sudam-Sudene'!C:C,B166,'Renúncias Fiscais Sudam-Sudene'!J:J)</f>
        <v>3300948.82</v>
      </c>
      <c r="D166" s="14">
        <f>SUMIF('Renúncias Fiscais Sudam-Sudene'!C:C,B166,'Renúncias Fiscais Sudam-Sudene'!K:K)</f>
        <v>3859727.7005828493</v>
      </c>
    </row>
    <row r="167" spans="1:4" ht="27.95" customHeight="1" x14ac:dyDescent="0.25">
      <c r="A167" s="25">
        <f t="shared" si="2"/>
        <v>166</v>
      </c>
      <c r="B167" s="12" t="str">
        <v>ANIGER - CALCADOS, SUPRIMENTOS E EMPREENDIMENTOS LTDA.</v>
      </c>
      <c r="C167" s="14">
        <f>SUMIF('Renúncias Fiscais Sudam-Sudene'!C:C,B167,'Renúncias Fiscais Sudam-Sudene'!J:J)</f>
        <v>46528041.409999996</v>
      </c>
      <c r="D167" s="14">
        <f>SUMIF('Renúncias Fiscais Sudam-Sudene'!C:C,B167,'Renúncias Fiscais Sudam-Sudene'!K:K)</f>
        <v>58954245.265981287</v>
      </c>
    </row>
    <row r="168" spans="1:4" ht="27.95" customHeight="1" x14ac:dyDescent="0.25">
      <c r="A168" s="25">
        <f t="shared" si="2"/>
        <v>167</v>
      </c>
      <c r="B168" s="12" t="str">
        <v>ANTEC EOLICA FABRICACAO E COMERCIO DE FREIOS LTDA.</v>
      </c>
      <c r="C168" s="14">
        <f>SUMIF('Renúncias Fiscais Sudam-Sudene'!C:C,B168,'Renúncias Fiscais Sudam-Sudene'!J:J)</f>
        <v>673009.75</v>
      </c>
      <c r="D168" s="14">
        <f>SUMIF('Renúncias Fiscais Sudam-Sudene'!C:C,B168,'Renúncias Fiscais Sudam-Sudene'!K:K)</f>
        <v>868042.43571687571</v>
      </c>
    </row>
    <row r="169" spans="1:4" ht="27.95" customHeight="1" x14ac:dyDescent="0.25">
      <c r="A169" s="25">
        <f t="shared" si="2"/>
        <v>168</v>
      </c>
      <c r="B169" s="12" t="str">
        <v>APA - AGUA DE PEIXOTO DE AZEVEDO S/A</v>
      </c>
      <c r="C169" s="14">
        <f>SUMIF('Renúncias Fiscais Sudam-Sudene'!C:C,B169,'Renúncias Fiscais Sudam-Sudene'!J:J)</f>
        <v>214207.04</v>
      </c>
      <c r="D169" s="14">
        <f>SUMIF('Renúncias Fiscais Sudam-Sudene'!C:C,B169,'Renúncias Fiscais Sudam-Sudene'!K:K)</f>
        <v>241617.95099104548</v>
      </c>
    </row>
    <row r="170" spans="1:4" ht="27.95" customHeight="1" x14ac:dyDescent="0.25">
      <c r="A170" s="25">
        <f t="shared" si="2"/>
        <v>169</v>
      </c>
      <c r="B170" s="12" t="str">
        <v>APM TERMINALS PECEM OPERACOES PORTUARIAS LTDA</v>
      </c>
      <c r="C170" s="14">
        <f>SUMIF('Renúncias Fiscais Sudam-Sudene'!C:C,B170,'Renúncias Fiscais Sudam-Sudene'!J:J)</f>
        <v>1825092.55</v>
      </c>
      <c r="D170" s="14">
        <f>SUMIF('Renúncias Fiscais Sudam-Sudene'!C:C,B170,'Renúncias Fiscais Sudam-Sudene'!K:K)</f>
        <v>2312955.9586792216</v>
      </c>
    </row>
    <row r="171" spans="1:4" ht="27.95" customHeight="1" x14ac:dyDescent="0.25">
      <c r="A171" s="25">
        <f t="shared" si="2"/>
        <v>170</v>
      </c>
      <c r="B171" s="12" t="str">
        <v>AQUACULTURA FORTALEZA AQUAFORT S.A</v>
      </c>
      <c r="C171" s="14">
        <f>SUMIF('Renúncias Fiscais Sudam-Sudene'!C:C,B171,'Renúncias Fiscais Sudam-Sudene'!J:J)</f>
        <v>4855315.5999999996</v>
      </c>
      <c r="D171" s="14">
        <f>SUMIF('Renúncias Fiscais Sudam-Sudene'!C:C,B171,'Renúncias Fiscais Sudam-Sudene'!K:K)</f>
        <v>6810226.5193277188</v>
      </c>
    </row>
    <row r="172" spans="1:4" ht="27.95" customHeight="1" x14ac:dyDescent="0.25">
      <c r="A172" s="25">
        <f t="shared" si="2"/>
        <v>171</v>
      </c>
      <c r="B172" s="12" t="str">
        <v>AQUADELTA AGROINDUSTRIAL S/A</v>
      </c>
      <c r="C172" s="14">
        <f>SUMIF('Renúncias Fiscais Sudam-Sudene'!C:C,B172,'Renúncias Fiscais Sudam-Sudene'!J:J)</f>
        <v>16451.88</v>
      </c>
      <c r="D172" s="14">
        <f>SUMIF('Renúncias Fiscais Sudam-Sudene'!C:C,B172,'Renúncias Fiscais Sudam-Sudene'!K:K)</f>
        <v>27978.990530680567</v>
      </c>
    </row>
    <row r="173" spans="1:4" ht="27.95" customHeight="1" x14ac:dyDescent="0.25">
      <c r="A173" s="25">
        <f t="shared" si="2"/>
        <v>172</v>
      </c>
      <c r="B173" s="12" t="str">
        <v>AQUIDABA HOTELARIA LTDA.</v>
      </c>
      <c r="C173" s="14">
        <f>SUMIF('Renúncias Fiscais Sudam-Sudene'!C:C,B173,'Renúncias Fiscais Sudam-Sudene'!J:J)</f>
        <v>579504.63</v>
      </c>
      <c r="D173" s="14">
        <f>SUMIF('Renúncias Fiscais Sudam-Sudene'!C:C,B173,'Renúncias Fiscais Sudam-Sudene'!K:K)</f>
        <v>746866.17829852318</v>
      </c>
    </row>
    <row r="174" spans="1:4" ht="27.95" customHeight="1" x14ac:dyDescent="0.25">
      <c r="A174" s="25">
        <f t="shared" si="2"/>
        <v>173</v>
      </c>
      <c r="B174" s="12" t="str">
        <v>AQUINOR AQUICULTURA DO NORDESTE LTDA</v>
      </c>
      <c r="C174" s="14">
        <f>SUMIF('Renúncias Fiscais Sudam-Sudene'!C:C,B174,'Renúncias Fiscais Sudam-Sudene'!J:J)</f>
        <v>2567585.7000000002</v>
      </c>
      <c r="D174" s="14">
        <f>SUMIF('Renúncias Fiscais Sudam-Sudene'!C:C,B174,'Renúncias Fiscais Sudam-Sudene'!K:K)</f>
        <v>3501985.3547459054</v>
      </c>
    </row>
    <row r="175" spans="1:4" ht="27.95" customHeight="1" x14ac:dyDescent="0.25">
      <c r="A175" s="25">
        <f t="shared" si="2"/>
        <v>174</v>
      </c>
      <c r="B175" s="12" t="str">
        <v>ARA HOTEIS LTDA</v>
      </c>
      <c r="C175" s="14">
        <f>SUMIF('Renúncias Fiscais Sudam-Sudene'!C:C,B175,'Renúncias Fiscais Sudam-Sudene'!J:J)</f>
        <v>4849128.01</v>
      </c>
      <c r="D175" s="14">
        <f>SUMIF('Renúncias Fiscais Sudam-Sudene'!C:C,B175,'Renúncias Fiscais Sudam-Sudene'!K:K)</f>
        <v>6246835.9986772388</v>
      </c>
    </row>
    <row r="176" spans="1:4" ht="27.95" customHeight="1" x14ac:dyDescent="0.25">
      <c r="A176" s="25">
        <f t="shared" si="2"/>
        <v>175</v>
      </c>
      <c r="B176" s="12" t="str">
        <v>ARA TEXTIL LTDA</v>
      </c>
      <c r="C176" s="14">
        <f>SUMIF('Renúncias Fiscais Sudam-Sudene'!C:C,B176,'Renúncias Fiscais Sudam-Sudene'!J:J)</f>
        <v>12108370.26</v>
      </c>
      <c r="D176" s="14">
        <f>SUMIF('Renúncias Fiscais Sudam-Sudene'!C:C,B176,'Renúncias Fiscais Sudam-Sudene'!K:K)</f>
        <v>16494981.474186081</v>
      </c>
    </row>
    <row r="177" spans="1:4" ht="27.95" customHeight="1" x14ac:dyDescent="0.25">
      <c r="A177" s="25">
        <f t="shared" si="2"/>
        <v>176</v>
      </c>
      <c r="B177" s="12" t="str">
        <v>ARACAJU MALHAS LTDA</v>
      </c>
      <c r="C177" s="14">
        <f>SUMIF('Renúncias Fiscais Sudam-Sudene'!C:C,B177,'Renúncias Fiscais Sudam-Sudene'!J:J)</f>
        <v>12937.369999999999</v>
      </c>
      <c r="D177" s="14">
        <f>SUMIF('Renúncias Fiscais Sudam-Sudene'!C:C,B177,'Renúncias Fiscais Sudam-Sudene'!K:K)</f>
        <v>21565.206636145893</v>
      </c>
    </row>
    <row r="178" spans="1:4" ht="27.95" customHeight="1" x14ac:dyDescent="0.25">
      <c r="A178" s="25">
        <f t="shared" si="2"/>
        <v>177</v>
      </c>
      <c r="B178" s="12" t="str">
        <v>ARAFORROS INDUSTRIA E COMERCIO DE PLASTICOS DA AMAZONIA LTDA EM RECUPERACAO JUDICIAL</v>
      </c>
      <c r="C178" s="14">
        <f>SUMIF('Renúncias Fiscais Sudam-Sudene'!C:C,B178,'Renúncias Fiscais Sudam-Sudene'!J:J)</f>
        <v>129084.6</v>
      </c>
      <c r="D178" s="14">
        <f>SUMIF('Renúncias Fiscais Sudam-Sudene'!C:C,B178,'Renúncias Fiscais Sudam-Sudene'!K:K)</f>
        <v>219528.51595420638</v>
      </c>
    </row>
    <row r="179" spans="1:4" ht="27.95" customHeight="1" x14ac:dyDescent="0.25">
      <c r="A179" s="25">
        <f t="shared" si="2"/>
        <v>178</v>
      </c>
      <c r="B179" s="12" t="str">
        <v>ARAGUAIA INDUSTRIA DE OLEOS E PROTEINAS S.A.</v>
      </c>
      <c r="C179" s="14">
        <f>SUMIF('Renúncias Fiscais Sudam-Sudene'!C:C,B179,'Renúncias Fiscais Sudam-Sudene'!J:J)</f>
        <v>3743807.05</v>
      </c>
      <c r="D179" s="14">
        <f>SUMIF('Renúncias Fiscais Sudam-Sudene'!C:C,B179,'Renúncias Fiscais Sudam-Sudene'!K:K)</f>
        <v>4630591.273745683</v>
      </c>
    </row>
    <row r="180" spans="1:4" ht="27.95" customHeight="1" x14ac:dyDescent="0.25">
      <c r="A180" s="25">
        <f t="shared" si="2"/>
        <v>179</v>
      </c>
      <c r="B180" s="12" t="str">
        <v>ARAGUAIA S.A.</v>
      </c>
      <c r="C180" s="14">
        <f>SUMIF('Renúncias Fiscais Sudam-Sudene'!C:C,B180,'Renúncias Fiscais Sudam-Sudene'!J:J)</f>
        <v>127482954.52</v>
      </c>
      <c r="D180" s="14">
        <f>SUMIF('Renúncias Fiscais Sudam-Sudene'!C:C,B180,'Renúncias Fiscais Sudam-Sudene'!K:K)</f>
        <v>158548257.73609602</v>
      </c>
    </row>
    <row r="181" spans="1:4" ht="27.95" customHeight="1" x14ac:dyDescent="0.25">
      <c r="A181" s="25">
        <f t="shared" si="2"/>
        <v>180</v>
      </c>
      <c r="B181" s="12" t="str">
        <v>ARATUR HOTEIS E TURISMO DE ARACAJU LTDA</v>
      </c>
      <c r="C181" s="14">
        <f>SUMIF('Renúncias Fiscais Sudam-Sudene'!C:C,B181,'Renúncias Fiscais Sudam-Sudene'!J:J)</f>
        <v>1230028.8899999999</v>
      </c>
      <c r="D181" s="14">
        <f>SUMIF('Renúncias Fiscais Sudam-Sudene'!C:C,B181,'Renúncias Fiscais Sudam-Sudene'!K:K)</f>
        <v>1800601.7928320004</v>
      </c>
    </row>
    <row r="182" spans="1:4" ht="27.95" customHeight="1" x14ac:dyDescent="0.25">
      <c r="A182" s="25">
        <f t="shared" si="2"/>
        <v>181</v>
      </c>
      <c r="B182" s="12" t="str">
        <v>ARAUJO E BRILHANTE INDUSTRIA E COMERCIO DE ROUPAS EM LTDA</v>
      </c>
      <c r="C182" s="14">
        <f>SUMIF('Renúncias Fiscais Sudam-Sudene'!C:C,B182,'Renúncias Fiscais Sudam-Sudene'!J:J)</f>
        <v>473729.32</v>
      </c>
      <c r="D182" s="14">
        <f>SUMIF('Renúncias Fiscais Sudam-Sudene'!C:C,B182,'Renúncias Fiscais Sudam-Sudene'!K:K)</f>
        <v>805650.67082824232</v>
      </c>
    </row>
    <row r="183" spans="1:4" ht="27.95" customHeight="1" x14ac:dyDescent="0.25">
      <c r="A183" s="25">
        <f t="shared" si="2"/>
        <v>182</v>
      </c>
      <c r="B183" s="12" t="str">
        <v>ARCELORMITTAL PECEM S.A.</v>
      </c>
      <c r="C183" s="14">
        <f>SUMIF('Renúncias Fiscais Sudam-Sudene'!C:C,B183,'Renúncias Fiscais Sudam-Sudene'!J:J)</f>
        <v>468777185.88999999</v>
      </c>
      <c r="D183" s="14">
        <f>SUMIF('Renúncias Fiscais Sudam-Sudene'!C:C,B183,'Renúncias Fiscais Sudam-Sudene'!K:K)</f>
        <v>571030504.49451315</v>
      </c>
    </row>
    <row r="184" spans="1:4" ht="27.95" customHeight="1" x14ac:dyDescent="0.25">
      <c r="A184" s="25">
        <f t="shared" si="2"/>
        <v>183</v>
      </c>
      <c r="B184" s="12" t="str">
        <v>ARCO ADMINISTRADORA LTDA</v>
      </c>
      <c r="C184" s="14">
        <f>SUMIF('Renúncias Fiscais Sudam-Sudene'!C:C,B184,'Renúncias Fiscais Sudam-Sudene'!J:J)</f>
        <v>1580259.87</v>
      </c>
      <c r="D184" s="14">
        <f>SUMIF('Renúncias Fiscais Sudam-Sudene'!C:C,B184,'Renúncias Fiscais Sudam-Sudene'!K:K)</f>
        <v>1864827.5828702368</v>
      </c>
    </row>
    <row r="185" spans="1:4" ht="27.95" customHeight="1" x14ac:dyDescent="0.25">
      <c r="A185" s="25">
        <f t="shared" si="2"/>
        <v>184</v>
      </c>
      <c r="B185" s="12" t="str">
        <v>ARDAGH INDUSTRIA DE EMBALAGENS METALICAS DO BRASIL LTDA.</v>
      </c>
      <c r="C185" s="14">
        <f>SUMIF('Renúncias Fiscais Sudam-Sudene'!C:C,B185,'Renúncias Fiscais Sudam-Sudene'!J:J)</f>
        <v>295689449.60000002</v>
      </c>
      <c r="D185" s="14">
        <f>SUMIF('Renúncias Fiscais Sudam-Sudene'!C:C,B185,'Renúncias Fiscais Sudam-Sudene'!K:K)</f>
        <v>372539692.84161377</v>
      </c>
    </row>
    <row r="186" spans="1:4" ht="27.95" customHeight="1" x14ac:dyDescent="0.25">
      <c r="A186" s="25">
        <f t="shared" si="2"/>
        <v>185</v>
      </c>
      <c r="B186" s="12" t="str">
        <v>ARDAGH METAL PACKAGING BRASIL LTDA</v>
      </c>
      <c r="C186" s="14">
        <f>SUMIF('Renúncias Fiscais Sudam-Sudene'!C:C,B186,'Renúncias Fiscais Sudam-Sudene'!J:J)</f>
        <v>49646344.409999996</v>
      </c>
      <c r="D186" s="14">
        <f>SUMIF('Renúncias Fiscais Sudam-Sudene'!C:C,B186,'Renúncias Fiscais Sudam-Sudene'!K:K)</f>
        <v>71214770.633494899</v>
      </c>
    </row>
    <row r="187" spans="1:4" ht="27.95" customHeight="1" x14ac:dyDescent="0.25">
      <c r="A187" s="25">
        <f t="shared" si="2"/>
        <v>186</v>
      </c>
      <c r="B187" s="12" t="str">
        <v>AREMBEPE ENERGIA S/A</v>
      </c>
      <c r="C187" s="14">
        <f>SUMIF('Renúncias Fiscais Sudam-Sudene'!C:C,B187,'Renúncias Fiscais Sudam-Sudene'!J:J)</f>
        <v>2852427.2</v>
      </c>
      <c r="D187" s="14">
        <f>SUMIF('Renúncias Fiscais Sudam-Sudene'!C:C,B187,'Renúncias Fiscais Sudam-Sudene'!K:K)</f>
        <v>4850997.7958905417</v>
      </c>
    </row>
    <row r="188" spans="1:4" ht="27.95" customHeight="1" x14ac:dyDescent="0.25">
      <c r="A188" s="25">
        <f t="shared" si="2"/>
        <v>187</v>
      </c>
      <c r="B188" s="12" t="str">
        <v>ARENA VIEW EMPREENDIMENTOS TURISTICOS LTDA</v>
      </c>
      <c r="C188" s="14">
        <f>SUMIF('Renúncias Fiscais Sudam-Sudene'!C:C,B188,'Renúncias Fiscais Sudam-Sudene'!J:J)</f>
        <v>150540.13999999998</v>
      </c>
      <c r="D188" s="14">
        <f>SUMIF('Renúncias Fiscais Sudam-Sudene'!C:C,B188,'Renúncias Fiscais Sudam-Sudene'!K:K)</f>
        <v>216170.30197326795</v>
      </c>
    </row>
    <row r="189" spans="1:4" ht="27.95" customHeight="1" x14ac:dyDescent="0.25">
      <c r="A189" s="25">
        <f t="shared" si="2"/>
        <v>188</v>
      </c>
      <c r="B189" s="12" t="str">
        <v>ARGAFORTE INDUSTRIA E COMERCIO DE ARGAMASSA LTDA</v>
      </c>
      <c r="C189" s="14">
        <f>SUMIF('Renúncias Fiscais Sudam-Sudene'!C:C,B189,'Renúncias Fiscais Sudam-Sudene'!J:J)</f>
        <v>119978.98</v>
      </c>
      <c r="D189" s="14">
        <f>SUMIF('Renúncias Fiscais Sudam-Sudene'!C:C,B189,'Renúncias Fiscais Sudam-Sudene'!K:K)</f>
        <v>204042.98750663834</v>
      </c>
    </row>
    <row r="190" spans="1:4" ht="27.95" customHeight="1" x14ac:dyDescent="0.25">
      <c r="A190" s="25">
        <f t="shared" si="2"/>
        <v>189</v>
      </c>
      <c r="B190" s="12" t="str">
        <v>ARGAMASSA QUARTZOLAR LTDA ME</v>
      </c>
      <c r="C190" s="14">
        <f>SUMIF('Renúncias Fiscais Sudam-Sudene'!C:C,B190,'Renúncias Fiscais Sudam-Sudene'!J:J)</f>
        <v>22039.46</v>
      </c>
      <c r="D190" s="14">
        <f>SUMIF('Renúncias Fiscais Sudam-Sudene'!C:C,B190,'Renúncias Fiscais Sudam-Sudene'!K:K)</f>
        <v>24897.394905818845</v>
      </c>
    </row>
    <row r="191" spans="1:4" ht="27.95" customHeight="1" x14ac:dyDescent="0.25">
      <c r="A191" s="25">
        <f t="shared" si="2"/>
        <v>190</v>
      </c>
      <c r="B191" s="12" t="str">
        <v>ARGO III TRANSMISSAO DE ENERGIA S.A.</v>
      </c>
      <c r="C191" s="14">
        <f>SUMIF('Renúncias Fiscais Sudam-Sudene'!C:C,B191,'Renúncias Fiscais Sudam-Sudene'!J:J)</f>
        <v>7492785.9900000002</v>
      </c>
      <c r="D191" s="14">
        <f>SUMIF('Renúncias Fiscais Sudam-Sudene'!C:C,B191,'Renúncias Fiscais Sudam-Sudene'!K:K)</f>
        <v>8451597.1002550256</v>
      </c>
    </row>
    <row r="192" spans="1:4" ht="27.95" customHeight="1" x14ac:dyDescent="0.25">
      <c r="A192" s="25">
        <f t="shared" si="2"/>
        <v>191</v>
      </c>
      <c r="B192" s="12" t="str">
        <v>ARGO IV TRANSMISSAO DE ENERGIA S.A.</v>
      </c>
      <c r="C192" s="14">
        <f>SUMIF('Renúncias Fiscais Sudam-Sudene'!C:C,B192,'Renúncias Fiscais Sudam-Sudene'!J:J)</f>
        <v>20056768.149999999</v>
      </c>
      <c r="D192" s="14">
        <f>SUMIF('Renúncias Fiscais Sudam-Sudene'!C:C,B192,'Renúncias Fiscais Sudam-Sudene'!K:K)</f>
        <v>23164700.965047292</v>
      </c>
    </row>
    <row r="193" spans="1:4" ht="27.95" customHeight="1" x14ac:dyDescent="0.25">
      <c r="A193" s="25">
        <f t="shared" si="2"/>
        <v>192</v>
      </c>
      <c r="B193" s="12" t="str">
        <v>ARGO IX TRANSMISSAO DE ENERGIA S.A</v>
      </c>
      <c r="C193" s="14">
        <f>SUMIF('Renúncias Fiscais Sudam-Sudene'!C:C,B193,'Renúncias Fiscais Sudam-Sudene'!J:J)</f>
        <v>33356929.149999999</v>
      </c>
      <c r="D193" s="14">
        <f>SUMIF('Renúncias Fiscais Sudam-Sudene'!C:C,B193,'Renúncias Fiscais Sudam-Sudene'!K:K)</f>
        <v>38273444.524365097</v>
      </c>
    </row>
    <row r="194" spans="1:4" ht="27.95" customHeight="1" x14ac:dyDescent="0.25">
      <c r="A194" s="25">
        <f t="shared" si="2"/>
        <v>193</v>
      </c>
      <c r="B194" s="12" t="str">
        <v>ARGO TRANSMISSAO DE ENERGIA S.A.</v>
      </c>
      <c r="C194" s="14">
        <f>SUMIF('Renúncias Fiscais Sudam-Sudene'!C:C,B194,'Renúncias Fiscais Sudam-Sudene'!J:J)</f>
        <v>456611075.26999998</v>
      </c>
      <c r="D194" s="14">
        <f>SUMIF('Renúncias Fiscais Sudam-Sudene'!C:C,B194,'Renúncias Fiscais Sudam-Sudene'!K:K)</f>
        <v>579765307.29458237</v>
      </c>
    </row>
    <row r="195" spans="1:4" ht="27.95" customHeight="1" x14ac:dyDescent="0.25">
      <c r="A195" s="25">
        <f t="shared" ref="A195:A258" si="3">ROW()-1</f>
        <v>194</v>
      </c>
      <c r="B195" s="12" t="str">
        <v>ARGO V TRANSMISSAO DE ENERGIA S.A</v>
      </c>
      <c r="C195" s="14">
        <f>SUMIF('Renúncias Fiscais Sudam-Sudene'!C:C,B195,'Renúncias Fiscais Sudam-Sudene'!J:J)</f>
        <v>47261400.090000004</v>
      </c>
      <c r="D195" s="14">
        <f>SUMIF('Renúncias Fiscais Sudam-Sudene'!C:C,B195,'Renúncias Fiscais Sudam-Sudene'!K:K)</f>
        <v>59582861.818443462</v>
      </c>
    </row>
    <row r="196" spans="1:4" ht="27.95" customHeight="1" x14ac:dyDescent="0.25">
      <c r="A196" s="25">
        <f t="shared" si="3"/>
        <v>195</v>
      </c>
      <c r="B196" s="12" t="str">
        <v>ARGO VI TRANSMISSAO DE ENERGIA S.A</v>
      </c>
      <c r="C196" s="14">
        <f>SUMIF('Renúncias Fiscais Sudam-Sudene'!C:C,B196,'Renúncias Fiscais Sudam-Sudene'!J:J)</f>
        <v>52133167.899999999</v>
      </c>
      <c r="D196" s="14">
        <f>SUMIF('Renúncias Fiscais Sudam-Sudene'!C:C,B196,'Renúncias Fiscais Sudam-Sudene'!K:K)</f>
        <v>65713967.411991894</v>
      </c>
    </row>
    <row r="197" spans="1:4" ht="27.95" customHeight="1" x14ac:dyDescent="0.25">
      <c r="A197" s="25">
        <f t="shared" si="3"/>
        <v>196</v>
      </c>
      <c r="B197" s="12" t="str">
        <v>ARGOFRUTA COMERCIAL EXPORTADORA LTDA</v>
      </c>
      <c r="C197" s="14">
        <f>SUMIF('Renúncias Fiscais Sudam-Sudene'!C:C,B197,'Renúncias Fiscais Sudam-Sudene'!J:J)</f>
        <v>20071288.129999999</v>
      </c>
      <c r="D197" s="14">
        <f>SUMIF('Renúncias Fiscais Sudam-Sudene'!C:C,B197,'Renúncias Fiscais Sudam-Sudene'!K:K)</f>
        <v>26246638.163383015</v>
      </c>
    </row>
    <row r="198" spans="1:4" ht="27.95" customHeight="1" x14ac:dyDescent="0.25">
      <c r="A198" s="25">
        <f t="shared" si="3"/>
        <v>197</v>
      </c>
      <c r="B198" s="12" t="str">
        <v>ARITUBA EMPREENDIMENTO TURISTICO LTDA</v>
      </c>
      <c r="C198" s="14">
        <f>SUMIF('Renúncias Fiscais Sudam-Sudene'!C:C,B198,'Renúncias Fiscais Sudam-Sudene'!J:J)</f>
        <v>234506.05</v>
      </c>
      <c r="D198" s="14">
        <f>SUMIF('Renúncias Fiscais Sudam-Sudene'!C:C,B198,'Renúncias Fiscais Sudam-Sudene'!K:K)</f>
        <v>398814.15086526907</v>
      </c>
    </row>
    <row r="199" spans="1:4" ht="27.95" customHeight="1" x14ac:dyDescent="0.25">
      <c r="A199" s="25">
        <f t="shared" si="3"/>
        <v>198</v>
      </c>
      <c r="B199" s="12" t="str">
        <v>ARLANXEO BRASIL S.A.</v>
      </c>
      <c r="C199" s="14">
        <f>SUMIF('Renúncias Fiscais Sudam-Sudene'!C:C,B199,'Renúncias Fiscais Sudam-Sudene'!J:J)</f>
        <v>55943589.140000001</v>
      </c>
      <c r="D199" s="14">
        <f>SUMIF('Renúncias Fiscais Sudam-Sudene'!C:C,B199,'Renúncias Fiscais Sudam-Sudene'!K:K)</f>
        <v>80603244.185845047</v>
      </c>
    </row>
    <row r="200" spans="1:4" ht="27.95" customHeight="1" x14ac:dyDescent="0.25">
      <c r="A200" s="25">
        <f t="shared" si="3"/>
        <v>199</v>
      </c>
      <c r="B200" s="12" t="str">
        <v>ARMACAO RESORT LTDA</v>
      </c>
      <c r="C200" s="14">
        <f>SUMIF('Renúncias Fiscais Sudam-Sudene'!C:C,B200,'Renúncias Fiscais Sudam-Sudene'!J:J)</f>
        <v>1313084.53</v>
      </c>
      <c r="D200" s="14">
        <f>SUMIF('Renúncias Fiscais Sudam-Sudene'!C:C,B200,'Renúncias Fiscais Sudam-Sudene'!K:K)</f>
        <v>1904497.794694819</v>
      </c>
    </row>
    <row r="201" spans="1:4" ht="27.95" customHeight="1" x14ac:dyDescent="0.25">
      <c r="A201" s="25">
        <f t="shared" si="3"/>
        <v>200</v>
      </c>
      <c r="B201" s="12" t="str">
        <v>ARMOR BRASIL INDUSTRIA E COMERCIO DE FITAS PARA IMPRESSAO LTDA</v>
      </c>
      <c r="C201" s="14">
        <f>SUMIF('Renúncias Fiscais Sudam-Sudene'!C:C,B201,'Renúncias Fiscais Sudam-Sudene'!J:J)</f>
        <v>4758531.17</v>
      </c>
      <c r="D201" s="14">
        <f>SUMIF('Renúncias Fiscais Sudam-Sudene'!C:C,B201,'Renúncias Fiscais Sudam-Sudene'!K:K)</f>
        <v>6499658.3504712153</v>
      </c>
    </row>
    <row r="202" spans="1:4" ht="27.95" customHeight="1" x14ac:dyDescent="0.25">
      <c r="A202" s="25">
        <f t="shared" si="3"/>
        <v>201</v>
      </c>
      <c r="B202" s="12" t="str">
        <v>AROSUCO AROMAS E SUCOS LTDA</v>
      </c>
      <c r="C202" s="14">
        <f>SUMIF('Renúncias Fiscais Sudam-Sudene'!C:C,B202,'Renúncias Fiscais Sudam-Sudene'!J:J)</f>
        <v>2036667894.4500003</v>
      </c>
      <c r="D202" s="14">
        <f>SUMIF('Renúncias Fiscais Sudam-Sudene'!C:C,B202,'Renúncias Fiscais Sudam-Sudene'!K:K)</f>
        <v>2892167718.7492275</v>
      </c>
    </row>
    <row r="203" spans="1:4" ht="27.95" customHeight="1" x14ac:dyDescent="0.25">
      <c r="A203" s="25">
        <f t="shared" si="3"/>
        <v>202</v>
      </c>
      <c r="B203" s="12" t="str">
        <v>ARPENE - ARACAJU PRODUTOS ELETRONICOS DO NORDESTE LTDA.</v>
      </c>
      <c r="C203" s="14">
        <f>SUMIF('Renúncias Fiscais Sudam-Sudene'!C:C,B203,'Renúncias Fiscais Sudam-Sudene'!J:J)</f>
        <v>4468106.47</v>
      </c>
      <c r="D203" s="14">
        <f>SUMIF('Renúncias Fiscais Sudam-Sudene'!C:C,B203,'Renúncias Fiscais Sudam-Sudene'!K:K)</f>
        <v>6285690.3219197448</v>
      </c>
    </row>
    <row r="204" spans="1:4" ht="27.95" customHeight="1" x14ac:dyDescent="0.25">
      <c r="A204" s="25">
        <f t="shared" si="3"/>
        <v>203</v>
      </c>
      <c r="B204" s="12" t="str">
        <v>ARRIS INDUSTRIA ELETRONICA DO BRASIL LTDA</v>
      </c>
      <c r="C204" s="14">
        <f>SUMIF('Renúncias Fiscais Sudam-Sudene'!C:C,B204,'Renúncias Fiscais Sudam-Sudene'!J:J)</f>
        <v>32832520.41</v>
      </c>
      <c r="D204" s="14">
        <f>SUMIF('Renúncias Fiscais Sudam-Sudene'!C:C,B204,'Renúncias Fiscais Sudam-Sudene'!K:K)</f>
        <v>50414952.100604609</v>
      </c>
    </row>
    <row r="205" spans="1:4" ht="27.95" customHeight="1" x14ac:dyDescent="0.25">
      <c r="A205" s="25">
        <f t="shared" si="3"/>
        <v>204</v>
      </c>
      <c r="B205" s="12" t="str">
        <v>ARROZEIRA SOMAR LTDA - EM RECUPERACAO JUDICIAL</v>
      </c>
      <c r="C205" s="14">
        <f>SUMIF('Renúncias Fiscais Sudam-Sudene'!C:C,B205,'Renúncias Fiscais Sudam-Sudene'!J:J)</f>
        <v>411918.73</v>
      </c>
      <c r="D205" s="14">
        <f>SUMIF('Renúncias Fiscais Sudam-Sudene'!C:C,B205,'Renúncias Fiscais Sudam-Sudene'!K:K)</f>
        <v>663486.39485911641</v>
      </c>
    </row>
    <row r="206" spans="1:4" ht="27.95" customHeight="1" x14ac:dyDescent="0.25">
      <c r="A206" s="25">
        <f t="shared" si="3"/>
        <v>205</v>
      </c>
      <c r="B206" s="12" t="str">
        <v>ARRUDA ALIMENTOS LTDA</v>
      </c>
      <c r="C206" s="14">
        <f>SUMIF('Renúncias Fiscais Sudam-Sudene'!C:C,B206,'Renúncias Fiscais Sudam-Sudene'!J:J)</f>
        <v>674612.42999999993</v>
      </c>
      <c r="D206" s="14">
        <f>SUMIF('Renúncias Fiscais Sudam-Sudene'!C:C,B206,'Renúncias Fiscais Sudam-Sudene'!K:K)</f>
        <v>920002.36489861924</v>
      </c>
    </row>
    <row r="207" spans="1:4" ht="27.95" customHeight="1" x14ac:dyDescent="0.25">
      <c r="A207" s="25">
        <f t="shared" si="3"/>
        <v>206</v>
      </c>
      <c r="B207" s="12" t="str">
        <v>ARTFLEX INDUSTRIA DE ROTULOS LTDA</v>
      </c>
      <c r="C207" s="14">
        <f>SUMIF('Renúncias Fiscais Sudam-Sudene'!C:C,B207,'Renúncias Fiscais Sudam-Sudene'!J:J)</f>
        <v>118821.84</v>
      </c>
      <c r="D207" s="14">
        <f>SUMIF('Renúncias Fiscais Sudam-Sudene'!C:C,B207,'Renúncias Fiscais Sudam-Sudene'!K:K)</f>
        <v>197235.36540689776</v>
      </c>
    </row>
    <row r="208" spans="1:4" ht="27.95" customHeight="1" x14ac:dyDescent="0.25">
      <c r="A208" s="25">
        <f t="shared" si="3"/>
        <v>207</v>
      </c>
      <c r="B208" s="12" t="str">
        <v>ASA INDUSTRIA E COMERCIO LTDA</v>
      </c>
      <c r="C208" s="14">
        <f>SUMIF('Renúncias Fiscais Sudam-Sudene'!C:C,B208,'Renúncias Fiscais Sudam-Sudene'!J:J)</f>
        <v>20490714.710000001</v>
      </c>
      <c r="D208" s="14">
        <f>SUMIF('Renúncias Fiscais Sudam-Sudene'!C:C,B208,'Renúncias Fiscais Sudam-Sudene'!K:K)</f>
        <v>24211645.975025982</v>
      </c>
    </row>
    <row r="209" spans="1:4" ht="27.95" customHeight="1" x14ac:dyDescent="0.25">
      <c r="A209" s="25">
        <f t="shared" si="3"/>
        <v>208</v>
      </c>
      <c r="B209" s="12" t="str">
        <v>ASFALTOS NORDESTE LTDA</v>
      </c>
      <c r="C209" s="14">
        <f>SUMIF('Renúncias Fiscais Sudam-Sudene'!C:C,B209,'Renúncias Fiscais Sudam-Sudene'!J:J)</f>
        <v>5047921.8600000003</v>
      </c>
      <c r="D209" s="14">
        <f>SUMIF('Renúncias Fiscais Sudam-Sudene'!C:C,B209,'Renúncias Fiscais Sudam-Sudene'!K:K)</f>
        <v>6266396.5672660563</v>
      </c>
    </row>
    <row r="210" spans="1:4" ht="27.95" customHeight="1" x14ac:dyDescent="0.25">
      <c r="A210" s="25">
        <f t="shared" si="3"/>
        <v>209</v>
      </c>
      <c r="B210" s="12" t="str">
        <v>ASP AUTOMACAO SERVICOS E PRODUTOS DE INFORMATICA LTDA</v>
      </c>
      <c r="C210" s="14">
        <f>SUMIF('Renúncias Fiscais Sudam-Sudene'!C:C,B210,'Renúncias Fiscais Sudam-Sudene'!J:J)</f>
        <v>2860879.91</v>
      </c>
      <c r="D210" s="14">
        <f>SUMIF('Renúncias Fiscais Sudam-Sudene'!C:C,B210,'Renúncias Fiscais Sudam-Sudene'!K:K)</f>
        <v>3542564.9396368219</v>
      </c>
    </row>
    <row r="211" spans="1:4" ht="27.95" customHeight="1" x14ac:dyDescent="0.25">
      <c r="A211" s="25">
        <f t="shared" si="3"/>
        <v>210</v>
      </c>
      <c r="B211" s="12" t="str">
        <v>ASPERBRAS TUBOS E CONEXOES LTDA</v>
      </c>
      <c r="C211" s="14">
        <f>SUMIF('Renúncias Fiscais Sudam-Sudene'!C:C,B211,'Renúncias Fiscais Sudam-Sudene'!J:J)</f>
        <v>10625241.9</v>
      </c>
      <c r="D211" s="14">
        <f>SUMIF('Renúncias Fiscais Sudam-Sudene'!C:C,B211,'Renúncias Fiscais Sudam-Sudene'!K:K)</f>
        <v>13229165.025257491</v>
      </c>
    </row>
    <row r="212" spans="1:4" ht="27.95" customHeight="1" x14ac:dyDescent="0.25">
      <c r="A212" s="25">
        <f t="shared" si="3"/>
        <v>211</v>
      </c>
      <c r="B212" s="12" t="str">
        <v>ASSA ABLOY NORDESTE SISTEMAS DE SEGURANCA LTDA</v>
      </c>
      <c r="C212" s="14">
        <f>SUMIF('Renúncias Fiscais Sudam-Sudene'!C:C,B212,'Renúncias Fiscais Sudam-Sudene'!J:J)</f>
        <v>418907.49</v>
      </c>
      <c r="D212" s="14">
        <f>SUMIF('Renúncias Fiscais Sudam-Sudene'!C:C,B212,'Renúncias Fiscais Sudam-Sudene'!K:K)</f>
        <v>686396.27114160499</v>
      </c>
    </row>
    <row r="213" spans="1:4" ht="27.95" customHeight="1" x14ac:dyDescent="0.25">
      <c r="A213" s="25">
        <f t="shared" si="3"/>
        <v>212</v>
      </c>
      <c r="B213" s="12" t="str">
        <v>ASSOCIACAO PIRIPIRIENSE DE ENSINO SUPERIOR LTDA</v>
      </c>
      <c r="C213" s="14">
        <f>SUMIF('Renúncias Fiscais Sudam-Sudene'!C:C,B213,'Renúncias Fiscais Sudam-Sudene'!J:J)</f>
        <v>1859395.25</v>
      </c>
      <c r="D213" s="14">
        <f>SUMIF('Renúncias Fiscais Sudam-Sudene'!C:C,B213,'Renúncias Fiscais Sudam-Sudene'!K:K)</f>
        <v>2554794.7528516506</v>
      </c>
    </row>
    <row r="214" spans="1:4" ht="27.95" customHeight="1" x14ac:dyDescent="0.25">
      <c r="A214" s="25">
        <f t="shared" si="3"/>
        <v>213</v>
      </c>
      <c r="B214" s="12" t="str">
        <v>ASTRAL-INDUSTRIA E COMERCIO DE PAES E MASSAS ESPECIAIS LTDA</v>
      </c>
      <c r="C214" s="14">
        <f>SUMIF('Renúncias Fiscais Sudam-Sudene'!C:C,B214,'Renúncias Fiscais Sudam-Sudene'!J:J)</f>
        <v>649264.49</v>
      </c>
      <c r="D214" s="14">
        <f>SUMIF('Renúncias Fiscais Sudam-Sudene'!C:C,B214,'Renúncias Fiscais Sudam-Sudene'!K:K)</f>
        <v>751909.30894279329</v>
      </c>
    </row>
    <row r="215" spans="1:4" ht="27.95" customHeight="1" x14ac:dyDescent="0.25">
      <c r="A215" s="25">
        <f t="shared" si="3"/>
        <v>214</v>
      </c>
      <c r="B215" s="12" t="str">
        <v>ATALAT IND. E COM. DE LATICINIOS LTDA</v>
      </c>
      <c r="C215" s="14">
        <f>SUMIF('Renúncias Fiscais Sudam-Sudene'!C:C,B215,'Renúncias Fiscais Sudam-Sudene'!J:J)</f>
        <v>1129049.3500000001</v>
      </c>
      <c r="D215" s="14">
        <f>SUMIF('Renúncias Fiscais Sudam-Sudene'!C:C,B215,'Renúncias Fiscais Sudam-Sudene'!K:K)</f>
        <v>1398500.7667959454</v>
      </c>
    </row>
    <row r="216" spans="1:4" ht="27.95" customHeight="1" x14ac:dyDescent="0.25">
      <c r="A216" s="25">
        <f t="shared" si="3"/>
        <v>215</v>
      </c>
      <c r="B216" s="12" t="str">
        <v>ATE III TRANSMISSORA DE ENERGIA S.A.</v>
      </c>
      <c r="C216" s="14">
        <f>SUMIF('Renúncias Fiscais Sudam-Sudene'!C:C,B216,'Renúncias Fiscais Sudam-Sudene'!J:J)</f>
        <v>122183628.19999999</v>
      </c>
      <c r="D216" s="14">
        <f>SUMIF('Renúncias Fiscais Sudam-Sudene'!C:C,B216,'Renúncias Fiscais Sudam-Sudene'!K:K)</f>
        <v>173164230.72064671</v>
      </c>
    </row>
    <row r="217" spans="1:4" ht="27.95" customHeight="1" x14ac:dyDescent="0.25">
      <c r="A217" s="25">
        <f t="shared" si="3"/>
        <v>216</v>
      </c>
      <c r="B217" s="12" t="str">
        <v>ATEL DO BRASIL TELECOM LTDA</v>
      </c>
      <c r="C217" s="14">
        <f>SUMIF('Renúncias Fiscais Sudam-Sudene'!C:C,B217,'Renúncias Fiscais Sudam-Sudene'!J:J)</f>
        <v>569924.04</v>
      </c>
      <c r="D217" s="14">
        <f>SUMIF('Renúncias Fiscais Sudam-Sudene'!C:C,B217,'Renúncias Fiscais Sudam-Sudene'!K:K)</f>
        <v>642854.12265319878</v>
      </c>
    </row>
    <row r="218" spans="1:4" ht="27.95" customHeight="1" x14ac:dyDescent="0.25">
      <c r="A218" s="25">
        <f t="shared" si="3"/>
        <v>217</v>
      </c>
      <c r="B218" s="12" t="str">
        <v>ATEM'S DISTRIBUIDORA DE PETROLEO S.A.</v>
      </c>
      <c r="C218" s="14">
        <f>SUMIF('Renúncias Fiscais Sudam-Sudene'!C:C,B218,'Renúncias Fiscais Sudam-Sudene'!J:J)</f>
        <v>494414227.44999993</v>
      </c>
      <c r="D218" s="14">
        <f>SUMIF('Renúncias Fiscais Sudam-Sudene'!C:C,B218,'Renúncias Fiscais Sudam-Sudene'!K:K)</f>
        <v>648438781.13268614</v>
      </c>
    </row>
    <row r="219" spans="1:4" ht="27.95" customHeight="1" x14ac:dyDescent="0.25">
      <c r="A219" s="25">
        <f t="shared" si="3"/>
        <v>218</v>
      </c>
      <c r="B219" s="12" t="str">
        <v>ATEX NET TELECOMUNICACOES LTDA</v>
      </c>
      <c r="C219" s="14">
        <f>SUMIF('Renúncias Fiscais Sudam-Sudene'!C:C,B219,'Renúncias Fiscais Sudam-Sudene'!J:J)</f>
        <v>3197092.6799999997</v>
      </c>
      <c r="D219" s="14">
        <f>SUMIF('Renúncias Fiscais Sudam-Sudene'!C:C,B219,'Renúncias Fiscais Sudam-Sudene'!K:K)</f>
        <v>3681639.8079741318</v>
      </c>
    </row>
    <row r="220" spans="1:4" ht="27.95" customHeight="1" x14ac:dyDescent="0.25">
      <c r="A220" s="25">
        <f t="shared" si="3"/>
        <v>219</v>
      </c>
      <c r="B220" s="12" t="str">
        <v>ATLANTIC NICKEL MINERACAO LTDA</v>
      </c>
      <c r="C220" s="14">
        <f>SUMIF('Renúncias Fiscais Sudam-Sudene'!C:C,B220,'Renúncias Fiscais Sudam-Sudene'!J:J)</f>
        <v>101719601.62</v>
      </c>
      <c r="D220" s="14">
        <f>SUMIF('Renúncias Fiscais Sudam-Sudene'!C:C,B220,'Renúncias Fiscais Sudam-Sudene'!K:K)</f>
        <v>123356403.94306442</v>
      </c>
    </row>
    <row r="221" spans="1:4" ht="27.95" customHeight="1" x14ac:dyDescent="0.25">
      <c r="A221" s="25">
        <f t="shared" si="3"/>
        <v>220</v>
      </c>
      <c r="B221" s="12" t="str">
        <v>ATLANTICO SUL EMPREENDIMENTOS LTDA</v>
      </c>
      <c r="C221" s="14">
        <f>SUMIF('Renúncias Fiscais Sudam-Sudene'!C:C,B221,'Renúncias Fiscais Sudam-Sudene'!J:J)</f>
        <v>2588361.34</v>
      </c>
      <c r="D221" s="14">
        <f>SUMIF('Renúncias Fiscais Sudam-Sudene'!C:C,B221,'Renúncias Fiscais Sudam-Sudene'!K:K)</f>
        <v>3195381.7707520225</v>
      </c>
    </row>
    <row r="222" spans="1:4" ht="27.95" customHeight="1" x14ac:dyDescent="0.25">
      <c r="A222" s="25">
        <f t="shared" si="3"/>
        <v>221</v>
      </c>
      <c r="B222" s="12" t="str">
        <v>ATLANTICO TERMINAIS S/A</v>
      </c>
      <c r="C222" s="14">
        <f>SUMIF('Renúncias Fiscais Sudam-Sudene'!C:C,B222,'Renúncias Fiscais Sudam-Sudene'!J:J)</f>
        <v>2241482.7200000002</v>
      </c>
      <c r="D222" s="14">
        <f>SUMIF('Renúncias Fiscais Sudam-Sudene'!C:C,B222,'Renúncias Fiscais Sudam-Sudene'!K:K)</f>
        <v>2528313.0843329676</v>
      </c>
    </row>
    <row r="223" spans="1:4" ht="27.95" customHeight="1" x14ac:dyDescent="0.25">
      <c r="A223" s="25">
        <f t="shared" si="3"/>
        <v>222</v>
      </c>
      <c r="B223" s="12" t="str">
        <v>ATUAL TEXTIL COMERCIO   E   INDUSTRIA   DE   TECIDOS   LTDA</v>
      </c>
      <c r="C223" s="14">
        <f>SUMIF('Renúncias Fiscais Sudam-Sudene'!C:C,B223,'Renúncias Fiscais Sudam-Sudene'!J:J)</f>
        <v>641603.78</v>
      </c>
      <c r="D223" s="14">
        <f>SUMIF('Renúncias Fiscais Sudam-Sudene'!C:C,B223,'Renúncias Fiscais Sudam-Sudene'!K:K)</f>
        <v>843767.34448610875</v>
      </c>
    </row>
    <row r="224" spans="1:4" ht="27.95" customHeight="1" x14ac:dyDescent="0.25">
      <c r="A224" s="25">
        <f t="shared" si="3"/>
        <v>223</v>
      </c>
      <c r="B224" s="12" t="str">
        <v>AUDORA TECNOLOGIA E SERVICOS LTDA.</v>
      </c>
      <c r="C224" s="14">
        <f>SUMIF('Renúncias Fiscais Sudam-Sudene'!C:C,B224,'Renúncias Fiscais Sudam-Sudene'!J:J)</f>
        <v>127151.58</v>
      </c>
      <c r="D224" s="14">
        <f>SUMIF('Renúncias Fiscais Sudam-Sudene'!C:C,B224,'Renúncias Fiscais Sudam-Sudene'!K:K)</f>
        <v>163336.50365263203</v>
      </c>
    </row>
    <row r="225" spans="1:4" ht="27.95" customHeight="1" x14ac:dyDescent="0.25">
      <c r="A225" s="25">
        <f t="shared" si="3"/>
        <v>224</v>
      </c>
      <c r="B225" s="12" t="str">
        <v>AULIK COMERCIO ATACADISTA E VAREJISTA LTDA</v>
      </c>
      <c r="C225" s="14">
        <f>SUMIF('Renúncias Fiscais Sudam-Sudene'!C:C,B225,'Renúncias Fiscais Sudam-Sudene'!J:J)</f>
        <v>3952352.71</v>
      </c>
      <c r="D225" s="14">
        <f>SUMIF('Renúncias Fiscais Sudam-Sudene'!C:C,B225,'Renúncias Fiscais Sudam-Sudene'!K:K)</f>
        <v>6090364.9253835697</v>
      </c>
    </row>
    <row r="226" spans="1:4" ht="27.95" customHeight="1" x14ac:dyDescent="0.25">
      <c r="A226" s="25">
        <f t="shared" si="3"/>
        <v>225</v>
      </c>
      <c r="B226" s="12" t="str">
        <v>AUSTRAL LOGISTICA INTEGRADA LTDA</v>
      </c>
      <c r="C226" s="14">
        <f>SUMIF('Renúncias Fiscais Sudam-Sudene'!C:C,B226,'Renúncias Fiscais Sudam-Sudene'!J:J)</f>
        <v>502528.69</v>
      </c>
      <c r="D226" s="14">
        <f>SUMIF('Renúncias Fiscais Sudam-Sudene'!C:C,B226,'Renúncias Fiscais Sudam-Sudene'!K:K)</f>
        <v>627358.3042848293</v>
      </c>
    </row>
    <row r="227" spans="1:4" ht="27.95" customHeight="1" x14ac:dyDescent="0.25">
      <c r="A227" s="25">
        <f t="shared" si="3"/>
        <v>226</v>
      </c>
      <c r="B227" s="12" t="str">
        <v>AUTOMETAL LTDA</v>
      </c>
      <c r="C227" s="14">
        <f>SUMIF('Renúncias Fiscais Sudam-Sudene'!C:C,B227,'Renúncias Fiscais Sudam-Sudene'!J:J)</f>
        <v>19196817.239999998</v>
      </c>
      <c r="D227" s="14">
        <f>SUMIF('Renúncias Fiscais Sudam-Sudene'!C:C,B227,'Renúncias Fiscais Sudam-Sudene'!K:K)</f>
        <v>26192812.796988413</v>
      </c>
    </row>
    <row r="228" spans="1:4" ht="27.95" customHeight="1" x14ac:dyDescent="0.25">
      <c r="A228" s="25">
        <f t="shared" si="3"/>
        <v>227</v>
      </c>
      <c r="B228" s="12" t="str">
        <v>AUTOPEL AUTOMACAO COMERCIAL E INFORMATICA LTDA.</v>
      </c>
      <c r="C228" s="14">
        <f>SUMIF('Renúncias Fiscais Sudam-Sudene'!C:C,B228,'Renúncias Fiscais Sudam-Sudene'!J:J)</f>
        <v>20573154.599999998</v>
      </c>
      <c r="D228" s="14">
        <f>SUMIF('Renúncias Fiscais Sudam-Sudene'!C:C,B228,'Renúncias Fiscais Sudam-Sudene'!K:K)</f>
        <v>26833119.084700547</v>
      </c>
    </row>
    <row r="229" spans="1:4" ht="27.95" customHeight="1" x14ac:dyDescent="0.25">
      <c r="A229" s="25">
        <f t="shared" si="3"/>
        <v>228</v>
      </c>
      <c r="B229" s="12" t="str">
        <v>AVANPLAS POLIMEROS DA AMAZONIA S.A</v>
      </c>
      <c r="C229" s="14">
        <f>SUMIF('Renúncias Fiscais Sudam-Sudene'!C:C,B229,'Renúncias Fiscais Sudam-Sudene'!J:J)</f>
        <v>929570.8</v>
      </c>
      <c r="D229" s="14">
        <f>SUMIF('Renúncias Fiscais Sudam-Sudene'!C:C,B229,'Renúncias Fiscais Sudam-Sudene'!K:K)</f>
        <v>1160478.9386267522</v>
      </c>
    </row>
    <row r="230" spans="1:4" ht="27.95" customHeight="1" x14ac:dyDescent="0.25">
      <c r="A230" s="25">
        <f t="shared" si="3"/>
        <v>229</v>
      </c>
      <c r="B230" s="12" t="str">
        <v>AVANSYS TECNOLOGIA LTDA</v>
      </c>
      <c r="C230" s="14">
        <f>SUMIF('Renúncias Fiscais Sudam-Sudene'!C:C,B230,'Renúncias Fiscais Sudam-Sudene'!J:J)</f>
        <v>940547</v>
      </c>
      <c r="D230" s="14">
        <f>SUMIF('Renúncias Fiscais Sudam-Sudene'!C:C,B230,'Renúncias Fiscais Sudam-Sudene'!K:K)</f>
        <v>1224792.8998987759</v>
      </c>
    </row>
    <row r="231" spans="1:4" ht="27.95" customHeight="1" x14ac:dyDescent="0.25">
      <c r="A231" s="25">
        <f t="shared" si="3"/>
        <v>230</v>
      </c>
      <c r="B231" s="12" t="str">
        <v>AVANTI BRASIL SISTEMAS EOLICOS LTDA.</v>
      </c>
      <c r="C231" s="14">
        <f>SUMIF('Renúncias Fiscais Sudam-Sudene'!C:C,B231,'Renúncias Fiscais Sudam-Sudene'!J:J)</f>
        <v>3283925.3999999994</v>
      </c>
      <c r="D231" s="14">
        <f>SUMIF('Renúncias Fiscais Sudam-Sudene'!C:C,B231,'Renúncias Fiscais Sudam-Sudene'!K:K)</f>
        <v>4065750.9179766765</v>
      </c>
    </row>
    <row r="232" spans="1:4" ht="27.95" customHeight="1" x14ac:dyDescent="0.25">
      <c r="A232" s="25">
        <f t="shared" si="3"/>
        <v>231</v>
      </c>
      <c r="B232" s="12" t="str">
        <v>AVANTIA TECNOLOGIA E ENGENHARIA S/A</v>
      </c>
      <c r="C232" s="14">
        <f>SUMIF('Renúncias Fiscais Sudam-Sudene'!C:C,B232,'Renúncias Fiscais Sudam-Sudene'!J:J)</f>
        <v>7611816.8799999999</v>
      </c>
      <c r="D232" s="14">
        <f>SUMIF('Renúncias Fiscais Sudam-Sudene'!C:C,B232,'Renúncias Fiscais Sudam-Sudene'!K:K)</f>
        <v>11711262.626052998</v>
      </c>
    </row>
    <row r="233" spans="1:4" ht="27.95" customHeight="1" x14ac:dyDescent="0.25">
      <c r="A233" s="25">
        <f t="shared" si="3"/>
        <v>232</v>
      </c>
      <c r="B233" s="12" t="str">
        <v>AVANZA TELECOM LTDA</v>
      </c>
      <c r="C233" s="14">
        <f>SUMIF('Renúncias Fiscais Sudam-Sudene'!C:C,B233,'Renúncias Fiscais Sudam-Sudene'!J:J)</f>
        <v>98577.9</v>
      </c>
      <c r="D233" s="14">
        <f>SUMIF('Renúncias Fiscais Sudam-Sudene'!C:C,B233,'Renúncias Fiscais Sudam-Sudene'!K:K)</f>
        <v>111192.37822902636</v>
      </c>
    </row>
    <row r="234" spans="1:4" ht="27.95" customHeight="1" x14ac:dyDescent="0.25">
      <c r="A234" s="25">
        <f t="shared" si="3"/>
        <v>233</v>
      </c>
      <c r="B234" s="12" t="str">
        <v>AVB MINERACAO LTDA.</v>
      </c>
      <c r="C234" s="14">
        <f>SUMIF('Renúncias Fiscais Sudam-Sudene'!C:C,B234,'Renúncias Fiscais Sudam-Sudene'!J:J)</f>
        <v>85269975.109999999</v>
      </c>
      <c r="D234" s="14">
        <f>SUMIF('Renúncias Fiscais Sudam-Sudene'!C:C,B234,'Renúncias Fiscais Sudam-Sudene'!K:K)</f>
        <v>110592316.74037842</v>
      </c>
    </row>
    <row r="235" spans="1:4" ht="27.95" customHeight="1" x14ac:dyDescent="0.25">
      <c r="A235" s="25">
        <f t="shared" si="3"/>
        <v>234</v>
      </c>
      <c r="B235" s="12" t="str">
        <v>AVCO POLIMEROS DO BRASIL S.A.</v>
      </c>
      <c r="C235" s="14">
        <f>SUMIF('Renúncias Fiscais Sudam-Sudene'!C:C,B235,'Renúncias Fiscais Sudam-Sudene'!J:J)</f>
        <v>1250019.53</v>
      </c>
      <c r="D235" s="14">
        <f>SUMIF('Renúncias Fiscais Sudam-Sudene'!C:C,B235,'Renúncias Fiscais Sudam-Sudene'!K:K)</f>
        <v>1650927.6398906019</v>
      </c>
    </row>
    <row r="236" spans="1:4" ht="27.95" customHeight="1" x14ac:dyDescent="0.25">
      <c r="A236" s="25">
        <f t="shared" si="3"/>
        <v>235</v>
      </c>
      <c r="B236" s="12" t="str">
        <v>AVELAN MOVEIS LTDA</v>
      </c>
      <c r="C236" s="14">
        <f>SUMIF('Renúncias Fiscais Sudam-Sudene'!C:C,B236,'Renúncias Fiscais Sudam-Sudene'!J:J)</f>
        <v>141031.72999999998</v>
      </c>
      <c r="D236" s="14">
        <f>SUMIF('Renúncias Fiscais Sudam-Sudene'!C:C,B236,'Renúncias Fiscais Sudam-Sudene'!K:K)</f>
        <v>194359.12656760137</v>
      </c>
    </row>
    <row r="237" spans="1:4" ht="27.95" customHeight="1" x14ac:dyDescent="0.25">
      <c r="A237" s="25">
        <f t="shared" si="3"/>
        <v>236</v>
      </c>
      <c r="B237" s="12" t="str">
        <v>AVICOLA BARREIRAS LTDA</v>
      </c>
      <c r="C237" s="14">
        <f>SUMIF('Renúncias Fiscais Sudam-Sudene'!C:C,B237,'Renúncias Fiscais Sudam-Sudene'!J:J)</f>
        <v>2153147.23</v>
      </c>
      <c r="D237" s="14">
        <f>SUMIF('Renúncias Fiscais Sudam-Sudene'!C:C,B237,'Renúncias Fiscais Sudam-Sudene'!K:K)</f>
        <v>3029999.6515745181</v>
      </c>
    </row>
    <row r="238" spans="1:4" ht="27.95" customHeight="1" x14ac:dyDescent="0.25">
      <c r="A238" s="25">
        <f t="shared" si="3"/>
        <v>237</v>
      </c>
      <c r="B238" s="12" t="str">
        <v>AVIGRAN INDUSTRIA E COMERCIO DE ALIMENTOS LTDA</v>
      </c>
      <c r="C238" s="14">
        <f>SUMIF('Renúncias Fiscais Sudam-Sudene'!C:C,B238,'Renúncias Fiscais Sudam-Sudene'!J:J)</f>
        <v>5096169.5299999993</v>
      </c>
      <c r="D238" s="14">
        <f>SUMIF('Renúncias Fiscais Sudam-Sudene'!C:C,B238,'Renúncias Fiscais Sudam-Sudene'!K:K)</f>
        <v>7199019.385952102</v>
      </c>
    </row>
    <row r="239" spans="1:4" ht="27.95" customHeight="1" x14ac:dyDescent="0.25">
      <c r="A239" s="25">
        <f t="shared" si="3"/>
        <v>238</v>
      </c>
      <c r="B239" s="12" t="str">
        <v>AVIGRO AVICOLA AGROINDUSTRIAL LTDA</v>
      </c>
      <c r="C239" s="14">
        <f>SUMIF('Renúncias Fiscais Sudam-Sudene'!C:C,B239,'Renúncias Fiscais Sudam-Sudene'!J:J)</f>
        <v>1238266.6299999999</v>
      </c>
      <c r="D239" s="14">
        <f>SUMIF('Renúncias Fiscais Sudam-Sudene'!C:C,B239,'Renúncias Fiscais Sudam-Sudene'!K:K)</f>
        <v>1396720.8823817696</v>
      </c>
    </row>
    <row r="240" spans="1:4" ht="27.95" customHeight="1" x14ac:dyDescent="0.25">
      <c r="A240" s="25">
        <f t="shared" si="3"/>
        <v>239</v>
      </c>
      <c r="B240" s="12" t="str">
        <v>AVINE ALIMENTOS INDUSTRIALIZADOS LTDA</v>
      </c>
      <c r="C240" s="14">
        <f>SUMIF('Renúncias Fiscais Sudam-Sudene'!C:C,B240,'Renúncias Fiscais Sudam-Sudene'!J:J)</f>
        <v>821793.85</v>
      </c>
      <c r="D240" s="14">
        <f>SUMIF('Renúncias Fiscais Sudam-Sudene'!C:C,B240,'Renúncias Fiscais Sudam-Sudene'!K:K)</f>
        <v>945554.18458251143</v>
      </c>
    </row>
    <row r="241" spans="1:4" ht="27.95" customHeight="1" x14ac:dyDescent="0.25">
      <c r="A241" s="25">
        <f t="shared" si="3"/>
        <v>240</v>
      </c>
      <c r="B241" s="12" t="str">
        <v>AVONALE SERVICOS LTDA</v>
      </c>
      <c r="C241" s="14">
        <f>SUMIF('Renúncias Fiscais Sudam-Sudene'!C:C,B241,'Renúncias Fiscais Sudam-Sudene'!J:J)</f>
        <v>2666761.3099999996</v>
      </c>
      <c r="D241" s="14">
        <f>SUMIF('Renúncias Fiscais Sudam-Sudene'!C:C,B241,'Renúncias Fiscais Sudam-Sudene'!K:K)</f>
        <v>3091397.1681568669</v>
      </c>
    </row>
    <row r="242" spans="1:4" ht="27.95" customHeight="1" x14ac:dyDescent="0.25">
      <c r="A242" s="25">
        <f t="shared" si="3"/>
        <v>241</v>
      </c>
      <c r="B242" s="12" t="str">
        <v>AZUD BRASIL SOCIEDADE UNIPESSOAL LTDA</v>
      </c>
      <c r="C242" s="14">
        <f>SUMIF('Renúncias Fiscais Sudam-Sudene'!C:C,B242,'Renúncias Fiscais Sudam-Sudene'!J:J)</f>
        <v>589849.27</v>
      </c>
      <c r="D242" s="14">
        <f>SUMIF('Renúncias Fiscais Sudam-Sudene'!C:C,B242,'Renúncias Fiscais Sudam-Sudene'!K:K)</f>
        <v>875537.74129869766</v>
      </c>
    </row>
    <row r="243" spans="1:4" ht="27.95" customHeight="1" x14ac:dyDescent="0.25">
      <c r="A243" s="25">
        <f t="shared" si="3"/>
        <v>242</v>
      </c>
      <c r="B243" s="12" t="str">
        <v>AZULAO GERACAO DE ENERGIA S.A.</v>
      </c>
      <c r="C243" s="14">
        <f>SUMIF('Renúncias Fiscais Sudam-Sudene'!C:C,B243,'Renúncias Fiscais Sudam-Sudene'!J:J)</f>
        <v>11807152.039999999</v>
      </c>
      <c r="D243" s="14">
        <f>SUMIF('Renúncias Fiscais Sudam-Sudene'!C:C,B243,'Renúncias Fiscais Sudam-Sudene'!K:K)</f>
        <v>13318049.131086178</v>
      </c>
    </row>
    <row r="244" spans="1:4" ht="27.95" customHeight="1" x14ac:dyDescent="0.25">
      <c r="A244" s="25">
        <f t="shared" si="3"/>
        <v>243</v>
      </c>
      <c r="B244" s="12" t="str">
        <v>B F M G HOTEL E TURISMO LTDA</v>
      </c>
      <c r="C244" s="14">
        <f>SUMIF('Renúncias Fiscais Sudam-Sudene'!C:C,B244,'Renúncias Fiscais Sudam-Sudene'!J:J)</f>
        <v>30138.16</v>
      </c>
      <c r="D244" s="14">
        <f>SUMIF('Renúncias Fiscais Sudam-Sudene'!C:C,B244,'Renúncias Fiscais Sudam-Sudene'!K:K)</f>
        <v>35565.335253977217</v>
      </c>
    </row>
    <row r="245" spans="1:4" ht="27.95" customHeight="1" x14ac:dyDescent="0.25">
      <c r="A245" s="25">
        <f t="shared" si="3"/>
        <v>244</v>
      </c>
      <c r="B245" s="12" t="str">
        <v>B&amp;M SOLUCOES EM ALIMENTOS LTDA</v>
      </c>
      <c r="C245" s="14">
        <f>SUMIF('Renúncias Fiscais Sudam-Sudene'!C:C,B245,'Renúncias Fiscais Sudam-Sudene'!J:J)</f>
        <v>13172.04</v>
      </c>
      <c r="D245" s="14">
        <f>SUMIF('Renúncias Fiscais Sudam-Sudene'!C:C,B245,'Renúncias Fiscais Sudam-Sudene'!K:K)</f>
        <v>15544.015247739017</v>
      </c>
    </row>
    <row r="246" spans="1:4" ht="27.95" customHeight="1" x14ac:dyDescent="0.25">
      <c r="A246" s="25">
        <f t="shared" si="3"/>
        <v>245</v>
      </c>
      <c r="B246" s="12" t="str">
        <v>BAHIA ARTES GRAFICAS LTDA</v>
      </c>
      <c r="C246" s="14">
        <f>SUMIF('Renúncias Fiscais Sudam-Sudene'!C:C,B246,'Renúncias Fiscais Sudam-Sudene'!J:J)</f>
        <v>1288905.0500000003</v>
      </c>
      <c r="D246" s="14">
        <f>SUMIF('Renúncias Fiscais Sudam-Sudene'!C:C,B246,'Renúncias Fiscais Sudam-Sudene'!K:K)</f>
        <v>1591484.4285106389</v>
      </c>
    </row>
    <row r="247" spans="1:4" ht="27.95" customHeight="1" x14ac:dyDescent="0.25">
      <c r="A247" s="25">
        <f t="shared" si="3"/>
        <v>246</v>
      </c>
      <c r="B247" s="12" t="str">
        <v>BAHIA INDUSTRIA DE SUBPRODUTOS ANIMAIS LTDA</v>
      </c>
      <c r="C247" s="14">
        <f>SUMIF('Renúncias Fiscais Sudam-Sudene'!C:C,B247,'Renúncias Fiscais Sudam-Sudene'!J:J)</f>
        <v>645714.69999999995</v>
      </c>
      <c r="D247" s="14">
        <f>SUMIF('Renúncias Fiscais Sudam-Sudene'!C:C,B247,'Renúncias Fiscais Sudam-Sudene'!K:K)</f>
        <v>761992.76213018049</v>
      </c>
    </row>
    <row r="248" spans="1:4" ht="27.95" customHeight="1" x14ac:dyDescent="0.25">
      <c r="A248" s="25">
        <f t="shared" si="3"/>
        <v>247</v>
      </c>
      <c r="B248" s="12" t="str">
        <v>BAHIANA DISTRIBUIDORA DE GAS LTDA</v>
      </c>
      <c r="C248" s="14">
        <f>SUMIF('Renúncias Fiscais Sudam-Sudene'!C:C,B248,'Renúncias Fiscais Sudam-Sudene'!J:J)</f>
        <v>240510663.76999998</v>
      </c>
      <c r="D248" s="14">
        <f>SUMIF('Renúncias Fiscais Sudam-Sudene'!C:C,B248,'Renúncias Fiscais Sudam-Sudene'!K:K)</f>
        <v>311607685.56252706</v>
      </c>
    </row>
    <row r="249" spans="1:4" ht="27.95" customHeight="1" x14ac:dyDescent="0.25">
      <c r="A249" s="25">
        <f t="shared" si="3"/>
        <v>248</v>
      </c>
      <c r="B249" s="12" t="str">
        <v>BAKOF PLASTICOS LTDA</v>
      </c>
      <c r="C249" s="14">
        <f>SUMIF('Renúncias Fiscais Sudam-Sudene'!C:C,B249,'Renúncias Fiscais Sudam-Sudene'!J:J)</f>
        <v>1112458.0599999998</v>
      </c>
      <c r="D249" s="14">
        <f>SUMIF('Renúncias Fiscais Sudam-Sudene'!C:C,B249,'Renúncias Fiscais Sudam-Sudene'!K:K)</f>
        <v>1748345.0320338537</v>
      </c>
    </row>
    <row r="250" spans="1:4" ht="27.95" customHeight="1" x14ac:dyDescent="0.25">
      <c r="A250" s="25">
        <f t="shared" si="3"/>
        <v>249</v>
      </c>
      <c r="B250" s="12" t="str">
        <v>BALL BEVERAGE CAN SOUTH AMERICA LTDA</v>
      </c>
      <c r="C250" s="14">
        <f>SUMIF('Renúncias Fiscais Sudam-Sudene'!C:C,B250,'Renúncias Fiscais Sudam-Sudene'!J:J)</f>
        <v>224265719.80000001</v>
      </c>
      <c r="D250" s="14">
        <f>SUMIF('Renúncias Fiscais Sudam-Sudene'!C:C,B250,'Renúncias Fiscais Sudam-Sudene'!K:K)</f>
        <v>311173695.7166639</v>
      </c>
    </row>
    <row r="251" spans="1:4" ht="27.95" customHeight="1" x14ac:dyDescent="0.25">
      <c r="A251" s="25">
        <f t="shared" si="3"/>
        <v>250</v>
      </c>
      <c r="B251" s="12" t="str">
        <v>BALL DO BRASIL LTDA</v>
      </c>
      <c r="C251" s="14">
        <f>SUMIF('Renúncias Fiscais Sudam-Sudene'!C:C,B251,'Renúncias Fiscais Sudam-Sudene'!J:J)</f>
        <v>537643437.45000005</v>
      </c>
      <c r="D251" s="14">
        <f>SUMIF('Renúncias Fiscais Sudam-Sudene'!C:C,B251,'Renúncias Fiscais Sudam-Sudene'!K:K)</f>
        <v>674981881.16843104</v>
      </c>
    </row>
    <row r="252" spans="1:4" ht="27.95" customHeight="1" x14ac:dyDescent="0.25">
      <c r="A252" s="25">
        <f t="shared" si="3"/>
        <v>251</v>
      </c>
      <c r="B252" s="12" t="str">
        <v>BALL EMBALAGENS AMAZONIA LTDA</v>
      </c>
      <c r="C252" s="14">
        <f>SUMIF('Renúncias Fiscais Sudam-Sudene'!C:C,B252,'Renúncias Fiscais Sudam-Sudene'!J:J)</f>
        <v>268143973.71999997</v>
      </c>
      <c r="D252" s="14">
        <f>SUMIF('Renúncias Fiscais Sudam-Sudene'!C:C,B252,'Renúncias Fiscais Sudam-Sudene'!K:K)</f>
        <v>429018212.01006627</v>
      </c>
    </row>
    <row r="253" spans="1:4" ht="27.95" customHeight="1" x14ac:dyDescent="0.25">
      <c r="A253" s="25">
        <f t="shared" si="3"/>
        <v>252</v>
      </c>
      <c r="B253" s="12" t="str">
        <v>BALL EMBALAGENS LTDA</v>
      </c>
      <c r="C253" s="14">
        <f>SUMIF('Renúncias Fiscais Sudam-Sudene'!C:C,B253,'Renúncias Fiscais Sudam-Sudene'!J:J)</f>
        <v>102770805.95999999</v>
      </c>
      <c r="D253" s="14">
        <f>SUMIF('Renúncias Fiscais Sudam-Sudene'!C:C,B253,'Renúncias Fiscais Sudam-Sudene'!K:K)</f>
        <v>164358971.89307681</v>
      </c>
    </row>
    <row r="254" spans="1:4" ht="27.95" customHeight="1" x14ac:dyDescent="0.25">
      <c r="A254" s="25">
        <f t="shared" si="3"/>
        <v>253</v>
      </c>
      <c r="B254" s="12" t="str">
        <v>BAR E LANCHONETE GUT LAIF LTDA</v>
      </c>
      <c r="C254" s="14">
        <f>SUMIF('Renúncias Fiscais Sudam-Sudene'!C:C,B254,'Renúncias Fiscais Sudam-Sudene'!J:J)</f>
        <v>4101349.41</v>
      </c>
      <c r="D254" s="14">
        <f>SUMIF('Renúncias Fiscais Sudam-Sudene'!C:C,B254,'Renúncias Fiscais Sudam-Sudene'!K:K)</f>
        <v>4626176.8088599388</v>
      </c>
    </row>
    <row r="255" spans="1:4" ht="27.95" customHeight="1" x14ac:dyDescent="0.25">
      <c r="A255" s="25">
        <f t="shared" si="3"/>
        <v>254</v>
      </c>
      <c r="B255" s="12" t="str">
        <v>BARBOSA, BARBOSA E CIA LTDA</v>
      </c>
      <c r="C255" s="14">
        <f>SUMIF('Renúncias Fiscais Sudam-Sudene'!C:C,B255,'Renúncias Fiscais Sudam-Sudene'!J:J)</f>
        <v>19570283.039999999</v>
      </c>
      <c r="D255" s="14">
        <f>SUMIF('Renúncias Fiscais Sudam-Sudene'!C:C,B255,'Renúncias Fiscais Sudam-Sudene'!K:K)</f>
        <v>23061336.117930245</v>
      </c>
    </row>
    <row r="256" spans="1:4" ht="27.95" customHeight="1" x14ac:dyDescent="0.25">
      <c r="A256" s="25">
        <f t="shared" si="3"/>
        <v>255</v>
      </c>
      <c r="B256" s="12" t="str">
        <v>BARRY CALLEBAUT BRASIL INDUSTRIA E COMERCIO DE PRODUTOS ALIMENTICIOS LTDA</v>
      </c>
      <c r="C256" s="14">
        <f>SUMIF('Renúncias Fiscais Sudam-Sudene'!C:C,B256,'Renúncias Fiscais Sudam-Sudene'!J:J)</f>
        <v>52629034.100000001</v>
      </c>
      <c r="D256" s="14">
        <f>SUMIF('Renúncias Fiscais Sudam-Sudene'!C:C,B256,'Renúncias Fiscais Sudam-Sudene'!K:K)</f>
        <v>63991311.423427805</v>
      </c>
    </row>
    <row r="257" spans="1:4" ht="27.95" customHeight="1" x14ac:dyDescent="0.25">
      <c r="A257" s="25">
        <f t="shared" si="3"/>
        <v>256</v>
      </c>
      <c r="B257" s="12" t="str">
        <v>BASF SA</v>
      </c>
      <c r="C257" s="14">
        <f>SUMIF('Renúncias Fiscais Sudam-Sudene'!C:C,B257,'Renúncias Fiscais Sudam-Sudene'!J:J)</f>
        <v>104778694.5</v>
      </c>
      <c r="D257" s="14">
        <f>SUMIF('Renúncias Fiscais Sudam-Sudene'!C:C,B257,'Renúncias Fiscais Sudam-Sudene'!K:K)</f>
        <v>132300865.10226546</v>
      </c>
    </row>
    <row r="258" spans="1:4" ht="27.95" customHeight="1" x14ac:dyDescent="0.25">
      <c r="A258" s="25">
        <f t="shared" si="3"/>
        <v>257</v>
      </c>
      <c r="B258" s="12" t="str">
        <v>BATTRE - BAHIA TRANSFERENCIA E TRATAMENTO DE RESIDUOS LTDA</v>
      </c>
      <c r="C258" s="14">
        <f>SUMIF('Renúncias Fiscais Sudam-Sudene'!C:C,B258,'Renúncias Fiscais Sudam-Sudene'!J:J)</f>
        <v>17447686</v>
      </c>
      <c r="D258" s="14">
        <f>SUMIF('Renúncias Fiscais Sudam-Sudene'!C:C,B258,'Renúncias Fiscais Sudam-Sudene'!K:K)</f>
        <v>24759072.784205295</v>
      </c>
    </row>
    <row r="259" spans="1:4" ht="27.95" customHeight="1" x14ac:dyDescent="0.25">
      <c r="A259" s="25">
        <f t="shared" ref="A259:A322" si="4">ROW()-1</f>
        <v>258</v>
      </c>
      <c r="B259" s="12" t="str">
        <v>BAUMINAS QUIMICA N/NE LTDA</v>
      </c>
      <c r="C259" s="14">
        <f>SUMIF('Renúncias Fiscais Sudam-Sudene'!C:C,B259,'Renúncias Fiscais Sudam-Sudene'!J:J)</f>
        <v>62134415.450000003</v>
      </c>
      <c r="D259" s="14">
        <f>SUMIF('Renúncias Fiscais Sudam-Sudene'!C:C,B259,'Renúncias Fiscais Sudam-Sudene'!K:K)</f>
        <v>81678005.145307243</v>
      </c>
    </row>
    <row r="260" spans="1:4" ht="27.95" customHeight="1" x14ac:dyDescent="0.25">
      <c r="A260" s="25">
        <f t="shared" si="4"/>
        <v>259</v>
      </c>
      <c r="B260" s="12" t="str">
        <v>BDS CONFECCOES LTDA</v>
      </c>
      <c r="C260" s="14">
        <f>SUMIF('Renúncias Fiscais Sudam-Sudene'!C:C,B260,'Renúncias Fiscais Sudam-Sudene'!J:J)</f>
        <v>666746.48</v>
      </c>
      <c r="D260" s="14">
        <f>SUMIF('Renúncias Fiscais Sudam-Sudene'!C:C,B260,'Renúncias Fiscais Sudam-Sudene'!K:K)</f>
        <v>791238.10441956203</v>
      </c>
    </row>
    <row r="261" spans="1:4" ht="27.95" customHeight="1" x14ac:dyDescent="0.25">
      <c r="A261" s="25">
        <f t="shared" si="4"/>
        <v>260</v>
      </c>
      <c r="B261" s="12" t="str">
        <v>BEACH PARK HOTEIS E TURISMO S/A</v>
      </c>
      <c r="C261" s="14">
        <f>SUMIF('Renúncias Fiscais Sudam-Sudene'!C:C,B261,'Renúncias Fiscais Sudam-Sudene'!J:J)</f>
        <v>22236886.98</v>
      </c>
      <c r="D261" s="14">
        <f>SUMIF('Renúncias Fiscais Sudam-Sudene'!C:C,B261,'Renúncias Fiscais Sudam-Sudene'!K:K)</f>
        <v>34062259.80334758</v>
      </c>
    </row>
    <row r="262" spans="1:4" ht="27.95" customHeight="1" x14ac:dyDescent="0.25">
      <c r="A262" s="25">
        <f t="shared" si="4"/>
        <v>261</v>
      </c>
      <c r="B262" s="12" t="str">
        <v>BEATRIZ TEXTIL S/A</v>
      </c>
      <c r="C262" s="14">
        <f>SUMIF('Renúncias Fiscais Sudam-Sudene'!C:C,B262,'Renúncias Fiscais Sudam-Sudene'!J:J)</f>
        <v>228196.24</v>
      </c>
      <c r="D262" s="14">
        <f>SUMIF('Renúncias Fiscais Sudam-Sudene'!C:C,B262,'Renúncias Fiscais Sudam-Sudene'!K:K)</f>
        <v>275729.33213327604</v>
      </c>
    </row>
    <row r="263" spans="1:4" ht="27.95" customHeight="1" x14ac:dyDescent="0.25">
      <c r="A263" s="25">
        <f t="shared" si="4"/>
        <v>262</v>
      </c>
      <c r="B263" s="12" t="str">
        <v>BEBIDAS RAVENA INDUSTRIA E COMERCIO LTDA</v>
      </c>
      <c r="C263" s="14">
        <f>SUMIF('Renúncias Fiscais Sudam-Sudene'!C:C,B263,'Renúncias Fiscais Sudam-Sudene'!J:J)</f>
        <v>63586.8</v>
      </c>
      <c r="D263" s="14">
        <f>SUMIF('Renúncias Fiscais Sudam-Sudene'!C:C,B263,'Renúncias Fiscais Sudam-Sudene'!K:K)</f>
        <v>71723.657290056435</v>
      </c>
    </row>
    <row r="264" spans="1:4" ht="27.95" customHeight="1" x14ac:dyDescent="0.25">
      <c r="A264" s="25">
        <f t="shared" si="4"/>
        <v>263</v>
      </c>
      <c r="B264" s="12" t="str">
        <v>BEIRA ALTA INDUSTRIAL LTDA</v>
      </c>
      <c r="C264" s="14">
        <f>SUMIF('Renúncias Fiscais Sudam-Sudene'!C:C,B264,'Renúncias Fiscais Sudam-Sudene'!J:J)</f>
        <v>930237.73</v>
      </c>
      <c r="D264" s="14">
        <f>SUMIF('Renúncias Fiscais Sudam-Sudene'!C:C,B264,'Renúncias Fiscais Sudam-Sudene'!K:K)</f>
        <v>1548821.6605636096</v>
      </c>
    </row>
    <row r="265" spans="1:4" ht="27.95" customHeight="1" x14ac:dyDescent="0.25">
      <c r="A265" s="25">
        <f t="shared" si="4"/>
        <v>264</v>
      </c>
      <c r="B265" s="12" t="str">
        <v>BELA IACA POLPAS DE FRUTAS INDUSTRIA E COMERCIO LTDA</v>
      </c>
      <c r="C265" s="14">
        <f>SUMIF('Renúncias Fiscais Sudam-Sudene'!C:C,B265,'Renúncias Fiscais Sudam-Sudene'!J:J)</f>
        <v>993185.38</v>
      </c>
      <c r="D265" s="14">
        <f>SUMIF('Renúncias Fiscais Sudam-Sudene'!C:C,B265,'Renúncias Fiscais Sudam-Sudene'!K:K)</f>
        <v>1239895.5686237214</v>
      </c>
    </row>
    <row r="266" spans="1:4" ht="27.95" customHeight="1" x14ac:dyDescent="0.25">
      <c r="A266" s="25">
        <f t="shared" si="4"/>
        <v>265</v>
      </c>
      <c r="B266" s="12" t="str">
        <v>BELEM BIOENERGIA BRASIL S/A</v>
      </c>
      <c r="C266" s="14">
        <f>SUMIF('Renúncias Fiscais Sudam-Sudene'!C:C,B266,'Renúncias Fiscais Sudam-Sudene'!J:J)</f>
        <v>10878068.15</v>
      </c>
      <c r="D266" s="14">
        <f>SUMIF('Renúncias Fiscais Sudam-Sudene'!C:C,B266,'Renúncias Fiscais Sudam-Sudene'!K:K)</f>
        <v>12836952.908550547</v>
      </c>
    </row>
    <row r="267" spans="1:4" ht="27.95" customHeight="1" x14ac:dyDescent="0.25">
      <c r="A267" s="25">
        <f t="shared" si="4"/>
        <v>266</v>
      </c>
      <c r="B267" s="12" t="str">
        <v>BELGO BEKAERT ARAMES LTDA</v>
      </c>
      <c r="C267" s="14">
        <f>SUMIF('Renúncias Fiscais Sudam-Sudene'!C:C,B267,'Renúncias Fiscais Sudam-Sudene'!J:J)</f>
        <v>359977953.92000002</v>
      </c>
      <c r="D267" s="14">
        <f>SUMIF('Renúncias Fiscais Sudam-Sudene'!C:C,B267,'Renúncias Fiscais Sudam-Sudene'!K:K)</f>
        <v>480154789.83427042</v>
      </c>
    </row>
    <row r="268" spans="1:4" ht="27.95" customHeight="1" x14ac:dyDescent="0.25">
      <c r="A268" s="25">
        <f t="shared" si="4"/>
        <v>267</v>
      </c>
      <c r="B268" s="12" t="str">
        <v>BELLO FRUIT IMPORTACAO E EXPORTACAO LTDA</v>
      </c>
      <c r="C268" s="14">
        <f>SUMIF('Renúncias Fiscais Sudam-Sudene'!C:C,B268,'Renúncias Fiscais Sudam-Sudene'!J:J)</f>
        <v>95866.86</v>
      </c>
      <c r="D268" s="14">
        <f>SUMIF('Renúncias Fiscais Sudam-Sudene'!C:C,B268,'Renúncias Fiscais Sudam-Sudene'!K:K)</f>
        <v>126932.25514070361</v>
      </c>
    </row>
    <row r="269" spans="1:4" ht="27.95" customHeight="1" x14ac:dyDescent="0.25">
      <c r="A269" s="25">
        <f t="shared" si="4"/>
        <v>268</v>
      </c>
      <c r="B269" s="12" t="str">
        <v>BELO MONTE TRANSMISSORA DE ENERGIA SPE S.A.</v>
      </c>
      <c r="C269" s="14">
        <f>SUMIF('Renúncias Fiscais Sudam-Sudene'!C:C,B269,'Renúncias Fiscais Sudam-Sudene'!J:J)</f>
        <v>26026551.830000002</v>
      </c>
      <c r="D269" s="14">
        <f>SUMIF('Renúncias Fiscais Sudam-Sudene'!C:C,B269,'Renúncias Fiscais Sudam-Sudene'!K:K)</f>
        <v>31569703.256101884</v>
      </c>
    </row>
    <row r="270" spans="1:4" ht="27.95" customHeight="1" x14ac:dyDescent="0.25">
      <c r="A270" s="25">
        <f t="shared" si="4"/>
        <v>269</v>
      </c>
      <c r="B270" s="12" t="str">
        <v>BELOV OFFSHORE INDUSTRIAL LTDA</v>
      </c>
      <c r="C270" s="14">
        <f>SUMIF('Renúncias Fiscais Sudam-Sudene'!C:C,B270,'Renúncias Fiscais Sudam-Sudene'!J:J)</f>
        <v>1018682.8900000001</v>
      </c>
      <c r="D270" s="14">
        <f>SUMIF('Renúncias Fiscais Sudam-Sudene'!C:C,B270,'Renúncias Fiscais Sudam-Sudene'!K:K)</f>
        <v>1255149.6440457602</v>
      </c>
    </row>
    <row r="271" spans="1:4" ht="27.95" customHeight="1" x14ac:dyDescent="0.25">
      <c r="A271" s="25">
        <f t="shared" si="4"/>
        <v>270</v>
      </c>
      <c r="B271" s="12" t="str">
        <v>BENDSTEEL DA AMAZONIA INDUSTRIA E COMERCIO DE ESTAMPADOS DE METAIS LTDA</v>
      </c>
      <c r="C271" s="14">
        <f>SUMIF('Renúncias Fiscais Sudam-Sudene'!C:C,B271,'Renúncias Fiscais Sudam-Sudene'!J:J)</f>
        <v>2379485.02</v>
      </c>
      <c r="D271" s="14">
        <f>SUMIF('Renúncias Fiscais Sudam-Sudene'!C:C,B271,'Renúncias Fiscais Sudam-Sudene'!K:K)</f>
        <v>2795961.3171646371</v>
      </c>
    </row>
    <row r="272" spans="1:4" ht="27.95" customHeight="1" x14ac:dyDescent="0.25">
      <c r="A272" s="25">
        <f t="shared" si="4"/>
        <v>271</v>
      </c>
      <c r="B272" s="12" t="str">
        <v>BENEVIDES AGUAS S/A</v>
      </c>
      <c r="C272" s="14">
        <f>SUMIF('Renúncias Fiscais Sudam-Sudene'!C:C,B272,'Renúncias Fiscais Sudam-Sudene'!J:J)</f>
        <v>245860.79</v>
      </c>
      <c r="D272" s="14">
        <f>SUMIF('Renúncias Fiscais Sudam-Sudene'!C:C,B272,'Renúncias Fiscais Sudam-Sudene'!K:K)</f>
        <v>418124.65902229067</v>
      </c>
    </row>
    <row r="273" spans="1:4" ht="27.95" customHeight="1" x14ac:dyDescent="0.25">
      <c r="A273" s="25">
        <f t="shared" si="4"/>
        <v>272</v>
      </c>
      <c r="B273" s="12" t="str">
        <v>BENFICA CARTUCHOS LTDA</v>
      </c>
      <c r="C273" s="14">
        <f>SUMIF('Renúncias Fiscais Sudam-Sudene'!C:C,B273,'Renúncias Fiscais Sudam-Sudene'!J:J)</f>
        <v>164072.14000000001</v>
      </c>
      <c r="D273" s="14">
        <f>SUMIF('Renúncias Fiscais Sudam-Sudene'!C:C,B273,'Renúncias Fiscais Sudam-Sudene'!K:K)</f>
        <v>238606.13319744586</v>
      </c>
    </row>
    <row r="274" spans="1:4" ht="27.95" customHeight="1" x14ac:dyDescent="0.25">
      <c r="A274" s="25">
        <f t="shared" si="4"/>
        <v>273</v>
      </c>
      <c r="B274" s="12" t="str">
        <v>BENTELER SISTEMAS AUTOMOTIVOS LTDA</v>
      </c>
      <c r="C274" s="14">
        <f>SUMIF('Renúncias Fiscais Sudam-Sudene'!C:C,B274,'Renúncias Fiscais Sudam-Sudene'!J:J)</f>
        <v>2149131.2000000002</v>
      </c>
      <c r="D274" s="14">
        <f>SUMIF('Renúncias Fiscais Sudam-Sudene'!C:C,B274,'Renúncias Fiscais Sudam-Sudene'!K:K)</f>
        <v>2536139.287626795</v>
      </c>
    </row>
    <row r="275" spans="1:4" ht="27.95" customHeight="1" x14ac:dyDescent="0.25">
      <c r="A275" s="25">
        <f t="shared" si="4"/>
        <v>274</v>
      </c>
      <c r="B275" s="12" t="str">
        <v>BENTONIT UNIAO NORDESTE INDUSTRIA E COMERCIO LTDA</v>
      </c>
      <c r="C275" s="14">
        <f>SUMIF('Renúncias Fiscais Sudam-Sudene'!C:C,B275,'Renúncias Fiscais Sudam-Sudene'!J:J)</f>
        <v>67942712.689999998</v>
      </c>
      <c r="D275" s="14">
        <f>SUMIF('Renúncias Fiscais Sudam-Sudene'!C:C,B275,'Renúncias Fiscais Sudam-Sudene'!K:K)</f>
        <v>86189667.252130523</v>
      </c>
    </row>
    <row r="276" spans="1:4" ht="27.95" customHeight="1" x14ac:dyDescent="0.25">
      <c r="A276" s="25">
        <f t="shared" si="4"/>
        <v>275</v>
      </c>
      <c r="B276" s="12" t="str">
        <v>BERG COMERCIO DE CAFE LTDA</v>
      </c>
      <c r="C276" s="14">
        <f>SUMIF('Renúncias Fiscais Sudam-Sudene'!C:C,B276,'Renúncias Fiscais Sudam-Sudene'!J:J)</f>
        <v>96815.59</v>
      </c>
      <c r="D276" s="14">
        <f>SUMIF('Renúncias Fiscais Sudam-Sudene'!C:C,B276,'Renúncias Fiscais Sudam-Sudene'!K:K)</f>
        <v>109204.55499403358</v>
      </c>
    </row>
    <row r="277" spans="1:4" ht="27.95" customHeight="1" x14ac:dyDescent="0.25">
      <c r="A277" s="25">
        <f t="shared" si="4"/>
        <v>276</v>
      </c>
      <c r="B277" s="12" t="str">
        <v>BERMAS MARACANAU INDUSTRIA E COMERCIO DE COURO LTDA</v>
      </c>
      <c r="C277" s="14">
        <f>SUMIF('Renúncias Fiscais Sudam-Sudene'!C:C,B277,'Renúncias Fiscais Sudam-Sudene'!J:J)</f>
        <v>31063361.199999996</v>
      </c>
      <c r="D277" s="14">
        <f>SUMIF('Renúncias Fiscais Sudam-Sudene'!C:C,B277,'Renúncias Fiscais Sudam-Sudene'!K:K)</f>
        <v>41480118.653999075</v>
      </c>
    </row>
    <row r="278" spans="1:4" ht="27.95" customHeight="1" x14ac:dyDescent="0.25">
      <c r="A278" s="25">
        <f t="shared" si="4"/>
        <v>277</v>
      </c>
      <c r="B278" s="12" t="str">
        <v>BERNARDO ALIMENTOS INDUSTRIA E COMERCIO LTDA.</v>
      </c>
      <c r="C278" s="14">
        <f>SUMIF('Renúncias Fiscais Sudam-Sudene'!C:C,B278,'Renúncias Fiscais Sudam-Sudene'!J:J)</f>
        <v>2670261.54</v>
      </c>
      <c r="D278" s="14">
        <f>SUMIF('Renúncias Fiscais Sudam-Sudene'!C:C,B278,'Renúncias Fiscais Sudam-Sudene'!K:K)</f>
        <v>3861464.4717945568</v>
      </c>
    </row>
    <row r="279" spans="1:4" ht="27.95" customHeight="1" x14ac:dyDescent="0.25">
      <c r="A279" s="25">
        <f t="shared" si="4"/>
        <v>278</v>
      </c>
      <c r="B279" s="12" t="str">
        <v>BERTOLINI CONSTRUCAO NAVAL DA AMAZONIA LTDA</v>
      </c>
      <c r="C279" s="14">
        <f>SUMIF('Renúncias Fiscais Sudam-Sudene'!C:C,B279,'Renúncias Fiscais Sudam-Sudene'!J:J)</f>
        <v>89544552.230000004</v>
      </c>
      <c r="D279" s="14">
        <f>SUMIF('Renúncias Fiscais Sudam-Sudene'!C:C,B279,'Renúncias Fiscais Sudam-Sudene'!K:K)</f>
        <v>117662031.84227616</v>
      </c>
    </row>
    <row r="280" spans="1:4" ht="27.95" customHeight="1" x14ac:dyDescent="0.25">
      <c r="A280" s="25">
        <f t="shared" si="4"/>
        <v>279</v>
      </c>
      <c r="B280" s="12" t="str">
        <v>BERTOLINI DA AMAZONIA INDUSTRIA E COMERCIO LTDA</v>
      </c>
      <c r="C280" s="14">
        <f>SUMIF('Renúncias Fiscais Sudam-Sudene'!C:C,B280,'Renúncias Fiscais Sudam-Sudene'!J:J)</f>
        <v>769390.54</v>
      </c>
      <c r="D280" s="14">
        <f>SUMIF('Renúncias Fiscais Sudam-Sudene'!C:C,B280,'Renúncias Fiscais Sudam-Sudene'!K:K)</f>
        <v>996852.15644827415</v>
      </c>
    </row>
    <row r="281" spans="1:4" ht="27.95" customHeight="1" x14ac:dyDescent="0.25">
      <c r="A281" s="25">
        <f t="shared" si="4"/>
        <v>280</v>
      </c>
      <c r="B281" s="12" t="str">
        <v>BERTOLINI S/A</v>
      </c>
      <c r="C281" s="14">
        <f>SUMIF('Renúncias Fiscais Sudam-Sudene'!C:C,B281,'Renúncias Fiscais Sudam-Sudene'!J:J)</f>
        <v>3121368.0199999996</v>
      </c>
      <c r="D281" s="14">
        <f>SUMIF('Renúncias Fiscais Sudam-Sudene'!C:C,B281,'Renúncias Fiscais Sudam-Sudene'!K:K)</f>
        <v>3896725.0766838705</v>
      </c>
    </row>
    <row r="282" spans="1:4" ht="27.95" customHeight="1" x14ac:dyDescent="0.25">
      <c r="A282" s="25">
        <f t="shared" si="4"/>
        <v>281</v>
      </c>
      <c r="B282" s="12" t="str">
        <v>BERTOLINI SISTEMAS DE ARMAZENAGEM S/A</v>
      </c>
      <c r="C282" s="14">
        <f>SUMIF('Renúncias Fiscais Sudam-Sudene'!C:C,B282,'Renúncias Fiscais Sudam-Sudene'!J:J)</f>
        <v>1399191.77</v>
      </c>
      <c r="D282" s="14">
        <f>SUMIF('Renúncias Fiscais Sudam-Sudene'!C:C,B282,'Renúncias Fiscais Sudam-Sudene'!K:K)</f>
        <v>2054376.2584659585</v>
      </c>
    </row>
    <row r="283" spans="1:4" ht="27.95" customHeight="1" x14ac:dyDescent="0.25">
      <c r="A283" s="25">
        <f t="shared" si="4"/>
        <v>282</v>
      </c>
      <c r="B283" s="12" t="str">
        <v>BERTUOL INDUSTRIA DE FERTILIZANTES LTDA</v>
      </c>
      <c r="C283" s="14">
        <f>SUMIF('Renúncias Fiscais Sudam-Sudene'!C:C,B283,'Renúncias Fiscais Sudam-Sudene'!J:J)</f>
        <v>396202048.25999999</v>
      </c>
      <c r="D283" s="14">
        <f>SUMIF('Renúncias Fiscais Sudam-Sudene'!C:C,B283,'Renúncias Fiscais Sudam-Sudene'!K:K)</f>
        <v>501077528.26007795</v>
      </c>
    </row>
    <row r="284" spans="1:4" ht="27.95" customHeight="1" x14ac:dyDescent="0.25">
      <c r="A284" s="25">
        <f t="shared" si="4"/>
        <v>283</v>
      </c>
      <c r="B284" s="12" t="str">
        <v>BEST FRUIT AGRICOLA LTDA</v>
      </c>
      <c r="C284" s="14">
        <f>SUMIF('Renúncias Fiscais Sudam-Sudene'!C:C,B284,'Renúncias Fiscais Sudam-Sudene'!J:J)</f>
        <v>1952930.62</v>
      </c>
      <c r="D284" s="14">
        <f>SUMIF('Renúncias Fiscais Sudam-Sudene'!C:C,B284,'Renúncias Fiscais Sudam-Sudene'!K:K)</f>
        <v>2740996.2101342119</v>
      </c>
    </row>
    <row r="285" spans="1:4" ht="27.95" customHeight="1" x14ac:dyDescent="0.25">
      <c r="A285" s="25">
        <f t="shared" si="4"/>
        <v>284</v>
      </c>
      <c r="B285" s="12" t="str">
        <v>BEST PULP BRASIL LTDA</v>
      </c>
      <c r="C285" s="14">
        <f>SUMIF('Renúncias Fiscais Sudam-Sudene'!C:C,B285,'Renúncias Fiscais Sudam-Sudene'!J:J)</f>
        <v>5004314.21</v>
      </c>
      <c r="D285" s="14">
        <f>SUMIF('Renúncias Fiscais Sudam-Sudene'!C:C,B285,'Renúncias Fiscais Sudam-Sudene'!K:K)</f>
        <v>5644689.1079563601</v>
      </c>
    </row>
    <row r="286" spans="1:4" ht="27.95" customHeight="1" x14ac:dyDescent="0.25">
      <c r="A286" s="25">
        <f t="shared" si="4"/>
        <v>285</v>
      </c>
      <c r="B286" s="12" t="str">
        <v>BETUMAT QUIMICA LTDA</v>
      </c>
      <c r="C286" s="14">
        <f>SUMIF('Renúncias Fiscais Sudam-Sudene'!C:C,B286,'Renúncias Fiscais Sudam-Sudene'!J:J)</f>
        <v>12820.32</v>
      </c>
      <c r="D286" s="14">
        <f>SUMIF('Renúncias Fiscais Sudam-Sudene'!C:C,B286,'Renúncias Fiscais Sudam-Sudene'!K:K)</f>
        <v>21802.955764343933</v>
      </c>
    </row>
    <row r="287" spans="1:4" ht="27.95" customHeight="1" x14ac:dyDescent="0.25">
      <c r="A287" s="25">
        <f t="shared" si="4"/>
        <v>286</v>
      </c>
      <c r="B287" s="12" t="str">
        <v>BETUNEL INDUSTRIA E COMERCIO S/A</v>
      </c>
      <c r="C287" s="14">
        <f>SUMIF('Renúncias Fiscais Sudam-Sudene'!C:C,B287,'Renúncias Fiscais Sudam-Sudene'!J:J)</f>
        <v>12660659.1</v>
      </c>
      <c r="D287" s="14">
        <f>SUMIF('Renúncias Fiscais Sudam-Sudene'!C:C,B287,'Renúncias Fiscais Sudam-Sudene'!K:K)</f>
        <v>14864537.933075272</v>
      </c>
    </row>
    <row r="288" spans="1:4" ht="27.95" customHeight="1" x14ac:dyDescent="0.25">
      <c r="A288" s="25">
        <f t="shared" si="4"/>
        <v>287</v>
      </c>
      <c r="B288" s="12" t="str">
        <v>BEV INDUSTRIA E COMERCIO DE ALIMENTOS LTDA</v>
      </c>
      <c r="C288" s="14">
        <f>SUMIF('Renúncias Fiscais Sudam-Sudene'!C:C,B288,'Renúncias Fiscais Sudam-Sudene'!J:J)</f>
        <v>410993.27</v>
      </c>
      <c r="D288" s="14">
        <f>SUMIF('Renúncias Fiscais Sudam-Sudene'!C:C,B288,'Renúncias Fiscais Sudam-Sudene'!K:K)</f>
        <v>463585.8455842979</v>
      </c>
    </row>
    <row r="289" spans="1:4" ht="27.95" customHeight="1" x14ac:dyDescent="0.25">
      <c r="A289" s="25">
        <f t="shared" si="4"/>
        <v>288</v>
      </c>
      <c r="B289" s="12" t="str">
        <v>BEZERRA INDUSTRIA DE ACO E SERVICOS LTDA</v>
      </c>
      <c r="C289" s="14">
        <f>SUMIF('Renúncias Fiscais Sudam-Sudene'!C:C,B289,'Renúncias Fiscais Sudam-Sudene'!J:J)</f>
        <v>478678.71</v>
      </c>
      <c r="D289" s="14">
        <f>SUMIF('Renúncias Fiscais Sudam-Sudene'!C:C,B289,'Renúncias Fiscais Sudam-Sudene'!K:K)</f>
        <v>561850.4529556171</v>
      </c>
    </row>
    <row r="290" spans="1:4" ht="27.95" customHeight="1" x14ac:dyDescent="0.25">
      <c r="A290" s="25">
        <f t="shared" si="4"/>
        <v>289</v>
      </c>
      <c r="B290" s="12" t="str">
        <v>B-GREEN GESTAO AMBIENTAL S.A.</v>
      </c>
      <c r="C290" s="14">
        <f>SUMIF('Renúncias Fiscais Sudam-Sudene'!C:C,B290,'Renúncias Fiscais Sudam-Sudene'!J:J)</f>
        <v>54851.46</v>
      </c>
      <c r="D290" s="14">
        <f>SUMIF('Renúncias Fiscais Sudam-Sudene'!C:C,B290,'Renúncias Fiscais Sudam-Sudene'!K:K)</f>
        <v>93283.47155060721</v>
      </c>
    </row>
    <row r="291" spans="1:4" ht="27.95" customHeight="1" x14ac:dyDescent="0.25">
      <c r="A291" s="25">
        <f t="shared" si="4"/>
        <v>290</v>
      </c>
      <c r="B291" s="12" t="str">
        <v>BHG NORTE EMPREENDIMENTO HOTELEIRO LTDA</v>
      </c>
      <c r="C291" s="14">
        <f>SUMIF('Renúncias Fiscais Sudam-Sudene'!C:C,B291,'Renúncias Fiscais Sudam-Sudene'!J:J)</f>
        <v>27761.79</v>
      </c>
      <c r="D291" s="14">
        <f>SUMIF('Renúncias Fiscais Sudam-Sudene'!C:C,B291,'Renúncias Fiscais Sudam-Sudene'!K:K)</f>
        <v>47213.258273506886</v>
      </c>
    </row>
    <row r="292" spans="1:4" ht="27.95" customHeight="1" x14ac:dyDescent="0.25">
      <c r="A292" s="25">
        <f t="shared" si="4"/>
        <v>291</v>
      </c>
      <c r="B292" s="12" t="str">
        <v>BIC AMAZONIA S/A</v>
      </c>
      <c r="C292" s="14">
        <f>SUMIF('Renúncias Fiscais Sudam-Sudene'!C:C,B292,'Renúncias Fiscais Sudam-Sudene'!J:J)</f>
        <v>236355311.78</v>
      </c>
      <c r="D292" s="14">
        <f>SUMIF('Renúncias Fiscais Sudam-Sudene'!C:C,B292,'Renúncias Fiscais Sudam-Sudene'!K:K)</f>
        <v>329666984.89254761</v>
      </c>
    </row>
    <row r="293" spans="1:4" ht="27.95" customHeight="1" x14ac:dyDescent="0.25">
      <c r="A293" s="25">
        <f t="shared" si="4"/>
        <v>292</v>
      </c>
      <c r="B293" s="12" t="str">
        <v>BIG BAG BRASIL EMBALAGENS LTDA - EM RECUPERACAO JUDICIAL</v>
      </c>
      <c r="C293" s="14">
        <f>SUMIF('Renúncias Fiscais Sudam-Sudene'!C:C,B293,'Renúncias Fiscais Sudam-Sudene'!J:J)</f>
        <v>595008.22</v>
      </c>
      <c r="D293" s="14">
        <f>SUMIF('Renúncias Fiscais Sudam-Sudene'!C:C,B293,'Renúncias Fiscais Sudam-Sudene'!K:K)</f>
        <v>1011904.3752481235</v>
      </c>
    </row>
    <row r="294" spans="1:4" ht="27.95" customHeight="1" x14ac:dyDescent="0.25">
      <c r="A294" s="25">
        <f t="shared" si="4"/>
        <v>293</v>
      </c>
      <c r="B294" s="12" t="str">
        <v>BIGCHARQUE INDUSTRIA E COMERCIO LTDA</v>
      </c>
      <c r="C294" s="14">
        <f>SUMIF('Renúncias Fiscais Sudam-Sudene'!C:C,B294,'Renúncias Fiscais Sudam-Sudene'!J:J)</f>
        <v>114551.9</v>
      </c>
      <c r="D294" s="14">
        <f>SUMIF('Renúncias Fiscais Sudam-Sudene'!C:C,B294,'Renúncias Fiscais Sudam-Sudene'!K:K)</f>
        <v>194813.39065027627</v>
      </c>
    </row>
    <row r="295" spans="1:4" ht="27.95" customHeight="1" x14ac:dyDescent="0.25">
      <c r="A295" s="25">
        <f t="shared" si="4"/>
        <v>294</v>
      </c>
      <c r="B295" s="12" t="str">
        <v>BIGSAL INDUSTRIA E COMERCIO DE SUPLEMENTOS PARA NUTRICAO ANIMAL SA</v>
      </c>
      <c r="C295" s="14">
        <f>SUMIF('Renúncias Fiscais Sudam-Sudene'!C:C,B295,'Renúncias Fiscais Sudam-Sudene'!J:J)</f>
        <v>11004008.41</v>
      </c>
      <c r="D295" s="14">
        <f>SUMIF('Renúncias Fiscais Sudam-Sudene'!C:C,B295,'Renúncias Fiscais Sudam-Sudene'!K:K)</f>
        <v>18148376.873584297</v>
      </c>
    </row>
    <row r="296" spans="1:4" ht="27.95" customHeight="1" x14ac:dyDescent="0.25">
      <c r="A296" s="25">
        <f t="shared" si="4"/>
        <v>295</v>
      </c>
      <c r="B296" s="12" t="str">
        <v>BIKE DO NORDESTE S/A</v>
      </c>
      <c r="C296" s="14">
        <f>SUMIF('Renúncias Fiscais Sudam-Sudene'!C:C,B296,'Renúncias Fiscais Sudam-Sudene'!J:J)</f>
        <v>5351521.87</v>
      </c>
      <c r="D296" s="14">
        <f>SUMIF('Renúncias Fiscais Sudam-Sudene'!C:C,B296,'Renúncias Fiscais Sudam-Sudene'!K:K)</f>
        <v>6796793.1665744744</v>
      </c>
    </row>
    <row r="297" spans="1:4" ht="27.95" customHeight="1" x14ac:dyDescent="0.25">
      <c r="A297" s="25">
        <f t="shared" si="4"/>
        <v>296</v>
      </c>
      <c r="B297" s="12" t="str">
        <v>BIKE NORTE FABRICACAO DE BICICLETAS S/A</v>
      </c>
      <c r="C297" s="14">
        <f>SUMIF('Renúncias Fiscais Sudam-Sudene'!C:C,B297,'Renúncias Fiscais Sudam-Sudene'!J:J)</f>
        <v>7053559.2100000009</v>
      </c>
      <c r="D297" s="14">
        <f>SUMIF('Renúncias Fiscais Sudam-Sudene'!C:C,B297,'Renúncias Fiscais Sudam-Sudene'!K:K)</f>
        <v>9476007.9365589414</v>
      </c>
    </row>
    <row r="298" spans="1:4" ht="27.95" customHeight="1" x14ac:dyDescent="0.25">
      <c r="A298" s="25">
        <f t="shared" si="4"/>
        <v>297</v>
      </c>
      <c r="B298" s="12" t="str">
        <v>BIO OLEO INDUSTRIA E COMERCIO DE BIOCOMBUSTIVEL LTDA</v>
      </c>
      <c r="C298" s="14">
        <f>SUMIF('Renúncias Fiscais Sudam-Sudene'!C:C,B298,'Renúncias Fiscais Sudam-Sudene'!J:J)</f>
        <v>78059.39</v>
      </c>
      <c r="D298" s="14">
        <f>SUMIF('Renúncias Fiscais Sudam-Sudene'!C:C,B298,'Renúncias Fiscais Sudam-Sudene'!K:K)</f>
        <v>124896.20840285653</v>
      </c>
    </row>
    <row r="299" spans="1:4" ht="27.95" customHeight="1" x14ac:dyDescent="0.25">
      <c r="A299" s="25">
        <f t="shared" si="4"/>
        <v>298</v>
      </c>
      <c r="B299" s="12" t="str">
        <v>BIOMATIKA INDUSTRIA E COMERCIO DE PRODUTOS NATURAIS S/A</v>
      </c>
      <c r="C299" s="14">
        <f>SUMIF('Renúncias Fiscais Sudam-Sudene'!C:C,B299,'Renúncias Fiscais Sudam-Sudene'!J:J)</f>
        <v>229949.64</v>
      </c>
      <c r="D299" s="14">
        <f>SUMIF('Renúncias Fiscais Sudam-Sudene'!C:C,B299,'Renúncias Fiscais Sudam-Sudene'!K:K)</f>
        <v>344462.84070397023</v>
      </c>
    </row>
    <row r="300" spans="1:4" ht="27.95" customHeight="1" x14ac:dyDescent="0.25">
      <c r="A300" s="25">
        <f t="shared" si="4"/>
        <v>299</v>
      </c>
      <c r="B300" s="12" t="str">
        <v>BIOOLEO INDUSTRIAL E COMERCIAL S.A. - EM RECUPERACAO JUDICIAL</v>
      </c>
      <c r="C300" s="14">
        <f>SUMIF('Renúncias Fiscais Sudam-Sudene'!C:C,B300,'Renúncias Fiscais Sudam-Sudene'!J:J)</f>
        <v>128454.9</v>
      </c>
      <c r="D300" s="14">
        <f>SUMIF('Renúncias Fiscais Sudam-Sudene'!C:C,B300,'Renúncias Fiscais Sudam-Sudene'!K:K)</f>
        <v>176496.04326895182</v>
      </c>
    </row>
    <row r="301" spans="1:4" ht="27.95" customHeight="1" x14ac:dyDescent="0.25">
      <c r="A301" s="25">
        <f t="shared" si="4"/>
        <v>300</v>
      </c>
      <c r="B301" s="12" t="str">
        <v>BIOPAR PRODUCAO DE BIODIESEL PARECIS LTDA</v>
      </c>
      <c r="C301" s="14">
        <f>SUMIF('Renúncias Fiscais Sudam-Sudene'!C:C,B301,'Renúncias Fiscais Sudam-Sudene'!J:J)</f>
        <v>5356650.4000000004</v>
      </c>
      <c r="D301" s="14">
        <f>SUMIF('Renúncias Fiscais Sudam-Sudene'!C:C,B301,'Renúncias Fiscais Sudam-Sudene'!K:K)</f>
        <v>7178680.7472296963</v>
      </c>
    </row>
    <row r="302" spans="1:4" ht="27.95" customHeight="1" x14ac:dyDescent="0.25">
      <c r="A302" s="25">
        <f t="shared" si="4"/>
        <v>301</v>
      </c>
      <c r="B302" s="12" t="str">
        <v>BIOSPICEFOODS EXPORTACAO E IMPORTACAO LTDA</v>
      </c>
      <c r="C302" s="14">
        <f>SUMIF('Renúncias Fiscais Sudam-Sudene'!C:C,B302,'Renúncias Fiscais Sudam-Sudene'!J:J)</f>
        <v>1329691.2000000002</v>
      </c>
      <c r="D302" s="14">
        <f>SUMIF('Renúncias Fiscais Sudam-Sudene'!C:C,B302,'Renúncias Fiscais Sudam-Sudene'!K:K)</f>
        <v>1665341.8851791574</v>
      </c>
    </row>
    <row r="303" spans="1:4" ht="27.95" customHeight="1" x14ac:dyDescent="0.25">
      <c r="A303" s="25">
        <f t="shared" si="4"/>
        <v>302</v>
      </c>
      <c r="B303" s="12" t="str">
        <v>BIRLA CARBON BRASIL LTDA.</v>
      </c>
      <c r="C303" s="14">
        <f>SUMIF('Renúncias Fiscais Sudam-Sudene'!C:C,B303,'Renúncias Fiscais Sudam-Sudene'!J:J)</f>
        <v>40645292.240000002</v>
      </c>
      <c r="D303" s="14">
        <f>SUMIF('Renúncias Fiscais Sudam-Sudene'!C:C,B303,'Renúncias Fiscais Sudam-Sudene'!K:K)</f>
        <v>46854978.028465495</v>
      </c>
    </row>
    <row r="304" spans="1:4" ht="27.95" customHeight="1" x14ac:dyDescent="0.25">
      <c r="A304" s="25">
        <f t="shared" si="4"/>
        <v>303</v>
      </c>
      <c r="B304" s="12" t="str">
        <v>BLENDCOFFEE COMERCIO EXPORTACAO E IMPORTACAO LTDA</v>
      </c>
      <c r="C304" s="14">
        <f>SUMIF('Renúncias Fiscais Sudam-Sudene'!C:C,B304,'Renúncias Fiscais Sudam-Sudene'!J:J)</f>
        <v>38748178.039999992</v>
      </c>
      <c r="D304" s="14">
        <f>SUMIF('Renúncias Fiscais Sudam-Sudene'!C:C,B304,'Renúncias Fiscais Sudam-Sudene'!K:K)</f>
        <v>51544474.754262321</v>
      </c>
    </row>
    <row r="305" spans="1:4" ht="27.95" customHeight="1" x14ac:dyDescent="0.25">
      <c r="A305" s="25">
        <f t="shared" si="4"/>
        <v>304</v>
      </c>
      <c r="B305" s="12" t="str">
        <v>BLUAMERICA INDUSTRIA E COMERCIO DE COUROS LTDA</v>
      </c>
      <c r="C305" s="14">
        <f>SUMIF('Renúncias Fiscais Sudam-Sudene'!C:C,B305,'Renúncias Fiscais Sudam-Sudene'!J:J)</f>
        <v>3313826.11</v>
      </c>
      <c r="D305" s="14">
        <f>SUMIF('Renúncias Fiscais Sudam-Sudene'!C:C,B305,'Renúncias Fiscais Sudam-Sudene'!K:K)</f>
        <v>3759777.9802896883</v>
      </c>
    </row>
    <row r="306" spans="1:4" ht="27.95" customHeight="1" x14ac:dyDescent="0.25">
      <c r="A306" s="25">
        <f t="shared" si="4"/>
        <v>305</v>
      </c>
      <c r="B306" s="12" t="str">
        <v>BMD TEXTEIS LTDA</v>
      </c>
      <c r="C306" s="14">
        <f>SUMIF('Renúncias Fiscais Sudam-Sudene'!C:C,B306,'Renúncias Fiscais Sudam-Sudene'!J:J)</f>
        <v>6934482.2000000011</v>
      </c>
      <c r="D306" s="14">
        <f>SUMIF('Renúncias Fiscais Sudam-Sudene'!C:C,B306,'Renúncias Fiscais Sudam-Sudene'!K:K)</f>
        <v>7859847.8901076121</v>
      </c>
    </row>
    <row r="307" spans="1:4" ht="27.95" customHeight="1" x14ac:dyDescent="0.25">
      <c r="A307" s="25">
        <f t="shared" si="4"/>
        <v>306</v>
      </c>
      <c r="B307" s="12" t="str">
        <v>BMW MANUFACTURING INDUSTRIA DE MOTOS DA AMAZONIA LTDA</v>
      </c>
      <c r="C307" s="14">
        <f>SUMIF('Renúncias Fiscais Sudam-Sudene'!C:C,B307,'Renúncias Fiscais Sudam-Sudene'!J:J)</f>
        <v>20381509.969999999</v>
      </c>
      <c r="D307" s="14">
        <f>SUMIF('Renúncias Fiscais Sudam-Sudene'!C:C,B307,'Renúncias Fiscais Sudam-Sudene'!K:K)</f>
        <v>23617452.701629624</v>
      </c>
    </row>
    <row r="308" spans="1:4" ht="27.95" customHeight="1" x14ac:dyDescent="0.25">
      <c r="A308" s="25">
        <f t="shared" si="4"/>
        <v>307</v>
      </c>
      <c r="B308" s="12" t="str">
        <v>BOA FRUTA BRASIL IMPORTACAO &amp; EXPORTACAO LTDA.</v>
      </c>
      <c r="C308" s="14">
        <f>SUMIF('Renúncias Fiscais Sudam-Sudene'!C:C,B308,'Renúncias Fiscais Sudam-Sudene'!J:J)</f>
        <v>41211.39</v>
      </c>
      <c r="D308" s="14">
        <f>SUMIF('Renúncias Fiscais Sudam-Sudene'!C:C,B308,'Renúncias Fiscais Sudam-Sudene'!K:K)</f>
        <v>46484.987651633026</v>
      </c>
    </row>
    <row r="309" spans="1:4" ht="27.95" customHeight="1" x14ac:dyDescent="0.25">
      <c r="A309" s="25">
        <f t="shared" si="4"/>
        <v>308</v>
      </c>
      <c r="B309" s="12" t="str">
        <v>BOAVISTA TECNOLOGIA LTDA</v>
      </c>
      <c r="C309" s="14">
        <f>SUMIF('Renúncias Fiscais Sudam-Sudene'!C:C,B309,'Renúncias Fiscais Sudam-Sudene'!J:J)</f>
        <v>370700.16000000003</v>
      </c>
      <c r="D309" s="14">
        <f>SUMIF('Renúncias Fiscais Sudam-Sudene'!C:C,B309,'Renúncias Fiscais Sudam-Sudene'!K:K)</f>
        <v>448956.6464929083</v>
      </c>
    </row>
    <row r="310" spans="1:4" ht="27.95" customHeight="1" x14ac:dyDescent="0.25">
      <c r="A310" s="25">
        <f t="shared" si="4"/>
        <v>309</v>
      </c>
      <c r="B310" s="12" t="str">
        <v>BOLDRINI AGROINDUSTRIAL COMERCIO, IMPORTACAO E EXPORTACAO LTDA</v>
      </c>
      <c r="C310" s="14">
        <f>SUMIF('Renúncias Fiscais Sudam-Sudene'!C:C,B310,'Renúncias Fiscais Sudam-Sudene'!J:J)</f>
        <v>244180.44</v>
      </c>
      <c r="D310" s="14">
        <f>SUMIF('Renúncias Fiscais Sudam-Sudene'!C:C,B310,'Renúncias Fiscais Sudam-Sudene'!K:K)</f>
        <v>302568.43990578898</v>
      </c>
    </row>
    <row r="311" spans="1:4" ht="27.95" customHeight="1" x14ac:dyDescent="0.25">
      <c r="A311" s="25">
        <f t="shared" si="4"/>
        <v>310</v>
      </c>
      <c r="B311" s="12" t="str">
        <v>BOLLO BRASIL ADMINISTRACAO DE IMOVEIS PROPRIOS LTDA</v>
      </c>
      <c r="C311" s="14">
        <f>SUMIF('Renúncias Fiscais Sudam-Sudene'!C:C,B311,'Renúncias Fiscais Sudam-Sudene'!J:J)</f>
        <v>14772225.659999998</v>
      </c>
      <c r="D311" s="14">
        <f>SUMIF('Renúncias Fiscais Sudam-Sudene'!C:C,B311,'Renúncias Fiscais Sudam-Sudene'!K:K)</f>
        <v>21546799.584846895</v>
      </c>
    </row>
    <row r="312" spans="1:4" ht="27.95" customHeight="1" x14ac:dyDescent="0.25">
      <c r="A312" s="25">
        <f t="shared" si="4"/>
        <v>311</v>
      </c>
      <c r="B312" s="12" t="str">
        <v>BOM FUTURO AGRICOLA LTDA</v>
      </c>
      <c r="C312" s="14">
        <f>SUMIF('Renúncias Fiscais Sudam-Sudene'!C:C,B312,'Renúncias Fiscais Sudam-Sudene'!J:J)</f>
        <v>442770436.94000006</v>
      </c>
      <c r="D312" s="14">
        <f>SUMIF('Renúncias Fiscais Sudam-Sudene'!C:C,B312,'Renúncias Fiscais Sudam-Sudene'!K:K)</f>
        <v>534057913.96063662</v>
      </c>
    </row>
    <row r="313" spans="1:4" ht="27.95" customHeight="1" x14ac:dyDescent="0.25">
      <c r="A313" s="25">
        <f t="shared" si="4"/>
        <v>312</v>
      </c>
      <c r="B313" s="12" t="str">
        <v>BOM LEITE INDUSTRIAL LTDA</v>
      </c>
      <c r="C313" s="14">
        <f>SUMIF('Renúncias Fiscais Sudam-Sudene'!C:C,B313,'Renúncias Fiscais Sudam-Sudene'!J:J)</f>
        <v>2303196.0499999998</v>
      </c>
      <c r="D313" s="14">
        <f>SUMIF('Renúncias Fiscais Sudam-Sudene'!C:C,B313,'Renúncias Fiscais Sudam-Sudene'!K:K)</f>
        <v>3384871.5118275103</v>
      </c>
    </row>
    <row r="314" spans="1:4" ht="27.95" customHeight="1" x14ac:dyDescent="0.25">
      <c r="A314" s="25">
        <f t="shared" si="4"/>
        <v>313</v>
      </c>
      <c r="B314" s="12" t="str">
        <v>BOMIX INDUSTRIA DE EMBALAGENS LTDA</v>
      </c>
      <c r="C314" s="14">
        <f>SUMIF('Renúncias Fiscais Sudam-Sudene'!C:C,B314,'Renúncias Fiscais Sudam-Sudene'!J:J)</f>
        <v>69078760.430000007</v>
      </c>
      <c r="D314" s="14">
        <f>SUMIF('Renúncias Fiscais Sudam-Sudene'!C:C,B314,'Renúncias Fiscais Sudam-Sudene'!K:K)</f>
        <v>84790521.458683774</v>
      </c>
    </row>
    <row r="315" spans="1:4" ht="27.95" customHeight="1" x14ac:dyDescent="0.25">
      <c r="A315" s="25">
        <f t="shared" si="4"/>
        <v>314</v>
      </c>
      <c r="B315" s="12" t="str">
        <v>BOMPLASTIL EMBALAGENS LTDA.</v>
      </c>
      <c r="C315" s="14">
        <f>SUMIF('Renúncias Fiscais Sudam-Sudene'!C:C,B315,'Renúncias Fiscais Sudam-Sudene'!J:J)</f>
        <v>2396858.4500000002</v>
      </c>
      <c r="D315" s="14">
        <f>SUMIF('Renúncias Fiscais Sudam-Sudene'!C:C,B315,'Renúncias Fiscais Sudam-Sudene'!K:K)</f>
        <v>3143865.6832099399</v>
      </c>
    </row>
    <row r="316" spans="1:4" ht="27.95" customHeight="1" x14ac:dyDescent="0.25">
      <c r="A316" s="25">
        <f t="shared" si="4"/>
        <v>315</v>
      </c>
      <c r="B316" s="12" t="str">
        <v>BORBOREMA ENERGETICA S.A.</v>
      </c>
      <c r="C316" s="14">
        <f>SUMIF('Renúncias Fiscais Sudam-Sudene'!C:C,B316,'Renúncias Fiscais Sudam-Sudene'!J:J)</f>
        <v>25370521.990000002</v>
      </c>
      <c r="D316" s="14">
        <f>SUMIF('Renúncias Fiscais Sudam-Sudene'!C:C,B316,'Renúncias Fiscais Sudam-Sudene'!K:K)</f>
        <v>36235925.024237804</v>
      </c>
    </row>
    <row r="317" spans="1:4" ht="27.95" customHeight="1" x14ac:dyDescent="0.25">
      <c r="A317" s="25">
        <f t="shared" si="4"/>
        <v>316</v>
      </c>
      <c r="B317" s="12" t="str">
        <v>BORRACHAS DREBOR LTDA.</v>
      </c>
      <c r="C317" s="14">
        <f>SUMIF('Renúncias Fiscais Sudam-Sudene'!C:C,B317,'Renúncias Fiscais Sudam-Sudene'!J:J)</f>
        <v>10060993.75</v>
      </c>
      <c r="D317" s="14">
        <f>SUMIF('Renúncias Fiscais Sudam-Sudene'!C:C,B317,'Renúncias Fiscais Sudam-Sudene'!K:K)</f>
        <v>14066243.498659011</v>
      </c>
    </row>
    <row r="318" spans="1:4" ht="27.95" customHeight="1" x14ac:dyDescent="0.25">
      <c r="A318" s="25">
        <f t="shared" si="4"/>
        <v>317</v>
      </c>
      <c r="B318" s="12" t="str">
        <v>BORRACHAS VIPAL NORDESTE S.A.</v>
      </c>
      <c r="C318" s="14">
        <f>SUMIF('Renúncias Fiscais Sudam-Sudene'!C:C,B318,'Renúncias Fiscais Sudam-Sudene'!J:J)</f>
        <v>198691756.51000002</v>
      </c>
      <c r="D318" s="14">
        <f>SUMIF('Renúncias Fiscais Sudam-Sudene'!C:C,B318,'Renúncias Fiscais Sudam-Sudene'!K:K)</f>
        <v>266268898.40330142</v>
      </c>
    </row>
    <row r="319" spans="1:4" ht="27.95" customHeight="1" x14ac:dyDescent="0.25">
      <c r="A319" s="25">
        <f t="shared" si="4"/>
        <v>318</v>
      </c>
      <c r="B319" s="12" t="str">
        <v>BOTICA COMERCIAL FARMACEUTICA LTDA</v>
      </c>
      <c r="C319" s="14">
        <f>SUMIF('Renúncias Fiscais Sudam-Sudene'!C:C,B319,'Renúncias Fiscais Sudam-Sudene'!J:J)</f>
        <v>5304552.67</v>
      </c>
      <c r="D319" s="14">
        <f>SUMIF('Renúncias Fiscais Sudam-Sudene'!C:C,B319,'Renúncias Fiscais Sudam-Sudene'!K:K)</f>
        <v>8244161.98009043</v>
      </c>
    </row>
    <row r="320" spans="1:4" ht="27.95" customHeight="1" x14ac:dyDescent="0.25">
      <c r="A320" s="25">
        <f t="shared" si="4"/>
        <v>319</v>
      </c>
      <c r="B320" s="12" t="str">
        <v>BPMB PARNAIBA S.A</v>
      </c>
      <c r="C320" s="14">
        <f>SUMIF('Renúncias Fiscais Sudam-Sudene'!C:C,B320,'Renúncias Fiscais Sudam-Sudene'!J:J)</f>
        <v>15362287.710000001</v>
      </c>
      <c r="D320" s="14">
        <f>SUMIF('Renúncias Fiscais Sudam-Sudene'!C:C,B320,'Renúncias Fiscais Sudam-Sudene'!K:K)</f>
        <v>24931803.03634689</v>
      </c>
    </row>
    <row r="321" spans="1:4" ht="27.95" customHeight="1" x14ac:dyDescent="0.25">
      <c r="A321" s="25">
        <f t="shared" si="4"/>
        <v>320</v>
      </c>
      <c r="B321" s="12" t="str">
        <v>BRACELL BAHIA SPECIALTY CELLULOSE S.A.</v>
      </c>
      <c r="C321" s="14">
        <f>SUMIF('Renúncias Fiscais Sudam-Sudene'!C:C,B321,'Renúncias Fiscais Sudam-Sudene'!J:J)</f>
        <v>25558005.16</v>
      </c>
      <c r="D321" s="14">
        <f>SUMIF('Renúncias Fiscais Sudam-Sudene'!C:C,B321,'Renúncias Fiscais Sudam-Sudene'!K:K)</f>
        <v>42035940.981684849</v>
      </c>
    </row>
    <row r="322" spans="1:4" ht="27.95" customHeight="1" x14ac:dyDescent="0.25">
      <c r="A322" s="25">
        <f t="shared" si="4"/>
        <v>321</v>
      </c>
      <c r="B322" s="12" t="str">
        <v>BRACELL PAPEIS NORDESTE LTDA</v>
      </c>
      <c r="C322" s="14">
        <f>SUMIF('Renúncias Fiscais Sudam-Sudene'!C:C,B322,'Renúncias Fiscais Sudam-Sudene'!J:J)</f>
        <v>31991998.93</v>
      </c>
      <c r="D322" s="14">
        <f>SUMIF('Renúncias Fiscais Sudam-Sudene'!C:C,B322,'Renúncias Fiscais Sudam-Sudene'!K:K)</f>
        <v>40720141.50585524</v>
      </c>
    </row>
    <row r="323" spans="1:4" ht="27.95" customHeight="1" x14ac:dyDescent="0.25">
      <c r="A323" s="25">
        <f t="shared" ref="A323:A386" si="5">ROW()-1</f>
        <v>322</v>
      </c>
      <c r="B323" s="12" t="str">
        <v>BRADO LOGISTICA S.A.</v>
      </c>
      <c r="C323" s="14">
        <f>SUMIF('Renúncias Fiscais Sudam-Sudene'!C:C,B323,'Renúncias Fiscais Sudam-Sudene'!J:J)</f>
        <v>390934.98</v>
      </c>
      <c r="D323" s="14">
        <f>SUMIF('Renúncias Fiscais Sudam-Sudene'!C:C,B323,'Renúncias Fiscais Sudam-Sudene'!K:K)</f>
        <v>664845.96918600157</v>
      </c>
    </row>
    <row r="324" spans="1:4" ht="27.95" customHeight="1" x14ac:dyDescent="0.25">
      <c r="A324" s="25">
        <f t="shared" si="5"/>
        <v>323</v>
      </c>
      <c r="B324" s="12" t="str">
        <v>BRALLCO - BRASIL ALUMINIO E COBRE LTDA</v>
      </c>
      <c r="C324" s="14">
        <f>SUMIF('Renúncias Fiscais Sudam-Sudene'!C:C,B324,'Renúncias Fiscais Sudam-Sudene'!J:J)</f>
        <v>1981209.66</v>
      </c>
      <c r="D324" s="14">
        <f>SUMIF('Renúncias Fiscais Sudam-Sudene'!C:C,B324,'Renúncias Fiscais Sudam-Sudene'!K:K)</f>
        <v>2867822.033491415</v>
      </c>
    </row>
    <row r="325" spans="1:4" ht="27.95" customHeight="1" x14ac:dyDescent="0.25">
      <c r="A325" s="25">
        <f t="shared" si="5"/>
        <v>324</v>
      </c>
      <c r="B325" s="12" t="str">
        <v>BRAMETAL S/A</v>
      </c>
      <c r="C325" s="14">
        <f>SUMIF('Renúncias Fiscais Sudam-Sudene'!C:C,B325,'Renúncias Fiscais Sudam-Sudene'!J:J)</f>
        <v>114743116.87</v>
      </c>
      <c r="D325" s="14">
        <f>SUMIF('Renúncias Fiscais Sudam-Sudene'!C:C,B325,'Renúncias Fiscais Sudam-Sudene'!K:K)</f>
        <v>162987762.48507002</v>
      </c>
    </row>
    <row r="326" spans="1:4" ht="27.95" customHeight="1" x14ac:dyDescent="0.25">
      <c r="A326" s="25">
        <f t="shared" si="5"/>
        <v>325</v>
      </c>
      <c r="B326" s="12" t="str">
        <v>BRASALPLA BRASIL - INDUSTRIA DE EMBALAGENS LTDA.</v>
      </c>
      <c r="C326" s="14">
        <f>SUMIF('Renúncias Fiscais Sudam-Sudene'!C:C,B326,'Renúncias Fiscais Sudam-Sudene'!J:J)</f>
        <v>1548315.52</v>
      </c>
      <c r="D326" s="14">
        <f>SUMIF('Renúncias Fiscais Sudam-Sudene'!C:C,B326,'Renúncias Fiscais Sudam-Sudene'!K:K)</f>
        <v>1827054.5987395372</v>
      </c>
    </row>
    <row r="327" spans="1:4" ht="27.95" customHeight="1" x14ac:dyDescent="0.25">
      <c r="A327" s="25">
        <f t="shared" si="5"/>
        <v>326</v>
      </c>
      <c r="B327" s="12" t="str">
        <v>BRASCABOS COMPONENTES ELETRICOS E ELETRONICOS DA AMAZONIA LTDA</v>
      </c>
      <c r="C327" s="14">
        <f>SUMIF('Renúncias Fiscais Sudam-Sudene'!C:C,B327,'Renúncias Fiscais Sudam-Sudene'!J:J)</f>
        <v>1308440.1400000001</v>
      </c>
      <c r="D327" s="14">
        <f>SUMIF('Renúncias Fiscais Sudam-Sudene'!C:C,B327,'Renúncias Fiscais Sudam-Sudene'!K:K)</f>
        <v>2068171.7048185468</v>
      </c>
    </row>
    <row r="328" spans="1:4" ht="27.95" customHeight="1" x14ac:dyDescent="0.25">
      <c r="A328" s="25">
        <f t="shared" si="5"/>
        <v>327</v>
      </c>
      <c r="B328" s="12" t="str">
        <v>BRASFANTA INDUSTRIA E COMERCIO DA AMAZONIA LTDA EM RECUPERACAO JUDICIAL</v>
      </c>
      <c r="C328" s="14">
        <f>SUMIF('Renúncias Fiscais Sudam-Sudene'!C:C,B328,'Renúncias Fiscais Sudam-Sudene'!J:J)</f>
        <v>37849998.469999999</v>
      </c>
      <c r="D328" s="14">
        <f>SUMIF('Renúncias Fiscais Sudam-Sudene'!C:C,B328,'Renúncias Fiscais Sudam-Sudene'!K:K)</f>
        <v>62945610.146646991</v>
      </c>
    </row>
    <row r="329" spans="1:4" ht="27.95" customHeight="1" x14ac:dyDescent="0.25">
      <c r="A329" s="25">
        <f t="shared" si="5"/>
        <v>328</v>
      </c>
      <c r="B329" s="12" t="str">
        <v>BRASFLEX COMPONENTES TEXTEIS LTDA</v>
      </c>
      <c r="C329" s="14">
        <f>SUMIF('Renúncias Fiscais Sudam-Sudene'!C:C,B329,'Renúncias Fiscais Sudam-Sudene'!J:J)</f>
        <v>415069.43</v>
      </c>
      <c r="D329" s="14">
        <f>SUMIF('Renúncias Fiscais Sudam-Sudene'!C:C,B329,'Renúncias Fiscais Sudam-Sudene'!K:K)</f>
        <v>664117.38588957547</v>
      </c>
    </row>
    <row r="330" spans="1:4" ht="27.95" customHeight="1" x14ac:dyDescent="0.25">
      <c r="A330" s="25">
        <f t="shared" si="5"/>
        <v>329</v>
      </c>
      <c r="B330" s="12" t="str">
        <v>BRASFRUT-FRUTOS DO BRASIL LTDA</v>
      </c>
      <c r="C330" s="14">
        <f>SUMIF('Renúncias Fiscais Sudam-Sudene'!C:C,B330,'Renúncias Fiscais Sudam-Sudene'!J:J)</f>
        <v>17001355.41</v>
      </c>
      <c r="D330" s="14">
        <f>SUMIF('Renúncias Fiscais Sudam-Sudene'!C:C,B330,'Renúncias Fiscais Sudam-Sudene'!K:K)</f>
        <v>24347945.710221119</v>
      </c>
    </row>
    <row r="331" spans="1:4" ht="27.95" customHeight="1" x14ac:dyDescent="0.25">
      <c r="A331" s="25">
        <f t="shared" si="5"/>
        <v>330</v>
      </c>
      <c r="B331" s="12" t="str">
        <v>BRASIL AGROPULSES LTDA</v>
      </c>
      <c r="C331" s="14">
        <f>SUMIF('Renúncias Fiscais Sudam-Sudene'!C:C,B331,'Renúncias Fiscais Sudam-Sudene'!J:J)</f>
        <v>6724551.3300000001</v>
      </c>
      <c r="D331" s="14">
        <f>SUMIF('Renúncias Fiscais Sudam-Sudene'!C:C,B331,'Renúncias Fiscais Sudam-Sudene'!K:K)</f>
        <v>9706901.3909822833</v>
      </c>
    </row>
    <row r="332" spans="1:4" ht="27.95" customHeight="1" x14ac:dyDescent="0.25">
      <c r="A332" s="25">
        <f t="shared" si="5"/>
        <v>331</v>
      </c>
      <c r="B332" s="12" t="str">
        <v>BRASIL ASFALTOS LTDA</v>
      </c>
      <c r="C332" s="14">
        <f>SUMIF('Renúncias Fiscais Sudam-Sudene'!C:C,B332,'Renúncias Fiscais Sudam-Sudene'!J:J)</f>
        <v>25511331.309999999</v>
      </c>
      <c r="D332" s="14">
        <f>SUMIF('Renúncias Fiscais Sudam-Sudene'!C:C,B332,'Renúncias Fiscais Sudam-Sudene'!K:K)</f>
        <v>32287811.165823482</v>
      </c>
    </row>
    <row r="333" spans="1:4" ht="27.95" customHeight="1" x14ac:dyDescent="0.25">
      <c r="A333" s="25">
        <f t="shared" si="5"/>
        <v>332</v>
      </c>
      <c r="B333" s="12" t="str">
        <v>BRASIL CERAS LTDA</v>
      </c>
      <c r="C333" s="14">
        <f>SUMIF('Renúncias Fiscais Sudam-Sudene'!C:C,B333,'Renúncias Fiscais Sudam-Sudene'!J:J)</f>
        <v>18845162.559999999</v>
      </c>
      <c r="D333" s="14">
        <f>SUMIF('Renúncias Fiscais Sudam-Sudene'!C:C,B333,'Renúncias Fiscais Sudam-Sudene'!K:K)</f>
        <v>25348694.847861253</v>
      </c>
    </row>
    <row r="334" spans="1:4" ht="27.95" customHeight="1" x14ac:dyDescent="0.25">
      <c r="A334" s="25">
        <f t="shared" si="5"/>
        <v>333</v>
      </c>
      <c r="B334" s="12" t="str">
        <v>BRASIL COMERCIO DE CAFE LTDA</v>
      </c>
      <c r="C334" s="14">
        <f>SUMIF('Renúncias Fiscais Sudam-Sudene'!C:C,B334,'Renúncias Fiscais Sudam-Sudene'!J:J)</f>
        <v>665805.80000000005</v>
      </c>
      <c r="D334" s="14">
        <f>SUMIF('Renúncias Fiscais Sudam-Sudene'!C:C,B334,'Renúncias Fiscais Sudam-Sudene'!K:K)</f>
        <v>755705.69478330971</v>
      </c>
    </row>
    <row r="335" spans="1:4" ht="27.95" customHeight="1" x14ac:dyDescent="0.25">
      <c r="A335" s="25">
        <f t="shared" si="5"/>
        <v>334</v>
      </c>
      <c r="B335" s="12" t="str">
        <v>BRASIL NORTE BEBIDAS S/A</v>
      </c>
      <c r="C335" s="14">
        <f>SUMIF('Renúncias Fiscais Sudam-Sudene'!C:C,B335,'Renúncias Fiscais Sudam-Sudene'!J:J)</f>
        <v>61895852.560000002</v>
      </c>
      <c r="D335" s="14">
        <f>SUMIF('Renúncias Fiscais Sudam-Sudene'!C:C,B335,'Renúncias Fiscais Sudam-Sudene'!K:K)</f>
        <v>85589959.501285627</v>
      </c>
    </row>
    <row r="336" spans="1:4" ht="27.95" customHeight="1" x14ac:dyDescent="0.25">
      <c r="A336" s="25">
        <f t="shared" si="5"/>
        <v>335</v>
      </c>
      <c r="B336" s="12" t="str">
        <v>BRASILATA S A EMBALAGENS METALICAS</v>
      </c>
      <c r="C336" s="14">
        <f>SUMIF('Renúncias Fiscais Sudam-Sudene'!C:C,B336,'Renúncias Fiscais Sudam-Sudene'!J:J)</f>
        <v>321738.43</v>
      </c>
      <c r="D336" s="14">
        <f>SUMIF('Renúncias Fiscais Sudam-Sudene'!C:C,B336,'Renúncias Fiscais Sudam-Sudene'!K:K)</f>
        <v>425672.12403969007</v>
      </c>
    </row>
    <row r="337" spans="1:4" ht="27.95" customHeight="1" x14ac:dyDescent="0.25">
      <c r="A337" s="25">
        <f t="shared" si="5"/>
        <v>336</v>
      </c>
      <c r="B337" s="12" t="str">
        <v>BRASILCO EMPREENDIMENTOS LTDA</v>
      </c>
      <c r="C337" s="14">
        <f>SUMIF('Renúncias Fiscais Sudam-Sudene'!C:C,B337,'Renúncias Fiscais Sudam-Sudene'!J:J)</f>
        <v>537095</v>
      </c>
      <c r="D337" s="14">
        <f>SUMIF('Renúncias Fiscais Sudam-Sudene'!C:C,B337,'Renúncias Fiscais Sudam-Sudene'!K:K)</f>
        <v>633813.20353448566</v>
      </c>
    </row>
    <row r="338" spans="1:4" ht="27.95" customHeight="1" x14ac:dyDescent="0.25">
      <c r="A338" s="25">
        <f t="shared" si="5"/>
        <v>337</v>
      </c>
      <c r="B338" s="12" t="str">
        <v>BRASKEM S.A</v>
      </c>
      <c r="C338" s="14">
        <f>SUMIF('Renúncias Fiscais Sudam-Sudene'!C:C,B338,'Renúncias Fiscais Sudam-Sudene'!J:J)</f>
        <v>337027854.58999997</v>
      </c>
      <c r="D338" s="14">
        <f>SUMIF('Renúncias Fiscais Sudam-Sudene'!C:C,B338,'Renúncias Fiscais Sudam-Sudene'!K:K)</f>
        <v>442643902.06920993</v>
      </c>
    </row>
    <row r="339" spans="1:4" ht="27.95" customHeight="1" x14ac:dyDescent="0.25">
      <c r="A339" s="25">
        <f t="shared" si="5"/>
        <v>338</v>
      </c>
      <c r="B339" s="12" t="str">
        <v>BRASMIX - BRASIL INGREDIENTES PARA ANIMAIS LTDA</v>
      </c>
      <c r="C339" s="14">
        <f>SUMIF('Renúncias Fiscais Sudam-Sudene'!C:C,B339,'Renúncias Fiscais Sudam-Sudene'!J:J)</f>
        <v>262337.44</v>
      </c>
      <c r="D339" s="14">
        <f>SUMIF('Renúncias Fiscais Sudam-Sudene'!C:C,B339,'Renúncias Fiscais Sudam-Sudene'!K:K)</f>
        <v>324049.68858897593</v>
      </c>
    </row>
    <row r="340" spans="1:4" ht="27.95" customHeight="1" x14ac:dyDescent="0.25">
      <c r="A340" s="25">
        <f t="shared" si="5"/>
        <v>339</v>
      </c>
      <c r="B340" s="12" t="str">
        <v>BRASNORTE TRANSMISSORA DE ENERGIA S/A</v>
      </c>
      <c r="C340" s="14">
        <f>SUMIF('Renúncias Fiscais Sudam-Sudene'!C:C,B340,'Renúncias Fiscais Sudam-Sudene'!J:J)</f>
        <v>27148750.82</v>
      </c>
      <c r="D340" s="14">
        <f>SUMIF('Renúncias Fiscais Sudam-Sudene'!C:C,B340,'Renúncias Fiscais Sudam-Sudene'!K:K)</f>
        <v>39419309.696240067</v>
      </c>
    </row>
    <row r="341" spans="1:4" ht="27.95" customHeight="1" x14ac:dyDescent="0.25">
      <c r="A341" s="25">
        <f t="shared" si="5"/>
        <v>340</v>
      </c>
      <c r="B341" s="12" t="str">
        <v>BRASOIL MANATI EXPLORACAO PETROLIFERA S.A.</v>
      </c>
      <c r="C341" s="14">
        <f>SUMIF('Renúncias Fiscais Sudam-Sudene'!C:C,B341,'Renúncias Fiscais Sudam-Sudene'!J:J)</f>
        <v>19369199.649999999</v>
      </c>
      <c r="D341" s="14">
        <f>SUMIF('Renúncias Fiscais Sudam-Sudene'!C:C,B341,'Renúncias Fiscais Sudam-Sudene'!K:K)</f>
        <v>28949347.349510077</v>
      </c>
    </row>
    <row r="342" spans="1:4" ht="27.95" customHeight="1" x14ac:dyDescent="0.25">
      <c r="A342" s="25">
        <f t="shared" si="5"/>
        <v>341</v>
      </c>
      <c r="B342" s="12" t="str">
        <v>BRASQUIMICA PRODUTOS ASFALTICOS LTDA</v>
      </c>
      <c r="C342" s="14">
        <f>SUMIF('Renúncias Fiscais Sudam-Sudene'!C:C,B342,'Renúncias Fiscais Sudam-Sudene'!J:J)</f>
        <v>500413.55</v>
      </c>
      <c r="D342" s="14">
        <f>SUMIF('Renúncias Fiscais Sudam-Sudene'!C:C,B342,'Renúncias Fiscais Sudam-Sudene'!K:K)</f>
        <v>851031.37008501438</v>
      </c>
    </row>
    <row r="343" spans="1:4" ht="27.95" customHeight="1" x14ac:dyDescent="0.25">
      <c r="A343" s="25">
        <f t="shared" si="5"/>
        <v>342</v>
      </c>
      <c r="B343" s="12" t="str">
        <v>BRASTELHA INDUSTRIAL LTDA</v>
      </c>
      <c r="C343" s="14">
        <f>SUMIF('Renúncias Fiscais Sudam-Sudene'!C:C,B343,'Renúncias Fiscais Sudam-Sudene'!J:J)</f>
        <v>26161155.899999999</v>
      </c>
      <c r="D343" s="14">
        <f>SUMIF('Renúncias Fiscais Sudam-Sudene'!C:C,B343,'Renúncias Fiscais Sudam-Sudene'!K:K)</f>
        <v>33880760.572643027</v>
      </c>
    </row>
    <row r="344" spans="1:4" ht="27.95" customHeight="1" x14ac:dyDescent="0.25">
      <c r="A344" s="25">
        <f t="shared" si="5"/>
        <v>343</v>
      </c>
      <c r="B344" s="12" t="str">
        <v>BRASTEX S/A</v>
      </c>
      <c r="C344" s="14">
        <f>SUMIF('Renúncias Fiscais Sudam-Sudene'!C:C,B344,'Renúncias Fiscais Sudam-Sudene'!J:J)</f>
        <v>80381764.769999996</v>
      </c>
      <c r="D344" s="14">
        <f>SUMIF('Renúncias Fiscais Sudam-Sudene'!C:C,B344,'Renúncias Fiscais Sudam-Sudene'!K:K)</f>
        <v>107822261.10012804</v>
      </c>
    </row>
    <row r="345" spans="1:4" ht="27.95" customHeight="1" x14ac:dyDescent="0.25">
      <c r="A345" s="25">
        <f t="shared" si="5"/>
        <v>344</v>
      </c>
      <c r="B345" s="12" t="str">
        <v>BRAZIL MELON PRODUCAO EXPORTACAO E IMPORTACAO LTDA.</v>
      </c>
      <c r="C345" s="14">
        <f>SUMIF('Renúncias Fiscais Sudam-Sudene'!C:C,B345,'Renúncias Fiscais Sudam-Sudene'!J:J)</f>
        <v>12991043.550000001</v>
      </c>
      <c r="D345" s="14">
        <f>SUMIF('Renúncias Fiscais Sudam-Sudene'!C:C,B345,'Renúncias Fiscais Sudam-Sudene'!K:K)</f>
        <v>18285009.870761171</v>
      </c>
    </row>
    <row r="346" spans="1:4" ht="27.95" customHeight="1" x14ac:dyDescent="0.25">
      <c r="A346" s="25">
        <f t="shared" si="5"/>
        <v>345</v>
      </c>
      <c r="B346" s="12" t="str">
        <v>BRIDGE INDUSTRIA DE PRODUTOS PLASTICOS DA AMAZONIA LTDA</v>
      </c>
      <c r="C346" s="14">
        <f>SUMIF('Renúncias Fiscais Sudam-Sudene'!C:C,B346,'Renúncias Fiscais Sudam-Sudene'!J:J)</f>
        <v>14565643.870000001</v>
      </c>
      <c r="D346" s="14">
        <f>SUMIF('Renúncias Fiscais Sudam-Sudene'!C:C,B346,'Renúncias Fiscais Sudam-Sudene'!K:K)</f>
        <v>16520208.054583965</v>
      </c>
    </row>
    <row r="347" spans="1:4" ht="27.95" customHeight="1" x14ac:dyDescent="0.25">
      <c r="A347" s="25">
        <f t="shared" si="5"/>
        <v>346</v>
      </c>
      <c r="B347" s="12" t="str">
        <v>BRIDGESTONE DO BRASIL INDUSTRIA E COMERCIO LTDA.</v>
      </c>
      <c r="C347" s="14">
        <f>SUMIF('Renúncias Fiscais Sudam-Sudene'!C:C,B347,'Renúncias Fiscais Sudam-Sudene'!J:J)</f>
        <v>47050199.359999999</v>
      </c>
      <c r="D347" s="14">
        <f>SUMIF('Renúncias Fiscais Sudam-Sudene'!C:C,B347,'Renúncias Fiscais Sudam-Sudene'!K:K)</f>
        <v>59050458.327878751</v>
      </c>
    </row>
    <row r="348" spans="1:4" ht="27.95" customHeight="1" x14ac:dyDescent="0.25">
      <c r="A348" s="25">
        <f t="shared" si="5"/>
        <v>347</v>
      </c>
      <c r="B348" s="12" t="str">
        <v>BRISA INDUSTRIA DE TECIDOS TECNOLOGICOS S.A</v>
      </c>
      <c r="C348" s="14">
        <f>SUMIF('Renúncias Fiscais Sudam-Sudene'!C:C,B348,'Renúncias Fiscais Sudam-Sudene'!J:J)</f>
        <v>1384690.43</v>
      </c>
      <c r="D348" s="14">
        <f>SUMIF('Renúncias Fiscais Sudam-Sudene'!C:C,B348,'Renúncias Fiscais Sudam-Sudene'!K:K)</f>
        <v>1580999.5263328827</v>
      </c>
    </row>
    <row r="349" spans="1:4" ht="27.95" customHeight="1" x14ac:dyDescent="0.25">
      <c r="A349" s="25">
        <f t="shared" si="5"/>
        <v>348</v>
      </c>
      <c r="B349" s="12" t="str">
        <v>BRISANET SERVICOS DE TELECOMUNICACOES S.A.</v>
      </c>
      <c r="C349" s="14">
        <f>SUMIF('Renúncias Fiscais Sudam-Sudene'!C:C,B349,'Renúncias Fiscais Sudam-Sudene'!J:J)</f>
        <v>16022884.689999999</v>
      </c>
      <c r="D349" s="14">
        <f>SUMIF('Renúncias Fiscais Sudam-Sudene'!C:C,B349,'Renúncias Fiscais Sudam-Sudene'!K:K)</f>
        <v>18626360.656532999</v>
      </c>
    </row>
    <row r="350" spans="1:4" ht="27.95" customHeight="1" x14ac:dyDescent="0.25">
      <c r="A350" s="25">
        <f t="shared" si="5"/>
        <v>349</v>
      </c>
      <c r="B350" s="12" t="str">
        <v>BRITANIA COMPONENTES ELETRONICOS LTDA</v>
      </c>
      <c r="C350" s="14">
        <f>SUMIF('Renúncias Fiscais Sudam-Sudene'!C:C,B350,'Renúncias Fiscais Sudam-Sudene'!J:J)</f>
        <v>258815618.64999998</v>
      </c>
      <c r="D350" s="14">
        <f>SUMIF('Renúncias Fiscais Sudam-Sudene'!C:C,B350,'Renúncias Fiscais Sudam-Sudene'!K:K)</f>
        <v>335963579.89304405</v>
      </c>
    </row>
    <row r="351" spans="1:4" ht="27.95" customHeight="1" x14ac:dyDescent="0.25">
      <c r="A351" s="25">
        <f t="shared" si="5"/>
        <v>350</v>
      </c>
      <c r="B351" s="12" t="str">
        <v>BRK AMBIENTAL  REGIAO METROPOLITANA DO RECIFE / GOIANA SPE S.A.</v>
      </c>
      <c r="C351" s="14">
        <f>SUMIF('Renúncias Fiscais Sudam-Sudene'!C:C,B351,'Renúncias Fiscais Sudam-Sudene'!J:J)</f>
        <v>39306389.490000002</v>
      </c>
      <c r="D351" s="14">
        <f>SUMIF('Renúncias Fiscais Sudam-Sudene'!C:C,B351,'Renúncias Fiscais Sudam-Sudene'!K:K)</f>
        <v>54779967.089413717</v>
      </c>
    </row>
    <row r="352" spans="1:4" ht="27.95" customHeight="1" x14ac:dyDescent="0.25">
      <c r="A352" s="25">
        <f t="shared" si="5"/>
        <v>351</v>
      </c>
      <c r="B352" s="12" t="str">
        <v>BRK AMBIENTAL JAGUARIBE S.A</v>
      </c>
      <c r="C352" s="14">
        <f>SUMIF('Renúncias Fiscais Sudam-Sudene'!C:C,B352,'Renúncias Fiscais Sudam-Sudene'!J:J)</f>
        <v>37718521.740000002</v>
      </c>
      <c r="D352" s="14">
        <f>SUMIF('Renúncias Fiscais Sudam-Sudene'!C:C,B352,'Renúncias Fiscais Sudam-Sudene'!K:K)</f>
        <v>49920177.427867949</v>
      </c>
    </row>
    <row r="353" spans="1:4" ht="27.95" customHeight="1" x14ac:dyDescent="0.25">
      <c r="A353" s="25">
        <f t="shared" si="5"/>
        <v>352</v>
      </c>
      <c r="B353" s="12" t="str">
        <v>BROSE DO BRASIL LTDA</v>
      </c>
      <c r="C353" s="14">
        <f>SUMIF('Renúncias Fiscais Sudam-Sudene'!C:C,B353,'Renúncias Fiscais Sudam-Sudene'!J:J)</f>
        <v>17154897.200000003</v>
      </c>
      <c r="D353" s="14">
        <f>SUMIF('Renúncias Fiscais Sudam-Sudene'!C:C,B353,'Renúncias Fiscais Sudam-Sudene'!K:K)</f>
        <v>22164738.655704774</v>
      </c>
    </row>
    <row r="354" spans="1:4" ht="27.95" customHeight="1" x14ac:dyDescent="0.25">
      <c r="A354" s="25">
        <f t="shared" si="5"/>
        <v>353</v>
      </c>
      <c r="B354" s="12" t="str">
        <v>BROTHER'S INDUSTRIA DE ALIMENTOS LTDA</v>
      </c>
      <c r="C354" s="14">
        <f>SUMIF('Renúncias Fiscais Sudam-Sudene'!C:C,B354,'Renúncias Fiscais Sudam-Sudene'!J:J)</f>
        <v>367015.48</v>
      </c>
      <c r="D354" s="14">
        <f>SUMIF('Renúncias Fiscais Sudam-Sudene'!C:C,B354,'Renúncias Fiscais Sudam-Sudene'!K:K)</f>
        <v>413980.45675620664</v>
      </c>
    </row>
    <row r="355" spans="1:4" ht="27.95" customHeight="1" x14ac:dyDescent="0.25">
      <c r="A355" s="25">
        <f t="shared" si="5"/>
        <v>354</v>
      </c>
      <c r="B355" s="12" t="str">
        <v>BRUDDEN DA AMAZONIA LTDA.</v>
      </c>
      <c r="C355" s="14">
        <f>SUMIF('Renúncias Fiscais Sudam-Sudene'!C:C,B355,'Renúncias Fiscais Sudam-Sudene'!J:J)</f>
        <v>16634028.690000001</v>
      </c>
      <c r="D355" s="14">
        <f>SUMIF('Renúncias Fiscais Sudam-Sudene'!C:C,B355,'Renúncias Fiscais Sudam-Sudene'!K:K)</f>
        <v>23093886.516699154</v>
      </c>
    </row>
    <row r="356" spans="1:4" ht="27.95" customHeight="1" x14ac:dyDescent="0.25">
      <c r="A356" s="25">
        <f t="shared" si="5"/>
        <v>355</v>
      </c>
      <c r="B356" s="12" t="str">
        <v>BSS INDUSTRIA E COMERCIO DE ALIMENTOS LTDA</v>
      </c>
      <c r="C356" s="14">
        <f>SUMIF('Renúncias Fiscais Sudam-Sudene'!C:C,B356,'Renúncias Fiscais Sudam-Sudene'!J:J)</f>
        <v>1985937.98</v>
      </c>
      <c r="D356" s="14">
        <f>SUMIF('Renúncias Fiscais Sudam-Sudene'!C:C,B356,'Renúncias Fiscais Sudam-Sudene'!K:K)</f>
        <v>2404897.5665262071</v>
      </c>
    </row>
    <row r="357" spans="1:4" ht="27.95" customHeight="1" x14ac:dyDescent="0.25">
      <c r="A357" s="25">
        <f t="shared" si="5"/>
        <v>356</v>
      </c>
      <c r="B357" s="12" t="str">
        <v>BUNGE ALIMENTOS S/A</v>
      </c>
      <c r="C357" s="14">
        <f>SUMIF('Renúncias Fiscais Sudam-Sudene'!C:C,B357,'Renúncias Fiscais Sudam-Sudene'!J:J)</f>
        <v>246211850.07999998</v>
      </c>
      <c r="D357" s="14">
        <f>SUMIF('Renúncias Fiscais Sudam-Sudene'!C:C,B357,'Renúncias Fiscais Sudam-Sudene'!K:K)</f>
        <v>295810262.39897579</v>
      </c>
    </row>
    <row r="358" spans="1:4" ht="27.95" customHeight="1" x14ac:dyDescent="0.25">
      <c r="A358" s="25">
        <f t="shared" si="5"/>
        <v>357</v>
      </c>
      <c r="B358" s="12" t="str">
        <v>BURITIRAMA MINERACAO S.A. FALIDO</v>
      </c>
      <c r="C358" s="14">
        <f>SUMIF('Renúncias Fiscais Sudam-Sudene'!C:C,B358,'Renúncias Fiscais Sudam-Sudene'!J:J)</f>
        <v>164548283.87</v>
      </c>
      <c r="D358" s="14">
        <f>SUMIF('Renúncias Fiscais Sudam-Sudene'!C:C,B358,'Renúncias Fiscais Sudam-Sudene'!K:K)</f>
        <v>246408336.22578037</v>
      </c>
    </row>
    <row r="359" spans="1:4" ht="27.95" customHeight="1" x14ac:dyDescent="0.25">
      <c r="A359" s="25">
        <f t="shared" si="5"/>
        <v>358</v>
      </c>
      <c r="B359" s="12" t="str">
        <v>BVG BRASIL CONCENTRADOS DA AMAZONIA LTDA</v>
      </c>
      <c r="C359" s="14">
        <f>SUMIF('Renúncias Fiscais Sudam-Sudene'!C:C,B359,'Renúncias Fiscais Sudam-Sudene'!J:J)</f>
        <v>3392263.89</v>
      </c>
      <c r="D359" s="14">
        <f>SUMIF('Renúncias Fiscais Sudam-Sudene'!C:C,B359,'Renúncias Fiscais Sudam-Sudene'!K:K)</f>
        <v>4127274.8932834733</v>
      </c>
    </row>
    <row r="360" spans="1:4" ht="27.95" customHeight="1" x14ac:dyDescent="0.25">
      <c r="A360" s="25">
        <f t="shared" si="5"/>
        <v>359</v>
      </c>
      <c r="B360" s="12" t="str">
        <v>BVP GERADORA DE ENERGIA S.A.</v>
      </c>
      <c r="C360" s="14">
        <f>SUMIF('Renúncias Fiscais Sudam-Sudene'!C:C,B360,'Renúncias Fiscais Sudam-Sudene'!J:J)</f>
        <v>43428120.020000003</v>
      </c>
      <c r="D360" s="14">
        <f>SUMIF('Renúncias Fiscais Sudam-Sudene'!C:C,B360,'Renúncias Fiscais Sudam-Sudene'!K:K)</f>
        <v>68818305.394900143</v>
      </c>
    </row>
    <row r="361" spans="1:4" ht="27.95" customHeight="1" x14ac:dyDescent="0.25">
      <c r="A361" s="25">
        <f t="shared" si="5"/>
        <v>360</v>
      </c>
      <c r="B361" s="12" t="str">
        <v>BXR INDUSTRIA, COMERCIO E SERVICOS DE IMPLEMENTOS RODOVIARIOS LTDA</v>
      </c>
      <c r="C361" s="14">
        <f>SUMIF('Renúncias Fiscais Sudam-Sudene'!C:C,B361,'Renúncias Fiscais Sudam-Sudene'!J:J)</f>
        <v>133730.93</v>
      </c>
      <c r="D361" s="14">
        <f>SUMIF('Renúncias Fiscais Sudam-Sudene'!C:C,B361,'Renúncias Fiscais Sudam-Sudene'!K:K)</f>
        <v>160124.58102538309</v>
      </c>
    </row>
    <row r="362" spans="1:4" ht="27.95" customHeight="1" x14ac:dyDescent="0.25">
      <c r="A362" s="25">
        <f t="shared" si="5"/>
        <v>361</v>
      </c>
      <c r="B362" s="12" t="str">
        <v>C &amp; L INDUSTRIA DE PLASTICOS LTDA</v>
      </c>
      <c r="C362" s="14">
        <f>SUMIF('Renúncias Fiscais Sudam-Sudene'!C:C,B362,'Renúncias Fiscais Sudam-Sudene'!J:J)</f>
        <v>2970466.86</v>
      </c>
      <c r="D362" s="14">
        <f>SUMIF('Renúncias Fiscais Sudam-Sudene'!C:C,B362,'Renúncias Fiscais Sudam-Sudene'!K:K)</f>
        <v>4129255.5567332371</v>
      </c>
    </row>
    <row r="363" spans="1:4" ht="27.95" customHeight="1" x14ac:dyDescent="0.25">
      <c r="A363" s="25">
        <f t="shared" si="5"/>
        <v>362</v>
      </c>
      <c r="B363" s="12" t="str">
        <v>C P N CHAPAS PERFURADAS DO NORDESTE LTDA</v>
      </c>
      <c r="C363" s="14">
        <f>SUMIF('Renúncias Fiscais Sudam-Sudene'!C:C,B363,'Renúncias Fiscais Sudam-Sudene'!J:J)</f>
        <v>718706.55999999994</v>
      </c>
      <c r="D363" s="14">
        <f>SUMIF('Renúncias Fiscais Sudam-Sudene'!C:C,B363,'Renúncias Fiscais Sudam-Sudene'!K:K)</f>
        <v>901133.47015657835</v>
      </c>
    </row>
    <row r="364" spans="1:4" ht="27.95" customHeight="1" x14ac:dyDescent="0.25">
      <c r="A364" s="25">
        <f t="shared" si="5"/>
        <v>363</v>
      </c>
      <c r="B364" s="12" t="str">
        <v>C&amp;M INDUSTRIA E COMERCIO DE ALIMENTOS LTDA</v>
      </c>
      <c r="C364" s="14">
        <f>SUMIF('Renúncias Fiscais Sudam-Sudene'!C:C,B364,'Renúncias Fiscais Sudam-Sudene'!J:J)</f>
        <v>1051163.53</v>
      </c>
      <c r="D364" s="14">
        <f>SUMIF('Renúncias Fiscais Sudam-Sudene'!C:C,B364,'Renúncias Fiscais Sudam-Sudene'!K:K)</f>
        <v>1362772.6744311317</v>
      </c>
    </row>
    <row r="365" spans="1:4" ht="27.95" customHeight="1" x14ac:dyDescent="0.25">
      <c r="A365" s="25">
        <f t="shared" si="5"/>
        <v>364</v>
      </c>
      <c r="B365" s="12" t="str">
        <v>CABO SERVICOS DE TELECOMUNICACOES S.A.</v>
      </c>
      <c r="C365" s="14">
        <f>SUMIF('Renúncias Fiscais Sudam-Sudene'!C:C,B365,'Renúncias Fiscais Sudam-Sudene'!J:J)</f>
        <v>15273276.689999999</v>
      </c>
      <c r="D365" s="14">
        <f>SUMIF('Renúncias Fiscais Sudam-Sudene'!C:C,B365,'Renúncias Fiscais Sudam-Sudene'!K:K)</f>
        <v>24360288.256920949</v>
      </c>
    </row>
    <row r="366" spans="1:4" ht="27.95" customHeight="1" x14ac:dyDescent="0.25">
      <c r="A366" s="25">
        <f t="shared" si="5"/>
        <v>365</v>
      </c>
      <c r="B366" s="12" t="str">
        <v>CACERES FLORESTAL SA</v>
      </c>
      <c r="C366" s="14">
        <f>SUMIF('Renúncias Fiscais Sudam-Sudene'!C:C,B366,'Renúncias Fiscais Sudam-Sudene'!J:J)</f>
        <v>73852.38</v>
      </c>
      <c r="D366" s="14">
        <f>SUMIF('Renúncias Fiscais Sudam-Sudene'!C:C,B366,'Renúncias Fiscais Sudam-Sudene'!K:K)</f>
        <v>125597.50257649721</v>
      </c>
    </row>
    <row r="367" spans="1:4" ht="27.95" customHeight="1" x14ac:dyDescent="0.25">
      <c r="A367" s="25">
        <f t="shared" si="5"/>
        <v>366</v>
      </c>
      <c r="B367" s="12" t="str">
        <v>CADERSIL INDUSTRIAL LTDA</v>
      </c>
      <c r="C367" s="14">
        <f>SUMIF('Renúncias Fiscais Sudam-Sudene'!C:C,B367,'Renúncias Fiscais Sudam-Sudene'!J:J)</f>
        <v>8161376.4399999995</v>
      </c>
      <c r="D367" s="14">
        <f>SUMIF('Renúncias Fiscais Sudam-Sudene'!C:C,B367,'Renúncias Fiscais Sudam-Sudene'!K:K)</f>
        <v>11613432.998816</v>
      </c>
    </row>
    <row r="368" spans="1:4" ht="27.95" customHeight="1" x14ac:dyDescent="0.25">
      <c r="A368" s="25">
        <f t="shared" si="5"/>
        <v>367</v>
      </c>
      <c r="B368" s="12" t="str">
        <v>CADIZ SEGURANCA E VIGILANCIA LTDA</v>
      </c>
      <c r="C368" s="14">
        <f>SUMIF('Renúncias Fiscais Sudam-Sudene'!C:C,B368,'Renúncias Fiscais Sudam-Sudene'!J:J)</f>
        <v>96416.76</v>
      </c>
      <c r="D368" s="14">
        <f>SUMIF('Renúncias Fiscais Sudam-Sudene'!C:C,B368,'Renúncias Fiscais Sudam-Sudene'!K:K)</f>
        <v>113779.15551255486</v>
      </c>
    </row>
    <row r="369" spans="1:4" ht="27.95" customHeight="1" x14ac:dyDescent="0.25">
      <c r="A369" s="25">
        <f t="shared" si="5"/>
        <v>368</v>
      </c>
      <c r="B369" s="12" t="str">
        <v>CAF - CRYSTAL AGUAS DO NORDESTE LTDA</v>
      </c>
      <c r="C369" s="14">
        <f>SUMIF('Renúncias Fiscais Sudam-Sudene'!C:C,B369,'Renúncias Fiscais Sudam-Sudene'!J:J)</f>
        <v>21487436.09</v>
      </c>
      <c r="D369" s="14">
        <f>SUMIF('Renúncias Fiscais Sudam-Sudene'!C:C,B369,'Renúncias Fiscais Sudam-Sudene'!K:K)</f>
        <v>29992923.088375226</v>
      </c>
    </row>
    <row r="370" spans="1:4" ht="27.95" customHeight="1" x14ac:dyDescent="0.25">
      <c r="A370" s="25">
        <f t="shared" si="5"/>
        <v>369</v>
      </c>
      <c r="B370" s="12" t="str">
        <v>CAFE BOM SABOR LTDA</v>
      </c>
      <c r="C370" s="14">
        <f>SUMIF('Renúncias Fiscais Sudam-Sudene'!C:C,B370,'Renúncias Fiscais Sudam-Sudene'!J:J)</f>
        <v>54927.79</v>
      </c>
      <c r="D370" s="14">
        <f>SUMIF('Renúncias Fiscais Sudam-Sudene'!C:C,B370,'Renúncias Fiscais Sudam-Sudene'!K:K)</f>
        <v>61956.600830049458</v>
      </c>
    </row>
    <row r="371" spans="1:4" ht="27.95" customHeight="1" x14ac:dyDescent="0.25">
      <c r="A371" s="25">
        <f t="shared" si="5"/>
        <v>370</v>
      </c>
      <c r="B371" s="12" t="str">
        <v>CAFE JEQUITINHONHA INDUSTRIA E COMERCIO LTDA</v>
      </c>
      <c r="C371" s="14">
        <f>SUMIF('Renúncias Fiscais Sudam-Sudene'!C:C,B371,'Renúncias Fiscais Sudam-Sudene'!J:J)</f>
        <v>634496</v>
      </c>
      <c r="D371" s="14">
        <f>SUMIF('Renúncias Fiscais Sudam-Sudene'!C:C,B371,'Renúncias Fiscais Sudam-Sudene'!K:K)</f>
        <v>883704.26572047523</v>
      </c>
    </row>
    <row r="372" spans="1:4" ht="27.95" customHeight="1" x14ac:dyDescent="0.25">
      <c r="A372" s="25">
        <f t="shared" si="5"/>
        <v>371</v>
      </c>
      <c r="B372" s="12" t="str">
        <v>CAFE MERIDIANO IND. E COM. LTDA</v>
      </c>
      <c r="C372" s="14">
        <f>SUMIF('Renúncias Fiscais Sudam-Sudene'!C:C,B372,'Renúncias Fiscais Sudam-Sudene'!J:J)</f>
        <v>1184425.69</v>
      </c>
      <c r="D372" s="14">
        <f>SUMIF('Renúncias Fiscais Sudam-Sudene'!C:C,B372,'Renúncias Fiscais Sudam-Sudene'!K:K)</f>
        <v>1676509.6774157619</v>
      </c>
    </row>
    <row r="373" spans="1:4" ht="27.95" customHeight="1" x14ac:dyDescent="0.25">
      <c r="A373" s="25">
        <f t="shared" si="5"/>
        <v>372</v>
      </c>
      <c r="B373" s="12" t="str">
        <v>CAFE VIOLA LTDA</v>
      </c>
      <c r="C373" s="14">
        <f>SUMIF('Renúncias Fiscais Sudam-Sudene'!C:C,B373,'Renúncias Fiscais Sudam-Sudene'!J:J)</f>
        <v>301601.39</v>
      </c>
      <c r="D373" s="14">
        <f>SUMIF('Renúncias Fiscais Sudam-Sudene'!C:C,B373,'Renúncias Fiscais Sudam-Sudene'!K:K)</f>
        <v>356978.66628288361</v>
      </c>
    </row>
    <row r="374" spans="1:4" ht="27.95" customHeight="1" x14ac:dyDescent="0.25">
      <c r="A374" s="25">
        <f t="shared" si="5"/>
        <v>373</v>
      </c>
      <c r="B374" s="12" t="str">
        <v>CAFEGRAO COMERCIO DE CAFE LTDA</v>
      </c>
      <c r="C374" s="14">
        <f>SUMIF('Renúncias Fiscais Sudam-Sudene'!C:C,B374,'Renúncias Fiscais Sudam-Sudene'!J:J)</f>
        <v>244522.35000000003</v>
      </c>
      <c r="D374" s="14">
        <f>SUMIF('Renúncias Fiscais Sudam-Sudene'!C:C,B374,'Renúncias Fiscais Sudam-Sudene'!K:K)</f>
        <v>287795.87705478811</v>
      </c>
    </row>
    <row r="375" spans="1:4" ht="27.95" customHeight="1" x14ac:dyDescent="0.25">
      <c r="A375" s="25">
        <f t="shared" si="5"/>
        <v>374</v>
      </c>
      <c r="B375" s="12" t="str">
        <v>CAIBA INDUSTRIA E COMERCIO LTDA</v>
      </c>
      <c r="C375" s="14">
        <f>SUMIF('Renúncias Fiscais Sudam-Sudene'!C:C,B375,'Renúncias Fiscais Sudam-Sudene'!J:J)</f>
        <v>7460831.6099999994</v>
      </c>
      <c r="D375" s="14">
        <f>SUMIF('Renúncias Fiscais Sudam-Sudene'!C:C,B375,'Renúncias Fiscais Sudam-Sudene'!K:K)</f>
        <v>11315903.63709061</v>
      </c>
    </row>
    <row r="376" spans="1:4" ht="27.95" customHeight="1" x14ac:dyDescent="0.25">
      <c r="A376" s="25">
        <f t="shared" si="5"/>
        <v>375</v>
      </c>
      <c r="B376" s="12" t="str">
        <v>CAIBIENSE GRAN VITA LTDA</v>
      </c>
      <c r="C376" s="14">
        <f>SUMIF('Renúncias Fiscais Sudam-Sudene'!C:C,B376,'Renúncias Fiscais Sudam-Sudene'!J:J)</f>
        <v>2777036.9299999997</v>
      </c>
      <c r="D376" s="14">
        <f>SUMIF('Renúncias Fiscais Sudam-Sudene'!C:C,B376,'Renúncias Fiscais Sudam-Sudene'!K:K)</f>
        <v>3645838.5840828801</v>
      </c>
    </row>
    <row r="377" spans="1:4" ht="27.95" customHeight="1" x14ac:dyDescent="0.25">
      <c r="A377" s="25">
        <f t="shared" si="5"/>
        <v>376</v>
      </c>
      <c r="B377" s="12" t="str">
        <v>CAIRU INDUSTRIA DE BICICLETAS LTDA</v>
      </c>
      <c r="C377" s="14">
        <f>SUMIF('Renúncias Fiscais Sudam-Sudene'!C:C,B377,'Renúncias Fiscais Sudam-Sudene'!J:J)</f>
        <v>50706143.130000003</v>
      </c>
      <c r="D377" s="14">
        <f>SUMIF('Renúncias Fiscais Sudam-Sudene'!C:C,B377,'Renúncias Fiscais Sudam-Sudene'!K:K)</f>
        <v>63773967.747876056</v>
      </c>
    </row>
    <row r="378" spans="1:4" ht="27.95" customHeight="1" x14ac:dyDescent="0.25">
      <c r="A378" s="25">
        <f t="shared" si="5"/>
        <v>377</v>
      </c>
      <c r="B378" s="12" t="str">
        <v>CAJUAPARA FRUTICULTURA LTDA.</v>
      </c>
      <c r="C378" s="14">
        <f>SUMIF('Renúncias Fiscais Sudam-Sudene'!C:C,B378,'Renúncias Fiscais Sudam-Sudene'!J:J)</f>
        <v>1965885.31</v>
      </c>
      <c r="D378" s="14">
        <f>SUMIF('Renúncias Fiscais Sudam-Sudene'!C:C,B378,'Renúncias Fiscais Sudam-Sudene'!K:K)</f>
        <v>2293120.3222442269</v>
      </c>
    </row>
    <row r="379" spans="1:4" ht="27.95" customHeight="1" x14ac:dyDescent="0.25">
      <c r="A379" s="25">
        <f t="shared" si="5"/>
        <v>378</v>
      </c>
      <c r="B379" s="12" t="str">
        <v>CAJUINA SAO GERALDO LTDA</v>
      </c>
      <c r="C379" s="14">
        <f>SUMIF('Renúncias Fiscais Sudam-Sudene'!C:C,B379,'Renúncias Fiscais Sudam-Sudene'!J:J)</f>
        <v>13740652.67</v>
      </c>
      <c r="D379" s="14">
        <f>SUMIF('Renúncias Fiscais Sudam-Sudene'!C:C,B379,'Renúncias Fiscais Sudam-Sudene'!K:K)</f>
        <v>17748058.156508636</v>
      </c>
    </row>
    <row r="380" spans="1:4" ht="27.95" customHeight="1" x14ac:dyDescent="0.25">
      <c r="A380" s="25">
        <f t="shared" si="5"/>
        <v>379</v>
      </c>
      <c r="B380" s="12" t="str">
        <v>CAL NORTE NORDESTE S/A</v>
      </c>
      <c r="C380" s="14">
        <f>SUMIF('Renúncias Fiscais Sudam-Sudene'!C:C,B380,'Renúncias Fiscais Sudam-Sudene'!J:J)</f>
        <v>3358456.2699999996</v>
      </c>
      <c r="D380" s="14">
        <f>SUMIF('Renúncias Fiscais Sudam-Sudene'!C:C,B380,'Renúncias Fiscais Sudam-Sudene'!K:K)</f>
        <v>3887063.17366012</v>
      </c>
    </row>
    <row r="381" spans="1:4" ht="27.95" customHeight="1" x14ac:dyDescent="0.25">
      <c r="A381" s="25">
        <f t="shared" si="5"/>
        <v>380</v>
      </c>
      <c r="B381" s="12" t="str">
        <v>CALCADOS BIBI LTDA</v>
      </c>
      <c r="C381" s="14">
        <f>SUMIF('Renúncias Fiscais Sudam-Sudene'!C:C,B381,'Renúncias Fiscais Sudam-Sudene'!J:J)</f>
        <v>8220981.7999999998</v>
      </c>
      <c r="D381" s="14">
        <f>SUMIF('Renúncias Fiscais Sudam-Sudene'!C:C,B381,'Renúncias Fiscais Sudam-Sudene'!K:K)</f>
        <v>10114147.3473878</v>
      </c>
    </row>
    <row r="382" spans="1:4" ht="27.95" customHeight="1" x14ac:dyDescent="0.25">
      <c r="A382" s="25">
        <f t="shared" si="5"/>
        <v>381</v>
      </c>
      <c r="B382" s="12" t="str">
        <v>CALCADOS BIBI NORDESTE LTDA</v>
      </c>
      <c r="C382" s="14">
        <f>SUMIF('Renúncias Fiscais Sudam-Sudene'!C:C,B382,'Renúncias Fiscais Sudam-Sudene'!J:J)</f>
        <v>9697089.1900000013</v>
      </c>
      <c r="D382" s="14">
        <f>SUMIF('Renúncias Fiscais Sudam-Sudene'!C:C,B382,'Renúncias Fiscais Sudam-Sudene'!K:K)</f>
        <v>15206644.815461688</v>
      </c>
    </row>
    <row r="383" spans="1:4" ht="27.95" customHeight="1" x14ac:dyDescent="0.25">
      <c r="A383" s="25">
        <f t="shared" si="5"/>
        <v>382</v>
      </c>
      <c r="B383" s="12" t="str">
        <v>CALCADOS FERRACINI LTDA</v>
      </c>
      <c r="C383" s="14">
        <f>SUMIF('Renúncias Fiscais Sudam-Sudene'!C:C,B383,'Renúncias Fiscais Sudam-Sudene'!J:J)</f>
        <v>1042001.51</v>
      </c>
      <c r="D383" s="14">
        <f>SUMIF('Renúncias Fiscais Sudam-Sudene'!C:C,B383,'Renúncias Fiscais Sudam-Sudene'!K:K)</f>
        <v>1229641.5255045595</v>
      </c>
    </row>
    <row r="384" spans="1:4" ht="27.95" customHeight="1" x14ac:dyDescent="0.25">
      <c r="A384" s="25">
        <f t="shared" si="5"/>
        <v>383</v>
      </c>
      <c r="B384" s="12" t="str">
        <v>CALCADOS PEGADA NORDESTE LTDA.</v>
      </c>
      <c r="C384" s="14">
        <f>SUMIF('Renúncias Fiscais Sudam-Sudene'!C:C,B384,'Renúncias Fiscais Sudam-Sudene'!J:J)</f>
        <v>33944357.049999997</v>
      </c>
      <c r="D384" s="14">
        <f>SUMIF('Renúncias Fiscais Sudam-Sudene'!C:C,B384,'Renúncias Fiscais Sudam-Sudene'!K:K)</f>
        <v>44920917.338617601</v>
      </c>
    </row>
    <row r="385" spans="1:4" ht="27.95" customHeight="1" x14ac:dyDescent="0.25">
      <c r="A385" s="25">
        <f t="shared" si="5"/>
        <v>384</v>
      </c>
      <c r="B385" s="12" t="str">
        <v>CALCADOS RAMARIM LTDA</v>
      </c>
      <c r="C385" s="14">
        <f>SUMIF('Renúncias Fiscais Sudam-Sudene'!C:C,B385,'Renúncias Fiscais Sudam-Sudene'!J:J)</f>
        <v>15682234.159999998</v>
      </c>
      <c r="D385" s="14">
        <f>SUMIF('Renúncias Fiscais Sudam-Sudene'!C:C,B385,'Renúncias Fiscais Sudam-Sudene'!K:K)</f>
        <v>18728425.06502042</v>
      </c>
    </row>
    <row r="386" spans="1:4" ht="27.95" customHeight="1" x14ac:dyDescent="0.25">
      <c r="A386" s="25">
        <f t="shared" si="5"/>
        <v>385</v>
      </c>
      <c r="B386" s="12" t="str">
        <v>CALCADOS RAMARIM NORDESTE LTDA.</v>
      </c>
      <c r="C386" s="14">
        <f>SUMIF('Renúncias Fiscais Sudam-Sudene'!C:C,B386,'Renúncias Fiscais Sudam-Sudene'!J:J)</f>
        <v>4401810.3</v>
      </c>
      <c r="D386" s="14">
        <f>SUMIF('Renúncias Fiscais Sudam-Sudene'!C:C,B386,'Renúncias Fiscais Sudam-Sudene'!K:K)</f>
        <v>7389755.3418465555</v>
      </c>
    </row>
    <row r="387" spans="1:4" ht="27.95" customHeight="1" x14ac:dyDescent="0.25">
      <c r="A387" s="25">
        <f t="shared" ref="A387:A450" si="6">ROW()-1</f>
        <v>386</v>
      </c>
      <c r="B387" s="12" t="str">
        <v>CALCADOS REIFER LTDA</v>
      </c>
      <c r="C387" s="14">
        <f>SUMIF('Renúncias Fiscais Sudam-Sudene'!C:C,B387,'Renúncias Fiscais Sudam-Sudene'!J:J)</f>
        <v>310935.08</v>
      </c>
      <c r="D387" s="14">
        <f>SUMIF('Renúncias Fiscais Sudam-Sudene'!C:C,B387,'Renúncias Fiscais Sudam-Sudene'!K:K)</f>
        <v>528793.64905265567</v>
      </c>
    </row>
    <row r="388" spans="1:4" ht="27.95" customHeight="1" x14ac:dyDescent="0.25">
      <c r="A388" s="25">
        <f t="shared" si="6"/>
        <v>387</v>
      </c>
      <c r="B388" s="12" t="str">
        <v>CALCARIO IMAP - AGRO-MINERACAO LTDA</v>
      </c>
      <c r="C388" s="14">
        <f>SUMIF('Renúncias Fiscais Sudam-Sudene'!C:C,B388,'Renúncias Fiscais Sudam-Sudene'!J:J)</f>
        <v>2117822.96</v>
      </c>
      <c r="D388" s="14">
        <f>SUMIF('Renúncias Fiscais Sudam-Sudene'!C:C,B388,'Renúncias Fiscais Sudam-Sudene'!K:K)</f>
        <v>2625231.8099770751</v>
      </c>
    </row>
    <row r="389" spans="1:4" ht="27.95" customHeight="1" x14ac:dyDescent="0.25">
      <c r="A389" s="25">
        <f t="shared" si="6"/>
        <v>388</v>
      </c>
      <c r="B389" s="12" t="str">
        <v>CAL-COMP INDUSTRIA E COMERCIO DE ELETRONICOS E INFORMATICA LTDA.</v>
      </c>
      <c r="C389" s="14">
        <f>SUMIF('Renúncias Fiscais Sudam-Sudene'!C:C,B389,'Renúncias Fiscais Sudam-Sudene'!J:J)</f>
        <v>123431403.72</v>
      </c>
      <c r="D389" s="14">
        <f>SUMIF('Renúncias Fiscais Sudam-Sudene'!C:C,B389,'Renúncias Fiscais Sudam-Sudene'!K:K)</f>
        <v>157564332.2560415</v>
      </c>
    </row>
    <row r="390" spans="1:4" ht="27.95" customHeight="1" x14ac:dyDescent="0.25">
      <c r="A390" s="25">
        <f t="shared" si="6"/>
        <v>389</v>
      </c>
      <c r="B390" s="12" t="str">
        <v>CALIMAN AGRICOLA RN S/A</v>
      </c>
      <c r="C390" s="14">
        <f>SUMIF('Renúncias Fiscais Sudam-Sudene'!C:C,B390,'Renúncias Fiscais Sudam-Sudene'!J:J)</f>
        <v>378510.43000000005</v>
      </c>
      <c r="D390" s="14">
        <f>SUMIF('Renúncias Fiscais Sudam-Sudene'!C:C,B390,'Renúncias Fiscais Sudam-Sudene'!K:K)</f>
        <v>429199.9755344647</v>
      </c>
    </row>
    <row r="391" spans="1:4" ht="27.95" customHeight="1" x14ac:dyDescent="0.25">
      <c r="A391" s="25">
        <f t="shared" si="6"/>
        <v>390</v>
      </c>
      <c r="B391" s="12" t="str">
        <v>CALIMAN AGRICOLA S/A</v>
      </c>
      <c r="C391" s="14">
        <f>SUMIF('Renúncias Fiscais Sudam-Sudene'!C:C,B391,'Renúncias Fiscais Sudam-Sudene'!J:J)</f>
        <v>6413100.2999999998</v>
      </c>
      <c r="D391" s="14">
        <f>SUMIF('Renúncias Fiscais Sudam-Sudene'!C:C,B391,'Renúncias Fiscais Sudam-Sudene'!K:K)</f>
        <v>7473278.6130116163</v>
      </c>
    </row>
    <row r="392" spans="1:4" ht="27.95" customHeight="1" x14ac:dyDescent="0.25">
      <c r="A392" s="25">
        <f t="shared" si="6"/>
        <v>391</v>
      </c>
      <c r="B392" s="12" t="str">
        <v>CALLIDUS INDUSTRIA, COMERCIO E SERVICOS DE PLACAS E COMPONENTES DE INFORMATICA S.A</v>
      </c>
      <c r="C392" s="14">
        <f>SUMIF('Renúncias Fiscais Sudam-Sudene'!C:C,B392,'Renúncias Fiscais Sudam-Sudene'!J:J)</f>
        <v>37529035.260000005</v>
      </c>
      <c r="D392" s="14">
        <f>SUMIF('Renúncias Fiscais Sudam-Sudene'!C:C,B392,'Renúncias Fiscais Sudam-Sudene'!K:K)</f>
        <v>45796778.082459889</v>
      </c>
    </row>
    <row r="393" spans="1:4" ht="27.95" customHeight="1" x14ac:dyDescent="0.25">
      <c r="A393" s="25">
        <f t="shared" si="6"/>
        <v>392</v>
      </c>
      <c r="B393" s="12" t="str">
        <v>CAMAR - CAMARAO MARICULTURA LTDA</v>
      </c>
      <c r="C393" s="14">
        <f>SUMIF('Renúncias Fiscais Sudam-Sudene'!C:C,B393,'Renúncias Fiscais Sudam-Sudene'!J:J)</f>
        <v>487401.7</v>
      </c>
      <c r="D393" s="14">
        <f>SUMIF('Renúncias Fiscais Sudam-Sudene'!C:C,B393,'Renúncias Fiscais Sudam-Sudene'!K:K)</f>
        <v>562593.70125318342</v>
      </c>
    </row>
    <row r="394" spans="1:4" ht="27.95" customHeight="1" x14ac:dyDescent="0.25">
      <c r="A394" s="25">
        <f t="shared" si="6"/>
        <v>393</v>
      </c>
      <c r="B394" s="12" t="str">
        <v>CAMAR RN MARICULTURA LTDA</v>
      </c>
      <c r="C394" s="14">
        <f>SUMIF('Renúncias Fiscais Sudam-Sudene'!C:C,B394,'Renúncias Fiscais Sudam-Sudene'!J:J)</f>
        <v>137308.82999999999</v>
      </c>
      <c r="D394" s="14">
        <f>SUMIF('Renúncias Fiscais Sudam-Sudene'!C:C,B394,'Renúncias Fiscais Sudam-Sudene'!K:K)</f>
        <v>154879.49489231443</v>
      </c>
    </row>
    <row r="395" spans="1:4" ht="27.95" customHeight="1" x14ac:dyDescent="0.25">
      <c r="A395" s="25">
        <f t="shared" si="6"/>
        <v>394</v>
      </c>
      <c r="B395" s="12" t="str">
        <v>CAMAROES INDUSTRIA, COMERCIO E EXPORTACAO DE PRODUTOS DO MAR LTDA</v>
      </c>
      <c r="C395" s="14">
        <f>SUMIF('Renúncias Fiscais Sudam-Sudene'!C:C,B395,'Renúncias Fiscais Sudam-Sudene'!J:J)</f>
        <v>190349.31</v>
      </c>
      <c r="D395" s="14">
        <f>SUMIF('Renúncias Fiscais Sudam-Sudene'!C:C,B395,'Renúncias Fiscais Sudam-Sudene'!K:K)</f>
        <v>321374.61545864487</v>
      </c>
    </row>
    <row r="396" spans="1:4" ht="27.95" customHeight="1" x14ac:dyDescent="0.25">
      <c r="A396" s="25">
        <f t="shared" si="6"/>
        <v>395</v>
      </c>
      <c r="B396" s="12" t="str">
        <v>CAMBOA - HOTEIS LTDA</v>
      </c>
      <c r="C396" s="14">
        <f>SUMIF('Renúncias Fiscais Sudam-Sudene'!C:C,B396,'Renúncias Fiscais Sudam-Sudene'!J:J)</f>
        <v>104740.45</v>
      </c>
      <c r="D396" s="14">
        <f>SUMIF('Renúncias Fiscais Sudam-Sudene'!C:C,B396,'Renúncias Fiscais Sudam-Sudene'!K:K)</f>
        <v>123601.74671919049</v>
      </c>
    </row>
    <row r="397" spans="1:4" ht="27.95" customHeight="1" x14ac:dyDescent="0.25">
      <c r="A397" s="25">
        <f t="shared" si="6"/>
        <v>396</v>
      </c>
      <c r="B397" s="12" t="str">
        <v>CAMIL ALIMENTOS S.A.</v>
      </c>
      <c r="C397" s="14">
        <f>SUMIF('Renúncias Fiscais Sudam-Sudene'!C:C,B397,'Renúncias Fiscais Sudam-Sudene'!J:J)</f>
        <v>2081486</v>
      </c>
      <c r="D397" s="14">
        <f>SUMIF('Renúncias Fiscais Sudam-Sudene'!C:C,B397,'Renúncias Fiscais Sudam-Sudene'!K:K)</f>
        <v>2767965.964650224</v>
      </c>
    </row>
    <row r="398" spans="1:4" ht="27.95" customHeight="1" x14ac:dyDescent="0.25">
      <c r="A398" s="25">
        <f t="shared" si="6"/>
        <v>397</v>
      </c>
      <c r="B398" s="12" t="str">
        <v>CAMPANELLA ALIMENTOS LTDA</v>
      </c>
      <c r="C398" s="14">
        <f>SUMIF('Renúncias Fiscais Sudam-Sudene'!C:C,B398,'Renúncias Fiscais Sudam-Sudene'!J:J)</f>
        <v>359308.34</v>
      </c>
      <c r="D398" s="14">
        <f>SUMIF('Renúncias Fiscais Sudam-Sudene'!C:C,B398,'Renúncias Fiscais Sudam-Sudene'!K:K)</f>
        <v>556458.41186413006</v>
      </c>
    </row>
    <row r="399" spans="1:4" ht="27.95" customHeight="1" x14ac:dyDescent="0.25">
      <c r="A399" s="25">
        <f t="shared" si="6"/>
        <v>398</v>
      </c>
      <c r="B399" s="12" t="str">
        <v>CAMPARI DO BRASIL LTDA</v>
      </c>
      <c r="C399" s="14">
        <f>SUMIF('Renúncias Fiscais Sudam-Sudene'!C:C,B399,'Renúncias Fiscais Sudam-Sudene'!J:J)</f>
        <v>2205598.0300000003</v>
      </c>
      <c r="D399" s="14">
        <f>SUMIF('Renúncias Fiscais Sudam-Sudene'!C:C,B399,'Renúncias Fiscais Sudam-Sudene'!K:K)</f>
        <v>3267438.0170133365</v>
      </c>
    </row>
    <row r="400" spans="1:4" ht="27.95" customHeight="1" x14ac:dyDescent="0.25">
      <c r="A400" s="25">
        <f t="shared" si="6"/>
        <v>399</v>
      </c>
      <c r="B400" s="12" t="str">
        <v>CANAA INDUSTRIA DE LATICINIOS LTDA</v>
      </c>
      <c r="C400" s="14">
        <f>SUMIF('Renúncias Fiscais Sudam-Sudene'!C:C,B400,'Renúncias Fiscais Sudam-Sudene'!J:J)</f>
        <v>13722468.18</v>
      </c>
      <c r="D400" s="14">
        <f>SUMIF('Renúncias Fiscais Sudam-Sudene'!C:C,B400,'Renúncias Fiscais Sudam-Sudene'!K:K)</f>
        <v>22396398.198768511</v>
      </c>
    </row>
    <row r="401" spans="1:4" ht="27.95" customHeight="1" x14ac:dyDescent="0.25">
      <c r="A401" s="25">
        <f t="shared" si="6"/>
        <v>400</v>
      </c>
      <c r="B401" s="12" t="str">
        <v>CANARANA TRANSMISSORA DE ENERGIA S.A.</v>
      </c>
      <c r="C401" s="14">
        <f>SUMIF('Renúncias Fiscais Sudam-Sudene'!C:C,B401,'Renúncias Fiscais Sudam-Sudene'!J:J)</f>
        <v>48430197.950000003</v>
      </c>
      <c r="D401" s="14">
        <f>SUMIF('Renúncias Fiscais Sudam-Sudene'!C:C,B401,'Renúncias Fiscais Sudam-Sudene'!K:K)</f>
        <v>60058325.298287585</v>
      </c>
    </row>
    <row r="402" spans="1:4" ht="27.95" customHeight="1" x14ac:dyDescent="0.25">
      <c r="A402" s="25">
        <f t="shared" si="6"/>
        <v>401</v>
      </c>
      <c r="B402" s="12" t="str">
        <v>CANDEIAS ENERGIA S.A.</v>
      </c>
      <c r="C402" s="14">
        <f>SUMIF('Renúncias Fiscais Sudam-Sudene'!C:C,B402,'Renúncias Fiscais Sudam-Sudene'!J:J)</f>
        <v>13565400.76</v>
      </c>
      <c r="D402" s="14">
        <f>SUMIF('Renúncias Fiscais Sudam-Sudene'!C:C,B402,'Renúncias Fiscais Sudam-Sudene'!K:K)</f>
        <v>21565007.393609151</v>
      </c>
    </row>
    <row r="403" spans="1:4" ht="27.95" customHeight="1" x14ac:dyDescent="0.25">
      <c r="A403" s="25">
        <f t="shared" si="6"/>
        <v>402</v>
      </c>
      <c r="B403" s="12" t="str">
        <v>CANDEIAS MELO INDUSTRIA E COMERCIO DE PRODUTOS ALIMENTICIOS LTDA</v>
      </c>
      <c r="C403" s="14">
        <f>SUMIF('Renúncias Fiscais Sudam-Sudene'!C:C,B403,'Renúncias Fiscais Sudam-Sudene'!J:J)</f>
        <v>1402320.3199999998</v>
      </c>
      <c r="D403" s="14">
        <f>SUMIF('Renúncias Fiscais Sudam-Sudene'!C:C,B403,'Renúncias Fiscais Sudam-Sudene'!K:K)</f>
        <v>2042259.8533445545</v>
      </c>
    </row>
    <row r="404" spans="1:4" ht="27.95" customHeight="1" x14ac:dyDescent="0.25">
      <c r="A404" s="25">
        <f t="shared" si="6"/>
        <v>403</v>
      </c>
      <c r="B404" s="12" t="str">
        <v>CAN-PACK BRASIL INDUSTRIA DE EMBALAGENS LTDA.</v>
      </c>
      <c r="C404" s="14">
        <f>SUMIF('Renúncias Fiscais Sudam-Sudene'!C:C,B404,'Renúncias Fiscais Sudam-Sudene'!J:J)</f>
        <v>110552436.89</v>
      </c>
      <c r="D404" s="14">
        <f>SUMIF('Renúncias Fiscais Sudam-Sudene'!C:C,B404,'Renúncias Fiscais Sudam-Sudene'!K:K)</f>
        <v>145109870.77653667</v>
      </c>
    </row>
    <row r="405" spans="1:4" ht="27.95" customHeight="1" x14ac:dyDescent="0.25">
      <c r="A405" s="25">
        <f t="shared" si="6"/>
        <v>404</v>
      </c>
      <c r="B405" s="12" t="str">
        <v>CAPE AGUAS NORDESTE INDUSTRIA E COMERCIO LTDA</v>
      </c>
      <c r="C405" s="14">
        <f>SUMIF('Renúncias Fiscais Sudam-Sudene'!C:C,B405,'Renúncias Fiscais Sudam-Sudene'!J:J)</f>
        <v>5544741.5499999998</v>
      </c>
      <c r="D405" s="14">
        <f>SUMIF('Renúncias Fiscais Sudam-Sudene'!C:C,B405,'Renúncias Fiscais Sudam-Sudene'!K:K)</f>
        <v>7277963.8517519534</v>
      </c>
    </row>
    <row r="406" spans="1:4" ht="27.95" customHeight="1" x14ac:dyDescent="0.25">
      <c r="A406" s="25">
        <f t="shared" si="6"/>
        <v>405</v>
      </c>
      <c r="B406" s="12" t="str">
        <v>CAPE IGARASSU INDUSTRIA E COMERCIO DE PRODUTOS QUIMICOS LTDA</v>
      </c>
      <c r="C406" s="14">
        <f>SUMIF('Renúncias Fiscais Sudam-Sudene'!C:C,B406,'Renúncias Fiscais Sudam-Sudene'!J:J)</f>
        <v>13780837.310000001</v>
      </c>
      <c r="D406" s="14">
        <f>SUMIF('Renúncias Fiscais Sudam-Sudene'!C:C,B406,'Renúncias Fiscais Sudam-Sudene'!K:K)</f>
        <v>16594194.659164678</v>
      </c>
    </row>
    <row r="407" spans="1:4" ht="27.95" customHeight="1" x14ac:dyDescent="0.25">
      <c r="A407" s="25">
        <f t="shared" si="6"/>
        <v>406</v>
      </c>
      <c r="B407" s="12" t="str">
        <v>CAPIXABA ENERGIA LTDA</v>
      </c>
      <c r="C407" s="14">
        <f>SUMIF('Renúncias Fiscais Sudam-Sudene'!C:C,B407,'Renúncias Fiscais Sudam-Sudene'!J:J)</f>
        <v>9262655.4900000002</v>
      </c>
      <c r="D407" s="14">
        <f>SUMIF('Renúncias Fiscais Sudam-Sudene'!C:C,B407,'Renúncias Fiscais Sudam-Sudene'!K:K)</f>
        <v>11031981.359776646</v>
      </c>
    </row>
    <row r="408" spans="1:4" ht="27.95" customHeight="1" x14ac:dyDescent="0.25">
      <c r="A408" s="25">
        <f t="shared" si="6"/>
        <v>407</v>
      </c>
      <c r="B408" s="12" t="str">
        <v>CAPRICCHE S.A.</v>
      </c>
      <c r="C408" s="14">
        <f>SUMIF('Renúncias Fiscais Sudam-Sudene'!C:C,B408,'Renúncias Fiscais Sudam-Sudene'!J:J)</f>
        <v>12545396.41</v>
      </c>
      <c r="D408" s="14">
        <f>SUMIF('Renúncias Fiscais Sudam-Sudene'!C:C,B408,'Renúncias Fiscais Sudam-Sudene'!K:K)</f>
        <v>15320259.631937601</v>
      </c>
    </row>
    <row r="409" spans="1:4" ht="27.95" customHeight="1" x14ac:dyDescent="0.25">
      <c r="A409" s="25">
        <f t="shared" si="6"/>
        <v>408</v>
      </c>
      <c r="B409" s="12" t="str">
        <v>CAPRICORNIO TEXTIL S.A</v>
      </c>
      <c r="C409" s="14">
        <f>SUMIF('Renúncias Fiscais Sudam-Sudene'!C:C,B409,'Renúncias Fiscais Sudam-Sudene'!J:J)</f>
        <v>376653.59</v>
      </c>
      <c r="D409" s="14">
        <f>SUMIF('Renúncias Fiscais Sudam-Sudene'!C:C,B409,'Renúncias Fiscais Sudam-Sudene'!K:K)</f>
        <v>640558.23577347037</v>
      </c>
    </row>
    <row r="410" spans="1:4" ht="27.95" customHeight="1" x14ac:dyDescent="0.25">
      <c r="A410" s="25">
        <f t="shared" si="6"/>
        <v>409</v>
      </c>
      <c r="B410" s="12" t="str">
        <v>CARBOMAN-GAS CARBONICO DE MANAUS LTDA</v>
      </c>
      <c r="C410" s="14">
        <f>SUMIF('Renúncias Fiscais Sudam-Sudene'!C:C,B410,'Renúncias Fiscais Sudam-Sudene'!J:J)</f>
        <v>8765000.8399999999</v>
      </c>
      <c r="D410" s="14">
        <f>SUMIF('Renúncias Fiscais Sudam-Sudene'!C:C,B410,'Renúncias Fiscais Sudam-Sudene'!K:K)</f>
        <v>12048397.122425383</v>
      </c>
    </row>
    <row r="411" spans="1:4" ht="27.95" customHeight="1" x14ac:dyDescent="0.25">
      <c r="A411" s="25">
        <f t="shared" si="6"/>
        <v>410</v>
      </c>
      <c r="B411" s="12" t="str">
        <v>CARBONOR S.A.</v>
      </c>
      <c r="C411" s="14">
        <f>SUMIF('Renúncias Fiscais Sudam-Sudene'!C:C,B411,'Renúncias Fiscais Sudam-Sudene'!J:J)</f>
        <v>3233309.79</v>
      </c>
      <c r="D411" s="14">
        <f>SUMIF('Renúncias Fiscais Sudam-Sudene'!C:C,B411,'Renúncias Fiscais Sudam-Sudene'!K:K)</f>
        <v>4198501.0805464871</v>
      </c>
    </row>
    <row r="412" spans="1:4" ht="27.95" customHeight="1" x14ac:dyDescent="0.25">
      <c r="A412" s="25">
        <f t="shared" si="6"/>
        <v>411</v>
      </c>
      <c r="B412" s="12" t="str">
        <v>CARBOXI - INDUSTRIA E COMERCIO DE GASES LTDA.</v>
      </c>
      <c r="C412" s="14">
        <f>SUMIF('Renúncias Fiscais Sudam-Sudene'!C:C,B412,'Renúncias Fiscais Sudam-Sudene'!J:J)</f>
        <v>3069651.6699999995</v>
      </c>
      <c r="D412" s="14">
        <f>SUMIF('Renúncias Fiscais Sudam-Sudene'!C:C,B412,'Renúncias Fiscais Sudam-Sudene'!K:K)</f>
        <v>3910388.1808163114</v>
      </c>
    </row>
    <row r="413" spans="1:4" ht="27.95" customHeight="1" x14ac:dyDescent="0.25">
      <c r="A413" s="25">
        <f t="shared" si="6"/>
        <v>412</v>
      </c>
      <c r="B413" s="12" t="str">
        <v>CARDUS ENERGIA LTDA.</v>
      </c>
      <c r="C413" s="14">
        <f>SUMIF('Renúncias Fiscais Sudam-Sudene'!C:C,B413,'Renúncias Fiscais Sudam-Sudene'!J:J)</f>
        <v>956345.74</v>
      </c>
      <c r="D413" s="14">
        <f>SUMIF('Renúncias Fiscais Sudam-Sudene'!C:C,B413,'Renúncias Fiscais Sudam-Sudene'!K:K)</f>
        <v>1283214.8093244368</v>
      </c>
    </row>
    <row r="414" spans="1:4" ht="27.95" customHeight="1" x14ac:dyDescent="0.25">
      <c r="A414" s="25">
        <f t="shared" si="6"/>
        <v>413</v>
      </c>
      <c r="B414" s="12" t="str">
        <v>CARGILL AGRICOLA S A</v>
      </c>
      <c r="C414" s="14">
        <f>SUMIF('Renúncias Fiscais Sudam-Sudene'!C:C,B414,'Renúncias Fiscais Sudam-Sudene'!J:J)</f>
        <v>6208461</v>
      </c>
      <c r="D414" s="14">
        <f>SUMIF('Renúncias Fiscais Sudam-Sudene'!C:C,B414,'Renúncias Fiscais Sudam-Sudene'!K:K)</f>
        <v>7750661.0919637149</v>
      </c>
    </row>
    <row r="415" spans="1:4" ht="27.95" customHeight="1" x14ac:dyDescent="0.25">
      <c r="A415" s="25">
        <f t="shared" si="6"/>
        <v>414</v>
      </c>
      <c r="B415" s="12" t="str">
        <v>CARGILL NOVOS HORIZONTES LTDA</v>
      </c>
      <c r="C415" s="14">
        <f>SUMIF('Renúncias Fiscais Sudam-Sudene'!C:C,B415,'Renúncias Fiscais Sudam-Sudene'!J:J)</f>
        <v>3255086.7800000003</v>
      </c>
      <c r="D415" s="14">
        <f>SUMIF('Renúncias Fiscais Sudam-Sudene'!C:C,B415,'Renúncias Fiscais Sudam-Sudene'!K:K)</f>
        <v>4131064.4621331962</v>
      </c>
    </row>
    <row r="416" spans="1:4" ht="27.95" customHeight="1" x14ac:dyDescent="0.25">
      <c r="A416" s="25">
        <f t="shared" si="6"/>
        <v>415</v>
      </c>
      <c r="B416" s="12" t="str">
        <v>CARMEL RESORT HOSPEDAGEM LTDA</v>
      </c>
      <c r="C416" s="14">
        <f>SUMIF('Renúncias Fiscais Sudam-Sudene'!C:C,B416,'Renúncias Fiscais Sudam-Sudene'!J:J)</f>
        <v>4079603.07</v>
      </c>
      <c r="D416" s="14">
        <f>SUMIF('Renúncias Fiscais Sudam-Sudene'!C:C,B416,'Renúncias Fiscais Sudam-Sudene'!K:K)</f>
        <v>5254158.0491331555</v>
      </c>
    </row>
    <row r="417" spans="1:4" ht="27.95" customHeight="1" x14ac:dyDescent="0.25">
      <c r="A417" s="25">
        <f t="shared" si="6"/>
        <v>416</v>
      </c>
      <c r="B417" s="12" t="str">
        <v>CARMEL TAIBA EXCLUSIVE RESORT HOTEIS LTDA</v>
      </c>
      <c r="C417" s="14">
        <f>SUMIF('Renúncias Fiscais Sudam-Sudene'!C:C,B417,'Renúncias Fiscais Sudam-Sudene'!J:J)</f>
        <v>9518118.0699999984</v>
      </c>
      <c r="D417" s="14">
        <f>SUMIF('Renúncias Fiscais Sudam-Sudene'!C:C,B417,'Renúncias Fiscais Sudam-Sudene'!K:K)</f>
        <v>12187975.615368478</v>
      </c>
    </row>
    <row r="418" spans="1:4" ht="27.95" customHeight="1" x14ac:dyDescent="0.25">
      <c r="A418" s="25">
        <f t="shared" si="6"/>
        <v>417</v>
      </c>
      <c r="B418" s="12" t="str">
        <v>CARMEL WIND RESORT LTDA</v>
      </c>
      <c r="C418" s="14">
        <f>SUMIF('Renúncias Fiscais Sudam-Sudene'!C:C,B418,'Renúncias Fiscais Sudam-Sudene'!J:J)</f>
        <v>11004888.18</v>
      </c>
      <c r="D418" s="14">
        <f>SUMIF('Renúncias Fiscais Sudam-Sudene'!C:C,B418,'Renúncias Fiscais Sudam-Sudene'!K:K)</f>
        <v>15051335.116675101</v>
      </c>
    </row>
    <row r="419" spans="1:4" ht="27.95" customHeight="1" x14ac:dyDescent="0.25">
      <c r="A419" s="25">
        <f t="shared" si="6"/>
        <v>418</v>
      </c>
      <c r="B419" s="12" t="str">
        <v>CARNES BOI BRANCO LTDA</v>
      </c>
      <c r="C419" s="14">
        <f>SUMIF('Renúncias Fiscais Sudam-Sudene'!C:C,B419,'Renúncias Fiscais Sudam-Sudene'!J:J)</f>
        <v>1756283.66</v>
      </c>
      <c r="D419" s="14">
        <f>SUMIF('Renúncias Fiscais Sudam-Sudene'!C:C,B419,'Renúncias Fiscais Sudam-Sudene'!K:K)</f>
        <v>2710509.4599878546</v>
      </c>
    </row>
    <row r="420" spans="1:4" ht="27.95" customHeight="1" x14ac:dyDescent="0.25">
      <c r="A420" s="25">
        <f t="shared" si="6"/>
        <v>419</v>
      </c>
      <c r="B420" s="12" t="str">
        <v>CARPER INDUSTRIA E COMERCIO DE PRODUTOS ALIMENTICIOS E BEBIDAS LTDA</v>
      </c>
      <c r="C420" s="14">
        <f>SUMIF('Renúncias Fiscais Sudam-Sudene'!C:C,B420,'Renúncias Fiscais Sudam-Sudene'!J:J)</f>
        <v>2725230.19</v>
      </c>
      <c r="D420" s="14">
        <f>SUMIF('Renúncias Fiscais Sudam-Sudene'!C:C,B420,'Renúncias Fiscais Sudam-Sudene'!K:K)</f>
        <v>3254842.0040596048</v>
      </c>
    </row>
    <row r="421" spans="1:4" ht="27.95" customHeight="1" x14ac:dyDescent="0.25">
      <c r="A421" s="25">
        <f t="shared" si="6"/>
        <v>420</v>
      </c>
      <c r="B421" s="12" t="str">
        <v>CARROPEL CARROCERIAS PERY INDUSTRIA COM E REPRES LTDA</v>
      </c>
      <c r="C421" s="14">
        <f>SUMIF('Renúncias Fiscais Sudam-Sudene'!C:C,B421,'Renúncias Fiscais Sudam-Sudene'!J:J)</f>
        <v>52072.479999999996</v>
      </c>
      <c r="D421" s="14">
        <f>SUMIF('Renúncias Fiscais Sudam-Sudene'!C:C,B421,'Renúncias Fiscais Sudam-Sudene'!K:K)</f>
        <v>83974.442618343979</v>
      </c>
    </row>
    <row r="422" spans="1:4" ht="27.95" customHeight="1" x14ac:dyDescent="0.25">
      <c r="A422" s="25">
        <f t="shared" si="6"/>
        <v>421</v>
      </c>
      <c r="B422" s="12" t="str">
        <v>CARVALHO INDUSTRIA E COMERCIO DE ALIMENTOS LTDA</v>
      </c>
      <c r="C422" s="14">
        <f>SUMIF('Renúncias Fiscais Sudam-Sudene'!C:C,B422,'Renúncias Fiscais Sudam-Sudene'!J:J)</f>
        <v>2169853.38</v>
      </c>
      <c r="D422" s="14">
        <f>SUMIF('Renúncias Fiscais Sudam-Sudene'!C:C,B422,'Renúncias Fiscais Sudam-Sudene'!K:K)</f>
        <v>2752860.1596399834</v>
      </c>
    </row>
    <row r="423" spans="1:4" ht="27.95" customHeight="1" x14ac:dyDescent="0.25">
      <c r="A423" s="25">
        <f t="shared" si="6"/>
        <v>422</v>
      </c>
      <c r="B423" s="12" t="str">
        <v>CASA PADIM ATACADO DISTRIBUIDOR DE ALIMENTOS LTDA</v>
      </c>
      <c r="C423" s="14">
        <f>SUMIF('Renúncias Fiscais Sudam-Sudene'!C:C,B423,'Renúncias Fiscais Sudam-Sudene'!J:J)</f>
        <v>3001342.1400000011</v>
      </c>
      <c r="D423" s="14">
        <f>SUMIF('Renúncias Fiscais Sudam-Sudene'!C:C,B423,'Renúncias Fiscais Sudam-Sudene'!K:K)</f>
        <v>3973604.2541018464</v>
      </c>
    </row>
    <row r="424" spans="1:4" ht="27.95" customHeight="1" x14ac:dyDescent="0.25">
      <c r="A424" s="25">
        <f t="shared" si="6"/>
        <v>423</v>
      </c>
      <c r="B424" s="12" t="str">
        <v>CASAS BANDEIRANTES LTDA</v>
      </c>
      <c r="C424" s="14">
        <f>SUMIF('Renúncias Fiscais Sudam-Sudene'!C:C,B424,'Renúncias Fiscais Sudam-Sudene'!J:J)</f>
        <v>1926580.44</v>
      </c>
      <c r="D424" s="14">
        <f>SUMIF('Renúncias Fiscais Sudam-Sudene'!C:C,B424,'Renúncias Fiscais Sudam-Sudene'!K:K)</f>
        <v>2512977.2734896624</v>
      </c>
    </row>
    <row r="425" spans="1:4" ht="27.95" customHeight="1" x14ac:dyDescent="0.25">
      <c r="A425" s="25">
        <f t="shared" si="6"/>
        <v>424</v>
      </c>
      <c r="B425" s="12" t="str">
        <v>CATATAU ACO LTDA</v>
      </c>
      <c r="C425" s="14">
        <f>SUMIF('Renúncias Fiscais Sudam-Sudene'!C:C,B425,'Renúncias Fiscais Sudam-Sudene'!J:J)</f>
        <v>4473870.4099999992</v>
      </c>
      <c r="D425" s="14">
        <f>SUMIF('Renúncias Fiscais Sudam-Sudene'!C:C,B425,'Renúncias Fiscais Sudam-Sudene'!K:K)</f>
        <v>6286388.2929355856</v>
      </c>
    </row>
    <row r="426" spans="1:4" ht="27.95" customHeight="1" x14ac:dyDescent="0.25">
      <c r="A426" s="25">
        <f t="shared" si="6"/>
        <v>425</v>
      </c>
      <c r="B426" s="12" t="str">
        <v>CATELAN INDUSTRIA E COMERCIO DE ALIMENTOS LTDA</v>
      </c>
      <c r="C426" s="14">
        <f>SUMIF('Renúncias Fiscais Sudam-Sudene'!C:C,B426,'Renúncias Fiscais Sudam-Sudene'!J:J)</f>
        <v>492594.04</v>
      </c>
      <c r="D426" s="14">
        <f>SUMIF('Renúncias Fiscais Sudam-Sudene'!C:C,B426,'Renúncias Fiscais Sudam-Sudene'!K:K)</f>
        <v>674931.24681835249</v>
      </c>
    </row>
    <row r="427" spans="1:4" ht="27.95" customHeight="1" x14ac:dyDescent="0.25">
      <c r="A427" s="25">
        <f t="shared" si="6"/>
        <v>426</v>
      </c>
      <c r="B427" s="12" t="str">
        <v>CAVAN ROCBRA INDUSTRIA E COMERCIO DE PRE MOLDADOS DE CONCRETO S/A</v>
      </c>
      <c r="C427" s="14">
        <f>SUMIF('Renúncias Fiscais Sudam-Sudene'!C:C,B427,'Renúncias Fiscais Sudam-Sudene'!J:J)</f>
        <v>23988628.189999998</v>
      </c>
      <c r="D427" s="14">
        <f>SUMIF('Renúncias Fiscais Sudam-Sudene'!C:C,B427,'Renúncias Fiscais Sudam-Sudene'!K:K)</f>
        <v>37133799.734845065</v>
      </c>
    </row>
    <row r="428" spans="1:4" ht="27.95" customHeight="1" x14ac:dyDescent="0.25">
      <c r="A428" s="25">
        <f t="shared" si="6"/>
        <v>427</v>
      </c>
      <c r="B428" s="12" t="str">
        <v>CBA ITAPISSUMA LTDA.</v>
      </c>
      <c r="C428" s="14">
        <f>SUMIF('Renúncias Fiscais Sudam-Sudene'!C:C,B428,'Renúncias Fiscais Sudam-Sudene'!J:J)</f>
        <v>8548271.4000000004</v>
      </c>
      <c r="D428" s="14">
        <f>SUMIF('Renúncias Fiscais Sudam-Sudene'!C:C,B428,'Renúncias Fiscais Sudam-Sudene'!K:K)</f>
        <v>10671687.322111905</v>
      </c>
    </row>
    <row r="429" spans="1:4" ht="27.95" customHeight="1" x14ac:dyDescent="0.25">
      <c r="A429" s="25">
        <f t="shared" si="6"/>
        <v>428</v>
      </c>
      <c r="B429" s="12" t="str">
        <v>CBI MADEIRAS LTDA</v>
      </c>
      <c r="C429" s="14">
        <f>SUMIF('Renúncias Fiscais Sudam-Sudene'!C:C,B429,'Renúncias Fiscais Sudam-Sudene'!J:J)</f>
        <v>440940.92</v>
      </c>
      <c r="D429" s="14">
        <f>SUMIF('Renúncias Fiscais Sudam-Sudene'!C:C,B429,'Renúncias Fiscais Sudam-Sudene'!K:K)</f>
        <v>550471.94989204011</v>
      </c>
    </row>
    <row r="430" spans="1:4" ht="27.95" customHeight="1" x14ac:dyDescent="0.25">
      <c r="A430" s="25">
        <f t="shared" si="6"/>
        <v>429</v>
      </c>
      <c r="B430" s="12" t="str">
        <v>CBMC  EMPRESA DE MATERIAIS DE CONSTRUCAO LTDA</v>
      </c>
      <c r="C430" s="14">
        <f>SUMIF('Renúncias Fiscais Sudam-Sudene'!C:C,B430,'Renúncias Fiscais Sudam-Sudene'!J:J)</f>
        <v>734136.08</v>
      </c>
      <c r="D430" s="14">
        <f>SUMIF('Renúncias Fiscais Sudam-Sudene'!C:C,B430,'Renúncias Fiscais Sudam-Sudene'!K:K)</f>
        <v>916497.65561268094</v>
      </c>
    </row>
    <row r="431" spans="1:4" ht="27.95" customHeight="1" x14ac:dyDescent="0.25">
      <c r="A431" s="25">
        <f t="shared" si="6"/>
        <v>430</v>
      </c>
      <c r="B431" s="12" t="str">
        <v>CBS S/A COMPANHIA BRASILEIRA DE SANDALIAS</v>
      </c>
      <c r="C431" s="14">
        <f>SUMIF('Renúncias Fiscais Sudam-Sudene'!C:C,B431,'Renúncias Fiscais Sudam-Sudene'!J:J)</f>
        <v>623929.67000000004</v>
      </c>
      <c r="D431" s="14">
        <f>SUMIF('Renúncias Fiscais Sudam-Sudene'!C:C,B431,'Renúncias Fiscais Sudam-Sudene'!K:K)</f>
        <v>1061089.8164064321</v>
      </c>
    </row>
    <row r="432" spans="1:4" ht="27.95" customHeight="1" x14ac:dyDescent="0.25">
      <c r="A432" s="25">
        <f t="shared" si="6"/>
        <v>431</v>
      </c>
      <c r="B432" s="12" t="str">
        <v>CDGN LOGISTICA SA</v>
      </c>
      <c r="C432" s="14">
        <f>SUMIF('Renúncias Fiscais Sudam-Sudene'!C:C,B432,'Renúncias Fiscais Sudam-Sudene'!J:J)</f>
        <v>8597471.8900000006</v>
      </c>
      <c r="D432" s="14">
        <f>SUMIF('Renúncias Fiscais Sudam-Sudene'!C:C,B432,'Renúncias Fiscais Sudam-Sudene'!K:K)</f>
        <v>10355787.132068645</v>
      </c>
    </row>
    <row r="433" spans="1:4" ht="27.95" customHeight="1" x14ac:dyDescent="0.25">
      <c r="A433" s="25">
        <f t="shared" si="6"/>
        <v>432</v>
      </c>
      <c r="B433" s="12" t="str">
        <v>CD-MAX INDUSTRIA E COMERCIO DE TINTAS LTDA</v>
      </c>
      <c r="C433" s="14">
        <f>SUMIF('Renúncias Fiscais Sudam-Sudene'!C:C,B433,'Renúncias Fiscais Sudam-Sudene'!J:J)</f>
        <v>236924.33</v>
      </c>
      <c r="D433" s="14">
        <f>SUMIF('Renúncias Fiscais Sudam-Sudene'!C:C,B433,'Renúncias Fiscais Sudam-Sudene'!K:K)</f>
        <v>325532.20468154515</v>
      </c>
    </row>
    <row r="434" spans="1:4" ht="27.95" customHeight="1" x14ac:dyDescent="0.25">
      <c r="A434" s="25">
        <f t="shared" si="6"/>
        <v>433</v>
      </c>
      <c r="B434" s="12" t="str">
        <v>CEDRO ASSESSORIA E ADMINISTRACAO DE HOTEIS DE MACEIO LTDA</v>
      </c>
      <c r="C434" s="14">
        <f>SUMIF('Renúncias Fiscais Sudam-Sudene'!C:C,B434,'Renúncias Fiscais Sudam-Sudene'!J:J)</f>
        <v>1623331.2799999998</v>
      </c>
      <c r="D434" s="14">
        <f>SUMIF('Renúncias Fiscais Sudam-Sudene'!C:C,B434,'Renúncias Fiscais Sudam-Sudene'!K:K)</f>
        <v>2359730.0741781699</v>
      </c>
    </row>
    <row r="435" spans="1:4" ht="27.95" customHeight="1" x14ac:dyDescent="0.25">
      <c r="A435" s="25">
        <f t="shared" si="6"/>
        <v>434</v>
      </c>
      <c r="B435" s="12" t="str">
        <v>CELI EMPREENDIMENTOS HOTELEIROS LTDA</v>
      </c>
      <c r="C435" s="14">
        <f>SUMIF('Renúncias Fiscais Sudam-Sudene'!C:C,B435,'Renúncias Fiscais Sudam-Sudene'!J:J)</f>
        <v>595842.21000000008</v>
      </c>
      <c r="D435" s="14">
        <f>SUMIF('Renúncias Fiscais Sudam-Sudene'!C:C,B435,'Renúncias Fiscais Sudam-Sudene'!K:K)</f>
        <v>884819.57496142841</v>
      </c>
    </row>
    <row r="436" spans="1:4" ht="27.95" customHeight="1" x14ac:dyDescent="0.25">
      <c r="A436" s="25">
        <f t="shared" si="6"/>
        <v>435</v>
      </c>
      <c r="B436" s="12" t="str">
        <v>CELSE - CENTRAIS ELETRICAS DE SERGIPE S.A.</v>
      </c>
      <c r="C436" s="14">
        <f>SUMIF('Renúncias Fiscais Sudam-Sudene'!C:C,B436,'Renúncias Fiscais Sudam-Sudene'!J:J)</f>
        <v>145585017.80000001</v>
      </c>
      <c r="D436" s="14">
        <f>SUMIF('Renúncias Fiscais Sudam-Sudene'!C:C,B436,'Renúncias Fiscais Sudam-Sudene'!K:K)</f>
        <v>170383401.03320956</v>
      </c>
    </row>
    <row r="437" spans="1:4" ht="27.95" customHeight="1" x14ac:dyDescent="0.25">
      <c r="A437" s="25">
        <f t="shared" si="6"/>
        <v>436</v>
      </c>
      <c r="B437" s="12" t="str">
        <v>CEMAG - CEARA MAQUINAS AGRICOLAS LTDA</v>
      </c>
      <c r="C437" s="14">
        <f>SUMIF('Renúncias Fiscais Sudam-Sudene'!C:C,B437,'Renúncias Fiscais Sudam-Sudene'!J:J)</f>
        <v>2170371.17</v>
      </c>
      <c r="D437" s="14">
        <f>SUMIF('Renúncias Fiscais Sudam-Sudene'!C:C,B437,'Renúncias Fiscais Sudam-Sudene'!K:K)</f>
        <v>2719194.0250233491</v>
      </c>
    </row>
    <row r="438" spans="1:4" ht="27.95" customHeight="1" x14ac:dyDescent="0.25">
      <c r="A438" s="25">
        <f t="shared" si="6"/>
        <v>437</v>
      </c>
      <c r="B438" s="12" t="str">
        <v>CEMIG DISTRIBUICAO S.A</v>
      </c>
      <c r="C438" s="14">
        <f>SUMIF('Renúncias Fiscais Sudam-Sudene'!C:C,B438,'Renúncias Fiscais Sudam-Sudene'!J:J)</f>
        <v>136327679.13999999</v>
      </c>
      <c r="D438" s="14">
        <f>SUMIF('Renúncias Fiscais Sudam-Sudene'!C:C,B438,'Renúncias Fiscais Sudam-Sudene'!K:K)</f>
        <v>175034335.29954571</v>
      </c>
    </row>
    <row r="439" spans="1:4" ht="27.95" customHeight="1" x14ac:dyDescent="0.25">
      <c r="A439" s="25">
        <f t="shared" si="6"/>
        <v>438</v>
      </c>
      <c r="B439" s="12" t="str">
        <v>CEMIG GERACAO E TRANSMISSAO S.A</v>
      </c>
      <c r="C439" s="14">
        <f>SUMIF('Renúncias Fiscais Sudam-Sudene'!C:C,B439,'Renúncias Fiscais Sudam-Sudene'!J:J)</f>
        <v>65336713.879999995</v>
      </c>
      <c r="D439" s="14">
        <f>SUMIF('Renúncias Fiscais Sudam-Sudene'!C:C,B439,'Renúncias Fiscais Sudam-Sudene'!K:K)</f>
        <v>86150050.033468544</v>
      </c>
    </row>
    <row r="440" spans="1:4" ht="27.95" customHeight="1" x14ac:dyDescent="0.25">
      <c r="A440" s="25">
        <f t="shared" si="6"/>
        <v>439</v>
      </c>
      <c r="B440" s="12" t="str">
        <v>CEMIG GERACAO SALTO GRANDE S.A.</v>
      </c>
      <c r="C440" s="14">
        <f>SUMIF('Renúncias Fiscais Sudam-Sudene'!C:C,B440,'Renúncias Fiscais Sudam-Sudene'!J:J)</f>
        <v>5494286.46</v>
      </c>
      <c r="D440" s="14">
        <f>SUMIF('Renúncias Fiscais Sudam-Sudene'!C:C,B440,'Renúncias Fiscais Sudam-Sudene'!K:K)</f>
        <v>6483678.4970047176</v>
      </c>
    </row>
    <row r="441" spans="1:4" ht="27.95" customHeight="1" x14ac:dyDescent="0.25">
      <c r="A441" s="25">
        <f t="shared" si="6"/>
        <v>440</v>
      </c>
      <c r="B441" s="12" t="str">
        <v>CENTRAIS ELETRICAS DA PARAIBA S.A. - EPASA</v>
      </c>
      <c r="C441" s="14">
        <f>SUMIF('Renúncias Fiscais Sudam-Sudene'!C:C,B441,'Renúncias Fiscais Sudam-Sudene'!J:J)</f>
        <v>254767625.18999997</v>
      </c>
      <c r="D441" s="14">
        <f>SUMIF('Renúncias Fiscais Sudam-Sudene'!C:C,B441,'Renúncias Fiscais Sudam-Sudene'!K:K)</f>
        <v>361313798.43037647</v>
      </c>
    </row>
    <row r="442" spans="1:4" ht="27.95" customHeight="1" x14ac:dyDescent="0.25">
      <c r="A442" s="25">
        <f t="shared" si="6"/>
        <v>441</v>
      </c>
      <c r="B442" s="12" t="str">
        <v>CENTRAIS ELETRICAS DE PERNAMBUCO EPESA LTDA</v>
      </c>
      <c r="C442" s="14">
        <f>SUMIF('Renúncias Fiscais Sudam-Sudene'!C:C,B442,'Renúncias Fiscais Sudam-Sudene'!J:J)</f>
        <v>117208218.2</v>
      </c>
      <c r="D442" s="14">
        <f>SUMIF('Renúncias Fiscais Sudam-Sudene'!C:C,B442,'Renúncias Fiscais Sudam-Sudene'!K:K)</f>
        <v>175030713.89029086</v>
      </c>
    </row>
    <row r="443" spans="1:4" ht="27.95" customHeight="1" x14ac:dyDescent="0.25">
      <c r="A443" s="25">
        <f t="shared" si="6"/>
        <v>442</v>
      </c>
      <c r="B443" s="12" t="str">
        <v>CENTRAIS ELETRICAS DO NORTE DO BRASIL S/A</v>
      </c>
      <c r="C443" s="14">
        <f>SUMIF('Renúncias Fiscais Sudam-Sudene'!C:C,B443,'Renúncias Fiscais Sudam-Sudene'!J:J)</f>
        <v>2597213895.4499998</v>
      </c>
      <c r="D443" s="14">
        <f>SUMIF('Renúncias Fiscais Sudam-Sudene'!C:C,B443,'Renúncias Fiscais Sudam-Sudene'!K:K)</f>
        <v>3654369531.9801645</v>
      </c>
    </row>
    <row r="444" spans="1:4" ht="27.95" customHeight="1" x14ac:dyDescent="0.25">
      <c r="A444" s="25">
        <f t="shared" si="6"/>
        <v>443</v>
      </c>
      <c r="B444" s="12" t="str">
        <v>CENTRAIS ELETRICAS DO NORTE DO BRASIL S/A ELETRONORTE</v>
      </c>
      <c r="C444" s="14">
        <f>SUMIF('Renúncias Fiscais Sudam-Sudene'!C:C,B444,'Renúncias Fiscais Sudam-Sudene'!J:J)</f>
        <v>82300278.689999998</v>
      </c>
      <c r="D444" s="14">
        <f>SUMIF('Renúncias Fiscais Sudam-Sudene'!C:C,B444,'Renúncias Fiscais Sudam-Sudene'!K:K)</f>
        <v>109487257.92502105</v>
      </c>
    </row>
    <row r="445" spans="1:4" ht="27.95" customHeight="1" x14ac:dyDescent="0.25">
      <c r="A445" s="25">
        <f t="shared" si="6"/>
        <v>444</v>
      </c>
      <c r="B445" s="12" t="str">
        <v>CENTRAL DAS EMBALAGENS LTDA</v>
      </c>
      <c r="C445" s="14">
        <f>SUMIF('Renúncias Fiscais Sudam-Sudene'!C:C,B445,'Renúncias Fiscais Sudam-Sudene'!J:J)</f>
        <v>3462255.6100000003</v>
      </c>
      <c r="D445" s="14">
        <f>SUMIF('Renúncias Fiscais Sudam-Sudene'!C:C,B445,'Renúncias Fiscais Sudam-Sudene'!K:K)</f>
        <v>4386176.4907886321</v>
      </c>
    </row>
    <row r="446" spans="1:4" ht="27.95" customHeight="1" x14ac:dyDescent="0.25">
      <c r="A446" s="25">
        <f t="shared" si="6"/>
        <v>445</v>
      </c>
      <c r="B446" s="12" t="str">
        <v>CENTRAL DE GERENCIAMENTO AMBIENTAL JUPARANA S.A</v>
      </c>
      <c r="C446" s="14">
        <f>SUMIF('Renúncias Fiscais Sudam-Sudene'!C:C,B446,'Renúncias Fiscais Sudam-Sudene'!J:J)</f>
        <v>283025.05</v>
      </c>
      <c r="D446" s="14">
        <f>SUMIF('Renúncias Fiscais Sudam-Sudene'!C:C,B446,'Renúncias Fiscais Sudam-Sudene'!K:K)</f>
        <v>319242.22780044109</v>
      </c>
    </row>
    <row r="447" spans="1:4" ht="27.95" customHeight="1" x14ac:dyDescent="0.25">
      <c r="A447" s="25">
        <f t="shared" si="6"/>
        <v>446</v>
      </c>
      <c r="B447" s="12" t="str">
        <v>CENTRAL DE GERENCIAMENTO AMBIENTAL TITARA S/A</v>
      </c>
      <c r="C447" s="14">
        <f>SUMIF('Renúncias Fiscais Sudam-Sudene'!C:C,B447,'Renúncias Fiscais Sudam-Sudene'!J:J)</f>
        <v>2418065.58</v>
      </c>
      <c r="D447" s="14">
        <f>SUMIF('Renúncias Fiscais Sudam-Sudene'!C:C,B447,'Renúncias Fiscais Sudam-Sudene'!K:K)</f>
        <v>2794259.1951442398</v>
      </c>
    </row>
    <row r="448" spans="1:4" ht="27.95" customHeight="1" x14ac:dyDescent="0.25">
      <c r="A448" s="25">
        <f t="shared" si="6"/>
        <v>447</v>
      </c>
      <c r="B448" s="12" t="str">
        <v>CENTRAL ENERGETICA JITITUBA LTDA</v>
      </c>
      <c r="C448" s="14">
        <f>SUMIF('Renúncias Fiscais Sudam-Sudene'!C:C,B448,'Renúncias Fiscais Sudam-Sudene'!J:J)</f>
        <v>1668191.85</v>
      </c>
      <c r="D448" s="14">
        <f>SUMIF('Renúncias Fiscais Sudam-Sudene'!C:C,B448,'Renúncias Fiscais Sudam-Sudene'!K:K)</f>
        <v>2704318.265672978</v>
      </c>
    </row>
    <row r="449" spans="1:4" ht="27.95" customHeight="1" x14ac:dyDescent="0.25">
      <c r="A449" s="25">
        <f t="shared" si="6"/>
        <v>448</v>
      </c>
      <c r="B449" s="12" t="str">
        <v>CENTRAL EOLICA ANGICAL S/A</v>
      </c>
      <c r="C449" s="14">
        <f>SUMIF('Renúncias Fiscais Sudam-Sudene'!C:C,B449,'Renúncias Fiscais Sudam-Sudene'!J:J)</f>
        <v>129051.07</v>
      </c>
      <c r="D449" s="14">
        <f>SUMIF('Renúncias Fiscais Sudam-Sudene'!C:C,B449,'Renúncias Fiscais Sudam-Sudene'!K:K)</f>
        <v>145565.034214571</v>
      </c>
    </row>
    <row r="450" spans="1:4" ht="27.95" customHeight="1" x14ac:dyDescent="0.25">
      <c r="A450" s="25">
        <f t="shared" si="6"/>
        <v>449</v>
      </c>
      <c r="B450" s="12" t="str">
        <v>CENTRAL EOLICA CAITITU S/A</v>
      </c>
      <c r="C450" s="14">
        <f>SUMIF('Renúncias Fiscais Sudam-Sudene'!C:C,B450,'Renúncias Fiscais Sudam-Sudene'!J:J)</f>
        <v>532109.99</v>
      </c>
      <c r="D450" s="14">
        <f>SUMIF('Renúncias Fiscais Sudam-Sudene'!C:C,B450,'Renúncias Fiscais Sudam-Sudene'!K:K)</f>
        <v>607329.48245312937</v>
      </c>
    </row>
    <row r="451" spans="1:4" ht="27.95" customHeight="1" x14ac:dyDescent="0.25">
      <c r="A451" s="25">
        <f t="shared" ref="A451:A514" si="7">ROW()-1</f>
        <v>450</v>
      </c>
      <c r="B451" s="12" t="str">
        <v>CENTRAL EOLICA COQUEIRINHO S/A</v>
      </c>
      <c r="C451" s="14">
        <f>SUMIF('Renúncias Fiscais Sudam-Sudene'!C:C,B451,'Renúncias Fiscais Sudam-Sudene'!J:J)</f>
        <v>859533.52</v>
      </c>
      <c r="D451" s="14">
        <f>SUMIF('Renúncias Fiscais Sudam-Sudene'!C:C,B451,'Renúncias Fiscais Sudam-Sudene'!K:K)</f>
        <v>1005398.3739456113</v>
      </c>
    </row>
    <row r="452" spans="1:4" ht="27.95" customHeight="1" x14ac:dyDescent="0.25">
      <c r="A452" s="25">
        <f t="shared" si="7"/>
        <v>451</v>
      </c>
      <c r="B452" s="12" t="str">
        <v>CENTRAL EOLICA CORRUPIAO S/A</v>
      </c>
      <c r="C452" s="14">
        <f>SUMIF('Renúncias Fiscais Sudam-Sudene'!C:C,B452,'Renúncias Fiscais Sudam-Sudene'!J:J)</f>
        <v>415055.23</v>
      </c>
      <c r="D452" s="14">
        <f>SUMIF('Renúncias Fiscais Sudam-Sudene'!C:C,B452,'Renúncias Fiscais Sudam-Sudene'!K:K)</f>
        <v>468167.59253438684</v>
      </c>
    </row>
    <row r="453" spans="1:4" ht="27.95" customHeight="1" x14ac:dyDescent="0.25">
      <c r="A453" s="25">
        <f t="shared" si="7"/>
        <v>452</v>
      </c>
      <c r="B453" s="12" t="str">
        <v>CENTRAL EOLICA GARROTE S.A.</v>
      </c>
      <c r="C453" s="14">
        <f>SUMIF('Renúncias Fiscais Sudam-Sudene'!C:C,B453,'Renúncias Fiscais Sudam-Sudene'!J:J)</f>
        <v>640476.88</v>
      </c>
      <c r="D453" s="14">
        <f>SUMIF('Renúncias Fiscais Sudam-Sudene'!C:C,B453,'Renúncias Fiscais Sudam-Sudene'!K:K)</f>
        <v>959429.57549320743</v>
      </c>
    </row>
    <row r="454" spans="1:4" ht="27.95" customHeight="1" x14ac:dyDescent="0.25">
      <c r="A454" s="25">
        <f t="shared" si="7"/>
        <v>453</v>
      </c>
      <c r="B454" s="12" t="str">
        <v>CENTRAL EOLICA INHAMBU S/A</v>
      </c>
      <c r="C454" s="14">
        <f>SUMIF('Renúncias Fiscais Sudam-Sudene'!C:C,B454,'Renúncias Fiscais Sudam-Sudene'!J:J)</f>
        <v>827203.05</v>
      </c>
      <c r="D454" s="14">
        <f>SUMIF('Renúncias Fiscais Sudam-Sudene'!C:C,B454,'Renúncias Fiscais Sudam-Sudene'!K:K)</f>
        <v>933055.72960880911</v>
      </c>
    </row>
    <row r="455" spans="1:4" ht="27.95" customHeight="1" x14ac:dyDescent="0.25">
      <c r="A455" s="25">
        <f t="shared" si="7"/>
        <v>454</v>
      </c>
      <c r="B455" s="12" t="str">
        <v>CENTRAL EOLICA SANTO INACIO III S.A.</v>
      </c>
      <c r="C455" s="14">
        <f>SUMIF('Renúncias Fiscais Sudam-Sudene'!C:C,B455,'Renúncias Fiscais Sudam-Sudene'!J:J)</f>
        <v>749234.93</v>
      </c>
      <c r="D455" s="14">
        <f>SUMIF('Renúncias Fiscais Sudam-Sudene'!C:C,B455,'Renúncias Fiscais Sudam-Sudene'!K:K)</f>
        <v>1122348.3208864355</v>
      </c>
    </row>
    <row r="456" spans="1:4" ht="27.95" customHeight="1" x14ac:dyDescent="0.25">
      <c r="A456" s="25">
        <f t="shared" si="7"/>
        <v>455</v>
      </c>
      <c r="B456" s="12" t="str">
        <v>CENTRAL EOLICA SANTO INACIO IV S.A.</v>
      </c>
      <c r="C456" s="14">
        <f>SUMIF('Renúncias Fiscais Sudam-Sudene'!C:C,B456,'Renúncias Fiscais Sudam-Sudene'!J:J)</f>
        <v>670942.23</v>
      </c>
      <c r="D456" s="14">
        <f>SUMIF('Renúncias Fiscais Sudam-Sudene'!C:C,B456,'Renúncias Fiscais Sudam-Sudene'!K:K)</f>
        <v>1005066.4419133535</v>
      </c>
    </row>
    <row r="457" spans="1:4" ht="27.95" customHeight="1" x14ac:dyDescent="0.25">
      <c r="A457" s="25">
        <f t="shared" si="7"/>
        <v>456</v>
      </c>
      <c r="B457" s="12" t="str">
        <v>CENTRAL EOLICA SAO JORGE S.A.</v>
      </c>
      <c r="C457" s="14">
        <f>SUMIF('Renúncias Fiscais Sudam-Sudene'!C:C,B457,'Renúncias Fiscais Sudam-Sudene'!J:J)</f>
        <v>170653.88</v>
      </c>
      <c r="D457" s="14">
        <f>SUMIF('Renúncias Fiscais Sudam-Sudene'!C:C,B457,'Renúncias Fiscais Sudam-Sudene'!K:K)</f>
        <v>273048.79734822514</v>
      </c>
    </row>
    <row r="458" spans="1:4" ht="27.95" customHeight="1" x14ac:dyDescent="0.25">
      <c r="A458" s="25">
        <f t="shared" si="7"/>
        <v>457</v>
      </c>
      <c r="B458" s="12" t="str">
        <v>CENTRAL EOLICA SAO RAIMUNDO S.A.</v>
      </c>
      <c r="C458" s="14">
        <f>SUMIF('Renúncias Fiscais Sudam-Sudene'!C:C,B458,'Renúncias Fiscais Sudam-Sudene'!J:J)</f>
        <v>3661663.25</v>
      </c>
      <c r="D458" s="14">
        <f>SUMIF('Renúncias Fiscais Sudam-Sudene'!C:C,B458,'Renúncias Fiscais Sudam-Sudene'!K:K)</f>
        <v>4673595.2141239867</v>
      </c>
    </row>
    <row r="459" spans="1:4" ht="27.95" customHeight="1" x14ac:dyDescent="0.25">
      <c r="A459" s="25">
        <f t="shared" si="7"/>
        <v>458</v>
      </c>
      <c r="B459" s="12" t="str">
        <v>CENTRAL EOLICA TEIU S/A</v>
      </c>
      <c r="C459" s="14">
        <f>SUMIF('Renúncias Fiscais Sudam-Sudene'!C:C,B459,'Renúncias Fiscais Sudam-Sudene'!J:J)</f>
        <v>586196.54</v>
      </c>
      <c r="D459" s="14">
        <f>SUMIF('Renúncias Fiscais Sudam-Sudene'!C:C,B459,'Renúncias Fiscais Sudam-Sudene'!K:K)</f>
        <v>713819.61539290054</v>
      </c>
    </row>
    <row r="460" spans="1:4" ht="27.95" customHeight="1" x14ac:dyDescent="0.25">
      <c r="A460" s="25">
        <f t="shared" si="7"/>
        <v>459</v>
      </c>
      <c r="B460" s="12" t="str">
        <v>CENTRAL EOLICA VOLTA DO RIO S/A</v>
      </c>
      <c r="C460" s="14">
        <f>SUMIF('Renúncias Fiscais Sudam-Sudene'!C:C,B460,'Renúncias Fiscais Sudam-Sudene'!J:J)</f>
        <v>6897871.25</v>
      </c>
      <c r="D460" s="14">
        <f>SUMIF('Renúncias Fiscais Sudam-Sudene'!C:C,B460,'Renúncias Fiscais Sudam-Sudene'!K:K)</f>
        <v>7780554.3535125721</v>
      </c>
    </row>
    <row r="461" spans="1:4" ht="27.95" customHeight="1" x14ac:dyDescent="0.25">
      <c r="A461" s="25">
        <f t="shared" si="7"/>
        <v>460</v>
      </c>
      <c r="B461" s="12" t="str">
        <v>CENTRO EDUCACIONAL DE ENSINO SUPERIOR DE PATOS LTDA</v>
      </c>
      <c r="C461" s="14">
        <f>SUMIF('Renúncias Fiscais Sudam-Sudene'!C:C,B461,'Renúncias Fiscais Sudam-Sudene'!J:J)</f>
        <v>1766186.3</v>
      </c>
      <c r="D461" s="14">
        <f>SUMIF('Renúncias Fiscais Sudam-Sudene'!C:C,B461,'Renúncias Fiscais Sudam-Sudene'!K:K)</f>
        <v>2084234.9991001966</v>
      </c>
    </row>
    <row r="462" spans="1:4" ht="27.95" customHeight="1" x14ac:dyDescent="0.25">
      <c r="A462" s="25">
        <f t="shared" si="7"/>
        <v>461</v>
      </c>
      <c r="B462" s="12" t="str">
        <v>CENTRO EDUCACIONAL DYLLA LTDA</v>
      </c>
      <c r="C462" s="14">
        <f>SUMIF('Renúncias Fiscais Sudam-Sudene'!C:C,B462,'Renúncias Fiscais Sudam-Sudene'!J:J)</f>
        <v>1584340.36</v>
      </c>
      <c r="D462" s="14">
        <f>SUMIF('Renúncias Fiscais Sudam-Sudene'!C:C,B462,'Renúncias Fiscais Sudam-Sudene'!K:K)</f>
        <v>1869642.873347509</v>
      </c>
    </row>
    <row r="463" spans="1:4" ht="27.95" customHeight="1" x14ac:dyDescent="0.25">
      <c r="A463" s="25">
        <f t="shared" si="7"/>
        <v>462</v>
      </c>
      <c r="B463" s="12" t="str">
        <v>CENTRO SUPERIOR DE TECNOLOGIA TECBRASIL LTDA</v>
      </c>
      <c r="C463" s="14">
        <f>SUMIF('Renúncias Fiscais Sudam-Sudene'!C:C,B463,'Renúncias Fiscais Sudam-Sudene'!J:J)</f>
        <v>1</v>
      </c>
      <c r="D463" s="14">
        <f>SUMIF('Renúncias Fiscais Sudam-Sudene'!C:C,B463,'Renúncias Fiscais Sudam-Sudene'!K:K)</f>
        <v>1.6000151730990535</v>
      </c>
    </row>
    <row r="464" spans="1:4" ht="27.95" customHeight="1" x14ac:dyDescent="0.25">
      <c r="A464" s="25">
        <f t="shared" si="7"/>
        <v>463</v>
      </c>
      <c r="B464" s="12" t="str">
        <v>CENTRO TECNOLOGICO DELTA LTDA</v>
      </c>
      <c r="C464" s="14">
        <f>SUMIF('Renúncias Fiscais Sudam-Sudene'!C:C,B464,'Renúncias Fiscais Sudam-Sudene'!J:J)</f>
        <v>1026657.67</v>
      </c>
      <c r="D464" s="14">
        <f>SUMIF('Renúncias Fiscais Sudam-Sudene'!C:C,B464,'Renúncias Fiscais Sudam-Sudene'!K:K)</f>
        <v>1642667.849578521</v>
      </c>
    </row>
    <row r="465" spans="1:4" ht="27.95" customHeight="1" x14ac:dyDescent="0.25">
      <c r="A465" s="25">
        <f t="shared" si="7"/>
        <v>464</v>
      </c>
      <c r="B465" s="12" t="str">
        <v>CENTROACO INDUSTRIA E COMERCIO DE ACO LTDA</v>
      </c>
      <c r="C465" s="14">
        <f>SUMIF('Renúncias Fiscais Sudam-Sudene'!C:C,B465,'Renúncias Fiscais Sudam-Sudene'!J:J)</f>
        <v>5333963.54</v>
      </c>
      <c r="D465" s="14">
        <f>SUMIF('Renúncias Fiscais Sudam-Sudene'!C:C,B465,'Renúncias Fiscais Sudam-Sudene'!K:K)</f>
        <v>6946105.8511154773</v>
      </c>
    </row>
    <row r="466" spans="1:4" ht="27.95" customHeight="1" x14ac:dyDescent="0.25">
      <c r="A466" s="25">
        <f t="shared" si="7"/>
        <v>465</v>
      </c>
      <c r="B466" s="12" t="str">
        <v>CERAMICA BRASILEIRA CERBRAS LTDA</v>
      </c>
      <c r="C466" s="14">
        <f>SUMIF('Renúncias Fiscais Sudam-Sudene'!C:C,B466,'Renúncias Fiscais Sudam-Sudene'!J:J)</f>
        <v>71536387.469999984</v>
      </c>
      <c r="D466" s="14">
        <f>SUMIF('Renúncias Fiscais Sudam-Sudene'!C:C,B466,'Renúncias Fiscais Sudam-Sudene'!K:K)</f>
        <v>90583302.096907094</v>
      </c>
    </row>
    <row r="467" spans="1:4" ht="27.95" customHeight="1" x14ac:dyDescent="0.25">
      <c r="A467" s="25">
        <f t="shared" si="7"/>
        <v>466</v>
      </c>
      <c r="B467" s="12" t="str">
        <v>CERAMICA LIVRAMENTO LTDA</v>
      </c>
      <c r="C467" s="14">
        <f>SUMIF('Renúncias Fiscais Sudam-Sudene'!C:C,B467,'Renúncias Fiscais Sudam-Sudene'!J:J)</f>
        <v>943524.8</v>
      </c>
      <c r="D467" s="14">
        <f>SUMIF('Renúncias Fiscais Sudam-Sudene'!C:C,B467,'Renúncias Fiscais Sudam-Sudene'!K:K)</f>
        <v>1204512.0157987019</v>
      </c>
    </row>
    <row r="468" spans="1:4" ht="27.95" customHeight="1" x14ac:dyDescent="0.25">
      <c r="A468" s="25">
        <f t="shared" si="7"/>
        <v>467</v>
      </c>
      <c r="B468" s="12" t="str">
        <v>CERAMICA SERRA AZUL LTDA</v>
      </c>
      <c r="C468" s="14">
        <f>SUMIF('Renúncias Fiscais Sudam-Sudene'!C:C,B468,'Renúncias Fiscais Sudam-Sudene'!J:J)</f>
        <v>62131808.189999998</v>
      </c>
      <c r="D468" s="14">
        <f>SUMIF('Renúncias Fiscais Sudam-Sudene'!C:C,B468,'Renúncias Fiscais Sudam-Sudene'!K:K)</f>
        <v>79266224.175300345</v>
      </c>
    </row>
    <row r="469" spans="1:4" ht="27.95" customHeight="1" x14ac:dyDescent="0.25">
      <c r="A469" s="25">
        <f t="shared" si="7"/>
        <v>468</v>
      </c>
      <c r="B469" s="12" t="str">
        <v>CERAS JOHNSON LTDA</v>
      </c>
      <c r="C469" s="14">
        <f>SUMIF('Renúncias Fiscais Sudam-Sudene'!C:C,B469,'Renúncias Fiscais Sudam-Sudene'!J:J)</f>
        <v>46121202.530000001</v>
      </c>
      <c r="D469" s="14">
        <f>SUMIF('Renúncias Fiscais Sudam-Sudene'!C:C,B469,'Renúncias Fiscais Sudam-Sudene'!K:K)</f>
        <v>61706713.915265851</v>
      </c>
    </row>
    <row r="470" spans="1:4" ht="27.95" customHeight="1" x14ac:dyDescent="0.25">
      <c r="A470" s="25">
        <f t="shared" si="7"/>
        <v>469</v>
      </c>
      <c r="B470" s="12" t="str">
        <v>CEREALISTA SANTA FE LTDA</v>
      </c>
      <c r="C470" s="14">
        <f>SUMIF('Renúncias Fiscais Sudam-Sudene'!C:C,B470,'Renúncias Fiscais Sudam-Sudene'!J:J)</f>
        <v>6318382.790000001</v>
      </c>
      <c r="D470" s="14">
        <f>SUMIF('Renúncias Fiscais Sudam-Sudene'!C:C,B470,'Renúncias Fiscais Sudam-Sudene'!K:K)</f>
        <v>8603910.7273525596</v>
      </c>
    </row>
    <row r="471" spans="1:4" ht="27.95" customHeight="1" x14ac:dyDescent="0.25">
      <c r="A471" s="25">
        <f t="shared" si="7"/>
        <v>470</v>
      </c>
      <c r="B471" s="12" t="str">
        <v>CERVEJARIA LOUVADA LTDA</v>
      </c>
      <c r="C471" s="14">
        <f>SUMIF('Renúncias Fiscais Sudam-Sudene'!C:C,B471,'Renúncias Fiscais Sudam-Sudene'!J:J)</f>
        <v>704337.33</v>
      </c>
      <c r="D471" s="14">
        <f>SUMIF('Renúncias Fiscais Sudam-Sudene'!C:C,B471,'Renúncias Fiscais Sudam-Sudene'!K:K)</f>
        <v>891893.48558639036</v>
      </c>
    </row>
    <row r="472" spans="1:4" ht="27.95" customHeight="1" x14ac:dyDescent="0.25">
      <c r="A472" s="25">
        <f t="shared" si="7"/>
        <v>471</v>
      </c>
      <c r="B472" s="12" t="str">
        <v>CERVEJARIA PETROPOLIS DA BAHIA LTDA EM RECUPERACAO JUDICIAL</v>
      </c>
      <c r="C472" s="14">
        <f>SUMIF('Renúncias Fiscais Sudam-Sudene'!C:C,B472,'Renúncias Fiscais Sudam-Sudene'!J:J)</f>
        <v>60073834.509999998</v>
      </c>
      <c r="D472" s="14">
        <f>SUMIF('Renúncias Fiscais Sudam-Sudene'!C:C,B472,'Renúncias Fiscais Sudam-Sudene'!K:K)</f>
        <v>91265298.735953823</v>
      </c>
    </row>
    <row r="473" spans="1:4" ht="27.95" customHeight="1" x14ac:dyDescent="0.25">
      <c r="A473" s="25">
        <f t="shared" si="7"/>
        <v>472</v>
      </c>
      <c r="B473" s="12" t="str">
        <v>CERVEJARIA PETROPOLIS DE PERNAMBUCO LTDA EM RECUPERACAO JUDICIAL</v>
      </c>
      <c r="C473" s="14">
        <f>SUMIF('Renúncias Fiscais Sudam-Sudene'!C:C,B473,'Renúncias Fiscais Sudam-Sudene'!J:J)</f>
        <v>2408252.69</v>
      </c>
      <c r="D473" s="14">
        <f>SUMIF('Renúncias Fiscais Sudam-Sudene'!C:C,B473,'Renúncias Fiscais Sudam-Sudene'!K:K)</f>
        <v>3339339.6522139218</v>
      </c>
    </row>
    <row r="474" spans="1:4" ht="27.95" customHeight="1" x14ac:dyDescent="0.25">
      <c r="A474" s="25">
        <f t="shared" si="7"/>
        <v>473</v>
      </c>
      <c r="B474" s="12" t="str">
        <v>CERVEJARIA PETROPOLIS DO CENTRO OESTE LTDA EM RECUPERACAO JUDICIAL</v>
      </c>
      <c r="C474" s="14">
        <f>SUMIF('Renúncias Fiscais Sudam-Sudene'!C:C,B474,'Renúncias Fiscais Sudam-Sudene'!J:J)</f>
        <v>3613870.99</v>
      </c>
      <c r="D474" s="14">
        <f>SUMIF('Renúncias Fiscais Sudam-Sudene'!C:C,B474,'Renúncias Fiscais Sudam-Sudene'!K:K)</f>
        <v>5616559.9005560949</v>
      </c>
    </row>
    <row r="475" spans="1:4" ht="27.95" customHeight="1" x14ac:dyDescent="0.25">
      <c r="A475" s="25">
        <f t="shared" si="7"/>
        <v>474</v>
      </c>
      <c r="B475" s="12" t="str">
        <v>CERVEJARIAS KAISER BRASIL LTDA</v>
      </c>
      <c r="C475" s="14">
        <f>SUMIF('Renúncias Fiscais Sudam-Sudene'!C:C,B475,'Renúncias Fiscais Sudam-Sudene'!J:J)</f>
        <v>16613098.280000001</v>
      </c>
      <c r="D475" s="14">
        <f>SUMIF('Renúncias Fiscais Sudam-Sudene'!C:C,B475,'Renúncias Fiscais Sudam-Sudene'!K:K)</f>
        <v>21722495.92352128</v>
      </c>
    </row>
    <row r="476" spans="1:4" ht="27.95" customHeight="1" x14ac:dyDescent="0.25">
      <c r="A476" s="25">
        <f t="shared" si="7"/>
        <v>475</v>
      </c>
      <c r="B476" s="12" t="str">
        <v>CESAC CENTRO DE ENSINO SUPERIOR SANTA CRUZ LTDA</v>
      </c>
      <c r="C476" s="14">
        <f>SUMIF('Renúncias Fiscais Sudam-Sudene'!C:C,B476,'Renúncias Fiscais Sudam-Sudene'!J:J)</f>
        <v>5536.84</v>
      </c>
      <c r="D476" s="14">
        <f>SUMIF('Renúncias Fiscais Sudam-Sudene'!C:C,B476,'Renúncias Fiscais Sudam-Sudene'!K:K)</f>
        <v>8859.0280110217627</v>
      </c>
    </row>
    <row r="477" spans="1:4" ht="27.95" customHeight="1" x14ac:dyDescent="0.25">
      <c r="A477" s="25">
        <f t="shared" si="7"/>
        <v>476</v>
      </c>
      <c r="B477" s="12" t="str">
        <v>CESCONETTO INDUSTRIA E COMERCIO DE ALIMENTOS LTDA</v>
      </c>
      <c r="C477" s="14">
        <f>SUMIF('Renúncias Fiscais Sudam-Sudene'!C:C,B477,'Renúncias Fiscais Sudam-Sudene'!J:J)</f>
        <v>48938537.869999997</v>
      </c>
      <c r="D477" s="14">
        <f>SUMIF('Renúncias Fiscais Sudam-Sudene'!C:C,B477,'Renúncias Fiscais Sudam-Sudene'!K:K)</f>
        <v>64584889.428533867</v>
      </c>
    </row>
    <row r="478" spans="1:4" ht="27.95" customHeight="1" x14ac:dyDescent="0.25">
      <c r="A478" s="25">
        <f t="shared" si="7"/>
        <v>477</v>
      </c>
      <c r="B478" s="12" t="str">
        <v>CESDE INDUSTRIA E COMERCIO DE ELETRODOMESTICOS LTDA</v>
      </c>
      <c r="C478" s="14">
        <f>SUMIF('Renúncias Fiscais Sudam-Sudene'!C:C,B478,'Renúncias Fiscais Sudam-Sudene'!J:J)</f>
        <v>35356.58</v>
      </c>
      <c r="D478" s="14">
        <f>SUMIF('Renúncias Fiscais Sudam-Sudene'!C:C,B478,'Renúncias Fiscais Sudam-Sudene'!K:K)</f>
        <v>56571.064468890538</v>
      </c>
    </row>
    <row r="479" spans="1:4" ht="27.95" customHeight="1" x14ac:dyDescent="0.25">
      <c r="A479" s="25">
        <f t="shared" si="7"/>
        <v>478</v>
      </c>
      <c r="B479" s="12" t="str">
        <v>CETREL S.A.</v>
      </c>
      <c r="C479" s="14">
        <f>SUMIF('Renúncias Fiscais Sudam-Sudene'!C:C,B479,'Renúncias Fiscais Sudam-Sudene'!J:J)</f>
        <v>3021396.2</v>
      </c>
      <c r="D479" s="14">
        <f>SUMIF('Renúncias Fiscais Sudam-Sudene'!C:C,B479,'Renúncias Fiscais Sudam-Sudene'!K:K)</f>
        <v>4576640.8459499264</v>
      </c>
    </row>
    <row r="480" spans="1:4" ht="27.95" customHeight="1" x14ac:dyDescent="0.25">
      <c r="A480" s="25">
        <f t="shared" si="7"/>
        <v>479</v>
      </c>
      <c r="B480" s="12" t="str">
        <v>CEVAP CEREALISTA &amp; INDUSTRIAL VALE DO PARNAIBA LTDA</v>
      </c>
      <c r="C480" s="14">
        <f>SUMIF('Renúncias Fiscais Sudam-Sudene'!C:C,B480,'Renúncias Fiscais Sudam-Sudene'!J:J)</f>
        <v>3341649.8</v>
      </c>
      <c r="D480" s="14">
        <f>SUMIF('Renúncias Fiscais Sudam-Sudene'!C:C,B480,'Renúncias Fiscais Sudam-Sudene'!K:K)</f>
        <v>4405295.9859395828</v>
      </c>
    </row>
    <row r="481" spans="1:4" ht="27.95" customHeight="1" x14ac:dyDescent="0.25">
      <c r="A481" s="25">
        <f t="shared" si="7"/>
        <v>480</v>
      </c>
      <c r="B481" s="12" t="str">
        <v>CHEMICAL INDUSTRIA E COMERCIO DE PRODUTOS AGROINDUSTRIAIS LTDA</v>
      </c>
      <c r="C481" s="14">
        <f>SUMIF('Renúncias Fiscais Sudam-Sudene'!C:C,B481,'Renúncias Fiscais Sudam-Sudene'!J:J)</f>
        <v>13138059.74</v>
      </c>
      <c r="D481" s="14">
        <f>SUMIF('Renúncias Fiscais Sudam-Sudene'!C:C,B481,'Renúncias Fiscais Sudam-Sudene'!K:K)</f>
        <v>16375843.943247238</v>
      </c>
    </row>
    <row r="482" spans="1:4" ht="27.95" customHeight="1" x14ac:dyDescent="0.25">
      <c r="A482" s="25">
        <f t="shared" si="7"/>
        <v>481</v>
      </c>
      <c r="B482" s="12" t="str">
        <v>CHEMTRADE BRASIL LTDA</v>
      </c>
      <c r="C482" s="14">
        <f>SUMIF('Renúncias Fiscais Sudam-Sudene'!C:C,B482,'Renúncias Fiscais Sudam-Sudene'!J:J)</f>
        <v>39610942.469999999</v>
      </c>
      <c r="D482" s="14">
        <f>SUMIF('Renúncias Fiscais Sudam-Sudene'!C:C,B482,'Renúncias Fiscais Sudam-Sudene'!K:K)</f>
        <v>45768750.028313458</v>
      </c>
    </row>
    <row r="483" spans="1:4" ht="27.95" customHeight="1" x14ac:dyDescent="0.25">
      <c r="A483" s="25">
        <f t="shared" si="7"/>
        <v>482</v>
      </c>
      <c r="B483" s="12" t="str">
        <v>CHIBATAO NAVEGACAO E COMERCIO LTDA</v>
      </c>
      <c r="C483" s="14">
        <f>SUMIF('Renúncias Fiscais Sudam-Sudene'!C:C,B483,'Renúncias Fiscais Sudam-Sudene'!J:J)</f>
        <v>298421483.94</v>
      </c>
      <c r="D483" s="14">
        <f>SUMIF('Renúncias Fiscais Sudam-Sudene'!C:C,B483,'Renúncias Fiscais Sudam-Sudene'!K:K)</f>
        <v>380842384.78285944</v>
      </c>
    </row>
    <row r="484" spans="1:4" ht="27.95" customHeight="1" x14ac:dyDescent="0.25">
      <c r="A484" s="25">
        <f t="shared" si="7"/>
        <v>483</v>
      </c>
      <c r="B484" s="12" t="str">
        <v>CHIPNET TECNOLOGIA LTDA</v>
      </c>
      <c r="C484" s="14">
        <f>SUMIF('Renúncias Fiscais Sudam-Sudene'!C:C,B484,'Renúncias Fiscais Sudam-Sudene'!J:J)</f>
        <v>70848.930000000008</v>
      </c>
      <c r="D484" s="14">
        <f>SUMIF('Renúncias Fiscais Sudam-Sudene'!C:C,B484,'Renúncias Fiscais Sudam-Sudene'!K:K)</f>
        <v>111353.31652910836</v>
      </c>
    </row>
    <row r="485" spans="1:4" ht="27.95" customHeight="1" x14ac:dyDescent="0.25">
      <c r="A485" s="25">
        <f t="shared" si="7"/>
        <v>484</v>
      </c>
      <c r="B485" s="12" t="str">
        <v>CHIPUS MICROELETRONICA S.A.</v>
      </c>
      <c r="C485" s="14">
        <f>SUMIF('Renúncias Fiscais Sudam-Sudene'!C:C,B485,'Renúncias Fiscais Sudam-Sudene'!J:J)</f>
        <v>131917.29999999999</v>
      </c>
      <c r="D485" s="14">
        <f>SUMIF('Renúncias Fiscais Sudam-Sudene'!C:C,B485,'Renúncias Fiscais Sudam-Sudene'!K:K)</f>
        <v>224345.96456653872</v>
      </c>
    </row>
    <row r="486" spans="1:4" ht="27.95" customHeight="1" x14ac:dyDescent="0.25">
      <c r="A486" s="25">
        <f t="shared" si="7"/>
        <v>485</v>
      </c>
      <c r="B486" s="12" t="str">
        <v>CHOCOLATES GAROTO LTDA.</v>
      </c>
      <c r="C486" s="14">
        <f>SUMIF('Renúncias Fiscais Sudam-Sudene'!C:C,B486,'Renúncias Fiscais Sudam-Sudene'!J:J)</f>
        <v>52126647.920000002</v>
      </c>
      <c r="D486" s="14">
        <f>SUMIF('Renúncias Fiscais Sudam-Sudene'!C:C,B486,'Renúncias Fiscais Sudam-Sudene'!K:K)</f>
        <v>59814618.626233861</v>
      </c>
    </row>
    <row r="487" spans="1:4" ht="27.95" customHeight="1" x14ac:dyDescent="0.25">
      <c r="A487" s="25">
        <f t="shared" si="7"/>
        <v>486</v>
      </c>
      <c r="B487" s="12" t="str">
        <v>CHRONOS INDUSTRIA E COMERCIO LTDA</v>
      </c>
      <c r="C487" s="14">
        <f>SUMIF('Renúncias Fiscais Sudam-Sudene'!C:C,B487,'Renúncias Fiscais Sudam-Sudene'!J:J)</f>
        <v>36724.129999999997</v>
      </c>
      <c r="D487" s="14">
        <f>SUMIF('Renúncias Fiscais Sudam-Sudene'!C:C,B487,'Renúncias Fiscais Sudam-Sudene'!K:K)</f>
        <v>60955.782566092515</v>
      </c>
    </row>
    <row r="488" spans="1:4" ht="27.95" customHeight="1" x14ac:dyDescent="0.25">
      <c r="A488" s="25">
        <f t="shared" si="7"/>
        <v>487</v>
      </c>
      <c r="B488" s="12" t="str">
        <v>CIA DE FERRO LIGAS DA BAHIA FERBASA</v>
      </c>
      <c r="C488" s="14">
        <f>SUMIF('Renúncias Fiscais Sudam-Sudene'!C:C,B488,'Renúncias Fiscais Sudam-Sudene'!J:J)</f>
        <v>538366364.16999996</v>
      </c>
      <c r="D488" s="14">
        <f>SUMIF('Renúncias Fiscais Sudam-Sudene'!C:C,B488,'Renúncias Fiscais Sudam-Sudene'!K:K)</f>
        <v>697997326.31497991</v>
      </c>
    </row>
    <row r="489" spans="1:4" ht="27.95" customHeight="1" x14ac:dyDescent="0.25">
      <c r="A489" s="25">
        <f t="shared" si="7"/>
        <v>488</v>
      </c>
      <c r="B489" s="12" t="str">
        <v>CIA DE FIACAO E TECIDOS CEDRO E CACHOEIRA</v>
      </c>
      <c r="C489" s="14">
        <f>SUMIF('Renúncias Fiscais Sudam-Sudene'!C:C,B489,'Renúncias Fiscais Sudam-Sudene'!J:J)</f>
        <v>10253164.960000001</v>
      </c>
      <c r="D489" s="14">
        <f>SUMIF('Renúncias Fiscais Sudam-Sudene'!C:C,B489,'Renúncias Fiscais Sudam-Sudene'!K:K)</f>
        <v>12833095.291273605</v>
      </c>
    </row>
    <row r="490" spans="1:4" ht="27.95" customHeight="1" x14ac:dyDescent="0.25">
      <c r="A490" s="25">
        <f t="shared" si="7"/>
        <v>489</v>
      </c>
      <c r="B490" s="12" t="str">
        <v>CIA DE GAS DO CEARA CEGAS</v>
      </c>
      <c r="C490" s="14">
        <f>SUMIF('Renúncias Fiscais Sudam-Sudene'!C:C,B490,'Renúncias Fiscais Sudam-Sudene'!J:J)</f>
        <v>110690272.34999999</v>
      </c>
      <c r="D490" s="14">
        <f>SUMIF('Renúncias Fiscais Sudam-Sudene'!C:C,B490,'Renúncias Fiscais Sudam-Sudene'!K:K)</f>
        <v>154196591.82866305</v>
      </c>
    </row>
    <row r="491" spans="1:4" ht="27.95" customHeight="1" x14ac:dyDescent="0.25">
      <c r="A491" s="25">
        <f t="shared" si="7"/>
        <v>490</v>
      </c>
      <c r="B491" s="12" t="str">
        <v>CIA METALIC NORDESTE</v>
      </c>
      <c r="C491" s="14">
        <f>SUMIF('Renúncias Fiscais Sudam-Sudene'!C:C,B491,'Renúncias Fiscais Sudam-Sudene'!J:J)</f>
        <v>6637448.8399999999</v>
      </c>
      <c r="D491" s="14">
        <f>SUMIF('Renúncias Fiscais Sudam-Sudene'!C:C,B491,'Renúncias Fiscais Sudam-Sudene'!K:K)</f>
        <v>9942848.7144127376</v>
      </c>
    </row>
    <row r="492" spans="1:4" ht="27.95" customHeight="1" x14ac:dyDescent="0.25">
      <c r="A492" s="25">
        <f t="shared" si="7"/>
        <v>491</v>
      </c>
      <c r="B492" s="12" t="str">
        <v>CIA. HERING</v>
      </c>
      <c r="C492" s="14">
        <f>SUMIF('Renúncias Fiscais Sudam-Sudene'!C:C,B492,'Renúncias Fiscais Sudam-Sudene'!J:J)</f>
        <v>75436.34</v>
      </c>
      <c r="D492" s="14">
        <f>SUMIF('Renúncias Fiscais Sudam-Sudene'!C:C,B492,'Renúncias Fiscais Sudam-Sudene'!K:K)</f>
        <v>117240.68829826039</v>
      </c>
    </row>
    <row r="493" spans="1:4" ht="27.95" customHeight="1" x14ac:dyDescent="0.25">
      <c r="A493" s="25">
        <f t="shared" si="7"/>
        <v>492</v>
      </c>
      <c r="B493" s="12" t="str">
        <v>CIAGRAM PORTOS E NAVEGACAO DA AMAZONIA LTDA</v>
      </c>
      <c r="C493" s="14">
        <f>SUMIF('Renúncias Fiscais Sudam-Sudene'!C:C,B493,'Renúncias Fiscais Sudam-Sudene'!J:J)</f>
        <v>335345.90999999997</v>
      </c>
      <c r="D493" s="14">
        <f>SUMIF('Renúncias Fiscais Sudam-Sudene'!C:C,B493,'Renúncias Fiscais Sudam-Sudene'!K:K)</f>
        <v>378258.30396343436</v>
      </c>
    </row>
    <row r="494" spans="1:4" ht="27.95" customHeight="1" x14ac:dyDescent="0.25">
      <c r="A494" s="25">
        <f t="shared" si="7"/>
        <v>493</v>
      </c>
      <c r="B494" s="12" t="str">
        <v>CIAPLAST COMPANHIA DE PLASTICOS INDUSTRIA E COMERCIO LTDA</v>
      </c>
      <c r="C494" s="14">
        <f>SUMIF('Renúncias Fiscais Sudam-Sudene'!C:C,B494,'Renúncias Fiscais Sudam-Sudene'!J:J)</f>
        <v>4460596.6900000004</v>
      </c>
      <c r="D494" s="14">
        <f>SUMIF('Renúncias Fiscais Sudam-Sudene'!C:C,B494,'Renúncias Fiscais Sudam-Sudene'!K:K)</f>
        <v>5945062.4684533644</v>
      </c>
    </row>
    <row r="495" spans="1:4" ht="27.95" customHeight="1" x14ac:dyDescent="0.25">
      <c r="A495" s="25">
        <f t="shared" si="7"/>
        <v>494</v>
      </c>
      <c r="B495" s="12" t="str">
        <v>CIASEEDS AGRONEGOCIOS LTDA</v>
      </c>
      <c r="C495" s="14">
        <f>SUMIF('Renúncias Fiscais Sudam-Sudene'!C:C,B495,'Renúncias Fiscais Sudam-Sudene'!J:J)</f>
        <v>9050194.2100000009</v>
      </c>
      <c r="D495" s="14">
        <f>SUMIF('Renúncias Fiscais Sudam-Sudene'!C:C,B495,'Renúncias Fiscais Sudam-Sudene'!K:K)</f>
        <v>10208298.387817804</v>
      </c>
    </row>
    <row r="496" spans="1:4" ht="27.95" customHeight="1" x14ac:dyDescent="0.25">
      <c r="A496" s="25">
        <f t="shared" si="7"/>
        <v>495</v>
      </c>
      <c r="B496" s="12" t="str">
        <v>CIBEA MANAUS - CONCENTRADOS DA AMAZONIA LTDA</v>
      </c>
      <c r="C496" s="14">
        <f>SUMIF('Renúncias Fiscais Sudam-Sudene'!C:C,B496,'Renúncias Fiscais Sudam-Sudene'!J:J)</f>
        <v>1865747.54</v>
      </c>
      <c r="D496" s="14">
        <f>SUMIF('Renúncias Fiscais Sudam-Sudene'!C:C,B496,'Renúncias Fiscais Sudam-Sudene'!K:K)</f>
        <v>2230293.4603679152</v>
      </c>
    </row>
    <row r="497" spans="1:4" ht="27.95" customHeight="1" x14ac:dyDescent="0.25">
      <c r="A497" s="25">
        <f t="shared" si="7"/>
        <v>496</v>
      </c>
      <c r="B497" s="12" t="str">
        <v>CIGEL INDUSTRIAL LTDA</v>
      </c>
      <c r="C497" s="14">
        <f>SUMIF('Renúncias Fiscais Sudam-Sudene'!C:C,B497,'Renúncias Fiscais Sudam-Sudene'!J:J)</f>
        <v>2480984.6800000002</v>
      </c>
      <c r="D497" s="14">
        <f>SUMIF('Renúncias Fiscais Sudam-Sudene'!C:C,B497,'Renúncias Fiscais Sudam-Sudene'!K:K)</f>
        <v>3011083.7415055153</v>
      </c>
    </row>
    <row r="498" spans="1:4" ht="27.95" customHeight="1" x14ac:dyDescent="0.25">
      <c r="A498" s="25">
        <f t="shared" si="7"/>
        <v>497</v>
      </c>
      <c r="B498" s="12" t="str">
        <v>CIMOL - COMERCIO E INDUSTRIA DE MOVEIS LTDA</v>
      </c>
      <c r="C498" s="14">
        <f>SUMIF('Renúncias Fiscais Sudam-Sudene'!C:C,B498,'Renúncias Fiscais Sudam-Sudene'!J:J)</f>
        <v>4360690.67</v>
      </c>
      <c r="D498" s="14">
        <f>SUMIF('Renúncias Fiscais Sudam-Sudene'!C:C,B498,'Renúncias Fiscais Sudam-Sudene'!K:K)</f>
        <v>5461883.5810070848</v>
      </c>
    </row>
    <row r="499" spans="1:4" ht="27.95" customHeight="1" x14ac:dyDescent="0.25">
      <c r="A499" s="25">
        <f t="shared" si="7"/>
        <v>498</v>
      </c>
      <c r="B499" s="12" t="str">
        <v>CIMSAL COM E IND DE MOAGEM E REFINACAO STA CECILIA LTDA</v>
      </c>
      <c r="C499" s="14">
        <f>SUMIF('Renúncias Fiscais Sudam-Sudene'!C:C,B499,'Renúncias Fiscais Sudam-Sudene'!J:J)</f>
        <v>14530684.789999999</v>
      </c>
      <c r="D499" s="14">
        <f>SUMIF('Renúncias Fiscais Sudam-Sudene'!C:C,B499,'Renúncias Fiscais Sudam-Sudene'!K:K)</f>
        <v>16910855.809586443</v>
      </c>
    </row>
    <row r="500" spans="1:4" ht="27.95" customHeight="1" x14ac:dyDescent="0.25">
      <c r="A500" s="25">
        <f t="shared" si="7"/>
        <v>499</v>
      </c>
      <c r="B500" s="12" t="str">
        <v>CIPAN COM E IND DE PRODS ALIMENTICIOS DO NORDESTE LTDA</v>
      </c>
      <c r="C500" s="14">
        <f>SUMIF('Renúncias Fiscais Sudam-Sudene'!C:C,B500,'Renúncias Fiscais Sudam-Sudene'!J:J)</f>
        <v>4591290.4000000004</v>
      </c>
      <c r="D500" s="14">
        <f>SUMIF('Renúncias Fiscais Sudam-Sudene'!C:C,B500,'Renúncias Fiscais Sudam-Sudene'!K:K)</f>
        <v>5305966.4561328795</v>
      </c>
    </row>
    <row r="501" spans="1:4" ht="27.95" customHeight="1" x14ac:dyDescent="0.25">
      <c r="A501" s="25">
        <f t="shared" si="7"/>
        <v>500</v>
      </c>
      <c r="B501" s="12" t="str">
        <v>CIPAUTO LOCADORA LTDA</v>
      </c>
      <c r="C501" s="14">
        <f>SUMIF('Renúncias Fiscais Sudam-Sudene'!C:C,B501,'Renúncias Fiscais Sudam-Sudene'!J:J)</f>
        <v>192187.9</v>
      </c>
      <c r="D501" s="14">
        <f>SUMIF('Renúncias Fiscais Sudam-Sudene'!C:C,B501,'Renúncias Fiscais Sudam-Sudene'!K:K)</f>
        <v>226796.43001622686</v>
      </c>
    </row>
    <row r="502" spans="1:4" ht="27.95" customHeight="1" x14ac:dyDescent="0.25">
      <c r="A502" s="25">
        <f t="shared" si="7"/>
        <v>501</v>
      </c>
      <c r="B502" s="12" t="str">
        <v>CIS ELETRONICA DA AMAZONIA LTDA</v>
      </c>
      <c r="C502" s="14">
        <f>SUMIF('Renúncias Fiscais Sudam-Sudene'!C:C,B502,'Renúncias Fiscais Sudam-Sudene'!J:J)</f>
        <v>1991103.05</v>
      </c>
      <c r="D502" s="14">
        <f>SUMIF('Renúncias Fiscais Sudam-Sudene'!C:C,B502,'Renúncias Fiscais Sudam-Sudene'!K:K)</f>
        <v>2735760.2556674904</v>
      </c>
    </row>
    <row r="503" spans="1:4" ht="27.95" customHeight="1" x14ac:dyDescent="0.25">
      <c r="A503" s="25">
        <f t="shared" si="7"/>
        <v>502</v>
      </c>
      <c r="B503" s="12" t="str">
        <v>CITRICULTURA MARATA LTDA</v>
      </c>
      <c r="C503" s="14">
        <f>SUMIF('Renúncias Fiscais Sudam-Sudene'!C:C,B503,'Renúncias Fiscais Sudam-Sudene'!J:J)</f>
        <v>1302702.1599999999</v>
      </c>
      <c r="D503" s="14">
        <f>SUMIF('Renúncias Fiscais Sudam-Sudene'!C:C,B503,'Renúncias Fiscais Sudam-Sudene'!K:K)</f>
        <v>1665374.9617772279</v>
      </c>
    </row>
    <row r="504" spans="1:4" ht="27.95" customHeight="1" x14ac:dyDescent="0.25">
      <c r="A504" s="25">
        <f t="shared" si="7"/>
        <v>503</v>
      </c>
      <c r="B504" s="12" t="str">
        <v>CITY PLASTIK INDUSTRIA E COMERCIO PLASTICO LTDA</v>
      </c>
      <c r="C504" s="14">
        <f>SUMIF('Renúncias Fiscais Sudam-Sudene'!C:C,B504,'Renúncias Fiscais Sudam-Sudene'!J:J)</f>
        <v>1103088.71</v>
      </c>
      <c r="D504" s="14">
        <f>SUMIF('Renúncias Fiscais Sudam-Sudene'!C:C,B504,'Renúncias Fiscais Sudam-Sudene'!K:K)</f>
        <v>1533344.1007992998</v>
      </c>
    </row>
    <row r="505" spans="1:4" ht="27.95" customHeight="1" x14ac:dyDescent="0.25">
      <c r="A505" s="25">
        <f t="shared" si="7"/>
        <v>504</v>
      </c>
      <c r="B505" s="12" t="str">
        <v>CLARO S.A.</v>
      </c>
      <c r="C505" s="14">
        <f>SUMIF('Renúncias Fiscais Sudam-Sudene'!C:C,B505,'Renúncias Fiscais Sudam-Sudene'!J:J)</f>
        <v>155387942.66999999</v>
      </c>
      <c r="D505" s="14">
        <f>SUMIF('Renúncias Fiscais Sudam-Sudene'!C:C,B505,'Renúncias Fiscais Sudam-Sudene'!K:K)</f>
        <v>203383339.88643935</v>
      </c>
    </row>
    <row r="506" spans="1:4" ht="27.95" customHeight="1" x14ac:dyDescent="0.25">
      <c r="A506" s="25">
        <f t="shared" si="7"/>
        <v>505</v>
      </c>
      <c r="B506" s="12" t="str">
        <v>CLEAN FORTAL INDUSTRIA E COMERCIO DE PLASTICOS LTDA</v>
      </c>
      <c r="C506" s="14">
        <f>SUMIF('Renúncias Fiscais Sudam-Sudene'!C:C,B506,'Renúncias Fiscais Sudam-Sudene'!J:J)</f>
        <v>1728054.4</v>
      </c>
      <c r="D506" s="14">
        <f>SUMIF('Renúncias Fiscais Sudam-Sudene'!C:C,B506,'Renúncias Fiscais Sudam-Sudene'!K:K)</f>
        <v>2017009.7864313533</v>
      </c>
    </row>
    <row r="507" spans="1:4" ht="27.95" customHeight="1" x14ac:dyDescent="0.25">
      <c r="A507" s="25">
        <f t="shared" si="7"/>
        <v>506</v>
      </c>
      <c r="B507" s="12" t="str">
        <v>CLEAN NORDESTE INDUSTRIA, COMERCIO E SERVICOS DE PLASTICOS LTDA</v>
      </c>
      <c r="C507" s="14">
        <f>SUMIF('Renúncias Fiscais Sudam-Sudene'!C:C,B507,'Renúncias Fiscais Sudam-Sudene'!J:J)</f>
        <v>464800.42000000004</v>
      </c>
      <c r="D507" s="14">
        <f>SUMIF('Renúncias Fiscais Sudam-Sudene'!C:C,B507,'Renúncias Fiscais Sudam-Sudene'!K:K)</f>
        <v>532852.7101271865</v>
      </c>
    </row>
    <row r="508" spans="1:4" ht="27.95" customHeight="1" x14ac:dyDescent="0.25">
      <c r="A508" s="25">
        <f t="shared" si="7"/>
        <v>507</v>
      </c>
      <c r="B508" s="12" t="str">
        <v>CLIMAZON INDUSTRIAL LTDA</v>
      </c>
      <c r="C508" s="14">
        <f>SUMIF('Renúncias Fiscais Sudam-Sudene'!C:C,B508,'Renúncias Fiscais Sudam-Sudene'!J:J)</f>
        <v>11783272.42</v>
      </c>
      <c r="D508" s="14">
        <f>SUMIF('Renúncias Fiscais Sudam-Sudene'!C:C,B508,'Renúncias Fiscais Sudam-Sudene'!K:K)</f>
        <v>13291113.765867349</v>
      </c>
    </row>
    <row r="509" spans="1:4" ht="27.95" customHeight="1" x14ac:dyDescent="0.25">
      <c r="A509" s="25">
        <f t="shared" si="7"/>
        <v>508</v>
      </c>
      <c r="B509" s="12" t="str">
        <v>CMP DE FARIAS LTDA</v>
      </c>
      <c r="C509" s="14">
        <f>SUMIF('Renúncias Fiscais Sudam-Sudene'!C:C,B509,'Renúncias Fiscais Sudam-Sudene'!J:J)</f>
        <v>367846.33999999997</v>
      </c>
      <c r="D509" s="14">
        <f>SUMIF('Renúncias Fiscais Sudam-Sudene'!C:C,B509,'Renúncias Fiscais Sudam-Sudene'!K:K)</f>
        <v>420564.67522154679</v>
      </c>
    </row>
    <row r="510" spans="1:4" ht="27.95" customHeight="1" x14ac:dyDescent="0.25">
      <c r="A510" s="25">
        <f t="shared" si="7"/>
        <v>509</v>
      </c>
      <c r="B510" s="12" t="str">
        <v>CMR BRASIL PRODUCAO E COMERCIALIZACAO HORTOFRUTICOLA LTDA</v>
      </c>
      <c r="C510" s="14">
        <f>SUMIF('Renúncias Fiscais Sudam-Sudene'!C:C,B510,'Renúncias Fiscais Sudam-Sudene'!J:J)</f>
        <v>1412976.45</v>
      </c>
      <c r="D510" s="14">
        <f>SUMIF('Renúncias Fiscais Sudam-Sudene'!C:C,B510,'Renúncias Fiscais Sudam-Sudene'!K:K)</f>
        <v>2139842.1867814204</v>
      </c>
    </row>
    <row r="511" spans="1:4" ht="27.95" customHeight="1" x14ac:dyDescent="0.25">
      <c r="A511" s="25">
        <f t="shared" si="7"/>
        <v>510</v>
      </c>
      <c r="B511" s="12" t="str">
        <v>CMTECH COMERCIO &amp; SERVICOS DE INFORMATICA LTDA</v>
      </c>
      <c r="C511" s="14">
        <f>SUMIF('Renúncias Fiscais Sudam-Sudene'!C:C,B511,'Renúncias Fiscais Sudam-Sudene'!J:J)</f>
        <v>75446.080000000002</v>
      </c>
      <c r="D511" s="14">
        <f>SUMIF('Renúncias Fiscais Sudam-Sudene'!C:C,B511,'Renúncias Fiscais Sudam-Sudene'!K:K)</f>
        <v>85100.504912940756</v>
      </c>
    </row>
    <row r="512" spans="1:4" ht="27.95" customHeight="1" x14ac:dyDescent="0.25">
      <c r="A512" s="25">
        <f t="shared" si="7"/>
        <v>511</v>
      </c>
      <c r="B512" s="12" t="str">
        <v>COATS CORRENTE TEXTIL LTDA</v>
      </c>
      <c r="C512" s="14">
        <f>SUMIF('Renúncias Fiscais Sudam-Sudene'!C:C,B512,'Renúncias Fiscais Sudam-Sudene'!J:J)</f>
        <v>7711618.9699999997</v>
      </c>
      <c r="D512" s="14">
        <f>SUMIF('Renúncias Fiscais Sudam-Sudene'!C:C,B512,'Renúncias Fiscais Sudam-Sudene'!K:K)</f>
        <v>12102792.620763687</v>
      </c>
    </row>
    <row r="513" spans="1:4" ht="27.95" customHeight="1" x14ac:dyDescent="0.25">
      <c r="A513" s="25">
        <f t="shared" si="7"/>
        <v>512</v>
      </c>
      <c r="B513" s="12" t="str">
        <v>COEL INDUSTRIA DE SENSORES LTDA</v>
      </c>
      <c r="C513" s="14">
        <f>SUMIF('Renúncias Fiscais Sudam-Sudene'!C:C,B513,'Renúncias Fiscais Sudam-Sudene'!J:J)</f>
        <v>160499.29999999999</v>
      </c>
      <c r="D513" s="14">
        <f>SUMIF('Renúncias Fiscais Sudam-Sudene'!C:C,B513,'Renúncias Fiscais Sudam-Sudene'!K:K)</f>
        <v>181037.52333021874</v>
      </c>
    </row>
    <row r="514" spans="1:4" ht="27.95" customHeight="1" x14ac:dyDescent="0.25">
      <c r="A514" s="25">
        <f t="shared" si="7"/>
        <v>513</v>
      </c>
      <c r="B514" s="12" t="str">
        <v>COELMATIC S.A</v>
      </c>
      <c r="C514" s="14">
        <f>SUMIF('Renúncias Fiscais Sudam-Sudene'!C:C,B514,'Renúncias Fiscais Sudam-Sudene'!J:J)</f>
        <v>5043535.25</v>
      </c>
      <c r="D514" s="14">
        <f>SUMIF('Renúncias Fiscais Sudam-Sudene'!C:C,B514,'Renúncias Fiscais Sudam-Sudene'!K:K)</f>
        <v>6736218.3598000677</v>
      </c>
    </row>
    <row r="515" spans="1:4" ht="27.95" customHeight="1" x14ac:dyDescent="0.25">
      <c r="A515" s="25">
        <f t="shared" ref="A515:A578" si="8">ROW()-1</f>
        <v>514</v>
      </c>
      <c r="B515" s="12" t="str">
        <v>COFCO INTERNATIONAL BRASIL S.A.</v>
      </c>
      <c r="C515" s="14">
        <f>SUMIF('Renúncias Fiscais Sudam-Sudene'!C:C,B515,'Renúncias Fiscais Sudam-Sudene'!J:J)</f>
        <v>38899460.299999997</v>
      </c>
      <c r="D515" s="14">
        <f>SUMIF('Renúncias Fiscais Sudam-Sudene'!C:C,B515,'Renúncias Fiscais Sudam-Sudene'!K:K)</f>
        <v>45029346.390849605</v>
      </c>
    </row>
    <row r="516" spans="1:4" ht="27.95" customHeight="1" x14ac:dyDescent="0.25">
      <c r="A516" s="25">
        <f t="shared" si="8"/>
        <v>515</v>
      </c>
      <c r="B516" s="12" t="str">
        <v>COIMPA INDUSTRIAL LTDA</v>
      </c>
      <c r="C516" s="14">
        <f>SUMIF('Renúncias Fiscais Sudam-Sudene'!C:C,B516,'Renúncias Fiscais Sudam-Sudene'!J:J)</f>
        <v>365488884.96000004</v>
      </c>
      <c r="D516" s="14">
        <f>SUMIF('Renúncias Fiscais Sudam-Sudene'!C:C,B516,'Renúncias Fiscais Sudam-Sudene'!K:K)</f>
        <v>473352511.3254202</v>
      </c>
    </row>
    <row r="517" spans="1:4" ht="27.95" customHeight="1" x14ac:dyDescent="0.25">
      <c r="A517" s="25">
        <f t="shared" si="8"/>
        <v>516</v>
      </c>
      <c r="B517" s="12" t="str">
        <v>COLON EQUIPAMENTOS RODOVIARIOS S.A</v>
      </c>
      <c r="C517" s="14">
        <f>SUMIF('Renúncias Fiscais Sudam-Sudene'!C:C,B517,'Renúncias Fiscais Sudam-Sudene'!J:J)</f>
        <v>547197.89</v>
      </c>
      <c r="D517" s="14">
        <f>SUMIF('Renúncias Fiscais Sudam-Sudene'!C:C,B517,'Renúncias Fiscais Sudam-Sudene'!K:K)</f>
        <v>680961.5049834908</v>
      </c>
    </row>
    <row r="518" spans="1:4" ht="27.95" customHeight="1" x14ac:dyDescent="0.25">
      <c r="A518" s="25">
        <f t="shared" si="8"/>
        <v>517</v>
      </c>
      <c r="B518" s="12" t="str">
        <v>COLOR VISAO DO BRASIL INDUSTRIA ACRILICA LIMITADA</v>
      </c>
      <c r="C518" s="14">
        <f>SUMIF('Renúncias Fiscais Sudam-Sudene'!C:C,B518,'Renúncias Fiscais Sudam-Sudene'!J:J)</f>
        <v>37153804.560000002</v>
      </c>
      <c r="D518" s="14">
        <f>SUMIF('Renúncias Fiscais Sudam-Sudene'!C:C,B518,'Renúncias Fiscais Sudam-Sudene'!K:K)</f>
        <v>48421495.751913145</v>
      </c>
    </row>
    <row r="519" spans="1:4" ht="27.95" customHeight="1" x14ac:dyDescent="0.25">
      <c r="A519" s="25">
        <f t="shared" si="8"/>
        <v>518</v>
      </c>
      <c r="B519" s="12" t="str">
        <v>COLORTECH DA AMAZONIA LTDA</v>
      </c>
      <c r="C519" s="14">
        <f>SUMIF('Renúncias Fiscais Sudam-Sudene'!C:C,B519,'Renúncias Fiscais Sudam-Sudene'!J:J)</f>
        <v>5374077.9800000004</v>
      </c>
      <c r="D519" s="14">
        <f>SUMIF('Renúncias Fiscais Sudam-Sudene'!C:C,B519,'Renúncias Fiscais Sudam-Sudene'!K:K)</f>
        <v>6796780.8888167227</v>
      </c>
    </row>
    <row r="520" spans="1:4" ht="27.95" customHeight="1" x14ac:dyDescent="0.25">
      <c r="A520" s="25">
        <f t="shared" si="8"/>
        <v>519</v>
      </c>
      <c r="B520" s="12" t="str">
        <v>COMERCIAL KUMBUCA DE CEREAIS LTDA</v>
      </c>
      <c r="C520" s="14">
        <f>SUMIF('Renúncias Fiscais Sudam-Sudene'!C:C,B520,'Renúncias Fiscais Sudam-Sudene'!J:J)</f>
        <v>8018161.959999999</v>
      </c>
      <c r="D520" s="14">
        <f>SUMIF('Renúncias Fiscais Sudam-Sudene'!C:C,B520,'Renúncias Fiscais Sudam-Sudene'!K:K)</f>
        <v>11787943.27818366</v>
      </c>
    </row>
    <row r="521" spans="1:4" ht="27.95" customHeight="1" x14ac:dyDescent="0.25">
      <c r="A521" s="25">
        <f t="shared" si="8"/>
        <v>520</v>
      </c>
      <c r="B521" s="12" t="str">
        <v>COMERCIAL PRA CAFE LTDA</v>
      </c>
      <c r="C521" s="14">
        <f>SUMIF('Renúncias Fiscais Sudam-Sudene'!C:C,B521,'Renúncias Fiscais Sudam-Sudene'!J:J)</f>
        <v>5645842.9400000004</v>
      </c>
      <c r="D521" s="14">
        <f>SUMIF('Renúncias Fiscais Sudam-Sudene'!C:C,B521,'Renúncias Fiscais Sudam-Sudene'!K:K)</f>
        <v>6556431.8375781961</v>
      </c>
    </row>
    <row r="522" spans="1:4" ht="27.95" customHeight="1" x14ac:dyDescent="0.25">
      <c r="A522" s="25">
        <f t="shared" si="8"/>
        <v>521</v>
      </c>
      <c r="B522" s="12" t="str">
        <v>COMERCIAL WGM INDUSTRIA DE RACAO ANIMAL LTDA</v>
      </c>
      <c r="C522" s="14">
        <f>SUMIF('Renúncias Fiscais Sudam-Sudene'!C:C,B522,'Renúncias Fiscais Sudam-Sudene'!J:J)</f>
        <v>284093.32999999996</v>
      </c>
      <c r="D522" s="14">
        <f>SUMIF('Renúncias Fiscais Sudam-Sudene'!C:C,B522,'Renúncias Fiscais Sudam-Sudene'!K:K)</f>
        <v>335312.96791308094</v>
      </c>
    </row>
    <row r="523" spans="1:4" ht="27.95" customHeight="1" x14ac:dyDescent="0.25">
      <c r="A523" s="25">
        <f t="shared" si="8"/>
        <v>522</v>
      </c>
      <c r="B523" s="12" t="str">
        <v>COMERCIO DE CEREAIS IMPERATRIZ TRANSPORTES IMPORTACAO E EXPORTACAO LTDA</v>
      </c>
      <c r="C523" s="14">
        <f>SUMIF('Renúncias Fiscais Sudam-Sudene'!C:C,B523,'Renúncias Fiscais Sudam-Sudene'!J:J)</f>
        <v>394059.81999999995</v>
      </c>
      <c r="D523" s="14">
        <f>SUMIF('Renúncias Fiscais Sudam-Sudene'!C:C,B523,'Renúncias Fiscais Sudam-Sudene'!K:K)</f>
        <v>600127.5002727448</v>
      </c>
    </row>
    <row r="524" spans="1:4" ht="27.95" customHeight="1" x14ac:dyDescent="0.25">
      <c r="A524" s="25">
        <f t="shared" si="8"/>
        <v>523</v>
      </c>
      <c r="B524" s="12" t="str">
        <v>COMERCIO E EXPORTACAO SANTIAGO LTDA</v>
      </c>
      <c r="C524" s="14">
        <f>SUMIF('Renúncias Fiscais Sudam-Sudene'!C:C,B524,'Renúncias Fiscais Sudam-Sudene'!J:J)</f>
        <v>521249.94</v>
      </c>
      <c r="D524" s="14">
        <f>SUMIF('Renúncias Fiscais Sudam-Sudene'!C:C,B524,'Renúncias Fiscais Sudam-Sudene'!K:K)</f>
        <v>736663.90415888687</v>
      </c>
    </row>
    <row r="525" spans="1:4" ht="27.95" customHeight="1" x14ac:dyDescent="0.25">
      <c r="A525" s="25">
        <f t="shared" si="8"/>
        <v>524</v>
      </c>
      <c r="B525" s="12" t="str">
        <v>COMOLIMPA INDUSTRIA QUIMICA LTDA</v>
      </c>
      <c r="C525" s="14">
        <f>SUMIF('Renúncias Fiscais Sudam-Sudene'!C:C,B525,'Renúncias Fiscais Sudam-Sudene'!J:J)</f>
        <v>1605922.45</v>
      </c>
      <c r="D525" s="14">
        <f>SUMIF('Renúncias Fiscais Sudam-Sudene'!C:C,B525,'Renúncias Fiscais Sudam-Sudene'!K:K)</f>
        <v>1811423.6199684178</v>
      </c>
    </row>
    <row r="526" spans="1:4" ht="27.95" customHeight="1" x14ac:dyDescent="0.25">
      <c r="A526" s="25">
        <f t="shared" si="8"/>
        <v>525</v>
      </c>
      <c r="B526" s="12" t="str">
        <v>COMPANHIA ALCOOLQUIMICA NACIONAL-ALCOOLQUIMICA</v>
      </c>
      <c r="C526" s="14">
        <f>SUMIF('Renúncias Fiscais Sudam-Sudene'!C:C,B526,'Renúncias Fiscais Sudam-Sudene'!J:J)</f>
        <v>6139665.79</v>
      </c>
      <c r="D526" s="14">
        <f>SUMIF('Renúncias Fiscais Sudam-Sudene'!C:C,B526,'Renúncias Fiscais Sudam-Sudene'!K:K)</f>
        <v>8451639.408900829</v>
      </c>
    </row>
    <row r="527" spans="1:4" ht="27.95" customHeight="1" x14ac:dyDescent="0.25">
      <c r="A527" s="25">
        <f t="shared" si="8"/>
        <v>526</v>
      </c>
      <c r="B527" s="12" t="str">
        <v>COMPANHIA BRASILEIRA DE BENTONITA LTDA</v>
      </c>
      <c r="C527" s="14">
        <f>SUMIF('Renúncias Fiscais Sudam-Sudene'!C:C,B527,'Renúncias Fiscais Sudam-Sudene'!J:J)</f>
        <v>36752748.729999997</v>
      </c>
      <c r="D527" s="14">
        <f>SUMIF('Renúncias Fiscais Sudam-Sudene'!C:C,B527,'Renúncias Fiscais Sudam-Sudene'!K:K)</f>
        <v>45369280.561709121</v>
      </c>
    </row>
    <row r="528" spans="1:4" ht="27.95" customHeight="1" x14ac:dyDescent="0.25">
      <c r="A528" s="25">
        <f t="shared" si="8"/>
        <v>527</v>
      </c>
      <c r="B528" s="12" t="str">
        <v>COMPANHIA BRASILEIRA DE ESTIRENO</v>
      </c>
      <c r="C528" s="14">
        <f>SUMIF('Renúncias Fiscais Sudam-Sudene'!C:C,B528,'Renúncias Fiscais Sudam-Sudene'!J:J)</f>
        <v>52855243.759999998</v>
      </c>
      <c r="D528" s="14">
        <f>SUMIF('Renúncias Fiscais Sudam-Sudene'!C:C,B528,'Renúncias Fiscais Sudam-Sudene'!K:K)</f>
        <v>65984642.782952152</v>
      </c>
    </row>
    <row r="529" spans="1:4" ht="27.95" customHeight="1" x14ac:dyDescent="0.25">
      <c r="A529" s="25">
        <f t="shared" si="8"/>
        <v>528</v>
      </c>
      <c r="B529" s="12" t="str">
        <v>COMPANHIA BRASILEIRA DE LITIO</v>
      </c>
      <c r="C529" s="14">
        <f>SUMIF('Renúncias Fiscais Sudam-Sudene'!C:C,B529,'Renúncias Fiscais Sudam-Sudene'!J:J)</f>
        <v>103827174.82000001</v>
      </c>
      <c r="D529" s="14">
        <f>SUMIF('Renúncias Fiscais Sudam-Sudene'!C:C,B529,'Renúncias Fiscais Sudam-Sudene'!K:K)</f>
        <v>126257491.8337061</v>
      </c>
    </row>
    <row r="530" spans="1:4" ht="27.95" customHeight="1" x14ac:dyDescent="0.25">
      <c r="A530" s="25">
        <f t="shared" si="8"/>
        <v>529</v>
      </c>
      <c r="B530" s="12" t="str">
        <v>COMPANHIA BRASILEIRA DE VIDROS PLANOS - CBVP</v>
      </c>
      <c r="C530" s="14">
        <f>SUMIF('Renúncias Fiscais Sudam-Sudene'!C:C,B530,'Renúncias Fiscais Sudam-Sudene'!J:J)</f>
        <v>49820343.920000002</v>
      </c>
      <c r="D530" s="14">
        <f>SUMIF('Renúncias Fiscais Sudam-Sudene'!C:C,B530,'Renúncias Fiscais Sudam-Sudene'!K:K)</f>
        <v>60460903.755214721</v>
      </c>
    </row>
    <row r="531" spans="1:4" ht="27.95" customHeight="1" x14ac:dyDescent="0.25">
      <c r="A531" s="25">
        <f t="shared" si="8"/>
        <v>530</v>
      </c>
      <c r="B531" s="12" t="str">
        <v>COMPANHIA CACIQUE DE CAFE SOLUVEL</v>
      </c>
      <c r="C531" s="14">
        <f>SUMIF('Renúncias Fiscais Sudam-Sudene'!C:C,B531,'Renúncias Fiscais Sudam-Sudene'!J:J)</f>
        <v>4125708.3400000003</v>
      </c>
      <c r="D531" s="14">
        <f>SUMIF('Renúncias Fiscais Sudam-Sudene'!C:C,B531,'Renúncias Fiscais Sudam-Sudene'!K:K)</f>
        <v>4680628.9484844552</v>
      </c>
    </row>
    <row r="532" spans="1:4" ht="27.95" customHeight="1" x14ac:dyDescent="0.25">
      <c r="A532" s="25">
        <f t="shared" si="8"/>
        <v>531</v>
      </c>
      <c r="B532" s="12" t="str">
        <v>COMPANHIA DE AGUA E ESGOTO DO CEARA CAGECE</v>
      </c>
      <c r="C532" s="14">
        <f>SUMIF('Renúncias Fiscais Sudam-Sudene'!C:C,B532,'Renúncias Fiscais Sudam-Sudene'!J:J)</f>
        <v>155969199.63000003</v>
      </c>
      <c r="D532" s="14">
        <f>SUMIF('Renúncias Fiscais Sudam-Sudene'!C:C,B532,'Renúncias Fiscais Sudam-Sudene'!K:K)</f>
        <v>208533056.2015729</v>
      </c>
    </row>
    <row r="533" spans="1:4" ht="27.95" customHeight="1" x14ac:dyDescent="0.25">
      <c r="A533" s="25">
        <f t="shared" si="8"/>
        <v>532</v>
      </c>
      <c r="B533" s="12" t="str">
        <v>COMPANHIA DE AGUA E ESGOTOS DA PARAIBA CAGEPA</v>
      </c>
      <c r="C533" s="14">
        <f>SUMIF('Renúncias Fiscais Sudam-Sudene'!C:C,B533,'Renúncias Fiscais Sudam-Sudene'!J:J)</f>
        <v>45150672.640000001</v>
      </c>
      <c r="D533" s="14">
        <f>SUMIF('Renúncias Fiscais Sudam-Sudene'!C:C,B533,'Renúncias Fiscais Sudam-Sudene'!K:K)</f>
        <v>60190091.181702562</v>
      </c>
    </row>
    <row r="534" spans="1:4" ht="27.95" customHeight="1" x14ac:dyDescent="0.25">
      <c r="A534" s="25">
        <f t="shared" si="8"/>
        <v>533</v>
      </c>
      <c r="B534" s="12" t="str">
        <v>COMPANHIA DE AGUAS E ESGOTOS DO RIO GRANDE DO NORTE</v>
      </c>
      <c r="C534" s="14">
        <f>SUMIF('Renúncias Fiscais Sudam-Sudene'!C:C,B534,'Renúncias Fiscais Sudam-Sudene'!J:J)</f>
        <v>17528910.600000001</v>
      </c>
      <c r="D534" s="14">
        <f>SUMIF('Renúncias Fiscais Sudam-Sudene'!C:C,B534,'Renúncias Fiscais Sudam-Sudene'!K:K)</f>
        <v>19971111.33988693</v>
      </c>
    </row>
    <row r="535" spans="1:4" ht="27.95" customHeight="1" x14ac:dyDescent="0.25">
      <c r="A535" s="25">
        <f t="shared" si="8"/>
        <v>534</v>
      </c>
      <c r="B535" s="12" t="str">
        <v>COMPANHIA DE ALIMENTOS DO NORDESTE CIALNE</v>
      </c>
      <c r="C535" s="14">
        <f>SUMIF('Renúncias Fiscais Sudam-Sudene'!C:C,B535,'Renúncias Fiscais Sudam-Sudene'!J:J)</f>
        <v>7232280.4900000002</v>
      </c>
      <c r="D535" s="14">
        <f>SUMIF('Renúncias Fiscais Sudam-Sudene'!C:C,B535,'Renúncias Fiscais Sudam-Sudene'!K:K)</f>
        <v>8403526.5880172607</v>
      </c>
    </row>
    <row r="536" spans="1:4" ht="27.95" customHeight="1" x14ac:dyDescent="0.25">
      <c r="A536" s="25">
        <f t="shared" si="8"/>
        <v>535</v>
      </c>
      <c r="B536" s="12" t="str">
        <v>COMPANHIA DE CIMENTO DA PARAIBA - CCP</v>
      </c>
      <c r="C536" s="14">
        <f>SUMIF('Renúncias Fiscais Sudam-Sudene'!C:C,B536,'Renúncias Fiscais Sudam-Sudene'!J:J)</f>
        <v>61929917.309999995</v>
      </c>
      <c r="D536" s="14">
        <f>SUMIF('Renúncias Fiscais Sudam-Sudene'!C:C,B536,'Renúncias Fiscais Sudam-Sudene'!K:K)</f>
        <v>74582056.678191185</v>
      </c>
    </row>
    <row r="537" spans="1:4" ht="27.95" customHeight="1" x14ac:dyDescent="0.25">
      <c r="A537" s="25">
        <f t="shared" si="8"/>
        <v>536</v>
      </c>
      <c r="B537" s="12" t="str">
        <v>COMPANHIA DE DESENVOLVIMENTO DO COMPLEXO INDUSTRIAL E PORTUARIO DO PECEM - CIPP</v>
      </c>
      <c r="C537" s="14">
        <f>SUMIF('Renúncias Fiscais Sudam-Sudene'!C:C,B537,'Renúncias Fiscais Sudam-Sudene'!J:J)</f>
        <v>52588139.230000004</v>
      </c>
      <c r="D537" s="14">
        <f>SUMIF('Renúncias Fiscais Sudam-Sudene'!C:C,B537,'Renúncias Fiscais Sudam-Sudene'!K:K)</f>
        <v>68421421.08777073</v>
      </c>
    </row>
    <row r="538" spans="1:4" ht="27.95" customHeight="1" x14ac:dyDescent="0.25">
      <c r="A538" s="25">
        <f t="shared" si="8"/>
        <v>537</v>
      </c>
      <c r="B538" s="12" t="str">
        <v>COMPANHIA DE ELETRICIDADE DO AMAPA CEA</v>
      </c>
      <c r="C538" s="14">
        <f>SUMIF('Renúncias Fiscais Sudam-Sudene'!C:C,B538,'Renúncias Fiscais Sudam-Sudene'!J:J)</f>
        <v>10641179.119999999</v>
      </c>
      <c r="D538" s="14">
        <f>SUMIF('Renúncias Fiscais Sudam-Sudene'!C:C,B538,'Renúncias Fiscais Sudam-Sudene'!K:K)</f>
        <v>12002872.991957203</v>
      </c>
    </row>
    <row r="539" spans="1:4" ht="27.95" customHeight="1" x14ac:dyDescent="0.25">
      <c r="A539" s="25">
        <f t="shared" si="8"/>
        <v>538</v>
      </c>
      <c r="B539" s="12" t="str">
        <v>COMPANHIA DE ELETRICIDADE DO ESTADO DA BAHIA COELBA</v>
      </c>
      <c r="C539" s="14">
        <f>SUMIF('Renúncias Fiscais Sudam-Sudene'!C:C,B539,'Renúncias Fiscais Sudam-Sudene'!J:J)</f>
        <v>1187616920.5699999</v>
      </c>
      <c r="D539" s="14">
        <f>SUMIF('Renúncias Fiscais Sudam-Sudene'!C:C,B539,'Renúncias Fiscais Sudam-Sudene'!K:K)</f>
        <v>1541861142.7041283</v>
      </c>
    </row>
    <row r="540" spans="1:4" ht="27.95" customHeight="1" x14ac:dyDescent="0.25">
      <c r="A540" s="25">
        <f t="shared" si="8"/>
        <v>539</v>
      </c>
      <c r="B540" s="12" t="str">
        <v>COMPANHIA DE FIACAO E TECIDOS SANTO ANTONIO</v>
      </c>
      <c r="C540" s="14">
        <f>SUMIF('Renúncias Fiscais Sudam-Sudene'!C:C,B540,'Renúncias Fiscais Sudam-Sudene'!J:J)</f>
        <v>6206614.8100000005</v>
      </c>
      <c r="D540" s="14">
        <f>SUMIF('Renúncias Fiscais Sudam-Sudene'!C:C,B540,'Renúncias Fiscais Sudam-Sudene'!K:K)</f>
        <v>9210077.902978234</v>
      </c>
    </row>
    <row r="541" spans="1:4" ht="27.95" customHeight="1" x14ac:dyDescent="0.25">
      <c r="A541" s="25">
        <f t="shared" si="8"/>
        <v>540</v>
      </c>
      <c r="B541" s="12" t="str">
        <v>COMPANHIA DE GAS DA BAHIA BAHIAGAS</v>
      </c>
      <c r="C541" s="14">
        <f>SUMIF('Renúncias Fiscais Sudam-Sudene'!C:C,B541,'Renúncias Fiscais Sudam-Sudene'!J:J)</f>
        <v>247380134.80999997</v>
      </c>
      <c r="D541" s="14">
        <f>SUMIF('Renúncias Fiscais Sudam-Sudene'!C:C,B541,'Renúncias Fiscais Sudam-Sudene'!K:K)</f>
        <v>335762123.02888745</v>
      </c>
    </row>
    <row r="542" spans="1:4" ht="27.95" customHeight="1" x14ac:dyDescent="0.25">
      <c r="A542" s="25">
        <f t="shared" si="8"/>
        <v>541</v>
      </c>
      <c r="B542" s="12" t="str">
        <v>COMPANHIA DE GAS DO AMAZONAS - CIGAS</v>
      </c>
      <c r="C542" s="14">
        <f>SUMIF('Renúncias Fiscais Sudam-Sudene'!C:C,B542,'Renúncias Fiscais Sudam-Sudene'!J:J)</f>
        <v>263197592.53000003</v>
      </c>
      <c r="D542" s="14">
        <f>SUMIF('Renúncias Fiscais Sudam-Sudene'!C:C,B542,'Renúncias Fiscais Sudam-Sudene'!K:K)</f>
        <v>333094048.51004338</v>
      </c>
    </row>
    <row r="543" spans="1:4" ht="27.95" customHeight="1" x14ac:dyDescent="0.25">
      <c r="A543" s="25">
        <f t="shared" si="8"/>
        <v>542</v>
      </c>
      <c r="B543" s="12" t="str">
        <v>COMPANHIA DE SANEAMENTO DE MINAS GERAIS COPASA MG</v>
      </c>
      <c r="C543" s="14">
        <f>SUMIF('Renúncias Fiscais Sudam-Sudene'!C:C,B543,'Renúncias Fiscais Sudam-Sudene'!J:J)</f>
        <v>61351247.209999993</v>
      </c>
      <c r="D543" s="14">
        <f>SUMIF('Renúncias Fiscais Sudam-Sudene'!C:C,B543,'Renúncias Fiscais Sudam-Sudene'!K:K)</f>
        <v>71675169.087460503</v>
      </c>
    </row>
    <row r="544" spans="1:4" ht="27.95" customHeight="1" x14ac:dyDescent="0.25">
      <c r="A544" s="25">
        <f t="shared" si="8"/>
        <v>543</v>
      </c>
      <c r="B544" s="12" t="str">
        <v>COMPANHIA DE SANEAMENTO DO TOCANTINS - SANEATINS</v>
      </c>
      <c r="C544" s="14">
        <f>SUMIF('Renúncias Fiscais Sudam-Sudene'!C:C,B544,'Renúncias Fiscais Sudam-Sudene'!J:J)</f>
        <v>4132137.23</v>
      </c>
      <c r="D544" s="14">
        <f>SUMIF('Renúncias Fiscais Sudam-Sudene'!C:C,B544,'Renúncias Fiscais Sudam-Sudene'!K:K)</f>
        <v>4761914.3797670528</v>
      </c>
    </row>
    <row r="545" spans="1:4" ht="27.95" customHeight="1" x14ac:dyDescent="0.25">
      <c r="A545" s="25">
        <f t="shared" si="8"/>
        <v>544</v>
      </c>
      <c r="B545" s="12" t="str">
        <v>COMPANHIA ENERGETICA CANDEIAS</v>
      </c>
      <c r="C545" s="14">
        <f>SUMIF('Renúncias Fiscais Sudam-Sudene'!C:C,B545,'Renúncias Fiscais Sudam-Sudene'!J:J)</f>
        <v>107966247.83</v>
      </c>
      <c r="D545" s="14">
        <f>SUMIF('Renúncias Fiscais Sudam-Sudene'!C:C,B545,'Renúncias Fiscais Sudam-Sudene'!K:K)</f>
        <v>142534675.68980485</v>
      </c>
    </row>
    <row r="546" spans="1:4" ht="27.95" customHeight="1" x14ac:dyDescent="0.25">
      <c r="A546" s="25">
        <f t="shared" si="8"/>
        <v>545</v>
      </c>
      <c r="B546" s="12" t="str">
        <v>COMPANHIA ENERGETICA DE PERNAMBUCO</v>
      </c>
      <c r="C546" s="14">
        <f>SUMIF('Renúncias Fiscais Sudam-Sudene'!C:C,B546,'Renúncias Fiscais Sudam-Sudene'!J:J)</f>
        <v>98809679.109999985</v>
      </c>
      <c r="D546" s="14">
        <f>SUMIF('Renúncias Fiscais Sudam-Sudene'!C:C,B546,'Renúncias Fiscais Sudam-Sudene'!K:K)</f>
        <v>134795363.61250064</v>
      </c>
    </row>
    <row r="547" spans="1:4" ht="27.95" customHeight="1" x14ac:dyDescent="0.25">
      <c r="A547" s="25">
        <f t="shared" si="8"/>
        <v>546</v>
      </c>
      <c r="B547" s="12" t="str">
        <v>COMPANHIA ENERGETICA DE PETROLINA</v>
      </c>
      <c r="C547" s="14">
        <f>SUMIF('Renúncias Fiscais Sudam-Sudene'!C:C,B547,'Renúncias Fiscais Sudam-Sudene'!J:J)</f>
        <v>83597360.410000011</v>
      </c>
      <c r="D547" s="14">
        <f>SUMIF('Renúncias Fiscais Sudam-Sudene'!C:C,B547,'Renúncias Fiscais Sudam-Sudene'!K:K)</f>
        <v>111786392.70851384</v>
      </c>
    </row>
    <row r="548" spans="1:4" ht="27.95" customHeight="1" x14ac:dyDescent="0.25">
      <c r="A548" s="25">
        <f t="shared" si="8"/>
        <v>547</v>
      </c>
      <c r="B548" s="12" t="str">
        <v>COMPANHIA ENERGETICA DO CEARA</v>
      </c>
      <c r="C548" s="14">
        <f>SUMIF('Renúncias Fiscais Sudam-Sudene'!C:C,B548,'Renúncias Fiscais Sudam-Sudene'!J:J)</f>
        <v>579582736.55000007</v>
      </c>
      <c r="D548" s="14">
        <f>SUMIF('Renúncias Fiscais Sudam-Sudene'!C:C,B548,'Renúncias Fiscais Sudam-Sudene'!K:K)</f>
        <v>845035225.26554298</v>
      </c>
    </row>
    <row r="549" spans="1:4" ht="27.95" customHeight="1" x14ac:dyDescent="0.25">
      <c r="A549" s="25">
        <f t="shared" si="8"/>
        <v>548</v>
      </c>
      <c r="B549" s="12" t="str">
        <v>COMPANHIA ENERGETICA DO JARI - CEJA</v>
      </c>
      <c r="C549" s="14">
        <f>SUMIF('Renúncias Fiscais Sudam-Sudene'!C:C,B549,'Renúncias Fiscais Sudam-Sudene'!J:J)</f>
        <v>93962311.390000001</v>
      </c>
      <c r="D549" s="14">
        <f>SUMIF('Renúncias Fiscais Sudam-Sudene'!C:C,B549,'Renúncias Fiscais Sudam-Sudene'!K:K)</f>
        <v>113322723.82878765</v>
      </c>
    </row>
    <row r="550" spans="1:4" ht="27.95" customHeight="1" x14ac:dyDescent="0.25">
      <c r="A550" s="25">
        <f t="shared" si="8"/>
        <v>549</v>
      </c>
      <c r="B550" s="12" t="str">
        <v>COMPANHIA ENERGETICA DO RIO GRANDE DO NORTE COSERN</v>
      </c>
      <c r="C550" s="14">
        <f>SUMIF('Renúncias Fiscais Sudam-Sudene'!C:C,B550,'Renúncias Fiscais Sudam-Sudene'!J:J)</f>
        <v>469543806.90999991</v>
      </c>
      <c r="D550" s="14">
        <f>SUMIF('Renúncias Fiscais Sudam-Sudene'!C:C,B550,'Renúncias Fiscais Sudam-Sudene'!K:K)</f>
        <v>622251842.13861692</v>
      </c>
    </row>
    <row r="551" spans="1:4" ht="27.95" customHeight="1" x14ac:dyDescent="0.25">
      <c r="A551" s="25">
        <f t="shared" si="8"/>
        <v>550</v>
      </c>
      <c r="B551" s="12" t="str">
        <v>COMPANHIA ENERGETICA ESTREITO</v>
      </c>
      <c r="C551" s="14">
        <f>SUMIF('Renúncias Fiscais Sudam-Sudene'!C:C,B551,'Renúncias Fiscais Sudam-Sudene'!J:J)</f>
        <v>374456825.17000002</v>
      </c>
      <c r="D551" s="14">
        <f>SUMIF('Renúncias Fiscais Sudam-Sudene'!C:C,B551,'Renúncias Fiscais Sudam-Sudene'!K:K)</f>
        <v>483358209.14825201</v>
      </c>
    </row>
    <row r="552" spans="1:4" ht="27.95" customHeight="1" x14ac:dyDescent="0.25">
      <c r="A552" s="25">
        <f t="shared" si="8"/>
        <v>551</v>
      </c>
      <c r="B552" s="12" t="str">
        <v>COMPANHIA ENERGETICA MANAUARA</v>
      </c>
      <c r="C552" s="14">
        <f>SUMIF('Renúncias Fiscais Sudam-Sudene'!C:C,B552,'Renúncias Fiscais Sudam-Sudene'!J:J)</f>
        <v>76616228.209999993</v>
      </c>
      <c r="D552" s="14">
        <f>SUMIF('Renúncias Fiscais Sudam-Sudene'!C:C,B552,'Renúncias Fiscais Sudam-Sudene'!K:K)</f>
        <v>102769614.18387036</v>
      </c>
    </row>
    <row r="553" spans="1:4" ht="27.95" customHeight="1" x14ac:dyDescent="0.25">
      <c r="A553" s="25">
        <f t="shared" si="8"/>
        <v>552</v>
      </c>
      <c r="B553" s="12" t="str">
        <v>COMPANHIA ENERGETICA POTIGUAR</v>
      </c>
      <c r="C553" s="14">
        <f>SUMIF('Renúncias Fiscais Sudam-Sudene'!C:C,B553,'Renúncias Fiscais Sudam-Sudene'!J:J)</f>
        <v>48012805.619999997</v>
      </c>
      <c r="D553" s="14">
        <f>SUMIF('Renúncias Fiscais Sudam-Sudene'!C:C,B553,'Renúncias Fiscais Sudam-Sudene'!K:K)</f>
        <v>68227472.33061555</v>
      </c>
    </row>
    <row r="554" spans="1:4" ht="27.95" customHeight="1" x14ac:dyDescent="0.25">
      <c r="A554" s="25">
        <f t="shared" si="8"/>
        <v>553</v>
      </c>
      <c r="B554" s="12" t="str">
        <v>COMPANHIA HIDRO ELETRICA DO SAO FRANCISCO</v>
      </c>
      <c r="C554" s="14">
        <f>SUMIF('Renúncias Fiscais Sudam-Sudene'!C:C,B554,'Renúncias Fiscais Sudam-Sudene'!J:J)</f>
        <v>2075184363.5699999</v>
      </c>
      <c r="D554" s="14">
        <f>SUMIF('Renúncias Fiscais Sudam-Sudene'!C:C,B554,'Renúncias Fiscais Sudam-Sudene'!K:K)</f>
        <v>2740174829.9327965</v>
      </c>
    </row>
    <row r="555" spans="1:4" ht="27.95" customHeight="1" x14ac:dyDescent="0.25">
      <c r="A555" s="25">
        <f t="shared" si="8"/>
        <v>554</v>
      </c>
      <c r="B555" s="12" t="str">
        <v>COMPANHIA INDUSTRIAL TEXTIL</v>
      </c>
      <c r="C555" s="14">
        <f>SUMIF('Renúncias Fiscais Sudam-Sudene'!C:C,B555,'Renúncias Fiscais Sudam-Sudene'!J:J)</f>
        <v>16311671.91</v>
      </c>
      <c r="D555" s="14">
        <f>SUMIF('Renúncias Fiscais Sudam-Sudene'!C:C,B555,'Renúncias Fiscais Sudam-Sudene'!K:K)</f>
        <v>19364520.406046856</v>
      </c>
    </row>
    <row r="556" spans="1:4" ht="27.95" customHeight="1" x14ac:dyDescent="0.25">
      <c r="A556" s="25">
        <f t="shared" si="8"/>
        <v>555</v>
      </c>
      <c r="B556" s="12" t="str">
        <v>COMPANHIA MARANHENSE DE REFRIGERANTES</v>
      </c>
      <c r="C556" s="14">
        <f>SUMIF('Renúncias Fiscais Sudam-Sudene'!C:C,B556,'Renúncias Fiscais Sudam-Sudene'!J:J)</f>
        <v>54225173.580000006</v>
      </c>
      <c r="D556" s="14">
        <f>SUMIF('Renúncias Fiscais Sudam-Sudene'!C:C,B556,'Renúncias Fiscais Sudam-Sudene'!K:K)</f>
        <v>90818359.956687704</v>
      </c>
    </row>
    <row r="557" spans="1:4" ht="27.95" customHeight="1" x14ac:dyDescent="0.25">
      <c r="A557" s="25">
        <f t="shared" si="8"/>
        <v>556</v>
      </c>
      <c r="B557" s="12" t="str">
        <v>COMPANHIA MULLER DE BEBIDAS</v>
      </c>
      <c r="C557" s="14">
        <f>SUMIF('Renúncias Fiscais Sudam-Sudene'!C:C,B557,'Renúncias Fiscais Sudam-Sudene'!J:J)</f>
        <v>512230.39</v>
      </c>
      <c r="D557" s="14">
        <f>SUMIF('Renúncias Fiscais Sudam-Sudene'!C:C,B557,'Renúncias Fiscais Sudam-Sudene'!K:K)</f>
        <v>746069.80074352049</v>
      </c>
    </row>
    <row r="558" spans="1:4" ht="27.95" customHeight="1" x14ac:dyDescent="0.25">
      <c r="A558" s="25">
        <f t="shared" si="8"/>
        <v>557</v>
      </c>
      <c r="B558" s="12" t="str">
        <v>COMPANHIA MULLER DE BEBIDAS NORDESTE</v>
      </c>
      <c r="C558" s="14">
        <f>SUMIF('Renúncias Fiscais Sudam-Sudene'!C:C,B558,'Renúncias Fiscais Sudam-Sudene'!J:J)</f>
        <v>254967.81</v>
      </c>
      <c r="D558" s="14">
        <f>SUMIF('Renúncias Fiscais Sudam-Sudene'!C:C,B558,'Renúncias Fiscais Sudam-Sudene'!K:K)</f>
        <v>433612.56838843715</v>
      </c>
    </row>
    <row r="559" spans="1:4" ht="27.95" customHeight="1" x14ac:dyDescent="0.25">
      <c r="A559" s="25">
        <f t="shared" si="8"/>
        <v>558</v>
      </c>
      <c r="B559" s="12" t="str">
        <v>COMPANHIA OPERADORA PORTUARIA DO ITAQUI</v>
      </c>
      <c r="C559" s="14">
        <f>SUMIF('Renúncias Fiscais Sudam-Sudene'!C:C,B559,'Renúncias Fiscais Sudam-Sudene'!J:J)</f>
        <v>24396034.350000001</v>
      </c>
      <c r="D559" s="14">
        <f>SUMIF('Renúncias Fiscais Sudam-Sudene'!C:C,B559,'Renúncias Fiscais Sudam-Sudene'!K:K)</f>
        <v>29815956.44258225</v>
      </c>
    </row>
    <row r="560" spans="1:4" ht="27.95" customHeight="1" x14ac:dyDescent="0.25">
      <c r="A560" s="25">
        <f t="shared" si="8"/>
        <v>559</v>
      </c>
      <c r="B560" s="12" t="str">
        <v>COMPANHIA OPERADORA PORTUARIA DO ITAQUI - SUBSIDIARIA INTEGRAL - COPISI</v>
      </c>
      <c r="C560" s="14">
        <f>SUMIF('Renúncias Fiscais Sudam-Sudene'!C:C,B560,'Renúncias Fiscais Sudam-Sudene'!J:J)</f>
        <v>668945.96</v>
      </c>
      <c r="D560" s="14">
        <f>SUMIF('Renúncias Fiscais Sudam-Sudene'!C:C,B560,'Renúncias Fiscais Sudam-Sudene'!K:K)</f>
        <v>754547.33970899298</v>
      </c>
    </row>
    <row r="561" spans="1:4" ht="27.95" customHeight="1" x14ac:dyDescent="0.25">
      <c r="A561" s="25">
        <f t="shared" si="8"/>
        <v>560</v>
      </c>
      <c r="B561" s="12" t="str">
        <v>COMPANHIA PARAIBANA DE GAS PBGAS</v>
      </c>
      <c r="C561" s="14">
        <f>SUMIF('Renúncias Fiscais Sudam-Sudene'!C:C,B561,'Renúncias Fiscais Sudam-Sudene'!J:J)</f>
        <v>10475681.57</v>
      </c>
      <c r="D561" s="14">
        <f>SUMIF('Renúncias Fiscais Sudam-Sudene'!C:C,B561,'Renúncias Fiscais Sudam-Sudene'!K:K)</f>
        <v>14132208.865419665</v>
      </c>
    </row>
    <row r="562" spans="1:4" ht="27.95" customHeight="1" x14ac:dyDescent="0.25">
      <c r="A562" s="25">
        <f t="shared" si="8"/>
        <v>561</v>
      </c>
      <c r="B562" s="12" t="str">
        <v>COMPANHIA PERNAMBUCANA DE GAS COPERGAS</v>
      </c>
      <c r="C562" s="14">
        <f>SUMIF('Renúncias Fiscais Sudam-Sudene'!C:C,B562,'Renúncias Fiscais Sudam-Sudene'!J:J)</f>
        <v>127414299.36999999</v>
      </c>
      <c r="D562" s="14">
        <f>SUMIF('Renúncias Fiscais Sudam-Sudene'!C:C,B562,'Renúncias Fiscais Sudam-Sudene'!K:K)</f>
        <v>178834683.0499064</v>
      </c>
    </row>
    <row r="563" spans="1:4" ht="27.95" customHeight="1" x14ac:dyDescent="0.25">
      <c r="A563" s="25">
        <f t="shared" si="8"/>
        <v>562</v>
      </c>
      <c r="B563" s="12" t="str">
        <v>COMPANHIA PERNAMBUCANA DE HOTEIS E TURISMO</v>
      </c>
      <c r="C563" s="14">
        <f>SUMIF('Renúncias Fiscais Sudam-Sudene'!C:C,B563,'Renúncias Fiscais Sudam-Sudene'!J:J)</f>
        <v>22687.14</v>
      </c>
      <c r="D563" s="14">
        <f>SUMIF('Renúncias Fiscais Sudam-Sudene'!C:C,B563,'Renúncias Fiscais Sudam-Sudene'!K:K)</f>
        <v>28322.692739139969</v>
      </c>
    </row>
    <row r="564" spans="1:4" ht="27.95" customHeight="1" x14ac:dyDescent="0.25">
      <c r="A564" s="25">
        <f t="shared" si="8"/>
        <v>563</v>
      </c>
      <c r="B564" s="12" t="str">
        <v>COMPANHIA POTIGUAR DE GAS POTIGAS</v>
      </c>
      <c r="C564" s="14">
        <f>SUMIF('Renúncias Fiscais Sudam-Sudene'!C:C,B564,'Renúncias Fiscais Sudam-Sudene'!J:J)</f>
        <v>26501728.730000004</v>
      </c>
      <c r="D564" s="14">
        <f>SUMIF('Renúncias Fiscais Sudam-Sudene'!C:C,B564,'Renúncias Fiscais Sudam-Sudene'!K:K)</f>
        <v>36136374.339894399</v>
      </c>
    </row>
    <row r="565" spans="1:4" ht="27.95" customHeight="1" x14ac:dyDescent="0.25">
      <c r="A565" s="25">
        <f t="shared" si="8"/>
        <v>564</v>
      </c>
      <c r="B565" s="12" t="str">
        <v>COMPANHIA SUL SERGIPANA DE ELETRICIDADE</v>
      </c>
      <c r="C565" s="14">
        <f>SUMIF('Renúncias Fiscais Sudam-Sudene'!C:C,B565,'Renúncias Fiscais Sudam-Sudene'!J:J)</f>
        <v>21865117.140000001</v>
      </c>
      <c r="D565" s="14">
        <f>SUMIF('Renúncias Fiscais Sudam-Sudene'!C:C,B565,'Renúncias Fiscais Sudam-Sudene'!K:K)</f>
        <v>29766139.407956235</v>
      </c>
    </row>
    <row r="566" spans="1:4" ht="27.95" customHeight="1" x14ac:dyDescent="0.25">
      <c r="A566" s="25">
        <f t="shared" si="8"/>
        <v>565</v>
      </c>
      <c r="B566" s="12" t="str">
        <v>COMPANHIA TEXTIL PE DE SERRA - EM RECUPERACAO JUDICIAL</v>
      </c>
      <c r="C566" s="14">
        <f>SUMIF('Renúncias Fiscais Sudam-Sudene'!C:C,B566,'Renúncias Fiscais Sudam-Sudene'!J:J)</f>
        <v>1544807.03</v>
      </c>
      <c r="D566" s="14">
        <f>SUMIF('Renúncias Fiscais Sudam-Sudene'!C:C,B566,'Renúncias Fiscais Sudam-Sudene'!K:K)</f>
        <v>1742487.5917484434</v>
      </c>
    </row>
    <row r="567" spans="1:4" ht="27.95" customHeight="1" x14ac:dyDescent="0.25">
      <c r="A567" s="25">
        <f t="shared" si="8"/>
        <v>566</v>
      </c>
      <c r="B567" s="12" t="str">
        <v>COMPAR COMPANHIA PARAENSE DE REFRIGERANTES</v>
      </c>
      <c r="C567" s="14">
        <f>SUMIF('Renúncias Fiscais Sudam-Sudene'!C:C,B567,'Renúncias Fiscais Sudam-Sudene'!J:J)</f>
        <v>68843453.060000002</v>
      </c>
      <c r="D567" s="14">
        <f>SUMIF('Renúncias Fiscais Sudam-Sudene'!C:C,B567,'Renúncias Fiscais Sudam-Sudene'!K:K)</f>
        <v>85329343.799157515</v>
      </c>
    </row>
    <row r="568" spans="1:4" ht="27.95" customHeight="1" x14ac:dyDescent="0.25">
      <c r="A568" s="25">
        <f t="shared" si="8"/>
        <v>567</v>
      </c>
      <c r="B568" s="12" t="str">
        <v>COMPOL POLIMEROS DA AMAZONIA LTDA</v>
      </c>
      <c r="C568" s="14">
        <f>SUMIF('Renúncias Fiscais Sudam-Sudene'!C:C,B568,'Renúncias Fiscais Sudam-Sudene'!J:J)</f>
        <v>1270995.9500000002</v>
      </c>
      <c r="D568" s="14">
        <f>SUMIF('Renúncias Fiscais Sudam-Sudene'!C:C,B568,'Renúncias Fiscais Sudam-Sudene'!K:K)</f>
        <v>1627980.7910100555</v>
      </c>
    </row>
    <row r="569" spans="1:4" ht="27.95" customHeight="1" x14ac:dyDescent="0.25">
      <c r="A569" s="25">
        <f t="shared" si="8"/>
        <v>568</v>
      </c>
      <c r="B569" s="12" t="str">
        <v>COMPONEL INDUSTRIA E COMERCIO LTDA</v>
      </c>
      <c r="C569" s="14">
        <f>SUMIF('Renúncias Fiscais Sudam-Sudene'!C:C,B569,'Renúncias Fiscais Sudam-Sudene'!J:J)</f>
        <v>3131782.32</v>
      </c>
      <c r="D569" s="14">
        <f>SUMIF('Renúncias Fiscais Sudam-Sudene'!C:C,B569,'Renúncias Fiscais Sudam-Sudene'!K:K)</f>
        <v>4020307.0940605132</v>
      </c>
    </row>
    <row r="570" spans="1:4" ht="27.95" customHeight="1" x14ac:dyDescent="0.25">
      <c r="A570" s="25">
        <f t="shared" si="8"/>
        <v>569</v>
      </c>
      <c r="B570" s="12" t="str">
        <v>COMVAP ACUCAR E ALCOOL LTDA</v>
      </c>
      <c r="C570" s="14">
        <f>SUMIF('Renúncias Fiscais Sudam-Sudene'!C:C,B570,'Renúncias Fiscais Sudam-Sudene'!J:J)</f>
        <v>72046127.450000003</v>
      </c>
      <c r="D570" s="14">
        <f>SUMIF('Renúncias Fiscais Sudam-Sudene'!C:C,B570,'Renúncias Fiscais Sudam-Sudene'!K:K)</f>
        <v>91706010.787258819</v>
      </c>
    </row>
    <row r="571" spans="1:4" ht="27.95" customHeight="1" x14ac:dyDescent="0.25">
      <c r="A571" s="25">
        <f t="shared" si="8"/>
        <v>570</v>
      </c>
      <c r="B571" s="12" t="str">
        <v>CONCENTRADOS PARANA S/A</v>
      </c>
      <c r="C571" s="14">
        <f>SUMIF('Renúncias Fiscais Sudam-Sudene'!C:C,B571,'Renúncias Fiscais Sudam-Sudene'!J:J)</f>
        <v>5342795.6500000004</v>
      </c>
      <c r="D571" s="14">
        <f>SUMIF('Renúncias Fiscais Sudam-Sudene'!C:C,B571,'Renúncias Fiscais Sudam-Sudene'!K:K)</f>
        <v>7215010.9284998011</v>
      </c>
    </row>
    <row r="572" spans="1:4" ht="27.95" customHeight="1" x14ac:dyDescent="0.25">
      <c r="A572" s="25">
        <f t="shared" si="8"/>
        <v>571</v>
      </c>
      <c r="B572" s="12" t="str">
        <v>CONCESSIONARIA BAHIA NORTE S.A.</v>
      </c>
      <c r="C572" s="14">
        <f>SUMIF('Renúncias Fiscais Sudam-Sudene'!C:C,B572,'Renúncias Fiscais Sudam-Sudene'!J:J)</f>
        <v>1916695.71</v>
      </c>
      <c r="D572" s="14">
        <f>SUMIF('Renúncias Fiscais Sudam-Sudene'!C:C,B572,'Renúncias Fiscais Sudam-Sudene'!K:K)</f>
        <v>2488031.6917193048</v>
      </c>
    </row>
    <row r="573" spans="1:4" ht="27.95" customHeight="1" x14ac:dyDescent="0.25">
      <c r="A573" s="25">
        <f t="shared" si="8"/>
        <v>572</v>
      </c>
      <c r="B573" s="12" t="str">
        <v>CONCESSIONARIA DO AEROPORTO DE SALVADOR S.A.</v>
      </c>
      <c r="C573" s="14">
        <f>SUMIF('Renúncias Fiscais Sudam-Sudene'!C:C,B573,'Renúncias Fiscais Sudam-Sudene'!J:J)</f>
        <v>46344166.100000001</v>
      </c>
      <c r="D573" s="14">
        <f>SUMIF('Renúncias Fiscais Sudam-Sudene'!C:C,B573,'Renúncias Fiscais Sudam-Sudene'!K:K)</f>
        <v>55913317.542449147</v>
      </c>
    </row>
    <row r="574" spans="1:4" ht="27.95" customHeight="1" x14ac:dyDescent="0.25">
      <c r="A574" s="25">
        <f t="shared" si="8"/>
        <v>573</v>
      </c>
      <c r="B574" s="12" t="str">
        <v>CONCESSIONARIA ESTRADA DO FEIJAO SPE S/A</v>
      </c>
      <c r="C574" s="14">
        <f>SUMIF('Renúncias Fiscais Sudam-Sudene'!C:C,B574,'Renúncias Fiscais Sudam-Sudene'!J:J)</f>
        <v>2314063.81</v>
      </c>
      <c r="D574" s="14">
        <f>SUMIF('Renúncias Fiscais Sudam-Sudene'!C:C,B574,'Renúncias Fiscais Sudam-Sudene'!K:K)</f>
        <v>2610181.9820428495</v>
      </c>
    </row>
    <row r="575" spans="1:4" ht="27.95" customHeight="1" x14ac:dyDescent="0.25">
      <c r="A575" s="25">
        <f t="shared" si="8"/>
        <v>574</v>
      </c>
      <c r="B575" s="12" t="str">
        <v>CONCESSIONARIA LITORAL NORTE S/A - CLN</v>
      </c>
      <c r="C575" s="14">
        <f>SUMIF('Renúncias Fiscais Sudam-Sudene'!C:C,B575,'Renúncias Fiscais Sudam-Sudene'!J:J)</f>
        <v>23846427.390000001</v>
      </c>
      <c r="D575" s="14">
        <f>SUMIF('Renúncias Fiscais Sudam-Sudene'!C:C,B575,'Renúncias Fiscais Sudam-Sudene'!K:K)</f>
        <v>32297425.67611023</v>
      </c>
    </row>
    <row r="576" spans="1:4" ht="27.95" customHeight="1" x14ac:dyDescent="0.25">
      <c r="A576" s="25">
        <f t="shared" si="8"/>
        <v>575</v>
      </c>
      <c r="B576" s="12" t="str">
        <v>CONCESSIONARIA ROTA DO ATLANTICO S.A.</v>
      </c>
      <c r="C576" s="14">
        <f>SUMIF('Renúncias Fiscais Sudam-Sudene'!C:C,B576,'Renúncias Fiscais Sudam-Sudene'!J:J)</f>
        <v>1823622.91</v>
      </c>
      <c r="D576" s="14">
        <f>SUMIF('Renúncias Fiscais Sudam-Sudene'!C:C,B576,'Renúncias Fiscais Sudam-Sudene'!K:K)</f>
        <v>2227276.459419983</v>
      </c>
    </row>
    <row r="577" spans="1:4" ht="27.95" customHeight="1" x14ac:dyDescent="0.25">
      <c r="A577" s="25">
        <f t="shared" si="8"/>
        <v>576</v>
      </c>
      <c r="B577" s="12" t="str">
        <v>CONCESSIONARIA ROTA DO OESTE S.A.</v>
      </c>
      <c r="C577" s="14">
        <f>SUMIF('Renúncias Fiscais Sudam-Sudene'!C:C,B577,'Renúncias Fiscais Sudam-Sudene'!J:J)</f>
        <v>164725912.65000001</v>
      </c>
      <c r="D577" s="14">
        <f>SUMIF('Renúncias Fiscais Sudam-Sudene'!C:C,B577,'Renúncias Fiscais Sudam-Sudene'!K:K)</f>
        <v>220353380.03278911</v>
      </c>
    </row>
    <row r="578" spans="1:4" ht="27.95" customHeight="1" x14ac:dyDescent="0.25">
      <c r="A578" s="25">
        <f t="shared" si="8"/>
        <v>577</v>
      </c>
      <c r="B578" s="12" t="str">
        <v>CONCESSIONARIA ROTA DOS COQUEIROS S.A.</v>
      </c>
      <c r="C578" s="14">
        <f>SUMIF('Renúncias Fiscais Sudam-Sudene'!C:C,B578,'Renúncias Fiscais Sudam-Sudene'!J:J)</f>
        <v>1089369.6800000002</v>
      </c>
      <c r="D578" s="14">
        <f>SUMIF('Renúncias Fiscais Sudam-Sudene'!C:C,B578,'Renúncias Fiscais Sudam-Sudene'!K:K)</f>
        <v>1589174.0488610798</v>
      </c>
    </row>
    <row r="579" spans="1:4" ht="27.95" customHeight="1" x14ac:dyDescent="0.25">
      <c r="A579" s="25">
        <f t="shared" ref="A579:A642" si="9">ROW()-1</f>
        <v>578</v>
      </c>
      <c r="B579" s="12" t="str">
        <v>CONCRENORTE - CONCRETO DO NORDESTE LTDA.</v>
      </c>
      <c r="C579" s="14">
        <f>SUMIF('Renúncias Fiscais Sudam-Sudene'!C:C,B579,'Renúncias Fiscais Sudam-Sudene'!J:J)</f>
        <v>228456.27</v>
      </c>
      <c r="D579" s="14">
        <f>SUMIF('Renúncias Fiscais Sudam-Sudene'!C:C,B579,'Renúncias Fiscais Sudam-Sudene'!K:K)</f>
        <v>286704.00347503071</v>
      </c>
    </row>
    <row r="580" spans="1:4" ht="27.95" customHeight="1" x14ac:dyDescent="0.25">
      <c r="A580" s="25">
        <f t="shared" si="9"/>
        <v>579</v>
      </c>
      <c r="B580" s="12" t="str">
        <v>CONCRETO BRITAKI LTDA</v>
      </c>
      <c r="C580" s="14">
        <f>SUMIF('Renúncias Fiscais Sudam-Sudene'!C:C,B580,'Renúncias Fiscais Sudam-Sudene'!J:J)</f>
        <v>389780.98</v>
      </c>
      <c r="D580" s="14">
        <f>SUMIF('Renúncias Fiscais Sudam-Sudene'!C:C,B580,'Renúncias Fiscais Sudam-Sudene'!K:K)</f>
        <v>459971.38608739839</v>
      </c>
    </row>
    <row r="581" spans="1:4" ht="27.95" customHeight="1" x14ac:dyDescent="0.25">
      <c r="A581" s="25">
        <f t="shared" si="9"/>
        <v>580</v>
      </c>
      <c r="B581" s="12" t="str">
        <v>CONFIANCE INDUSTRIA DE ARMACOES METALICAS LTDA</v>
      </c>
      <c r="C581" s="14">
        <f>SUMIF('Renúncias Fiscais Sudam-Sudene'!C:C,B581,'Renúncias Fiscais Sudam-Sudene'!J:J)</f>
        <v>166935.86000000002</v>
      </c>
      <c r="D581" s="14">
        <f>SUMIF('Renúncias Fiscais Sudam-Sudene'!C:C,B581,'Renúncias Fiscais Sudam-Sudene'!K:K)</f>
        <v>207947.7851630768</v>
      </c>
    </row>
    <row r="582" spans="1:4" ht="27.95" customHeight="1" x14ac:dyDescent="0.25">
      <c r="A582" s="25">
        <f t="shared" si="9"/>
        <v>581</v>
      </c>
      <c r="B582" s="12" t="str">
        <v>CONIPA INDUSTRIA E COMERCIO DE PRESENTES, METAIS E ARTIGOS DE DECORACAO LTDA</v>
      </c>
      <c r="C582" s="14">
        <f>SUMIF('Renúncias Fiscais Sudam-Sudene'!C:C,B582,'Renúncias Fiscais Sudam-Sudene'!J:J)</f>
        <v>335344169.36000001</v>
      </c>
      <c r="D582" s="14">
        <f>SUMIF('Renúncias Fiscais Sudam-Sudene'!C:C,B582,'Renúncias Fiscais Sudam-Sudene'!K:K)</f>
        <v>450216840.49434704</v>
      </c>
    </row>
    <row r="583" spans="1:4" ht="27.95" customHeight="1" x14ac:dyDescent="0.25">
      <c r="A583" s="25">
        <f t="shared" si="9"/>
        <v>582</v>
      </c>
      <c r="B583" s="12" t="str">
        <v>CONMEC INDUSTRIAL LTDA</v>
      </c>
      <c r="C583" s="14">
        <f>SUMIF('Renúncias Fiscais Sudam-Sudene'!C:C,B583,'Renúncias Fiscais Sudam-Sudene'!J:J)</f>
        <v>1237429.57</v>
      </c>
      <c r="D583" s="14">
        <f>SUMIF('Renúncias Fiscais Sudam-Sudene'!C:C,B583,'Renúncias Fiscais Sudam-Sudene'!K:K)</f>
        <v>1474304.6453011679</v>
      </c>
    </row>
    <row r="584" spans="1:4" ht="27.95" customHeight="1" x14ac:dyDescent="0.25">
      <c r="A584" s="25">
        <f t="shared" si="9"/>
        <v>583</v>
      </c>
      <c r="B584" s="12" t="str">
        <v>CONSTRUTORA VIEIRA LTDA.</v>
      </c>
      <c r="C584" s="14">
        <f>SUMIF('Renúncias Fiscais Sudam-Sudene'!C:C,B584,'Renúncias Fiscais Sudam-Sudene'!J:J)</f>
        <v>54846.130000000005</v>
      </c>
      <c r="D584" s="14">
        <f>SUMIF('Renúncias Fiscais Sudam-Sudene'!C:C,B584,'Renúncias Fiscais Sudam-Sudene'!K:K)</f>
        <v>65971.903830872616</v>
      </c>
    </row>
    <row r="585" spans="1:4" ht="27.95" customHeight="1" x14ac:dyDescent="0.25">
      <c r="A585" s="25">
        <f t="shared" si="9"/>
        <v>584</v>
      </c>
      <c r="B585" s="12" t="str">
        <v>CONTERMAS - ARRENDATARIA NOVO TERMINAL MARITIMO DE SALVADOR SPE S.A</v>
      </c>
      <c r="C585" s="14">
        <f>SUMIF('Renúncias Fiscais Sudam-Sudene'!C:C,B585,'Renúncias Fiscais Sudam-Sudene'!J:J)</f>
        <v>876926.19</v>
      </c>
      <c r="D585" s="14">
        <f>SUMIF('Renúncias Fiscais Sudam-Sudene'!C:C,B585,'Renúncias Fiscais Sudam-Sudene'!K:K)</f>
        <v>989141.66965840256</v>
      </c>
    </row>
    <row r="586" spans="1:4" ht="27.95" customHeight="1" x14ac:dyDescent="0.25">
      <c r="A586" s="25">
        <f t="shared" si="9"/>
        <v>585</v>
      </c>
      <c r="B586" s="12" t="str">
        <v>CONTINENTAL DO BRASIL PRODUTOS AUTOMOTIVOS LTDA</v>
      </c>
      <c r="C586" s="14">
        <f>SUMIF('Renúncias Fiscais Sudam-Sudene'!C:C,B586,'Renúncias Fiscais Sudam-Sudene'!J:J)</f>
        <v>169175165.67000002</v>
      </c>
      <c r="D586" s="14">
        <f>SUMIF('Renúncias Fiscais Sudam-Sudene'!C:C,B586,'Renúncias Fiscais Sudam-Sudene'!K:K)</f>
        <v>215227521.85636374</v>
      </c>
    </row>
    <row r="587" spans="1:4" ht="27.95" customHeight="1" x14ac:dyDescent="0.25">
      <c r="A587" s="25">
        <f t="shared" si="9"/>
        <v>586</v>
      </c>
      <c r="B587" s="12" t="str">
        <v>CONTREX ENGENHARIA E SERVICOS LTDA</v>
      </c>
      <c r="C587" s="14">
        <f>SUMIF('Renúncias Fiscais Sudam-Sudene'!C:C,B587,'Renúncias Fiscais Sudam-Sudene'!J:J)</f>
        <v>10342900.800000001</v>
      </c>
      <c r="D587" s="14">
        <f>SUMIF('Renúncias Fiscais Sudam-Sudene'!C:C,B587,'Renúncias Fiscais Sudam-Sudene'!K:K)</f>
        <v>11813952.360138908</v>
      </c>
    </row>
    <row r="588" spans="1:4" ht="27.95" customHeight="1" x14ac:dyDescent="0.25">
      <c r="A588" s="25">
        <f t="shared" si="9"/>
        <v>587</v>
      </c>
      <c r="B588" s="12" t="str">
        <v>COOPERATIVA AGRO PECUARIA VALE DO RIO DOCE LTDA</v>
      </c>
      <c r="C588" s="14">
        <f>SUMIF('Renúncias Fiscais Sudam-Sudene'!C:C,B588,'Renúncias Fiscais Sudam-Sudene'!J:J)</f>
        <v>903140.55</v>
      </c>
      <c r="D588" s="14">
        <f>SUMIF('Renúncias Fiscais Sudam-Sudene'!C:C,B588,'Renúncias Fiscais Sudam-Sudene'!K:K)</f>
        <v>1040872.6238048256</v>
      </c>
    </row>
    <row r="589" spans="1:4" ht="27.95" customHeight="1" x14ac:dyDescent="0.25">
      <c r="A589" s="25">
        <f t="shared" si="9"/>
        <v>588</v>
      </c>
      <c r="B589" s="12" t="str">
        <v>COOPERATIVA DOS PRODUTORES DE CARNE E DERIVADOS DE GURUPI</v>
      </c>
      <c r="C589" s="14">
        <f>SUMIF('Renúncias Fiscais Sudam-Sudene'!C:C,B589,'Renúncias Fiscais Sudam-Sudene'!J:J)</f>
        <v>8245356.5199999996</v>
      </c>
      <c r="D589" s="14">
        <f>SUMIF('Renúncias Fiscais Sudam-Sudene'!C:C,B589,'Renúncias Fiscais Sudam-Sudene'!K:K)</f>
        <v>11917397.155380771</v>
      </c>
    </row>
    <row r="590" spans="1:4" ht="27.95" customHeight="1" x14ac:dyDescent="0.25">
      <c r="A590" s="25">
        <f t="shared" si="9"/>
        <v>589</v>
      </c>
      <c r="B590" s="12" t="str">
        <v>COOPERSHOES - COOPERATIVA DE TRABALHO E INDUSTRIA DE CALCADOS JOANETENSE LTDA</v>
      </c>
      <c r="C590" s="14">
        <f>SUMIF('Renúncias Fiscais Sudam-Sudene'!C:C,B590,'Renúncias Fiscais Sudam-Sudene'!J:J)</f>
        <v>30960289.329999998</v>
      </c>
      <c r="D590" s="14">
        <f>SUMIF('Renúncias Fiscais Sudam-Sudene'!C:C,B590,'Renúncias Fiscais Sudam-Sudene'!K:K)</f>
        <v>41733382.839193769</v>
      </c>
    </row>
    <row r="591" spans="1:4" ht="27.95" customHeight="1" x14ac:dyDescent="0.25">
      <c r="A591" s="25">
        <f t="shared" si="9"/>
        <v>590</v>
      </c>
      <c r="B591" s="12" t="str">
        <v>COPA ENERGIA S.A.</v>
      </c>
      <c r="C591" s="14">
        <f>SUMIF('Renúncias Fiscais Sudam-Sudene'!C:C,B591,'Renúncias Fiscais Sudam-Sudene'!J:J)</f>
        <v>16002798.969999999</v>
      </c>
      <c r="D591" s="14">
        <f>SUMIF('Renúncias Fiscais Sudam-Sudene'!C:C,B591,'Renúncias Fiscais Sudam-Sudene'!K:K)</f>
        <v>18050590.201204464</v>
      </c>
    </row>
    <row r="592" spans="1:4" ht="27.95" customHeight="1" x14ac:dyDescent="0.25">
      <c r="A592" s="25">
        <f t="shared" si="9"/>
        <v>591</v>
      </c>
      <c r="B592" s="12" t="str">
        <v>COPAG DA AMAZONIA S A</v>
      </c>
      <c r="C592" s="14">
        <f>SUMIF('Renúncias Fiscais Sudam-Sudene'!C:C,B592,'Renúncias Fiscais Sudam-Sudene'!J:J)</f>
        <v>36845883.039999999</v>
      </c>
      <c r="D592" s="14">
        <f>SUMIF('Renúncias Fiscais Sudam-Sudene'!C:C,B592,'Renúncias Fiscais Sudam-Sudene'!K:K)</f>
        <v>52398607.257017121</v>
      </c>
    </row>
    <row r="593" spans="1:4" ht="27.95" customHeight="1" x14ac:dyDescent="0.25">
      <c r="A593" s="25">
        <f t="shared" si="9"/>
        <v>592</v>
      </c>
      <c r="B593" s="12" t="str">
        <v>COPLAST  INDUSTRIA QUIMICA LTDA</v>
      </c>
      <c r="C593" s="14">
        <f>SUMIF('Renúncias Fiscais Sudam-Sudene'!C:C,B593,'Renúncias Fiscais Sudam-Sudene'!J:J)</f>
        <v>9936807.3499999996</v>
      </c>
      <c r="D593" s="14">
        <f>SUMIF('Renúncias Fiscais Sudam-Sudene'!C:C,B593,'Renúncias Fiscais Sudam-Sudene'!K:K)</f>
        <v>12602867.265692955</v>
      </c>
    </row>
    <row r="594" spans="1:4" ht="27.95" customHeight="1" x14ac:dyDescent="0.25">
      <c r="A594" s="25">
        <f t="shared" si="9"/>
        <v>593</v>
      </c>
      <c r="B594" s="12" t="str">
        <v>COPOBRAS DA AMAZONIA INDUSTRIAL DE EMBALAGENS LTDA</v>
      </c>
      <c r="C594" s="14">
        <f>SUMIF('Renúncias Fiscais Sudam-Sudene'!C:C,B594,'Renúncias Fiscais Sudam-Sudene'!J:J)</f>
        <v>3262932.57</v>
      </c>
      <c r="D594" s="14">
        <f>SUMIF('Renúncias Fiscais Sudam-Sudene'!C:C,B594,'Renúncias Fiscais Sudam-Sudene'!K:K)</f>
        <v>3996633.6386001725</v>
      </c>
    </row>
    <row r="595" spans="1:4" ht="27.95" customHeight="1" x14ac:dyDescent="0.25">
      <c r="A595" s="25">
        <f t="shared" si="9"/>
        <v>594</v>
      </c>
      <c r="B595" s="12" t="str">
        <v>COPOBRAS S/A. INDUSTRIA E COMERCIO DE EMBALAGENS</v>
      </c>
      <c r="C595" s="14">
        <f>SUMIF('Renúncias Fiscais Sudam-Sudene'!C:C,B595,'Renúncias Fiscais Sudam-Sudene'!J:J)</f>
        <v>12498773.430000002</v>
      </c>
      <c r="D595" s="14">
        <f>SUMIF('Renúncias Fiscais Sudam-Sudene'!C:C,B595,'Renúncias Fiscais Sudam-Sudene'!K:K)</f>
        <v>17334184.678460144</v>
      </c>
    </row>
    <row r="596" spans="1:4" ht="27.95" customHeight="1" x14ac:dyDescent="0.25">
      <c r="A596" s="25">
        <f t="shared" si="9"/>
        <v>595</v>
      </c>
      <c r="B596" s="12" t="str">
        <v>COPRA INDUSTRIA ALIMENTICIA LTDA</v>
      </c>
      <c r="C596" s="14">
        <f>SUMIF('Renúncias Fiscais Sudam-Sudene'!C:C,B596,'Renúncias Fiscais Sudam-Sudene'!J:J)</f>
        <v>2878489.67</v>
      </c>
      <c r="D596" s="14">
        <f>SUMIF('Renúncias Fiscais Sudam-Sudene'!C:C,B596,'Renúncias Fiscais Sudam-Sudene'!K:K)</f>
        <v>4467812.3293852787</v>
      </c>
    </row>
    <row r="597" spans="1:4" ht="27.95" customHeight="1" x14ac:dyDescent="0.25">
      <c r="A597" s="25">
        <f t="shared" si="9"/>
        <v>596</v>
      </c>
      <c r="B597" s="12" t="str">
        <v>CORAL PLAZA ADMINISTRADORA HOTELEIRA LTDA</v>
      </c>
      <c r="C597" s="14">
        <f>SUMIF('Renúncias Fiscais Sudam-Sudene'!C:C,B597,'Renúncias Fiscais Sudam-Sudene'!J:J)</f>
        <v>1216597.5</v>
      </c>
      <c r="D597" s="14">
        <f>SUMIF('Renúncias Fiscais Sudam-Sudene'!C:C,B597,'Renúncias Fiscais Sudam-Sudene'!K:K)</f>
        <v>1822106.3293674169</v>
      </c>
    </row>
    <row r="598" spans="1:4" ht="27.95" customHeight="1" x14ac:dyDescent="0.25">
      <c r="A598" s="25">
        <f t="shared" si="9"/>
        <v>597</v>
      </c>
      <c r="B598" s="12" t="str">
        <v>CORCOVADO GRANITOS LTDA</v>
      </c>
      <c r="C598" s="14">
        <f>SUMIF('Renúncias Fiscais Sudam-Sudene'!C:C,B598,'Renúncias Fiscais Sudam-Sudene'!J:J)</f>
        <v>5088630.1899999995</v>
      </c>
      <c r="D598" s="14">
        <f>SUMIF('Renúncias Fiscais Sudam-Sudene'!C:C,B598,'Renúncias Fiscais Sudam-Sudene'!K:K)</f>
        <v>5841011.118468672</v>
      </c>
    </row>
    <row r="599" spans="1:4" ht="27.95" customHeight="1" x14ac:dyDescent="0.25">
      <c r="A599" s="25">
        <f t="shared" si="9"/>
        <v>598</v>
      </c>
      <c r="B599" s="12" t="str">
        <v>CORDEBRAS LTDA</v>
      </c>
      <c r="C599" s="14">
        <f>SUMIF('Renúncias Fiscais Sudam-Sudene'!C:C,B599,'Renúncias Fiscais Sudam-Sudene'!J:J)</f>
        <v>4350722.51</v>
      </c>
      <c r="D599" s="14">
        <f>SUMIF('Renúncias Fiscais Sudam-Sudene'!C:C,B599,'Renúncias Fiscais Sudam-Sudene'!K:K)</f>
        <v>5737023.7921451228</v>
      </c>
    </row>
    <row r="600" spans="1:4" ht="27.95" customHeight="1" x14ac:dyDescent="0.25">
      <c r="A600" s="25">
        <f t="shared" si="9"/>
        <v>599</v>
      </c>
      <c r="B600" s="12" t="str">
        <v>CORLEX INDUSTRIA E COMERCIO DE PRODUTOS PLASTICOS LTDA</v>
      </c>
      <c r="C600" s="14">
        <f>SUMIF('Renúncias Fiscais Sudam-Sudene'!C:C,B600,'Renúncias Fiscais Sudam-Sudene'!J:J)</f>
        <v>11651034.43</v>
      </c>
      <c r="D600" s="14">
        <f>SUMIF('Renúncias Fiscais Sudam-Sudene'!C:C,B600,'Renúncias Fiscais Sudam-Sudene'!K:K)</f>
        <v>14477048.709032111</v>
      </c>
    </row>
    <row r="601" spans="1:4" ht="27.95" customHeight="1" x14ac:dyDescent="0.25">
      <c r="A601" s="25">
        <f t="shared" si="9"/>
        <v>600</v>
      </c>
      <c r="B601" s="12" t="str">
        <v>CORR PLASTIK NORDESTE INDUSTRIAL LTDA</v>
      </c>
      <c r="C601" s="14">
        <f>SUMIF('Renúncias Fiscais Sudam-Sudene'!C:C,B601,'Renúncias Fiscais Sudam-Sudene'!J:J)</f>
        <v>26986917.900000002</v>
      </c>
      <c r="D601" s="14">
        <f>SUMIF('Renúncias Fiscais Sudam-Sudene'!C:C,B601,'Renúncias Fiscais Sudam-Sudene'!K:K)</f>
        <v>34730666.119372599</v>
      </c>
    </row>
    <row r="602" spans="1:4" ht="27.95" customHeight="1" x14ac:dyDescent="0.25">
      <c r="A602" s="25">
        <f t="shared" si="9"/>
        <v>601</v>
      </c>
      <c r="B602" s="12" t="str">
        <v>CORREDOR LOGISTICA E INFRAESTRUTURA S.A.</v>
      </c>
      <c r="C602" s="14">
        <f>SUMIF('Renúncias Fiscais Sudam-Sudene'!C:C,B602,'Renúncias Fiscais Sudam-Sudene'!J:J)</f>
        <v>6911176.1000000006</v>
      </c>
      <c r="D602" s="14">
        <f>SUMIF('Renúncias Fiscais Sudam-Sudene'!C:C,B602,'Renúncias Fiscais Sudam-Sudene'!K:K)</f>
        <v>9814567.6972160209</v>
      </c>
    </row>
    <row r="603" spans="1:4" ht="27.95" customHeight="1" x14ac:dyDescent="0.25">
      <c r="A603" s="25">
        <f t="shared" si="9"/>
        <v>602</v>
      </c>
      <c r="B603" s="12" t="str">
        <v>CORREIAS MERCURIO SA INDUSTRIA E COMERCIO</v>
      </c>
      <c r="C603" s="14">
        <f>SUMIF('Renúncias Fiscais Sudam-Sudene'!C:C,B603,'Renúncias Fiscais Sudam-Sudene'!J:J)</f>
        <v>4267488.8</v>
      </c>
      <c r="D603" s="14">
        <f>SUMIF('Renúncias Fiscais Sudam-Sudene'!C:C,B603,'Renúncias Fiscais Sudam-Sudene'!K:K)</f>
        <v>5390527.464922376</v>
      </c>
    </row>
    <row r="604" spans="1:4" ht="27.95" customHeight="1" x14ac:dyDescent="0.25">
      <c r="A604" s="25">
        <f t="shared" si="9"/>
        <v>603</v>
      </c>
      <c r="B604" s="12" t="str">
        <v>COSME CAFE LTDA</v>
      </c>
      <c r="C604" s="14">
        <f>SUMIF('Renúncias Fiscais Sudam-Sudene'!C:C,B604,'Renúncias Fiscais Sudam-Sudene'!J:J)</f>
        <v>388658.05</v>
      </c>
      <c r="D604" s="14">
        <f>SUMIF('Renúncias Fiscais Sudam-Sudene'!C:C,B604,'Renúncias Fiscais Sudam-Sudene'!K:K)</f>
        <v>439094.2678165398</v>
      </c>
    </row>
    <row r="605" spans="1:4" ht="27.95" customHeight="1" x14ac:dyDescent="0.25">
      <c r="A605" s="25">
        <f t="shared" si="9"/>
        <v>604</v>
      </c>
      <c r="B605" s="12" t="str">
        <v>COSTA AGRO COMERCIO E EXPORTACAO LTDA</v>
      </c>
      <c r="C605" s="14">
        <f>SUMIF('Renúncias Fiscais Sudam-Sudene'!C:C,B605,'Renúncias Fiscais Sudam-Sudene'!J:J)</f>
        <v>666728.77</v>
      </c>
      <c r="D605" s="14">
        <f>SUMIF('Renúncias Fiscais Sudam-Sudene'!C:C,B605,'Renúncias Fiscais Sudam-Sudene'!K:K)</f>
        <v>771880.21917032031</v>
      </c>
    </row>
    <row r="606" spans="1:4" ht="27.95" customHeight="1" x14ac:dyDescent="0.25">
      <c r="A606" s="25">
        <f t="shared" si="9"/>
        <v>605</v>
      </c>
      <c r="B606" s="12" t="str">
        <v>COSTANOX ACOS INOXIDAVEIS LTDA</v>
      </c>
      <c r="C606" s="14">
        <f>SUMIF('Renúncias Fiscais Sudam-Sudene'!C:C,B606,'Renúncias Fiscais Sudam-Sudene'!J:J)</f>
        <v>639738.80000000005</v>
      </c>
      <c r="D606" s="14">
        <f>SUMIF('Renúncias Fiscais Sudam-Sudene'!C:C,B606,'Renúncias Fiscais Sudam-Sudene'!K:K)</f>
        <v>752553.99300748121</v>
      </c>
    </row>
    <row r="607" spans="1:4" ht="27.95" customHeight="1" x14ac:dyDescent="0.25">
      <c r="A607" s="25">
        <f t="shared" si="9"/>
        <v>606</v>
      </c>
      <c r="B607" s="12" t="str">
        <v>COURO DO NORTE LTDA</v>
      </c>
      <c r="C607" s="14">
        <f>SUMIF('Renúncias Fiscais Sudam-Sudene'!C:C,B607,'Renúncias Fiscais Sudam-Sudene'!J:J)</f>
        <v>1388612.32</v>
      </c>
      <c r="D607" s="14">
        <f>SUMIF('Renúncias Fiscais Sudam-Sudene'!C:C,B607,'Renúncias Fiscais Sudam-Sudene'!K:K)</f>
        <v>2361552.0507119172</v>
      </c>
    </row>
    <row r="608" spans="1:4" ht="27.95" customHeight="1" x14ac:dyDescent="0.25">
      <c r="A608" s="25">
        <f t="shared" si="9"/>
        <v>607</v>
      </c>
      <c r="B608" s="12" t="str">
        <v>COUROQUIMICA COUROS E ACABAMENTOS LTDA EM RECUPERACAO JUDICIAL</v>
      </c>
      <c r="C608" s="14">
        <f>SUMIF('Renúncias Fiscais Sudam-Sudene'!C:C,B608,'Renúncias Fiscais Sudam-Sudene'!J:J)</f>
        <v>5958200.8299999991</v>
      </c>
      <c r="D608" s="14">
        <f>SUMIF('Renúncias Fiscais Sudam-Sudene'!C:C,B608,'Renúncias Fiscais Sudam-Sudene'!K:K)</f>
        <v>9391739.2662594449</v>
      </c>
    </row>
    <row r="609" spans="1:4" ht="27.95" customHeight="1" x14ac:dyDescent="0.25">
      <c r="A609" s="25">
        <f t="shared" si="9"/>
        <v>608</v>
      </c>
      <c r="B609" s="12" t="str">
        <v>CPQI SERVICOS E TECNOLOGIA LTDA</v>
      </c>
      <c r="C609" s="14">
        <f>SUMIF('Renúncias Fiscais Sudam-Sudene'!C:C,B609,'Renúncias Fiscais Sudam-Sudene'!J:J)</f>
        <v>217626.75</v>
      </c>
      <c r="D609" s="14">
        <f>SUMIF('Renúncias Fiscais Sudam-Sudene'!C:C,B609,'Renúncias Fiscais Sudam-Sudene'!K:K)</f>
        <v>279757.60237243306</v>
      </c>
    </row>
    <row r="610" spans="1:4" ht="27.95" customHeight="1" x14ac:dyDescent="0.25">
      <c r="A610" s="25">
        <f t="shared" si="9"/>
        <v>609</v>
      </c>
      <c r="B610" s="12" t="str">
        <v>CPS CIA. DE PRODUCAO SUSTENTAVEL S.A.</v>
      </c>
      <c r="C610" s="14">
        <f>SUMIF('Renúncias Fiscais Sudam-Sudene'!C:C,B610,'Renúncias Fiscais Sudam-Sudene'!J:J)</f>
        <v>5858364.8100000005</v>
      </c>
      <c r="D610" s="14">
        <f>SUMIF('Renúncias Fiscais Sudam-Sudene'!C:C,B610,'Renúncias Fiscais Sudam-Sudene'!K:K)</f>
        <v>8480830.6133864932</v>
      </c>
    </row>
    <row r="611" spans="1:4" ht="27.95" customHeight="1" x14ac:dyDescent="0.25">
      <c r="A611" s="25">
        <f t="shared" si="9"/>
        <v>610</v>
      </c>
      <c r="B611" s="12" t="str">
        <v>CR INDUSTRIA COMERCIO DE CONFECCOES LTDA</v>
      </c>
      <c r="C611" s="14">
        <f>SUMIF('Renúncias Fiscais Sudam-Sudene'!C:C,B611,'Renúncias Fiscais Sudam-Sudene'!J:J)</f>
        <v>11215033.52</v>
      </c>
      <c r="D611" s="14">
        <f>SUMIF('Renúncias Fiscais Sudam-Sudene'!C:C,B611,'Renúncias Fiscais Sudam-Sudene'!K:K)</f>
        <v>14776955.216811027</v>
      </c>
    </row>
    <row r="612" spans="1:4" ht="27.95" customHeight="1" x14ac:dyDescent="0.25">
      <c r="A612" s="25">
        <f t="shared" si="9"/>
        <v>611</v>
      </c>
      <c r="B612" s="12" t="str">
        <v>CRANFOS EQUIPAMENTOS, COMERCIO, PARTICIPACOES E SERVICOS INDUSTRIAIS DE CONTROLE AMBIENTAL LTDA</v>
      </c>
      <c r="C612" s="14">
        <f>SUMIF('Renúncias Fiscais Sudam-Sudene'!C:C,B612,'Renúncias Fiscais Sudam-Sudene'!J:J)</f>
        <v>2321534.63</v>
      </c>
      <c r="D612" s="14">
        <f>SUMIF('Renúncias Fiscais Sudam-Sudene'!C:C,B612,'Renúncias Fiscais Sudam-Sudene'!K:K)</f>
        <v>2618608.802284719</v>
      </c>
    </row>
    <row r="613" spans="1:4" ht="27.95" customHeight="1" x14ac:dyDescent="0.25">
      <c r="A613" s="25">
        <f t="shared" si="9"/>
        <v>612</v>
      </c>
      <c r="B613" s="12" t="str">
        <v>CRIL EMPREENDIMENTO AMBIENTAL LTDA</v>
      </c>
      <c r="C613" s="14">
        <f>SUMIF('Renúncias Fiscais Sudam-Sudene'!C:C,B613,'Renúncias Fiscais Sudam-Sudene'!J:J)</f>
        <v>1249116.21</v>
      </c>
      <c r="D613" s="14">
        <f>SUMIF('Renúncias Fiscais Sudam-Sudene'!C:C,B613,'Renúncias Fiscais Sudam-Sudene'!K:K)</f>
        <v>1440350.3186977664</v>
      </c>
    </row>
    <row r="614" spans="1:4" ht="27.95" customHeight="1" x14ac:dyDescent="0.25">
      <c r="A614" s="25">
        <f t="shared" si="9"/>
        <v>613</v>
      </c>
      <c r="B614" s="12" t="str">
        <v>CRISTAL MINERACAO DO BRASIL LTDA</v>
      </c>
      <c r="C614" s="14">
        <f>SUMIF('Renúncias Fiscais Sudam-Sudene'!C:C,B614,'Renúncias Fiscais Sudam-Sudene'!J:J)</f>
        <v>12534789.33</v>
      </c>
      <c r="D614" s="14">
        <f>SUMIF('Renúncias Fiscais Sudam-Sudene'!C:C,B614,'Renúncias Fiscais Sudam-Sudene'!K:K)</f>
        <v>20792706.219079923</v>
      </c>
    </row>
    <row r="615" spans="1:4" ht="27.95" customHeight="1" x14ac:dyDescent="0.25">
      <c r="A615" s="25">
        <f t="shared" si="9"/>
        <v>614</v>
      </c>
      <c r="B615" s="12" t="str">
        <v>CRISTALCOPO S/A</v>
      </c>
      <c r="C615" s="14">
        <f>SUMIF('Renúncias Fiscais Sudam-Sudene'!C:C,B615,'Renúncias Fiscais Sudam-Sudene'!J:J)</f>
        <v>5590144.2599999998</v>
      </c>
      <c r="D615" s="14">
        <f>SUMIF('Renúncias Fiscais Sudam-Sudene'!C:C,B615,'Renúncias Fiscais Sudam-Sudene'!K:K)</f>
        <v>6305484.6462821858</v>
      </c>
    </row>
    <row r="616" spans="1:4" ht="27.95" customHeight="1" x14ac:dyDescent="0.25">
      <c r="A616" s="25">
        <f t="shared" si="9"/>
        <v>615</v>
      </c>
      <c r="B616" s="12" t="str">
        <v>CRISTALINA ALIMENTOS &amp; BEBIDAS LTDA</v>
      </c>
      <c r="C616" s="14">
        <f>SUMIF('Renúncias Fiscais Sudam-Sudene'!C:C,B616,'Renúncias Fiscais Sudam-Sudene'!J:J)</f>
        <v>48657.69</v>
      </c>
      <c r="D616" s="14">
        <f>SUMIF('Renúncias Fiscais Sudam-Sudene'!C:C,B616,'Renúncias Fiscais Sudam-Sudene'!K:K)</f>
        <v>72888.855662018716</v>
      </c>
    </row>
    <row r="617" spans="1:4" ht="27.95" customHeight="1" x14ac:dyDescent="0.25">
      <c r="A617" s="25">
        <f t="shared" si="9"/>
        <v>616</v>
      </c>
      <c r="B617" s="12" t="str">
        <v>CRISTALPET DO BRASIL INDUSTRIA DE EMBALAGENS LTDA.</v>
      </c>
      <c r="C617" s="14">
        <f>SUMIF('Renúncias Fiscais Sudam-Sudene'!C:C,B617,'Renúncias Fiscais Sudam-Sudene'!J:J)</f>
        <v>22297690.100000001</v>
      </c>
      <c r="D617" s="14">
        <f>SUMIF('Renúncias Fiscais Sudam-Sudene'!C:C,B617,'Renúncias Fiscais Sudam-Sudene'!K:K)</f>
        <v>28643849.238893501</v>
      </c>
    </row>
    <row r="618" spans="1:4" ht="27.95" customHeight="1" x14ac:dyDescent="0.25">
      <c r="A618" s="25">
        <f t="shared" si="9"/>
        <v>617</v>
      </c>
      <c r="B618" s="12" t="str">
        <v>CRISTAULAT INDUSTRIA E COMERCIO DE LATICINIOS LTDA</v>
      </c>
      <c r="C618" s="14">
        <f>SUMIF('Renúncias Fiscais Sudam-Sudene'!C:C,B618,'Renúncias Fiscais Sudam-Sudene'!J:J)</f>
        <v>1331344.02</v>
      </c>
      <c r="D618" s="14">
        <f>SUMIF('Renúncias Fiscais Sudam-Sudene'!C:C,B618,'Renúncias Fiscais Sudam-Sudene'!K:K)</f>
        <v>1571087.8305005266</v>
      </c>
    </row>
    <row r="619" spans="1:4" ht="27.95" customHeight="1" x14ac:dyDescent="0.25">
      <c r="A619" s="25">
        <f t="shared" si="9"/>
        <v>618</v>
      </c>
      <c r="B619" s="12" t="str">
        <v>CROMEX S/A</v>
      </c>
      <c r="C619" s="14">
        <f>SUMIF('Renúncias Fiscais Sudam-Sudene'!C:C,B619,'Renúncias Fiscais Sudam-Sudene'!J:J)</f>
        <v>11311250.559999999</v>
      </c>
      <c r="D619" s="14">
        <f>SUMIF('Renúncias Fiscais Sudam-Sudene'!C:C,B619,'Renúncias Fiscais Sudam-Sudene'!K:K)</f>
        <v>13650238.812095195</v>
      </c>
    </row>
    <row r="620" spans="1:4" ht="27.95" customHeight="1" x14ac:dyDescent="0.25">
      <c r="A620" s="25">
        <f t="shared" si="9"/>
        <v>619</v>
      </c>
      <c r="B620" s="12" t="str">
        <v>CROWN EMBALAGENS METALICAS DA AMAZONIA S/A</v>
      </c>
      <c r="C620" s="14">
        <f>SUMIF('Renúncias Fiscais Sudam-Sudene'!C:C,B620,'Renúncias Fiscais Sudam-Sudene'!J:J)</f>
        <v>1276687577.46</v>
      </c>
      <c r="D620" s="14">
        <f>SUMIF('Renúncias Fiscais Sudam-Sudene'!C:C,B620,'Renúncias Fiscais Sudam-Sudene'!K:K)</f>
        <v>1706510405.0727656</v>
      </c>
    </row>
    <row r="621" spans="1:4" ht="27.95" customHeight="1" x14ac:dyDescent="0.25">
      <c r="A621" s="25">
        <f t="shared" si="9"/>
        <v>620</v>
      </c>
      <c r="B621" s="12" t="str">
        <v>CRS BRANDS INDUSTRIA E COMERCIO S.A</v>
      </c>
      <c r="C621" s="14">
        <f>SUMIF('Renúncias Fiscais Sudam-Sudene'!C:C,B621,'Renúncias Fiscais Sudam-Sudene'!J:J)</f>
        <v>291274.14</v>
      </c>
      <c r="D621" s="14">
        <f>SUMIF('Renúncias Fiscais Sudam-Sudene'!C:C,B621,'Renúncias Fiscais Sudam-Sudene'!K:K)</f>
        <v>443745.44236930646</v>
      </c>
    </row>
    <row r="622" spans="1:4" ht="27.95" customHeight="1" x14ac:dyDescent="0.25">
      <c r="A622" s="25">
        <f t="shared" si="9"/>
        <v>621</v>
      </c>
      <c r="B622" s="12" t="str">
        <v>CSN CIMENTOS BRASIL S.A.</v>
      </c>
      <c r="C622" s="14">
        <f>SUMIF('Renúncias Fiscais Sudam-Sudene'!C:C,B622,'Renúncias Fiscais Sudam-Sudene'!J:J)</f>
        <v>20849913.75</v>
      </c>
      <c r="D622" s="14">
        <f>SUMIF('Renúncias Fiscais Sudam-Sudene'!C:C,B622,'Renúncias Fiscais Sudam-Sudene'!K:K)</f>
        <v>24604493.855472907</v>
      </c>
    </row>
    <row r="623" spans="1:4" ht="27.95" customHeight="1" x14ac:dyDescent="0.25">
      <c r="A623" s="25">
        <f t="shared" si="9"/>
        <v>622</v>
      </c>
      <c r="B623" s="12" t="str">
        <v>CTM AGRICOLA LTDA</v>
      </c>
      <c r="C623" s="14">
        <f>SUMIF('Renúncias Fiscais Sudam-Sudene'!C:C,B623,'Renúncias Fiscais Sudam-Sudene'!J:J)</f>
        <v>1685223.95</v>
      </c>
      <c r="D623" s="14">
        <f>SUMIF('Renúncias Fiscais Sudam-Sudene'!C:C,B623,'Renúncias Fiscais Sudam-Sudene'!K:K)</f>
        <v>2203252.2435353776</v>
      </c>
    </row>
    <row r="624" spans="1:4" ht="27.95" customHeight="1" x14ac:dyDescent="0.25">
      <c r="A624" s="25">
        <f t="shared" si="9"/>
        <v>623</v>
      </c>
      <c r="B624" s="12" t="str">
        <v>CTR  BAHIA DESTINACAO DE RESIDUOS LTDA</v>
      </c>
      <c r="C624" s="14">
        <f>SUMIF('Renúncias Fiscais Sudam-Sudene'!C:C,B624,'Renúncias Fiscais Sudam-Sudene'!J:J)</f>
        <v>14109026.26</v>
      </c>
      <c r="D624" s="14">
        <f>SUMIF('Renúncias Fiscais Sudam-Sudene'!C:C,B624,'Renúncias Fiscais Sudam-Sudene'!K:K)</f>
        <v>17130806.731444329</v>
      </c>
    </row>
    <row r="625" spans="1:4" ht="27.95" customHeight="1" x14ac:dyDescent="0.25">
      <c r="A625" s="25">
        <f t="shared" si="9"/>
        <v>624</v>
      </c>
      <c r="B625" s="12" t="str">
        <v>CTR ILHEUS LTDA</v>
      </c>
      <c r="C625" s="14">
        <f>SUMIF('Renúncias Fiscais Sudam-Sudene'!C:C,B625,'Renúncias Fiscais Sudam-Sudene'!J:J)</f>
        <v>347639.75</v>
      </c>
      <c r="D625" s="14">
        <f>SUMIF('Renúncias Fiscais Sudam-Sudene'!C:C,B625,'Renúncias Fiscais Sudam-Sudene'!K:K)</f>
        <v>392125.31986828864</v>
      </c>
    </row>
    <row r="626" spans="1:4" ht="27.95" customHeight="1" x14ac:dyDescent="0.25">
      <c r="A626" s="25">
        <f t="shared" si="9"/>
        <v>625</v>
      </c>
      <c r="B626" s="12" t="str">
        <v>CURTIDORA TOCANTINS LTDA</v>
      </c>
      <c r="C626" s="14">
        <f>SUMIF('Renúncias Fiscais Sudam-Sudene'!C:C,B626,'Renúncias Fiscais Sudam-Sudene'!J:J)</f>
        <v>3156660.12</v>
      </c>
      <c r="D626" s="14">
        <f>SUMIF('Renúncias Fiscais Sudam-Sudene'!C:C,B626,'Renúncias Fiscais Sudam-Sudene'!K:K)</f>
        <v>5250829.0015078401</v>
      </c>
    </row>
    <row r="627" spans="1:4" ht="27.95" customHeight="1" x14ac:dyDescent="0.25">
      <c r="A627" s="25">
        <f t="shared" si="9"/>
        <v>626</v>
      </c>
      <c r="B627" s="12" t="str">
        <v>CURTUME COBRASIL LTDA</v>
      </c>
      <c r="C627" s="14">
        <f>SUMIF('Renúncias Fiscais Sudam-Sudene'!C:C,B627,'Renúncias Fiscais Sudam-Sudene'!J:J)</f>
        <v>2860297.5300000003</v>
      </c>
      <c r="D627" s="14">
        <f>SUMIF('Renúncias Fiscais Sudam-Sudene'!C:C,B627,'Renúncias Fiscais Sudam-Sudene'!K:K)</f>
        <v>4527920.750776697</v>
      </c>
    </row>
    <row r="628" spans="1:4" ht="27.95" customHeight="1" x14ac:dyDescent="0.25">
      <c r="A628" s="25">
        <f t="shared" si="9"/>
        <v>627</v>
      </c>
      <c r="B628" s="12" t="str">
        <v>CY MATSUMOTO LTDA</v>
      </c>
      <c r="C628" s="14">
        <f>SUMIF('Renúncias Fiscais Sudam-Sudene'!C:C,B628,'Renúncias Fiscais Sudam-Sudene'!J:J)</f>
        <v>4085111</v>
      </c>
      <c r="D628" s="14">
        <f>SUMIF('Renúncias Fiscais Sudam-Sudene'!C:C,B628,'Renúncias Fiscais Sudam-Sudene'!K:K)</f>
        <v>5811896.4585337611</v>
      </c>
    </row>
    <row r="629" spans="1:4" ht="27.95" customHeight="1" x14ac:dyDescent="0.25">
      <c r="A629" s="25">
        <f t="shared" si="9"/>
        <v>628</v>
      </c>
      <c r="B629" s="12" t="str">
        <v>CYBER INFO SERVICOS DE TELECOMUNICACOES LTDA</v>
      </c>
      <c r="C629" s="14">
        <f>SUMIF('Renúncias Fiscais Sudam-Sudene'!C:C,B629,'Renúncias Fiscais Sudam-Sudene'!J:J)</f>
        <v>939055.4</v>
      </c>
      <c r="D629" s="14">
        <f>SUMIF('Renúncias Fiscais Sudam-Sudene'!C:C,B629,'Renúncias Fiscais Sudam-Sudene'!K:K)</f>
        <v>1069491.9544771819</v>
      </c>
    </row>
    <row r="630" spans="1:4" ht="27.95" customHeight="1" x14ac:dyDescent="0.25">
      <c r="A630" s="25">
        <f t="shared" si="9"/>
        <v>629</v>
      </c>
      <c r="B630" s="12" t="str">
        <v>D&amp;F PACK EMBALAGENS FLEXIVEIS LTDA</v>
      </c>
      <c r="C630" s="14">
        <f>SUMIF('Renúncias Fiscais Sudam-Sudene'!C:C,B630,'Renúncias Fiscais Sudam-Sudene'!J:J)</f>
        <v>5177837.62</v>
      </c>
      <c r="D630" s="14">
        <f>SUMIF('Renúncias Fiscais Sudam-Sudene'!C:C,B630,'Renúncias Fiscais Sudam-Sudene'!K:K)</f>
        <v>6591294.3164597685</v>
      </c>
    </row>
    <row r="631" spans="1:4" ht="27.95" customHeight="1" x14ac:dyDescent="0.25">
      <c r="A631" s="25">
        <f t="shared" si="9"/>
        <v>630</v>
      </c>
      <c r="B631" s="12" t="str">
        <v>D.D. WILLIAMSON DO BRASIL LTDA</v>
      </c>
      <c r="C631" s="14">
        <f>SUMIF('Renúncias Fiscais Sudam-Sudene'!C:C,B631,'Renúncias Fiscais Sudam-Sudene'!J:J)</f>
        <v>11738154.41</v>
      </c>
      <c r="D631" s="14">
        <f>SUMIF('Renúncias Fiscais Sudam-Sudene'!C:C,B631,'Renúncias Fiscais Sudam-Sudene'!K:K)</f>
        <v>16676237.522908077</v>
      </c>
    </row>
    <row r="632" spans="1:4" ht="27.95" customHeight="1" x14ac:dyDescent="0.25">
      <c r="A632" s="25">
        <f t="shared" si="9"/>
        <v>631</v>
      </c>
      <c r="B632" s="12" t="str">
        <v>DAIDO INDUSTRIA DE CORRENTES DA AMAZONIA LTDA.</v>
      </c>
      <c r="C632" s="14">
        <f>SUMIF('Renúncias Fiscais Sudam-Sudene'!C:C,B632,'Renúncias Fiscais Sudam-Sudene'!J:J)</f>
        <v>1333046.25</v>
      </c>
      <c r="D632" s="14">
        <f>SUMIF('Renúncias Fiscais Sudam-Sudene'!C:C,B632,'Renúncias Fiscais Sudam-Sudene'!K:K)</f>
        <v>1701125.3282484883</v>
      </c>
    </row>
    <row r="633" spans="1:4" ht="27.95" customHeight="1" x14ac:dyDescent="0.25">
      <c r="A633" s="25">
        <f t="shared" si="9"/>
        <v>632</v>
      </c>
      <c r="B633" s="12" t="str">
        <v>DAKOTA CALCADOS S/A</v>
      </c>
      <c r="C633" s="14">
        <f>SUMIF('Renúncias Fiscais Sudam-Sudene'!C:C,B633,'Renúncias Fiscais Sudam-Sudene'!J:J)</f>
        <v>38543423.909999996</v>
      </c>
      <c r="D633" s="14">
        <f>SUMIF('Renúncias Fiscais Sudam-Sudene'!C:C,B633,'Renúncias Fiscais Sudam-Sudene'!K:K)</f>
        <v>51111352.490366936</v>
      </c>
    </row>
    <row r="634" spans="1:4" ht="27.95" customHeight="1" x14ac:dyDescent="0.25">
      <c r="A634" s="25">
        <f t="shared" si="9"/>
        <v>633</v>
      </c>
      <c r="B634" s="12" t="str">
        <v>DAKOTA NORDESTE S/A</v>
      </c>
      <c r="C634" s="14">
        <f>SUMIF('Renúncias Fiscais Sudam-Sudene'!C:C,B634,'Renúncias Fiscais Sudam-Sudene'!J:J)</f>
        <v>43387745.710000001</v>
      </c>
      <c r="D634" s="14">
        <f>SUMIF('Renúncias Fiscais Sudam-Sudene'!C:C,B634,'Renúncias Fiscais Sudam-Sudene'!K:K)</f>
        <v>58342154.315971501</v>
      </c>
    </row>
    <row r="635" spans="1:4" ht="27.95" customHeight="1" x14ac:dyDescent="0.25">
      <c r="A635" s="25">
        <f t="shared" si="9"/>
        <v>634</v>
      </c>
      <c r="B635" s="12" t="str">
        <v>DANCOR S A INDUSTRIA MECANICA</v>
      </c>
      <c r="C635" s="14">
        <f>SUMIF('Renúncias Fiscais Sudam-Sudene'!C:C,B635,'Renúncias Fiscais Sudam-Sudene'!J:J)</f>
        <v>73153.279999999999</v>
      </c>
      <c r="D635" s="14">
        <f>SUMIF('Renúncias Fiscais Sudam-Sudene'!C:C,B635,'Renúncias Fiscais Sudam-Sudene'!K:K)</f>
        <v>124408.57387777105</v>
      </c>
    </row>
    <row r="636" spans="1:4" ht="27.95" customHeight="1" x14ac:dyDescent="0.25">
      <c r="A636" s="25">
        <f t="shared" si="9"/>
        <v>635</v>
      </c>
      <c r="B636" s="12" t="str">
        <v>DANICA TERMOINDUSTRIAL CENTRO-OESTE LTDA</v>
      </c>
      <c r="C636" s="14">
        <f>SUMIF('Renúncias Fiscais Sudam-Sudene'!C:C,B636,'Renúncias Fiscais Sudam-Sudene'!J:J)</f>
        <v>41950.25</v>
      </c>
      <c r="D636" s="14">
        <f>SUMIF('Renúncias Fiscais Sudam-Sudene'!C:C,B636,'Renúncias Fiscais Sudam-Sudene'!K:K)</f>
        <v>67121.036515298576</v>
      </c>
    </row>
    <row r="637" spans="1:4" ht="27.95" customHeight="1" x14ac:dyDescent="0.25">
      <c r="A637" s="25">
        <f t="shared" si="9"/>
        <v>636</v>
      </c>
      <c r="B637" s="12" t="str">
        <v>DANONE LTDA</v>
      </c>
      <c r="C637" s="14">
        <f>SUMIF('Renúncias Fiscais Sudam-Sudene'!C:C,B637,'Renúncias Fiscais Sudam-Sudene'!J:J)</f>
        <v>949072.31</v>
      </c>
      <c r="D637" s="14">
        <f>SUMIF('Renúncias Fiscais Sudam-Sudene'!C:C,B637,'Renúncias Fiscais Sudam-Sudene'!K:K)</f>
        <v>1614045.6394297266</v>
      </c>
    </row>
    <row r="638" spans="1:4" ht="27.95" customHeight="1" x14ac:dyDescent="0.25">
      <c r="A638" s="25">
        <f t="shared" si="9"/>
        <v>637</v>
      </c>
      <c r="B638" s="12" t="str">
        <v>DAQUA INDUSTRIA DE PLASTICOS LTDA</v>
      </c>
      <c r="C638" s="14">
        <f>SUMIF('Renúncias Fiscais Sudam-Sudene'!C:C,B638,'Renúncias Fiscais Sudam-Sudene'!J:J)</f>
        <v>127601.17000000001</v>
      </c>
      <c r="D638" s="14">
        <f>SUMIF('Renúncias Fiscais Sudam-Sudene'!C:C,B638,'Renúncias Fiscais Sudam-Sudene'!K:K)</f>
        <v>145862.66768452781</v>
      </c>
    </row>
    <row r="639" spans="1:4" ht="27.95" customHeight="1" x14ac:dyDescent="0.25">
      <c r="A639" s="25">
        <f t="shared" si="9"/>
        <v>638</v>
      </c>
      <c r="B639" s="12" t="str">
        <v>DASA- DESTILARIA DE ALCOOL SERRA DOS AIMORES S/A</v>
      </c>
      <c r="C639" s="14">
        <f>SUMIF('Renúncias Fiscais Sudam-Sudene'!C:C,B639,'Renúncias Fiscais Sudam-Sudene'!J:J)</f>
        <v>3721715.67</v>
      </c>
      <c r="D639" s="14">
        <f>SUMIF('Renúncias Fiscais Sudam-Sudene'!C:C,B639,'Renúncias Fiscais Sudam-Sudene'!K:K)</f>
        <v>4281649.8563834205</v>
      </c>
    </row>
    <row r="640" spans="1:4" ht="27.95" customHeight="1" x14ac:dyDescent="0.25">
      <c r="A640" s="25">
        <f t="shared" si="9"/>
        <v>639</v>
      </c>
      <c r="B640" s="12" t="str">
        <v>DASS NORDESTE CALCADOS E ARTIGOS ESPORTIVOS S.A</v>
      </c>
      <c r="C640" s="14">
        <f>SUMIF('Renúncias Fiscais Sudam-Sudene'!C:C,B640,'Renúncias Fiscais Sudam-Sudene'!J:J)</f>
        <v>79414568.530000001</v>
      </c>
      <c r="D640" s="14">
        <f>SUMIF('Renúncias Fiscais Sudam-Sudene'!C:C,B640,'Renúncias Fiscais Sudam-Sudene'!K:K)</f>
        <v>111714183.01364446</v>
      </c>
    </row>
    <row r="641" spans="1:4" ht="27.95" customHeight="1" x14ac:dyDescent="0.25">
      <c r="A641" s="25">
        <f t="shared" si="9"/>
        <v>640</v>
      </c>
      <c r="B641" s="12" t="str">
        <v>DATEN TECNOLOGIA LTDA</v>
      </c>
      <c r="C641" s="14">
        <f>SUMIF('Renúncias Fiscais Sudam-Sudene'!C:C,B641,'Renúncias Fiscais Sudam-Sudene'!J:J)</f>
        <v>2860040.08</v>
      </c>
      <c r="D641" s="14">
        <f>SUMIF('Renúncias Fiscais Sudam-Sudene'!C:C,B641,'Renúncias Fiscais Sudam-Sudene'!K:K)</f>
        <v>4444980.596086869</v>
      </c>
    </row>
    <row r="642" spans="1:4" ht="27.95" customHeight="1" x14ac:dyDescent="0.25">
      <c r="A642" s="25">
        <f t="shared" si="9"/>
        <v>641</v>
      </c>
      <c r="B642" s="12" t="str">
        <v>DAVOS EMPREENDIMENTOS TURISTICOS LTDA</v>
      </c>
      <c r="C642" s="14">
        <f>SUMIF('Renúncias Fiscais Sudam-Sudene'!C:C,B642,'Renúncias Fiscais Sudam-Sudene'!J:J)</f>
        <v>276563.14</v>
      </c>
      <c r="D642" s="14">
        <f>SUMIF('Renúncias Fiscais Sudam-Sudene'!C:C,B642,'Renúncias Fiscais Sudam-Sudene'!K:K)</f>
        <v>457968.74374942313</v>
      </c>
    </row>
    <row r="643" spans="1:4" ht="27.95" customHeight="1" x14ac:dyDescent="0.25">
      <c r="A643" s="25">
        <f t="shared" ref="A643:A706" si="10">ROW()-1</f>
        <v>642</v>
      </c>
      <c r="B643" s="12" t="str">
        <v>DB3 SERVICOS DE TELECOMUNICACOES S.A</v>
      </c>
      <c r="C643" s="14">
        <f>SUMIF('Renúncias Fiscais Sudam-Sudene'!C:C,B643,'Renúncias Fiscais Sudam-Sudene'!J:J)</f>
        <v>1268802.08</v>
      </c>
      <c r="D643" s="14">
        <f>SUMIF('Renúncias Fiscais Sudam-Sudene'!C:C,B643,'Renúncias Fiscais Sudam-Sudene'!K:K)</f>
        <v>1787167.1275419472</v>
      </c>
    </row>
    <row r="644" spans="1:4" ht="27.95" customHeight="1" x14ac:dyDescent="0.25">
      <c r="A644" s="25">
        <f t="shared" si="10"/>
        <v>643</v>
      </c>
      <c r="B644" s="12" t="str">
        <v>DEALERNET TECNOLOGIA E SISTEMAS LTDA</v>
      </c>
      <c r="C644" s="14">
        <f>SUMIF('Renúncias Fiscais Sudam-Sudene'!C:C,B644,'Renúncias Fiscais Sudam-Sudene'!J:J)</f>
        <v>28173916.969999999</v>
      </c>
      <c r="D644" s="14">
        <f>SUMIF('Renúncias Fiscais Sudam-Sudene'!C:C,B644,'Renúncias Fiscais Sudam-Sudene'!K:K)</f>
        <v>38769833.640375525</v>
      </c>
    </row>
    <row r="645" spans="1:4" ht="27.95" customHeight="1" x14ac:dyDescent="0.25">
      <c r="A645" s="25">
        <f t="shared" si="10"/>
        <v>644</v>
      </c>
      <c r="B645" s="12" t="str">
        <v>DECAL BRASIL LTDA</v>
      </c>
      <c r="C645" s="14">
        <f>SUMIF('Renúncias Fiscais Sudam-Sudene'!C:C,B645,'Renúncias Fiscais Sudam-Sudene'!J:J)</f>
        <v>75692170.270000011</v>
      </c>
      <c r="D645" s="14">
        <f>SUMIF('Renúncias Fiscais Sudam-Sudene'!C:C,B645,'Renúncias Fiscais Sudam-Sudene'!K:K)</f>
        <v>99963795.716380447</v>
      </c>
    </row>
    <row r="646" spans="1:4" ht="27.95" customHeight="1" x14ac:dyDescent="0.25">
      <c r="A646" s="25">
        <f t="shared" si="10"/>
        <v>645</v>
      </c>
      <c r="B646" s="12" t="str">
        <v>DELCOTTON INDUSTRIA E COMERCIO DE CONFECCOES LTDA</v>
      </c>
      <c r="C646" s="14">
        <f>SUMIF('Renúncias Fiscais Sudam-Sudene'!C:C,B646,'Renúncias Fiscais Sudam-Sudene'!J:J)</f>
        <v>4191486.0399999996</v>
      </c>
      <c r="D646" s="14">
        <f>SUMIF('Renúncias Fiscais Sudam-Sudene'!C:C,B646,'Renúncias Fiscais Sudam-Sudene'!K:K)</f>
        <v>5672373.6230700957</v>
      </c>
    </row>
    <row r="647" spans="1:4" ht="27.95" customHeight="1" x14ac:dyDescent="0.25">
      <c r="A647" s="25">
        <f t="shared" si="10"/>
        <v>646</v>
      </c>
      <c r="B647" s="12" t="str">
        <v>DELFA INDUSTRIA E COM.DE ACESSORIOS DO VESTUARIO LTDA</v>
      </c>
      <c r="C647" s="14">
        <f>SUMIF('Renúncias Fiscais Sudam-Sudene'!C:C,B647,'Renúncias Fiscais Sudam-Sudene'!J:J)</f>
        <v>4467420.6099999994</v>
      </c>
      <c r="D647" s="14">
        <f>SUMIF('Renúncias Fiscais Sudam-Sudene'!C:C,B647,'Renúncias Fiscais Sudam-Sudene'!K:K)</f>
        <v>6004830.6699216999</v>
      </c>
    </row>
    <row r="648" spans="1:4" ht="27.95" customHeight="1" x14ac:dyDescent="0.25">
      <c r="A648" s="25">
        <f t="shared" si="10"/>
        <v>647</v>
      </c>
      <c r="B648" s="12" t="str">
        <v>DELPI COMPONENTES LTDA</v>
      </c>
      <c r="C648" s="14">
        <f>SUMIF('Renúncias Fiscais Sudam-Sudene'!C:C,B648,'Renúncias Fiscais Sudam-Sudene'!J:J)</f>
        <v>2358790.5</v>
      </c>
      <c r="D648" s="14">
        <f>SUMIF('Renúncias Fiscais Sudam-Sudene'!C:C,B648,'Renúncias Fiscais Sudam-Sudene'!K:K)</f>
        <v>2782112.8365025059</v>
      </c>
    </row>
    <row r="649" spans="1:4" ht="27.95" customHeight="1" x14ac:dyDescent="0.25">
      <c r="A649" s="25">
        <f t="shared" si="10"/>
        <v>648</v>
      </c>
      <c r="B649" s="12" t="str">
        <v>DELRIO REFRIGERANTES LTDA</v>
      </c>
      <c r="C649" s="14">
        <f>SUMIF('Renúncias Fiscais Sudam-Sudene'!C:C,B649,'Renúncias Fiscais Sudam-Sudene'!J:J)</f>
        <v>2847421.8</v>
      </c>
      <c r="D649" s="14">
        <f>SUMIF('Renúncias Fiscais Sudam-Sudene'!C:C,B649,'Renúncias Fiscais Sudam-Sudene'!K:K)</f>
        <v>4009460.4909765176</v>
      </c>
    </row>
    <row r="650" spans="1:4" ht="27.95" customHeight="1" x14ac:dyDescent="0.25">
      <c r="A650" s="25">
        <f t="shared" si="10"/>
        <v>649</v>
      </c>
      <c r="B650" s="12" t="str">
        <v>DELTA INDUSTRIA E COMERCIO DE GIZ LTDA</v>
      </c>
      <c r="C650" s="14">
        <f>SUMIF('Renúncias Fiscais Sudam-Sudene'!C:C,B650,'Renúncias Fiscais Sudam-Sudene'!J:J)</f>
        <v>5320348.6000000006</v>
      </c>
      <c r="D650" s="14">
        <f>SUMIF('Renúncias Fiscais Sudam-Sudene'!C:C,B650,'Renúncias Fiscais Sudam-Sudene'!K:K)</f>
        <v>7189591.218482526</v>
      </c>
    </row>
    <row r="651" spans="1:4" ht="27.95" customHeight="1" x14ac:dyDescent="0.25">
      <c r="A651" s="25">
        <f t="shared" si="10"/>
        <v>650</v>
      </c>
      <c r="B651" s="12" t="str">
        <v>DEMOCRATA CALCADOS E ARTEFATOS DE COURO LTDA</v>
      </c>
      <c r="C651" s="14">
        <f>SUMIF('Renúncias Fiscais Sudam-Sudene'!C:C,B651,'Renúncias Fiscais Sudam-Sudene'!J:J)</f>
        <v>52810453.450000003</v>
      </c>
      <c r="D651" s="14">
        <f>SUMIF('Renúncias Fiscais Sudam-Sudene'!C:C,B651,'Renúncias Fiscais Sudam-Sudene'!K:K)</f>
        <v>72985691.685966313</v>
      </c>
    </row>
    <row r="652" spans="1:4" ht="27.95" customHeight="1" x14ac:dyDescent="0.25">
      <c r="A652" s="25">
        <f t="shared" si="10"/>
        <v>651</v>
      </c>
      <c r="B652" s="12" t="str">
        <v>DENDE DO TAUA S/A DENTAUA</v>
      </c>
      <c r="C652" s="14">
        <f>SUMIF('Renúncias Fiscais Sudam-Sudene'!C:C,B652,'Renúncias Fiscais Sudam-Sudene'!J:J)</f>
        <v>939777.74</v>
      </c>
      <c r="D652" s="14">
        <f>SUMIF('Renúncias Fiscais Sudam-Sudene'!C:C,B652,'Renúncias Fiscais Sudam-Sudene'!K:K)</f>
        <v>1060035.9910010216</v>
      </c>
    </row>
    <row r="653" spans="1:4" ht="27.95" customHeight="1" x14ac:dyDescent="0.25">
      <c r="A653" s="25">
        <f t="shared" si="10"/>
        <v>652</v>
      </c>
      <c r="B653" s="12" t="str">
        <v>DENSO INDUSTRIAL DA AMAZONIA LTDA</v>
      </c>
      <c r="C653" s="14">
        <f>SUMIF('Renúncias Fiscais Sudam-Sudene'!C:C,B653,'Renúncias Fiscais Sudam-Sudene'!J:J)</f>
        <v>105261976.06999999</v>
      </c>
      <c r="D653" s="14">
        <f>SUMIF('Renúncias Fiscais Sudam-Sudene'!C:C,B653,'Renúncias Fiscais Sudam-Sudene'!K:K)</f>
        <v>142031630.09078279</v>
      </c>
    </row>
    <row r="654" spans="1:4" ht="27.95" customHeight="1" x14ac:dyDescent="0.25">
      <c r="A654" s="25">
        <f t="shared" si="10"/>
        <v>653</v>
      </c>
      <c r="B654" s="12" t="str">
        <v>DENSO SISTEMAS TERMICOS DO BRASIL LTDA.</v>
      </c>
      <c r="C654" s="14">
        <f>SUMIF('Renúncias Fiscais Sudam-Sudene'!C:C,B654,'Renúncias Fiscais Sudam-Sudene'!J:J)</f>
        <v>38138443.479999997</v>
      </c>
      <c r="D654" s="14">
        <f>SUMIF('Renúncias Fiscais Sudam-Sudene'!C:C,B654,'Renúncias Fiscais Sudam-Sudene'!K:K)</f>
        <v>46582939.129637152</v>
      </c>
    </row>
    <row r="655" spans="1:4" ht="27.95" customHeight="1" x14ac:dyDescent="0.25">
      <c r="A655" s="25">
        <f t="shared" si="10"/>
        <v>654</v>
      </c>
      <c r="B655" s="12" t="str">
        <v>DENVER SOLDAS S.A.</v>
      </c>
      <c r="C655" s="14">
        <f>SUMIF('Renúncias Fiscais Sudam-Sudene'!C:C,B655,'Renúncias Fiscais Sudam-Sudene'!J:J)</f>
        <v>5574358.0299999993</v>
      </c>
      <c r="D655" s="14">
        <f>SUMIF('Renúncias Fiscais Sudam-Sudene'!C:C,B655,'Renúncias Fiscais Sudam-Sudene'!K:K)</f>
        <v>6934321.4053015253</v>
      </c>
    </row>
    <row r="656" spans="1:4" ht="27.95" customHeight="1" x14ac:dyDescent="0.25">
      <c r="A656" s="25">
        <f t="shared" si="10"/>
        <v>655</v>
      </c>
      <c r="B656" s="12" t="str">
        <v>DESIGN INDUSTRIA DE COLCHOES E ESTOFADOS LTDA</v>
      </c>
      <c r="C656" s="14">
        <f>SUMIF('Renúncias Fiscais Sudam-Sudene'!C:C,B656,'Renúncias Fiscais Sudam-Sudene'!J:J)</f>
        <v>385415.37</v>
      </c>
      <c r="D656" s="14">
        <f>SUMIF('Renúncias Fiscais Sudam-Sudene'!C:C,B656,'Renúncias Fiscais Sudam-Sudene'!K:K)</f>
        <v>538843.18809418508</v>
      </c>
    </row>
    <row r="657" spans="1:4" ht="27.95" customHeight="1" x14ac:dyDescent="0.25">
      <c r="A657" s="25">
        <f t="shared" si="10"/>
        <v>656</v>
      </c>
      <c r="B657" s="12" t="str">
        <v>DESTILARIA DE FRUTAS FRUTACA LTDA</v>
      </c>
      <c r="C657" s="14">
        <f>SUMIF('Renúncias Fiscais Sudam-Sudene'!C:C,B657,'Renúncias Fiscais Sudam-Sudene'!J:J)</f>
        <v>20859.689999999999</v>
      </c>
      <c r="D657" s="14">
        <f>SUMIF('Renúncias Fiscais Sudam-Sudene'!C:C,B657,'Renúncias Fiscais Sudam-Sudene'!K:K)</f>
        <v>29956.533017140224</v>
      </c>
    </row>
    <row r="658" spans="1:4" ht="27.95" customHeight="1" x14ac:dyDescent="0.25">
      <c r="A658" s="25">
        <f t="shared" si="10"/>
        <v>657</v>
      </c>
      <c r="B658" s="12" t="str">
        <v>DETEN QUIMICA S/A</v>
      </c>
      <c r="C658" s="14">
        <f>SUMIF('Renúncias Fiscais Sudam-Sudene'!C:C,B658,'Renúncias Fiscais Sudam-Sudene'!J:J)</f>
        <v>332479715.57000005</v>
      </c>
      <c r="D658" s="14">
        <f>SUMIF('Renúncias Fiscais Sudam-Sudene'!C:C,B658,'Renúncias Fiscais Sudam-Sudene'!K:K)</f>
        <v>407973717.06325769</v>
      </c>
    </row>
    <row r="659" spans="1:4" ht="27.95" customHeight="1" x14ac:dyDescent="0.25">
      <c r="A659" s="25">
        <f t="shared" si="10"/>
        <v>658</v>
      </c>
      <c r="B659" s="12" t="str">
        <v>DEXCO HYDRA CORONA SISTEMAS DE AQUECIMENTO DE AGUA LTDA</v>
      </c>
      <c r="C659" s="14">
        <f>SUMIF('Renúncias Fiscais Sudam-Sudene'!C:C,B659,'Renúncias Fiscais Sudam-Sudene'!J:J)</f>
        <v>11487103.459999999</v>
      </c>
      <c r="D659" s="14">
        <f>SUMIF('Renúncias Fiscais Sudam-Sudene'!C:C,B659,'Renúncias Fiscais Sudam-Sudene'!K:K)</f>
        <v>15231634.971050659</v>
      </c>
    </row>
    <row r="660" spans="1:4" ht="27.95" customHeight="1" x14ac:dyDescent="0.25">
      <c r="A660" s="25">
        <f t="shared" si="10"/>
        <v>659</v>
      </c>
      <c r="B660" s="12" t="str">
        <v>DEXCO S.A</v>
      </c>
      <c r="C660" s="14">
        <f>SUMIF('Renúncias Fiscais Sudam-Sudene'!C:C,B660,'Renúncias Fiscais Sudam-Sudene'!J:J)</f>
        <v>10938642.549999999</v>
      </c>
      <c r="D660" s="14">
        <f>SUMIF('Renúncias Fiscais Sudam-Sudene'!C:C,B660,'Renúncias Fiscais Sudam-Sudene'!K:K)</f>
        <v>13929768.71814247</v>
      </c>
    </row>
    <row r="661" spans="1:4" ht="27.95" customHeight="1" x14ac:dyDescent="0.25">
      <c r="A661" s="25">
        <f t="shared" si="10"/>
        <v>660</v>
      </c>
      <c r="B661" s="12" t="str">
        <v>DIAMANTES LINGERIE LTDA</v>
      </c>
      <c r="C661" s="14">
        <f>SUMIF('Renúncias Fiscais Sudam-Sudene'!C:C,B661,'Renúncias Fiscais Sudam-Sudene'!J:J)</f>
        <v>2867027.7199999997</v>
      </c>
      <c r="D661" s="14">
        <f>SUMIF('Renúncias Fiscais Sudam-Sudene'!C:C,B661,'Renúncias Fiscais Sudam-Sudene'!K:K)</f>
        <v>3753358.775630197</v>
      </c>
    </row>
    <row r="662" spans="1:4" ht="27.95" customHeight="1" x14ac:dyDescent="0.25">
      <c r="A662" s="25">
        <f t="shared" si="10"/>
        <v>661</v>
      </c>
      <c r="B662" s="12" t="str">
        <v>DICOCO AGROINDUSTRIAL LTDA</v>
      </c>
      <c r="C662" s="14">
        <f>SUMIF('Renúncias Fiscais Sudam-Sudene'!C:C,B662,'Renúncias Fiscais Sudam-Sudene'!J:J)</f>
        <v>2388755.6100000003</v>
      </c>
      <c r="D662" s="14">
        <f>SUMIF('Renúncias Fiscais Sudam-Sudene'!C:C,B662,'Renúncias Fiscais Sudam-Sudene'!K:K)</f>
        <v>3146664.362603053</v>
      </c>
    </row>
    <row r="663" spans="1:4" ht="27.95" customHeight="1" x14ac:dyDescent="0.25">
      <c r="A663" s="25">
        <f t="shared" si="10"/>
        <v>662</v>
      </c>
      <c r="B663" s="12" t="str">
        <v>DIFERRACO INDUSTRIAL FERRO E ACO LTDA</v>
      </c>
      <c r="C663" s="14">
        <f>SUMIF('Renúncias Fiscais Sudam-Sudene'!C:C,B663,'Renúncias Fiscais Sudam-Sudene'!J:J)</f>
        <v>1170781.17</v>
      </c>
      <c r="D663" s="14">
        <f>SUMIF('Renúncias Fiscais Sudam-Sudene'!C:C,B663,'Renúncias Fiscais Sudam-Sudene'!K:K)</f>
        <v>1444606.5591779677</v>
      </c>
    </row>
    <row r="664" spans="1:4" ht="27.95" customHeight="1" x14ac:dyDescent="0.25">
      <c r="A664" s="25">
        <f t="shared" si="10"/>
        <v>663</v>
      </c>
      <c r="B664" s="12" t="str">
        <v>DIGITRON DA AMAZONIA INDUSTRIA E COMERCIO LTDA</v>
      </c>
      <c r="C664" s="14">
        <f>SUMIF('Renúncias Fiscais Sudam-Sudene'!C:C,B664,'Renúncias Fiscais Sudam-Sudene'!J:J)</f>
        <v>7321634.3399999999</v>
      </c>
      <c r="D664" s="14">
        <f>SUMIF('Renúncias Fiscais Sudam-Sudene'!C:C,B664,'Renúncias Fiscais Sudam-Sudene'!K:K)</f>
        <v>10515291.21035482</v>
      </c>
    </row>
    <row r="665" spans="1:4" ht="27.95" customHeight="1" x14ac:dyDescent="0.25">
      <c r="A665" s="25">
        <f t="shared" si="10"/>
        <v>664</v>
      </c>
      <c r="B665" s="12" t="str">
        <v>DILADY INDUSTRIA E COMERCIO DE CONFECCOES LTDA</v>
      </c>
      <c r="C665" s="14">
        <f>SUMIF('Renúncias Fiscais Sudam-Sudene'!C:C,B665,'Renúncias Fiscais Sudam-Sudene'!J:J)</f>
        <v>3474785.44</v>
      </c>
      <c r="D665" s="14">
        <f>SUMIF('Renúncias Fiscais Sudam-Sudene'!C:C,B665,'Renúncias Fiscais Sudam-Sudene'!K:K)</f>
        <v>4241928.3894821275</v>
      </c>
    </row>
    <row r="666" spans="1:4" ht="27.95" customHeight="1" x14ac:dyDescent="0.25">
      <c r="A666" s="25">
        <f t="shared" si="10"/>
        <v>665</v>
      </c>
      <c r="B666" s="12" t="str">
        <v>DILLY NORDESTE INDUSTRIA DE CALCADOS LTDA</v>
      </c>
      <c r="C666" s="14">
        <f>SUMIF('Renúncias Fiscais Sudam-Sudene'!C:C,B666,'Renúncias Fiscais Sudam-Sudene'!J:J)</f>
        <v>10686301.719999999</v>
      </c>
      <c r="D666" s="14">
        <f>SUMIF('Renúncias Fiscais Sudam-Sudene'!C:C,B666,'Renúncias Fiscais Sudam-Sudene'!K:K)</f>
        <v>12367633.653169345</v>
      </c>
    </row>
    <row r="667" spans="1:4" ht="27.95" customHeight="1" x14ac:dyDescent="0.25">
      <c r="A667" s="25">
        <f t="shared" si="10"/>
        <v>666</v>
      </c>
      <c r="B667" s="12" t="str">
        <v>DIMENSAO ACOS PLANOS LTDA</v>
      </c>
      <c r="C667" s="14">
        <f>SUMIF('Renúncias Fiscais Sudam-Sudene'!C:C,B667,'Renúncias Fiscais Sudam-Sudene'!J:J)</f>
        <v>9268108.4800000004</v>
      </c>
      <c r="D667" s="14">
        <f>SUMIF('Renúncias Fiscais Sudam-Sudene'!C:C,B667,'Renúncias Fiscais Sudam-Sudene'!K:K)</f>
        <v>11464857.290193114</v>
      </c>
    </row>
    <row r="668" spans="1:4" ht="27.95" customHeight="1" x14ac:dyDescent="0.25">
      <c r="A668" s="25">
        <f t="shared" si="10"/>
        <v>667</v>
      </c>
      <c r="B668" s="12" t="str">
        <v>DINA DINAMARCA INDUSTRIAL AGRICOLA LTDA</v>
      </c>
      <c r="C668" s="14">
        <f>SUMIF('Renúncias Fiscais Sudam-Sudene'!C:C,B668,'Renúncias Fiscais Sudam-Sudene'!J:J)</f>
        <v>6924177.3899999997</v>
      </c>
      <c r="D668" s="14">
        <f>SUMIF('Renúncias Fiscais Sudam-Sudene'!C:C,B668,'Renúncias Fiscais Sudam-Sudene'!K:K)</f>
        <v>9092143.8982018381</v>
      </c>
    </row>
    <row r="669" spans="1:4" ht="27.95" customHeight="1" x14ac:dyDescent="0.25">
      <c r="A669" s="25">
        <f t="shared" si="10"/>
        <v>668</v>
      </c>
      <c r="B669" s="12" t="str">
        <v>DIPAWA NORDESTE INDUSTRIA, COMERCIO E CONSTRUTORA LTDA.</v>
      </c>
      <c r="C669" s="14">
        <f>SUMIF('Renúncias Fiscais Sudam-Sudene'!C:C,B669,'Renúncias Fiscais Sudam-Sudene'!J:J)</f>
        <v>4044034.1900000004</v>
      </c>
      <c r="D669" s="14">
        <f>SUMIF('Renúncias Fiscais Sudam-Sudene'!C:C,B669,'Renúncias Fiscais Sudam-Sudene'!K:K)</f>
        <v>4851449.5305228177</v>
      </c>
    </row>
    <row r="670" spans="1:4" ht="27.95" customHeight="1" x14ac:dyDescent="0.25">
      <c r="A670" s="25">
        <f t="shared" si="10"/>
        <v>669</v>
      </c>
      <c r="B670" s="12" t="str">
        <v>DISTRIBUIDORA DE AGUA CAMACARI S/A</v>
      </c>
      <c r="C670" s="14">
        <f>SUMIF('Renúncias Fiscais Sudam-Sudene'!C:C,B670,'Renúncias Fiscais Sudam-Sudene'!J:J)</f>
        <v>45610723.93</v>
      </c>
      <c r="D670" s="14">
        <f>SUMIF('Renúncias Fiscais Sudam-Sudene'!C:C,B670,'Renúncias Fiscais Sudam-Sudene'!K:K)</f>
        <v>58241845.996468723</v>
      </c>
    </row>
    <row r="671" spans="1:4" ht="27.95" customHeight="1" x14ac:dyDescent="0.25">
      <c r="A671" s="25">
        <f t="shared" si="10"/>
        <v>670</v>
      </c>
      <c r="B671" s="12" t="str">
        <v>DISTRIBUIDORA DE ALIMENTOS DEQUECH LTDA</v>
      </c>
      <c r="C671" s="14">
        <f>SUMIF('Renúncias Fiscais Sudam-Sudene'!C:C,B671,'Renúncias Fiscais Sudam-Sudene'!J:J)</f>
        <v>19668587.449999999</v>
      </c>
      <c r="D671" s="14">
        <f>SUMIF('Renúncias Fiscais Sudam-Sudene'!C:C,B671,'Renúncias Fiscais Sudam-Sudene'!K:K)</f>
        <v>23210438.415331885</v>
      </c>
    </row>
    <row r="672" spans="1:4" ht="27.95" customHeight="1" x14ac:dyDescent="0.25">
      <c r="A672" s="25">
        <f t="shared" si="10"/>
        <v>671</v>
      </c>
      <c r="B672" s="12" t="str">
        <v>DIVISAGLASS LTDA</v>
      </c>
      <c r="C672" s="14">
        <f>SUMIF('Renúncias Fiscais Sudam-Sudene'!C:C,B672,'Renúncias Fiscais Sudam-Sudene'!J:J)</f>
        <v>374086.78</v>
      </c>
      <c r="D672" s="14">
        <f>SUMIF('Renúncias Fiscais Sudam-Sudene'!C:C,B672,'Renúncias Fiscais Sudam-Sudene'!K:K)</f>
        <v>579966.70354966004</v>
      </c>
    </row>
    <row r="673" spans="1:4" ht="27.95" customHeight="1" x14ac:dyDescent="0.25">
      <c r="A673" s="25">
        <f t="shared" si="10"/>
        <v>672</v>
      </c>
      <c r="B673" s="12" t="str">
        <v>DIX EMPREENDIMENTOS S/A</v>
      </c>
      <c r="C673" s="14">
        <f>SUMIF('Renúncias Fiscais Sudam-Sudene'!C:C,B673,'Renúncias Fiscais Sudam-Sudene'!J:J)</f>
        <v>360729.62</v>
      </c>
      <c r="D673" s="14">
        <f>SUMIF('Renúncias Fiscais Sudam-Sudene'!C:C,B673,'Renúncias Fiscais Sudam-Sudene'!K:K)</f>
        <v>442482.12043273996</v>
      </c>
    </row>
    <row r="674" spans="1:4" ht="27.95" customHeight="1" x14ac:dyDescent="0.25">
      <c r="A674" s="25">
        <f t="shared" si="10"/>
        <v>673</v>
      </c>
      <c r="B674" s="12" t="str">
        <v>DJ - HOTELARIA S.A</v>
      </c>
      <c r="C674" s="14">
        <f>SUMIF('Renúncias Fiscais Sudam-Sudene'!C:C,B674,'Renúncias Fiscais Sudam-Sudene'!J:J)</f>
        <v>121399.79999999999</v>
      </c>
      <c r="D674" s="14">
        <f>SUMIF('Renúncias Fiscais Sudam-Sudene'!C:C,B674,'Renúncias Fiscais Sudam-Sudene'!K:K)</f>
        <v>192192.8041754888</v>
      </c>
    </row>
    <row r="675" spans="1:4" ht="27.95" customHeight="1" x14ac:dyDescent="0.25">
      <c r="A675" s="25">
        <f t="shared" si="10"/>
        <v>674</v>
      </c>
      <c r="B675" s="12" t="str">
        <v>DOCE VIDA COMERCIO DE FRUTAS LTDA</v>
      </c>
      <c r="C675" s="14">
        <f>SUMIF('Renúncias Fiscais Sudam-Sudene'!C:C,B675,'Renúncias Fiscais Sudam-Sudene'!J:J)</f>
        <v>1137193.17</v>
      </c>
      <c r="D675" s="14">
        <f>SUMIF('Renúncias Fiscais Sudam-Sudene'!C:C,B675,'Renúncias Fiscais Sudam-Sudene'!K:K)</f>
        <v>1371610.7203635054</v>
      </c>
    </row>
    <row r="676" spans="1:4" ht="27.95" customHeight="1" x14ac:dyDescent="0.25">
      <c r="A676" s="25">
        <f t="shared" si="10"/>
        <v>675</v>
      </c>
      <c r="B676" s="12" t="str">
        <v>DOCILE NORDESTE - INDUSTRIA E COMERCIO DE PRODUTOS ALIMENTICIOS LTDA</v>
      </c>
      <c r="C676" s="14">
        <f>SUMIF('Renúncias Fiscais Sudam-Sudene'!C:C,B676,'Renúncias Fiscais Sudam-Sudene'!J:J)</f>
        <v>3415162.93</v>
      </c>
      <c r="D676" s="14">
        <f>SUMIF('Renúncias Fiscais Sudam-Sudene'!C:C,B676,'Renúncias Fiscais Sudam-Sudene'!K:K)</f>
        <v>4276259.3289426295</v>
      </c>
    </row>
    <row r="677" spans="1:4" ht="27.95" customHeight="1" x14ac:dyDescent="0.25">
      <c r="A677" s="25">
        <f t="shared" si="10"/>
        <v>676</v>
      </c>
      <c r="B677" s="12" t="str">
        <v>DOM RICARDO HOTEL LTDA</v>
      </c>
      <c r="C677" s="14">
        <f>SUMIF('Renúncias Fiscais Sudam-Sudene'!C:C,B677,'Renúncias Fiscais Sudam-Sudene'!J:J)</f>
        <v>25535.39</v>
      </c>
      <c r="D677" s="14">
        <f>SUMIF('Renúncias Fiscais Sudam-Sudene'!C:C,B677,'Renúncias Fiscais Sudam-Sudene'!K:K)</f>
        <v>29826.387753191633</v>
      </c>
    </row>
    <row r="678" spans="1:4" ht="27.95" customHeight="1" x14ac:dyDescent="0.25">
      <c r="A678" s="25">
        <f t="shared" si="10"/>
        <v>677</v>
      </c>
      <c r="B678" s="12" t="str">
        <v>DPA NORDESTE PRODUTOS ALIMENTICIOS LTDA.</v>
      </c>
      <c r="C678" s="14">
        <f>SUMIF('Renúncias Fiscais Sudam-Sudene'!C:C,B678,'Renúncias Fiscais Sudam-Sudene'!J:J)</f>
        <v>23901253.230000004</v>
      </c>
      <c r="D678" s="14">
        <f>SUMIF('Renúncias Fiscais Sudam-Sudene'!C:C,B678,'Renúncias Fiscais Sudam-Sudene'!K:K)</f>
        <v>38208083.613038369</v>
      </c>
    </row>
    <row r="679" spans="1:4" ht="27.95" customHeight="1" x14ac:dyDescent="0.25">
      <c r="A679" s="25">
        <f t="shared" si="10"/>
        <v>678</v>
      </c>
      <c r="B679" s="12" t="str">
        <v>DR CONCENTRADOS DE ALIMENTOS DA AMAZONIA LTDA</v>
      </c>
      <c r="C679" s="14">
        <f>SUMIF('Renúncias Fiscais Sudam-Sudene'!C:C,B679,'Renúncias Fiscais Sudam-Sudene'!J:J)</f>
        <v>5372.5999999999913</v>
      </c>
      <c r="D679" s="14">
        <f>SUMIF('Renúncias Fiscais Sudam-Sudene'!C:C,B679,'Renúncias Fiscais Sudam-Sudene'!K:K)</f>
        <v>357.29595467212494</v>
      </c>
    </row>
    <row r="680" spans="1:4" ht="27.95" customHeight="1" x14ac:dyDescent="0.25">
      <c r="A680" s="25">
        <f t="shared" si="10"/>
        <v>679</v>
      </c>
      <c r="B680" s="12" t="str">
        <v>DSM PRODUTOS NUTRICIONAIS BRASIL S.A.</v>
      </c>
      <c r="C680" s="14">
        <f>SUMIF('Renúncias Fiscais Sudam-Sudene'!C:C,B680,'Renúncias Fiscais Sudam-Sudene'!J:J)</f>
        <v>20660619.229999997</v>
      </c>
      <c r="D680" s="14">
        <f>SUMIF('Renúncias Fiscais Sudam-Sudene'!C:C,B680,'Renúncias Fiscais Sudam-Sudene'!K:K)</f>
        <v>29272903.677484758</v>
      </c>
    </row>
    <row r="681" spans="1:4" ht="27.95" customHeight="1" x14ac:dyDescent="0.25">
      <c r="A681" s="25">
        <f t="shared" si="10"/>
        <v>680</v>
      </c>
      <c r="B681" s="12" t="str">
        <v>DTEL TELECOM LTDA</v>
      </c>
      <c r="C681" s="14">
        <f>SUMIF('Renúncias Fiscais Sudam-Sudene'!C:C,B681,'Renúncias Fiscais Sudam-Sudene'!J:J)</f>
        <v>1060381.72</v>
      </c>
      <c r="D681" s="14">
        <f>SUMIF('Renúncias Fiscais Sudam-Sudene'!C:C,B681,'Renúncias Fiscais Sudam-Sudene'!K:K)</f>
        <v>1235391.482544102</v>
      </c>
    </row>
    <row r="682" spans="1:4" ht="27.95" customHeight="1" x14ac:dyDescent="0.25">
      <c r="A682" s="25">
        <f t="shared" si="10"/>
        <v>681</v>
      </c>
      <c r="B682" s="12" t="str">
        <v>DUAL DUARTE ALBUQUERQUE COMERCIO E INDUSTRIA LTDA</v>
      </c>
      <c r="C682" s="14">
        <f>SUMIF('Renúncias Fiscais Sudam-Sudene'!C:C,B682,'Renúncias Fiscais Sudam-Sudene'!J:J)</f>
        <v>85191330.960000008</v>
      </c>
      <c r="D682" s="14">
        <f>SUMIF('Renúncias Fiscais Sudam-Sudene'!C:C,B682,'Renúncias Fiscais Sudam-Sudene'!K:K)</f>
        <v>107279890.73533474</v>
      </c>
    </row>
    <row r="683" spans="1:4" ht="27.95" customHeight="1" x14ac:dyDescent="0.25">
      <c r="A683" s="25">
        <f t="shared" si="10"/>
        <v>682</v>
      </c>
      <c r="B683" s="12" t="str">
        <v>DUAS RODAS NORDESTE INDUSTRIA DE ALIMENTOS LTDA</v>
      </c>
      <c r="C683" s="14">
        <f>SUMIF('Renúncias Fiscais Sudam-Sudene'!C:C,B683,'Renúncias Fiscais Sudam-Sudene'!J:J)</f>
        <v>30072984.75</v>
      </c>
      <c r="D683" s="14">
        <f>SUMIF('Renúncias Fiscais Sudam-Sudene'!C:C,B683,'Renúncias Fiscais Sudam-Sudene'!K:K)</f>
        <v>40742476.760275781</v>
      </c>
    </row>
    <row r="684" spans="1:4" ht="27.95" customHeight="1" x14ac:dyDescent="0.25">
      <c r="A684" s="25">
        <f t="shared" si="10"/>
        <v>683</v>
      </c>
      <c r="B684" s="12" t="str">
        <v>DUBLAGEM BAHIA INDUSTRIA E COMERCIO LTDA</v>
      </c>
      <c r="C684" s="14">
        <f>SUMIF('Renúncias Fiscais Sudam-Sudene'!C:C,B684,'Renúncias Fiscais Sudam-Sudene'!J:J)</f>
        <v>1318953.29</v>
      </c>
      <c r="D684" s="14">
        <f>SUMIF('Renúncias Fiscais Sudam-Sudene'!C:C,B684,'Renúncias Fiscais Sudam-Sudene'!K:K)</f>
        <v>1630442.8483492832</v>
      </c>
    </row>
    <row r="685" spans="1:4" ht="27.95" customHeight="1" x14ac:dyDescent="0.25">
      <c r="A685" s="25">
        <f t="shared" si="10"/>
        <v>684</v>
      </c>
      <c r="B685" s="12" t="str">
        <v>DUCOCO ALIMENTOS S/A</v>
      </c>
      <c r="C685" s="14">
        <f>SUMIF('Renúncias Fiscais Sudam-Sudene'!C:C,B685,'Renúncias Fiscais Sudam-Sudene'!J:J)</f>
        <v>2574939.2999999998</v>
      </c>
      <c r="D685" s="14">
        <f>SUMIF('Renúncias Fiscais Sudam-Sudene'!C:C,B685,'Renúncias Fiscais Sudam-Sudene'!K:K)</f>
        <v>4141172.3392560831</v>
      </c>
    </row>
    <row r="686" spans="1:4" ht="27.95" customHeight="1" x14ac:dyDescent="0.25">
      <c r="A686" s="25">
        <f t="shared" si="10"/>
        <v>685</v>
      </c>
      <c r="B686" s="12" t="str">
        <v>DUDA DAMEWER INDUSTRIA DE ARTEFATOS PARA CONSTRUCAO CIVIL LTDA</v>
      </c>
      <c r="C686" s="14">
        <f>SUMIF('Renúncias Fiscais Sudam-Sudene'!C:C,B686,'Renúncias Fiscais Sudam-Sudene'!J:J)</f>
        <v>304950.52999999997</v>
      </c>
      <c r="D686" s="14">
        <f>SUMIF('Renúncias Fiscais Sudam-Sudene'!C:C,B686,'Renúncias Fiscais Sudam-Sudene'!K:K)</f>
        <v>361119.24147504126</v>
      </c>
    </row>
    <row r="687" spans="1:4" ht="27.95" customHeight="1" x14ac:dyDescent="0.25">
      <c r="A687" s="25">
        <f t="shared" si="10"/>
        <v>686</v>
      </c>
      <c r="B687" s="12" t="str">
        <v>DURAFIX INDUSTRIA DE ARGAMASSAS E TINTAS LTDA</v>
      </c>
      <c r="C687" s="14">
        <f>SUMIF('Renúncias Fiscais Sudam-Sudene'!C:C,B687,'Renúncias Fiscais Sudam-Sudene'!J:J)</f>
        <v>677208.07000000007</v>
      </c>
      <c r="D687" s="14">
        <f>SUMIF('Renúncias Fiscais Sudam-Sudene'!C:C,B687,'Renúncias Fiscais Sudam-Sudene'!K:K)</f>
        <v>843266.7396506638</v>
      </c>
    </row>
    <row r="688" spans="1:4" ht="27.95" customHeight="1" x14ac:dyDescent="0.25">
      <c r="A688" s="25">
        <f t="shared" si="10"/>
        <v>687</v>
      </c>
      <c r="B688" s="12" t="str">
        <v>DURAMETAL LTDA</v>
      </c>
      <c r="C688" s="14">
        <f>SUMIF('Renúncias Fiscais Sudam-Sudene'!C:C,B688,'Renúncias Fiscais Sudam-Sudene'!J:J)</f>
        <v>38308377.769999996</v>
      </c>
      <c r="D688" s="14">
        <f>SUMIF('Renúncias Fiscais Sudam-Sudene'!C:C,B688,'Renúncias Fiscais Sudam-Sudene'!K:K)</f>
        <v>47414096.897578202</v>
      </c>
    </row>
    <row r="689" spans="1:4" ht="27.95" customHeight="1" x14ac:dyDescent="0.25">
      <c r="A689" s="25">
        <f t="shared" si="10"/>
        <v>688</v>
      </c>
      <c r="B689" s="12" t="str">
        <v>DURIT BRASIL LTDA</v>
      </c>
      <c r="C689" s="14">
        <f>SUMIF('Renúncias Fiscais Sudam-Sudene'!C:C,B689,'Renúncias Fiscais Sudam-Sudene'!J:J)</f>
        <v>768241.77</v>
      </c>
      <c r="D689" s="14">
        <f>SUMIF('Renúncias Fiscais Sudam-Sudene'!C:C,B689,'Renúncias Fiscais Sudam-Sudene'!K:K)</f>
        <v>883617.8799531759</v>
      </c>
    </row>
    <row r="690" spans="1:4" ht="27.95" customHeight="1" x14ac:dyDescent="0.25">
      <c r="A690" s="25">
        <f t="shared" si="10"/>
        <v>689</v>
      </c>
      <c r="B690" s="12" t="str">
        <v>DURLICOUROS IND E COM DE COUROS, EXP E IMPORTACAO LTDA</v>
      </c>
      <c r="C690" s="14">
        <f>SUMIF('Renúncias Fiscais Sudam-Sudene'!C:C,B690,'Renúncias Fiscais Sudam-Sudene'!J:J)</f>
        <v>66478848.849999994</v>
      </c>
      <c r="D690" s="14">
        <f>SUMIF('Renúncias Fiscais Sudam-Sudene'!C:C,B690,'Renúncias Fiscais Sudam-Sudene'!K:K)</f>
        <v>90524718.05468668</v>
      </c>
    </row>
    <row r="691" spans="1:4" ht="27.95" customHeight="1" x14ac:dyDescent="0.25">
      <c r="A691" s="25">
        <f t="shared" si="10"/>
        <v>690</v>
      </c>
      <c r="B691" s="12" t="str">
        <v>E A H EMPRESA AMAZONENSE DE HOTELARIA LTDA</v>
      </c>
      <c r="C691" s="14">
        <f>SUMIF('Renúncias Fiscais Sudam-Sudene'!C:C,B691,'Renúncias Fiscais Sudam-Sudene'!J:J)</f>
        <v>291870.75</v>
      </c>
      <c r="D691" s="14">
        <f>SUMIF('Renúncias Fiscais Sudam-Sudene'!C:C,B691,'Renúncias Fiscais Sudam-Sudene'!K:K)</f>
        <v>362443.5021055665</v>
      </c>
    </row>
    <row r="692" spans="1:4" ht="27.95" customHeight="1" x14ac:dyDescent="0.25">
      <c r="A692" s="25">
        <f t="shared" si="10"/>
        <v>691</v>
      </c>
      <c r="B692" s="12" t="str">
        <v>E. HOTELARIA E TURISMO LTDA</v>
      </c>
      <c r="C692" s="14">
        <f>SUMIF('Renúncias Fiscais Sudam-Sudene'!C:C,B692,'Renúncias Fiscais Sudam-Sudene'!J:J)</f>
        <v>492866.03</v>
      </c>
      <c r="D692" s="14">
        <f>SUMIF('Renúncias Fiscais Sudam-Sudene'!C:C,B692,'Renúncias Fiscais Sudam-Sudene'!K:K)</f>
        <v>735261.97484921198</v>
      </c>
    </row>
    <row r="693" spans="1:4" ht="27.95" customHeight="1" x14ac:dyDescent="0.25">
      <c r="A693" s="25">
        <f t="shared" si="10"/>
        <v>692</v>
      </c>
      <c r="B693" s="12" t="str">
        <v>E.P.A. - EMPRESA DE PLASTICO DA AMAZONIA LTDA.</v>
      </c>
      <c r="C693" s="14">
        <f>SUMIF('Renúncias Fiscais Sudam-Sudene'!C:C,B693,'Renúncias Fiscais Sudam-Sudene'!J:J)</f>
        <v>62295165.090000004</v>
      </c>
      <c r="D693" s="14">
        <f>SUMIF('Renúncias Fiscais Sudam-Sudene'!C:C,B693,'Renúncias Fiscais Sudam-Sudene'!K:K)</f>
        <v>74189516.819000512</v>
      </c>
    </row>
    <row r="694" spans="1:4" ht="27.95" customHeight="1" x14ac:dyDescent="0.25">
      <c r="A694" s="25">
        <f t="shared" si="10"/>
        <v>693</v>
      </c>
      <c r="B694" s="12" t="str">
        <v>EBATA - PRODUTOS FLORESTAIS LTDA</v>
      </c>
      <c r="C694" s="14">
        <f>SUMIF('Renúncias Fiscais Sudam-Sudene'!C:C,B694,'Renúncias Fiscais Sudam-Sudene'!J:J)</f>
        <v>2074475.44</v>
      </c>
      <c r="D694" s="14">
        <f>SUMIF('Renúncias Fiscais Sudam-Sudene'!C:C,B694,'Renúncias Fiscais Sudam-Sudene'!K:K)</f>
        <v>2557151.5002158517</v>
      </c>
    </row>
    <row r="695" spans="1:4" ht="27.95" customHeight="1" x14ac:dyDescent="0.25">
      <c r="A695" s="25">
        <f t="shared" si="10"/>
        <v>694</v>
      </c>
      <c r="B695" s="12" t="str">
        <v>EBFT EMPRESA BRASILEIRA DE FRUTAS TROPICAIS LTDA</v>
      </c>
      <c r="C695" s="14">
        <f>SUMIF('Renúncias Fiscais Sudam-Sudene'!C:C,B695,'Renúncias Fiscais Sudam-Sudene'!J:J)</f>
        <v>3070271.99</v>
      </c>
      <c r="D695" s="14">
        <f>SUMIF('Renúncias Fiscais Sudam-Sudene'!C:C,B695,'Renúncias Fiscais Sudam-Sudene'!K:K)</f>
        <v>4074091.6174458209</v>
      </c>
    </row>
    <row r="696" spans="1:4" ht="27.95" customHeight="1" x14ac:dyDescent="0.25">
      <c r="A696" s="25">
        <f t="shared" si="10"/>
        <v>695</v>
      </c>
      <c r="B696" s="12" t="str">
        <v>EBRAZ-EXPORTADORA LTDA</v>
      </c>
      <c r="C696" s="14">
        <f>SUMIF('Renúncias Fiscais Sudam-Sudene'!C:C,B696,'Renúncias Fiscais Sudam-Sudene'!J:J)</f>
        <v>254626.96</v>
      </c>
      <c r="D696" s="14">
        <f>SUMIF('Renúncias Fiscais Sudam-Sudene'!C:C,B696,'Renúncias Fiscais Sudam-Sudene'!K:K)</f>
        <v>308083.17010008288</v>
      </c>
    </row>
    <row r="697" spans="1:4" ht="27.95" customHeight="1" x14ac:dyDescent="0.25">
      <c r="A697" s="25">
        <f t="shared" si="10"/>
        <v>696</v>
      </c>
      <c r="B697" s="12" t="str">
        <v>EBTE - EMPRESA BRASILEIRA DE TRANSMISSAO DE ENERGIA S.A.</v>
      </c>
      <c r="C697" s="14">
        <f>SUMIF('Renúncias Fiscais Sudam-Sudene'!C:C,B697,'Renúncias Fiscais Sudam-Sudene'!J:J)</f>
        <v>39825164.969999999</v>
      </c>
      <c r="D697" s="14">
        <f>SUMIF('Renúncias Fiscais Sudam-Sudene'!C:C,B697,'Renúncias Fiscais Sudam-Sudene'!K:K)</f>
        <v>57105510.786207937</v>
      </c>
    </row>
    <row r="698" spans="1:4" ht="27.95" customHeight="1" x14ac:dyDescent="0.25">
      <c r="A698" s="25">
        <f t="shared" si="10"/>
        <v>697</v>
      </c>
      <c r="B698" s="12" t="str">
        <v>ECE PARTICIPACOES S.A</v>
      </c>
      <c r="C698" s="14">
        <f>SUMIF('Renúncias Fiscais Sudam-Sudene'!C:C,B698,'Renúncias Fiscais Sudam-Sudene'!J:J)</f>
        <v>29450394.439999998</v>
      </c>
      <c r="D698" s="14">
        <f>SUMIF('Renúncias Fiscais Sudam-Sudene'!C:C,B698,'Renúncias Fiscais Sudam-Sudene'!K:K)</f>
        <v>42868574.67234803</v>
      </c>
    </row>
    <row r="699" spans="1:4" ht="27.95" customHeight="1" x14ac:dyDescent="0.25">
      <c r="A699" s="25">
        <f t="shared" si="10"/>
        <v>698</v>
      </c>
      <c r="B699" s="12" t="str">
        <v>ECOFERTIL AGROPECUARIA LTDA EM RECUPERACAO JUDICIAL</v>
      </c>
      <c r="C699" s="14">
        <f>SUMIF('Renúncias Fiscais Sudam-Sudene'!C:C,B699,'Renúncias Fiscais Sudam-Sudene'!J:J)</f>
        <v>77241.98</v>
      </c>
      <c r="D699" s="14">
        <f>SUMIF('Renúncias Fiscais Sudam-Sudene'!C:C,B699,'Renúncias Fiscais Sudam-Sudene'!K:K)</f>
        <v>122815.65308690839</v>
      </c>
    </row>
    <row r="700" spans="1:4" ht="27.95" customHeight="1" x14ac:dyDescent="0.25">
      <c r="A700" s="25">
        <f t="shared" si="10"/>
        <v>699</v>
      </c>
      <c r="B700" s="12" t="str">
        <v>ECOFIBRA EMBALAGENS LTDA</v>
      </c>
      <c r="C700" s="14">
        <f>SUMIF('Renúncias Fiscais Sudam-Sudene'!C:C,B700,'Renúncias Fiscais Sudam-Sudene'!J:J)</f>
        <v>272227.42999999993</v>
      </c>
      <c r="D700" s="14">
        <f>SUMIF('Renúncias Fiscais Sudam-Sudene'!C:C,B700,'Renúncias Fiscais Sudam-Sudene'!K:K)</f>
        <v>322768.73676427396</v>
      </c>
    </row>
    <row r="701" spans="1:4" ht="27.95" customHeight="1" x14ac:dyDescent="0.25">
      <c r="A701" s="25">
        <f t="shared" si="10"/>
        <v>700</v>
      </c>
      <c r="B701" s="12" t="str">
        <v>ECOFOR AMBIENTAL S/A</v>
      </c>
      <c r="C701" s="14">
        <f>SUMIF('Renúncias Fiscais Sudam-Sudene'!C:C,B701,'Renúncias Fiscais Sudam-Sudene'!J:J)</f>
        <v>5620596.5600000005</v>
      </c>
      <c r="D701" s="14">
        <f>SUMIF('Renúncias Fiscais Sudam-Sudene'!C:C,B701,'Renúncias Fiscais Sudam-Sudene'!K:K)</f>
        <v>6456263.9992994331</v>
      </c>
    </row>
    <row r="702" spans="1:4" ht="27.95" customHeight="1" x14ac:dyDescent="0.25">
      <c r="A702" s="25">
        <f t="shared" si="10"/>
        <v>701</v>
      </c>
      <c r="B702" s="12" t="str">
        <v>ECONEW ENERGIA SUSTENTAVEL LTDA</v>
      </c>
      <c r="C702" s="14">
        <f>SUMIF('Renúncias Fiscais Sudam-Sudene'!C:C,B702,'Renúncias Fiscais Sudam-Sudene'!J:J)</f>
        <v>80533.48</v>
      </c>
      <c r="D702" s="14">
        <f>SUMIF('Renúncias Fiscais Sudam-Sudene'!C:C,B702,'Renúncias Fiscais Sudam-Sudene'!K:K)</f>
        <v>110652.38126906226</v>
      </c>
    </row>
    <row r="703" spans="1:4" ht="27.95" customHeight="1" x14ac:dyDescent="0.25">
      <c r="A703" s="25">
        <f t="shared" si="10"/>
        <v>702</v>
      </c>
      <c r="B703" s="12" t="str">
        <v>EDITORA E DISTRIBUIDORA EDUCACIONAL S/A</v>
      </c>
      <c r="C703" s="14">
        <f>SUMIF('Renúncias Fiscais Sudam-Sudene'!C:C,B703,'Renúncias Fiscais Sudam-Sudene'!J:J)</f>
        <v>3</v>
      </c>
      <c r="D703" s="14">
        <f>SUMIF('Renúncias Fiscais Sudam-Sudene'!C:C,B703,'Renúncias Fiscais Sudam-Sudene'!K:K)</f>
        <v>3.3838936991666397</v>
      </c>
    </row>
    <row r="704" spans="1:4" ht="27.95" customHeight="1" x14ac:dyDescent="0.25">
      <c r="A704" s="25">
        <f t="shared" si="10"/>
        <v>703</v>
      </c>
      <c r="B704" s="12" t="str">
        <v>EDK MINERACAO LTDA</v>
      </c>
      <c r="C704" s="14">
        <f>SUMIF('Renúncias Fiscais Sudam-Sudene'!C:C,B704,'Renúncias Fiscais Sudam-Sudene'!J:J)</f>
        <v>1147302.04</v>
      </c>
      <c r="D704" s="14">
        <f>SUMIF('Renúncias Fiscais Sudam-Sudene'!C:C,B704,'Renúncias Fiscais Sudam-Sudene'!K:K)</f>
        <v>1637383.7046319405</v>
      </c>
    </row>
    <row r="705" spans="1:4" ht="27.95" customHeight="1" x14ac:dyDescent="0.25">
      <c r="A705" s="25">
        <f t="shared" si="10"/>
        <v>704</v>
      </c>
      <c r="B705" s="12" t="str">
        <v>EDP ESPIRITO SANTO DISTRIBUICAO DE ENERGIA S.A.</v>
      </c>
      <c r="C705" s="14">
        <f>SUMIF('Renúncias Fiscais Sudam-Sudene'!C:C,B705,'Renúncias Fiscais Sudam-Sudene'!J:J)</f>
        <v>64220343.129999995</v>
      </c>
      <c r="D705" s="14">
        <f>SUMIF('Renúncias Fiscais Sudam-Sudene'!C:C,B705,'Renúncias Fiscais Sudam-Sudene'!K:K)</f>
        <v>85510664.025747061</v>
      </c>
    </row>
    <row r="706" spans="1:4" ht="27.95" customHeight="1" x14ac:dyDescent="0.25">
      <c r="A706" s="25">
        <f t="shared" si="10"/>
        <v>705</v>
      </c>
      <c r="B706" s="12" t="str">
        <v>EDTE - EMPRESA DIAMANTINA DE TRANSMISSAO DE ENERGIA S.A.</v>
      </c>
      <c r="C706" s="14">
        <f>SUMIF('Renúncias Fiscais Sudam-Sudene'!C:C,B706,'Renúncias Fiscais Sudam-Sudene'!J:J)</f>
        <v>24822372.620000001</v>
      </c>
      <c r="D706" s="14">
        <f>SUMIF('Renúncias Fiscais Sudam-Sudene'!C:C,B706,'Renúncias Fiscais Sudam-Sudene'!K:K)</f>
        <v>29908310.78770376</v>
      </c>
    </row>
    <row r="707" spans="1:4" ht="27.95" customHeight="1" x14ac:dyDescent="0.25">
      <c r="A707" s="25">
        <f t="shared" ref="A707:A770" si="11">ROW()-1</f>
        <v>706</v>
      </c>
      <c r="B707" s="12" t="str">
        <v>ELECTROLUX DA AMAZONIA LTDA</v>
      </c>
      <c r="C707" s="14">
        <f>SUMIF('Renúncias Fiscais Sudam-Sudene'!C:C,B707,'Renúncias Fiscais Sudam-Sudene'!J:J)</f>
        <v>23744425.390000001</v>
      </c>
      <c r="D707" s="14">
        <f>SUMIF('Renúncias Fiscais Sudam-Sudene'!C:C,B707,'Renúncias Fiscais Sudam-Sudene'!K:K)</f>
        <v>38596637.012080446</v>
      </c>
    </row>
    <row r="708" spans="1:4" ht="27.95" customHeight="1" x14ac:dyDescent="0.25">
      <c r="A708" s="25">
        <f t="shared" si="11"/>
        <v>707</v>
      </c>
      <c r="B708" s="12" t="str">
        <v>ELECTROLUX DO BRASIL S/A</v>
      </c>
      <c r="C708" s="14">
        <f>SUMIF('Renúncias Fiscais Sudam-Sudene'!C:C,B708,'Renúncias Fiscais Sudam-Sudene'!J:J)</f>
        <v>20512495.09</v>
      </c>
      <c r="D708" s="14">
        <f>SUMIF('Renúncias Fiscais Sudam-Sudene'!C:C,B708,'Renúncias Fiscais Sudam-Sudene'!K:K)</f>
        <v>29331978.603365675</v>
      </c>
    </row>
    <row r="709" spans="1:4" ht="27.95" customHeight="1" x14ac:dyDescent="0.25">
      <c r="A709" s="25">
        <f t="shared" si="11"/>
        <v>708</v>
      </c>
      <c r="B709" s="12" t="str">
        <v>ELEKEIROZ S/A</v>
      </c>
      <c r="C709" s="14">
        <f>SUMIF('Renúncias Fiscais Sudam-Sudene'!C:C,B709,'Renúncias Fiscais Sudam-Sudene'!J:J)</f>
        <v>72340350.690000013</v>
      </c>
      <c r="D709" s="14">
        <f>SUMIF('Renúncias Fiscais Sudam-Sudene'!C:C,B709,'Renúncias Fiscais Sudam-Sudene'!K:K)</f>
        <v>91979915.38176699</v>
      </c>
    </row>
    <row r="710" spans="1:4" ht="27.95" customHeight="1" x14ac:dyDescent="0.25">
      <c r="A710" s="25">
        <f t="shared" si="11"/>
        <v>709</v>
      </c>
      <c r="B710" s="12" t="str">
        <v>ELETRA INDUSTRIA E COMERCIO DE MEDIDORES ELETRICOS LTDA</v>
      </c>
      <c r="C710" s="14">
        <f>SUMIF('Renúncias Fiscais Sudam-Sudene'!C:C,B710,'Renúncias Fiscais Sudam-Sudene'!J:J)</f>
        <v>24962514.82</v>
      </c>
      <c r="D710" s="14">
        <f>SUMIF('Renúncias Fiscais Sudam-Sudene'!C:C,B710,'Renúncias Fiscais Sudam-Sudene'!K:K)</f>
        <v>36713049.240753397</v>
      </c>
    </row>
    <row r="711" spans="1:4" ht="27.95" customHeight="1" x14ac:dyDescent="0.25">
      <c r="A711" s="25">
        <f t="shared" si="11"/>
        <v>710</v>
      </c>
      <c r="B711" s="12" t="str">
        <v>ELETRO DO NORDESTE S/A</v>
      </c>
      <c r="C711" s="14">
        <f>SUMIF('Renúncias Fiscais Sudam-Sudene'!C:C,B711,'Renúncias Fiscais Sudam-Sudene'!J:J)</f>
        <v>934742.33000000007</v>
      </c>
      <c r="D711" s="14">
        <f>SUMIF('Renúncias Fiscais Sudam-Sudene'!C:C,B711,'Renúncias Fiscais Sudam-Sudene'!K:K)</f>
        <v>1552888.9523289131</v>
      </c>
    </row>
    <row r="712" spans="1:4" ht="27.95" customHeight="1" x14ac:dyDescent="0.25">
      <c r="A712" s="25">
        <f t="shared" si="11"/>
        <v>711</v>
      </c>
      <c r="B712" s="12" t="str">
        <v>ELGIN INDUSTRIAL DA AMAZONIA LTDA</v>
      </c>
      <c r="C712" s="14">
        <f>SUMIF('Renúncias Fiscais Sudam-Sudene'!C:C,B712,'Renúncias Fiscais Sudam-Sudene'!J:J)</f>
        <v>345955111.54000002</v>
      </c>
      <c r="D712" s="14">
        <f>SUMIF('Renúncias Fiscais Sudam-Sudene'!C:C,B712,'Renúncias Fiscais Sudam-Sudene'!K:K)</f>
        <v>440900646.52427149</v>
      </c>
    </row>
    <row r="713" spans="1:4" ht="27.95" customHeight="1" x14ac:dyDescent="0.25">
      <c r="A713" s="25">
        <f t="shared" si="11"/>
        <v>712</v>
      </c>
      <c r="B713" s="12" t="str">
        <v>ELIZABETH CIMENTOS S/A</v>
      </c>
      <c r="C713" s="14">
        <f>SUMIF('Renúncias Fiscais Sudam-Sudene'!C:C,B713,'Renúncias Fiscais Sudam-Sudene'!J:J)</f>
        <v>7549879.3499999996</v>
      </c>
      <c r="D713" s="14">
        <f>SUMIF('Renúncias Fiscais Sudam-Sudene'!C:C,B713,'Renúncias Fiscais Sudam-Sudene'!K:K)</f>
        <v>8850766.1268006545</v>
      </c>
    </row>
    <row r="714" spans="1:4" ht="27.95" customHeight="1" x14ac:dyDescent="0.25">
      <c r="A714" s="25">
        <f t="shared" si="11"/>
        <v>713</v>
      </c>
      <c r="B714" s="12" t="str">
        <v>ELIZABETH MINERACAO LTDA</v>
      </c>
      <c r="C714" s="14">
        <f>SUMIF('Renúncias Fiscais Sudam-Sudene'!C:C,B714,'Renúncias Fiscais Sudam-Sudene'!J:J)</f>
        <v>4222088.91</v>
      </c>
      <c r="D714" s="14">
        <f>SUMIF('Renúncias Fiscais Sudam-Sudene'!C:C,B714,'Renúncias Fiscais Sudam-Sudene'!K:K)</f>
        <v>6242057.1630671332</v>
      </c>
    </row>
    <row r="715" spans="1:4" ht="27.95" customHeight="1" x14ac:dyDescent="0.25">
      <c r="A715" s="25">
        <f t="shared" si="11"/>
        <v>714</v>
      </c>
      <c r="B715" s="12" t="str">
        <v>ELOGICA PROCESSAMENTO DE DADOS LTDA</v>
      </c>
      <c r="C715" s="14">
        <f>SUMIF('Renúncias Fiscais Sudam-Sudene'!C:C,B715,'Renúncias Fiscais Sudam-Sudene'!J:J)</f>
        <v>1825198.09</v>
      </c>
      <c r="D715" s="14">
        <f>SUMIF('Renúncias Fiscais Sudam-Sudene'!C:C,B715,'Renúncias Fiscais Sudam-Sudene'!K:K)</f>
        <v>2241474.9872071184</v>
      </c>
    </row>
    <row r="716" spans="1:4" ht="27.95" customHeight="1" x14ac:dyDescent="0.25">
      <c r="A716" s="25">
        <f t="shared" si="11"/>
        <v>715</v>
      </c>
      <c r="B716" s="12" t="str">
        <v>ELSTER MEDICAO DE AGUA LTDA.</v>
      </c>
      <c r="C716" s="14">
        <f>SUMIF('Renúncias Fiscais Sudam-Sudene'!C:C,B716,'Renúncias Fiscais Sudam-Sudene'!J:J)</f>
        <v>792052.19</v>
      </c>
      <c r="D716" s="14">
        <f>SUMIF('Renúncias Fiscais Sudam-Sudene'!C:C,B716,'Renúncias Fiscais Sudam-Sudene'!K:K)</f>
        <v>1267295.5218863343</v>
      </c>
    </row>
    <row r="717" spans="1:4" ht="27.95" customHeight="1" x14ac:dyDescent="0.25">
      <c r="A717" s="25">
        <f t="shared" si="11"/>
        <v>716</v>
      </c>
      <c r="B717" s="12" t="str">
        <v>ELSYS EQUIPAMENTOS ELETRONICOS LTDA</v>
      </c>
      <c r="C717" s="14">
        <f>SUMIF('Renúncias Fiscais Sudam-Sudene'!C:C,B717,'Renúncias Fiscais Sudam-Sudene'!J:J)</f>
        <v>13909113.329999998</v>
      </c>
      <c r="D717" s="14">
        <f>SUMIF('Renúncias Fiscais Sudam-Sudene'!C:C,B717,'Renúncias Fiscais Sudam-Sudene'!K:K)</f>
        <v>21654277.646908786</v>
      </c>
    </row>
    <row r="718" spans="1:4" ht="27.95" customHeight="1" x14ac:dyDescent="0.25">
      <c r="A718" s="25">
        <f t="shared" si="11"/>
        <v>717</v>
      </c>
      <c r="B718" s="12" t="str">
        <v>EMAM - EMULSOES E TRANSPORTES LTDA</v>
      </c>
      <c r="C718" s="14">
        <f>SUMIF('Renúncias Fiscais Sudam-Sudene'!C:C,B718,'Renúncias Fiscais Sudam-Sudene'!J:J)</f>
        <v>5671884.7400000002</v>
      </c>
      <c r="D718" s="14">
        <f>SUMIF('Renúncias Fiscais Sudam-Sudene'!C:C,B718,'Renúncias Fiscais Sudam-Sudene'!K:K)</f>
        <v>6898773.6091151647</v>
      </c>
    </row>
    <row r="719" spans="1:4" ht="27.95" customHeight="1" x14ac:dyDescent="0.25">
      <c r="A719" s="25">
        <f t="shared" si="11"/>
        <v>718</v>
      </c>
      <c r="B719" s="12" t="str">
        <v>EMBALATEC BAHIA EMBALAGENS LTDA</v>
      </c>
      <c r="C719" s="14">
        <f>SUMIF('Renúncias Fiscais Sudam-Sudene'!C:C,B719,'Renúncias Fiscais Sudam-Sudene'!J:J)</f>
        <v>954262.67999999993</v>
      </c>
      <c r="D719" s="14">
        <f>SUMIF('Renúncias Fiscais Sudam-Sudene'!C:C,B719,'Renúncias Fiscais Sudam-Sudene'!K:K)</f>
        <v>1574741.2150316583</v>
      </c>
    </row>
    <row r="720" spans="1:4" ht="27.95" customHeight="1" x14ac:dyDescent="0.25">
      <c r="A720" s="25">
        <f t="shared" si="11"/>
        <v>719</v>
      </c>
      <c r="B720" s="12" t="str">
        <v>EMBUACA GERACAO E COMERCIALIZACAO DE ENERGIA S/A</v>
      </c>
      <c r="C720" s="14">
        <f>SUMIF('Renúncias Fiscais Sudam-Sudene'!C:C,B720,'Renúncias Fiscais Sudam-Sudene'!J:J)</f>
        <v>1078026.6400000001</v>
      </c>
      <c r="D720" s="14">
        <f>SUMIF('Renúncias Fiscais Sudam-Sudene'!C:C,B720,'Renúncias Fiscais Sudam-Sudene'!K:K)</f>
        <v>1701075.4287376637</v>
      </c>
    </row>
    <row r="721" spans="1:4" ht="27.95" customHeight="1" x14ac:dyDescent="0.25">
      <c r="A721" s="25">
        <f t="shared" si="11"/>
        <v>720</v>
      </c>
      <c r="B721" s="12" t="str">
        <v>EMPAC DO NORDESTE ARTEFATOS DE CONCRETO LTDA</v>
      </c>
      <c r="C721" s="14">
        <f>SUMIF('Renúncias Fiscais Sudam-Sudene'!C:C,B721,'Renúncias Fiscais Sudam-Sudene'!J:J)</f>
        <v>1672291.87</v>
      </c>
      <c r="D721" s="14">
        <f>SUMIF('Renúncias Fiscais Sudam-Sudene'!C:C,B721,'Renúncias Fiscais Sudam-Sudene'!K:K)</f>
        <v>1886285.9740201994</v>
      </c>
    </row>
    <row r="722" spans="1:4" ht="27.95" customHeight="1" x14ac:dyDescent="0.25">
      <c r="A722" s="25">
        <f t="shared" si="11"/>
        <v>721</v>
      </c>
      <c r="B722" s="12" t="str">
        <v>EMPLANOR INDUSTRIA E COMERCIO DE PLASTICOS LTDA</v>
      </c>
      <c r="C722" s="14">
        <f>SUMIF('Renúncias Fiscais Sudam-Sudene'!C:C,B722,'Renúncias Fiscais Sudam-Sudene'!J:J)</f>
        <v>284578.20999999996</v>
      </c>
      <c r="D722" s="14">
        <f>SUMIF('Renúncias Fiscais Sudam-Sudene'!C:C,B722,'Renúncias Fiscais Sudam-Sudene'!K:K)</f>
        <v>358528.30902362079</v>
      </c>
    </row>
    <row r="723" spans="1:4" ht="27.95" customHeight="1" x14ac:dyDescent="0.25">
      <c r="A723" s="25">
        <f t="shared" si="11"/>
        <v>722</v>
      </c>
      <c r="B723" s="12" t="str">
        <v>EMPRESA AMAZONENSE DE TRANSMISSAO DE ENERGIA S/A</v>
      </c>
      <c r="C723" s="14">
        <f>SUMIF('Renúncias Fiscais Sudam-Sudene'!C:C,B723,'Renúncias Fiscais Sudam-Sudene'!J:J)</f>
        <v>308311308.73000002</v>
      </c>
      <c r="D723" s="14">
        <f>SUMIF('Renúncias Fiscais Sudam-Sudene'!C:C,B723,'Renúncias Fiscais Sudam-Sudene'!K:K)</f>
        <v>425090706.28185338</v>
      </c>
    </row>
    <row r="724" spans="1:4" ht="27.95" customHeight="1" x14ac:dyDescent="0.25">
      <c r="A724" s="25">
        <f t="shared" si="11"/>
        <v>723</v>
      </c>
      <c r="B724" s="12" t="str">
        <v>EMPRESA BAIANA DE AGUAS E SANEAMENTO SA</v>
      </c>
      <c r="C724" s="14">
        <f>SUMIF('Renúncias Fiscais Sudam-Sudene'!C:C,B724,'Renúncias Fiscais Sudam-Sudene'!J:J)</f>
        <v>414031626.94999999</v>
      </c>
      <c r="D724" s="14">
        <f>SUMIF('Renúncias Fiscais Sudam-Sudene'!C:C,B724,'Renúncias Fiscais Sudam-Sudene'!K:K)</f>
        <v>620856151.48689473</v>
      </c>
    </row>
    <row r="725" spans="1:4" ht="27.95" customHeight="1" x14ac:dyDescent="0.25">
      <c r="A725" s="25">
        <f t="shared" si="11"/>
        <v>724</v>
      </c>
      <c r="B725" s="12" t="str">
        <v>EMPRESA BRASILEIRA DE BEBIDAS E ALIMENTOS S/A</v>
      </c>
      <c r="C725" s="14">
        <f>SUMIF('Renúncias Fiscais Sudam-Sudene'!C:C,B725,'Renúncias Fiscais Sudam-Sudene'!J:J)</f>
        <v>251485.19</v>
      </c>
      <c r="D725" s="14">
        <f>SUMIF('Renúncias Fiscais Sudam-Sudene'!C:C,B725,'Renúncias Fiscais Sudam-Sudene'!K:K)</f>
        <v>366070.16582544666</v>
      </c>
    </row>
    <row r="726" spans="1:4" ht="27.95" customHeight="1" x14ac:dyDescent="0.25">
      <c r="A726" s="25">
        <f t="shared" si="11"/>
        <v>725</v>
      </c>
      <c r="B726" s="12" t="str">
        <v>EMPRESA BRASILEIRA DE HEMODERIVADOS E BIOTECNOLOGIA - HEMOBRAS</v>
      </c>
      <c r="C726" s="14">
        <f>SUMIF('Renúncias Fiscais Sudam-Sudene'!C:C,B726,'Renúncias Fiscais Sudam-Sudene'!J:J)</f>
        <v>7392730.2300000004</v>
      </c>
      <c r="D726" s="14">
        <f>SUMIF('Renúncias Fiscais Sudam-Sudene'!C:C,B726,'Renúncias Fiscais Sudam-Sudene'!K:K)</f>
        <v>8338737.7483119154</v>
      </c>
    </row>
    <row r="727" spans="1:4" ht="27.95" customHeight="1" x14ac:dyDescent="0.25">
      <c r="A727" s="25">
        <f t="shared" si="11"/>
        <v>726</v>
      </c>
      <c r="B727" s="12" t="str">
        <v>EMPRESA BRASILEIRA DE HOTELARIA E TURISMO LTDA</v>
      </c>
      <c r="C727" s="14">
        <f>SUMIF('Renúncias Fiscais Sudam-Sudene'!C:C,B727,'Renúncias Fiscais Sudam-Sudene'!J:J)</f>
        <v>2476056.92</v>
      </c>
      <c r="D727" s="14">
        <f>SUMIF('Renúncias Fiscais Sudam-Sudene'!C:C,B727,'Renúncias Fiscais Sudam-Sudene'!K:K)</f>
        <v>3483848.3766420004</v>
      </c>
    </row>
    <row r="728" spans="1:4" ht="27.95" customHeight="1" x14ac:dyDescent="0.25">
      <c r="A728" s="25">
        <f t="shared" si="11"/>
        <v>727</v>
      </c>
      <c r="B728" s="12" t="str">
        <v>EMPRESA CARIOCA DE PRODUTOS QUIMICOS S A</v>
      </c>
      <c r="C728" s="14">
        <f>SUMIF('Renúncias Fiscais Sudam-Sudene'!C:C,B728,'Renúncias Fiscais Sudam-Sudene'!J:J)</f>
        <v>21425105.800000001</v>
      </c>
      <c r="D728" s="14">
        <f>SUMIF('Renúncias Fiscais Sudam-Sudene'!C:C,B728,'Renúncias Fiscais Sudam-Sudene'!K:K)</f>
        <v>28574484.293351583</v>
      </c>
    </row>
    <row r="729" spans="1:4" ht="27.95" customHeight="1" x14ac:dyDescent="0.25">
      <c r="A729" s="25">
        <f t="shared" si="11"/>
        <v>728</v>
      </c>
      <c r="B729" s="12" t="str">
        <v>EMPRESA DE TERMOPLASTICOS DO NORDESTE ETENO LTDA</v>
      </c>
      <c r="C729" s="14">
        <f>SUMIF('Renúncias Fiscais Sudam-Sudene'!C:C,B729,'Renúncias Fiscais Sudam-Sudene'!J:J)</f>
        <v>1246772.5499999998</v>
      </c>
      <c r="D729" s="14">
        <f>SUMIF('Renúncias Fiscais Sudam-Sudene'!C:C,B729,'Renúncias Fiscais Sudam-Sudene'!K:K)</f>
        <v>1550788.9312300971</v>
      </c>
    </row>
    <row r="730" spans="1:4" ht="27.95" customHeight="1" x14ac:dyDescent="0.25">
      <c r="A730" s="25">
        <f t="shared" si="11"/>
        <v>729</v>
      </c>
      <c r="B730" s="12" t="str">
        <v>EMPRESA DE TRANSMISSAO DE ENERGIA DO MATO GROSSO S.A. - ETEM</v>
      </c>
      <c r="C730" s="14">
        <f>SUMIF('Renúncias Fiscais Sudam-Sudene'!C:C,B730,'Renúncias Fiscais Sudam-Sudene'!J:J)</f>
        <v>15295262.539999999</v>
      </c>
      <c r="D730" s="14">
        <f>SUMIF('Renúncias Fiscais Sudam-Sudene'!C:C,B730,'Renúncias Fiscais Sudam-Sudene'!K:K)</f>
        <v>21053882.436177209</v>
      </c>
    </row>
    <row r="731" spans="1:4" ht="27.95" customHeight="1" x14ac:dyDescent="0.25">
      <c r="A731" s="25">
        <f t="shared" si="11"/>
        <v>730</v>
      </c>
      <c r="B731" s="12" t="str">
        <v>EMPRESA DE TRANSMISSAO DE VARZEA GRANDE S.A. - ETVG</v>
      </c>
      <c r="C731" s="14">
        <f>SUMIF('Renúncias Fiscais Sudam-Sudene'!C:C,B731,'Renúncias Fiscais Sudam-Sudene'!J:J)</f>
        <v>16228649.42</v>
      </c>
      <c r="D731" s="14">
        <f>SUMIF('Renúncias Fiscais Sudam-Sudene'!C:C,B731,'Renúncias Fiscais Sudam-Sudene'!K:K)</f>
        <v>21540444.712324515</v>
      </c>
    </row>
    <row r="732" spans="1:4" ht="27.95" customHeight="1" x14ac:dyDescent="0.25">
      <c r="A732" s="25">
        <f t="shared" si="11"/>
        <v>731</v>
      </c>
      <c r="B732" s="12" t="str">
        <v>EMPRESA DE TRANSMISSAO DO ESPIRITO SANTO S.A. - ETES</v>
      </c>
      <c r="C732" s="14">
        <f>SUMIF('Renúncias Fiscais Sudam-Sudene'!C:C,B732,'Renúncias Fiscais Sudam-Sudene'!J:J)</f>
        <v>12958687.180000002</v>
      </c>
      <c r="D732" s="14">
        <f>SUMIF('Renúncias Fiscais Sudam-Sudene'!C:C,B732,'Renúncias Fiscais Sudam-Sudene'!K:K)</f>
        <v>17858523.850531273</v>
      </c>
    </row>
    <row r="733" spans="1:4" ht="27.95" customHeight="1" x14ac:dyDescent="0.25">
      <c r="A733" s="25">
        <f t="shared" si="11"/>
        <v>732</v>
      </c>
      <c r="B733" s="12" t="str">
        <v>EMPRESA HOTELEIRA TROPICAL TOURIST LTDA</v>
      </c>
      <c r="C733" s="14">
        <f>SUMIF('Renúncias Fiscais Sudam-Sudene'!C:C,B733,'Renúncias Fiscais Sudam-Sudene'!J:J)</f>
        <v>4837.82</v>
      </c>
      <c r="D733" s="14">
        <f>SUMIF('Renúncias Fiscais Sudam-Sudene'!C:C,B733,'Renúncias Fiscais Sudam-Sudene'!K:K)</f>
        <v>5477.308047897247</v>
      </c>
    </row>
    <row r="734" spans="1:4" ht="27.95" customHeight="1" x14ac:dyDescent="0.25">
      <c r="A734" s="25">
        <f t="shared" si="11"/>
        <v>733</v>
      </c>
      <c r="B734" s="12" t="str">
        <v>EMPRESA LUZ E FORCA SANTA MARIA S A</v>
      </c>
      <c r="C734" s="14">
        <f>SUMIF('Renúncias Fiscais Sudam-Sudene'!C:C,B734,'Renúncias Fiscais Sudam-Sudene'!J:J)</f>
        <v>24181349.890000001</v>
      </c>
      <c r="D734" s="14">
        <f>SUMIF('Renúncias Fiscais Sudam-Sudene'!C:C,B734,'Renúncias Fiscais Sudam-Sudene'!K:K)</f>
        <v>34026030.415630452</v>
      </c>
    </row>
    <row r="735" spans="1:4" ht="27.95" customHeight="1" x14ac:dyDescent="0.25">
      <c r="A735" s="25">
        <f t="shared" si="11"/>
        <v>734</v>
      </c>
      <c r="B735" s="12" t="str">
        <v>EMPRESA MARANHENSE DE ADMINISTRACAO PORTUARIA - EMAP</v>
      </c>
      <c r="C735" s="14">
        <f>SUMIF('Renúncias Fiscais Sudam-Sudene'!C:C,B735,'Renúncias Fiscais Sudam-Sudene'!J:J)</f>
        <v>62753706.359999999</v>
      </c>
      <c r="D735" s="14">
        <f>SUMIF('Renúncias Fiscais Sudam-Sudene'!C:C,B735,'Renúncias Fiscais Sudam-Sudene'!K:K)</f>
        <v>86616096.698481411</v>
      </c>
    </row>
    <row r="736" spans="1:4" ht="27.95" customHeight="1" x14ac:dyDescent="0.25">
      <c r="A736" s="25">
        <f t="shared" si="11"/>
        <v>735</v>
      </c>
      <c r="B736" s="12" t="str">
        <v>EMPRESA NORTE DE TRANSMISSAO DE ENERGIA S.A.</v>
      </c>
      <c r="C736" s="14">
        <f>SUMIF('Renúncias Fiscais Sudam-Sudene'!C:C,B736,'Renúncias Fiscais Sudam-Sudene'!J:J)</f>
        <v>195833290.34999999</v>
      </c>
      <c r="D736" s="14">
        <f>SUMIF('Renúncias Fiscais Sudam-Sudene'!C:C,B736,'Renúncias Fiscais Sudam-Sudene'!K:K)</f>
        <v>272053670.9020009</v>
      </c>
    </row>
    <row r="737" spans="1:4" ht="27.95" customHeight="1" x14ac:dyDescent="0.25">
      <c r="A737" s="25">
        <f t="shared" si="11"/>
        <v>736</v>
      </c>
      <c r="B737" s="12" t="str">
        <v>EMPRESA PARAENSE DE TRANSMISSAO DE ENERGIA S/A</v>
      </c>
      <c r="C737" s="14">
        <f>SUMIF('Renúncias Fiscais Sudam-Sudene'!C:C,B737,'Renúncias Fiscais Sudam-Sudene'!J:J)</f>
        <v>51249755.890000001</v>
      </c>
      <c r="D737" s="14">
        <f>SUMIF('Renúncias Fiscais Sudam-Sudene'!C:C,B737,'Renúncias Fiscais Sudam-Sudene'!K:K)</f>
        <v>69562383.400883421</v>
      </c>
    </row>
    <row r="738" spans="1:4" ht="27.95" customHeight="1" x14ac:dyDescent="0.25">
      <c r="A738" s="25">
        <f t="shared" si="11"/>
        <v>737</v>
      </c>
      <c r="B738" s="12" t="str">
        <v>EMPRESA SUDESTE DE TRANSMISSAO DE ENERGIA S.A.</v>
      </c>
      <c r="C738" s="14">
        <f>SUMIF('Renúncias Fiscais Sudam-Sudene'!C:C,B738,'Renúncias Fiscais Sudam-Sudene'!J:J)</f>
        <v>8021368.3099999996</v>
      </c>
      <c r="D738" s="14">
        <f>SUMIF('Renúncias Fiscais Sudam-Sudene'!C:C,B738,'Renúncias Fiscais Sudam-Sudene'!K:K)</f>
        <v>9047819.2276346534</v>
      </c>
    </row>
    <row r="739" spans="1:4" ht="27.95" customHeight="1" x14ac:dyDescent="0.25">
      <c r="A739" s="25">
        <f t="shared" si="11"/>
        <v>738</v>
      </c>
      <c r="B739" s="12" t="str">
        <v>ENAUTA ENERGIA S.A.</v>
      </c>
      <c r="C739" s="14">
        <f>SUMIF('Renúncias Fiscais Sudam-Sudene'!C:C,B739,'Renúncias Fiscais Sudam-Sudene'!J:J)</f>
        <v>333297943.83000004</v>
      </c>
      <c r="D739" s="14">
        <f>SUMIF('Renúncias Fiscais Sudam-Sudene'!C:C,B739,'Renúncias Fiscais Sudam-Sudene'!K:K)</f>
        <v>480738996.74978811</v>
      </c>
    </row>
    <row r="740" spans="1:4" ht="27.95" customHeight="1" x14ac:dyDescent="0.25">
      <c r="A740" s="25">
        <f t="shared" si="11"/>
        <v>739</v>
      </c>
      <c r="B740" s="12" t="str">
        <v>ENEL GREEN POWER HORIZONTE MP SOLAR S.A.</v>
      </c>
      <c r="C740" s="14">
        <f>SUMIF('Renúncias Fiscais Sudam-Sudene'!C:C,B740,'Renúncias Fiscais Sudam-Sudene'!J:J)</f>
        <v>5622997.7800000003</v>
      </c>
      <c r="D740" s="14">
        <f>SUMIF('Renúncias Fiscais Sudam-Sudene'!C:C,B740,'Renúncias Fiscais Sudam-Sudene'!K:K)</f>
        <v>6342542.2527233353</v>
      </c>
    </row>
    <row r="741" spans="1:4" ht="27.95" customHeight="1" x14ac:dyDescent="0.25">
      <c r="A741" s="25">
        <f t="shared" si="11"/>
        <v>740</v>
      </c>
      <c r="B741" s="12" t="str">
        <v>ENEL GREEN POWER ITUVERAVA NORTE SOLAR S A</v>
      </c>
      <c r="C741" s="14">
        <f>SUMIF('Renúncias Fiscais Sudam-Sudene'!C:C,B741,'Renúncias Fiscais Sudam-Sudene'!J:J)</f>
        <v>5732122.8900000006</v>
      </c>
      <c r="D741" s="14">
        <f>SUMIF('Renúncias Fiscais Sudam-Sudene'!C:C,B741,'Renúncias Fiscais Sudam-Sudene'!K:K)</f>
        <v>6726481.2395065948</v>
      </c>
    </row>
    <row r="742" spans="1:4" ht="27.95" customHeight="1" x14ac:dyDescent="0.25">
      <c r="A742" s="25">
        <f t="shared" si="11"/>
        <v>741</v>
      </c>
      <c r="B742" s="12" t="str">
        <v>ENEL GREEN POWER ITUVERAVA SOLAR S A</v>
      </c>
      <c r="C742" s="14">
        <f>SUMIF('Renúncias Fiscais Sudam-Sudene'!C:C,B742,'Renúncias Fiscais Sudam-Sudene'!J:J)</f>
        <v>2160980.44</v>
      </c>
      <c r="D742" s="14">
        <f>SUMIF('Renúncias Fiscais Sudam-Sudene'!C:C,B742,'Renúncias Fiscais Sudam-Sudene'!K:K)</f>
        <v>2533803.0101624765</v>
      </c>
    </row>
    <row r="743" spans="1:4" ht="27.95" customHeight="1" x14ac:dyDescent="0.25">
      <c r="A743" s="25">
        <f t="shared" si="11"/>
        <v>742</v>
      </c>
      <c r="B743" s="12" t="str">
        <v>ENEL GREEN POWER ITUVERAVA SUL SOLAR S A</v>
      </c>
      <c r="C743" s="14">
        <f>SUMIF('Renúncias Fiscais Sudam-Sudene'!C:C,B743,'Renúncias Fiscais Sudam-Sudene'!J:J)</f>
        <v>7673058.4099999992</v>
      </c>
      <c r="D743" s="14">
        <f>SUMIF('Renúncias Fiscais Sudam-Sudene'!C:C,B743,'Renúncias Fiscais Sudam-Sudene'!K:K)</f>
        <v>9046165.8138540648</v>
      </c>
    </row>
    <row r="744" spans="1:4" ht="27.95" customHeight="1" x14ac:dyDescent="0.25">
      <c r="A744" s="25">
        <f t="shared" si="11"/>
        <v>743</v>
      </c>
      <c r="B744" s="12" t="str">
        <v>ENEL GREEN POWER MORRO DO CHAPEU I EOLICA S.A.</v>
      </c>
      <c r="C744" s="14">
        <f>SUMIF('Renúncias Fiscais Sudam-Sudene'!C:C,B744,'Renúncias Fiscais Sudam-Sudene'!J:J)</f>
        <v>817014.02</v>
      </c>
      <c r="D744" s="14">
        <f>SUMIF('Renúncias Fiscais Sudam-Sudene'!C:C,B744,'Renúncias Fiscais Sudam-Sudene'!K:K)</f>
        <v>964139.06915683136</v>
      </c>
    </row>
    <row r="745" spans="1:4" ht="27.95" customHeight="1" x14ac:dyDescent="0.25">
      <c r="A745" s="25">
        <f t="shared" si="11"/>
        <v>744</v>
      </c>
      <c r="B745" s="12" t="str">
        <v>ENEL GREEN POWER MORRO DO CHAPEU II EOLICA S.A</v>
      </c>
      <c r="C745" s="14">
        <f>SUMIF('Renúncias Fiscais Sudam-Sudene'!C:C,B745,'Renúncias Fiscais Sudam-Sudene'!J:J)</f>
        <v>8362527.6399999997</v>
      </c>
      <c r="D745" s="14">
        <f>SUMIF('Renúncias Fiscais Sudam-Sudene'!C:C,B745,'Renúncias Fiscais Sudam-Sudene'!K:K)</f>
        <v>10275348.347727925</v>
      </c>
    </row>
    <row r="746" spans="1:4" ht="27.95" customHeight="1" x14ac:dyDescent="0.25">
      <c r="A746" s="25">
        <f t="shared" si="11"/>
        <v>745</v>
      </c>
      <c r="B746" s="12" t="str">
        <v>ENERBRASIL-ENERGIAS RENOVAVEIS DO BRASIL S/A</v>
      </c>
      <c r="C746" s="14">
        <f>SUMIF('Renúncias Fiscais Sudam-Sudene'!C:C,B746,'Renúncias Fiscais Sudam-Sudene'!J:J)</f>
        <v>11533145.59</v>
      </c>
      <c r="D746" s="14">
        <f>SUMIF('Renúncias Fiscais Sudam-Sudene'!C:C,B746,'Renúncias Fiscais Sudam-Sudene'!K:K)</f>
        <v>13008979.564524174</v>
      </c>
    </row>
    <row r="747" spans="1:4" ht="27.95" customHeight="1" x14ac:dyDescent="0.25">
      <c r="A747" s="25">
        <f t="shared" si="11"/>
        <v>746</v>
      </c>
      <c r="B747" s="12" t="str">
        <v>ENERGEST S.A.</v>
      </c>
      <c r="C747" s="14">
        <f>SUMIF('Renúncias Fiscais Sudam-Sudene'!C:C,B747,'Renúncias Fiscais Sudam-Sudene'!J:J)</f>
        <v>203736481.37999997</v>
      </c>
      <c r="D747" s="14">
        <f>SUMIF('Renúncias Fiscais Sudam-Sudene'!C:C,B747,'Renúncias Fiscais Sudam-Sudene'!K:K)</f>
        <v>280063928.24289346</v>
      </c>
    </row>
    <row r="748" spans="1:4" ht="27.95" customHeight="1" x14ac:dyDescent="0.25">
      <c r="A748" s="25">
        <f t="shared" si="11"/>
        <v>747</v>
      </c>
      <c r="B748" s="12" t="str">
        <v>ENERGETICA AGUAS DA PEDRA S./A.</v>
      </c>
      <c r="C748" s="14">
        <f>SUMIF('Renúncias Fiscais Sudam-Sudene'!C:C,B748,'Renúncias Fiscais Sudam-Sudene'!J:J)</f>
        <v>220449939.10999995</v>
      </c>
      <c r="D748" s="14">
        <f>SUMIF('Renúncias Fiscais Sudam-Sudene'!C:C,B748,'Renúncias Fiscais Sudam-Sudene'!K:K)</f>
        <v>303207634.08282101</v>
      </c>
    </row>
    <row r="749" spans="1:4" ht="27.95" customHeight="1" x14ac:dyDescent="0.25">
      <c r="A749" s="25">
        <f t="shared" si="11"/>
        <v>748</v>
      </c>
      <c r="B749" s="12" t="str">
        <v>ENERGETICA CAMACARI MURICY I S.A.</v>
      </c>
      <c r="C749" s="14">
        <f>SUMIF('Renúncias Fiscais Sudam-Sudene'!C:C,B749,'Renúncias Fiscais Sudam-Sudene'!J:J)</f>
        <v>3463134.8</v>
      </c>
      <c r="D749" s="14">
        <f>SUMIF('Renúncias Fiscais Sudam-Sudene'!C:C,B749,'Renúncias Fiscais Sudam-Sudene'!K:K)</f>
        <v>5889601.417933411</v>
      </c>
    </row>
    <row r="750" spans="1:4" ht="27.95" customHeight="1" x14ac:dyDescent="0.25">
      <c r="A750" s="25">
        <f t="shared" si="11"/>
        <v>749</v>
      </c>
      <c r="B750" s="12" t="str">
        <v>ENERGETICA SUAPE II S.A.</v>
      </c>
      <c r="C750" s="14">
        <f>SUMIF('Renúncias Fiscais Sudam-Sudene'!C:C,B750,'Renúncias Fiscais Sudam-Sudene'!J:J)</f>
        <v>270064979.33999997</v>
      </c>
      <c r="D750" s="14">
        <f>SUMIF('Renúncias Fiscais Sudam-Sudene'!C:C,B750,'Renúncias Fiscais Sudam-Sudene'!K:K)</f>
        <v>370197130.51850486</v>
      </c>
    </row>
    <row r="751" spans="1:4" ht="27.95" customHeight="1" x14ac:dyDescent="0.25">
      <c r="A751" s="25">
        <f t="shared" si="11"/>
        <v>750</v>
      </c>
      <c r="B751" s="12" t="str">
        <v>ENERGIAS DO ACRE SPE LTDA</v>
      </c>
      <c r="C751" s="14">
        <f>SUMIF('Renúncias Fiscais Sudam-Sudene'!C:C,B751,'Renúncias Fiscais Sudam-Sudene'!J:J)</f>
        <v>4480965.3</v>
      </c>
      <c r="D751" s="14">
        <f>SUMIF('Renúncias Fiscais Sudam-Sudene'!C:C,B751,'Renúncias Fiscais Sudam-Sudene'!K:K)</f>
        <v>5054370.0816181172</v>
      </c>
    </row>
    <row r="752" spans="1:4" ht="27.95" customHeight="1" x14ac:dyDescent="0.25">
      <c r="A752" s="25">
        <f t="shared" si="11"/>
        <v>751</v>
      </c>
      <c r="B752" s="12" t="str">
        <v>ENERGISA ACRE - DISTRIBUIDORA DE ENERGIA S.A</v>
      </c>
      <c r="C752" s="14">
        <f>SUMIF('Renúncias Fiscais Sudam-Sudene'!C:C,B752,'Renúncias Fiscais Sudam-Sudene'!J:J)</f>
        <v>26336241.98</v>
      </c>
      <c r="D752" s="14">
        <f>SUMIF('Renúncias Fiscais Sudam-Sudene'!C:C,B752,'Renúncias Fiscais Sudam-Sudene'!K:K)</f>
        <v>32878242.453794498</v>
      </c>
    </row>
    <row r="753" spans="1:4" ht="27.95" customHeight="1" x14ac:dyDescent="0.25">
      <c r="A753" s="25">
        <f t="shared" si="11"/>
        <v>752</v>
      </c>
      <c r="B753" s="12" t="str">
        <v>ENERGISA BORBOREMA - DISTRIBUIDORA DE ENERGIA S.A</v>
      </c>
      <c r="C753" s="14">
        <f>SUMIF('Renúncias Fiscais Sudam-Sudene'!C:C,B753,'Renúncias Fiscais Sudam-Sudene'!J:J)</f>
        <v>64648579.379999995</v>
      </c>
      <c r="D753" s="14">
        <f>SUMIF('Renúncias Fiscais Sudam-Sudene'!C:C,B753,'Renúncias Fiscais Sudam-Sudene'!K:K)</f>
        <v>89827425.115032792</v>
      </c>
    </row>
    <row r="754" spans="1:4" ht="27.95" customHeight="1" x14ac:dyDescent="0.25">
      <c r="A754" s="25">
        <f t="shared" si="11"/>
        <v>753</v>
      </c>
      <c r="B754" s="12" t="str">
        <v>ENERGISA MATO GROSSO - DISTRIBUIDORA DE ENERGIA S.A.</v>
      </c>
      <c r="C754" s="14">
        <f>SUMIF('Renúncias Fiscais Sudam-Sudene'!C:C,B754,'Renúncias Fiscais Sudam-Sudene'!J:J)</f>
        <v>1063649225.9</v>
      </c>
      <c r="D754" s="14">
        <f>SUMIF('Renúncias Fiscais Sudam-Sudene'!C:C,B754,'Renúncias Fiscais Sudam-Sudene'!K:K)</f>
        <v>1352133231.9809933</v>
      </c>
    </row>
    <row r="755" spans="1:4" ht="27.95" customHeight="1" x14ac:dyDescent="0.25">
      <c r="A755" s="25">
        <f t="shared" si="11"/>
        <v>754</v>
      </c>
      <c r="B755" s="12" t="str">
        <v>ENERGISA PARAIBA - DISTRIBUIDORA DE ENERGIA S.A</v>
      </c>
      <c r="C755" s="14">
        <f>SUMIF('Renúncias Fiscais Sudam-Sudene'!C:C,B755,'Renúncias Fiscais Sudam-Sudene'!J:J)</f>
        <v>509261500.13999999</v>
      </c>
      <c r="D755" s="14">
        <f>SUMIF('Renúncias Fiscais Sudam-Sudene'!C:C,B755,'Renúncias Fiscais Sudam-Sudene'!K:K)</f>
        <v>688735601.60550094</v>
      </c>
    </row>
    <row r="756" spans="1:4" ht="27.95" customHeight="1" x14ac:dyDescent="0.25">
      <c r="A756" s="25">
        <f t="shared" si="11"/>
        <v>755</v>
      </c>
      <c r="B756" s="12" t="str">
        <v>ENERGISA SERGIPE - DISTRIBUIDORA DE ENERGIA S.A</v>
      </c>
      <c r="C756" s="14">
        <f>SUMIF('Renúncias Fiscais Sudam-Sudene'!C:C,B756,'Renúncias Fiscais Sudam-Sudene'!J:J)</f>
        <v>274343841.31</v>
      </c>
      <c r="D756" s="14">
        <f>SUMIF('Renúncias Fiscais Sudam-Sudene'!C:C,B756,'Renúncias Fiscais Sudam-Sudene'!K:K)</f>
        <v>359352548.70133418</v>
      </c>
    </row>
    <row r="757" spans="1:4" ht="27.95" customHeight="1" x14ac:dyDescent="0.25">
      <c r="A757" s="25">
        <f t="shared" si="11"/>
        <v>756</v>
      </c>
      <c r="B757" s="12" t="str">
        <v>ENERGISA TOCANTINS DISTRIBUIDORA DE ENERGIA S.A.</v>
      </c>
      <c r="C757" s="14">
        <f>SUMIF('Renúncias Fiscais Sudam-Sudene'!C:C,B757,'Renúncias Fiscais Sudam-Sudene'!J:J)</f>
        <v>299976622.67000002</v>
      </c>
      <c r="D757" s="14">
        <f>SUMIF('Renúncias Fiscais Sudam-Sudene'!C:C,B757,'Renúncias Fiscais Sudam-Sudene'!K:K)</f>
        <v>387890203.9039036</v>
      </c>
    </row>
    <row r="758" spans="1:4" ht="27.95" customHeight="1" x14ac:dyDescent="0.25">
      <c r="A758" s="25">
        <f t="shared" si="11"/>
        <v>757</v>
      </c>
      <c r="B758" s="12" t="str">
        <v>ENERGIZER BRASIL INDUSTRIA E COMERCIO DE BENS DE CONSUMO LTDA</v>
      </c>
      <c r="C758" s="14">
        <f>SUMIF('Renúncias Fiscais Sudam-Sudene'!C:C,B758,'Renúncias Fiscais Sudam-Sudene'!J:J)</f>
        <v>9230543.3300000001</v>
      </c>
      <c r="D758" s="14">
        <f>SUMIF('Renúncias Fiscais Sudam-Sudene'!C:C,B758,'Renúncias Fiscais Sudam-Sudene'!K:K)</f>
        <v>10968264.602719212</v>
      </c>
    </row>
    <row r="759" spans="1:4" ht="27.95" customHeight="1" x14ac:dyDescent="0.25">
      <c r="A759" s="25">
        <f t="shared" si="11"/>
        <v>758</v>
      </c>
      <c r="B759" s="12" t="str">
        <v>ENERGIZZI ENERGIAS DO BRASIL LTDA</v>
      </c>
      <c r="C759" s="14">
        <f>SUMIF('Renúncias Fiscais Sudam-Sudene'!C:C,B759,'Renúncias Fiscais Sudam-Sudene'!J:J)</f>
        <v>75129.41</v>
      </c>
      <c r="D759" s="14">
        <f>SUMIF('Renúncias Fiscais Sudam-Sudene'!C:C,B759,'Renúncias Fiscais Sudam-Sudene'!K:K)</f>
        <v>84743.312373702385</v>
      </c>
    </row>
    <row r="760" spans="1:4" ht="27.95" customHeight="1" x14ac:dyDescent="0.25">
      <c r="A760" s="25">
        <f t="shared" si="11"/>
        <v>759</v>
      </c>
      <c r="B760" s="12" t="str">
        <v>ENERGY ASSETS DO BRASIL LTDA.</v>
      </c>
      <c r="C760" s="14">
        <f>SUMIF('Renúncias Fiscais Sudam-Sudene'!C:C,B760,'Renúncias Fiscais Sudam-Sudene'!J:J)</f>
        <v>7109952.0600000005</v>
      </c>
      <c r="D760" s="14">
        <f>SUMIF('Renúncias Fiscais Sudam-Sudene'!C:C,B760,'Renúncias Fiscais Sudam-Sudene'!K:K)</f>
        <v>10821490.959729197</v>
      </c>
    </row>
    <row r="761" spans="1:4" ht="27.95" customHeight="1" x14ac:dyDescent="0.25">
      <c r="A761" s="25">
        <f t="shared" si="11"/>
        <v>760</v>
      </c>
      <c r="B761" s="12" t="str">
        <v>ENERPEIXE S.A.</v>
      </c>
      <c r="C761" s="14">
        <f>SUMIF('Renúncias Fiscais Sudam-Sudene'!C:C,B761,'Renúncias Fiscais Sudam-Sudene'!J:J)</f>
        <v>124307909.5</v>
      </c>
      <c r="D761" s="14">
        <f>SUMIF('Renúncias Fiscais Sudam-Sudene'!C:C,B761,'Renúncias Fiscais Sudam-Sudene'!K:K)</f>
        <v>192134073.64787555</v>
      </c>
    </row>
    <row r="762" spans="1:4" ht="27.95" customHeight="1" x14ac:dyDescent="0.25">
      <c r="A762" s="25">
        <f t="shared" si="11"/>
        <v>761</v>
      </c>
      <c r="B762" s="12" t="str">
        <v>ENERSOL COMERCIO E SERVICOS LTDA</v>
      </c>
      <c r="C762" s="14">
        <f>SUMIF('Renúncias Fiscais Sudam-Sudene'!C:C,B762,'Renúncias Fiscais Sudam-Sudene'!J:J)</f>
        <v>4663207.83</v>
      </c>
      <c r="D762" s="14">
        <f>SUMIF('Renúncias Fiscais Sudam-Sudene'!C:C,B762,'Renúncias Fiscais Sudam-Sudene'!K:K)</f>
        <v>5546960.1569116246</v>
      </c>
    </row>
    <row r="763" spans="1:4" ht="27.95" customHeight="1" x14ac:dyDescent="0.25">
      <c r="A763" s="25">
        <f t="shared" si="11"/>
        <v>762</v>
      </c>
      <c r="B763" s="12" t="str">
        <v>ENEVA S.A.</v>
      </c>
      <c r="C763" s="14">
        <f>SUMIF('Renúncias Fiscais Sudam-Sudene'!C:C,B763,'Renúncias Fiscais Sudam-Sudene'!J:J)</f>
        <v>50149248.549999997</v>
      </c>
      <c r="D763" s="14">
        <f>SUMIF('Renúncias Fiscais Sudam-Sudene'!C:C,B763,'Renúncias Fiscais Sudam-Sudene'!K:K)</f>
        <v>66785298.465728313</v>
      </c>
    </row>
    <row r="764" spans="1:4" ht="27.95" customHeight="1" x14ac:dyDescent="0.25">
      <c r="A764" s="25">
        <f t="shared" si="11"/>
        <v>763</v>
      </c>
      <c r="B764" s="12" t="str">
        <v>ENGARRAFAMENTO PITU LTDA</v>
      </c>
      <c r="C764" s="14">
        <f>SUMIF('Renúncias Fiscais Sudam-Sudene'!C:C,B764,'Renúncias Fiscais Sudam-Sudene'!J:J)</f>
        <v>20994974.239999998</v>
      </c>
      <c r="D764" s="14">
        <f>SUMIF('Renúncias Fiscais Sudam-Sudene'!C:C,B764,'Renúncias Fiscais Sudam-Sudene'!K:K)</f>
        <v>29954910.142525315</v>
      </c>
    </row>
    <row r="765" spans="1:4" ht="27.95" customHeight="1" x14ac:dyDescent="0.25">
      <c r="A765" s="25">
        <f t="shared" si="11"/>
        <v>764</v>
      </c>
      <c r="B765" s="12" t="str">
        <v>ENGIE BRASIL ENERGIA S.A.</v>
      </c>
      <c r="C765" s="14">
        <f>SUMIF('Renúncias Fiscais Sudam-Sudene'!C:C,B765,'Renúncias Fiscais Sudam-Sudene'!J:J)</f>
        <v>259623843.17999998</v>
      </c>
      <c r="D765" s="14">
        <f>SUMIF('Renúncias Fiscais Sudam-Sudene'!C:C,B765,'Renúncias Fiscais Sudam-Sudene'!K:K)</f>
        <v>363580634.34396899</v>
      </c>
    </row>
    <row r="766" spans="1:4" ht="27.95" customHeight="1" x14ac:dyDescent="0.25">
      <c r="A766" s="25">
        <f t="shared" si="11"/>
        <v>765</v>
      </c>
      <c r="B766" s="12" t="str">
        <v>ENOTEL - HOTELS &amp; RESORTS S/A</v>
      </c>
      <c r="C766" s="14">
        <f>SUMIF('Renúncias Fiscais Sudam-Sudene'!C:C,B766,'Renúncias Fiscais Sudam-Sudene'!J:J)</f>
        <v>8725395.9900000002</v>
      </c>
      <c r="D766" s="14">
        <f>SUMIF('Renúncias Fiscais Sudam-Sudene'!C:C,B766,'Renúncias Fiscais Sudam-Sudene'!K:K)</f>
        <v>12003419.270285174</v>
      </c>
    </row>
    <row r="767" spans="1:4" ht="27.95" customHeight="1" x14ac:dyDescent="0.25">
      <c r="A767" s="25">
        <f t="shared" si="11"/>
        <v>766</v>
      </c>
      <c r="B767" s="12" t="str">
        <v>ENVASES DA AMAZONIA - INDUSTRIA DE EMBALAGENS METALICAS LTDA</v>
      </c>
      <c r="C767" s="14">
        <f>SUMIF('Renúncias Fiscais Sudam-Sudene'!C:C,B767,'Renúncias Fiscais Sudam-Sudene'!J:J)</f>
        <v>1164085.17</v>
      </c>
      <c r="D767" s="14">
        <f>SUMIF('Renúncias Fiscais Sudam-Sudene'!C:C,B767,'Renúncias Fiscais Sudam-Sudene'!K:K)</f>
        <v>1852420.9977191724</v>
      </c>
    </row>
    <row r="768" spans="1:4" ht="27.95" customHeight="1" x14ac:dyDescent="0.25">
      <c r="A768" s="25">
        <f t="shared" si="11"/>
        <v>767</v>
      </c>
      <c r="B768" s="12" t="str">
        <v>ENVISION INDUSTRIA DE PRODUTOS ELETRONICOS LTDA</v>
      </c>
      <c r="C768" s="14">
        <f>SUMIF('Renúncias Fiscais Sudam-Sudene'!C:C,B768,'Renúncias Fiscais Sudam-Sudene'!J:J)</f>
        <v>48401502.010000005</v>
      </c>
      <c r="D768" s="14">
        <f>SUMIF('Renúncias Fiscais Sudam-Sudene'!C:C,B768,'Renúncias Fiscais Sudam-Sudene'!K:K)</f>
        <v>66115544.05749388</v>
      </c>
    </row>
    <row r="769" spans="1:4" ht="27.95" customHeight="1" x14ac:dyDescent="0.25">
      <c r="A769" s="25">
        <f t="shared" si="11"/>
        <v>768</v>
      </c>
      <c r="B769" s="12" t="str">
        <v>EOLICA BAIXA VERDE S.A.</v>
      </c>
      <c r="C769" s="14">
        <f>SUMIF('Renúncias Fiscais Sudam-Sudene'!C:C,B769,'Renúncias Fiscais Sudam-Sudene'!J:J)</f>
        <v>3640977.09</v>
      </c>
      <c r="D769" s="14">
        <f>SUMIF('Renúncias Fiscais Sudam-Sudene'!C:C,B769,'Renúncias Fiscais Sudam-Sudene'!K:K)</f>
        <v>5783763.0998743344</v>
      </c>
    </row>
    <row r="770" spans="1:4" ht="27.95" customHeight="1" x14ac:dyDescent="0.25">
      <c r="A770" s="25">
        <f t="shared" si="11"/>
        <v>769</v>
      </c>
      <c r="B770" s="12" t="str">
        <v>EOLICA BELA VISTA GERACAO E COMERCIALIZACAO DE ENERGIA SA</v>
      </c>
      <c r="C770" s="14">
        <f>SUMIF('Renúncias Fiscais Sudam-Sudene'!C:C,B770,'Renúncias Fiscais Sudam-Sudene'!J:J)</f>
        <v>6178522.0200000005</v>
      </c>
      <c r="D770" s="14">
        <f>SUMIF('Renúncias Fiscais Sudam-Sudene'!C:C,B770,'Renúncias Fiscais Sudam-Sudene'!K:K)</f>
        <v>8796724.935456723</v>
      </c>
    </row>
    <row r="771" spans="1:4" ht="27.95" customHeight="1" x14ac:dyDescent="0.25">
      <c r="A771" s="25">
        <f t="shared" ref="A771:A834" si="12">ROW()-1</f>
        <v>770</v>
      </c>
      <c r="B771" s="12" t="str">
        <v>EOLICA FORMOSA GERACAO E COMERCIALIZACAO DE ENERGIA S.A.</v>
      </c>
      <c r="C771" s="14">
        <f>SUMIF('Renúncias Fiscais Sudam-Sudene'!C:C,B771,'Renúncias Fiscais Sudam-Sudene'!J:J)</f>
        <v>16667983</v>
      </c>
      <c r="D771" s="14">
        <f>SUMIF('Renúncias Fiscais Sudam-Sudene'!C:C,B771,'Renúncias Fiscais Sudam-Sudene'!K:K)</f>
        <v>27107282.071896195</v>
      </c>
    </row>
    <row r="772" spans="1:4" ht="27.95" customHeight="1" x14ac:dyDescent="0.25">
      <c r="A772" s="25">
        <f t="shared" si="12"/>
        <v>771</v>
      </c>
      <c r="B772" s="12" t="str">
        <v>EOLICA GRAVATA - GERADORA DE ENERGIA S/A</v>
      </c>
      <c r="C772" s="14">
        <f>SUMIF('Renúncias Fiscais Sudam-Sudene'!C:C,B772,'Renúncias Fiscais Sudam-Sudene'!J:J)</f>
        <v>4219954.21</v>
      </c>
      <c r="D772" s="14">
        <f>SUMIF('Renúncias Fiscais Sudam-Sudene'!C:C,B772,'Renúncias Fiscais Sudam-Sudene'!K:K)</f>
        <v>6259070.9172854517</v>
      </c>
    </row>
    <row r="773" spans="1:4" ht="27.95" customHeight="1" x14ac:dyDescent="0.25">
      <c r="A773" s="25">
        <f t="shared" si="12"/>
        <v>772</v>
      </c>
      <c r="B773" s="12" t="str">
        <v>EOLICA ICARAI GERACAO E COMERCIALIZACAO DE ENERGIA S/A</v>
      </c>
      <c r="C773" s="14">
        <f>SUMIF('Renúncias Fiscais Sudam-Sudene'!C:C,B773,'Renúncias Fiscais Sudam-Sudene'!J:J)</f>
        <v>1229245.6499999999</v>
      </c>
      <c r="D773" s="14">
        <f>SUMIF('Renúncias Fiscais Sudam-Sudene'!C:C,B773,'Renúncias Fiscais Sudam-Sudene'!K:K)</f>
        <v>1727759.0922326078</v>
      </c>
    </row>
    <row r="774" spans="1:4" ht="27.95" customHeight="1" x14ac:dyDescent="0.25">
      <c r="A774" s="25">
        <f t="shared" si="12"/>
        <v>773</v>
      </c>
      <c r="B774" s="12" t="str">
        <v>EOLICA ICARAIZINHO GERACAO E COMERCIALIZACAO DE ENERGIA S.A.</v>
      </c>
      <c r="C774" s="14">
        <f>SUMIF('Renúncias Fiscais Sudam-Sudene'!C:C,B774,'Renúncias Fiscais Sudam-Sudene'!J:J)</f>
        <v>19963892.989999998</v>
      </c>
      <c r="D774" s="14">
        <f>SUMIF('Renúncias Fiscais Sudam-Sudene'!C:C,B774,'Renúncias Fiscais Sudam-Sudene'!K:K)</f>
        <v>32189424.333884101</v>
      </c>
    </row>
    <row r="775" spans="1:4" ht="27.95" customHeight="1" x14ac:dyDescent="0.25">
      <c r="A775" s="25">
        <f t="shared" si="12"/>
        <v>774</v>
      </c>
      <c r="B775" s="12" t="str">
        <v>EOLICA MAR E TERRA GERACAO E COMERCIALIZACAO DE ENERGIA S.A.</v>
      </c>
      <c r="C775" s="14">
        <f>SUMIF('Renúncias Fiscais Sudam-Sudene'!C:C,B775,'Renúncias Fiscais Sudam-Sudene'!J:J)</f>
        <v>3522736.13</v>
      </c>
      <c r="D775" s="14">
        <f>SUMIF('Renúncias Fiscais Sudam-Sudene'!C:C,B775,'Renúncias Fiscais Sudam-Sudene'!K:K)</f>
        <v>4971666.702901653</v>
      </c>
    </row>
    <row r="776" spans="1:4" ht="27.95" customHeight="1" x14ac:dyDescent="0.25">
      <c r="A776" s="25">
        <f t="shared" si="12"/>
        <v>775</v>
      </c>
      <c r="B776" s="12" t="str">
        <v>EOLICA MOXOTO S.A.</v>
      </c>
      <c r="C776" s="14">
        <f>SUMIF('Renúncias Fiscais Sudam-Sudene'!C:C,B776,'Renúncias Fiscais Sudam-Sudene'!J:J)</f>
        <v>2495273.13</v>
      </c>
      <c r="D776" s="14">
        <f>SUMIF('Renúncias Fiscais Sudam-Sudene'!C:C,B776,'Renúncias Fiscais Sudam-Sudene'!K:K)</f>
        <v>3925960.7418764452</v>
      </c>
    </row>
    <row r="777" spans="1:4" ht="27.95" customHeight="1" x14ac:dyDescent="0.25">
      <c r="A777" s="25">
        <f t="shared" si="12"/>
        <v>776</v>
      </c>
      <c r="B777" s="12" t="str">
        <v>EOLICA PEDRA DO REINO S.A.</v>
      </c>
      <c r="C777" s="14">
        <f>SUMIF('Renúncias Fiscais Sudam-Sudene'!C:C,B777,'Renúncias Fiscais Sudam-Sudene'!J:J)</f>
        <v>3488013.02</v>
      </c>
      <c r="D777" s="14">
        <f>SUMIF('Renúncias Fiscais Sudam-Sudene'!C:C,B777,'Renúncias Fiscais Sudam-Sudene'!K:K)</f>
        <v>5511021.3449884281</v>
      </c>
    </row>
    <row r="778" spans="1:4" ht="27.95" customHeight="1" x14ac:dyDescent="0.25">
      <c r="A778" s="25">
        <f t="shared" si="12"/>
        <v>777</v>
      </c>
      <c r="B778" s="12" t="str">
        <v>EOLICA PIRAUA - GERADORA DE ENERGIA S.A.</v>
      </c>
      <c r="C778" s="14">
        <f>SUMIF('Renúncias Fiscais Sudam-Sudene'!C:C,B778,'Renúncias Fiscais Sudam-Sudene'!J:J)</f>
        <v>1491183.97</v>
      </c>
      <c r="D778" s="14">
        <f>SUMIF('Renúncias Fiscais Sudam-Sudene'!C:C,B778,'Renúncias Fiscais Sudam-Sudene'!K:K)</f>
        <v>2261078.9462464019</v>
      </c>
    </row>
    <row r="779" spans="1:4" ht="27.95" customHeight="1" x14ac:dyDescent="0.25">
      <c r="A779" s="25">
        <f t="shared" si="12"/>
        <v>778</v>
      </c>
      <c r="B779" s="12" t="str">
        <v>EOLICATEC SOBRADINHO S.A.</v>
      </c>
      <c r="C779" s="14">
        <f>SUMIF('Renúncias Fiscais Sudam-Sudene'!C:C,B779,'Renúncias Fiscais Sudam-Sudene'!J:J)</f>
        <v>1738674.69</v>
      </c>
      <c r="D779" s="14">
        <f>SUMIF('Renúncias Fiscais Sudam-Sudene'!C:C,B779,'Renúncias Fiscais Sudam-Sudene'!K:K)</f>
        <v>2736571.3621789012</v>
      </c>
    </row>
    <row r="780" spans="1:4" ht="27.95" customHeight="1" x14ac:dyDescent="0.25">
      <c r="A780" s="25">
        <f t="shared" si="12"/>
        <v>779</v>
      </c>
      <c r="B780" s="12" t="str">
        <v>E-PALETES FABRICACAO E COMERCIO ATACADISTA DE PALETES DE MADEIRA LTDA.</v>
      </c>
      <c r="C780" s="14">
        <f>SUMIF('Renúncias Fiscais Sudam-Sudene'!C:C,B780,'Renúncias Fiscais Sudam-Sudene'!J:J)</f>
        <v>499017.04</v>
      </c>
      <c r="D780" s="14">
        <f>SUMIF('Renúncias Fiscais Sudam-Sudene'!C:C,B780,'Renúncias Fiscais Sudam-Sudene'!K:K)</f>
        <v>622974.35002892034</v>
      </c>
    </row>
    <row r="781" spans="1:4" ht="27.95" customHeight="1" x14ac:dyDescent="0.25">
      <c r="A781" s="25">
        <f t="shared" si="12"/>
        <v>780</v>
      </c>
      <c r="B781" s="12" t="str">
        <v>EPLAST NORDESTE S/A</v>
      </c>
      <c r="C781" s="14">
        <f>SUMIF('Renúncias Fiscais Sudam-Sudene'!C:C,B781,'Renúncias Fiscais Sudam-Sudene'!J:J)</f>
        <v>1394141.94</v>
      </c>
      <c r="D781" s="14">
        <f>SUMIF('Renúncias Fiscais Sudam-Sudene'!C:C,B781,'Renúncias Fiscais Sudam-Sudene'!K:K)</f>
        <v>1602267.1766452803</v>
      </c>
    </row>
    <row r="782" spans="1:4" ht="27.95" customHeight="1" x14ac:dyDescent="0.25">
      <c r="A782" s="25">
        <f t="shared" si="12"/>
        <v>781</v>
      </c>
      <c r="B782" s="12" t="str">
        <v>EQUATORIAL ALAGOAS DISTRIBUIDORA DE ENERGIA S.A.</v>
      </c>
      <c r="C782" s="14">
        <f>SUMIF('Renúncias Fiscais Sudam-Sudene'!C:C,B782,'Renúncias Fiscais Sudam-Sudene'!J:J)</f>
        <v>356396427.25999999</v>
      </c>
      <c r="D782" s="14">
        <f>SUMIF('Renúncias Fiscais Sudam-Sudene'!C:C,B782,'Renúncias Fiscais Sudam-Sudene'!K:K)</f>
        <v>449765270.75096649</v>
      </c>
    </row>
    <row r="783" spans="1:4" ht="27.95" customHeight="1" x14ac:dyDescent="0.25">
      <c r="A783" s="25">
        <f t="shared" si="12"/>
        <v>782</v>
      </c>
      <c r="B783" s="12" t="str">
        <v>EQUATORIAL MARANHAO DISTRIBUIDORA DE ENERGIA S.A</v>
      </c>
      <c r="C783" s="14">
        <f>SUMIF('Renúncias Fiscais Sudam-Sudene'!C:C,B783,'Renúncias Fiscais Sudam-Sudene'!J:J)</f>
        <v>1137827603.0099998</v>
      </c>
      <c r="D783" s="14">
        <f>SUMIF('Renúncias Fiscais Sudam-Sudene'!C:C,B783,'Renúncias Fiscais Sudam-Sudene'!K:K)</f>
        <v>1560228089.0562882</v>
      </c>
    </row>
    <row r="784" spans="1:4" ht="27.95" customHeight="1" x14ac:dyDescent="0.25">
      <c r="A784" s="25">
        <f t="shared" si="12"/>
        <v>783</v>
      </c>
      <c r="B784" s="12" t="str">
        <v>EQUATORIAL PARA DISTRIBUIDORA DE ENERGIA S.A.</v>
      </c>
      <c r="C784" s="14">
        <f>SUMIF('Renúncias Fiscais Sudam-Sudene'!C:C,B784,'Renúncias Fiscais Sudam-Sudene'!J:J)</f>
        <v>1571924296.3199997</v>
      </c>
      <c r="D784" s="14">
        <f>SUMIF('Renúncias Fiscais Sudam-Sudene'!C:C,B784,'Renúncias Fiscais Sudam-Sudene'!K:K)</f>
        <v>2027570635.80722</v>
      </c>
    </row>
    <row r="785" spans="1:4" ht="27.95" customHeight="1" x14ac:dyDescent="0.25">
      <c r="A785" s="25">
        <f t="shared" si="12"/>
        <v>784</v>
      </c>
      <c r="B785" s="12" t="str">
        <v>EQUATORIAL PIAUI DISTRIBUIDORA DE ENERGIA S.A</v>
      </c>
      <c r="C785" s="14">
        <f>SUMIF('Renúncias Fiscais Sudam-Sudene'!C:C,B785,'Renúncias Fiscais Sudam-Sudene'!J:J)</f>
        <v>328380418.16999996</v>
      </c>
      <c r="D785" s="14">
        <f>SUMIF('Renúncias Fiscais Sudam-Sudene'!C:C,B785,'Renúncias Fiscais Sudam-Sudene'!K:K)</f>
        <v>417270335.42387486</v>
      </c>
    </row>
    <row r="786" spans="1:4" ht="27.95" customHeight="1" x14ac:dyDescent="0.25">
      <c r="A786" s="25">
        <f t="shared" si="12"/>
        <v>785</v>
      </c>
      <c r="B786" s="12" t="str">
        <v>EQUATORIAL TELECOMUNICACOES S.A.</v>
      </c>
      <c r="C786" s="14">
        <f>SUMIF('Renúncias Fiscais Sudam-Sudene'!C:C,B786,'Renúncias Fiscais Sudam-Sudene'!J:J)</f>
        <v>2315306.13</v>
      </c>
      <c r="D786" s="14">
        <f>SUMIF('Renúncias Fiscais Sudam-Sudene'!C:C,B786,'Renúncias Fiscais Sudam-Sudene'!K:K)</f>
        <v>3230166.6654044362</v>
      </c>
    </row>
    <row r="787" spans="1:4" ht="27.95" customHeight="1" x14ac:dyDescent="0.25">
      <c r="A787" s="25">
        <f t="shared" si="12"/>
        <v>786</v>
      </c>
      <c r="B787" s="12" t="str">
        <v>EQUATORIAL TRANSMISSORA 1 SPE S.A.</v>
      </c>
      <c r="C787" s="14">
        <f>SUMIF('Renúncias Fiscais Sudam-Sudene'!C:C,B787,'Renúncias Fiscais Sudam-Sudene'!J:J)</f>
        <v>31631740.98</v>
      </c>
      <c r="D787" s="14">
        <f>SUMIF('Renúncias Fiscais Sudam-Sudene'!C:C,B787,'Renúncias Fiscais Sudam-Sudene'!K:K)</f>
        <v>36953365.013963096</v>
      </c>
    </row>
    <row r="788" spans="1:4" ht="27.95" customHeight="1" x14ac:dyDescent="0.25">
      <c r="A788" s="25">
        <f t="shared" si="12"/>
        <v>787</v>
      </c>
      <c r="B788" s="12" t="str">
        <v>EQUATORIAL TRANSMISSORA 2 SPE S.A.</v>
      </c>
      <c r="C788" s="14">
        <f>SUMIF('Renúncias Fiscais Sudam-Sudene'!C:C,B788,'Renúncias Fiscais Sudam-Sudene'!J:J)</f>
        <v>26992244.259999998</v>
      </c>
      <c r="D788" s="14">
        <f>SUMIF('Renúncias Fiscais Sudam-Sudene'!C:C,B788,'Renúncias Fiscais Sudam-Sudene'!K:K)</f>
        <v>31468255.093099467</v>
      </c>
    </row>
    <row r="789" spans="1:4" ht="27.95" customHeight="1" x14ac:dyDescent="0.25">
      <c r="A789" s="25">
        <f t="shared" si="12"/>
        <v>788</v>
      </c>
      <c r="B789" s="12" t="str">
        <v>EQUATORIAL TRANSMISSORA 3 SPE S.A.</v>
      </c>
      <c r="C789" s="14">
        <f>SUMIF('Renúncias Fiscais Sudam-Sudene'!C:C,B789,'Renúncias Fiscais Sudam-Sudene'!J:J)</f>
        <v>34609898.989999995</v>
      </c>
      <c r="D789" s="14">
        <f>SUMIF('Renúncias Fiscais Sudam-Sudene'!C:C,B789,'Renúncias Fiscais Sudam-Sudene'!K:K)</f>
        <v>39822339.769709229</v>
      </c>
    </row>
    <row r="790" spans="1:4" ht="27.95" customHeight="1" x14ac:dyDescent="0.25">
      <c r="A790" s="25">
        <f t="shared" si="12"/>
        <v>789</v>
      </c>
      <c r="B790" s="12" t="str">
        <v>EQUATORIAL TRANSMISSORA 4 SPE S.A.</v>
      </c>
      <c r="C790" s="14">
        <f>SUMIF('Renúncias Fiscais Sudam-Sudene'!C:C,B790,'Renúncias Fiscais Sudam-Sudene'!J:J)</f>
        <v>66525289.520000003</v>
      </c>
      <c r="D790" s="14">
        <f>SUMIF('Renúncias Fiscais Sudam-Sudene'!C:C,B790,'Renúncias Fiscais Sudam-Sudene'!K:K)</f>
        <v>77868957.331788808</v>
      </c>
    </row>
    <row r="791" spans="1:4" ht="27.95" customHeight="1" x14ac:dyDescent="0.25">
      <c r="A791" s="25">
        <f t="shared" si="12"/>
        <v>790</v>
      </c>
      <c r="B791" s="12" t="str">
        <v>EQUATORIAL TRANSMISSORA 5 SPE S.A.</v>
      </c>
      <c r="C791" s="14">
        <f>SUMIF('Renúncias Fiscais Sudam-Sudene'!C:C,B791,'Renúncias Fiscais Sudam-Sudene'!J:J)</f>
        <v>32685916.5</v>
      </c>
      <c r="D791" s="14">
        <f>SUMIF('Renúncias Fiscais Sudam-Sudene'!C:C,B791,'Renúncias Fiscais Sudam-Sudene'!K:K)</f>
        <v>37681675.701606497</v>
      </c>
    </row>
    <row r="792" spans="1:4" ht="27.95" customHeight="1" x14ac:dyDescent="0.25">
      <c r="A792" s="25">
        <f t="shared" si="12"/>
        <v>791</v>
      </c>
      <c r="B792" s="12" t="str">
        <v>EQUATORIAL TRANSMISSORA 6 SPE S.A.</v>
      </c>
      <c r="C792" s="14">
        <f>SUMIF('Renúncias Fiscais Sudam-Sudene'!C:C,B792,'Renúncias Fiscais Sudam-Sudene'!J:J)</f>
        <v>25840395.669999998</v>
      </c>
      <c r="D792" s="14">
        <f>SUMIF('Renúncias Fiscais Sudam-Sudene'!C:C,B792,'Renúncias Fiscais Sudam-Sudene'!K:K)</f>
        <v>29700062.396946613</v>
      </c>
    </row>
    <row r="793" spans="1:4" ht="27.95" customHeight="1" x14ac:dyDescent="0.25">
      <c r="A793" s="25">
        <f t="shared" si="12"/>
        <v>792</v>
      </c>
      <c r="B793" s="12" t="str">
        <v>EQUATORIAL TRANSMISSORA 7 SPE S.A.</v>
      </c>
      <c r="C793" s="14">
        <f>SUMIF('Renúncias Fiscais Sudam-Sudene'!C:C,B793,'Renúncias Fiscais Sudam-Sudene'!J:J)</f>
        <v>32271327.609999999</v>
      </c>
      <c r="D793" s="14">
        <f>SUMIF('Renúncias Fiscais Sudam-Sudene'!C:C,B793,'Renúncias Fiscais Sudam-Sudene'!K:K)</f>
        <v>37144561.178932473</v>
      </c>
    </row>
    <row r="794" spans="1:4" ht="27.95" customHeight="1" x14ac:dyDescent="0.25">
      <c r="A794" s="25">
        <f t="shared" si="12"/>
        <v>793</v>
      </c>
      <c r="B794" s="12" t="str">
        <v>EQUATORIAL TRANSMISSORA 8 SPE S.A.</v>
      </c>
      <c r="C794" s="14">
        <f>SUMIF('Renúncias Fiscais Sudam-Sudene'!C:C,B794,'Renúncias Fiscais Sudam-Sudene'!J:J)</f>
        <v>64130446.949999996</v>
      </c>
      <c r="D794" s="14">
        <f>SUMIF('Renúncias Fiscais Sudam-Sudene'!C:C,B794,'Renúncias Fiscais Sudam-Sudene'!K:K)</f>
        <v>77101481.816213414</v>
      </c>
    </row>
    <row r="795" spans="1:4" ht="27.95" customHeight="1" x14ac:dyDescent="0.25">
      <c r="A795" s="25">
        <f t="shared" si="12"/>
        <v>794</v>
      </c>
      <c r="B795" s="12" t="str">
        <v>ERAM ESTALEIRO RIO AMAZONAS LTDA</v>
      </c>
      <c r="C795" s="14">
        <f>SUMIF('Renúncias Fiscais Sudam-Sudene'!C:C,B795,'Renúncias Fiscais Sudam-Sudene'!J:J)</f>
        <v>1708630.39</v>
      </c>
      <c r="D795" s="14">
        <f>SUMIF('Renúncias Fiscais Sudam-Sudene'!C:C,B795,'Renúncias Fiscais Sudam-Sudene'!K:K)</f>
        <v>2348175.5017427243</v>
      </c>
    </row>
    <row r="796" spans="1:4" ht="27.95" customHeight="1" x14ac:dyDescent="0.25">
      <c r="A796" s="25">
        <f t="shared" si="12"/>
        <v>795</v>
      </c>
      <c r="B796" s="12" t="str">
        <v>ERS INDUSTRIA E COMERCIO DE PRODUTOS DE HIGIENE E LIMPEZA S.A</v>
      </c>
      <c r="C796" s="14">
        <f>SUMIF('Renúncias Fiscais Sudam-Sudene'!C:C,B796,'Renúncias Fiscais Sudam-Sudene'!J:J)</f>
        <v>925203.3600000001</v>
      </c>
      <c r="D796" s="14">
        <f>SUMIF('Renúncias Fiscais Sudam-Sudene'!C:C,B796,'Renúncias Fiscais Sudam-Sudene'!K:K)</f>
        <v>1061746.9194752006</v>
      </c>
    </row>
    <row r="797" spans="1:4" ht="27.95" customHeight="1" x14ac:dyDescent="0.25">
      <c r="A797" s="25">
        <f t="shared" si="12"/>
        <v>796</v>
      </c>
      <c r="B797" s="12" t="str">
        <v>ESCO SUPPLY CARAJAS INDUSTRIA DE PECAS E EQUIPAMENTOS LTDA</v>
      </c>
      <c r="C797" s="14">
        <f>SUMIF('Renúncias Fiscais Sudam-Sudene'!C:C,B797,'Renúncias Fiscais Sudam-Sudene'!J:J)</f>
        <v>760020.76</v>
      </c>
      <c r="D797" s="14">
        <f>SUMIF('Renúncias Fiscais Sudam-Sudene'!C:C,B797,'Renúncias Fiscais Sudam-Sudene'!K:K)</f>
        <v>1091463.3434462356</v>
      </c>
    </row>
    <row r="798" spans="1:4" ht="27.95" customHeight="1" x14ac:dyDescent="0.25">
      <c r="A798" s="25">
        <f t="shared" si="12"/>
        <v>797</v>
      </c>
      <c r="B798" s="12" t="str">
        <v>ESMALGLASS DO BRASIL - FRITAS, ESMALTES E CORANTES CERAMICOS LTDA</v>
      </c>
      <c r="C798" s="14">
        <f>SUMIF('Renúncias Fiscais Sudam-Sudene'!C:C,B798,'Renúncias Fiscais Sudam-Sudene'!J:J)</f>
        <v>7676472.9800000004</v>
      </c>
      <c r="D798" s="14">
        <f>SUMIF('Renúncias Fiscais Sudam-Sudene'!C:C,B798,'Renúncias Fiscais Sudam-Sudene'!K:K)</f>
        <v>9410937.9252801128</v>
      </c>
    </row>
    <row r="799" spans="1:4" ht="27.95" customHeight="1" x14ac:dyDescent="0.25">
      <c r="A799" s="25">
        <f t="shared" si="12"/>
        <v>798</v>
      </c>
      <c r="B799" s="12" t="str">
        <v>ESMALTEC S/A</v>
      </c>
      <c r="C799" s="14">
        <f>SUMIF('Renúncias Fiscais Sudam-Sudene'!C:C,B799,'Renúncias Fiscais Sudam-Sudene'!J:J)</f>
        <v>8813461.3499999996</v>
      </c>
      <c r="D799" s="14">
        <f>SUMIF('Renúncias Fiscais Sudam-Sudene'!C:C,B799,'Renúncias Fiscais Sudam-Sudene'!K:K)</f>
        <v>11002751.240761759</v>
      </c>
    </row>
    <row r="800" spans="1:4" ht="27.95" customHeight="1" x14ac:dyDescent="0.25">
      <c r="A800" s="25">
        <f t="shared" si="12"/>
        <v>799</v>
      </c>
      <c r="B800" s="12" t="str">
        <v>ESQUADROMIL INDUSTRIA DE ESQUADRIAS LTDA</v>
      </c>
      <c r="C800" s="14">
        <f>SUMIF('Renúncias Fiscais Sudam-Sudene'!C:C,B800,'Renúncias Fiscais Sudam-Sudene'!J:J)</f>
        <v>280102.94</v>
      </c>
      <c r="D800" s="14">
        <f>SUMIF('Renúncias Fiscais Sudam-Sudene'!C:C,B800,'Renúncias Fiscais Sudam-Sudene'!K:K)</f>
        <v>325293.51562212995</v>
      </c>
    </row>
    <row r="801" spans="1:4" ht="27.95" customHeight="1" x14ac:dyDescent="0.25">
      <c r="A801" s="25">
        <f t="shared" si="12"/>
        <v>800</v>
      </c>
      <c r="B801" s="12" t="str">
        <v>ESSENCIS BA S.A.</v>
      </c>
      <c r="C801" s="14">
        <f>SUMIF('Renúncias Fiscais Sudam-Sudene'!C:C,B801,'Renúncias Fiscais Sudam-Sudene'!J:J)</f>
        <v>1130124.55</v>
      </c>
      <c r="D801" s="14">
        <f>SUMIF('Renúncias Fiscais Sudam-Sudene'!C:C,B801,'Renúncias Fiscais Sudam-Sudene'!K:K)</f>
        <v>1296978.2844547671</v>
      </c>
    </row>
    <row r="802" spans="1:4" ht="27.95" customHeight="1" x14ac:dyDescent="0.25">
      <c r="A802" s="25">
        <f t="shared" si="12"/>
        <v>801</v>
      </c>
      <c r="B802" s="12" t="str">
        <v>ESSILOR DA AMAZONIA INDUSTRIA E COMERCIO LTDA</v>
      </c>
      <c r="C802" s="14">
        <f>SUMIF('Renúncias Fiscais Sudam-Sudene'!C:C,B802,'Renúncias Fiscais Sudam-Sudene'!J:J)</f>
        <v>143889224.13000003</v>
      </c>
      <c r="D802" s="14">
        <f>SUMIF('Renúncias Fiscais Sudam-Sudene'!C:C,B802,'Renúncias Fiscais Sudam-Sudene'!K:K)</f>
        <v>211658316.18592548</v>
      </c>
    </row>
    <row r="803" spans="1:4" ht="27.95" customHeight="1" x14ac:dyDescent="0.25">
      <c r="A803" s="25">
        <f t="shared" si="12"/>
        <v>802</v>
      </c>
      <c r="B803" s="12" t="str">
        <v>ESTALEIRO BIBI LTDA</v>
      </c>
      <c r="C803" s="14">
        <f>SUMIF('Renúncias Fiscais Sudam-Sudene'!C:C,B803,'Renúncias Fiscais Sudam-Sudene'!J:J)</f>
        <v>227050.39999999997</v>
      </c>
      <c r="D803" s="14">
        <f>SUMIF('Renúncias Fiscais Sudam-Sudene'!C:C,B803,'Renúncias Fiscais Sudam-Sudene'!K:K)</f>
        <v>332322.07296993991</v>
      </c>
    </row>
    <row r="804" spans="1:4" ht="27.95" customHeight="1" x14ac:dyDescent="0.25">
      <c r="A804" s="25">
        <f t="shared" si="12"/>
        <v>803</v>
      </c>
      <c r="B804" s="12" t="str">
        <v>ESTALEIRO RIO MAGUARI S/A</v>
      </c>
      <c r="C804" s="14">
        <f>SUMIF('Renúncias Fiscais Sudam-Sudene'!C:C,B804,'Renúncias Fiscais Sudam-Sudene'!J:J)</f>
        <v>49566927.470000006</v>
      </c>
      <c r="D804" s="14">
        <f>SUMIF('Renúncias Fiscais Sudam-Sudene'!C:C,B804,'Renúncias Fiscais Sudam-Sudene'!K:K)</f>
        <v>72485041.044294894</v>
      </c>
    </row>
    <row r="805" spans="1:4" ht="27.95" customHeight="1" x14ac:dyDescent="0.25">
      <c r="A805" s="25">
        <f t="shared" si="12"/>
        <v>804</v>
      </c>
      <c r="B805" s="12" t="str">
        <v>ESTEL SERVICOS INDUSTRIAIS LTDA</v>
      </c>
      <c r="C805" s="14">
        <f>SUMIF('Renúncias Fiscais Sudam-Sudene'!C:C,B805,'Renúncias Fiscais Sudam-Sudene'!J:J)</f>
        <v>1587743.93</v>
      </c>
      <c r="D805" s="14">
        <f>SUMIF('Renúncias Fiscais Sudam-Sudene'!C:C,B805,'Renúncias Fiscais Sudam-Sudene'!K:K)</f>
        <v>1811571.9801800414</v>
      </c>
    </row>
    <row r="806" spans="1:4" ht="27.95" customHeight="1" x14ac:dyDescent="0.25">
      <c r="A806" s="25">
        <f t="shared" si="12"/>
        <v>805</v>
      </c>
      <c r="B806" s="12" t="str">
        <v>ESTOFADOS LINHARES LTDA</v>
      </c>
      <c r="C806" s="14">
        <f>SUMIF('Renúncias Fiscais Sudam-Sudene'!C:C,B806,'Renúncias Fiscais Sudam-Sudene'!J:J)</f>
        <v>29468.82</v>
      </c>
      <c r="D806" s="14">
        <f>SUMIF('Renúncias Fiscais Sudam-Sudene'!C:C,B806,'Renúncias Fiscais Sudam-Sudene'!K:K)</f>
        <v>34704.389408005642</v>
      </c>
    </row>
    <row r="807" spans="1:4" ht="27.95" customHeight="1" x14ac:dyDescent="0.25">
      <c r="A807" s="25">
        <f t="shared" si="12"/>
        <v>806</v>
      </c>
      <c r="B807" s="12" t="str">
        <v>ESTREITO ENERGIA S.A.</v>
      </c>
      <c r="C807" s="14">
        <f>SUMIF('Renúncias Fiscais Sudam-Sudene'!C:C,B807,'Renúncias Fiscais Sudam-Sudene'!J:J)</f>
        <v>115112963.74000001</v>
      </c>
      <c r="D807" s="14">
        <f>SUMIF('Renúncias Fiscais Sudam-Sudene'!C:C,B807,'Renúncias Fiscais Sudam-Sudene'!K:K)</f>
        <v>164440928.88953882</v>
      </c>
    </row>
    <row r="808" spans="1:4" ht="27.95" customHeight="1" x14ac:dyDescent="0.25">
      <c r="A808" s="25">
        <f t="shared" si="12"/>
        <v>807</v>
      </c>
      <c r="B808" s="12" t="str">
        <v>ETAP EMPRESA TRANSMISSORA AGRESTE POTIGUAR S.A.</v>
      </c>
      <c r="C808" s="14">
        <f>SUMIF('Renúncias Fiscais Sudam-Sudene'!C:C,B808,'Renúncias Fiscais Sudam-Sudene'!J:J)</f>
        <v>30991377.199999999</v>
      </c>
      <c r="D808" s="14">
        <f>SUMIF('Renúncias Fiscais Sudam-Sudene'!C:C,B808,'Renúncias Fiscais Sudam-Sudene'!K:K)</f>
        <v>37961867.566147842</v>
      </c>
    </row>
    <row r="809" spans="1:4" ht="27.95" customHeight="1" x14ac:dyDescent="0.25">
      <c r="A809" s="25">
        <f t="shared" si="12"/>
        <v>808</v>
      </c>
      <c r="B809" s="12" t="str">
        <v>ETB - EMPRESA DE TRANSMISSAO BAIANA S.A</v>
      </c>
      <c r="C809" s="14">
        <f>SUMIF('Renúncias Fiscais Sudam-Sudene'!C:C,B809,'Renúncias Fiscais Sudam-Sudene'!J:J)</f>
        <v>18731414.289999999</v>
      </c>
      <c r="D809" s="14">
        <f>SUMIF('Renúncias Fiscais Sudam-Sudene'!C:C,B809,'Renúncias Fiscais Sudam-Sudene'!K:K)</f>
        <v>21570635.983743973</v>
      </c>
    </row>
    <row r="810" spans="1:4" ht="27.95" customHeight="1" x14ac:dyDescent="0.25">
      <c r="A810" s="25">
        <f t="shared" si="12"/>
        <v>809</v>
      </c>
      <c r="B810" s="12" t="str">
        <v>ETERNIT DA AMAZONIA INDUSTRIA DE FIBROCIMENTO LTDA</v>
      </c>
      <c r="C810" s="14">
        <f>SUMIF('Renúncias Fiscais Sudam-Sudene'!C:C,B810,'Renúncias Fiscais Sudam-Sudene'!J:J)</f>
        <v>23398133.109999999</v>
      </c>
      <c r="D810" s="14">
        <f>SUMIF('Renúncias Fiscais Sudam-Sudene'!C:C,B810,'Renúncias Fiscais Sudam-Sudene'!K:K)</f>
        <v>29220117.566560145</v>
      </c>
    </row>
    <row r="811" spans="1:4" ht="27.95" customHeight="1" x14ac:dyDescent="0.25">
      <c r="A811" s="25">
        <f t="shared" si="12"/>
        <v>810</v>
      </c>
      <c r="B811" s="12" t="str">
        <v>ETERNIT S.A</v>
      </c>
      <c r="C811" s="14">
        <f>SUMIF('Renúncias Fiscais Sudam-Sudene'!C:C,B811,'Renúncias Fiscais Sudam-Sudene'!J:J)</f>
        <v>1075492.74</v>
      </c>
      <c r="D811" s="14">
        <f>SUMIF('Renúncias Fiscais Sudam-Sudene'!C:C,B811,'Renúncias Fiscais Sudam-Sudene'!K:K)</f>
        <v>1477718.7415543008</v>
      </c>
    </row>
    <row r="812" spans="1:4" ht="27.95" customHeight="1" x14ac:dyDescent="0.25">
      <c r="A812" s="25">
        <f t="shared" si="12"/>
        <v>811</v>
      </c>
      <c r="B812" s="12" t="str">
        <v>EUCABRAZ - PRODUTOS DE EUCALIPTO LTDA</v>
      </c>
      <c r="C812" s="14">
        <f>SUMIF('Renúncias Fiscais Sudam-Sudene'!C:C,B812,'Renúncias Fiscais Sudam-Sudene'!J:J)</f>
        <v>917677.84000000008</v>
      </c>
      <c r="D812" s="14">
        <f>SUMIF('Renúncias Fiscais Sudam-Sudene'!C:C,B812,'Renúncias Fiscais Sudam-Sudene'!K:K)</f>
        <v>1059142.5947717666</v>
      </c>
    </row>
    <row r="813" spans="1:4" ht="27.95" customHeight="1" x14ac:dyDescent="0.25">
      <c r="A813" s="25">
        <f t="shared" si="12"/>
        <v>812</v>
      </c>
      <c r="B813" s="12" t="str">
        <v>EUROALIMENTOS LTDA</v>
      </c>
      <c r="C813" s="14">
        <f>SUMIF('Renúncias Fiscais Sudam-Sudene'!C:C,B813,'Renúncias Fiscais Sudam-Sudene'!J:J)</f>
        <v>662611.11</v>
      </c>
      <c r="D813" s="14">
        <f>SUMIF('Renúncias Fiscais Sudam-Sudene'!C:C,B813,'Renúncias Fiscais Sudam-Sudene'!K:K)</f>
        <v>1106598.4079928193</v>
      </c>
    </row>
    <row r="814" spans="1:4" ht="27.95" customHeight="1" x14ac:dyDescent="0.25">
      <c r="A814" s="25">
        <f t="shared" si="12"/>
        <v>813</v>
      </c>
      <c r="B814" s="12" t="str">
        <v>EUROFLEX INDUSTRIA E COMERCIO DE COLCHOES LTDA</v>
      </c>
      <c r="C814" s="14">
        <f>SUMIF('Renúncias Fiscais Sudam-Sudene'!C:C,B814,'Renúncias Fiscais Sudam-Sudene'!J:J)</f>
        <v>50836.55</v>
      </c>
      <c r="D814" s="14">
        <f>SUMIF('Renúncias Fiscais Sudam-Sudene'!C:C,B814,'Renúncias Fiscais Sudam-Sudene'!K:K)</f>
        <v>86455.490257798461</v>
      </c>
    </row>
    <row r="815" spans="1:4" ht="27.95" customHeight="1" x14ac:dyDescent="0.25">
      <c r="A815" s="25">
        <f t="shared" si="12"/>
        <v>814</v>
      </c>
      <c r="B815" s="12" t="str">
        <v>EURONORTE INDUSTRIA E COMERCIO DE COLCHOES E MOVEIS LTDA.</v>
      </c>
      <c r="C815" s="14">
        <f>SUMIF('Renúncias Fiscais Sudam-Sudene'!C:C,B815,'Renúncias Fiscais Sudam-Sudene'!J:J)</f>
        <v>2818.26</v>
      </c>
      <c r="D815" s="14">
        <f>SUMIF('Renúncias Fiscais Sudam-Sudene'!C:C,B815,'Renúncias Fiscais Sudam-Sudene'!K:K)</f>
        <v>4792.8911378514686</v>
      </c>
    </row>
    <row r="816" spans="1:4" ht="27.95" customHeight="1" x14ac:dyDescent="0.25">
      <c r="A816" s="25">
        <f t="shared" si="12"/>
        <v>815</v>
      </c>
      <c r="B816" s="12" t="str">
        <v>EUROPA INVESTIMENTOS LTDA</v>
      </c>
      <c r="C816" s="14">
        <f>SUMIF('Renúncias Fiscais Sudam-Sudene'!C:C,B816,'Renúncias Fiscais Sudam-Sudene'!J:J)</f>
        <v>394620.79</v>
      </c>
      <c r="D816" s="14">
        <f>SUMIF('Renúncias Fiscais Sudam-Sudene'!C:C,B816,'Renúncias Fiscais Sudam-Sudene'!K:K)</f>
        <v>671114.26454725442</v>
      </c>
    </row>
    <row r="817" spans="1:4" ht="27.95" customHeight="1" x14ac:dyDescent="0.25">
      <c r="A817" s="25">
        <f t="shared" si="12"/>
        <v>816</v>
      </c>
      <c r="B817" s="12" t="str">
        <v>EUROPACKNE NORDESTE INDUSTRIA E COMERCIO DE PRODUTOS TERMOPLASTICOS LTDA</v>
      </c>
      <c r="C817" s="14">
        <f>SUMIF('Renúncias Fiscais Sudam-Sudene'!C:C,B817,'Renúncias Fiscais Sudam-Sudene'!J:J)</f>
        <v>14562437.229999999</v>
      </c>
      <c r="D817" s="14">
        <f>SUMIF('Renúncias Fiscais Sudam-Sudene'!C:C,B817,'Renúncias Fiscais Sudam-Sudene'!K:K)</f>
        <v>18382081.987717196</v>
      </c>
    </row>
    <row r="818" spans="1:4" ht="27.95" customHeight="1" x14ac:dyDescent="0.25">
      <c r="A818" s="25">
        <f t="shared" si="12"/>
        <v>817</v>
      </c>
      <c r="B818" s="12" t="str">
        <v>EUROS INDUSTRIA E COMERCIO DE ACO LTDA</v>
      </c>
      <c r="C818" s="14">
        <f>SUMIF('Renúncias Fiscais Sudam-Sudene'!C:C,B818,'Renúncias Fiscais Sudam-Sudene'!J:J)</f>
        <v>3855638.73</v>
      </c>
      <c r="D818" s="14">
        <f>SUMIF('Renúncias Fiscais Sudam-Sudene'!C:C,B818,'Renúncias Fiscais Sudam-Sudene'!K:K)</f>
        <v>4904031.8959505744</v>
      </c>
    </row>
    <row r="819" spans="1:4" ht="27.95" customHeight="1" x14ac:dyDescent="0.25">
      <c r="A819" s="25">
        <f t="shared" si="12"/>
        <v>818</v>
      </c>
      <c r="B819" s="12" t="str">
        <v>EVA BRASIL INDUSTRIA DE COMPONENTES E CALCADOS LTDA.</v>
      </c>
      <c r="C819" s="14">
        <f>SUMIF('Renúncias Fiscais Sudam-Sudene'!C:C,B819,'Renúncias Fiscais Sudam-Sudene'!J:J)</f>
        <v>1899021.25</v>
      </c>
      <c r="D819" s="14">
        <f>SUMIF('Renúncias Fiscais Sudam-Sudene'!C:C,B819,'Renúncias Fiscais Sudam-Sudene'!K:K)</f>
        <v>2430798.5607474106</v>
      </c>
    </row>
    <row r="820" spans="1:4" ht="27.95" customHeight="1" x14ac:dyDescent="0.25">
      <c r="A820" s="25">
        <f t="shared" si="12"/>
        <v>819</v>
      </c>
      <c r="B820" s="12" t="str">
        <v>EVC INDUSTRIAL LTDA</v>
      </c>
      <c r="C820" s="14">
        <f>SUMIF('Renúncias Fiscais Sudam-Sudene'!C:C,B820,'Renúncias Fiscais Sudam-Sudene'!J:J)</f>
        <v>17352352.16</v>
      </c>
      <c r="D820" s="14">
        <f>SUMIF('Renúncias Fiscais Sudam-Sudene'!C:C,B820,'Renúncias Fiscais Sudam-Sudene'!K:K)</f>
        <v>19572838.379981548</v>
      </c>
    </row>
    <row r="821" spans="1:4" ht="27.95" customHeight="1" x14ac:dyDescent="0.25">
      <c r="A821" s="25">
        <f t="shared" si="12"/>
        <v>820</v>
      </c>
      <c r="B821" s="12" t="str">
        <v>EVER GREEN DO NORDESTE INDUSTRIA E COMERCIO LTDA</v>
      </c>
      <c r="C821" s="14">
        <f>SUMIF('Renúncias Fiscais Sudam-Sudene'!C:C,B821,'Renúncias Fiscais Sudam-Sudene'!J:J)</f>
        <v>1891148.0299999998</v>
      </c>
      <c r="D821" s="14">
        <f>SUMIF('Renúncias Fiscais Sudam-Sudene'!C:C,B821,'Renúncias Fiscais Sudam-Sudene'!K:K)</f>
        <v>2209491.5755897416</v>
      </c>
    </row>
    <row r="822" spans="1:4" ht="27.95" customHeight="1" x14ac:dyDescent="0.25">
      <c r="A822" s="25">
        <f t="shared" si="12"/>
        <v>821</v>
      </c>
      <c r="B822" s="12" t="str">
        <v>EVOLTZ VIII - TRANSMISSORA DE ENERGIA S.A.</v>
      </c>
      <c r="C822" s="14">
        <f>SUMIF('Renúncias Fiscais Sudam-Sudene'!C:C,B822,'Renúncias Fiscais Sudam-Sudene'!J:J)</f>
        <v>2795562.1999999997</v>
      </c>
      <c r="D822" s="14">
        <f>SUMIF('Renúncias Fiscais Sudam-Sudene'!C:C,B822,'Renúncias Fiscais Sudam-Sudene'!K:K)</f>
        <v>3575402.0302989781</v>
      </c>
    </row>
    <row r="823" spans="1:4" ht="27.95" customHeight="1" x14ac:dyDescent="0.25">
      <c r="A823" s="25">
        <f t="shared" si="12"/>
        <v>822</v>
      </c>
      <c r="B823" s="12" t="str">
        <v>EXA SERVICOS DE TECNOLOGIA S.A.</v>
      </c>
      <c r="C823" s="14">
        <f>SUMIF('Renúncias Fiscais Sudam-Sudene'!C:C,B823,'Renúncias Fiscais Sudam-Sudene'!J:J)</f>
        <v>16076424.810000001</v>
      </c>
      <c r="D823" s="14">
        <f>SUMIF('Renúncias Fiscais Sudam-Sudene'!C:C,B823,'Renúncias Fiscais Sudam-Sudene'!K:K)</f>
        <v>18133637.539895084</v>
      </c>
    </row>
    <row r="824" spans="1:4" ht="27.95" customHeight="1" x14ac:dyDescent="0.25">
      <c r="A824" s="25">
        <f t="shared" si="12"/>
        <v>823</v>
      </c>
      <c r="B824" s="12" t="str">
        <v>EXCIM IMPORTACAO E EXPORTACAO LTDA</v>
      </c>
      <c r="C824" s="14">
        <f>SUMIF('Renúncias Fiscais Sudam-Sudene'!C:C,B824,'Renúncias Fiscais Sudam-Sudene'!J:J)</f>
        <v>569507.51</v>
      </c>
      <c r="D824" s="14">
        <f>SUMIF('Renúncias Fiscais Sudam-Sudene'!C:C,B824,'Renúncias Fiscais Sudam-Sudene'!K:K)</f>
        <v>672019.37846479157</v>
      </c>
    </row>
    <row r="825" spans="1:4" ht="27.95" customHeight="1" x14ac:dyDescent="0.25">
      <c r="A825" s="25">
        <f t="shared" si="12"/>
        <v>824</v>
      </c>
      <c r="B825" s="12" t="str">
        <v>EXPLENTUR - EMPREENDIMENTOS HOTELEIROS E TURISTICOS LTDA</v>
      </c>
      <c r="C825" s="14">
        <f>SUMIF('Renúncias Fiscais Sudam-Sudene'!C:C,B825,'Renúncias Fiscais Sudam-Sudene'!J:J)</f>
        <v>1670644.98</v>
      </c>
      <c r="D825" s="14">
        <f>SUMIF('Renúncias Fiscais Sudam-Sudene'!C:C,B825,'Renúncias Fiscais Sudam-Sudene'!K:K)</f>
        <v>2602321.1067401888</v>
      </c>
    </row>
    <row r="826" spans="1:4" ht="27.95" customHeight="1" x14ac:dyDescent="0.25">
      <c r="A826" s="25">
        <f t="shared" si="12"/>
        <v>825</v>
      </c>
      <c r="B826" s="12" t="str">
        <v>EXTREMOZ TRANSMISSORA DO NORDESTE - ETN S.A.</v>
      </c>
      <c r="C826" s="14">
        <f>SUMIF('Renúncias Fiscais Sudam-Sudene'!C:C,B826,'Renúncias Fiscais Sudam-Sudene'!J:J)</f>
        <v>9694374.7699999996</v>
      </c>
      <c r="D826" s="14">
        <f>SUMIF('Renúncias Fiscais Sudam-Sudene'!C:C,B826,'Renúncias Fiscais Sudam-Sudene'!K:K)</f>
        <v>14908446.269960305</v>
      </c>
    </row>
    <row r="827" spans="1:4" ht="27.95" customHeight="1" x14ac:dyDescent="0.25">
      <c r="A827" s="25">
        <f t="shared" si="12"/>
        <v>826</v>
      </c>
      <c r="B827" s="12" t="str">
        <v>EXTRUSA-PACK INDUSTRIA DE EMBALAGEM DA AMAZONIA LTDA</v>
      </c>
      <c r="C827" s="14">
        <f>SUMIF('Renúncias Fiscais Sudam-Sudene'!C:C,B827,'Renúncias Fiscais Sudam-Sudene'!J:J)</f>
        <v>4787698.1100000003</v>
      </c>
      <c r="D827" s="14">
        <f>SUMIF('Renúncias Fiscais Sudam-Sudene'!C:C,B827,'Renúncias Fiscais Sudam-Sudene'!K:K)</f>
        <v>5400353.8226470109</v>
      </c>
    </row>
    <row r="828" spans="1:4" ht="27.95" customHeight="1" x14ac:dyDescent="0.25">
      <c r="A828" s="25">
        <f t="shared" si="12"/>
        <v>827</v>
      </c>
      <c r="B828" s="12" t="str">
        <v>EYES NWHERE SISTEMAS INTELIGENTES DE IMAGEM S.A.</v>
      </c>
      <c r="C828" s="14">
        <f>SUMIF('Renúncias Fiscais Sudam-Sudene'!C:C,B828,'Renúncias Fiscais Sudam-Sudene'!J:J)</f>
        <v>2660669.8199999998</v>
      </c>
      <c r="D828" s="14">
        <f>SUMIF('Renúncias Fiscais Sudam-Sudene'!C:C,B828,'Renúncias Fiscais Sudam-Sudene'!K:K)</f>
        <v>4212768.1246454837</v>
      </c>
    </row>
    <row r="829" spans="1:4" ht="27.95" customHeight="1" x14ac:dyDescent="0.25">
      <c r="A829" s="25">
        <f t="shared" si="12"/>
        <v>828</v>
      </c>
      <c r="B829" s="12" t="str">
        <v>F A GARCIA INDUSTRIA DE PARAFINAS LTDA</v>
      </c>
      <c r="C829" s="14">
        <f>SUMIF('Renúncias Fiscais Sudam-Sudene'!C:C,B829,'Renúncias Fiscais Sudam-Sudene'!J:J)</f>
        <v>705761.69</v>
      </c>
      <c r="D829" s="14">
        <f>SUMIF('Renúncias Fiscais Sudam-Sudene'!C:C,B829,'Renúncias Fiscais Sudam-Sudene'!K:K)</f>
        <v>796074.17863473308</v>
      </c>
    </row>
    <row r="830" spans="1:4" ht="27.95" customHeight="1" x14ac:dyDescent="0.25">
      <c r="A830" s="25">
        <f t="shared" si="12"/>
        <v>829</v>
      </c>
      <c r="B830" s="12" t="str">
        <v>F H DE OLIVEIRA PEIXOTO LTDA</v>
      </c>
      <c r="C830" s="14">
        <f>SUMIF('Renúncias Fiscais Sudam-Sudene'!C:C,B830,'Renúncias Fiscais Sudam-Sudene'!J:J)</f>
        <v>191121.63</v>
      </c>
      <c r="D830" s="14">
        <f>SUMIF('Renúncias Fiscais Sudam-Sudene'!C:C,B830,'Renúncias Fiscais Sudam-Sudene'!K:K)</f>
        <v>252145.04878419236</v>
      </c>
    </row>
    <row r="831" spans="1:4" ht="27.95" customHeight="1" x14ac:dyDescent="0.25">
      <c r="A831" s="25">
        <f t="shared" si="12"/>
        <v>830</v>
      </c>
      <c r="B831" s="12" t="str">
        <v>F L RODRIGUES &amp; CIA LTDA</v>
      </c>
      <c r="C831" s="14">
        <f>SUMIF('Renúncias Fiscais Sudam-Sudene'!C:C,B831,'Renúncias Fiscais Sudam-Sudene'!J:J)</f>
        <v>859815.70000000007</v>
      </c>
      <c r="D831" s="14">
        <f>SUMIF('Renúncias Fiscais Sudam-Sudene'!C:C,B831,'Renúncias Fiscais Sudam-Sudene'!K:K)</f>
        <v>1048706.5246272935</v>
      </c>
    </row>
    <row r="832" spans="1:4" ht="27.95" customHeight="1" x14ac:dyDescent="0.25">
      <c r="A832" s="25">
        <f t="shared" si="12"/>
        <v>831</v>
      </c>
      <c r="B832" s="12" t="str">
        <v>F PAULO NETO LACTEOS LTDA</v>
      </c>
      <c r="C832" s="14">
        <f>SUMIF('Renúncias Fiscais Sudam-Sudene'!C:C,B832,'Renúncias Fiscais Sudam-Sudene'!J:J)</f>
        <v>2868908.8099999996</v>
      </c>
      <c r="D832" s="14">
        <f>SUMIF('Renúncias Fiscais Sudam-Sudene'!C:C,B832,'Renúncias Fiscais Sudam-Sudene'!K:K)</f>
        <v>4050015.7868647431</v>
      </c>
    </row>
    <row r="833" spans="1:4" ht="27.95" customHeight="1" x14ac:dyDescent="0.25">
      <c r="A833" s="25">
        <f t="shared" si="12"/>
        <v>832</v>
      </c>
      <c r="B833" s="12" t="str">
        <v>F. C. OLIVEIRA &amp; CIA. LTDA</v>
      </c>
      <c r="C833" s="14">
        <f>SUMIF('Renúncias Fiscais Sudam-Sudene'!C:C,B833,'Renúncias Fiscais Sudam-Sudene'!J:J)</f>
        <v>6078939.5099999998</v>
      </c>
      <c r="D833" s="14">
        <f>SUMIF('Renúncias Fiscais Sudam-Sudene'!C:C,B833,'Renúncias Fiscais Sudam-Sudene'!K:K)</f>
        <v>8201614.7507586181</v>
      </c>
    </row>
    <row r="834" spans="1:4" ht="27.95" customHeight="1" x14ac:dyDescent="0.25">
      <c r="A834" s="25">
        <f t="shared" si="12"/>
        <v>833</v>
      </c>
      <c r="B834" s="12" t="str">
        <v>FABRICA DE PAPEL DA BAHIA S A</v>
      </c>
      <c r="C834" s="14">
        <f>SUMIF('Renúncias Fiscais Sudam-Sudene'!C:C,B834,'Renúncias Fiscais Sudam-Sudene'!J:J)</f>
        <v>5214061.32</v>
      </c>
      <c r="D834" s="14">
        <f>SUMIF('Renúncias Fiscais Sudam-Sudene'!C:C,B834,'Renúncias Fiscais Sudam-Sudene'!K:K)</f>
        <v>6210836.2980281878</v>
      </c>
    </row>
    <row r="835" spans="1:4" ht="27.95" customHeight="1" x14ac:dyDescent="0.25">
      <c r="A835" s="25">
        <f t="shared" ref="A835:A898" si="13">ROW()-1</f>
        <v>834</v>
      </c>
      <c r="B835" s="12" t="str">
        <v>FACCHINI S/A</v>
      </c>
      <c r="C835" s="14">
        <f>SUMIF('Renúncias Fiscais Sudam-Sudene'!C:C,B835,'Renúncias Fiscais Sudam-Sudene'!J:J)</f>
        <v>1321724.2400000002</v>
      </c>
      <c r="D835" s="14">
        <f>SUMIF('Renúncias Fiscais Sudam-Sudene'!C:C,B835,'Renúncias Fiscais Sudam-Sudene'!K:K)</f>
        <v>1738560.0767055289</v>
      </c>
    </row>
    <row r="836" spans="1:4" ht="27.95" customHeight="1" x14ac:dyDescent="0.25">
      <c r="A836" s="25">
        <f t="shared" si="13"/>
        <v>835</v>
      </c>
      <c r="B836" s="12" t="str">
        <v>FACEPA FABRICA DE PAPEL DA AMAZONIA S.A</v>
      </c>
      <c r="C836" s="14">
        <f>SUMIF('Renúncias Fiscais Sudam-Sudene'!C:C,B836,'Renúncias Fiscais Sudam-Sudene'!J:J)</f>
        <v>29357902.450000003</v>
      </c>
      <c r="D836" s="14">
        <f>SUMIF('Renúncias Fiscais Sudam-Sudene'!C:C,B836,'Renúncias Fiscais Sudam-Sudene'!K:K)</f>
        <v>47150107.933918834</v>
      </c>
    </row>
    <row r="837" spans="1:4" ht="27.95" customHeight="1" x14ac:dyDescent="0.25">
      <c r="A837" s="25">
        <f t="shared" si="13"/>
        <v>836</v>
      </c>
      <c r="B837" s="12" t="str">
        <v>FACILIT TECNOLOGIA S/A</v>
      </c>
      <c r="C837" s="14">
        <f>SUMIF('Renúncias Fiscais Sudam-Sudene'!C:C,B837,'Renúncias Fiscais Sudam-Sudene'!J:J)</f>
        <v>300755.13999999996</v>
      </c>
      <c r="D837" s="14">
        <f>SUMIF('Renúncias Fiscais Sudam-Sudene'!C:C,B837,'Renúncias Fiscais Sudam-Sudene'!K:K)</f>
        <v>458588.98651083984</v>
      </c>
    </row>
    <row r="838" spans="1:4" ht="27.95" customHeight="1" x14ac:dyDescent="0.25">
      <c r="A838" s="25">
        <f t="shared" si="13"/>
        <v>837</v>
      </c>
      <c r="B838" s="12" t="str">
        <v>FAE SISTEMAS DE MEDICAO S/A</v>
      </c>
      <c r="C838" s="14">
        <f>SUMIF('Renúncias Fiscais Sudam-Sudene'!C:C,B838,'Renúncias Fiscais Sudam-Sudene'!J:J)</f>
        <v>1752072.02</v>
      </c>
      <c r="D838" s="14">
        <f>SUMIF('Renúncias Fiscais Sudam-Sudene'!C:C,B838,'Renúncias Fiscais Sudam-Sudene'!K:K)</f>
        <v>2679969.2249966282</v>
      </c>
    </row>
    <row r="839" spans="1:4" ht="27.95" customHeight="1" x14ac:dyDescent="0.25">
      <c r="A839" s="25">
        <f t="shared" si="13"/>
        <v>838</v>
      </c>
      <c r="B839" s="12" t="str">
        <v>FAL - FABRICA DE ALIMENTOS LTDA</v>
      </c>
      <c r="C839" s="14">
        <f>SUMIF('Renúncias Fiscais Sudam-Sudene'!C:C,B839,'Renúncias Fiscais Sudam-Sudene'!J:J)</f>
        <v>546013.41999999993</v>
      </c>
      <c r="D839" s="14">
        <f>SUMIF('Renúncias Fiscais Sudam-Sudene'!C:C,B839,'Renúncias Fiscais Sudam-Sudene'!K:K)</f>
        <v>848503.30742607312</v>
      </c>
    </row>
    <row r="840" spans="1:4" ht="27.95" customHeight="1" x14ac:dyDescent="0.25">
      <c r="A840" s="25">
        <f t="shared" si="13"/>
        <v>839</v>
      </c>
      <c r="B840" s="12" t="str">
        <v>FAMOSSUL MADEIRAS NORDESTE LTDA</v>
      </c>
      <c r="C840" s="14">
        <f>SUMIF('Renúncias Fiscais Sudam-Sudene'!C:C,B840,'Renúncias Fiscais Sudam-Sudene'!J:J)</f>
        <v>2761647.08</v>
      </c>
      <c r="D840" s="14">
        <f>SUMIF('Renúncias Fiscais Sudam-Sudene'!C:C,B840,'Renúncias Fiscais Sudam-Sudene'!K:K)</f>
        <v>3229145.6882207524</v>
      </c>
    </row>
    <row r="841" spans="1:4" ht="27.95" customHeight="1" x14ac:dyDescent="0.25">
      <c r="A841" s="25">
        <f t="shared" si="13"/>
        <v>840</v>
      </c>
      <c r="B841" s="12" t="str">
        <v>FARMACE - INDUSTRIA QUIMICO-FARMACEUTICA CEARENSE LTDA</v>
      </c>
      <c r="C841" s="14">
        <f>SUMIF('Renúncias Fiscais Sudam-Sudene'!C:C,B841,'Renúncias Fiscais Sudam-Sudene'!J:J)</f>
        <v>126686861.97</v>
      </c>
      <c r="D841" s="14">
        <f>SUMIF('Renúncias Fiscais Sudam-Sudene'!C:C,B841,'Renúncias Fiscais Sudam-Sudene'!K:K)</f>
        <v>169774467.849554</v>
      </c>
    </row>
    <row r="842" spans="1:4" ht="27.95" customHeight="1" x14ac:dyDescent="0.25">
      <c r="A842" s="25">
        <f t="shared" si="13"/>
        <v>841</v>
      </c>
      <c r="B842" s="12" t="str">
        <v>FARO ALIMENTOS LTDA</v>
      </c>
      <c r="C842" s="14">
        <f>SUMIF('Renúncias Fiscais Sudam-Sudene'!C:C,B842,'Renúncias Fiscais Sudam-Sudene'!J:J)</f>
        <v>1383219.6900000002</v>
      </c>
      <c r="D842" s="14">
        <f>SUMIF('Renúncias Fiscais Sudam-Sudene'!C:C,B842,'Renúncias Fiscais Sudam-Sudene'!K:K)</f>
        <v>2191258.6571636158</v>
      </c>
    </row>
    <row r="843" spans="1:4" ht="27.95" customHeight="1" x14ac:dyDescent="0.25">
      <c r="A843" s="25">
        <f t="shared" si="13"/>
        <v>842</v>
      </c>
      <c r="B843" s="12" t="str">
        <v>FAVAB S/A</v>
      </c>
      <c r="C843" s="14">
        <f>SUMIF('Renúncias Fiscais Sudam-Sudene'!C:C,B843,'Renúncias Fiscais Sudam-Sudene'!J:J)</f>
        <v>7175503.4399999995</v>
      </c>
      <c r="D843" s="14">
        <f>SUMIF('Renúncias Fiscais Sudam-Sudene'!C:C,B843,'Renúncias Fiscais Sudam-Sudene'!K:K)</f>
        <v>9378315.6880773716</v>
      </c>
    </row>
    <row r="844" spans="1:4" ht="27.95" customHeight="1" x14ac:dyDescent="0.25">
      <c r="A844" s="25">
        <f t="shared" si="13"/>
        <v>843</v>
      </c>
      <c r="B844" s="12" t="str">
        <v>FAXT TELECOMUNICACOES LTDA.</v>
      </c>
      <c r="C844" s="14">
        <f>SUMIF('Renúncias Fiscais Sudam-Sudene'!C:C,B844,'Renúncias Fiscais Sudam-Sudene'!J:J)</f>
        <v>195169.95</v>
      </c>
      <c r="D844" s="14">
        <f>SUMIF('Renúncias Fiscais Sudam-Sudene'!C:C,B844,'Renúncias Fiscais Sudam-Sudene'!K:K)</f>
        <v>220144.78802388941</v>
      </c>
    </row>
    <row r="845" spans="1:4" ht="27.95" customHeight="1" x14ac:dyDescent="0.25">
      <c r="A845" s="25">
        <f t="shared" si="13"/>
        <v>844</v>
      </c>
      <c r="B845" s="12" t="str">
        <v>FAZENDA AMWAY NUTRILITE DO BRASIL LTDA</v>
      </c>
      <c r="C845" s="14">
        <f>SUMIF('Renúncias Fiscais Sudam-Sudene'!C:C,B845,'Renúncias Fiscais Sudam-Sudene'!J:J)</f>
        <v>9872484.8800000008</v>
      </c>
      <c r="D845" s="14">
        <f>SUMIF('Renúncias Fiscais Sudam-Sudene'!C:C,B845,'Renúncias Fiscais Sudam-Sudene'!K:K)</f>
        <v>13713820.817267874</v>
      </c>
    </row>
    <row r="846" spans="1:4" ht="27.95" customHeight="1" x14ac:dyDescent="0.25">
      <c r="A846" s="25">
        <f t="shared" si="13"/>
        <v>845</v>
      </c>
      <c r="B846" s="12" t="str">
        <v>FAZENDA BARREIRO DE SANTA FE S/A</v>
      </c>
      <c r="C846" s="14">
        <f>SUMIF('Renúncias Fiscais Sudam-Sudene'!C:C,B846,'Renúncias Fiscais Sudam-Sudene'!J:J)</f>
        <v>446582.9</v>
      </c>
      <c r="D846" s="14">
        <f>SUMIF('Renúncias Fiscais Sudam-Sudene'!C:C,B846,'Renúncias Fiscais Sudam-Sudene'!K:K)</f>
        <v>534663.23825148062</v>
      </c>
    </row>
    <row r="847" spans="1:4" ht="27.95" customHeight="1" x14ac:dyDescent="0.25">
      <c r="A847" s="25">
        <f t="shared" si="13"/>
        <v>846</v>
      </c>
      <c r="B847" s="12" t="str">
        <v>FAZENDA BRASILEIRO DESENVOLVIMENTO MINERAL LTDA</v>
      </c>
      <c r="C847" s="14">
        <f>SUMIF('Renúncias Fiscais Sudam-Sudene'!C:C,B847,'Renúncias Fiscais Sudam-Sudene'!J:J)</f>
        <v>172133299.66</v>
      </c>
      <c r="D847" s="14">
        <f>SUMIF('Renúncias Fiscais Sudam-Sudene'!C:C,B847,'Renúncias Fiscais Sudam-Sudene'!K:K)</f>
        <v>226020407.80837187</v>
      </c>
    </row>
    <row r="848" spans="1:4" ht="27.95" customHeight="1" x14ac:dyDescent="0.25">
      <c r="A848" s="25">
        <f t="shared" si="13"/>
        <v>847</v>
      </c>
      <c r="B848" s="12" t="str">
        <v>FAZENDA PLANORTE EMPREENDIMENTOS AGRICOLAS LTDA</v>
      </c>
      <c r="C848" s="14">
        <f>SUMIF('Renúncias Fiscais Sudam-Sudene'!C:C,B848,'Renúncias Fiscais Sudam-Sudene'!J:J)</f>
        <v>2268863</v>
      </c>
      <c r="D848" s="14">
        <f>SUMIF('Renúncias Fiscais Sudam-Sudene'!C:C,B848,'Renúncias Fiscais Sudam-Sudene'!K:K)</f>
        <v>3858555.7633785014</v>
      </c>
    </row>
    <row r="849" spans="1:4" ht="27.95" customHeight="1" x14ac:dyDescent="0.25">
      <c r="A849" s="25">
        <f t="shared" si="13"/>
        <v>848</v>
      </c>
      <c r="B849" s="12" t="str">
        <v>FAZENDA PROGRESSO LTDA</v>
      </c>
      <c r="C849" s="14">
        <f>SUMIF('Renúncias Fiscais Sudam-Sudene'!C:C,B849,'Renúncias Fiscais Sudam-Sudene'!J:J)</f>
        <v>103654450.06</v>
      </c>
      <c r="D849" s="14">
        <f>SUMIF('Renúncias Fiscais Sudam-Sudene'!C:C,B849,'Renúncias Fiscais Sudam-Sudene'!K:K)</f>
        <v>142802125.87216648</v>
      </c>
    </row>
    <row r="850" spans="1:4" ht="27.95" customHeight="1" x14ac:dyDescent="0.25">
      <c r="A850" s="25">
        <f t="shared" si="13"/>
        <v>849</v>
      </c>
      <c r="B850" s="12" t="str">
        <v>FAZENDA SANTA TEREZINHA LTDA.</v>
      </c>
      <c r="C850" s="14">
        <f>SUMIF('Renúncias Fiscais Sudam-Sudene'!C:C,B850,'Renúncias Fiscais Sudam-Sudene'!J:J)</f>
        <v>6474139.8000000007</v>
      </c>
      <c r="D850" s="14">
        <f>SUMIF('Renúncias Fiscais Sudam-Sudene'!C:C,B850,'Renúncias Fiscais Sudam-Sudene'!K:K)</f>
        <v>8645312.5679154396</v>
      </c>
    </row>
    <row r="851" spans="1:4" ht="27.95" customHeight="1" x14ac:dyDescent="0.25">
      <c r="A851" s="25">
        <f t="shared" si="13"/>
        <v>850</v>
      </c>
      <c r="B851" s="12" t="str">
        <v>FCC - INDUSTRIA E COMERCIO LTDA.</v>
      </c>
      <c r="C851" s="14">
        <f>SUMIF('Renúncias Fiscais Sudam-Sudene'!C:C,B851,'Renúncias Fiscais Sudam-Sudene'!J:J)</f>
        <v>4693970.66</v>
      </c>
      <c r="D851" s="14">
        <f>SUMIF('Renúncias Fiscais Sudam-Sudene'!C:C,B851,'Renúncias Fiscais Sudam-Sudene'!K:K)</f>
        <v>5996876.7433286645</v>
      </c>
    </row>
    <row r="852" spans="1:4" ht="27.95" customHeight="1" x14ac:dyDescent="0.25">
      <c r="A852" s="25">
        <f t="shared" si="13"/>
        <v>851</v>
      </c>
      <c r="B852" s="12" t="str">
        <v>FCC DO BRASIL LTDA</v>
      </c>
      <c r="C852" s="14">
        <f>SUMIF('Renúncias Fiscais Sudam-Sudene'!C:C,B852,'Renúncias Fiscais Sudam-Sudene'!J:J)</f>
        <v>15221354.629999999</v>
      </c>
      <c r="D852" s="14">
        <f>SUMIF('Renúncias Fiscais Sudam-Sudene'!C:C,B852,'Renúncias Fiscais Sudam-Sudene'!K:K)</f>
        <v>19448339.8858977</v>
      </c>
    </row>
    <row r="853" spans="1:4" ht="27.95" customHeight="1" x14ac:dyDescent="0.25">
      <c r="A853" s="25">
        <f t="shared" si="13"/>
        <v>852</v>
      </c>
      <c r="B853" s="12" t="str">
        <v>FELIX HOTEIS LTDA</v>
      </c>
      <c r="C853" s="14">
        <f>SUMIF('Renúncias Fiscais Sudam-Sudene'!C:C,B853,'Renúncias Fiscais Sudam-Sudene'!J:J)</f>
        <v>938240.95</v>
      </c>
      <c r="D853" s="14">
        <f>SUMIF('Renúncias Fiscais Sudam-Sudene'!C:C,B853,'Renúncias Fiscais Sudam-Sudene'!K:K)</f>
        <v>1349503.2148011704</v>
      </c>
    </row>
    <row r="854" spans="1:4" ht="27.95" customHeight="1" x14ac:dyDescent="0.25">
      <c r="A854" s="25">
        <f t="shared" si="13"/>
        <v>853</v>
      </c>
      <c r="B854" s="12" t="str">
        <v>FEMAR IND E COM DE BEBIDAS LTDA</v>
      </c>
      <c r="C854" s="14">
        <f>SUMIF('Renúncias Fiscais Sudam-Sudene'!C:C,B854,'Renúncias Fiscais Sudam-Sudene'!J:J)</f>
        <v>1416011.4299999997</v>
      </c>
      <c r="D854" s="14">
        <f>SUMIF('Renúncias Fiscais Sudam-Sudene'!C:C,B854,'Renúncias Fiscais Sudam-Sudene'!K:K)</f>
        <v>2193647.6590299811</v>
      </c>
    </row>
    <row r="855" spans="1:4" ht="27.95" customHeight="1" x14ac:dyDescent="0.25">
      <c r="A855" s="25">
        <f t="shared" si="13"/>
        <v>854</v>
      </c>
      <c r="B855" s="12" t="str">
        <v>FENOPLAST EMBALAGENS FLEXIVEIS LTDA</v>
      </c>
      <c r="C855" s="14">
        <f>SUMIF('Renúncias Fiscais Sudam-Sudene'!C:C,B855,'Renúncias Fiscais Sudam-Sudene'!J:J)</f>
        <v>508437.12</v>
      </c>
      <c r="D855" s="14">
        <f>SUMIF('Renúncias Fiscais Sudam-Sudene'!C:C,B855,'Renúncias Fiscais Sudam-Sudene'!K:K)</f>
        <v>716734.60374610138</v>
      </c>
    </row>
    <row r="856" spans="1:4" ht="27.95" customHeight="1" x14ac:dyDescent="0.25">
      <c r="A856" s="25">
        <f t="shared" si="13"/>
        <v>855</v>
      </c>
      <c r="B856" s="12" t="str">
        <v>FERMAZON FERRO E ACO DO AMAZONAS LTDA</v>
      </c>
      <c r="C856" s="14">
        <f>SUMIF('Renúncias Fiscais Sudam-Sudene'!C:C,B856,'Renúncias Fiscais Sudam-Sudene'!J:J)</f>
        <v>6650052.5999999996</v>
      </c>
      <c r="D856" s="14">
        <f>SUMIF('Renúncias Fiscais Sudam-Sudene'!C:C,B856,'Renúncias Fiscais Sudam-Sudene'!K:K)</f>
        <v>8312898.874733936</v>
      </c>
    </row>
    <row r="857" spans="1:4" ht="27.95" customHeight="1" x14ac:dyDescent="0.25">
      <c r="A857" s="25">
        <f t="shared" si="13"/>
        <v>856</v>
      </c>
      <c r="B857" s="12" t="str">
        <v>FERNANDA DE OLIVEIRA BARCELLOS</v>
      </c>
      <c r="C857" s="14">
        <f>SUMIF('Renúncias Fiscais Sudam-Sudene'!C:C,B857,'Renúncias Fiscais Sudam-Sudene'!J:J)</f>
        <v>8753.19</v>
      </c>
      <c r="D857" s="14">
        <f>SUMIF('Renúncias Fiscais Sudam-Sudene'!C:C,B857,'Renúncias Fiscais Sudam-Sudene'!K:K)</f>
        <v>10329.434075994051</v>
      </c>
    </row>
    <row r="858" spans="1:4" ht="27.95" customHeight="1" x14ac:dyDescent="0.25">
      <c r="A858" s="25">
        <f t="shared" si="13"/>
        <v>857</v>
      </c>
      <c r="B858" s="12" t="str">
        <v>FERREIRA &amp; CUNHA LTDA</v>
      </c>
      <c r="C858" s="14">
        <f>SUMIF('Renúncias Fiscais Sudam-Sudene'!C:C,B858,'Renúncias Fiscais Sudam-Sudene'!J:J)</f>
        <v>311040.24</v>
      </c>
      <c r="D858" s="14">
        <f>SUMIF('Renúncias Fiscais Sudam-Sudene'!C:C,B858,'Renúncias Fiscais Sudam-Sudene'!K:K)</f>
        <v>414591.81409347447</v>
      </c>
    </row>
    <row r="859" spans="1:4" ht="27.95" customHeight="1" x14ac:dyDescent="0.25">
      <c r="A859" s="25">
        <f t="shared" si="13"/>
        <v>858</v>
      </c>
      <c r="B859" s="12" t="str">
        <v>FERREIRA GOMES ENERGIA S.A.</v>
      </c>
      <c r="C859" s="14">
        <f>SUMIF('Renúncias Fiscais Sudam-Sudene'!C:C,B859,'Renúncias Fiscais Sudam-Sudene'!J:J)</f>
        <v>41892213.069999993</v>
      </c>
      <c r="D859" s="14">
        <f>SUMIF('Renúncias Fiscais Sudam-Sudene'!C:C,B859,'Renúncias Fiscais Sudam-Sudene'!K:K)</f>
        <v>53564676.322410956</v>
      </c>
    </row>
    <row r="860" spans="1:4" ht="27.95" customHeight="1" x14ac:dyDescent="0.25">
      <c r="A860" s="25">
        <f t="shared" si="13"/>
        <v>859</v>
      </c>
      <c r="B860" s="12" t="str">
        <v>FERROCORTE INDUSTRIAL - FABRICACAO E TRANSFORMACAO DE FERRO LTDA</v>
      </c>
      <c r="C860" s="14">
        <f>SUMIF('Renúncias Fiscais Sudam-Sudene'!C:C,B860,'Renúncias Fiscais Sudam-Sudene'!J:J)</f>
        <v>1919260.87</v>
      </c>
      <c r="D860" s="14">
        <f>SUMIF('Renúncias Fiscais Sudam-Sudene'!C:C,B860,'Renúncias Fiscais Sudam-Sudene'!K:K)</f>
        <v>2557746.9927760554</v>
      </c>
    </row>
    <row r="861" spans="1:4" ht="27.95" customHeight="1" x14ac:dyDescent="0.25">
      <c r="A861" s="25">
        <f t="shared" si="13"/>
        <v>860</v>
      </c>
      <c r="B861" s="12" t="str">
        <v>FERROLENE SA INDUSTRIA E COMERCIO DE METAIS</v>
      </c>
      <c r="C861" s="14">
        <f>SUMIF('Renúncias Fiscais Sudam-Sudene'!C:C,B861,'Renúncias Fiscais Sudam-Sudene'!J:J)</f>
        <v>2585781.71</v>
      </c>
      <c r="D861" s="14">
        <f>SUMIF('Renúncias Fiscais Sudam-Sudene'!C:C,B861,'Renúncias Fiscais Sudam-Sudene'!K:K)</f>
        <v>3838075.9952337453</v>
      </c>
    </row>
    <row r="862" spans="1:4" ht="27.95" customHeight="1" x14ac:dyDescent="0.25">
      <c r="A862" s="25">
        <f t="shared" si="13"/>
        <v>861</v>
      </c>
      <c r="B862" s="12" t="str">
        <v>FERRONORTE INDUSTRIAL LTDA</v>
      </c>
      <c r="C862" s="14">
        <f>SUMIF('Renúncias Fiscais Sudam-Sudene'!C:C,B862,'Renúncias Fiscais Sudam-Sudene'!J:J)</f>
        <v>49910685.910000004</v>
      </c>
      <c r="D862" s="14">
        <f>SUMIF('Renúncias Fiscais Sudam-Sudene'!C:C,B862,'Renúncias Fiscais Sudam-Sudene'!K:K)</f>
        <v>63786477.712743603</v>
      </c>
    </row>
    <row r="863" spans="1:4" ht="27.95" customHeight="1" x14ac:dyDescent="0.25">
      <c r="A863" s="25">
        <f t="shared" si="13"/>
        <v>862</v>
      </c>
      <c r="B863" s="12" t="str">
        <v>FERROVIA NORTE SUL S/A</v>
      </c>
      <c r="C863" s="14">
        <f>SUMIF('Renúncias Fiscais Sudam-Sudene'!C:C,B863,'Renúncias Fiscais Sudam-Sudene'!J:J)</f>
        <v>640436554.11000001</v>
      </c>
      <c r="D863" s="14">
        <f>SUMIF('Renúncias Fiscais Sudam-Sudene'!C:C,B863,'Renúncias Fiscais Sudam-Sudene'!K:K)</f>
        <v>836147421.66102302</v>
      </c>
    </row>
    <row r="864" spans="1:4" ht="27.95" customHeight="1" x14ac:dyDescent="0.25">
      <c r="A864" s="25">
        <f t="shared" si="13"/>
        <v>863</v>
      </c>
      <c r="B864" s="12" t="str">
        <v>FERTGROW S.A</v>
      </c>
      <c r="C864" s="14">
        <f>SUMIF('Renúncias Fiscais Sudam-Sudene'!C:C,B864,'Renúncias Fiscais Sudam-Sudene'!J:J)</f>
        <v>38115845.299999997</v>
      </c>
      <c r="D864" s="14">
        <f>SUMIF('Renúncias Fiscais Sudam-Sudene'!C:C,B864,'Renúncias Fiscais Sudam-Sudene'!K:K)</f>
        <v>48692683.035245873</v>
      </c>
    </row>
    <row r="865" spans="1:4" ht="27.95" customHeight="1" x14ac:dyDescent="0.25">
      <c r="A865" s="25">
        <f t="shared" si="13"/>
        <v>864</v>
      </c>
      <c r="B865" s="12" t="str">
        <v>FERTIAL-FERTILIZANTES DE ALAGOAS LTDA</v>
      </c>
      <c r="C865" s="14">
        <f>SUMIF('Renúncias Fiscais Sudam-Sudene'!C:C,B865,'Renúncias Fiscais Sudam-Sudene'!J:J)</f>
        <v>48058765.629999995</v>
      </c>
      <c r="D865" s="14">
        <f>SUMIF('Renúncias Fiscais Sudam-Sudene'!C:C,B865,'Renúncias Fiscais Sudam-Sudene'!K:K)</f>
        <v>62422793.234824501</v>
      </c>
    </row>
    <row r="866" spans="1:4" ht="27.95" customHeight="1" x14ac:dyDescent="0.25">
      <c r="A866" s="25">
        <f t="shared" si="13"/>
        <v>865</v>
      </c>
      <c r="B866" s="12" t="str">
        <v>FERTILIZANTES DO NORDESTE LTDA</v>
      </c>
      <c r="C866" s="14">
        <f>SUMIF('Renúncias Fiscais Sudam-Sudene'!C:C,B866,'Renúncias Fiscais Sudam-Sudene'!J:J)</f>
        <v>79145126.439999983</v>
      </c>
      <c r="D866" s="14">
        <f>SUMIF('Renúncias Fiscais Sudam-Sudene'!C:C,B866,'Renúncias Fiscais Sudam-Sudene'!K:K)</f>
        <v>105097292.33699682</v>
      </c>
    </row>
    <row r="867" spans="1:4" ht="27.95" customHeight="1" x14ac:dyDescent="0.25">
      <c r="A867" s="25">
        <f t="shared" si="13"/>
        <v>866</v>
      </c>
      <c r="B867" s="12" t="str">
        <v>FERTILIZANTES HERINGER S.A.</v>
      </c>
      <c r="C867" s="14">
        <f>SUMIF('Renúncias Fiscais Sudam-Sudene'!C:C,B867,'Renúncias Fiscais Sudam-Sudene'!J:J)</f>
        <v>1228542.5</v>
      </c>
      <c r="D867" s="14">
        <f>SUMIF('Renúncias Fiscais Sudam-Sudene'!C:C,B867,'Renúncias Fiscais Sudam-Sudene'!K:K)</f>
        <v>1965686.6407970439</v>
      </c>
    </row>
    <row r="868" spans="1:4" ht="27.95" customHeight="1" x14ac:dyDescent="0.25">
      <c r="A868" s="25">
        <f t="shared" si="13"/>
        <v>867</v>
      </c>
      <c r="B868" s="12" t="str">
        <v>FERTILIZANTES TOCANTINS  S.A</v>
      </c>
      <c r="C868" s="14">
        <f>SUMIF('Renúncias Fiscais Sudam-Sudene'!C:C,B868,'Renúncias Fiscais Sudam-Sudene'!J:J)</f>
        <v>69140782.629999995</v>
      </c>
      <c r="D868" s="14">
        <f>SUMIF('Renúncias Fiscais Sudam-Sudene'!C:C,B868,'Renúncias Fiscais Sudam-Sudene'!K:K)</f>
        <v>94834180.708563119</v>
      </c>
    </row>
    <row r="869" spans="1:4" ht="27.95" customHeight="1" x14ac:dyDescent="0.25">
      <c r="A869" s="25">
        <f t="shared" si="13"/>
        <v>868</v>
      </c>
      <c r="B869" s="12" t="str">
        <v>FERTIMAXI INDUSTRIA, COMERCIO E SERVICOS DE FERTILIZANTES LTDA</v>
      </c>
      <c r="C869" s="14">
        <f>SUMIF('Renúncias Fiscais Sudam-Sudene'!C:C,B869,'Renúncias Fiscais Sudam-Sudene'!J:J)</f>
        <v>20647973.350000001</v>
      </c>
      <c r="D869" s="14">
        <f>SUMIF('Renúncias Fiscais Sudam-Sudene'!C:C,B869,'Renúncias Fiscais Sudam-Sudene'!K:K)</f>
        <v>24613597.11139378</v>
      </c>
    </row>
    <row r="870" spans="1:4" ht="27.95" customHeight="1" x14ac:dyDescent="0.25">
      <c r="A870" s="25">
        <f t="shared" si="13"/>
        <v>869</v>
      </c>
      <c r="B870" s="12" t="str">
        <v>FERTINOR FERTILIZANTES LTDA</v>
      </c>
      <c r="C870" s="14">
        <f>SUMIF('Renúncias Fiscais Sudam-Sudene'!C:C,B870,'Renúncias Fiscais Sudam-Sudene'!J:J)</f>
        <v>22939192.539999999</v>
      </c>
      <c r="D870" s="14">
        <f>SUMIF('Renúncias Fiscais Sudam-Sudene'!C:C,B870,'Renúncias Fiscais Sudam-Sudene'!K:K)</f>
        <v>29373719.207765549</v>
      </c>
    </row>
    <row r="871" spans="1:4" ht="27.95" customHeight="1" x14ac:dyDescent="0.25">
      <c r="A871" s="25">
        <f t="shared" si="13"/>
        <v>870</v>
      </c>
      <c r="B871" s="12" t="str">
        <v>FERTIPAR FERTILIZANTES DO MARANHAO LTDA.</v>
      </c>
      <c r="C871" s="14">
        <f>SUMIF('Renúncias Fiscais Sudam-Sudene'!C:C,B871,'Renúncias Fiscais Sudam-Sudene'!J:J)</f>
        <v>48059373.380000003</v>
      </c>
      <c r="D871" s="14">
        <f>SUMIF('Renúncias Fiscais Sudam-Sudene'!C:C,B871,'Renúncias Fiscais Sudam-Sudene'!K:K)</f>
        <v>60008117.216518119</v>
      </c>
    </row>
    <row r="872" spans="1:4" ht="27.95" customHeight="1" x14ac:dyDescent="0.25">
      <c r="A872" s="25">
        <f t="shared" si="13"/>
        <v>871</v>
      </c>
      <c r="B872" s="12" t="str">
        <v>FERTIPAR FERTILIZANTES DO MATO GROSSO LTDA.</v>
      </c>
      <c r="C872" s="14">
        <f>SUMIF('Renúncias Fiscais Sudam-Sudene'!C:C,B872,'Renúncias Fiscais Sudam-Sudene'!J:J)</f>
        <v>306494700.25</v>
      </c>
      <c r="D872" s="14">
        <f>SUMIF('Renúncias Fiscais Sudam-Sudene'!C:C,B872,'Renúncias Fiscais Sudam-Sudene'!K:K)</f>
        <v>400060923.58639693</v>
      </c>
    </row>
    <row r="873" spans="1:4" ht="27.95" customHeight="1" x14ac:dyDescent="0.25">
      <c r="A873" s="25">
        <f t="shared" si="13"/>
        <v>872</v>
      </c>
      <c r="B873" s="12" t="str">
        <v>FERTIPAR FERTILIZANTES DO NORDESTE LTDA</v>
      </c>
      <c r="C873" s="14">
        <f>SUMIF('Renúncias Fiscais Sudam-Sudene'!C:C,B873,'Renúncias Fiscais Sudam-Sudene'!J:J)</f>
        <v>82066836.420000002</v>
      </c>
      <c r="D873" s="14">
        <f>SUMIF('Renúncias Fiscais Sudam-Sudene'!C:C,B873,'Renúncias Fiscais Sudam-Sudene'!K:K)</f>
        <v>104310641.79593612</v>
      </c>
    </row>
    <row r="874" spans="1:4" ht="27.95" customHeight="1" x14ac:dyDescent="0.25">
      <c r="A874" s="25">
        <f t="shared" si="13"/>
        <v>873</v>
      </c>
      <c r="B874" s="12" t="str">
        <v>FIABESA GUARARAPES S/A</v>
      </c>
      <c r="C874" s="14">
        <f>SUMIF('Renúncias Fiscais Sudam-Sudene'!C:C,B874,'Renúncias Fiscais Sudam-Sudene'!J:J)</f>
        <v>21073900.760000002</v>
      </c>
      <c r="D874" s="14">
        <f>SUMIF('Renúncias Fiscais Sudam-Sudene'!C:C,B874,'Renúncias Fiscais Sudam-Sudene'!K:K)</f>
        <v>25801565.713750299</v>
      </c>
    </row>
    <row r="875" spans="1:4" ht="27.95" customHeight="1" x14ac:dyDescent="0.25">
      <c r="A875" s="25">
        <f t="shared" si="13"/>
        <v>874</v>
      </c>
      <c r="B875" s="12" t="str">
        <v>FIABILITE TECH - SERVICOS E PROCESSAMENTO DE DADOS LTDA</v>
      </c>
      <c r="C875" s="14">
        <f>SUMIF('Renúncias Fiscais Sudam-Sudene'!C:C,B875,'Renúncias Fiscais Sudam-Sudene'!J:J)</f>
        <v>302298.84000000003</v>
      </c>
      <c r="D875" s="14">
        <f>SUMIF('Renúncias Fiscais Sudam-Sudene'!C:C,B875,'Renúncias Fiscais Sudam-Sudene'!K:K)</f>
        <v>340982.37998046144</v>
      </c>
    </row>
    <row r="876" spans="1:4" ht="27.95" customHeight="1" x14ac:dyDescent="0.25">
      <c r="A876" s="25">
        <f t="shared" si="13"/>
        <v>875</v>
      </c>
      <c r="B876" s="12" t="str">
        <v>FIACAO ITABAIANA LTDA</v>
      </c>
      <c r="C876" s="14">
        <f>SUMIF('Renúncias Fiscais Sudam-Sudene'!C:C,B876,'Renúncias Fiscais Sudam-Sudene'!J:J)</f>
        <v>9008066.4400000013</v>
      </c>
      <c r="D876" s="14">
        <f>SUMIF('Renúncias Fiscais Sudam-Sudene'!C:C,B876,'Renúncias Fiscais Sudam-Sudene'!K:K)</f>
        <v>11294466.5887911</v>
      </c>
    </row>
    <row r="877" spans="1:4" ht="27.95" customHeight="1" x14ac:dyDescent="0.25">
      <c r="A877" s="25">
        <f t="shared" si="13"/>
        <v>876</v>
      </c>
      <c r="B877" s="12" t="str">
        <v>FIACAO PATAMUTE LTDA</v>
      </c>
      <c r="C877" s="14">
        <f>SUMIF('Renúncias Fiscais Sudam-Sudene'!C:C,B877,'Renúncias Fiscais Sudam-Sudene'!J:J)</f>
        <v>1229806.3400000001</v>
      </c>
      <c r="D877" s="14">
        <f>SUMIF('Renúncias Fiscais Sudam-Sudene'!C:C,B877,'Renúncias Fiscais Sudam-Sudene'!K:K)</f>
        <v>1785411.3015336823</v>
      </c>
    </row>
    <row r="878" spans="1:4" ht="27.95" customHeight="1" x14ac:dyDescent="0.25">
      <c r="A878" s="25">
        <f t="shared" si="13"/>
        <v>877</v>
      </c>
      <c r="B878" s="12" t="str">
        <v>FIAGRIL LTDA</v>
      </c>
      <c r="C878" s="14">
        <f>SUMIF('Renúncias Fiscais Sudam-Sudene'!C:C,B878,'Renúncias Fiscais Sudam-Sudene'!J:J)</f>
        <v>2016086.9</v>
      </c>
      <c r="D878" s="14">
        <f>SUMIF('Renúncias Fiscais Sudam-Sudene'!C:C,B878,'Renúncias Fiscais Sudam-Sudene'!K:K)</f>
        <v>3020083.0959337931</v>
      </c>
    </row>
    <row r="879" spans="1:4" ht="27.95" customHeight="1" x14ac:dyDescent="0.25">
      <c r="A879" s="25">
        <f t="shared" si="13"/>
        <v>878</v>
      </c>
      <c r="B879" s="12" t="str">
        <v>FIBRA COMERCIO E INDUSTRIA DE ALIMENTOS E TRANSPORTES LTDA</v>
      </c>
      <c r="C879" s="14">
        <f>SUMIF('Renúncias Fiscais Sudam-Sudene'!C:C,B879,'Renúncias Fiscais Sudam-Sudene'!J:J)</f>
        <v>1507730.25</v>
      </c>
      <c r="D879" s="14">
        <f>SUMIF('Renúncias Fiscais Sudam-Sudene'!C:C,B879,'Renúncias Fiscais Sudam-Sudene'!K:K)</f>
        <v>1951054.849567624</v>
      </c>
    </row>
    <row r="880" spans="1:4" ht="27.95" customHeight="1" x14ac:dyDescent="0.25">
      <c r="A880" s="25">
        <f t="shared" si="13"/>
        <v>879</v>
      </c>
      <c r="B880" s="12" t="str">
        <v>FIBRACEM TELEINFORMATICA LTDA</v>
      </c>
      <c r="C880" s="14">
        <f>SUMIF('Renúncias Fiscais Sudam-Sudene'!C:C,B880,'Renúncias Fiscais Sudam-Sudene'!J:J)</f>
        <v>734365.50999999989</v>
      </c>
      <c r="D880" s="14">
        <f>SUMIF('Renúncias Fiscais Sudam-Sudene'!C:C,B880,'Renúncias Fiscais Sudam-Sudene'!K:K)</f>
        <v>973770.95648263476</v>
      </c>
    </row>
    <row r="881" spans="1:4" ht="27.95" customHeight="1" x14ac:dyDescent="0.25">
      <c r="A881" s="25">
        <f t="shared" si="13"/>
        <v>880</v>
      </c>
      <c r="B881" s="12" t="str">
        <v>FIBRAEX INDUSTRIA COMERCIO E EXPORTACAO LTDA</v>
      </c>
      <c r="C881" s="14">
        <f>SUMIF('Renúncias Fiscais Sudam-Sudene'!C:C,B881,'Renúncias Fiscais Sudam-Sudene'!J:J)</f>
        <v>1816282.7999999998</v>
      </c>
      <c r="D881" s="14">
        <f>SUMIF('Renúncias Fiscais Sudam-Sudene'!C:C,B881,'Renúncias Fiscais Sudam-Sudene'!K:K)</f>
        <v>2380251.1908938652</v>
      </c>
    </row>
    <row r="882" spans="1:4" ht="27.95" customHeight="1" x14ac:dyDescent="0.25">
      <c r="A882" s="25">
        <f t="shared" si="13"/>
        <v>881</v>
      </c>
      <c r="B882" s="12" t="str">
        <v>FIBRAL MANUTENCAO E MONTAGEM INDUSTRIAL LTDA</v>
      </c>
      <c r="C882" s="14">
        <f>SUMIF('Renúncias Fiscais Sudam-Sudene'!C:C,B882,'Renúncias Fiscais Sudam-Sudene'!J:J)</f>
        <v>1226264.6499999999</v>
      </c>
      <c r="D882" s="14">
        <f>SUMIF('Renúncias Fiscais Sudam-Sudene'!C:C,B882,'Renúncias Fiscais Sudam-Sudene'!K:K)</f>
        <v>1395221.4191752148</v>
      </c>
    </row>
    <row r="883" spans="1:4" ht="27.95" customHeight="1" x14ac:dyDescent="0.25">
      <c r="A883" s="25">
        <f t="shared" si="13"/>
        <v>882</v>
      </c>
      <c r="B883" s="12" t="str">
        <v>FIBRASA S.A.</v>
      </c>
      <c r="C883" s="14">
        <f>SUMIF('Renúncias Fiscais Sudam-Sudene'!C:C,B883,'Renúncias Fiscais Sudam-Sudene'!J:J)</f>
        <v>23460391.41</v>
      </c>
      <c r="D883" s="14">
        <f>SUMIF('Renúncias Fiscais Sudam-Sudene'!C:C,B883,'Renúncias Fiscais Sudam-Sudene'!K:K)</f>
        <v>28799732.979829121</v>
      </c>
    </row>
    <row r="884" spans="1:4" ht="27.95" customHeight="1" x14ac:dyDescent="0.25">
      <c r="A884" s="25">
        <f t="shared" si="13"/>
        <v>883</v>
      </c>
      <c r="B884" s="12" t="str">
        <v>FIESTA BAHIA HOTEL LTDA</v>
      </c>
      <c r="C884" s="14">
        <f>SUMIF('Renúncias Fiscais Sudam-Sudene'!C:C,B884,'Renúncias Fiscais Sudam-Sudene'!J:J)</f>
        <v>687099.34</v>
      </c>
      <c r="D884" s="14">
        <f>SUMIF('Renúncias Fiscais Sudam-Sudene'!C:C,B884,'Renúncias Fiscais Sudam-Sudene'!K:K)</f>
        <v>1041288.3431578759</v>
      </c>
    </row>
    <row r="885" spans="1:4" ht="27.95" customHeight="1" x14ac:dyDescent="0.25">
      <c r="A885" s="25">
        <f t="shared" si="13"/>
        <v>884</v>
      </c>
      <c r="B885" s="12" t="str">
        <v>FIORI INDUSTRIA E COMERCIO DE CONFECCOES LTDA - FALIDO</v>
      </c>
      <c r="C885" s="14">
        <f>SUMIF('Renúncias Fiscais Sudam-Sudene'!C:C,B885,'Renúncias Fiscais Sudam-Sudene'!J:J)</f>
        <v>971192.36</v>
      </c>
      <c r="D885" s="14">
        <f>SUMIF('Renúncias Fiscais Sudam-Sudene'!C:C,B885,'Renúncias Fiscais Sudam-Sudene'!K:K)</f>
        <v>1651664.238002545</v>
      </c>
    </row>
    <row r="886" spans="1:4" ht="27.95" customHeight="1" x14ac:dyDescent="0.25">
      <c r="A886" s="25">
        <f t="shared" si="13"/>
        <v>885</v>
      </c>
      <c r="B886" s="12" t="str">
        <v>FIPEL - FRIGORIFICO INDUSTRIAL PERNAMBUCANO LTDA - EM RECUPERACAO JUDICIAL</v>
      </c>
      <c r="C886" s="14">
        <f>SUMIF('Renúncias Fiscais Sudam-Sudene'!C:C,B886,'Renúncias Fiscais Sudam-Sudene'!J:J)</f>
        <v>735543.91</v>
      </c>
      <c r="D886" s="14">
        <f>SUMIF('Renúncias Fiscais Sudam-Sudene'!C:C,B886,'Renúncias Fiscais Sudam-Sudene'!K:K)</f>
        <v>1129711.6589951327</v>
      </c>
    </row>
    <row r="887" spans="1:4" ht="27.95" customHeight="1" x14ac:dyDescent="0.25">
      <c r="A887" s="25">
        <f t="shared" si="13"/>
        <v>886</v>
      </c>
      <c r="B887" s="12" t="str">
        <v>FIPLAST INDUSTRIA E COMERCIO DE EMBALAGENS LTDA</v>
      </c>
      <c r="C887" s="14">
        <f>SUMIF('Renúncias Fiscais Sudam-Sudene'!C:C,B887,'Renúncias Fiscais Sudam-Sudene'!J:J)</f>
        <v>259961.31</v>
      </c>
      <c r="D887" s="14">
        <f>SUMIF('Renúncias Fiscais Sudam-Sudene'!C:C,B887,'Renúncias Fiscais Sudam-Sudene'!K:K)</f>
        <v>306774.24047165125</v>
      </c>
    </row>
    <row r="888" spans="1:4" ht="27.95" customHeight="1" x14ac:dyDescent="0.25">
      <c r="A888" s="25">
        <f t="shared" si="13"/>
        <v>887</v>
      </c>
      <c r="B888" s="12" t="str">
        <v>FITAS FLAX DA AMAZONIA LTDA</v>
      </c>
      <c r="C888" s="14">
        <f>SUMIF('Renúncias Fiscais Sudam-Sudene'!C:C,B888,'Renúncias Fiscais Sudam-Sudene'!J:J)</f>
        <v>24439029.449999996</v>
      </c>
      <c r="D888" s="14">
        <f>SUMIF('Renúncias Fiscais Sudam-Sudene'!C:C,B888,'Renúncias Fiscais Sudam-Sudene'!K:K)</f>
        <v>30810913.054966725</v>
      </c>
    </row>
    <row r="889" spans="1:4" ht="27.95" customHeight="1" x14ac:dyDescent="0.25">
      <c r="A889" s="25">
        <f t="shared" si="13"/>
        <v>888</v>
      </c>
      <c r="B889" s="12" t="str">
        <v>FLEX IMP.EXPORT.IND.E COMER DE MAQUIN.E MOTORES LTDA</v>
      </c>
      <c r="C889" s="14">
        <f>SUMIF('Renúncias Fiscais Sudam-Sudene'!C:C,B889,'Renúncias Fiscais Sudam-Sudene'!J:J)</f>
        <v>19997120.43</v>
      </c>
      <c r="D889" s="14">
        <f>SUMIF('Renúncias Fiscais Sudam-Sudene'!C:C,B889,'Renúncias Fiscais Sudam-Sudene'!K:K)</f>
        <v>23938025.614329875</v>
      </c>
    </row>
    <row r="890" spans="1:4" ht="27.95" customHeight="1" x14ac:dyDescent="0.25">
      <c r="A890" s="25">
        <f t="shared" si="13"/>
        <v>889</v>
      </c>
      <c r="B890" s="12" t="str">
        <v>FLEXNGATE BRASIL INDUSTRIAL LTDA</v>
      </c>
      <c r="C890" s="14">
        <f>SUMIF('Renúncias Fiscais Sudam-Sudene'!C:C,B890,'Renúncias Fiscais Sudam-Sudene'!J:J)</f>
        <v>149854.71</v>
      </c>
      <c r="D890" s="14">
        <f>SUMIF('Renúncias Fiscais Sudam-Sudene'!C:C,B890,'Renúncias Fiscais Sudam-Sudene'!K:K)</f>
        <v>254851.33079428505</v>
      </c>
    </row>
    <row r="891" spans="1:4" ht="27.95" customHeight="1" x14ac:dyDescent="0.25">
      <c r="A891" s="25">
        <f t="shared" si="13"/>
        <v>890</v>
      </c>
      <c r="B891" s="12" t="str">
        <v>FLOEMA INDUSTRIA DE PRODUTOS NATURAIS LTDA</v>
      </c>
      <c r="C891" s="14">
        <f>SUMIF('Renúncias Fiscais Sudam-Sudene'!C:C,B891,'Renúncias Fiscais Sudam-Sudene'!J:J)</f>
        <v>821994.28999999992</v>
      </c>
      <c r="D891" s="14">
        <f>SUMIF('Renúncias Fiscais Sudam-Sudene'!C:C,B891,'Renúncias Fiscais Sudam-Sudene'!K:K)</f>
        <v>1149180.4672104449</v>
      </c>
    </row>
    <row r="892" spans="1:4" ht="27.95" customHeight="1" x14ac:dyDescent="0.25">
      <c r="A892" s="25">
        <f t="shared" si="13"/>
        <v>891</v>
      </c>
      <c r="B892" s="12" t="str">
        <v>FLOMIL INDUSTRIA E COMERCIO LTDA</v>
      </c>
      <c r="C892" s="14">
        <f>SUMIF('Renúncias Fiscais Sudam-Sudene'!C:C,B892,'Renúncias Fiscais Sudam-Sudene'!J:J)</f>
        <v>649882.9</v>
      </c>
      <c r="D892" s="14">
        <f>SUMIF('Renúncias Fiscais Sudam-Sudene'!C:C,B892,'Renúncias Fiscais Sudam-Sudene'!K:K)</f>
        <v>770655.51122447522</v>
      </c>
    </row>
    <row r="893" spans="1:4" ht="27.95" customHeight="1" x14ac:dyDescent="0.25">
      <c r="A893" s="25">
        <f t="shared" si="13"/>
        <v>892</v>
      </c>
      <c r="B893" s="12" t="str">
        <v>FLOR DE LOTUS INDUSTRIA E COMERCIO DE CALCADOS LTDA</v>
      </c>
      <c r="C893" s="14">
        <f>SUMIF('Renúncias Fiscais Sudam-Sudene'!C:C,B893,'Renúncias Fiscais Sudam-Sudene'!J:J)</f>
        <v>353315.33999999997</v>
      </c>
      <c r="D893" s="14">
        <f>SUMIF('Renúncias Fiscais Sudam-Sudene'!C:C,B893,'Renúncias Fiscais Sudam-Sudene'!K:K)</f>
        <v>541465.11317503906</v>
      </c>
    </row>
    <row r="894" spans="1:4" ht="27.95" customHeight="1" x14ac:dyDescent="0.25">
      <c r="A894" s="25">
        <f t="shared" si="13"/>
        <v>893</v>
      </c>
      <c r="B894" s="12" t="str">
        <v>FLOR DO VALE INDUSTRIA DE BISCOITOS LTDA</v>
      </c>
      <c r="C894" s="14">
        <f>SUMIF('Renúncias Fiscais Sudam-Sudene'!C:C,B894,'Renúncias Fiscais Sudam-Sudene'!J:J)</f>
        <v>159738.31</v>
      </c>
      <c r="D894" s="14">
        <f>SUMIF('Renúncias Fiscais Sudam-Sudene'!C:C,B894,'Renúncias Fiscais Sudam-Sudene'!K:K)</f>
        <v>224189.44283255452</v>
      </c>
    </row>
    <row r="895" spans="1:4" ht="27.95" customHeight="1" x14ac:dyDescent="0.25">
      <c r="A895" s="25">
        <f t="shared" si="13"/>
        <v>894</v>
      </c>
      <c r="B895" s="12" t="str">
        <v>FMM PERNAMBUCO COMPONENTES AUTOMOTIVOS LTDA.</v>
      </c>
      <c r="C895" s="14">
        <f>SUMIF('Renúncias Fiscais Sudam-Sudene'!C:C,B895,'Renúncias Fiscais Sudam-Sudene'!J:J)</f>
        <v>67153556.939999998</v>
      </c>
      <c r="D895" s="14">
        <f>SUMIF('Renúncias Fiscais Sudam-Sudene'!C:C,B895,'Renúncias Fiscais Sudam-Sudene'!K:K)</f>
        <v>87164106.253996581</v>
      </c>
    </row>
    <row r="896" spans="1:4" ht="27.95" customHeight="1" x14ac:dyDescent="0.25">
      <c r="A896" s="25">
        <f t="shared" si="13"/>
        <v>895</v>
      </c>
      <c r="B896" s="12" t="str">
        <v>FORMAPACK EMBALAGENS PLASTICAS LTDA</v>
      </c>
      <c r="C896" s="14">
        <f>SUMIF('Renúncias Fiscais Sudam-Sudene'!C:C,B896,'Renúncias Fiscais Sudam-Sudene'!J:J)</f>
        <v>766959.34</v>
      </c>
      <c r="D896" s="14">
        <f>SUMIF('Renúncias Fiscais Sudam-Sudene'!C:C,B896,'Renúncias Fiscais Sudam-Sudene'!K:K)</f>
        <v>865102.95938100154</v>
      </c>
    </row>
    <row r="897" spans="1:4" ht="27.95" customHeight="1" x14ac:dyDescent="0.25">
      <c r="A897" s="25">
        <f t="shared" si="13"/>
        <v>896</v>
      </c>
      <c r="B897" s="12" t="str">
        <v>FORSONG PRODUCOES E EVENTOS LTDA</v>
      </c>
      <c r="C897" s="14">
        <f>SUMIF('Renúncias Fiscais Sudam-Sudene'!C:C,B897,'Renúncias Fiscais Sudam-Sudene'!J:J)</f>
        <v>148.29</v>
      </c>
      <c r="D897" s="14">
        <f>SUMIF('Renúncias Fiscais Sudam-Sudene'!C:C,B897,'Renúncias Fiscais Sudam-Sudene'!K:K)</f>
        <v>174.99354853820807</v>
      </c>
    </row>
    <row r="898" spans="1:4" ht="27.95" customHeight="1" x14ac:dyDescent="0.25">
      <c r="A898" s="25">
        <f t="shared" si="13"/>
        <v>897</v>
      </c>
      <c r="B898" s="12" t="str">
        <v>FORT FLEX COMERCIAL LTDA</v>
      </c>
      <c r="C898" s="14">
        <f>SUMIF('Renúncias Fiscais Sudam-Sudene'!C:C,B898,'Renúncias Fiscais Sudam-Sudene'!J:J)</f>
        <v>138583.94</v>
      </c>
      <c r="D898" s="14">
        <f>SUMIF('Renúncias Fiscais Sudam-Sudene'!C:C,B898,'Renúncias Fiscais Sudam-Sudene'!K:K)</f>
        <v>163539.65493968656</v>
      </c>
    </row>
    <row r="899" spans="1:4" ht="27.95" customHeight="1" x14ac:dyDescent="0.25">
      <c r="A899" s="25">
        <f t="shared" ref="A899:A962" si="14">ROW()-1</f>
        <v>898</v>
      </c>
      <c r="B899" s="12" t="str">
        <v>FORTEC ASSESSORIA E TREINAMENTO LTDA</v>
      </c>
      <c r="C899" s="14">
        <f>SUMIF('Renúncias Fiscais Sudam-Sudene'!C:C,B899,'Renúncias Fiscais Sudam-Sudene'!J:J)</f>
        <v>92288.95</v>
      </c>
      <c r="D899" s="14">
        <f>SUMIF('Renúncias Fiscais Sudam-Sudene'!C:C,B899,'Renúncias Fiscais Sudam-Sudene'!K:K)</f>
        <v>126804.30651104885</v>
      </c>
    </row>
    <row r="900" spans="1:4" ht="27.95" customHeight="1" x14ac:dyDescent="0.25">
      <c r="A900" s="25">
        <f t="shared" si="14"/>
        <v>899</v>
      </c>
      <c r="B900" s="12" t="str">
        <v>FORTEL FORTALEZA TELECOMUNICACOES S.A.</v>
      </c>
      <c r="C900" s="14">
        <f>SUMIF('Renúncias Fiscais Sudam-Sudene'!C:C,B900,'Renúncias Fiscais Sudam-Sudene'!J:J)</f>
        <v>32736842.180000003</v>
      </c>
      <c r="D900" s="14">
        <f>SUMIF('Renúncias Fiscais Sudam-Sudene'!C:C,B900,'Renúncias Fiscais Sudam-Sudene'!K:K)</f>
        <v>41123158.44211784</v>
      </c>
    </row>
    <row r="901" spans="1:4" ht="27.95" customHeight="1" x14ac:dyDescent="0.25">
      <c r="A901" s="25">
        <f t="shared" si="14"/>
        <v>900</v>
      </c>
      <c r="B901" s="12" t="str">
        <v>FORTES TECNOLOGIA EM SISTEMAS LTDA</v>
      </c>
      <c r="C901" s="14">
        <f>SUMIF('Renúncias Fiscais Sudam-Sudene'!C:C,B901,'Renúncias Fiscais Sudam-Sudene'!J:J)</f>
        <v>7910341.0600000015</v>
      </c>
      <c r="D901" s="14">
        <f>SUMIF('Renúncias Fiscais Sudam-Sudene'!C:C,B901,'Renúncias Fiscais Sudam-Sudene'!K:K)</f>
        <v>10157715.192123799</v>
      </c>
    </row>
    <row r="902" spans="1:4" ht="27.95" customHeight="1" x14ac:dyDescent="0.25">
      <c r="A902" s="25">
        <f t="shared" si="14"/>
        <v>901</v>
      </c>
      <c r="B902" s="12" t="str">
        <v>FORTEX INDUSTRIA QUIMICA LTDA</v>
      </c>
      <c r="C902" s="14">
        <f>SUMIF('Renúncias Fiscais Sudam-Sudene'!C:C,B902,'Renúncias Fiscais Sudam-Sudene'!J:J)</f>
        <v>2872716.4499999997</v>
      </c>
      <c r="D902" s="14">
        <f>SUMIF('Renúncias Fiscais Sudam-Sudene'!C:C,B902,'Renúncias Fiscais Sudam-Sudene'!K:K)</f>
        <v>3240322.3648824524</v>
      </c>
    </row>
    <row r="903" spans="1:4" ht="27.95" customHeight="1" x14ac:dyDescent="0.25">
      <c r="A903" s="25">
        <f t="shared" si="14"/>
        <v>902</v>
      </c>
      <c r="B903" s="12" t="str">
        <v>FORTLEV INDUSTRIA E COMERCIO DE PLASTICOS LTDA</v>
      </c>
      <c r="C903" s="14">
        <f>SUMIF('Renúncias Fiscais Sudam-Sudene'!C:C,B903,'Renúncias Fiscais Sudam-Sudene'!J:J)</f>
        <v>33699476.990000002</v>
      </c>
      <c r="D903" s="14">
        <f>SUMIF('Renúncias Fiscais Sudam-Sudene'!C:C,B903,'Renúncias Fiscais Sudam-Sudene'!K:K)</f>
        <v>44655023.233815335</v>
      </c>
    </row>
    <row r="904" spans="1:4" ht="27.95" customHeight="1" x14ac:dyDescent="0.25">
      <c r="A904" s="25">
        <f t="shared" si="14"/>
        <v>903</v>
      </c>
      <c r="B904" s="12" t="str">
        <v>FOSNOR - FOSFATADOS  DO NORTE-NORDESTE S/A</v>
      </c>
      <c r="C904" s="14">
        <f>SUMIF('Renúncias Fiscais Sudam-Sudene'!C:C,B904,'Renúncias Fiscais Sudam-Sudene'!J:J)</f>
        <v>114375567.8</v>
      </c>
      <c r="D904" s="14">
        <f>SUMIF('Renúncias Fiscais Sudam-Sudene'!C:C,B904,'Renúncias Fiscais Sudam-Sudene'!K:K)</f>
        <v>139939948.47333226</v>
      </c>
    </row>
    <row r="905" spans="1:4" ht="27.95" customHeight="1" x14ac:dyDescent="0.25">
      <c r="A905" s="25">
        <f t="shared" si="14"/>
        <v>904</v>
      </c>
      <c r="B905" s="12" t="str">
        <v>FOXCONN MOEBG INDUSTRIA DE ELETRONICOS LTDA</v>
      </c>
      <c r="C905" s="14">
        <f>SUMIF('Renúncias Fiscais Sudam-Sudene'!C:C,B905,'Renúncias Fiscais Sudam-Sudene'!J:J)</f>
        <v>31917228.93</v>
      </c>
      <c r="D905" s="14">
        <f>SUMIF('Renúncias Fiscais Sudam-Sudene'!C:C,B905,'Renúncias Fiscais Sudam-Sudene'!K:K)</f>
        <v>37756436.335556313</v>
      </c>
    </row>
    <row r="906" spans="1:4" ht="27.95" customHeight="1" x14ac:dyDescent="0.25">
      <c r="A906" s="25">
        <f t="shared" si="14"/>
        <v>905</v>
      </c>
      <c r="B906" s="12" t="str">
        <v>FRANGOSAJ - INDUSTRIA E COMERCIO DE AVES LTDA</v>
      </c>
      <c r="C906" s="14">
        <f>SUMIF('Renúncias Fiscais Sudam-Sudene'!C:C,B906,'Renúncias Fiscais Sudam-Sudene'!J:J)</f>
        <v>4090019.68</v>
      </c>
      <c r="D906" s="14">
        <f>SUMIF('Renúncias Fiscais Sudam-Sudene'!C:C,B906,'Renúncias Fiscais Sudam-Sudene'!K:K)</f>
        <v>5528820.9172597062</v>
      </c>
    </row>
    <row r="907" spans="1:4" ht="27.95" customHeight="1" x14ac:dyDescent="0.25">
      <c r="A907" s="25">
        <f t="shared" si="14"/>
        <v>906</v>
      </c>
      <c r="B907" s="12" t="str">
        <v>FRIBARREIRAS AGRO INDUSTRIAL DE ALIMENTOS LTDA EM RECUPERACAO JUDICIAL</v>
      </c>
      <c r="C907" s="14">
        <f>SUMIF('Renúncias Fiscais Sudam-Sudene'!C:C,B907,'Renúncias Fiscais Sudam-Sudene'!J:J)</f>
        <v>114489.3</v>
      </c>
      <c r="D907" s="14">
        <f>SUMIF('Renúncias Fiscais Sudam-Sudene'!C:C,B907,'Renúncias Fiscais Sudam-Sudene'!K:K)</f>
        <v>136250.38539090357</v>
      </c>
    </row>
    <row r="908" spans="1:4" ht="27.95" customHeight="1" x14ac:dyDescent="0.25">
      <c r="A908" s="25">
        <f t="shared" si="14"/>
        <v>907</v>
      </c>
      <c r="B908" s="12" t="str">
        <v>FRIGELAR COMERCIO E INDUSTRIA LTDA</v>
      </c>
      <c r="C908" s="14">
        <f>SUMIF('Renúncias Fiscais Sudam-Sudene'!C:C,B908,'Renúncias Fiscais Sudam-Sudene'!J:J)</f>
        <v>61879.79</v>
      </c>
      <c r="D908" s="14">
        <f>SUMIF('Renúncias Fiscais Sudam-Sudene'!C:C,B908,'Renúncias Fiscais Sudam-Sudene'!K:K)</f>
        <v>96171.542407171539</v>
      </c>
    </row>
    <row r="909" spans="1:4" ht="27.95" customHeight="1" x14ac:dyDescent="0.25">
      <c r="A909" s="25">
        <f t="shared" si="14"/>
        <v>908</v>
      </c>
      <c r="B909" s="12" t="str">
        <v>FRIGORIFICO CACOAL LTDA</v>
      </c>
      <c r="C909" s="14">
        <f>SUMIF('Renúncias Fiscais Sudam-Sudene'!C:C,B909,'Renúncias Fiscais Sudam-Sudene'!J:J)</f>
        <v>4512813.95</v>
      </c>
      <c r="D909" s="14">
        <f>SUMIF('Renúncias Fiscais Sudam-Sudene'!C:C,B909,'Renúncias Fiscais Sudam-Sudene'!K:K)</f>
        <v>7249556.3714940138</v>
      </c>
    </row>
    <row r="910" spans="1:4" ht="27.95" customHeight="1" x14ac:dyDescent="0.25">
      <c r="A910" s="25">
        <f t="shared" si="14"/>
        <v>909</v>
      </c>
      <c r="B910" s="12" t="str">
        <v>FRIGORIFICO DOS VALES LTDA</v>
      </c>
      <c r="C910" s="14">
        <f>SUMIF('Renúncias Fiscais Sudam-Sudene'!C:C,B910,'Renúncias Fiscais Sudam-Sudene'!J:J)</f>
        <v>1276617.51</v>
      </c>
      <c r="D910" s="14">
        <f>SUMIF('Renúncias Fiscais Sudam-Sudene'!C:C,B910,'Renúncias Fiscais Sudam-Sudene'!K:K)</f>
        <v>1655529.9064032875</v>
      </c>
    </row>
    <row r="911" spans="1:4" ht="27.95" customHeight="1" x14ac:dyDescent="0.25">
      <c r="A911" s="25">
        <f t="shared" si="14"/>
        <v>910</v>
      </c>
      <c r="B911" s="12" t="str">
        <v>FRIGORIFICO E DISTRIBUIDORA PASSAMANI LTDA</v>
      </c>
      <c r="C911" s="14">
        <f>SUMIF('Renúncias Fiscais Sudam-Sudene'!C:C,B911,'Renúncias Fiscais Sudam-Sudene'!J:J)</f>
        <v>597193.75</v>
      </c>
      <c r="D911" s="14">
        <f>SUMIF('Renúncias Fiscais Sudam-Sudene'!C:C,B911,'Renúncias Fiscais Sudam-Sudene'!K:K)</f>
        <v>673613.38926889922</v>
      </c>
    </row>
    <row r="912" spans="1:4" ht="27.95" customHeight="1" x14ac:dyDescent="0.25">
      <c r="A912" s="25">
        <f t="shared" si="14"/>
        <v>911</v>
      </c>
      <c r="B912" s="12" t="str">
        <v>FRIGORIFICO LESTE LTDA</v>
      </c>
      <c r="C912" s="14">
        <f>SUMIF('Renúncias Fiscais Sudam-Sudene'!C:C,B912,'Renúncias Fiscais Sudam-Sudene'!J:J)</f>
        <v>594573.07000000007</v>
      </c>
      <c r="D912" s="14">
        <f>SUMIF('Renúncias Fiscais Sudam-Sudene'!C:C,B912,'Renúncias Fiscais Sudam-Sudene'!K:K)</f>
        <v>678850.91329406679</v>
      </c>
    </row>
    <row r="913" spans="1:4" ht="27.95" customHeight="1" x14ac:dyDescent="0.25">
      <c r="A913" s="25">
        <f t="shared" si="14"/>
        <v>912</v>
      </c>
      <c r="B913" s="12" t="str">
        <v>FRIGORIFICO MONTE SIAO LTDA</v>
      </c>
      <c r="C913" s="14">
        <f>SUMIF('Renúncias Fiscais Sudam-Sudene'!C:C,B913,'Renúncias Fiscais Sudam-Sudene'!J:J)</f>
        <v>2270103.2999999998</v>
      </c>
      <c r="D913" s="14">
        <f>SUMIF('Renúncias Fiscais Sudam-Sudene'!C:C,B913,'Renúncias Fiscais Sudam-Sudene'!K:K)</f>
        <v>3338051.2444342254</v>
      </c>
    </row>
    <row r="914" spans="1:4" ht="27.95" customHeight="1" x14ac:dyDescent="0.25">
      <c r="A914" s="25">
        <f t="shared" si="14"/>
        <v>913</v>
      </c>
      <c r="B914" s="12" t="str">
        <v>FRIGORIFICO NORDESTE ALIMENTOS LTDA</v>
      </c>
      <c r="C914" s="14">
        <f>SUMIF('Renúncias Fiscais Sudam-Sudene'!C:C,B914,'Renúncias Fiscais Sudam-Sudene'!J:J)</f>
        <v>2416781.1</v>
      </c>
      <c r="D914" s="14">
        <f>SUMIF('Renúncias Fiscais Sudam-Sudene'!C:C,B914,'Renúncias Fiscais Sudam-Sudene'!K:K)</f>
        <v>3583014.7634604983</v>
      </c>
    </row>
    <row r="915" spans="1:4" ht="27.95" customHeight="1" x14ac:dyDescent="0.25">
      <c r="A915" s="25">
        <f t="shared" si="14"/>
        <v>914</v>
      </c>
      <c r="B915" s="12" t="str">
        <v>FRIGORIFICO NOSSO LTDA</v>
      </c>
      <c r="C915" s="14">
        <f>SUMIF('Renúncias Fiscais Sudam-Sudene'!C:C,B915,'Renúncias Fiscais Sudam-Sudene'!J:J)</f>
        <v>2056098.94</v>
      </c>
      <c r="D915" s="14">
        <f>SUMIF('Renúncias Fiscais Sudam-Sudene'!C:C,B915,'Renúncias Fiscais Sudam-Sudene'!K:K)</f>
        <v>3226830.1140330452</v>
      </c>
    </row>
    <row r="916" spans="1:4" ht="27.95" customHeight="1" x14ac:dyDescent="0.25">
      <c r="A916" s="25">
        <f t="shared" si="14"/>
        <v>915</v>
      </c>
      <c r="B916" s="12" t="str">
        <v>FRIGORIFICO NUTRIBRAS S. A.</v>
      </c>
      <c r="C916" s="14">
        <f>SUMIF('Renúncias Fiscais Sudam-Sudene'!C:C,B916,'Renúncias Fiscais Sudam-Sudene'!J:J)</f>
        <v>34457063.840000004</v>
      </c>
      <c r="D916" s="14">
        <f>SUMIF('Renúncias Fiscais Sudam-Sudene'!C:C,B916,'Renúncias Fiscais Sudam-Sudene'!K:K)</f>
        <v>47925639.236243799</v>
      </c>
    </row>
    <row r="917" spans="1:4" ht="27.95" customHeight="1" x14ac:dyDescent="0.25">
      <c r="A917" s="25">
        <f t="shared" si="14"/>
        <v>916</v>
      </c>
      <c r="B917" s="12" t="str">
        <v>FRIGORIFICO REGIONAL DE ALAGOINHAS LTDA</v>
      </c>
      <c r="C917" s="14">
        <f>SUMIF('Renúncias Fiscais Sudam-Sudene'!C:C,B917,'Renúncias Fiscais Sudam-Sudene'!J:J)</f>
        <v>2518362.0299999998</v>
      </c>
      <c r="D917" s="14">
        <f>SUMIF('Renúncias Fiscais Sudam-Sudene'!C:C,B917,'Renúncias Fiscais Sudam-Sudene'!K:K)</f>
        <v>3777174.4708165573</v>
      </c>
    </row>
    <row r="918" spans="1:4" ht="27.95" customHeight="1" x14ac:dyDescent="0.25">
      <c r="A918" s="25">
        <f t="shared" si="14"/>
        <v>917</v>
      </c>
      <c r="B918" s="12" t="str">
        <v>FRIGORIFICO REGIONAL SUDOESTE LTDA</v>
      </c>
      <c r="C918" s="14">
        <f>SUMIF('Renúncias Fiscais Sudam-Sudene'!C:C,B918,'Renúncias Fiscais Sudam-Sudene'!J:J)</f>
        <v>5270867.83</v>
      </c>
      <c r="D918" s="14">
        <f>SUMIF('Renúncias Fiscais Sudam-Sudene'!C:C,B918,'Renúncias Fiscais Sudam-Sudene'!K:K)</f>
        <v>6758336.4476292143</v>
      </c>
    </row>
    <row r="919" spans="1:4" ht="27.95" customHeight="1" x14ac:dyDescent="0.25">
      <c r="A919" s="25">
        <f t="shared" si="14"/>
        <v>918</v>
      </c>
      <c r="B919" s="12" t="str">
        <v>FRIGORIFICO RIO MARIA LTDA</v>
      </c>
      <c r="C919" s="14">
        <f>SUMIF('Renúncias Fiscais Sudam-Sudene'!C:C,B919,'Renúncias Fiscais Sudam-Sudene'!J:J)</f>
        <v>46700054.010000005</v>
      </c>
      <c r="D919" s="14">
        <f>SUMIF('Renúncias Fiscais Sudam-Sudene'!C:C,B919,'Renúncias Fiscais Sudam-Sudene'!K:K)</f>
        <v>55824206.480083302</v>
      </c>
    </row>
    <row r="920" spans="1:4" ht="27.95" customHeight="1" x14ac:dyDescent="0.25">
      <c r="A920" s="25">
        <f t="shared" si="14"/>
        <v>919</v>
      </c>
      <c r="B920" s="12" t="str">
        <v>FRIGORIFICO RIOMAR LTDA</v>
      </c>
      <c r="C920" s="14">
        <f>SUMIF('Renúncias Fiscais Sudam-Sudene'!C:C,B920,'Renúncias Fiscais Sudam-Sudene'!J:J)</f>
        <v>553732.9</v>
      </c>
      <c r="D920" s="14">
        <f>SUMIF('Renúncias Fiscais Sudam-Sudene'!C:C,B920,'Renúncias Fiscais Sudam-Sudene'!K:K)</f>
        <v>891400.24658080866</v>
      </c>
    </row>
    <row r="921" spans="1:4" ht="27.95" customHeight="1" x14ac:dyDescent="0.25">
      <c r="A921" s="25">
        <f t="shared" si="14"/>
        <v>920</v>
      </c>
      <c r="B921" s="12" t="str">
        <v>FRIGOTIL - FRIGORIFICO DE TIMON S/A</v>
      </c>
      <c r="C921" s="14">
        <f>SUMIF('Renúncias Fiscais Sudam-Sudene'!C:C,B921,'Renúncias Fiscais Sudam-Sudene'!J:J)</f>
        <v>33440311.330000002</v>
      </c>
      <c r="D921" s="14">
        <f>SUMIF('Renúncias Fiscais Sudam-Sudene'!C:C,B921,'Renúncias Fiscais Sudam-Sudene'!K:K)</f>
        <v>51741075.522816196</v>
      </c>
    </row>
    <row r="922" spans="1:4" ht="27.95" customHeight="1" x14ac:dyDescent="0.25">
      <c r="A922" s="25">
        <f t="shared" si="14"/>
        <v>921</v>
      </c>
      <c r="B922" s="12" t="str">
        <v>FRILAV - FRIGORIFICO LAVAGNOLI LIMITADA</v>
      </c>
      <c r="C922" s="14">
        <f>SUMIF('Renúncias Fiscais Sudam-Sudene'!C:C,B922,'Renúncias Fiscais Sudam-Sudene'!J:J)</f>
        <v>2761996.41</v>
      </c>
      <c r="D922" s="14">
        <f>SUMIF('Renúncias Fiscais Sudam-Sudene'!C:C,B922,'Renúncias Fiscais Sudam-Sudene'!K:K)</f>
        <v>3222162.0039568152</v>
      </c>
    </row>
    <row r="923" spans="1:4" ht="27.95" customHeight="1" x14ac:dyDescent="0.25">
      <c r="A923" s="25">
        <f t="shared" si="14"/>
        <v>922</v>
      </c>
      <c r="B923" s="12" t="str">
        <v>FRISA FRIGORIFICO RIO DOCE S A</v>
      </c>
      <c r="C923" s="14">
        <f>SUMIF('Renúncias Fiscais Sudam-Sudene'!C:C,B923,'Renúncias Fiscais Sudam-Sudene'!J:J)</f>
        <v>8298364.1200000001</v>
      </c>
      <c r="D923" s="14">
        <f>SUMIF('Renúncias Fiscais Sudam-Sudene'!C:C,B923,'Renúncias Fiscais Sudam-Sudene'!K:K)</f>
        <v>11852119.777902078</v>
      </c>
    </row>
    <row r="924" spans="1:4" ht="27.95" customHeight="1" x14ac:dyDescent="0.25">
      <c r="A924" s="25">
        <f t="shared" si="14"/>
        <v>923</v>
      </c>
      <c r="B924" s="12" t="str">
        <v>FRISACRE FRIGORIFICO SANTO AFONSO DO ACRE LTDA</v>
      </c>
      <c r="C924" s="14">
        <f>SUMIF('Renúncias Fiscais Sudam-Sudene'!C:C,B924,'Renúncias Fiscais Sudam-Sudene'!J:J)</f>
        <v>293349.18</v>
      </c>
      <c r="D924" s="14">
        <f>SUMIF('Renúncias Fiscais Sudam-Sudene'!C:C,B924,'Renúncias Fiscais Sudam-Sudene'!K:K)</f>
        <v>421272.26618918334</v>
      </c>
    </row>
    <row r="925" spans="1:4" ht="27.95" customHeight="1" x14ac:dyDescent="0.25">
      <c r="A925" s="25">
        <f t="shared" si="14"/>
        <v>924</v>
      </c>
      <c r="B925" s="12" t="str">
        <v>FROSTY PRODUTOS ALIMENTICIOS LTDA</v>
      </c>
      <c r="C925" s="14">
        <f>SUMIF('Renúncias Fiscais Sudam-Sudene'!C:C,B925,'Renúncias Fiscais Sudam-Sudene'!J:J)</f>
        <v>49303.31</v>
      </c>
      <c r="D925" s="14">
        <f>SUMIF('Renúncias Fiscais Sudam-Sudene'!C:C,B925,'Renúncias Fiscais Sudam-Sudene'!K:K)</f>
        <v>55612.386685686528</v>
      </c>
    </row>
    <row r="926" spans="1:4" ht="27.95" customHeight="1" x14ac:dyDescent="0.25">
      <c r="A926" s="25">
        <f t="shared" si="14"/>
        <v>925</v>
      </c>
      <c r="B926" s="12" t="str">
        <v>FRUTA VIDA PRODUCAO IMPORTACAO E EXPORTACAO LTDA</v>
      </c>
      <c r="C926" s="14">
        <f>SUMIF('Renúncias Fiscais Sudam-Sudene'!C:C,B926,'Renúncias Fiscais Sudam-Sudene'!J:J)</f>
        <v>8037642.8500000006</v>
      </c>
      <c r="D926" s="14">
        <f>SUMIF('Renúncias Fiscais Sudam-Sudene'!C:C,B926,'Renúncias Fiscais Sudam-Sudene'!K:K)</f>
        <v>10853993.14273257</v>
      </c>
    </row>
    <row r="927" spans="1:4" ht="27.95" customHeight="1" x14ac:dyDescent="0.25">
      <c r="A927" s="25">
        <f t="shared" si="14"/>
        <v>926</v>
      </c>
      <c r="B927" s="12" t="str">
        <v>FRUTAS SOLO AGROINDUSTRIAL LTDA</v>
      </c>
      <c r="C927" s="14">
        <f>SUMIF('Renúncias Fiscais Sudam-Sudene'!C:C,B927,'Renúncias Fiscais Sudam-Sudene'!J:J)</f>
        <v>1260792.1099999999</v>
      </c>
      <c r="D927" s="14">
        <f>SUMIF('Renúncias Fiscais Sudam-Sudene'!C:C,B927,'Renúncias Fiscais Sudam-Sudene'!K:K)</f>
        <v>1533668.6637822993</v>
      </c>
    </row>
    <row r="928" spans="1:4" ht="27.95" customHeight="1" x14ac:dyDescent="0.25">
      <c r="A928" s="25">
        <f t="shared" si="14"/>
        <v>927</v>
      </c>
      <c r="B928" s="12" t="str">
        <v>FRUTMEL FRUTAS LTDA</v>
      </c>
      <c r="C928" s="14">
        <f>SUMIF('Renúncias Fiscais Sudam-Sudene'!C:C,B928,'Renúncias Fiscais Sudam-Sudene'!J:J)</f>
        <v>9449127.5999999996</v>
      </c>
      <c r="D928" s="14">
        <f>SUMIF('Renúncias Fiscais Sudam-Sudene'!C:C,B928,'Renúncias Fiscais Sudam-Sudene'!K:K)</f>
        <v>12588178.55189837</v>
      </c>
    </row>
    <row r="929" spans="1:4" ht="27.95" customHeight="1" x14ac:dyDescent="0.25">
      <c r="A929" s="25">
        <f t="shared" si="14"/>
        <v>928</v>
      </c>
      <c r="B929" s="12" t="str">
        <v>FRUTS INDUSTRIA DE CONCENTRADOS DA AMAZONIA LTDA</v>
      </c>
      <c r="C929" s="14">
        <f>SUMIF('Renúncias Fiscais Sudam-Sudene'!C:C,B929,'Renúncias Fiscais Sudam-Sudene'!J:J)</f>
        <v>5688625.1500000004</v>
      </c>
      <c r="D929" s="14">
        <f>SUMIF('Renúncias Fiscais Sudam-Sudene'!C:C,B929,'Renúncias Fiscais Sudam-Sudene'!K:K)</f>
        <v>6771018.5004872866</v>
      </c>
    </row>
    <row r="930" spans="1:4" ht="27.95" customHeight="1" x14ac:dyDescent="0.25">
      <c r="A930" s="25">
        <f t="shared" si="14"/>
        <v>929</v>
      </c>
      <c r="B930" s="12" t="str">
        <v>FRUTTISOL INDUSTRIA DE POLPAS LTDA</v>
      </c>
      <c r="C930" s="14">
        <f>SUMIF('Renúncias Fiscais Sudam-Sudene'!C:C,B930,'Renúncias Fiscais Sudam-Sudene'!J:J)</f>
        <v>103772.37</v>
      </c>
      <c r="D930" s="14">
        <f>SUMIF('Renúncias Fiscais Sudam-Sudene'!C:C,B930,'Renúncias Fiscais Sudam-Sudene'!K:K)</f>
        <v>134295.45767731668</v>
      </c>
    </row>
    <row r="931" spans="1:4" ht="27.95" customHeight="1" x14ac:dyDescent="0.25">
      <c r="A931" s="25">
        <f t="shared" si="14"/>
        <v>930</v>
      </c>
      <c r="B931" s="12" t="str">
        <v>FS INDUSTRIA DE BIOCOMBUSTIVEIS LTDA</v>
      </c>
      <c r="C931" s="14">
        <f>SUMIF('Renúncias Fiscais Sudam-Sudene'!C:C,B931,'Renúncias Fiscais Sudam-Sudene'!J:J)</f>
        <v>359802986.63</v>
      </c>
      <c r="D931" s="14">
        <f>SUMIF('Renúncias Fiscais Sudam-Sudene'!C:C,B931,'Renúncias Fiscais Sudam-Sudene'!K:K)</f>
        <v>444241624.54597276</v>
      </c>
    </row>
    <row r="932" spans="1:4" ht="27.95" customHeight="1" x14ac:dyDescent="0.25">
      <c r="A932" s="25">
        <f t="shared" si="14"/>
        <v>931</v>
      </c>
      <c r="B932" s="12" t="str">
        <v>FSF TECNOLOGIA S.A.</v>
      </c>
      <c r="C932" s="14">
        <f>SUMIF('Renúncias Fiscais Sudam-Sudene'!C:C,B932,'Renúncias Fiscais Sudam-Sudene'!J:J)</f>
        <v>299869.28999999998</v>
      </c>
      <c r="D932" s="14">
        <f>SUMIF('Renúncias Fiscais Sudam-Sudene'!C:C,B932,'Renúncias Fiscais Sudam-Sudene'!K:K)</f>
        <v>375673.938378616</v>
      </c>
    </row>
    <row r="933" spans="1:4" ht="27.95" customHeight="1" x14ac:dyDescent="0.25">
      <c r="A933" s="25">
        <f t="shared" si="14"/>
        <v>932</v>
      </c>
      <c r="B933" s="12" t="str">
        <v>FUJIFILM DO BRASIL LTDA.</v>
      </c>
      <c r="C933" s="14">
        <f>SUMIF('Renúncias Fiscais Sudam-Sudene'!C:C,B933,'Renúncias Fiscais Sudam-Sudene'!J:J)</f>
        <v>1065540.21</v>
      </c>
      <c r="D933" s="14">
        <f>SUMIF('Renúncias Fiscais Sudam-Sudene'!C:C,B933,'Renúncias Fiscais Sudam-Sudene'!K:K)</f>
        <v>1248774.6274929091</v>
      </c>
    </row>
    <row r="934" spans="1:4" ht="27.95" customHeight="1" x14ac:dyDescent="0.25">
      <c r="A934" s="25">
        <f t="shared" si="14"/>
        <v>933</v>
      </c>
      <c r="B934" s="12" t="str">
        <v>FUSION SOFTWARE E SERVICOS LTDA</v>
      </c>
      <c r="C934" s="14">
        <f>SUMIF('Renúncias Fiscais Sudam-Sudene'!C:C,B934,'Renúncias Fiscais Sudam-Sudene'!J:J)</f>
        <v>1098681.7</v>
      </c>
      <c r="D934" s="14">
        <f>SUMIF('Renúncias Fiscais Sudam-Sudene'!C:C,B934,'Renúncias Fiscais Sudam-Sudene'!K:K)</f>
        <v>1488758.2086242377</v>
      </c>
    </row>
    <row r="935" spans="1:4" ht="27.95" customHeight="1" x14ac:dyDescent="0.25">
      <c r="A935" s="25">
        <f t="shared" si="14"/>
        <v>934</v>
      </c>
      <c r="B935" s="12" t="str">
        <v>G MARQUES FERREIRA LTDA</v>
      </c>
      <c r="C935" s="14">
        <f>SUMIF('Renúncias Fiscais Sudam-Sudene'!C:C,B935,'Renúncias Fiscais Sudam-Sudene'!J:J)</f>
        <v>77572.89</v>
      </c>
      <c r="D935" s="14">
        <f>SUMIF('Renúncias Fiscais Sudam-Sudene'!C:C,B935,'Renúncias Fiscais Sudam-Sudene'!K:K)</f>
        <v>104139.64172102515</v>
      </c>
    </row>
    <row r="936" spans="1:4" ht="27.95" customHeight="1" x14ac:dyDescent="0.25">
      <c r="A936" s="25">
        <f t="shared" si="14"/>
        <v>935</v>
      </c>
      <c r="B936" s="12" t="str">
        <v>G3 TELECOM LTDA</v>
      </c>
      <c r="C936" s="14">
        <f>SUMIF('Renúncias Fiscais Sudam-Sudene'!C:C,B936,'Renúncias Fiscais Sudam-Sudene'!J:J)</f>
        <v>613849.19999999995</v>
      </c>
      <c r="D936" s="14">
        <f>SUMIF('Renúncias Fiscais Sudam-Sudene'!C:C,B936,'Renúncias Fiscais Sudam-Sudene'!K:K)</f>
        <v>716482.57562494755</v>
      </c>
    </row>
    <row r="937" spans="1:4" ht="27.95" customHeight="1" x14ac:dyDescent="0.25">
      <c r="A937" s="25">
        <f t="shared" si="14"/>
        <v>936</v>
      </c>
      <c r="B937" s="12" t="str">
        <v>GALLUS INDUSTRIA E COMERCIO DE ALIMENTOS LTDA</v>
      </c>
      <c r="C937" s="14">
        <f>SUMIF('Renúncias Fiscais Sudam-Sudene'!C:C,B937,'Renúncias Fiscais Sudam-Sudene'!J:J)</f>
        <v>292540.58</v>
      </c>
      <c r="D937" s="14">
        <f>SUMIF('Renúncias Fiscais Sudam-Sudene'!C:C,B937,'Renúncias Fiscais Sudam-Sudene'!K:K)</f>
        <v>329975.40847085149</v>
      </c>
    </row>
    <row r="938" spans="1:4" ht="27.95" customHeight="1" x14ac:dyDescent="0.25">
      <c r="A938" s="25">
        <f t="shared" si="14"/>
        <v>937</v>
      </c>
      <c r="B938" s="12" t="str">
        <v>GAS DE ALAGOAS S/A ALGAS</v>
      </c>
      <c r="C938" s="14">
        <f>SUMIF('Renúncias Fiscais Sudam-Sudene'!C:C,B938,'Renúncias Fiscais Sudam-Sudene'!J:J)</f>
        <v>49783480.209999986</v>
      </c>
      <c r="D938" s="14">
        <f>SUMIF('Renúncias Fiscais Sudam-Sudene'!C:C,B938,'Renúncias Fiscais Sudam-Sudene'!K:K)</f>
        <v>67775700.615069672</v>
      </c>
    </row>
    <row r="939" spans="1:4" ht="27.95" customHeight="1" x14ac:dyDescent="0.25">
      <c r="A939" s="25">
        <f t="shared" si="14"/>
        <v>938</v>
      </c>
      <c r="B939" s="12" t="str">
        <v>GAZIN INDUSTRIA DE COLCHOES LTDA.</v>
      </c>
      <c r="C939" s="14">
        <f>SUMIF('Renúncias Fiscais Sudam-Sudene'!C:C,B939,'Renúncias Fiscais Sudam-Sudene'!J:J)</f>
        <v>21710.21</v>
      </c>
      <c r="D939" s="14">
        <f>SUMIF('Renúncias Fiscais Sudam-Sudene'!C:C,B939,'Renúncias Fiscais Sudam-Sudene'!K:K)</f>
        <v>31177.962025037181</v>
      </c>
    </row>
    <row r="940" spans="1:4" ht="27.95" customHeight="1" x14ac:dyDescent="0.25">
      <c r="A940" s="25">
        <f t="shared" si="14"/>
        <v>939</v>
      </c>
      <c r="B940" s="12" t="str">
        <v>GAZIN INDUSTRIA E COMERCIO DE MOVEIS E ELETRODOMESTICOS S.A</v>
      </c>
      <c r="C940" s="14">
        <f>SUMIF('Renúncias Fiscais Sudam-Sudene'!C:C,B940,'Renúncias Fiscais Sudam-Sudene'!J:J)</f>
        <v>2336774.48</v>
      </c>
      <c r="D940" s="14">
        <f>SUMIF('Renúncias Fiscais Sudam-Sudene'!C:C,B940,'Renúncias Fiscais Sudam-Sudene'!K:K)</f>
        <v>3751956.0450450992</v>
      </c>
    </row>
    <row r="941" spans="1:4" ht="27.95" customHeight="1" x14ac:dyDescent="0.25">
      <c r="A941" s="25">
        <f t="shared" si="14"/>
        <v>940</v>
      </c>
      <c r="B941" s="12" t="str">
        <v>GBR COMPONENTES DA AMAZONIA LTDA</v>
      </c>
      <c r="C941" s="14">
        <f>SUMIF('Renúncias Fiscais Sudam-Sudene'!C:C,B941,'Renúncias Fiscais Sudam-Sudene'!J:J)</f>
        <v>3343122.23</v>
      </c>
      <c r="D941" s="14">
        <f>SUMIF('Renúncias Fiscais Sudam-Sudene'!C:C,B941,'Renúncias Fiscais Sudam-Sudene'!K:K)</f>
        <v>5020699.0628406154</v>
      </c>
    </row>
    <row r="942" spans="1:4" ht="27.95" customHeight="1" x14ac:dyDescent="0.25">
      <c r="A942" s="25">
        <f t="shared" si="14"/>
        <v>941</v>
      </c>
      <c r="B942" s="12" t="str">
        <v>GDM INDUSTRIA E COMERCIO DE PLASTICOS LTDA.</v>
      </c>
      <c r="C942" s="14">
        <f>SUMIF('Renúncias Fiscais Sudam-Sudene'!C:C,B942,'Renúncias Fiscais Sudam-Sudene'!J:J)</f>
        <v>7049389.5500000007</v>
      </c>
      <c r="D942" s="14">
        <f>SUMIF('Renúncias Fiscais Sudam-Sudene'!C:C,B942,'Renúncias Fiscais Sudam-Sudene'!K:K)</f>
        <v>9013653.5943572912</v>
      </c>
    </row>
    <row r="943" spans="1:4" ht="27.95" customHeight="1" x14ac:dyDescent="0.25">
      <c r="A943" s="25">
        <f t="shared" si="14"/>
        <v>942</v>
      </c>
      <c r="B943" s="12" t="str">
        <v>GEES S/A</v>
      </c>
      <c r="C943" s="14">
        <f>SUMIF('Renúncias Fiscais Sudam-Sudene'!C:C,B943,'Renúncias Fiscais Sudam-Sudene'!J:J)</f>
        <v>45333369.289999999</v>
      </c>
      <c r="D943" s="14">
        <f>SUMIF('Renúncias Fiscais Sudam-Sudene'!C:C,B943,'Renúncias Fiscais Sudam-Sudene'!K:K)</f>
        <v>56139699.645815328</v>
      </c>
    </row>
    <row r="944" spans="1:4" ht="27.95" customHeight="1" x14ac:dyDescent="0.25">
      <c r="A944" s="25">
        <f t="shared" si="14"/>
        <v>943</v>
      </c>
      <c r="B944" s="12" t="str">
        <v>GENIS EQUIPAMENTOS DE GINASTICA LTDA</v>
      </c>
      <c r="C944" s="14">
        <f>SUMIF('Renúncias Fiscais Sudam-Sudene'!C:C,B944,'Renúncias Fiscais Sudam-Sudene'!J:J)</f>
        <v>28190397.689999998</v>
      </c>
      <c r="D944" s="14">
        <f>SUMIF('Renúncias Fiscais Sudam-Sudene'!C:C,B944,'Renúncias Fiscais Sudam-Sudene'!K:K)</f>
        <v>40536680.461281478</v>
      </c>
    </row>
    <row r="945" spans="1:4" ht="27.95" customHeight="1" x14ac:dyDescent="0.25">
      <c r="A945" s="25">
        <f t="shared" si="14"/>
        <v>944</v>
      </c>
      <c r="B945" s="12" t="str">
        <v>GEOPARK BRASIL EXPLORACAO E PRODUCAO DE PETROLEO E GAS LTDA</v>
      </c>
      <c r="C945" s="14">
        <f>SUMIF('Renúncias Fiscais Sudam-Sudene'!C:C,B945,'Renúncias Fiscais Sudam-Sudene'!J:J)</f>
        <v>21689363.990000002</v>
      </c>
      <c r="D945" s="14">
        <f>SUMIF('Renúncias Fiscais Sudam-Sudene'!C:C,B945,'Renúncias Fiscais Sudam-Sudene'!K:K)</f>
        <v>26428420.944893152</v>
      </c>
    </row>
    <row r="946" spans="1:4" ht="27.95" customHeight="1" x14ac:dyDescent="0.25">
      <c r="A946" s="25">
        <f t="shared" si="14"/>
        <v>945</v>
      </c>
      <c r="B946" s="12" t="str">
        <v>GEQUIMICA S.A. INDUSTRIA E COMERCIO</v>
      </c>
      <c r="C946" s="14">
        <f>SUMIF('Renúncias Fiscais Sudam-Sudene'!C:C,B946,'Renúncias Fiscais Sudam-Sudene'!J:J)</f>
        <v>1635347.76</v>
      </c>
      <c r="D946" s="14">
        <f>SUMIF('Renúncias Fiscais Sudam-Sudene'!C:C,B946,'Renúncias Fiscais Sudam-Sudene'!K:K)</f>
        <v>2781164.1886161142</v>
      </c>
    </row>
    <row r="947" spans="1:4" ht="27.95" customHeight="1" x14ac:dyDescent="0.25">
      <c r="A947" s="25">
        <f t="shared" si="14"/>
        <v>946</v>
      </c>
      <c r="B947" s="12" t="str">
        <v>GERA AMAZONAS GERADORA DE ENERGIA DO AMAZONAS S/A.</v>
      </c>
      <c r="C947" s="14">
        <f>SUMIF('Renúncias Fiscais Sudam-Sudene'!C:C,B947,'Renúncias Fiscais Sudam-Sudene'!J:J)</f>
        <v>89223603.019999996</v>
      </c>
      <c r="D947" s="14">
        <f>SUMIF('Renúncias Fiscais Sudam-Sudene'!C:C,B947,'Renúncias Fiscais Sudam-Sudene'!K:K)</f>
        <v>118368200.38784698</v>
      </c>
    </row>
    <row r="948" spans="1:4" ht="27.95" customHeight="1" x14ac:dyDescent="0.25">
      <c r="A948" s="25">
        <f t="shared" si="14"/>
        <v>947</v>
      </c>
      <c r="B948" s="12" t="str">
        <v>GERA MARANHAO - GERADORA DE ENERGIA DO MARANHAO S.A</v>
      </c>
      <c r="C948" s="14">
        <f>SUMIF('Renúncias Fiscais Sudam-Sudene'!C:C,B948,'Renúncias Fiscais Sudam-Sudene'!J:J)</f>
        <v>295982436.43000001</v>
      </c>
      <c r="D948" s="14">
        <f>SUMIF('Renúncias Fiscais Sudam-Sudene'!C:C,B948,'Renúncias Fiscais Sudam-Sudene'!K:K)</f>
        <v>407504817.17813289</v>
      </c>
    </row>
    <row r="949" spans="1:4" ht="27.95" customHeight="1" x14ac:dyDescent="0.25">
      <c r="A949" s="25">
        <f t="shared" si="14"/>
        <v>948</v>
      </c>
      <c r="B949" s="12" t="str">
        <v>GERDAU ACOS LONGOS S.A.</v>
      </c>
      <c r="C949" s="14">
        <f>SUMIF('Renúncias Fiscais Sudam-Sudene'!C:C,B949,'Renúncias Fiscais Sudam-Sudene'!J:J)</f>
        <v>12927927.91</v>
      </c>
      <c r="D949" s="14">
        <f>SUMIF('Renúncias Fiscais Sudam-Sudene'!C:C,B949,'Renúncias Fiscais Sudam-Sudene'!K:K)</f>
        <v>15255944.299797965</v>
      </c>
    </row>
    <row r="950" spans="1:4" ht="27.95" customHeight="1" x14ac:dyDescent="0.25">
      <c r="A950" s="25">
        <f t="shared" si="14"/>
        <v>949</v>
      </c>
      <c r="B950" s="12" t="str">
        <v>GESSO FACIL INDUSTRIA E COMERCIO LTDA</v>
      </c>
      <c r="C950" s="14">
        <f>SUMIF('Renúncias Fiscais Sudam-Sudene'!C:C,B950,'Renúncias Fiscais Sudam-Sudene'!J:J)</f>
        <v>386757.51</v>
      </c>
      <c r="D950" s="14">
        <f>SUMIF('Renúncias Fiscais Sudam-Sudene'!C:C,B950,'Renúncias Fiscais Sudam-Sudene'!K:K)</f>
        <v>559431.54110334034</v>
      </c>
    </row>
    <row r="951" spans="1:4" ht="27.95" customHeight="1" x14ac:dyDescent="0.25">
      <c r="A951" s="25">
        <f t="shared" si="14"/>
        <v>950</v>
      </c>
      <c r="B951" s="12" t="str">
        <v>GESTAO NORDESTE S.A</v>
      </c>
      <c r="C951" s="14">
        <f>SUMIF('Renúncias Fiscais Sudam-Sudene'!C:C,B951,'Renúncias Fiscais Sudam-Sudene'!J:J)</f>
        <v>636867.93999999994</v>
      </c>
      <c r="D951" s="14">
        <f>SUMIF('Renúncias Fiscais Sudam-Sudene'!C:C,B951,'Renúncias Fiscais Sudam-Sudene'!K:K)</f>
        <v>1083093.3645610129</v>
      </c>
    </row>
    <row r="952" spans="1:4" ht="27.95" customHeight="1" x14ac:dyDescent="0.25">
      <c r="A952" s="25">
        <f t="shared" si="14"/>
        <v>951</v>
      </c>
      <c r="B952" s="12" t="str">
        <v>GI INDUSTRIA DE PRODUTOS PLASTICOS LTDA</v>
      </c>
      <c r="C952" s="14">
        <f>SUMIF('Renúncias Fiscais Sudam-Sudene'!C:C,B952,'Renúncias Fiscais Sudam-Sudene'!J:J)</f>
        <v>1209181.27</v>
      </c>
      <c r="D952" s="14">
        <f>SUMIF('Renúncias Fiscais Sudam-Sudene'!C:C,B952,'Renúncias Fiscais Sudam-Sudene'!K:K)</f>
        <v>1618479.6561566212</v>
      </c>
    </row>
    <row r="953" spans="1:4" ht="27.95" customHeight="1" x14ac:dyDescent="0.25">
      <c r="A953" s="25">
        <f t="shared" si="14"/>
        <v>952</v>
      </c>
      <c r="B953" s="12" t="str">
        <v>GIANNI IND E COM LTDA</v>
      </c>
      <c r="C953" s="14">
        <f>SUMIF('Renúncias Fiscais Sudam-Sudene'!C:C,B953,'Renúncias Fiscais Sudam-Sudene'!J:J)</f>
        <v>140139.18</v>
      </c>
      <c r="D953" s="14">
        <f>SUMIF('Renúncias Fiscais Sudam-Sudene'!C:C,B953,'Renúncias Fiscais Sudam-Sudene'!K:K)</f>
        <v>158072.02940279318</v>
      </c>
    </row>
    <row r="954" spans="1:4" ht="27.95" customHeight="1" x14ac:dyDescent="0.25">
      <c r="A954" s="25">
        <f t="shared" si="14"/>
        <v>953</v>
      </c>
      <c r="B954" s="12" t="str">
        <v>GICS INDUSTRIA, COMERCIO E SERVICOS S.A.</v>
      </c>
      <c r="C954" s="14">
        <f>SUMIF('Renúncias Fiscais Sudam-Sudene'!C:C,B954,'Renúncias Fiscais Sudam-Sudene'!J:J)</f>
        <v>8261405.8700000001</v>
      </c>
      <c r="D954" s="14">
        <f>SUMIF('Renúncias Fiscais Sudam-Sudene'!C:C,B954,'Renúncias Fiscais Sudam-Sudene'!K:K)</f>
        <v>14049810.51447244</v>
      </c>
    </row>
    <row r="955" spans="1:4" ht="27.95" customHeight="1" x14ac:dyDescent="0.25">
      <c r="A955" s="25">
        <f t="shared" si="14"/>
        <v>954</v>
      </c>
      <c r="B955" s="12" t="str">
        <v>GIGA INDUSTRIA E COMERCIO DE PRODUTOS DE SEGURANCA ELETRONICA S/A</v>
      </c>
      <c r="C955" s="14">
        <f>SUMIF('Renúncias Fiscais Sudam-Sudene'!C:C,B955,'Renúncias Fiscais Sudam-Sudene'!J:J)</f>
        <v>99368140.399999991</v>
      </c>
      <c r="D955" s="14">
        <f>SUMIF('Renúncias Fiscais Sudam-Sudene'!C:C,B955,'Renúncias Fiscais Sudam-Sudene'!K:K)</f>
        <v>121860129.90296195</v>
      </c>
    </row>
    <row r="956" spans="1:4" ht="27.95" customHeight="1" x14ac:dyDescent="0.25">
      <c r="A956" s="25">
        <f t="shared" si="14"/>
        <v>955</v>
      </c>
      <c r="B956" s="12" t="str">
        <v>GIOVANNI SANGUINETTI TRANSMISSORA DE ENERGIA S.A.</v>
      </c>
      <c r="C956" s="14">
        <f>SUMIF('Renúncias Fiscais Sudam-Sudene'!C:C,B956,'Renúncias Fiscais Sudam-Sudene'!J:J)</f>
        <v>106320275.26000001</v>
      </c>
      <c r="D956" s="14">
        <f>SUMIF('Renúncias Fiscais Sudam-Sudene'!C:C,B956,'Renúncias Fiscais Sudam-Sudene'!K:K)</f>
        <v>128505540.06502506</v>
      </c>
    </row>
    <row r="957" spans="1:4" ht="27.95" customHeight="1" x14ac:dyDescent="0.25">
      <c r="A957" s="25">
        <f t="shared" si="14"/>
        <v>956</v>
      </c>
      <c r="B957" s="12" t="str">
        <v>GK&amp;B INDUSTRIA DE COMPONENTES DA AMAZONIA LTDA</v>
      </c>
      <c r="C957" s="14">
        <f>SUMIF('Renúncias Fiscais Sudam-Sudene'!C:C,B957,'Renúncias Fiscais Sudam-Sudene'!J:J)</f>
        <v>577749.47</v>
      </c>
      <c r="D957" s="14">
        <f>SUMIF('Renúncias Fiscais Sudam-Sudene'!C:C,B957,'Renúncias Fiscais Sudam-Sudene'!K:K)</f>
        <v>891585.47909380007</v>
      </c>
    </row>
    <row r="958" spans="1:4" ht="27.95" customHeight="1" x14ac:dyDescent="0.25">
      <c r="A958" s="25">
        <f t="shared" si="14"/>
        <v>957</v>
      </c>
      <c r="B958" s="12" t="str">
        <v>GLOBAL VISION PACK BRASIL LTDA</v>
      </c>
      <c r="C958" s="14">
        <f>SUMIF('Renúncias Fiscais Sudam-Sudene'!C:C,B958,'Renúncias Fiscais Sudam-Sudene'!J:J)</f>
        <v>1411311</v>
      </c>
      <c r="D958" s="14">
        <f>SUMIF('Renúncias Fiscais Sudam-Sudene'!C:C,B958,'Renúncias Fiscais Sudam-Sudene'!K:K)</f>
        <v>1760113.8521750858</v>
      </c>
    </row>
    <row r="959" spans="1:4" ht="27.95" customHeight="1" x14ac:dyDescent="0.25">
      <c r="A959" s="25">
        <f t="shared" si="14"/>
        <v>958</v>
      </c>
      <c r="B959" s="12" t="str">
        <v>GLOBALPACK DO NORDESTE INDUSTRIA E COMERCIO LTDA</v>
      </c>
      <c r="C959" s="14">
        <f>SUMIF('Renúncias Fiscais Sudam-Sudene'!C:C,B959,'Renúncias Fiscais Sudam-Sudene'!J:J)</f>
        <v>669971.84</v>
      </c>
      <c r="D959" s="14">
        <f>SUMIF('Renúncias Fiscais Sudam-Sudene'!C:C,B959,'Renúncias Fiscais Sudam-Sudene'!K:K)</f>
        <v>1118419.9103196724</v>
      </c>
    </row>
    <row r="960" spans="1:4" ht="27.95" customHeight="1" x14ac:dyDescent="0.25">
      <c r="A960" s="25">
        <f t="shared" si="14"/>
        <v>959</v>
      </c>
      <c r="B960" s="12" t="str">
        <v>GLOBENET CABOS SUBMARINOS S.A.</v>
      </c>
      <c r="C960" s="14">
        <f>SUMIF('Renúncias Fiscais Sudam-Sudene'!C:C,B960,'Renúncias Fiscais Sudam-Sudene'!J:J)</f>
        <v>143234206.06999999</v>
      </c>
      <c r="D960" s="14">
        <f>SUMIF('Renúncias Fiscais Sudam-Sudene'!C:C,B960,'Renúncias Fiscais Sudam-Sudene'!K:K)</f>
        <v>186536971.68838668</v>
      </c>
    </row>
    <row r="961" spans="1:4" ht="27.95" customHeight="1" x14ac:dyDescent="0.25">
      <c r="A961" s="25">
        <f t="shared" si="14"/>
        <v>960</v>
      </c>
      <c r="B961" s="12" t="str">
        <v>GNR FORTALEZA VALORIZACAO DE BIOGAS LTDA</v>
      </c>
      <c r="C961" s="14">
        <f>SUMIF('Renúncias Fiscais Sudam-Sudene'!C:C,B961,'Renúncias Fiscais Sudam-Sudene'!J:J)</f>
        <v>17164582.060000002</v>
      </c>
      <c r="D961" s="14">
        <f>SUMIF('Renúncias Fiscais Sudam-Sudene'!C:C,B961,'Renúncias Fiscais Sudam-Sudene'!K:K)</f>
        <v>20726647.694378115</v>
      </c>
    </row>
    <row r="962" spans="1:4" ht="27.95" customHeight="1" x14ac:dyDescent="0.25">
      <c r="A962" s="25">
        <f t="shared" si="14"/>
        <v>961</v>
      </c>
      <c r="B962" s="12" t="str">
        <v>GOLD FRUIT IMPORTACAO E EXPORTACAO LTDA</v>
      </c>
      <c r="C962" s="14">
        <f>SUMIF('Renúncias Fiscais Sudam-Sudene'!C:C,B962,'Renúncias Fiscais Sudam-Sudene'!J:J)</f>
        <v>7058128.0499999998</v>
      </c>
      <c r="D962" s="14">
        <f>SUMIF('Renúncias Fiscais Sudam-Sudene'!C:C,B962,'Renúncias Fiscais Sudam-Sudene'!K:K)</f>
        <v>8677453.6640360299</v>
      </c>
    </row>
    <row r="963" spans="1:4" ht="27.95" customHeight="1" x14ac:dyDescent="0.25">
      <c r="A963" s="25">
        <f t="shared" ref="A963:A1026" si="15">ROW()-1</f>
        <v>962</v>
      </c>
      <c r="B963" s="12" t="str">
        <v>GOLDEN SPICES AGRICOLAS LTDA</v>
      </c>
      <c r="C963" s="14">
        <f>SUMIF('Renúncias Fiscais Sudam-Sudene'!C:C,B963,'Renúncias Fiscais Sudam-Sudene'!J:J)</f>
        <v>770651.1</v>
      </c>
      <c r="D963" s="14">
        <f>SUMIF('Renúncias Fiscais Sudam-Sudene'!C:C,B963,'Renúncias Fiscais Sudam-Sudene'!K:K)</f>
        <v>990762.9046080074</v>
      </c>
    </row>
    <row r="964" spans="1:4" ht="27.95" customHeight="1" x14ac:dyDescent="0.25">
      <c r="A964" s="25">
        <f t="shared" si="15"/>
        <v>963</v>
      </c>
      <c r="B964" s="12" t="str">
        <v>GOW HELMETS INDUSTRIA E COMERCIO LTDA</v>
      </c>
      <c r="C964" s="14">
        <f>SUMIF('Renúncias Fiscais Sudam-Sudene'!C:C,B964,'Renúncias Fiscais Sudam-Sudene'!J:J)</f>
        <v>2424240.3200000003</v>
      </c>
      <c r="D964" s="14">
        <f>SUMIF('Renúncias Fiscais Sudam-Sudene'!C:C,B964,'Renúncias Fiscais Sudam-Sudene'!K:K)</f>
        <v>3120888.9747354104</v>
      </c>
    </row>
    <row r="965" spans="1:4" ht="27.95" customHeight="1" x14ac:dyDescent="0.25">
      <c r="A965" s="25">
        <f t="shared" si="15"/>
        <v>964</v>
      </c>
      <c r="B965" s="12" t="str">
        <v>GRAFICA SANTA MARTA LTDA</v>
      </c>
      <c r="C965" s="14">
        <f>SUMIF('Renúncias Fiscais Sudam-Sudene'!C:C,B965,'Renúncias Fiscais Sudam-Sudene'!J:J)</f>
        <v>491671</v>
      </c>
      <c r="D965" s="14">
        <f>SUMIF('Renúncias Fiscais Sudam-Sudene'!C:C,B965,'Renúncias Fiscais Sudam-Sudene'!K:K)</f>
        <v>620238.20549399219</v>
      </c>
    </row>
    <row r="966" spans="1:4" ht="27.95" customHeight="1" x14ac:dyDescent="0.25">
      <c r="A966" s="25">
        <f t="shared" si="15"/>
        <v>965</v>
      </c>
      <c r="B966" s="12" t="str">
        <v>GRAFTECH BRASIL PARTICIPACOES LTDA</v>
      </c>
      <c r="C966" s="14">
        <f>SUMIF('Renúncias Fiscais Sudam-Sudene'!C:C,B966,'Renúncias Fiscais Sudam-Sudene'!J:J)</f>
        <v>122745988.41000001</v>
      </c>
      <c r="D966" s="14">
        <f>SUMIF('Renúncias Fiscais Sudam-Sudene'!C:C,B966,'Renúncias Fiscais Sudam-Sudene'!K:K)</f>
        <v>164634679.6963217</v>
      </c>
    </row>
    <row r="967" spans="1:4" ht="27.95" customHeight="1" x14ac:dyDescent="0.25">
      <c r="A967" s="25">
        <f t="shared" si="15"/>
        <v>966</v>
      </c>
      <c r="B967" s="12" t="str">
        <v>GRAMAZINI GRANITOS E MARMORES THOMAZINI LTDA</v>
      </c>
      <c r="C967" s="14">
        <f>SUMIF('Renúncias Fiscais Sudam-Sudene'!C:C,B967,'Renúncias Fiscais Sudam-Sudene'!J:J)</f>
        <v>14946824.74</v>
      </c>
      <c r="D967" s="14">
        <f>SUMIF('Renúncias Fiscais Sudam-Sudene'!C:C,B967,'Renúncias Fiscais Sudam-Sudene'!K:K)</f>
        <v>19359921.140061446</v>
      </c>
    </row>
    <row r="968" spans="1:4" ht="27.95" customHeight="1" x14ac:dyDescent="0.25">
      <c r="A968" s="25">
        <f t="shared" si="15"/>
        <v>967</v>
      </c>
      <c r="B968" s="12" t="str">
        <v>GRANCAFE COMERCIO IMPORTACAO E EXPORTACAO DE CAFE LTDA</v>
      </c>
      <c r="C968" s="14">
        <f>SUMIF('Renúncias Fiscais Sudam-Sudene'!C:C,B968,'Renúncias Fiscais Sudam-Sudene'!J:J)</f>
        <v>11665605.469999999</v>
      </c>
      <c r="D968" s="14">
        <f>SUMIF('Renúncias Fiscais Sudam-Sudene'!C:C,B968,'Renúncias Fiscais Sudam-Sudene'!K:K)</f>
        <v>15115284.214947768</v>
      </c>
    </row>
    <row r="969" spans="1:4" ht="27.95" customHeight="1" x14ac:dyDescent="0.25">
      <c r="A969" s="25">
        <f t="shared" si="15"/>
        <v>968</v>
      </c>
      <c r="B969" s="12" t="str">
        <v>GRAND VALLE AGRICOLA IMPORTADORA E EXPORTADORA LTDA</v>
      </c>
      <c r="C969" s="14">
        <f>SUMIF('Renúncias Fiscais Sudam-Sudene'!C:C,B969,'Renúncias Fiscais Sudam-Sudene'!J:J)</f>
        <v>8949896.4499999993</v>
      </c>
      <c r="D969" s="14">
        <f>SUMIF('Renúncias Fiscais Sudam-Sudene'!C:C,B969,'Renúncias Fiscais Sudam-Sudene'!K:K)</f>
        <v>11923045.418824513</v>
      </c>
    </row>
    <row r="970" spans="1:4" ht="27.95" customHeight="1" x14ac:dyDescent="0.25">
      <c r="A970" s="25">
        <f t="shared" si="15"/>
        <v>969</v>
      </c>
      <c r="B970" s="12" t="str">
        <v>GRANDE MOINHO CEARENSE SA</v>
      </c>
      <c r="C970" s="14">
        <f>SUMIF('Renúncias Fiscais Sudam-Sudene'!C:C,B970,'Renúncias Fiscais Sudam-Sudene'!J:J)</f>
        <v>111204553.3</v>
      </c>
      <c r="D970" s="14">
        <f>SUMIF('Renúncias Fiscais Sudam-Sudene'!C:C,B970,'Renúncias Fiscais Sudam-Sudene'!K:K)</f>
        <v>149688154.31336668</v>
      </c>
    </row>
    <row r="971" spans="1:4" ht="27.95" customHeight="1" x14ac:dyDescent="0.25">
      <c r="A971" s="25">
        <f t="shared" si="15"/>
        <v>970</v>
      </c>
      <c r="B971" s="12" t="str">
        <v>GRANEL QUIMICA LTDA</v>
      </c>
      <c r="C971" s="14">
        <f>SUMIF('Renúncias Fiscais Sudam-Sudene'!C:C,B971,'Renúncias Fiscais Sudam-Sudene'!J:J)</f>
        <v>6834272.71</v>
      </c>
      <c r="D971" s="14">
        <f>SUMIF('Renúncias Fiscais Sudam-Sudene'!C:C,B971,'Renúncias Fiscais Sudam-Sudene'!K:K)</f>
        <v>9986413.0892001763</v>
      </c>
    </row>
    <row r="972" spans="1:4" ht="27.95" customHeight="1" x14ac:dyDescent="0.25">
      <c r="A972" s="25">
        <f t="shared" si="15"/>
        <v>971</v>
      </c>
      <c r="B972" s="12" t="str">
        <v>GRANIBRAS.ES-GRANITOS BRASILEIROS LTDA</v>
      </c>
      <c r="C972" s="14">
        <f>SUMIF('Renúncias Fiscais Sudam-Sudene'!C:C,B972,'Renúncias Fiscais Sudam-Sudene'!J:J)</f>
        <v>2723649.0800000005</v>
      </c>
      <c r="D972" s="14">
        <f>SUMIF('Renúncias Fiscais Sudam-Sudene'!C:C,B972,'Renúncias Fiscais Sudam-Sudene'!K:K)</f>
        <v>4169175.2166943238</v>
      </c>
    </row>
    <row r="973" spans="1:4" ht="27.95" customHeight="1" x14ac:dyDescent="0.25">
      <c r="A973" s="25">
        <f t="shared" si="15"/>
        <v>972</v>
      </c>
      <c r="B973" s="12" t="str">
        <v>GRANICAP GRANITOS CAPIXABA LTDA</v>
      </c>
      <c r="C973" s="14">
        <f>SUMIF('Renúncias Fiscais Sudam-Sudene'!C:C,B973,'Renúncias Fiscais Sudam-Sudene'!J:J)</f>
        <v>5957929.2199999997</v>
      </c>
      <c r="D973" s="14">
        <f>SUMIF('Renúncias Fiscais Sudam-Sudene'!C:C,B973,'Renúncias Fiscais Sudam-Sudene'!K:K)</f>
        <v>6720333.0492129372</v>
      </c>
    </row>
    <row r="974" spans="1:4" ht="27.95" customHeight="1" x14ac:dyDescent="0.25">
      <c r="A974" s="25">
        <f t="shared" si="15"/>
        <v>973</v>
      </c>
      <c r="B974" s="12" t="str">
        <v>GRANISTONE AMAZON MINERACAO LTDA</v>
      </c>
      <c r="C974" s="14">
        <f>SUMIF('Renúncias Fiscais Sudam-Sudene'!C:C,B974,'Renúncias Fiscais Sudam-Sudene'!J:J)</f>
        <v>221214.62</v>
      </c>
      <c r="D974" s="14">
        <f>SUMIF('Renúncias Fiscais Sudam-Sudene'!C:C,B974,'Renúncias Fiscais Sudam-Sudene'!K:K)</f>
        <v>376209.99899270479</v>
      </c>
    </row>
    <row r="975" spans="1:4" ht="27.95" customHeight="1" x14ac:dyDescent="0.25">
      <c r="A975" s="25">
        <f t="shared" si="15"/>
        <v>974</v>
      </c>
      <c r="B975" s="12" t="str">
        <v>GRANITOS S A</v>
      </c>
      <c r="C975" s="14">
        <f>SUMIF('Renúncias Fiscais Sudam-Sudene'!C:C,B975,'Renúncias Fiscais Sudam-Sudene'!J:J)</f>
        <v>2641720.36</v>
      </c>
      <c r="D975" s="14">
        <f>SUMIF('Renúncias Fiscais Sudam-Sudene'!C:C,B975,'Renúncias Fiscais Sudam-Sudene'!K:K)</f>
        <v>3184757.6476202318</v>
      </c>
    </row>
    <row r="976" spans="1:4" ht="27.95" customHeight="1" x14ac:dyDescent="0.25">
      <c r="A976" s="25">
        <f t="shared" si="15"/>
        <v>975</v>
      </c>
      <c r="B976" s="12" t="str">
        <v>GRANJAS UNIAO LTDA</v>
      </c>
      <c r="C976" s="14">
        <f>SUMIF('Renúncias Fiscais Sudam-Sudene'!C:C,B976,'Renúncias Fiscais Sudam-Sudene'!J:J)</f>
        <v>9712587.1799999997</v>
      </c>
      <c r="D976" s="14">
        <f>SUMIF('Renúncias Fiscais Sudam-Sudene'!C:C,B976,'Renúncias Fiscais Sudam-Sudene'!K:K)</f>
        <v>13178689.059811264</v>
      </c>
    </row>
    <row r="977" spans="1:4" ht="27.95" customHeight="1" x14ac:dyDescent="0.25">
      <c r="A977" s="25">
        <f t="shared" si="15"/>
        <v>976</v>
      </c>
      <c r="B977" s="12" t="str">
        <v>GRANPHOS FERTILIZANTES LTDA</v>
      </c>
      <c r="C977" s="14">
        <f>SUMIF('Renúncias Fiscais Sudam-Sudene'!C:C,B977,'Renúncias Fiscais Sudam-Sudene'!J:J)</f>
        <v>13595121</v>
      </c>
      <c r="D977" s="14">
        <f>SUMIF('Renúncias Fiscais Sudam-Sudene'!C:C,B977,'Renúncias Fiscais Sudam-Sudene'!K:K)</f>
        <v>18242344.364214305</v>
      </c>
    </row>
    <row r="978" spans="1:4" ht="27.95" customHeight="1" x14ac:dyDescent="0.25">
      <c r="A978" s="25">
        <f t="shared" si="15"/>
        <v>977</v>
      </c>
      <c r="B978" s="12" t="str">
        <v>GRAOS DO NORTE PRODUTOS ALIMENTICIOS LTDA</v>
      </c>
      <c r="C978" s="14">
        <f>SUMIF('Renúncias Fiscais Sudam-Sudene'!C:C,B978,'Renúncias Fiscais Sudam-Sudene'!J:J)</f>
        <v>1179481.0700000003</v>
      </c>
      <c r="D978" s="14">
        <f>SUMIF('Renúncias Fiscais Sudam-Sudene'!C:C,B978,'Renúncias Fiscais Sudam-Sudene'!K:K)</f>
        <v>1736071.3278038881</v>
      </c>
    </row>
    <row r="979" spans="1:4" ht="27.95" customHeight="1" x14ac:dyDescent="0.25">
      <c r="A979" s="25">
        <f t="shared" si="15"/>
        <v>978</v>
      </c>
      <c r="B979" s="12" t="str">
        <v>GREE ELECTRIC APPLIANCES DO BRASIL LTDA.</v>
      </c>
      <c r="C979" s="14">
        <f>SUMIF('Renúncias Fiscais Sudam-Sudene'!C:C,B979,'Renúncias Fiscais Sudam-Sudene'!J:J)</f>
        <v>4239015.96</v>
      </c>
      <c r="D979" s="14">
        <f>SUMIF('Renúncias Fiscais Sudam-Sudene'!C:C,B979,'Renúncias Fiscais Sudam-Sudene'!K:K)</f>
        <v>6170078.994297564</v>
      </c>
    </row>
    <row r="980" spans="1:4" ht="27.95" customHeight="1" x14ac:dyDescent="0.25">
      <c r="A980" s="25">
        <f t="shared" si="15"/>
        <v>979</v>
      </c>
      <c r="B980" s="12" t="str">
        <v>GREEN COCO BEBIDAS NATURAIS DO BRASIL LTDA</v>
      </c>
      <c r="C980" s="14">
        <f>SUMIF('Renúncias Fiscais Sudam-Sudene'!C:C,B980,'Renúncias Fiscais Sudam-Sudene'!J:J)</f>
        <v>64742.759999999995</v>
      </c>
      <c r="D980" s="14">
        <f>SUMIF('Renúncias Fiscais Sudam-Sudene'!C:C,B980,'Renúncias Fiscais Sudam-Sudene'!K:K)</f>
        <v>78149.424032002789</v>
      </c>
    </row>
    <row r="981" spans="1:4" ht="27.95" customHeight="1" x14ac:dyDescent="0.25">
      <c r="A981" s="25">
        <f t="shared" si="15"/>
        <v>980</v>
      </c>
      <c r="B981" s="12" t="str">
        <v>GREENLIFE CASHEW EXPORTS LTDA</v>
      </c>
      <c r="C981" s="14">
        <f>SUMIF('Renúncias Fiscais Sudam-Sudene'!C:C,B981,'Renúncias Fiscais Sudam-Sudene'!J:J)</f>
        <v>12487.37</v>
      </c>
      <c r="D981" s="14">
        <f>SUMIF('Renúncias Fiscais Sudam-Sudene'!C:C,B981,'Renúncias Fiscais Sudam-Sudene'!K:K)</f>
        <v>14736.052250384811</v>
      </c>
    </row>
    <row r="982" spans="1:4" ht="27.95" customHeight="1" x14ac:dyDescent="0.25">
      <c r="A982" s="25">
        <f t="shared" si="15"/>
        <v>981</v>
      </c>
      <c r="B982" s="12" t="str">
        <v>GREIF EMBALAGENS INDUSTRIAIS DO AMAZONAS LTDA</v>
      </c>
      <c r="C982" s="14">
        <f>SUMIF('Renúncias Fiscais Sudam-Sudene'!C:C,B982,'Renúncias Fiscais Sudam-Sudene'!J:J)</f>
        <v>1368598.5</v>
      </c>
      <c r="D982" s="14">
        <f>SUMIF('Renúncias Fiscais Sudam-Sudene'!C:C,B982,'Renúncias Fiscais Sudam-Sudene'!K:K)</f>
        <v>2145804.0467204032</v>
      </c>
    </row>
    <row r="983" spans="1:4" ht="27.95" customHeight="1" x14ac:dyDescent="0.25">
      <c r="A983" s="25">
        <f t="shared" si="15"/>
        <v>982</v>
      </c>
      <c r="B983" s="12" t="str">
        <v>GREIF EMBALAGENS INDUSTRIAIS DO BRASIL LTDA.</v>
      </c>
      <c r="C983" s="14">
        <f>SUMIF('Renúncias Fiscais Sudam-Sudene'!C:C,B983,'Renúncias Fiscais Sudam-Sudene'!J:J)</f>
        <v>5991286.9299999997</v>
      </c>
      <c r="D983" s="14">
        <f>SUMIF('Renúncias Fiscais Sudam-Sudene'!C:C,B983,'Renúncias Fiscais Sudam-Sudene'!K:K)</f>
        <v>7322831.0102625918</v>
      </c>
    </row>
    <row r="984" spans="1:4" ht="27.95" customHeight="1" x14ac:dyDescent="0.25">
      <c r="A984" s="25">
        <f t="shared" si="15"/>
        <v>983</v>
      </c>
      <c r="B984" s="12" t="str">
        <v>GRENDENE S A</v>
      </c>
      <c r="C984" s="14">
        <f>SUMIF('Renúncias Fiscais Sudam-Sudene'!C:C,B984,'Renúncias Fiscais Sudam-Sudene'!J:J)</f>
        <v>678726208.75000012</v>
      </c>
      <c r="D984" s="14">
        <f>SUMIF('Renúncias Fiscais Sudam-Sudene'!C:C,B984,'Renúncias Fiscais Sudam-Sudene'!K:K)</f>
        <v>967790110.76398671</v>
      </c>
    </row>
    <row r="985" spans="1:4" ht="27.95" customHeight="1" x14ac:dyDescent="0.25">
      <c r="A985" s="25">
        <f t="shared" si="15"/>
        <v>984</v>
      </c>
      <c r="B985" s="12" t="str">
        <v>GRI CORTE E BISELADO BRASIL S/A</v>
      </c>
      <c r="C985" s="14">
        <f>SUMIF('Renúncias Fiscais Sudam-Sudene'!C:C,B985,'Renúncias Fiscais Sudam-Sudene'!J:J)</f>
        <v>49481061.100000001</v>
      </c>
      <c r="D985" s="14">
        <f>SUMIF('Renúncias Fiscais Sudam-Sudene'!C:C,B985,'Renúncias Fiscais Sudam-Sudene'!K:K)</f>
        <v>66797853.184392571</v>
      </c>
    </row>
    <row r="986" spans="1:4" ht="27.95" customHeight="1" x14ac:dyDescent="0.25">
      <c r="A986" s="25">
        <f t="shared" si="15"/>
        <v>985</v>
      </c>
      <c r="B986" s="12" t="str">
        <v>GRI FLANGES BRASIL FORJADOS DE ACO S/A</v>
      </c>
      <c r="C986" s="14">
        <f>SUMIF('Renúncias Fiscais Sudam-Sudene'!C:C,B986,'Renúncias Fiscais Sudam-Sudene'!J:J)</f>
        <v>16795984.560000002</v>
      </c>
      <c r="D986" s="14">
        <f>SUMIF('Renúncias Fiscais Sudam-Sudene'!C:C,B986,'Renúncias Fiscais Sudam-Sudene'!K:K)</f>
        <v>22151910.983904492</v>
      </c>
    </row>
    <row r="987" spans="1:4" ht="27.95" customHeight="1" x14ac:dyDescent="0.25">
      <c r="A987" s="25">
        <f t="shared" si="15"/>
        <v>986</v>
      </c>
      <c r="B987" s="12" t="str">
        <v>GRI TOWER BRASIL ESTRUTURAS METALICAS S/A</v>
      </c>
      <c r="C987" s="14">
        <f>SUMIF('Renúncias Fiscais Sudam-Sudene'!C:C,B987,'Renúncias Fiscais Sudam-Sudene'!J:J)</f>
        <v>58886854.25</v>
      </c>
      <c r="D987" s="14">
        <f>SUMIF('Renúncias Fiscais Sudam-Sudene'!C:C,B987,'Renúncias Fiscais Sudam-Sudene'!K:K)</f>
        <v>85152200.435138509</v>
      </c>
    </row>
    <row r="988" spans="1:4" ht="27.95" customHeight="1" x14ac:dyDescent="0.25">
      <c r="A988" s="25">
        <f t="shared" si="15"/>
        <v>987</v>
      </c>
      <c r="B988" s="12" t="str">
        <v>GRPK INDUSTRIA E COMERCIO DE PRODUTOS TERMOPLASTICOS LTDA</v>
      </c>
      <c r="C988" s="14">
        <f>SUMIF('Renúncias Fiscais Sudam-Sudene'!C:C,B988,'Renúncias Fiscais Sudam-Sudene'!J:J)</f>
        <v>517653.93</v>
      </c>
      <c r="D988" s="14">
        <f>SUMIF('Renúncias Fiscais Sudam-Sudene'!C:C,B988,'Renúncias Fiscais Sudam-Sudene'!K:K)</f>
        <v>583895.29069194966</v>
      </c>
    </row>
    <row r="989" spans="1:4" ht="27.95" customHeight="1" x14ac:dyDescent="0.25">
      <c r="A989" s="25">
        <f t="shared" si="15"/>
        <v>988</v>
      </c>
      <c r="B989" s="12" t="str">
        <v>GRUPO TOTAL BRASIL INDUSTRIA DE DESCARTAVEIS LTDA</v>
      </c>
      <c r="C989" s="14">
        <f>SUMIF('Renúncias Fiscais Sudam-Sudene'!C:C,B989,'Renúncias Fiscais Sudam-Sudene'!J:J)</f>
        <v>19140503.460000001</v>
      </c>
      <c r="D989" s="14">
        <f>SUMIF('Renúncias Fiscais Sudam-Sudene'!C:C,B989,'Renúncias Fiscais Sudam-Sudene'!K:K)</f>
        <v>23866779.298495501</v>
      </c>
    </row>
    <row r="990" spans="1:4" ht="27.95" customHeight="1" x14ac:dyDescent="0.25">
      <c r="A990" s="25">
        <f t="shared" si="15"/>
        <v>989</v>
      </c>
      <c r="B990" s="12" t="str">
        <v>GSP DO BRASIL LTDA</v>
      </c>
      <c r="C990" s="14">
        <f>SUMIF('Renúncias Fiscais Sudam-Sudene'!C:C,B990,'Renúncias Fiscais Sudam-Sudene'!J:J)</f>
        <v>360131.83</v>
      </c>
      <c r="D990" s="14">
        <f>SUMIF('Renúncias Fiscais Sudam-Sudene'!C:C,B990,'Renúncias Fiscais Sudam-Sudene'!K:K)</f>
        <v>458721.37445620907</v>
      </c>
    </row>
    <row r="991" spans="1:4" ht="27.95" customHeight="1" x14ac:dyDescent="0.25">
      <c r="A991" s="25">
        <f t="shared" si="15"/>
        <v>990</v>
      </c>
      <c r="B991" s="12" t="str">
        <v>GUAIUBA AGROPECUARIA S/A</v>
      </c>
      <c r="C991" s="14">
        <f>SUMIF('Renúncias Fiscais Sudam-Sudene'!C:C,B991,'Renúncias Fiscais Sudam-Sudene'!J:J)</f>
        <v>363306.68</v>
      </c>
      <c r="D991" s="14">
        <f>SUMIF('Renúncias Fiscais Sudam-Sudene'!C:C,B991,'Renúncias Fiscais Sudam-Sudene'!K:K)</f>
        <v>445154.71054583369</v>
      </c>
    </row>
    <row r="992" spans="1:4" ht="27.95" customHeight="1" x14ac:dyDescent="0.25">
      <c r="A992" s="25">
        <f t="shared" si="15"/>
        <v>991</v>
      </c>
      <c r="B992" s="12" t="str">
        <v>GUANABARA INDUSTRIAS QUIMICAS LTDA</v>
      </c>
      <c r="C992" s="14">
        <f>SUMIF('Renúncias Fiscais Sudam-Sudene'!C:C,B992,'Renúncias Fiscais Sudam-Sudene'!J:J)</f>
        <v>1384820.47</v>
      </c>
      <c r="D992" s="14">
        <f>SUMIF('Renúncias Fiscais Sudam-Sudene'!C:C,B992,'Renúncias Fiscais Sudam-Sudene'!K:K)</f>
        <v>1736408.2841810919</v>
      </c>
    </row>
    <row r="993" spans="1:4" ht="27.95" customHeight="1" x14ac:dyDescent="0.25">
      <c r="A993" s="25">
        <f t="shared" si="15"/>
        <v>992</v>
      </c>
      <c r="B993" s="12" t="str">
        <v>GUANAMBI CEREAIS LTDA</v>
      </c>
      <c r="C993" s="14">
        <f>SUMIF('Renúncias Fiscais Sudam-Sudene'!C:C,B993,'Renúncias Fiscais Sudam-Sudene'!J:J)</f>
        <v>217450.53</v>
      </c>
      <c r="D993" s="14">
        <f>SUMIF('Renúncias Fiscais Sudam-Sudene'!C:C,B993,'Renúncias Fiscais Sudam-Sudene'!K:K)</f>
        <v>245276.49278248215</v>
      </c>
    </row>
    <row r="994" spans="1:4" ht="27.95" customHeight="1" x14ac:dyDescent="0.25">
      <c r="A994" s="25">
        <f t="shared" si="15"/>
        <v>993</v>
      </c>
      <c r="B994" s="12" t="str">
        <v>GUAPORE INDUSTRIA E COMERCIO DE VIDROS LTDA</v>
      </c>
      <c r="C994" s="14">
        <f>SUMIF('Renúncias Fiscais Sudam-Sudene'!C:C,B994,'Renúncias Fiscais Sudam-Sudene'!J:J)</f>
        <v>687372.92999999993</v>
      </c>
      <c r="D994" s="14">
        <f>SUMIF('Renúncias Fiscais Sudam-Sudene'!C:C,B994,'Renúncias Fiscais Sudam-Sudene'!K:K)</f>
        <v>828604.00486972905</v>
      </c>
    </row>
    <row r="995" spans="1:4" ht="27.95" customHeight="1" x14ac:dyDescent="0.25">
      <c r="A995" s="25">
        <f t="shared" si="15"/>
        <v>994</v>
      </c>
      <c r="B995" s="12" t="str">
        <v>GUARARAPES CONFECCOES S/A</v>
      </c>
      <c r="C995" s="14">
        <f>SUMIF('Renúncias Fiscais Sudam-Sudene'!C:C,B995,'Renúncias Fiscais Sudam-Sudene'!J:J)</f>
        <v>106004585.09999999</v>
      </c>
      <c r="D995" s="14">
        <f>SUMIF('Renúncias Fiscais Sudam-Sudene'!C:C,B995,'Renúncias Fiscais Sudam-Sudene'!K:K)</f>
        <v>166336375.10859284</v>
      </c>
    </row>
    <row r="996" spans="1:4" ht="27.95" customHeight="1" x14ac:dyDescent="0.25">
      <c r="A996" s="25">
        <f t="shared" si="15"/>
        <v>995</v>
      </c>
      <c r="B996" s="12" t="str">
        <v>GUARAVES GUARABIRA AVES LTDA</v>
      </c>
      <c r="C996" s="14">
        <f>SUMIF('Renúncias Fiscais Sudam-Sudene'!C:C,B996,'Renúncias Fiscais Sudam-Sudene'!J:J)</f>
        <v>13672376.969999999</v>
      </c>
      <c r="D996" s="14">
        <f>SUMIF('Renúncias Fiscais Sudam-Sudene'!C:C,B996,'Renúncias Fiscais Sudam-Sudene'!K:K)</f>
        <v>18721150.648739137</v>
      </c>
    </row>
    <row r="997" spans="1:4" ht="27.95" customHeight="1" x14ac:dyDescent="0.25">
      <c r="A997" s="25">
        <f t="shared" si="15"/>
        <v>996</v>
      </c>
      <c r="B997" s="12" t="str">
        <v>GUIDONI BRASIL S/A</v>
      </c>
      <c r="C997" s="14">
        <f>SUMIF('Renúncias Fiscais Sudam-Sudene'!C:C,B997,'Renúncias Fiscais Sudam-Sudene'!J:J)</f>
        <v>35822827.910000004</v>
      </c>
      <c r="D997" s="14">
        <f>SUMIF('Renúncias Fiscais Sudam-Sudene'!C:C,B997,'Renúncias Fiscais Sudam-Sudene'!K:K)</f>
        <v>51649638.527132578</v>
      </c>
    </row>
    <row r="998" spans="1:4" ht="27.95" customHeight="1" x14ac:dyDescent="0.25">
      <c r="A998" s="25">
        <f t="shared" si="15"/>
        <v>997</v>
      </c>
      <c r="B998" s="12" t="str">
        <v>GUJAO ALIMENTOS S/A</v>
      </c>
      <c r="C998" s="14">
        <f>SUMIF('Renúncias Fiscais Sudam-Sudene'!C:C,B998,'Renúncias Fiscais Sudam-Sudene'!J:J)</f>
        <v>63057741.659999996</v>
      </c>
      <c r="D998" s="14">
        <f>SUMIF('Renúncias Fiscais Sudam-Sudene'!C:C,B998,'Renúncias Fiscais Sudam-Sudene'!K:K)</f>
        <v>82831998.87032567</v>
      </c>
    </row>
    <row r="999" spans="1:4" ht="27.95" customHeight="1" x14ac:dyDescent="0.25">
      <c r="A999" s="25">
        <f t="shared" si="15"/>
        <v>998</v>
      </c>
      <c r="B999" s="12" t="str">
        <v>GVS FRUIT COMPANY LTDA</v>
      </c>
      <c r="C999" s="14">
        <f>SUMIF('Renúncias Fiscais Sudam-Sudene'!C:C,B999,'Renúncias Fiscais Sudam-Sudene'!J:J)</f>
        <v>426597.61</v>
      </c>
      <c r="D999" s="14">
        <f>SUMIF('Renúncias Fiscais Sudam-Sudene'!C:C,B999,'Renúncias Fiscais Sudam-Sudene'!K:K)</f>
        <v>725495.83941780275</v>
      </c>
    </row>
    <row r="1000" spans="1:4" ht="27.95" customHeight="1" x14ac:dyDescent="0.25">
      <c r="A1000" s="25">
        <f t="shared" si="15"/>
        <v>999</v>
      </c>
      <c r="B1000" s="12" t="str">
        <v>GVS SPORT NORDESTE INDUSTRIA E COMERCIO LTDA</v>
      </c>
      <c r="C1000" s="14">
        <f>SUMIF('Renúncias Fiscais Sudam-Sudene'!C:C,B1000,'Renúncias Fiscais Sudam-Sudene'!J:J)</f>
        <v>1469485.18</v>
      </c>
      <c r="D1000" s="14">
        <f>SUMIF('Renúncias Fiscais Sudam-Sudene'!C:C,B1000,'Renúncias Fiscais Sudam-Sudene'!K:K)</f>
        <v>1712345.0211885013</v>
      </c>
    </row>
    <row r="1001" spans="1:4" ht="27.95" customHeight="1" x14ac:dyDescent="0.25">
      <c r="A1001" s="25">
        <f t="shared" si="15"/>
        <v>1000</v>
      </c>
      <c r="B1001" s="12" t="str">
        <v>H L HOTEIS LTDA</v>
      </c>
      <c r="C1001" s="14">
        <f>SUMIF('Renúncias Fiscais Sudam-Sudene'!C:C,B1001,'Renúncias Fiscais Sudam-Sudene'!J:J)</f>
        <v>5441999.2599999998</v>
      </c>
      <c r="D1001" s="14">
        <f>SUMIF('Renúncias Fiscais Sudam-Sudene'!C:C,B1001,'Renúncias Fiscais Sudam-Sudene'!K:K)</f>
        <v>7392282.7635688903</v>
      </c>
    </row>
    <row r="1002" spans="1:4" ht="27.95" customHeight="1" x14ac:dyDescent="0.25">
      <c r="A1002" s="25">
        <f t="shared" si="15"/>
        <v>1001</v>
      </c>
      <c r="B1002" s="12" t="str">
        <v>HACO ETIQUETAS DO NORDESTE LTDA</v>
      </c>
      <c r="C1002" s="14">
        <f>SUMIF('Renúncias Fiscais Sudam-Sudene'!C:C,B1002,'Renúncias Fiscais Sudam-Sudene'!J:J)</f>
        <v>5051367.42</v>
      </c>
      <c r="D1002" s="14">
        <f>SUMIF('Renúncias Fiscais Sudam-Sudene'!C:C,B1002,'Renúncias Fiscais Sudam-Sudene'!K:K)</f>
        <v>6630735.3763433713</v>
      </c>
    </row>
    <row r="1003" spans="1:4" ht="27.95" customHeight="1" x14ac:dyDescent="0.25">
      <c r="A1003" s="25">
        <f t="shared" si="15"/>
        <v>1002</v>
      </c>
      <c r="B1003" s="12" t="str">
        <v>HALEX ISTAR INDUSTRIA FARMACEUTICA SA</v>
      </c>
      <c r="C1003" s="14">
        <f>SUMIF('Renúncias Fiscais Sudam-Sudene'!C:C,B1003,'Renúncias Fiscais Sudam-Sudene'!J:J)</f>
        <v>143684189.31999999</v>
      </c>
      <c r="D1003" s="14">
        <f>SUMIF('Renúncias Fiscais Sudam-Sudene'!C:C,B1003,'Renúncias Fiscais Sudam-Sudene'!K:K)</f>
        <v>184285040.38058534</v>
      </c>
    </row>
    <row r="1004" spans="1:4" ht="27.95" customHeight="1" x14ac:dyDescent="0.25">
      <c r="A1004" s="25">
        <f t="shared" si="15"/>
        <v>1003</v>
      </c>
      <c r="B1004" s="12" t="str">
        <v>HALLEY INDUSTRIA DE EMBALAGENS E EDITORA S.A</v>
      </c>
      <c r="C1004" s="14">
        <f>SUMIF('Renúncias Fiscais Sudam-Sudene'!C:C,B1004,'Renúncias Fiscais Sudam-Sudene'!J:J)</f>
        <v>549533.74</v>
      </c>
      <c r="D1004" s="14">
        <f>SUMIF('Renúncias Fiscais Sudam-Sudene'!C:C,B1004,'Renúncias Fiscais Sudam-Sudene'!K:K)</f>
        <v>619854.58675515954</v>
      </c>
    </row>
    <row r="1005" spans="1:4" ht="27.95" customHeight="1" x14ac:dyDescent="0.25">
      <c r="A1005" s="25">
        <f t="shared" si="15"/>
        <v>1004</v>
      </c>
      <c r="B1005" s="12" t="str">
        <v>HAMILTON RIOS IND COM E EXP LTDA</v>
      </c>
      <c r="C1005" s="14">
        <f>SUMIF('Renúncias Fiscais Sudam-Sudene'!C:C,B1005,'Renúncias Fiscais Sudam-Sudene'!J:J)</f>
        <v>6979131.6500000004</v>
      </c>
      <c r="D1005" s="14">
        <f>SUMIF('Renúncias Fiscais Sudam-Sudene'!C:C,B1005,'Renúncias Fiscais Sudam-Sudene'!K:K)</f>
        <v>9441085.7740494255</v>
      </c>
    </row>
    <row r="1006" spans="1:4" ht="27.95" customHeight="1" x14ac:dyDescent="0.25">
      <c r="A1006" s="25">
        <f t="shared" si="15"/>
        <v>1005</v>
      </c>
      <c r="B1006" s="12" t="str">
        <v>HARDMAN INCORPORACAO E PARTICIPACAO LTDA</v>
      </c>
      <c r="C1006" s="14">
        <f>SUMIF('Renúncias Fiscais Sudam-Sudene'!C:C,B1006,'Renúncias Fiscais Sudam-Sudene'!J:J)</f>
        <v>281034.23999999999</v>
      </c>
      <c r="D1006" s="14">
        <f>SUMIF('Renúncias Fiscais Sudam-Sudene'!C:C,B1006,'Renúncias Fiscais Sudam-Sudene'!K:K)</f>
        <v>427118.81176461885</v>
      </c>
    </row>
    <row r="1007" spans="1:4" ht="27.95" customHeight="1" x14ac:dyDescent="0.25">
      <c r="A1007" s="25">
        <f t="shared" si="15"/>
        <v>1006</v>
      </c>
      <c r="B1007" s="12" t="str">
        <v>HARLEY-DAVIDSON DO BRASIL LTDA</v>
      </c>
      <c r="C1007" s="14">
        <f>SUMIF('Renúncias Fiscais Sudam-Sudene'!C:C,B1007,'Renúncias Fiscais Sudam-Sudene'!J:J)</f>
        <v>1971239.33</v>
      </c>
      <c r="D1007" s="14">
        <f>SUMIF('Renúncias Fiscais Sudam-Sudene'!C:C,B1007,'Renúncias Fiscais Sudam-Sudene'!K:K)</f>
        <v>2326213.2670765379</v>
      </c>
    </row>
    <row r="1008" spans="1:4" ht="27.95" customHeight="1" x14ac:dyDescent="0.25">
      <c r="A1008" s="25">
        <f t="shared" si="15"/>
        <v>1007</v>
      </c>
      <c r="B1008" s="12" t="str">
        <v>HARMAN DA AMAZONIA INDUSTRIA ELETRONICA E PARTICIPACOES LTDA</v>
      </c>
      <c r="C1008" s="14">
        <f>SUMIF('Renúncias Fiscais Sudam-Sudene'!C:C,B1008,'Renúncias Fiscais Sudam-Sudene'!J:J)</f>
        <v>1357167.09</v>
      </c>
      <c r="D1008" s="14">
        <f>SUMIF('Renúncias Fiscais Sudam-Sudene'!C:C,B1008,'Renúncias Fiscais Sudam-Sudene'!K:K)</f>
        <v>1794728.2908614315</v>
      </c>
    </row>
    <row r="1009" spans="1:4" ht="27.95" customHeight="1" x14ac:dyDescent="0.25">
      <c r="A1009" s="25">
        <f t="shared" si="15"/>
        <v>1008</v>
      </c>
      <c r="B1009" s="12" t="str">
        <v>HARYON INDUSTRIA E COMERCIO DE FRALDAS E COSMETICOS LTDA</v>
      </c>
      <c r="C1009" s="14">
        <f>SUMIF('Renúncias Fiscais Sudam-Sudene'!C:C,B1009,'Renúncias Fiscais Sudam-Sudene'!J:J)</f>
        <v>2089190.04</v>
      </c>
      <c r="D1009" s="14">
        <f>SUMIF('Renúncias Fiscais Sudam-Sudene'!C:C,B1009,'Renúncias Fiscais Sudam-Sudene'!K:K)</f>
        <v>3321009.1604203656</v>
      </c>
    </row>
    <row r="1010" spans="1:4" ht="27.95" customHeight="1" x14ac:dyDescent="0.25">
      <c r="A1010" s="25">
        <f t="shared" si="15"/>
        <v>1009</v>
      </c>
      <c r="B1010" s="12" t="str">
        <v>HCP ASSOCIADOS DE COMUNICACAO LTDA</v>
      </c>
      <c r="C1010" s="14">
        <f>SUMIF('Renúncias Fiscais Sudam-Sudene'!C:C,B1010,'Renúncias Fiscais Sudam-Sudene'!J:J)</f>
        <v>192040.25</v>
      </c>
      <c r="D1010" s="14">
        <f>SUMIF('Renúncias Fiscais Sudam-Sudene'!C:C,B1010,'Renúncias Fiscais Sudam-Sudene'!K:K)</f>
        <v>226622.19171666747</v>
      </c>
    </row>
    <row r="1011" spans="1:4" ht="27.95" customHeight="1" x14ac:dyDescent="0.25">
      <c r="A1011" s="25">
        <f t="shared" si="15"/>
        <v>1010</v>
      </c>
      <c r="B1011" s="12" t="str">
        <v>HELISUL TAXI AEREO LTDA</v>
      </c>
      <c r="C1011" s="14">
        <f>SUMIF('Renúncias Fiscais Sudam-Sudene'!C:C,B1011,'Renúncias Fiscais Sudam-Sudene'!J:J)</f>
        <v>934</v>
      </c>
      <c r="D1011" s="14">
        <f>SUMIF('Renúncias Fiscais Sudam-Sudene'!C:C,B1011,'Renúncias Fiscais Sudam-Sudene'!K:K)</f>
        <v>1102.1914784185471</v>
      </c>
    </row>
    <row r="1012" spans="1:4" ht="27.95" customHeight="1" x14ac:dyDescent="0.25">
      <c r="A1012" s="25">
        <f t="shared" si="15"/>
        <v>1011</v>
      </c>
      <c r="B1012" s="12" t="str">
        <v>HENRICH E CIA LTDA.</v>
      </c>
      <c r="C1012" s="14">
        <f>SUMIF('Renúncias Fiscais Sudam-Sudene'!C:C,B1012,'Renúncias Fiscais Sudam-Sudene'!J:J)</f>
        <v>4574452.88</v>
      </c>
      <c r="D1012" s="14">
        <f>SUMIF('Renúncias Fiscais Sudam-Sudene'!C:C,B1012,'Renúncias Fiscais Sudam-Sudene'!K:K)</f>
        <v>5586252.7745278571</v>
      </c>
    </row>
    <row r="1013" spans="1:4" ht="27.95" customHeight="1" x14ac:dyDescent="0.25">
      <c r="A1013" s="25">
        <f t="shared" si="15"/>
        <v>1012</v>
      </c>
      <c r="B1013" s="12" t="str">
        <v>HERMASA NAVEGACAO DA AMAZONIA LTDA</v>
      </c>
      <c r="C1013" s="14">
        <f>SUMIF('Renúncias Fiscais Sudam-Sudene'!C:C,B1013,'Renúncias Fiscais Sudam-Sudene'!J:J)</f>
        <v>380021983.70999998</v>
      </c>
      <c r="D1013" s="14">
        <f>SUMIF('Renúncias Fiscais Sudam-Sudene'!C:C,B1013,'Renúncias Fiscais Sudam-Sudene'!K:K)</f>
        <v>519551010.437581</v>
      </c>
    </row>
    <row r="1014" spans="1:4" ht="27.95" customHeight="1" x14ac:dyDescent="0.25">
      <c r="A1014" s="25">
        <f t="shared" si="15"/>
        <v>1013</v>
      </c>
      <c r="B1014" s="12" t="str">
        <v>HERVAL NORDESTE INDUSTRIA DE MOVEIS, COLCHOES E ESPUMAS LTDA.</v>
      </c>
      <c r="C1014" s="14">
        <f>SUMIF('Renúncias Fiscais Sudam-Sudene'!C:C,B1014,'Renúncias Fiscais Sudam-Sudene'!J:J)</f>
        <v>6116237.580000001</v>
      </c>
      <c r="D1014" s="14">
        <f>SUMIF('Renúncias Fiscais Sudam-Sudene'!C:C,B1014,'Renúncias Fiscais Sudam-Sudene'!K:K)</f>
        <v>8019220.8111232147</v>
      </c>
    </row>
    <row r="1015" spans="1:4" ht="27.95" customHeight="1" x14ac:dyDescent="0.25">
      <c r="A1015" s="25">
        <f t="shared" si="15"/>
        <v>1014</v>
      </c>
      <c r="B1015" s="12" t="str">
        <v>HEUTEMAN INDUSTRIA E COMERCIO DE ARTEFATOS DE BORRACHA LTDA.</v>
      </c>
      <c r="C1015" s="14">
        <f>SUMIF('Renúncias Fiscais Sudam-Sudene'!C:C,B1015,'Renúncias Fiscais Sudam-Sudene'!J:J)</f>
        <v>1024104.0299999999</v>
      </c>
      <c r="D1015" s="14">
        <f>SUMIF('Renúncias Fiscais Sudam-Sudene'!C:C,B1015,'Renúncias Fiscais Sudam-Sudene'!K:K)</f>
        <v>1647702.1175749935</v>
      </c>
    </row>
    <row r="1016" spans="1:4" ht="27.95" customHeight="1" x14ac:dyDescent="0.25">
      <c r="A1016" s="25">
        <f t="shared" si="15"/>
        <v>1015</v>
      </c>
      <c r="B1016" s="12" t="str">
        <v>HEVI EMBALAGENS DA AMAZONIA LTDA</v>
      </c>
      <c r="C1016" s="14">
        <f>SUMIF('Renúncias Fiscais Sudam-Sudene'!C:C,B1016,'Renúncias Fiscais Sudam-Sudene'!J:J)</f>
        <v>8450526.4000000004</v>
      </c>
      <c r="D1016" s="14">
        <f>SUMIF('Renúncias Fiscais Sudam-Sudene'!C:C,B1016,'Renúncias Fiscais Sudam-Sudene'!K:K)</f>
        <v>9781430.6619734317</v>
      </c>
    </row>
    <row r="1017" spans="1:4" ht="27.95" customHeight="1" x14ac:dyDescent="0.25">
      <c r="A1017" s="25">
        <f t="shared" si="15"/>
        <v>1016</v>
      </c>
      <c r="B1017" s="12" t="str">
        <v>HG COMERCIO E INDUSTRIA DE PRODUTOS QUIMICOS LTDA</v>
      </c>
      <c r="C1017" s="14">
        <f>SUMIF('Renúncias Fiscais Sudam-Sudene'!C:C,B1017,'Renúncias Fiscais Sudam-Sudene'!J:J)</f>
        <v>285229.78999999998</v>
      </c>
      <c r="D1017" s="14">
        <f>SUMIF('Renúncias Fiscais Sudam-Sudene'!C:C,B1017,'Renúncias Fiscais Sudam-Sudene'!K:K)</f>
        <v>321729.0963985413</v>
      </c>
    </row>
    <row r="1018" spans="1:4" ht="27.95" customHeight="1" x14ac:dyDescent="0.25">
      <c r="A1018" s="25">
        <f t="shared" si="15"/>
        <v>1017</v>
      </c>
      <c r="B1018" s="12" t="str">
        <v>HG INDUSTRIAL DE CALCADOS E BORRACHA LTDA</v>
      </c>
      <c r="C1018" s="14">
        <f>SUMIF('Renúncias Fiscais Sudam-Sudene'!C:C,B1018,'Renúncias Fiscais Sudam-Sudene'!J:J)</f>
        <v>23268.51</v>
      </c>
      <c r="D1018" s="14">
        <f>SUMIF('Renúncias Fiscais Sudam-Sudene'!C:C,B1018,'Renúncias Fiscais Sudam-Sudene'!K:K)</f>
        <v>29048.476768231067</v>
      </c>
    </row>
    <row r="1019" spans="1:4" ht="27.95" customHeight="1" x14ac:dyDescent="0.25">
      <c r="A1019" s="25">
        <f t="shared" si="15"/>
        <v>1018</v>
      </c>
      <c r="B1019" s="12" t="str">
        <v>HI CATANDUVA HOTEIS E CONDOMINIOS LTDA</v>
      </c>
      <c r="C1019" s="14">
        <f>SUMIF('Renúncias Fiscais Sudam-Sudene'!C:C,B1019,'Renúncias Fiscais Sudam-Sudene'!J:J)</f>
        <v>13099.27</v>
      </c>
      <c r="D1019" s="14">
        <f>SUMIF('Renúncias Fiscais Sudam-Sudene'!C:C,B1019,'Renúncias Fiscais Sudam-Sudene'!K:K)</f>
        <v>15458.141078697776</v>
      </c>
    </row>
    <row r="1020" spans="1:4" ht="27.95" customHeight="1" x14ac:dyDescent="0.25">
      <c r="A1020" s="25">
        <f t="shared" si="15"/>
        <v>1019</v>
      </c>
      <c r="B1020" s="12" t="str">
        <v>HIDROPLAST INDUSTRIA E COMERCIO LTDA</v>
      </c>
      <c r="C1020" s="14">
        <f>SUMIF('Renúncias Fiscais Sudam-Sudene'!C:C,B1020,'Renúncias Fiscais Sudam-Sudene'!J:J)</f>
        <v>5646690.6200000001</v>
      </c>
      <c r="D1020" s="14">
        <f>SUMIF('Renúncias Fiscais Sudam-Sudene'!C:C,B1020,'Renúncias Fiscais Sudam-Sudene'!K:K)</f>
        <v>7309252.9035760909</v>
      </c>
    </row>
    <row r="1021" spans="1:4" ht="27.95" customHeight="1" x14ac:dyDescent="0.25">
      <c r="A1021" s="25">
        <f t="shared" si="15"/>
        <v>1020</v>
      </c>
      <c r="B1021" s="12" t="str">
        <v>HIDROTEC AGRICOLA LTDA</v>
      </c>
      <c r="C1021" s="14">
        <f>SUMIF('Renúncias Fiscais Sudam-Sudene'!C:C,B1021,'Renúncias Fiscais Sudam-Sudene'!J:J)</f>
        <v>8785647.9800000004</v>
      </c>
      <c r="D1021" s="14">
        <f>SUMIF('Renúncias Fiscais Sudam-Sudene'!C:C,B1021,'Renúncias Fiscais Sudam-Sudene'!K:K)</f>
        <v>11970866.303155866</v>
      </c>
    </row>
    <row r="1022" spans="1:4" ht="27.95" customHeight="1" x14ac:dyDescent="0.25">
      <c r="A1022" s="25">
        <f t="shared" si="15"/>
        <v>1021</v>
      </c>
      <c r="B1022" s="12" t="str">
        <v>HIDROTINTAS CAL E CARGAS LTDA</v>
      </c>
      <c r="C1022" s="14">
        <f>SUMIF('Renúncias Fiscais Sudam-Sudene'!C:C,B1022,'Renúncias Fiscais Sudam-Sudene'!J:J)</f>
        <v>108729.10999999999</v>
      </c>
      <c r="D1022" s="14">
        <f>SUMIF('Renúncias Fiscais Sudam-Sudene'!C:C,B1022,'Renúncias Fiscais Sudam-Sudene'!K:K)</f>
        <v>147855.64795608469</v>
      </c>
    </row>
    <row r="1023" spans="1:4" ht="27.95" customHeight="1" x14ac:dyDescent="0.25">
      <c r="A1023" s="25">
        <f t="shared" si="15"/>
        <v>1022</v>
      </c>
      <c r="B1023" s="12" t="str">
        <v>HIDROTINTAS LTDA.</v>
      </c>
      <c r="C1023" s="14">
        <f>SUMIF('Renúncias Fiscais Sudam-Sudene'!C:C,B1023,'Renúncias Fiscais Sudam-Sudene'!J:J)</f>
        <v>7999639.7699999996</v>
      </c>
      <c r="D1023" s="14">
        <f>SUMIF('Renúncias Fiscais Sudam-Sudene'!C:C,B1023,'Renúncias Fiscais Sudam-Sudene'!K:K)</f>
        <v>10354647.197548375</v>
      </c>
    </row>
    <row r="1024" spans="1:4" ht="27.95" customHeight="1" x14ac:dyDescent="0.25">
      <c r="A1024" s="25">
        <f t="shared" si="15"/>
        <v>1023</v>
      </c>
      <c r="B1024" s="12" t="str">
        <v>HIDROVIAS DO BRASIL - MIRITITUBA S.A.</v>
      </c>
      <c r="C1024" s="14">
        <f>SUMIF('Renúncias Fiscais Sudam-Sudene'!C:C,B1024,'Renúncias Fiscais Sudam-Sudene'!J:J)</f>
        <v>5030195.04</v>
      </c>
      <c r="D1024" s="14">
        <f>SUMIF('Renúncias Fiscais Sudam-Sudene'!C:C,B1024,'Renúncias Fiscais Sudam-Sudene'!K:K)</f>
        <v>7535194.5442202967</v>
      </c>
    </row>
    <row r="1025" spans="1:4" ht="27.95" customHeight="1" x14ac:dyDescent="0.25">
      <c r="A1025" s="25">
        <f t="shared" si="15"/>
        <v>1024</v>
      </c>
      <c r="B1025" s="12" t="str">
        <v>HIDROVIAS DO BRASIL - VILA DO CONDE S.A.</v>
      </c>
      <c r="C1025" s="14">
        <f>SUMIF('Renúncias Fiscais Sudam-Sudene'!C:C,B1025,'Renúncias Fiscais Sudam-Sudene'!J:J)</f>
        <v>55965191.82</v>
      </c>
      <c r="D1025" s="14">
        <f>SUMIF('Renúncias Fiscais Sudam-Sudene'!C:C,B1025,'Renúncias Fiscais Sudam-Sudene'!K:K)</f>
        <v>73542549.795513108</v>
      </c>
    </row>
    <row r="1026" spans="1:4" ht="27.95" customHeight="1" x14ac:dyDescent="0.25">
      <c r="A1026" s="25">
        <f t="shared" si="15"/>
        <v>1025</v>
      </c>
      <c r="B1026" s="12" t="str">
        <v>HILEIA INDUSTRIAS DE PRODUTOS ALIMENTICIOS S A</v>
      </c>
      <c r="C1026" s="14">
        <f>SUMIF('Renúncias Fiscais Sudam-Sudene'!C:C,B1026,'Renúncias Fiscais Sudam-Sudene'!J:J)</f>
        <v>454614.57999999996</v>
      </c>
      <c r="D1026" s="14">
        <f>SUMIF('Renúncias Fiscais Sudam-Sudene'!C:C,B1026,'Renúncias Fiscais Sudam-Sudene'!K:K)</f>
        <v>772986.1869701742</v>
      </c>
    </row>
    <row r="1027" spans="1:4" ht="27.95" customHeight="1" x14ac:dyDescent="0.25">
      <c r="A1027" s="25">
        <f t="shared" ref="A1027:A1090" si="16">ROW()-1</f>
        <v>1026</v>
      </c>
      <c r="B1027" s="12" t="str">
        <v>HIPOLABOR FARMACEUTICA LTDA</v>
      </c>
      <c r="C1027" s="14">
        <f>SUMIF('Renúncias Fiscais Sudam-Sudene'!C:C,B1027,'Renúncias Fiscais Sudam-Sudene'!J:J)</f>
        <v>234040638.62000003</v>
      </c>
      <c r="D1027" s="14">
        <f>SUMIF('Renúncias Fiscais Sudam-Sudene'!C:C,B1027,'Renúncias Fiscais Sudam-Sudene'!K:K)</f>
        <v>293877462.41999125</v>
      </c>
    </row>
    <row r="1028" spans="1:4" ht="27.95" customHeight="1" x14ac:dyDescent="0.25">
      <c r="A1028" s="25">
        <f t="shared" si="16"/>
        <v>1027</v>
      </c>
      <c r="B1028" s="12" t="str">
        <v>HISAMITSU FARMACEUTICA DO BRASIL LTDA</v>
      </c>
      <c r="C1028" s="14">
        <f>SUMIF('Renúncias Fiscais Sudam-Sudene'!C:C,B1028,'Renúncias Fiscais Sudam-Sudene'!J:J)</f>
        <v>671331.36</v>
      </c>
      <c r="D1028" s="14">
        <f>SUMIF('Renúncias Fiscais Sudam-Sudene'!C:C,B1028,'Renúncias Fiscais Sudam-Sudene'!K:K)</f>
        <v>1074472.5980958487</v>
      </c>
    </row>
    <row r="1029" spans="1:4" ht="27.95" customHeight="1" x14ac:dyDescent="0.25">
      <c r="A1029" s="25">
        <f t="shared" si="16"/>
        <v>1028</v>
      </c>
      <c r="B1029" s="12" t="str">
        <v>HITACHI ASTEMO MANAUS BRAKE SYSTEMS LTDA.</v>
      </c>
      <c r="C1029" s="14">
        <f>SUMIF('Renúncias Fiscais Sudam-Sudene'!C:C,B1029,'Renúncias Fiscais Sudam-Sudene'!J:J)</f>
        <v>49061204.949999996</v>
      </c>
      <c r="D1029" s="14">
        <f>SUMIF('Renúncias Fiscais Sudam-Sudene'!C:C,B1029,'Renúncias Fiscais Sudam-Sudene'!K:K)</f>
        <v>62907348.563617647</v>
      </c>
    </row>
    <row r="1030" spans="1:4" ht="27.95" customHeight="1" x14ac:dyDescent="0.25">
      <c r="A1030" s="25">
        <f t="shared" si="16"/>
        <v>1029</v>
      </c>
      <c r="B1030" s="12" t="str">
        <v>HITACHI ASTEMO MANAUS CHASSIS SYSTEMS LTDA.</v>
      </c>
      <c r="C1030" s="14">
        <f>SUMIF('Renúncias Fiscais Sudam-Sudene'!C:C,B1030,'Renúncias Fiscais Sudam-Sudene'!J:J)</f>
        <v>6705943.0299999993</v>
      </c>
      <c r="D1030" s="14">
        <f>SUMIF('Renúncias Fiscais Sudam-Sudene'!C:C,B1030,'Renúncias Fiscais Sudam-Sudene'!K:K)</f>
        <v>7912108.3197846748</v>
      </c>
    </row>
    <row r="1031" spans="1:4" ht="27.95" customHeight="1" x14ac:dyDescent="0.25">
      <c r="A1031" s="25">
        <f t="shared" si="16"/>
        <v>1030</v>
      </c>
      <c r="B1031" s="12" t="str">
        <v>HITACHI ASTEMO MANAUS POWERTRAIN SYSTEMS LTDA</v>
      </c>
      <c r="C1031" s="14">
        <f>SUMIF('Renúncias Fiscais Sudam-Sudene'!C:C,B1031,'Renúncias Fiscais Sudam-Sudene'!J:J)</f>
        <v>23485977.050000001</v>
      </c>
      <c r="D1031" s="14">
        <f>SUMIF('Renúncias Fiscais Sudam-Sudene'!C:C,B1031,'Renúncias Fiscais Sudam-Sudene'!K:K)</f>
        <v>31216800.603668101</v>
      </c>
    </row>
    <row r="1032" spans="1:4" ht="27.95" customHeight="1" x14ac:dyDescent="0.25">
      <c r="A1032" s="25">
        <f t="shared" si="16"/>
        <v>1031</v>
      </c>
      <c r="B1032" s="12" t="str">
        <v>HNK BR BEBIDAS LTDA.</v>
      </c>
      <c r="C1032" s="14">
        <f>SUMIF('Renúncias Fiscais Sudam-Sudene'!C:C,B1032,'Renúncias Fiscais Sudam-Sudene'!J:J)</f>
        <v>3982031.78</v>
      </c>
      <c r="D1032" s="14">
        <f>SUMIF('Renúncias Fiscais Sudam-Sudene'!C:C,B1032,'Renúncias Fiscais Sudam-Sudene'!K:K)</f>
        <v>4778770.7658963865</v>
      </c>
    </row>
    <row r="1033" spans="1:4" ht="27.95" customHeight="1" x14ac:dyDescent="0.25">
      <c r="A1033" s="25">
        <f t="shared" si="16"/>
        <v>1032</v>
      </c>
      <c r="B1033" s="12" t="str">
        <v>HNK BR INDUSTRIA DE BEBIDAS LTDA.</v>
      </c>
      <c r="C1033" s="14">
        <f>SUMIF('Renúncias Fiscais Sudam-Sudene'!C:C,B1033,'Renúncias Fiscais Sudam-Sudene'!J:J)</f>
        <v>459109.76</v>
      </c>
      <c r="D1033" s="14">
        <f>SUMIF('Renúncias Fiscais Sudam-Sudene'!C:C,B1033,'Renúncias Fiscais Sudam-Sudene'!K:K)</f>
        <v>687742.98635352508</v>
      </c>
    </row>
    <row r="1034" spans="1:4" ht="27.95" customHeight="1" x14ac:dyDescent="0.25">
      <c r="A1034" s="25">
        <f t="shared" si="16"/>
        <v>1033</v>
      </c>
      <c r="B1034" s="12" t="str">
        <v>HNK BR LOGISTICA E DISTRIBUICAO LTDA.</v>
      </c>
      <c r="C1034" s="14">
        <f>SUMIF('Renúncias Fiscais Sudam-Sudene'!C:C,B1034,'Renúncias Fiscais Sudam-Sudene'!J:J)</f>
        <v>78820927.120000005</v>
      </c>
      <c r="D1034" s="14">
        <f>SUMIF('Renúncias Fiscais Sudam-Sudene'!C:C,B1034,'Renúncias Fiscais Sudam-Sudene'!K:K)</f>
        <v>112376975.2254681</v>
      </c>
    </row>
    <row r="1035" spans="1:4" ht="27.95" customHeight="1" x14ac:dyDescent="0.25">
      <c r="A1035" s="25">
        <f t="shared" si="16"/>
        <v>1034</v>
      </c>
      <c r="B1035" s="12" t="str">
        <v>HOBER BAHIA INDUSTRIA PLASTICA LTDA</v>
      </c>
      <c r="C1035" s="14">
        <f>SUMIF('Renúncias Fiscais Sudam-Sudene'!C:C,B1035,'Renúncias Fiscais Sudam-Sudene'!J:J)</f>
        <v>768464.11999999988</v>
      </c>
      <c r="D1035" s="14">
        <f>SUMIF('Renúncias Fiscais Sudam-Sudene'!C:C,B1035,'Renúncias Fiscais Sudam-Sudene'!K:K)</f>
        <v>1108997.0727782794</v>
      </c>
    </row>
    <row r="1036" spans="1:4" ht="27.95" customHeight="1" x14ac:dyDescent="0.25">
      <c r="A1036" s="25">
        <f t="shared" si="16"/>
        <v>1035</v>
      </c>
      <c r="B1036" s="12" t="str">
        <v>HOME TECH COMERCIO E INDUSTRIA LTDA</v>
      </c>
      <c r="C1036" s="14">
        <f>SUMIF('Renúncias Fiscais Sudam-Sudene'!C:C,B1036,'Renúncias Fiscais Sudam-Sudene'!J:J)</f>
        <v>80608.800000000003</v>
      </c>
      <c r="D1036" s="14">
        <f>SUMIF('Renúncias Fiscais Sudam-Sudene'!C:C,B1036,'Renúncias Fiscais Sudam-Sudene'!K:K)</f>
        <v>110950.09109284448</v>
      </c>
    </row>
    <row r="1037" spans="1:4" ht="27.95" customHeight="1" x14ac:dyDescent="0.25">
      <c r="A1037" s="25">
        <f t="shared" si="16"/>
        <v>1036</v>
      </c>
      <c r="B1037" s="12" t="str">
        <v>HONDA COMPONENTES DA AMAZONIA LIMITADA</v>
      </c>
      <c r="C1037" s="14">
        <f>SUMIF('Renúncias Fiscais Sudam-Sudene'!C:C,B1037,'Renúncias Fiscais Sudam-Sudene'!J:J)</f>
        <v>124076314.69</v>
      </c>
      <c r="D1037" s="14">
        <f>SUMIF('Renúncias Fiscais Sudam-Sudene'!C:C,B1037,'Renúncias Fiscais Sudam-Sudene'!K:K)</f>
        <v>173096189.66478539</v>
      </c>
    </row>
    <row r="1038" spans="1:4" ht="27.95" customHeight="1" x14ac:dyDescent="0.25">
      <c r="A1038" s="25">
        <f t="shared" si="16"/>
        <v>1037</v>
      </c>
      <c r="B1038" s="12" t="str">
        <v>HOPE DO NORDESTE LTDA</v>
      </c>
      <c r="C1038" s="14">
        <f>SUMIF('Renúncias Fiscais Sudam-Sudene'!C:C,B1038,'Renúncias Fiscais Sudam-Sudene'!J:J)</f>
        <v>18392783.960000001</v>
      </c>
      <c r="D1038" s="14">
        <f>SUMIF('Renúncias Fiscais Sudam-Sudene'!C:C,B1038,'Renúncias Fiscais Sudam-Sudene'!K:K)</f>
        <v>24120816.222311396</v>
      </c>
    </row>
    <row r="1039" spans="1:4" ht="27.95" customHeight="1" x14ac:dyDescent="0.25">
      <c r="A1039" s="25">
        <f t="shared" si="16"/>
        <v>1038</v>
      </c>
      <c r="B1039" s="12" t="str">
        <v>HORIZON TRANSMISSAO ES S.A</v>
      </c>
      <c r="C1039" s="14">
        <f>SUMIF('Renúncias Fiscais Sudam-Sudene'!C:C,B1039,'Renúncias Fiscais Sudam-Sudene'!J:J)</f>
        <v>1033504.31</v>
      </c>
      <c r="D1039" s="14">
        <f>SUMIF('Renúncias Fiscais Sudam-Sudene'!C:C,B1039,'Renúncias Fiscais Sudam-Sudene'!K:K)</f>
        <v>1420026.9621198429</v>
      </c>
    </row>
    <row r="1040" spans="1:4" ht="27.95" customHeight="1" x14ac:dyDescent="0.25">
      <c r="A1040" s="25">
        <f t="shared" si="16"/>
        <v>1039</v>
      </c>
      <c r="B1040" s="12" t="str">
        <v>HORIZON TRANSMISSAO MA I S.A.</v>
      </c>
      <c r="C1040" s="14">
        <f>SUMIF('Renúncias Fiscais Sudam-Sudene'!C:C,B1040,'Renúncias Fiscais Sudam-Sudene'!J:J)</f>
        <v>5276341.4800000004</v>
      </c>
      <c r="D1040" s="14">
        <f>SUMIF('Renúncias Fiscais Sudam-Sudene'!C:C,B1040,'Renúncias Fiscais Sudam-Sudene'!K:K)</f>
        <v>5951526.2296078615</v>
      </c>
    </row>
    <row r="1041" spans="1:4" ht="27.95" customHeight="1" x14ac:dyDescent="0.25">
      <c r="A1041" s="25">
        <f t="shared" si="16"/>
        <v>1040</v>
      </c>
      <c r="B1041" s="12" t="str">
        <v>HOROS QUIMICA DA AMAZONIA LTDA</v>
      </c>
      <c r="C1041" s="14">
        <f>SUMIF('Renúncias Fiscais Sudam-Sudene'!C:C,B1041,'Renúncias Fiscais Sudam-Sudene'!J:J)</f>
        <v>587464.78</v>
      </c>
      <c r="D1041" s="14">
        <f>SUMIF('Renúncias Fiscais Sudam-Sudene'!C:C,B1041,'Renúncias Fiscais Sudam-Sudene'!K:K)</f>
        <v>913018.51545536437</v>
      </c>
    </row>
    <row r="1042" spans="1:4" ht="27.95" customHeight="1" x14ac:dyDescent="0.25">
      <c r="A1042" s="25">
        <f t="shared" si="16"/>
        <v>1041</v>
      </c>
      <c r="B1042" s="12" t="str">
        <v>HOSTWEB DATA CENTER E SERVICOS LTDA</v>
      </c>
      <c r="C1042" s="14">
        <f>SUMIF('Renúncias Fiscais Sudam-Sudene'!C:C,B1042,'Renúncias Fiscais Sudam-Sudene'!J:J)</f>
        <v>2738935.92</v>
      </c>
      <c r="D1042" s="14">
        <f>SUMIF('Renúncias Fiscais Sudam-Sudene'!C:C,B1042,'Renúncias Fiscais Sudam-Sudene'!K:K)</f>
        <v>3363924.4228251432</v>
      </c>
    </row>
    <row r="1043" spans="1:4" ht="27.95" customHeight="1" x14ac:dyDescent="0.25">
      <c r="A1043" s="25">
        <f t="shared" si="16"/>
        <v>1042</v>
      </c>
      <c r="B1043" s="12" t="str">
        <v>HOT SAT INDUSTRIA DE MAQUINAS E APARELHOS ELETRONICOS LTDA.</v>
      </c>
      <c r="C1043" s="14">
        <f>SUMIF('Renúncias Fiscais Sudam-Sudene'!C:C,B1043,'Renúncias Fiscais Sudam-Sudene'!J:J)</f>
        <v>650993.77</v>
      </c>
      <c r="D1043" s="14">
        <f>SUMIF('Renúncias Fiscais Sudam-Sudene'!C:C,B1043,'Renúncias Fiscais Sudam-Sudene'!K:K)</f>
        <v>752372.35423257283</v>
      </c>
    </row>
    <row r="1044" spans="1:4" ht="27.95" customHeight="1" x14ac:dyDescent="0.25">
      <c r="A1044" s="25">
        <f t="shared" si="16"/>
        <v>1043</v>
      </c>
      <c r="B1044" s="12" t="str">
        <v>HOTEIS DA FONTE SA</v>
      </c>
      <c r="C1044" s="14">
        <f>SUMIF('Renúncias Fiscais Sudam-Sudene'!C:C,B1044,'Renúncias Fiscais Sudam-Sudene'!J:J)</f>
        <v>375342.6</v>
      </c>
      <c r="D1044" s="14">
        <f>SUMIF('Renúncias Fiscais Sudam-Sudene'!C:C,B1044,'Renúncias Fiscais Sudam-Sudene'!K:K)</f>
        <v>568045.34037810483</v>
      </c>
    </row>
    <row r="1045" spans="1:4" ht="27.95" customHeight="1" x14ac:dyDescent="0.25">
      <c r="A1045" s="25">
        <f t="shared" si="16"/>
        <v>1044</v>
      </c>
      <c r="B1045" s="12" t="str">
        <v>HOTEIS E TURISMO DIOGO LTDA</v>
      </c>
      <c r="C1045" s="14">
        <f>SUMIF('Renúncias Fiscais Sudam-Sudene'!C:C,B1045,'Renúncias Fiscais Sudam-Sudene'!J:J)</f>
        <v>367426.47</v>
      </c>
      <c r="D1045" s="14">
        <f>SUMIF('Renúncias Fiscais Sudam-Sudene'!C:C,B1045,'Renúncias Fiscais Sudam-Sudene'!K:K)</f>
        <v>611176.73428449547</v>
      </c>
    </row>
    <row r="1046" spans="1:4" ht="27.95" customHeight="1" x14ac:dyDescent="0.25">
      <c r="A1046" s="25">
        <f t="shared" si="16"/>
        <v>1045</v>
      </c>
      <c r="B1046" s="12" t="str">
        <v>HOTEIS PERNAMBUCO LTDA</v>
      </c>
      <c r="C1046" s="14">
        <f>SUMIF('Renúncias Fiscais Sudam-Sudene'!C:C,B1046,'Renúncias Fiscais Sudam-Sudene'!J:J)</f>
        <v>186343.07</v>
      </c>
      <c r="D1046" s="14">
        <f>SUMIF('Renúncias Fiscais Sudam-Sudene'!C:C,B1046,'Renúncias Fiscais Sudam-Sudene'!K:K)</f>
        <v>224812.20534533457</v>
      </c>
    </row>
    <row r="1047" spans="1:4" ht="27.95" customHeight="1" x14ac:dyDescent="0.25">
      <c r="A1047" s="25">
        <f t="shared" si="16"/>
        <v>1046</v>
      </c>
      <c r="B1047" s="12" t="str">
        <v>HOTEIS PONTA VERDE LTDA</v>
      </c>
      <c r="C1047" s="14">
        <f>SUMIF('Renúncias Fiscais Sudam-Sudene'!C:C,B1047,'Renúncias Fiscais Sudam-Sudene'!J:J)</f>
        <v>4149723.9000000004</v>
      </c>
      <c r="D1047" s="14">
        <f>SUMIF('Renúncias Fiscais Sudam-Sudene'!C:C,B1047,'Renúncias Fiscais Sudam-Sudene'!K:K)</f>
        <v>6013723.3954680609</v>
      </c>
    </row>
    <row r="1048" spans="1:4" ht="27.95" customHeight="1" x14ac:dyDescent="0.25">
      <c r="A1048" s="25">
        <f t="shared" si="16"/>
        <v>1047</v>
      </c>
      <c r="B1048" s="12" t="str">
        <v>HOTEIS SALINAS S/A</v>
      </c>
      <c r="C1048" s="14">
        <f>SUMIF('Renúncias Fiscais Sudam-Sudene'!C:C,B1048,'Renúncias Fiscais Sudam-Sudene'!J:J)</f>
        <v>23057106.950000003</v>
      </c>
      <c r="D1048" s="14">
        <f>SUMIF('Renúncias Fiscais Sudam-Sudene'!C:C,B1048,'Renúncias Fiscais Sudam-Sudene'!K:K)</f>
        <v>34263939.270964622</v>
      </c>
    </row>
    <row r="1049" spans="1:4" ht="27.95" customHeight="1" x14ac:dyDescent="0.25">
      <c r="A1049" s="25">
        <f t="shared" si="16"/>
        <v>1048</v>
      </c>
      <c r="B1049" s="12" t="str">
        <v>HOTEIS SEARA LTDA</v>
      </c>
      <c r="C1049" s="14">
        <f>SUMIF('Renúncias Fiscais Sudam-Sudene'!C:C,B1049,'Renúncias Fiscais Sudam-Sudene'!J:J)</f>
        <v>1085333.8899999999</v>
      </c>
      <c r="D1049" s="14">
        <f>SUMIF('Renúncias Fiscais Sudam-Sudene'!C:C,B1049,'Renúncias Fiscais Sudam-Sudene'!K:K)</f>
        <v>1509977.4062521888</v>
      </c>
    </row>
    <row r="1050" spans="1:4" ht="27.95" customHeight="1" x14ac:dyDescent="0.25">
      <c r="A1050" s="25">
        <f t="shared" si="16"/>
        <v>1049</v>
      </c>
      <c r="B1050" s="12" t="str">
        <v>HOTEL BEIRIZ LTDA</v>
      </c>
      <c r="C1050" s="14">
        <f>SUMIF('Renúncias Fiscais Sudam-Sudene'!C:C,B1050,'Renúncias Fiscais Sudam-Sudene'!J:J)</f>
        <v>4211463.68</v>
      </c>
      <c r="D1050" s="14">
        <f>SUMIF('Renúncias Fiscais Sudam-Sudene'!C:C,B1050,'Renúncias Fiscais Sudam-Sudene'!K:K)</f>
        <v>5899744.2821149379</v>
      </c>
    </row>
    <row r="1051" spans="1:4" ht="27.95" customHeight="1" x14ac:dyDescent="0.25">
      <c r="A1051" s="25">
        <f t="shared" si="16"/>
        <v>1050</v>
      </c>
      <c r="B1051" s="12" t="str">
        <v>HOTEL BRISA SUITES LTDA</v>
      </c>
      <c r="C1051" s="14">
        <f>SUMIF('Renúncias Fiscais Sudam-Sudene'!C:C,B1051,'Renúncias Fiscais Sudam-Sudene'!J:J)</f>
        <v>2592753.4899999998</v>
      </c>
      <c r="D1051" s="14">
        <f>SUMIF('Renúncias Fiscais Sudam-Sudene'!C:C,B1051,'Renúncias Fiscais Sudam-Sudene'!K:K)</f>
        <v>3365393.0121410862</v>
      </c>
    </row>
    <row r="1052" spans="1:4" ht="27.95" customHeight="1" x14ac:dyDescent="0.25">
      <c r="A1052" s="25">
        <f t="shared" si="16"/>
        <v>1051</v>
      </c>
      <c r="B1052" s="12" t="str">
        <v>HOTEL EXPRESS ARREY LTDA</v>
      </c>
      <c r="C1052" s="14">
        <f>SUMIF('Renúncias Fiscais Sudam-Sudene'!C:C,B1052,'Renúncias Fiscais Sudam-Sudene'!J:J)</f>
        <v>333359.27999999997</v>
      </c>
      <c r="D1052" s="14">
        <f>SUMIF('Renúncias Fiscais Sudam-Sudene'!C:C,B1052,'Renúncias Fiscais Sudam-Sudene'!K:K)</f>
        <v>546853.93344409287</v>
      </c>
    </row>
    <row r="1053" spans="1:4" ht="27.95" customHeight="1" x14ac:dyDescent="0.25">
      <c r="A1053" s="25">
        <f t="shared" si="16"/>
        <v>1052</v>
      </c>
      <c r="B1053" s="12" t="str">
        <v>HOTEL GRAN ODARA LTDA</v>
      </c>
      <c r="C1053" s="14">
        <f>SUMIF('Renúncias Fiscais Sudam-Sudene'!C:C,B1053,'Renúncias Fiscais Sudam-Sudene'!J:J)</f>
        <v>472818.43</v>
      </c>
      <c r="D1053" s="14">
        <f>SUMIF('Renúncias Fiscais Sudam-Sudene'!C:C,B1053,'Renúncias Fiscais Sudam-Sudene'!K:K)</f>
        <v>671048.42580024735</v>
      </c>
    </row>
    <row r="1054" spans="1:4" ht="27.95" customHeight="1" x14ac:dyDescent="0.25">
      <c r="A1054" s="25">
        <f t="shared" si="16"/>
        <v>1053</v>
      </c>
      <c r="B1054" s="12" t="str">
        <v>HOTEL KEMBALI LTDA</v>
      </c>
      <c r="C1054" s="14">
        <f>SUMIF('Renúncias Fiscais Sudam-Sudene'!C:C,B1054,'Renúncias Fiscais Sudam-Sudene'!J:J)</f>
        <v>286095.34999999998</v>
      </c>
      <c r="D1054" s="14">
        <f>SUMIF('Renúncias Fiscais Sudam-Sudene'!C:C,B1054,'Renúncias Fiscais Sudam-Sudene'!K:K)</f>
        <v>411454.69157548738</v>
      </c>
    </row>
    <row r="1055" spans="1:4" ht="27.95" customHeight="1" x14ac:dyDescent="0.25">
      <c r="A1055" s="25">
        <f t="shared" si="16"/>
        <v>1054</v>
      </c>
      <c r="B1055" s="12" t="str">
        <v>HOTEL RIO PARNAIBA LTDA</v>
      </c>
      <c r="C1055" s="14">
        <f>SUMIF('Renúncias Fiscais Sudam-Sudene'!C:C,B1055,'Renúncias Fiscais Sudam-Sudene'!J:J)</f>
        <v>500781.36</v>
      </c>
      <c r="D1055" s="14">
        <f>SUMIF('Renúncias Fiscais Sudam-Sudene'!C:C,B1055,'Renúncias Fiscais Sudam-Sudene'!K:K)</f>
        <v>764815.34616503748</v>
      </c>
    </row>
    <row r="1056" spans="1:4" ht="27.95" customHeight="1" x14ac:dyDescent="0.25">
      <c r="A1056" s="25">
        <f t="shared" si="16"/>
        <v>1055</v>
      </c>
      <c r="B1056" s="12" t="str">
        <v>HOTEL SUMATRA LTDA</v>
      </c>
      <c r="C1056" s="14">
        <f>SUMIF('Renúncias Fiscais Sudam-Sudene'!C:C,B1056,'Renúncias Fiscais Sudam-Sudene'!J:J)</f>
        <v>394871.5</v>
      </c>
      <c r="D1056" s="14">
        <f>SUMIF('Renúncias Fiscais Sudam-Sudene'!C:C,B1056,'Renúncias Fiscais Sudam-Sudene'!K:K)</f>
        <v>445401.06027682661</v>
      </c>
    </row>
    <row r="1057" spans="1:4" ht="27.95" customHeight="1" x14ac:dyDescent="0.25">
      <c r="A1057" s="25">
        <f t="shared" si="16"/>
        <v>1056</v>
      </c>
      <c r="B1057" s="12" t="str">
        <v>HOTEL VILA DO MAR LTDA</v>
      </c>
      <c r="C1057" s="14">
        <f>SUMIF('Renúncias Fiscais Sudam-Sudene'!C:C,B1057,'Renúncias Fiscais Sudam-Sudene'!J:J)</f>
        <v>2419227.63</v>
      </c>
      <c r="D1057" s="14">
        <f>SUMIF('Renúncias Fiscais Sudam-Sudene'!C:C,B1057,'Renúncias Fiscais Sudam-Sudene'!K:K)</f>
        <v>3245374.4175025844</v>
      </c>
    </row>
    <row r="1058" spans="1:4" ht="27.95" customHeight="1" x14ac:dyDescent="0.25">
      <c r="A1058" s="25">
        <f t="shared" si="16"/>
        <v>1057</v>
      </c>
      <c r="B1058" s="12" t="str">
        <v>HOTELEIRA HBM LTDA</v>
      </c>
      <c r="C1058" s="14">
        <f>SUMIF('Renúncias Fiscais Sudam-Sudene'!C:C,B1058,'Renúncias Fiscais Sudam-Sudene'!J:J)</f>
        <v>721055.08000000007</v>
      </c>
      <c r="D1058" s="14">
        <f>SUMIF('Renúncias Fiscais Sudam-Sudene'!C:C,B1058,'Renúncias Fiscais Sudam-Sudene'!K:K)</f>
        <v>1037091.6863541626</v>
      </c>
    </row>
    <row r="1059" spans="1:4" ht="27.95" customHeight="1" x14ac:dyDescent="0.25">
      <c r="A1059" s="25">
        <f t="shared" si="16"/>
        <v>1058</v>
      </c>
      <c r="B1059" s="12" t="str">
        <v>HUMAX DO BRASIL INDUSTRIA ELETRONICA LTDA.</v>
      </c>
      <c r="C1059" s="14">
        <f>SUMIF('Renúncias Fiscais Sudam-Sudene'!C:C,B1059,'Renúncias Fiscais Sudam-Sudene'!J:J)</f>
        <v>39348500.160000004</v>
      </c>
      <c r="D1059" s="14">
        <f>SUMIF('Renúncias Fiscais Sudam-Sudene'!C:C,B1059,'Renúncias Fiscais Sudam-Sudene'!K:K)</f>
        <v>59826854.239229359</v>
      </c>
    </row>
    <row r="1060" spans="1:4" ht="27.95" customHeight="1" x14ac:dyDescent="0.25">
      <c r="A1060" s="25">
        <f t="shared" si="16"/>
        <v>1059</v>
      </c>
      <c r="B1060" s="12" t="str">
        <v>HVR - CONCENTRADOS DA AMAZONIA LTDA</v>
      </c>
      <c r="C1060" s="14">
        <f>SUMIF('Renúncias Fiscais Sudam-Sudene'!C:C,B1060,'Renúncias Fiscais Sudam-Sudene'!J:J)</f>
        <v>55644.91</v>
      </c>
      <c r="D1060" s="14">
        <f>SUMIF('Renúncias Fiscais Sudam-Sudene'!C:C,B1060,'Renúncias Fiscais Sudam-Sudene'!K:K)</f>
        <v>94632.857154961777</v>
      </c>
    </row>
    <row r="1061" spans="1:4" ht="27.95" customHeight="1" x14ac:dyDescent="0.25">
      <c r="A1061" s="25">
        <f t="shared" si="16"/>
        <v>1060</v>
      </c>
      <c r="B1061" s="12" t="str">
        <v>HYDROSTEC TUBOS E EQUIPAMENTOS LTDA</v>
      </c>
      <c r="C1061" s="14">
        <f>SUMIF('Renúncias Fiscais Sudam-Sudene'!C:C,B1061,'Renúncias Fiscais Sudam-Sudene'!J:J)</f>
        <v>4204520.57</v>
      </c>
      <c r="D1061" s="14">
        <f>SUMIF('Renúncias Fiscais Sudam-Sudene'!C:C,B1061,'Renúncias Fiscais Sudam-Sudene'!K:K)</f>
        <v>5846609.1869448088</v>
      </c>
    </row>
    <row r="1062" spans="1:4" ht="27.95" customHeight="1" x14ac:dyDescent="0.25">
      <c r="A1062" s="25">
        <f t="shared" si="16"/>
        <v>1061</v>
      </c>
      <c r="B1062" s="12" t="str">
        <v>HYSSA ABRAHIM &amp; CIA. LTDA.</v>
      </c>
      <c r="C1062" s="14">
        <f>SUMIF('Renúncias Fiscais Sudam-Sudene'!C:C,B1062,'Renúncias Fiscais Sudam-Sudene'!J:J)</f>
        <v>1316952.05</v>
      </c>
      <c r="D1062" s="14">
        <f>SUMIF('Renúncias Fiscais Sudam-Sudene'!C:C,B1062,'Renúncias Fiscais Sudam-Sudene'!K:K)</f>
        <v>1685998.3651511087</v>
      </c>
    </row>
    <row r="1063" spans="1:4" ht="27.95" customHeight="1" x14ac:dyDescent="0.25">
      <c r="A1063" s="25">
        <f t="shared" si="16"/>
        <v>1062</v>
      </c>
      <c r="B1063" s="12" t="str">
        <v>I C MELO &amp; CIA LTDA</v>
      </c>
      <c r="C1063" s="14">
        <f>SUMIF('Renúncias Fiscais Sudam-Sudene'!C:C,B1063,'Renúncias Fiscais Sudam-Sudene'!J:J)</f>
        <v>10558959.289999999</v>
      </c>
      <c r="D1063" s="14">
        <f>SUMIF('Renúncias Fiscais Sudam-Sudene'!C:C,B1063,'Renúncias Fiscais Sudam-Sudene'!K:K)</f>
        <v>14638610.867098846</v>
      </c>
    </row>
    <row r="1064" spans="1:4" ht="27.95" customHeight="1" x14ac:dyDescent="0.25">
      <c r="A1064" s="25">
        <f t="shared" si="16"/>
        <v>1063</v>
      </c>
      <c r="B1064" s="12" t="str">
        <v>I. F. DOS SANTOS &amp; CIA LTDA</v>
      </c>
      <c r="C1064" s="14">
        <f>SUMIF('Renúncias Fiscais Sudam-Sudene'!C:C,B1064,'Renúncias Fiscais Sudam-Sudene'!J:J)</f>
        <v>2864221.2900000005</v>
      </c>
      <c r="D1064" s="14">
        <f>SUMIF('Renúncias Fiscais Sudam-Sudene'!C:C,B1064,'Renúncias Fiscais Sudam-Sudene'!K:K)</f>
        <v>4173896.7870289879</v>
      </c>
    </row>
    <row r="1065" spans="1:4" ht="27.95" customHeight="1" x14ac:dyDescent="0.25">
      <c r="A1065" s="25">
        <f t="shared" si="16"/>
        <v>1064</v>
      </c>
      <c r="B1065" s="12" t="str">
        <v>I.V.L. INDUSTRIAS VIEIRA LTDA</v>
      </c>
      <c r="C1065" s="14">
        <f>SUMIF('Renúncias Fiscais Sudam-Sudene'!C:C,B1065,'Renúncias Fiscais Sudam-Sudene'!J:J)</f>
        <v>7960006.7999999998</v>
      </c>
      <c r="D1065" s="14">
        <f>SUMIF('Renúncias Fiscais Sudam-Sudene'!C:C,B1065,'Renúncias Fiscais Sudam-Sudene'!K:K)</f>
        <v>10428350.80895078</v>
      </c>
    </row>
    <row r="1066" spans="1:4" ht="27.95" customHeight="1" x14ac:dyDescent="0.25">
      <c r="A1066" s="25">
        <f t="shared" si="16"/>
        <v>1065</v>
      </c>
      <c r="B1066" s="12" t="str">
        <v>IBACEM AGRICOLA, COMERCIO E EXPORTACAO LTDA</v>
      </c>
      <c r="C1066" s="14">
        <f>SUMIF('Renúncias Fiscais Sudam-Sudene'!C:C,B1066,'Renúncias Fiscais Sudam-Sudene'!J:J)</f>
        <v>31645878.859999999</v>
      </c>
      <c r="D1066" s="14">
        <f>SUMIF('Renúncias Fiscais Sudam-Sudene'!C:C,B1066,'Renúncias Fiscais Sudam-Sudene'!K:K)</f>
        <v>43345635.809900232</v>
      </c>
    </row>
    <row r="1067" spans="1:4" ht="27.95" customHeight="1" x14ac:dyDescent="0.25">
      <c r="A1067" s="25">
        <f t="shared" si="16"/>
        <v>1066</v>
      </c>
      <c r="B1067" s="12" t="str">
        <v>IBAE - INDUSTRIA BRASILEIRA DE ALIMENTOS ESPECIAIS LTDA.</v>
      </c>
      <c r="C1067" s="14">
        <f>SUMIF('Renúncias Fiscais Sudam-Sudene'!C:C,B1067,'Renúncias Fiscais Sudam-Sudene'!J:J)</f>
        <v>55413407.689999998</v>
      </c>
      <c r="D1067" s="14">
        <f>SUMIF('Renúncias Fiscais Sudam-Sudene'!C:C,B1067,'Renúncias Fiscais Sudam-Sudene'!K:K)</f>
        <v>63879515.732646421</v>
      </c>
    </row>
    <row r="1068" spans="1:4" ht="27.95" customHeight="1" x14ac:dyDescent="0.25">
      <c r="A1068" s="25">
        <f t="shared" si="16"/>
        <v>1067</v>
      </c>
      <c r="B1068" s="12" t="str">
        <v>IBAR NORDESTE LTDA</v>
      </c>
      <c r="C1068" s="14">
        <f>SUMIF('Renúncias Fiscais Sudam-Sudene'!C:C,B1068,'Renúncias Fiscais Sudam-Sudene'!J:J)</f>
        <v>19982569.760000002</v>
      </c>
      <c r="D1068" s="14">
        <f>SUMIF('Renúncias Fiscais Sudam-Sudene'!C:C,B1068,'Renúncias Fiscais Sudam-Sudene'!K:K)</f>
        <v>24991331.517450836</v>
      </c>
    </row>
    <row r="1069" spans="1:4" ht="27.95" customHeight="1" x14ac:dyDescent="0.25">
      <c r="A1069" s="25">
        <f t="shared" si="16"/>
        <v>1068</v>
      </c>
      <c r="B1069" s="12" t="str">
        <v>IBRATIN NORDESTE LTDA</v>
      </c>
      <c r="C1069" s="14">
        <f>SUMIF('Renúncias Fiscais Sudam-Sudene'!C:C,B1069,'Renúncias Fiscais Sudam-Sudene'!J:J)</f>
        <v>712543.65</v>
      </c>
      <c r="D1069" s="14">
        <f>SUMIF('Renúncias Fiscais Sudam-Sudene'!C:C,B1069,'Renúncias Fiscais Sudam-Sudene'!K:K)</f>
        <v>884833.30109936837</v>
      </c>
    </row>
    <row r="1070" spans="1:4" ht="27.95" customHeight="1" x14ac:dyDescent="0.25">
      <c r="A1070" s="25">
        <f t="shared" si="16"/>
        <v>1069</v>
      </c>
      <c r="B1070" s="12" t="str">
        <v>ICANE INDUSTRIA E COMERCIO DE ALIMENTOS DO NORDESTE LTDA</v>
      </c>
      <c r="C1070" s="14">
        <f>SUMIF('Renúncias Fiscais Sudam-Sudene'!C:C,B1070,'Renúncias Fiscais Sudam-Sudene'!J:J)</f>
        <v>5954452.4900000002</v>
      </c>
      <c r="D1070" s="14">
        <f>SUMIF('Renúncias Fiscais Sudam-Sudene'!C:C,B1070,'Renúncias Fiscais Sudam-Sudene'!K:K)</f>
        <v>6967133.2166966451</v>
      </c>
    </row>
    <row r="1071" spans="1:4" ht="27.95" customHeight="1" x14ac:dyDescent="0.25">
      <c r="A1071" s="25">
        <f t="shared" si="16"/>
        <v>1070</v>
      </c>
      <c r="B1071" s="12" t="str">
        <v>ICH ADMINISTRACAO DE HOTEIS S.A.</v>
      </c>
      <c r="C1071" s="14">
        <f>SUMIF('Renúncias Fiscais Sudam-Sudene'!C:C,B1071,'Renúncias Fiscais Sudam-Sudene'!J:J)</f>
        <v>1374265.3800000001</v>
      </c>
      <c r="D1071" s="14">
        <f>SUMIF('Renúncias Fiscais Sudam-Sudene'!C:C,B1071,'Renúncias Fiscais Sudam-Sudene'!K:K)</f>
        <v>1812147.4492442356</v>
      </c>
    </row>
    <row r="1072" spans="1:4" ht="27.95" customHeight="1" x14ac:dyDescent="0.25">
      <c r="A1072" s="25">
        <f t="shared" si="16"/>
        <v>1071</v>
      </c>
      <c r="B1072" s="12" t="str">
        <v>ICL AMERICA DO SUL S.A.</v>
      </c>
      <c r="C1072" s="14">
        <f>SUMIF('Renúncias Fiscais Sudam-Sudene'!C:C,B1072,'Renúncias Fiscais Sudam-Sudene'!J:J)</f>
        <v>46065341.199999996</v>
      </c>
      <c r="D1072" s="14">
        <f>SUMIF('Renúncias Fiscais Sudam-Sudene'!C:C,B1072,'Renúncias Fiscais Sudam-Sudene'!K:K)</f>
        <v>67684188.660259366</v>
      </c>
    </row>
    <row r="1073" spans="1:4" ht="27.95" customHeight="1" x14ac:dyDescent="0.25">
      <c r="A1073" s="25">
        <f t="shared" si="16"/>
        <v>1072</v>
      </c>
      <c r="B1073" s="12" t="str">
        <v>ICOFORT - AGROINDUSTRIAL S/A</v>
      </c>
      <c r="C1073" s="14">
        <f>SUMIF('Renúncias Fiscais Sudam-Sudene'!C:C,B1073,'Renúncias Fiscais Sudam-Sudene'!J:J)</f>
        <v>48749259.789999999</v>
      </c>
      <c r="D1073" s="14">
        <f>SUMIF('Renúncias Fiscais Sudam-Sudene'!C:C,B1073,'Renúncias Fiscais Sudam-Sudene'!K:K)</f>
        <v>62000871.14165365</v>
      </c>
    </row>
    <row r="1074" spans="1:4" ht="27.95" customHeight="1" x14ac:dyDescent="0.25">
      <c r="A1074" s="25">
        <f t="shared" si="16"/>
        <v>1073</v>
      </c>
      <c r="B1074" s="12" t="str">
        <v>ICONE MEDICAL INDUSTRIA E COMERCIO DE IMPORTACAO E EXPORTACAO LTDA</v>
      </c>
      <c r="C1074" s="14">
        <f>SUMIF('Renúncias Fiscais Sudam-Sudene'!C:C,B1074,'Renúncias Fiscais Sudam-Sudene'!J:J)</f>
        <v>179394.47</v>
      </c>
      <c r="D1074" s="14">
        <f>SUMIF('Renúncias Fiscais Sudam-Sudene'!C:C,B1074,'Renúncias Fiscais Sudam-Sudene'!K:K)</f>
        <v>202350.60556611294</v>
      </c>
    </row>
    <row r="1075" spans="1:4" ht="27.95" customHeight="1" x14ac:dyDescent="0.25">
      <c r="A1075" s="25">
        <f t="shared" si="16"/>
        <v>1074</v>
      </c>
      <c r="B1075" s="12" t="str">
        <v>IIMAK DA AMAZONIA FITAS PARA IMPRESSAO LTDA</v>
      </c>
      <c r="C1075" s="14">
        <f>SUMIF('Renúncias Fiscais Sudam-Sudene'!C:C,B1075,'Renúncias Fiscais Sudam-Sudene'!J:J)</f>
        <v>219451.96</v>
      </c>
      <c r="D1075" s="14">
        <f>SUMIF('Renúncias Fiscais Sudam-Sudene'!C:C,B1075,'Renúncias Fiscais Sudam-Sudene'!K:K)</f>
        <v>373212.32046302856</v>
      </c>
    </row>
    <row r="1076" spans="1:4" ht="27.95" customHeight="1" x14ac:dyDescent="0.25">
      <c r="A1076" s="25">
        <f t="shared" si="16"/>
        <v>1075</v>
      </c>
      <c r="B1076" s="12" t="str">
        <v>ILUMINAR PRE MOLDADOS LTDA</v>
      </c>
      <c r="C1076" s="14">
        <f>SUMIF('Renúncias Fiscais Sudam-Sudene'!C:C,B1076,'Renúncias Fiscais Sudam-Sudene'!J:J)</f>
        <v>3024584.8699999996</v>
      </c>
      <c r="D1076" s="14">
        <f>SUMIF('Renúncias Fiscais Sudam-Sudene'!C:C,B1076,'Renúncias Fiscais Sudam-Sudene'!K:K)</f>
        <v>3530577.895100066</v>
      </c>
    </row>
    <row r="1077" spans="1:4" ht="27.95" customHeight="1" x14ac:dyDescent="0.25">
      <c r="A1077" s="25">
        <f t="shared" si="16"/>
        <v>1076</v>
      </c>
      <c r="B1077" s="12" t="str">
        <v>IMEC-INDUSTRIA DE MEDICAMENTOS CUSTODIA LTDA</v>
      </c>
      <c r="C1077" s="14">
        <f>SUMIF('Renúncias Fiscais Sudam-Sudene'!C:C,B1077,'Renúncias Fiscais Sudam-Sudene'!J:J)</f>
        <v>1497086.5</v>
      </c>
      <c r="D1077" s="14">
        <f>SUMIF('Renúncias Fiscais Sudam-Sudene'!C:C,B1077,'Renúncias Fiscais Sudam-Sudene'!K:K)</f>
        <v>1742634.3471259209</v>
      </c>
    </row>
    <row r="1078" spans="1:4" ht="27.95" customHeight="1" x14ac:dyDescent="0.25">
      <c r="A1078" s="25">
        <f t="shared" si="16"/>
        <v>1077</v>
      </c>
      <c r="B1078" s="12" t="str">
        <v>IMERYS RIO CAPIM CAULIM LTDA</v>
      </c>
      <c r="C1078" s="14">
        <f>SUMIF('Renúncias Fiscais Sudam-Sudene'!C:C,B1078,'Renúncias Fiscais Sudam-Sudene'!J:J)</f>
        <v>192334988.50999999</v>
      </c>
      <c r="D1078" s="14">
        <f>SUMIF('Renúncias Fiscais Sudam-Sudene'!C:C,B1078,'Renúncias Fiscais Sudam-Sudene'!K:K)</f>
        <v>278173132.92989028</v>
      </c>
    </row>
    <row r="1079" spans="1:4" ht="27.95" customHeight="1" x14ac:dyDescent="0.25">
      <c r="A1079" s="25">
        <f t="shared" si="16"/>
        <v>1078</v>
      </c>
      <c r="B1079" s="12" t="str">
        <v>IMETAME METALMECANICA LTDA</v>
      </c>
      <c r="C1079" s="14">
        <f>SUMIF('Renúncias Fiscais Sudam-Sudene'!C:C,B1079,'Renúncias Fiscais Sudam-Sudene'!J:J)</f>
        <v>23546127.5</v>
      </c>
      <c r="D1079" s="14">
        <f>SUMIF('Renúncias Fiscais Sudam-Sudene'!C:C,B1079,'Renúncias Fiscais Sudam-Sudene'!K:K)</f>
        <v>27088847.505669478</v>
      </c>
    </row>
    <row r="1080" spans="1:4" ht="27.95" customHeight="1" x14ac:dyDescent="0.25">
      <c r="A1080" s="25">
        <f t="shared" si="16"/>
        <v>1079</v>
      </c>
      <c r="B1080" s="12" t="str">
        <v>IMETAME PEDRAS NATURAIS LTDA</v>
      </c>
      <c r="C1080" s="14">
        <f>SUMIF('Renúncias Fiscais Sudam-Sudene'!C:C,B1080,'Renúncias Fiscais Sudam-Sudene'!J:J)</f>
        <v>4397516.580000001</v>
      </c>
      <c r="D1080" s="14">
        <f>SUMIF('Renúncias Fiscais Sudam-Sudene'!C:C,B1080,'Renúncias Fiscais Sudam-Sudene'!K:K)</f>
        <v>6659778.1203265814</v>
      </c>
    </row>
    <row r="1081" spans="1:4" ht="27.95" customHeight="1" x14ac:dyDescent="0.25">
      <c r="A1081" s="25">
        <f t="shared" si="16"/>
        <v>1080</v>
      </c>
      <c r="B1081" s="12" t="str">
        <v>IMETAME TERMELETRICA S.A</v>
      </c>
      <c r="C1081" s="14">
        <f>SUMIF('Renúncias Fiscais Sudam-Sudene'!C:C,B1081,'Renúncias Fiscais Sudam-Sudene'!J:J)</f>
        <v>19144286.419999998</v>
      </c>
      <c r="D1081" s="14">
        <f>SUMIF('Renúncias Fiscais Sudam-Sudene'!C:C,B1081,'Renúncias Fiscais Sudam-Sudene'!K:K)</f>
        <v>24383145.343754731</v>
      </c>
    </row>
    <row r="1082" spans="1:4" ht="27.95" customHeight="1" x14ac:dyDescent="0.25">
      <c r="A1082" s="25">
        <f t="shared" si="16"/>
        <v>1081</v>
      </c>
      <c r="B1082" s="12" t="str">
        <v>IMI FABI TALCO S.A.</v>
      </c>
      <c r="C1082" s="14">
        <f>SUMIF('Renúncias Fiscais Sudam-Sudene'!C:C,B1082,'Renúncias Fiscais Sudam-Sudene'!J:J)</f>
        <v>14297770.240000002</v>
      </c>
      <c r="D1082" s="14">
        <f>SUMIF('Renúncias Fiscais Sudam-Sudene'!C:C,B1082,'Renúncias Fiscais Sudam-Sudene'!K:K)</f>
        <v>18779236.609897859</v>
      </c>
    </row>
    <row r="1083" spans="1:4" ht="27.95" customHeight="1" x14ac:dyDescent="0.25">
      <c r="A1083" s="25">
        <f t="shared" si="16"/>
        <v>1082</v>
      </c>
      <c r="B1083" s="12" t="str">
        <v>IMMA - INDUSTRIA METALURGICA E MECANICA DA AMAZONIA LTDA</v>
      </c>
      <c r="C1083" s="14">
        <f>SUMIF('Renúncias Fiscais Sudam-Sudene'!C:C,B1083,'Renúncias Fiscais Sudam-Sudene'!J:J)</f>
        <v>4442575.7300000004</v>
      </c>
      <c r="D1083" s="14">
        <f>SUMIF('Renúncias Fiscais Sudam-Sudene'!C:C,B1083,'Renúncias Fiscais Sudam-Sudene'!K:K)</f>
        <v>7408843.8676714236</v>
      </c>
    </row>
    <row r="1084" spans="1:4" ht="27.95" customHeight="1" x14ac:dyDescent="0.25">
      <c r="A1084" s="25">
        <f t="shared" si="16"/>
        <v>1083</v>
      </c>
      <c r="B1084" s="12" t="str">
        <v>IMOPEL MOVEIS E MOLDURAS LTDA</v>
      </c>
      <c r="C1084" s="14">
        <f>SUMIF('Renúncias Fiscais Sudam-Sudene'!C:C,B1084,'Renúncias Fiscais Sudam-Sudene'!J:J)</f>
        <v>2069809.6300000001</v>
      </c>
      <c r="D1084" s="14">
        <f>SUMIF('Renúncias Fiscais Sudam-Sudene'!C:C,B1084,'Renúncias Fiscais Sudam-Sudene'!K:K)</f>
        <v>2659859.2662227093</v>
      </c>
    </row>
    <row r="1085" spans="1:4" ht="27.95" customHeight="1" x14ac:dyDescent="0.25">
      <c r="A1085" s="25">
        <f t="shared" si="16"/>
        <v>1084</v>
      </c>
      <c r="B1085" s="12" t="str">
        <v>IMPERIAL AGRONEGOCIOS LTDA</v>
      </c>
      <c r="C1085" s="14">
        <f>SUMIF('Renúncias Fiscais Sudam-Sudene'!C:C,B1085,'Renúncias Fiscais Sudam-Sudene'!J:J)</f>
        <v>3626746.54</v>
      </c>
      <c r="D1085" s="14">
        <f>SUMIF('Renúncias Fiscais Sudam-Sudene'!C:C,B1085,'Renúncias Fiscais Sudam-Sudene'!K:K)</f>
        <v>4596486.7734071696</v>
      </c>
    </row>
    <row r="1086" spans="1:4" ht="27.95" customHeight="1" x14ac:dyDescent="0.25">
      <c r="A1086" s="25">
        <f t="shared" si="16"/>
        <v>1085</v>
      </c>
      <c r="B1086" s="12" t="str">
        <v>IMPLASVERDE INDUSTRIA DE PLASTICOS BAIXAVERDE LTDA - EM RECUPERACAO JUDICIAL</v>
      </c>
      <c r="C1086" s="14">
        <f>SUMIF('Renúncias Fiscais Sudam-Sudene'!C:C,B1086,'Renúncias Fiscais Sudam-Sudene'!J:J)</f>
        <v>586811.23</v>
      </c>
      <c r="D1086" s="14">
        <f>SUMIF('Renúncias Fiscais Sudam-Sudene'!C:C,B1086,'Renúncias Fiscais Sudam-Sudene'!K:K)</f>
        <v>925242.15879899717</v>
      </c>
    </row>
    <row r="1087" spans="1:4" ht="27.95" customHeight="1" x14ac:dyDescent="0.25">
      <c r="A1087" s="25">
        <f t="shared" si="16"/>
        <v>1086</v>
      </c>
      <c r="B1087" s="12" t="str">
        <v>IMPLEMENTOS RODOVIARIOS BR LTDA</v>
      </c>
      <c r="C1087" s="14">
        <f>SUMIF('Renúncias Fiscais Sudam-Sudene'!C:C,B1087,'Renúncias Fiscais Sudam-Sudene'!J:J)</f>
        <v>298700.53000000003</v>
      </c>
      <c r="D1087" s="14">
        <f>SUMIF('Renúncias Fiscais Sudam-Sudene'!C:C,B1087,'Renúncias Fiscais Sudam-Sudene'!K:K)</f>
        <v>344029.41503207362</v>
      </c>
    </row>
    <row r="1088" spans="1:4" ht="27.95" customHeight="1" x14ac:dyDescent="0.25">
      <c r="A1088" s="25">
        <f t="shared" si="16"/>
        <v>1087</v>
      </c>
      <c r="B1088" s="12" t="str">
        <v>IMPRESSORA AMAZONENSE LTDA</v>
      </c>
      <c r="C1088" s="14">
        <f>SUMIF('Renúncias Fiscais Sudam-Sudene'!C:C,B1088,'Renúncias Fiscais Sudam-Sudene'!J:J)</f>
        <v>11087892.32</v>
      </c>
      <c r="D1088" s="14">
        <f>SUMIF('Renúncias Fiscais Sudam-Sudene'!C:C,B1088,'Renúncias Fiscais Sudam-Sudene'!K:K)</f>
        <v>13373163.323804568</v>
      </c>
    </row>
    <row r="1089" spans="1:4" ht="27.95" customHeight="1" x14ac:dyDescent="0.25">
      <c r="A1089" s="25">
        <f t="shared" si="16"/>
        <v>1088</v>
      </c>
      <c r="B1089" s="12" t="str">
        <v>IN FORMA SOFTWARE S/A.</v>
      </c>
      <c r="C1089" s="14">
        <f>SUMIF('Renúncias Fiscais Sudam-Sudene'!C:C,B1089,'Renúncias Fiscais Sudam-Sudene'!J:J)</f>
        <v>746332.01</v>
      </c>
      <c r="D1089" s="14">
        <f>SUMIF('Renúncias Fiscais Sudam-Sudene'!C:C,B1089,'Renúncias Fiscais Sudam-Sudene'!K:K)</f>
        <v>1088675.7852356108</v>
      </c>
    </row>
    <row r="1090" spans="1:4" ht="27.95" customHeight="1" x14ac:dyDescent="0.25">
      <c r="A1090" s="25">
        <f t="shared" si="16"/>
        <v>1089</v>
      </c>
      <c r="B1090" s="12" t="str">
        <v>INAP - INDUSTRIA ALIMENTICIA POPULAR LTDA</v>
      </c>
      <c r="C1090" s="14">
        <f>SUMIF('Renúncias Fiscais Sudam-Sudene'!C:C,B1090,'Renúncias Fiscais Sudam-Sudene'!J:J)</f>
        <v>90084.93</v>
      </c>
      <c r="D1090" s="14">
        <f>SUMIF('Renúncias Fiscais Sudam-Sudene'!C:C,B1090,'Renúncias Fiscais Sudam-Sudene'!K:K)</f>
        <v>153203.48819873604</v>
      </c>
    </row>
    <row r="1091" spans="1:4" ht="27.95" customHeight="1" x14ac:dyDescent="0.25">
      <c r="A1091" s="25">
        <f t="shared" ref="A1091:A1154" si="17">ROW()-1</f>
        <v>1090</v>
      </c>
      <c r="B1091" s="12" t="str">
        <v>INCENOR INDUSTRIA CERAMICA DO NORDESTE LTDA.</v>
      </c>
      <c r="C1091" s="14">
        <f>SUMIF('Renúncias Fiscais Sudam-Sudene'!C:C,B1091,'Renúncias Fiscais Sudam-Sudene'!J:J)</f>
        <v>13687561.710000001</v>
      </c>
      <c r="D1091" s="14">
        <f>SUMIF('Renúncias Fiscais Sudam-Sudene'!C:C,B1091,'Renúncias Fiscais Sudam-Sudene'!K:K)</f>
        <v>16969204.326755613</v>
      </c>
    </row>
    <row r="1092" spans="1:4" ht="27.95" customHeight="1" x14ac:dyDescent="0.25">
      <c r="A1092" s="25">
        <f t="shared" si="17"/>
        <v>1091</v>
      </c>
      <c r="B1092" s="12" t="str">
        <v>INCOPLAST EMBALAGENS DO NORDESTE LTDA</v>
      </c>
      <c r="C1092" s="14">
        <f>SUMIF('Renúncias Fiscais Sudam-Sudene'!C:C,B1092,'Renúncias Fiscais Sudam-Sudene'!J:J)</f>
        <v>3999276.22</v>
      </c>
      <c r="D1092" s="14">
        <f>SUMIF('Renúncias Fiscais Sudam-Sudene'!C:C,B1092,'Renúncias Fiscais Sudam-Sudene'!K:K)</f>
        <v>5494088.9428217104</v>
      </c>
    </row>
    <row r="1093" spans="1:4" ht="27.95" customHeight="1" x14ac:dyDescent="0.25">
      <c r="A1093" s="25">
        <f t="shared" si="17"/>
        <v>1092</v>
      </c>
      <c r="B1093" s="12" t="str">
        <v>INDORAMA VENTURES FIBRAS BRASIL LTDA</v>
      </c>
      <c r="C1093" s="14">
        <f>SUMIF('Renúncias Fiscais Sudam-Sudene'!C:C,B1093,'Renúncias Fiscais Sudam-Sudene'!J:J)</f>
        <v>22358411.09</v>
      </c>
      <c r="D1093" s="14">
        <f>SUMIF('Renúncias Fiscais Sudam-Sudene'!C:C,B1093,'Renúncias Fiscais Sudam-Sudene'!K:K)</f>
        <v>27539810.869240608</v>
      </c>
    </row>
    <row r="1094" spans="1:4" ht="27.95" customHeight="1" x14ac:dyDescent="0.25">
      <c r="A1094" s="25">
        <f t="shared" si="17"/>
        <v>1093</v>
      </c>
      <c r="B1094" s="12" t="str">
        <v>INDORAMA VENTURES POLIMEROS S.A.</v>
      </c>
      <c r="C1094" s="14">
        <f>SUMIF('Renúncias Fiscais Sudam-Sudene'!C:C,B1094,'Renúncias Fiscais Sudam-Sudene'!J:J)</f>
        <v>188020314.13999999</v>
      </c>
      <c r="D1094" s="14">
        <f>SUMIF('Renúncias Fiscais Sudam-Sudene'!C:C,B1094,'Renúncias Fiscais Sudam-Sudene'!K:K)</f>
        <v>247381382.14079082</v>
      </c>
    </row>
    <row r="1095" spans="1:4" ht="27.95" customHeight="1" x14ac:dyDescent="0.25">
      <c r="A1095" s="25">
        <f t="shared" si="17"/>
        <v>1094</v>
      </c>
      <c r="B1095" s="12" t="str">
        <v>INDUSTRIA &amp; COMERCIO CAFE OURO VERDE LTDA</v>
      </c>
      <c r="C1095" s="14">
        <f>SUMIF('Renúncias Fiscais Sudam-Sudene'!C:C,B1095,'Renúncias Fiscais Sudam-Sudene'!J:J)</f>
        <v>7017903.54</v>
      </c>
      <c r="D1095" s="14">
        <f>SUMIF('Renúncias Fiscais Sudam-Sudene'!C:C,B1095,'Renúncias Fiscais Sudam-Sudene'!K:K)</f>
        <v>10330300.07797927</v>
      </c>
    </row>
    <row r="1096" spans="1:4" ht="27.95" customHeight="1" x14ac:dyDescent="0.25">
      <c r="A1096" s="25">
        <f t="shared" si="17"/>
        <v>1095</v>
      </c>
      <c r="B1096" s="12" t="str">
        <v>INDUSTRIA ALIMENTICIA MAURICEA LTDA</v>
      </c>
      <c r="C1096" s="14">
        <f>SUMIF('Renúncias Fiscais Sudam-Sudene'!C:C,B1096,'Renúncias Fiscais Sudam-Sudene'!J:J)</f>
        <v>1754013.32</v>
      </c>
      <c r="D1096" s="14">
        <f>SUMIF('Renúncias Fiscais Sudam-Sudene'!C:C,B1096,'Renúncias Fiscais Sudam-Sudene'!K:K)</f>
        <v>2447046.1782380394</v>
      </c>
    </row>
    <row r="1097" spans="1:4" ht="27.95" customHeight="1" x14ac:dyDescent="0.25">
      <c r="A1097" s="25">
        <f t="shared" si="17"/>
        <v>1096</v>
      </c>
      <c r="B1097" s="12" t="str">
        <v>INDUSTRIA BAIANA DE COLCHOES E ESPUMAS LTDA</v>
      </c>
      <c r="C1097" s="14">
        <f>SUMIF('Renúncias Fiscais Sudam-Sudene'!C:C,B1097,'Renúncias Fiscais Sudam-Sudene'!J:J)</f>
        <v>3678369.03</v>
      </c>
      <c r="D1097" s="14">
        <f>SUMIF('Renúncias Fiscais Sudam-Sudene'!C:C,B1097,'Renúncias Fiscais Sudam-Sudene'!K:K)</f>
        <v>4949344.4699017387</v>
      </c>
    </row>
    <row r="1098" spans="1:4" ht="27.95" customHeight="1" x14ac:dyDescent="0.25">
      <c r="A1098" s="25">
        <f t="shared" si="17"/>
        <v>1097</v>
      </c>
      <c r="B1098" s="12" t="str">
        <v>INDUSTRIA BAIANA DE VIDROS LTDA.</v>
      </c>
      <c r="C1098" s="14">
        <f>SUMIF('Renúncias Fiscais Sudam-Sudene'!C:C,B1098,'Renúncias Fiscais Sudam-Sudene'!J:J)</f>
        <v>674733.3</v>
      </c>
      <c r="D1098" s="14">
        <f>SUMIF('Renúncias Fiscais Sudam-Sudene'!C:C,B1098,'Renúncias Fiscais Sudam-Sudene'!K:K)</f>
        <v>796236.93090495199</v>
      </c>
    </row>
    <row r="1099" spans="1:4" ht="27.95" customHeight="1" x14ac:dyDescent="0.25">
      <c r="A1099" s="25">
        <f t="shared" si="17"/>
        <v>1098</v>
      </c>
      <c r="B1099" s="12" t="str">
        <v>INDUSTRIA CEARENSE DE COLCHOES E ESPUMAS LTDA</v>
      </c>
      <c r="C1099" s="14">
        <f>SUMIF('Renúncias Fiscais Sudam-Sudene'!C:C,B1099,'Renúncias Fiscais Sudam-Sudene'!J:J)</f>
        <v>2163544.0900000003</v>
      </c>
      <c r="D1099" s="14">
        <f>SUMIF('Renúncias Fiscais Sudam-Sudene'!C:C,B1099,'Renúncias Fiscais Sudam-Sudene'!K:K)</f>
        <v>3185839.3002671129</v>
      </c>
    </row>
    <row r="1100" spans="1:4" ht="27.95" customHeight="1" x14ac:dyDescent="0.25">
      <c r="A1100" s="25">
        <f t="shared" si="17"/>
        <v>1099</v>
      </c>
      <c r="B1100" s="12" t="str">
        <v>INDUSTRIA DE BEBIDAS IGARASSU LTDA</v>
      </c>
      <c r="C1100" s="14">
        <f>SUMIF('Renúncias Fiscais Sudam-Sudene'!C:C,B1100,'Renúncias Fiscais Sudam-Sudene'!J:J)</f>
        <v>1493714.78</v>
      </c>
      <c r="D1100" s="14">
        <f>SUMIF('Renúncias Fiscais Sudam-Sudene'!C:C,B1100,'Renúncias Fiscais Sudam-Sudene'!K:K)</f>
        <v>2237573.5675007189</v>
      </c>
    </row>
    <row r="1101" spans="1:4" ht="27.95" customHeight="1" x14ac:dyDescent="0.25">
      <c r="A1101" s="25">
        <f t="shared" si="17"/>
        <v>1100</v>
      </c>
      <c r="B1101" s="12" t="str">
        <v>INDUSTRIA DE BEBIDAS SAO MIGUEL LTDA</v>
      </c>
      <c r="C1101" s="14">
        <f>SUMIF('Renúncias Fiscais Sudam-Sudene'!C:C,B1101,'Renúncias Fiscais Sudam-Sudene'!J:J)</f>
        <v>6224041.3300000001</v>
      </c>
      <c r="D1101" s="14">
        <f>SUMIF('Renúncias Fiscais Sudam-Sudene'!C:C,B1101,'Renúncias Fiscais Sudam-Sudene'!K:K)</f>
        <v>7870473.1146705858</v>
      </c>
    </row>
    <row r="1102" spans="1:4" ht="27.95" customHeight="1" x14ac:dyDescent="0.25">
      <c r="A1102" s="25">
        <f t="shared" si="17"/>
        <v>1101</v>
      </c>
      <c r="B1102" s="12" t="str">
        <v>INDUSTRIA DE BENEFICIAMENTO DE ARROZ ANTUNES LTDA</v>
      </c>
      <c r="C1102" s="14">
        <f>SUMIF('Renúncias Fiscais Sudam-Sudene'!C:C,B1102,'Renúncias Fiscais Sudam-Sudene'!J:J)</f>
        <v>892320.5199999999</v>
      </c>
      <c r="D1102" s="14">
        <f>SUMIF('Renúncias Fiscais Sudam-Sudene'!C:C,B1102,'Renúncias Fiscais Sudam-Sudene'!K:K)</f>
        <v>1210472.7039058094</v>
      </c>
    </row>
    <row r="1103" spans="1:4" ht="27.95" customHeight="1" x14ac:dyDescent="0.25">
      <c r="A1103" s="25">
        <f t="shared" si="17"/>
        <v>1102</v>
      </c>
      <c r="B1103" s="12" t="str">
        <v>INDUSTRIA DE CAFE OJUARA LTDA</v>
      </c>
      <c r="C1103" s="14">
        <f>SUMIF('Renúncias Fiscais Sudam-Sudene'!C:C,B1103,'Renúncias Fiscais Sudam-Sudene'!J:J)</f>
        <v>1374623</v>
      </c>
      <c r="D1103" s="14">
        <f>SUMIF('Renúncias Fiscais Sudam-Sudene'!C:C,B1103,'Renúncias Fiscais Sudam-Sudene'!K:K)</f>
        <v>1959493.8765370972</v>
      </c>
    </row>
    <row r="1104" spans="1:4" ht="27.95" customHeight="1" x14ac:dyDescent="0.25">
      <c r="A1104" s="25">
        <f t="shared" si="17"/>
        <v>1103</v>
      </c>
      <c r="B1104" s="12" t="str">
        <v>INDUSTRIA DE CALCADOS ALTO ESTILO LTDA</v>
      </c>
      <c r="C1104" s="14">
        <f>SUMIF('Renúncias Fiscais Sudam-Sudene'!C:C,B1104,'Renúncias Fiscais Sudam-Sudene'!J:J)</f>
        <v>24125.29</v>
      </c>
      <c r="D1104" s="14">
        <f>SUMIF('Renúncias Fiscais Sudam-Sudene'!C:C,B1104,'Renúncias Fiscais Sudam-Sudene'!K:K)</f>
        <v>35851.91517194052</v>
      </c>
    </row>
    <row r="1105" spans="1:4" ht="27.95" customHeight="1" x14ac:dyDescent="0.25">
      <c r="A1105" s="25">
        <f t="shared" si="17"/>
        <v>1104</v>
      </c>
      <c r="B1105" s="12" t="str">
        <v>INDUSTRIA DE CALCADOS CONCEICAO DO ALMEIDA LTDA</v>
      </c>
      <c r="C1105" s="14">
        <f>SUMIF('Renúncias Fiscais Sudam-Sudene'!C:C,B1105,'Renúncias Fiscais Sudam-Sudene'!J:J)</f>
        <v>1566916.58</v>
      </c>
      <c r="D1105" s="14">
        <f>SUMIF('Renúncias Fiscais Sudam-Sudene'!C:C,B1105,'Renúncias Fiscais Sudam-Sudene'!K:K)</f>
        <v>2434542.2720373799</v>
      </c>
    </row>
    <row r="1106" spans="1:4" ht="27.95" customHeight="1" x14ac:dyDescent="0.25">
      <c r="A1106" s="25">
        <f t="shared" si="17"/>
        <v>1105</v>
      </c>
      <c r="B1106" s="12" t="str">
        <v>INDUSTRIA DE CALCADOS GONCALVES LTDA.</v>
      </c>
      <c r="C1106" s="14">
        <f>SUMIF('Renúncias Fiscais Sudam-Sudene'!C:C,B1106,'Renúncias Fiscais Sudam-Sudene'!J:J)</f>
        <v>484214.52</v>
      </c>
      <c r="D1106" s="14">
        <f>SUMIF('Renúncias Fiscais Sudam-Sudene'!C:C,B1106,'Renúncias Fiscais Sudam-Sudene'!K:K)</f>
        <v>631209.25403064571</v>
      </c>
    </row>
    <row r="1107" spans="1:4" ht="27.95" customHeight="1" x14ac:dyDescent="0.25">
      <c r="A1107" s="25">
        <f t="shared" si="17"/>
        <v>1106</v>
      </c>
      <c r="B1107" s="12" t="str">
        <v>INDUSTRIA DE CIMENTOS DE ALAGOAS LTDA</v>
      </c>
      <c r="C1107" s="14">
        <f>SUMIF('Renúncias Fiscais Sudam-Sudene'!C:C,B1107,'Renúncias Fiscais Sudam-Sudene'!J:J)</f>
        <v>775826.88</v>
      </c>
      <c r="D1107" s="14">
        <f>SUMIF('Renúncias Fiscais Sudam-Sudene'!C:C,B1107,'Renúncias Fiscais Sudam-Sudene'!K:K)</f>
        <v>880433.91561486188</v>
      </c>
    </row>
    <row r="1108" spans="1:4" ht="27.95" customHeight="1" x14ac:dyDescent="0.25">
      <c r="A1108" s="25">
        <f t="shared" si="17"/>
        <v>1107</v>
      </c>
      <c r="B1108" s="12" t="str">
        <v>INDUSTRIA DE MOVEIS NESHER LTDA</v>
      </c>
      <c r="C1108" s="14">
        <f>SUMIF('Renúncias Fiscais Sudam-Sudene'!C:C,B1108,'Renúncias Fiscais Sudam-Sudene'!J:J)</f>
        <v>3922170.9499999997</v>
      </c>
      <c r="D1108" s="14">
        <f>SUMIF('Renúncias Fiscais Sudam-Sudene'!C:C,B1108,'Renúncias Fiscais Sudam-Sudene'!K:K)</f>
        <v>4840403.8807701962</v>
      </c>
    </row>
    <row r="1109" spans="1:4" ht="27.95" customHeight="1" x14ac:dyDescent="0.25">
      <c r="A1109" s="25">
        <f t="shared" si="17"/>
        <v>1108</v>
      </c>
      <c r="B1109" s="12" t="str">
        <v>INDUSTRIA DE MOVEIS PEROBA LTDA</v>
      </c>
      <c r="C1109" s="14">
        <f>SUMIF('Renúncias Fiscais Sudam-Sudene'!C:C,B1109,'Renúncias Fiscais Sudam-Sudene'!J:J)</f>
        <v>6262977.2199999988</v>
      </c>
      <c r="D1109" s="14">
        <f>SUMIF('Renúncias Fiscais Sudam-Sudene'!C:C,B1109,'Renúncias Fiscais Sudam-Sudene'!K:K)</f>
        <v>8382244.3525635917</v>
      </c>
    </row>
    <row r="1110" spans="1:4" ht="27.95" customHeight="1" x14ac:dyDescent="0.25">
      <c r="A1110" s="25">
        <f t="shared" si="17"/>
        <v>1109</v>
      </c>
      <c r="B1110" s="12" t="str">
        <v>INDUSTRIA DE MOVEIS RIODOCE LTDA</v>
      </c>
      <c r="C1110" s="14">
        <f>SUMIF('Renúncias Fiscais Sudam-Sudene'!C:C,B1110,'Renúncias Fiscais Sudam-Sudene'!J:J)</f>
        <v>6149311.0499999998</v>
      </c>
      <c r="D1110" s="14">
        <f>SUMIF('Renúncias Fiscais Sudam-Sudene'!C:C,B1110,'Renúncias Fiscais Sudam-Sudene'!K:K)</f>
        <v>7433428.8082165103</v>
      </c>
    </row>
    <row r="1111" spans="1:4" ht="27.95" customHeight="1" x14ac:dyDescent="0.25">
      <c r="A1111" s="25">
        <f t="shared" si="17"/>
        <v>1110</v>
      </c>
      <c r="B1111" s="12" t="str">
        <v>INDUSTRIA DE MOVEIS TUBULARES LTDA</v>
      </c>
      <c r="C1111" s="14">
        <f>SUMIF('Renúncias Fiscais Sudam-Sudene'!C:C,B1111,'Renúncias Fiscais Sudam-Sudene'!J:J)</f>
        <v>44516.56</v>
      </c>
      <c r="D1111" s="14">
        <f>SUMIF('Renúncias Fiscais Sudam-Sudene'!C:C,B1111,'Renúncias Fiscais Sudam-Sudene'!K:K)</f>
        <v>55610.598590432353</v>
      </c>
    </row>
    <row r="1112" spans="1:4" ht="27.95" customHeight="1" x14ac:dyDescent="0.25">
      <c r="A1112" s="25">
        <f t="shared" si="17"/>
        <v>1111</v>
      </c>
      <c r="B1112" s="12" t="str">
        <v>INDUSTRIA DE PAPEL SOVEL DA AMAZONIA LTDA</v>
      </c>
      <c r="C1112" s="14">
        <f>SUMIF('Renúncias Fiscais Sudam-Sudene'!C:C,B1112,'Renúncias Fiscais Sudam-Sudene'!J:J)</f>
        <v>24338.6</v>
      </c>
      <c r="D1112" s="14">
        <f>SUMIF('Renúncias Fiscais Sudam-Sudene'!C:C,B1112,'Renúncias Fiscais Sudam-Sudene'!K:K)</f>
        <v>41391.589224454714</v>
      </c>
    </row>
    <row r="1113" spans="1:4" ht="27.95" customHeight="1" x14ac:dyDescent="0.25">
      <c r="A1113" s="25">
        <f t="shared" si="17"/>
        <v>1112</v>
      </c>
      <c r="B1113" s="12" t="str">
        <v>INDUSTRIA DE ROUPAS AGUA VIVA LTDA</v>
      </c>
      <c r="C1113" s="14">
        <f>SUMIF('Renúncias Fiscais Sudam-Sudene'!C:C,B1113,'Renúncias Fiscais Sudam-Sudene'!J:J)</f>
        <v>5129375.709999999</v>
      </c>
      <c r="D1113" s="14">
        <f>SUMIF('Renúncias Fiscais Sudam-Sudene'!C:C,B1113,'Renúncias Fiscais Sudam-Sudene'!K:K)</f>
        <v>6391239.1527721435</v>
      </c>
    </row>
    <row r="1114" spans="1:4" ht="27.95" customHeight="1" x14ac:dyDescent="0.25">
      <c r="A1114" s="25">
        <f t="shared" si="17"/>
        <v>1113</v>
      </c>
      <c r="B1114" s="12" t="str">
        <v>INDUSTRIA E COMERCIO DE CAFE GEMA DE MINAS LTDA</v>
      </c>
      <c r="C1114" s="14">
        <f>SUMIF('Renúncias Fiscais Sudam-Sudene'!C:C,B1114,'Renúncias Fiscais Sudam-Sudene'!J:J)</f>
        <v>1371600.33</v>
      </c>
      <c r="D1114" s="14">
        <f>SUMIF('Renúncias Fiscais Sudam-Sudene'!C:C,B1114,'Renúncias Fiscais Sudam-Sudene'!K:K)</f>
        <v>1681924.2214600691</v>
      </c>
    </row>
    <row r="1115" spans="1:4" ht="27.95" customHeight="1" x14ac:dyDescent="0.25">
      <c r="A1115" s="25">
        <f t="shared" si="17"/>
        <v>1114</v>
      </c>
      <c r="B1115" s="12" t="str">
        <v>INDUSTRIA E COMERCIO DE CEREAIS BOM DE GOSTO LTDA</v>
      </c>
      <c r="C1115" s="14">
        <f>SUMIF('Renúncias Fiscais Sudam-Sudene'!C:C,B1115,'Renúncias Fiscais Sudam-Sudene'!J:J)</f>
        <v>2222787.33</v>
      </c>
      <c r="D1115" s="14">
        <f>SUMIF('Renúncias Fiscais Sudam-Sudene'!C:C,B1115,'Renúncias Fiscais Sudam-Sudene'!K:K)</f>
        <v>3072699.5870244531</v>
      </c>
    </row>
    <row r="1116" spans="1:4" ht="27.95" customHeight="1" x14ac:dyDescent="0.25">
      <c r="A1116" s="25">
        <f t="shared" si="17"/>
        <v>1115</v>
      </c>
      <c r="B1116" s="12" t="str">
        <v>INDUSTRIA E COMERCIO DE CHOCOLATES FINOS DO BRASIL LTDA</v>
      </c>
      <c r="C1116" s="14">
        <f>SUMIF('Renúncias Fiscais Sudam-Sudene'!C:C,B1116,'Renúncias Fiscais Sudam-Sudene'!J:J)</f>
        <v>550735.44999999995</v>
      </c>
      <c r="D1116" s="14">
        <f>SUMIF('Renúncias Fiscais Sudam-Sudene'!C:C,B1116,'Renúncias Fiscais Sudam-Sudene'!K:K)</f>
        <v>621210.07305423461</v>
      </c>
    </row>
    <row r="1117" spans="1:4" ht="27.95" customHeight="1" x14ac:dyDescent="0.25">
      <c r="A1117" s="25">
        <f t="shared" si="17"/>
        <v>1116</v>
      </c>
      <c r="B1117" s="12" t="str">
        <v>INDUSTRIA E COMERCIO DE COSMETICOS NATURA LTDA</v>
      </c>
      <c r="C1117" s="14">
        <f>SUMIF('Renúncias Fiscais Sudam-Sudene'!C:C,B1117,'Renúncias Fiscais Sudam-Sudene'!J:J)</f>
        <v>16480725.5</v>
      </c>
      <c r="D1117" s="14">
        <f>SUMIF('Renúncias Fiscais Sudam-Sudene'!C:C,B1117,'Renúncias Fiscais Sudam-Sudene'!K:K)</f>
        <v>22841708.199663229</v>
      </c>
    </row>
    <row r="1118" spans="1:4" ht="27.95" customHeight="1" x14ac:dyDescent="0.25">
      <c r="A1118" s="25">
        <f t="shared" si="17"/>
        <v>1117</v>
      </c>
      <c r="B1118" s="12" t="str">
        <v>INDUSTRIA E COMERCIO DE ESPUMAS E COLCHOES BELEM LTDA.</v>
      </c>
      <c r="C1118" s="14">
        <f>SUMIF('Renúncias Fiscais Sudam-Sudene'!C:C,B1118,'Renúncias Fiscais Sudam-Sudene'!J:J)</f>
        <v>3062799.45</v>
      </c>
      <c r="D1118" s="14">
        <f>SUMIF('Renúncias Fiscais Sudam-Sudene'!C:C,B1118,'Renúncias Fiscais Sudam-Sudene'!K:K)</f>
        <v>4268135.3909488786</v>
      </c>
    </row>
    <row r="1119" spans="1:4" ht="27.95" customHeight="1" x14ac:dyDescent="0.25">
      <c r="A1119" s="25">
        <f t="shared" si="17"/>
        <v>1118</v>
      </c>
      <c r="B1119" s="12" t="str">
        <v>INDUSTRIA E COMERCIO DE ESPUMAS E COLCHOES CUIABA LTDA.</v>
      </c>
      <c r="C1119" s="14">
        <f>SUMIF('Renúncias Fiscais Sudam-Sudene'!C:C,B1119,'Renúncias Fiscais Sudam-Sudene'!J:J)</f>
        <v>2551011.7000000002</v>
      </c>
      <c r="D1119" s="14">
        <f>SUMIF('Renúncias Fiscais Sudam-Sudene'!C:C,B1119,'Renúncias Fiscais Sudam-Sudene'!K:K)</f>
        <v>3674890.5815265989</v>
      </c>
    </row>
    <row r="1120" spans="1:4" ht="27.95" customHeight="1" x14ac:dyDescent="0.25">
      <c r="A1120" s="25">
        <f t="shared" si="17"/>
        <v>1119</v>
      </c>
      <c r="B1120" s="12" t="str">
        <v>INDUSTRIA E COMERCIO DE FERRAGENS STANI LTDA</v>
      </c>
      <c r="C1120" s="14">
        <f>SUMIF('Renúncias Fiscais Sudam-Sudene'!C:C,B1120,'Renúncias Fiscais Sudam-Sudene'!J:J)</f>
        <v>2147804.44</v>
      </c>
      <c r="D1120" s="14">
        <f>SUMIF('Renúncias Fiscais Sudam-Sudene'!C:C,B1120,'Renúncias Fiscais Sudam-Sudene'!K:K)</f>
        <v>2628972.9705847329</v>
      </c>
    </row>
    <row r="1121" spans="1:4" ht="27.95" customHeight="1" x14ac:dyDescent="0.25">
      <c r="A1121" s="25">
        <f t="shared" si="17"/>
        <v>1120</v>
      </c>
      <c r="B1121" s="12" t="str">
        <v>INDUSTRIA E COMERCIO DE MATERIAIS PLASTICOS EMBALIXO MANAUS LTDA</v>
      </c>
      <c r="C1121" s="14">
        <f>SUMIF('Renúncias Fiscais Sudam-Sudene'!C:C,B1121,'Renúncias Fiscais Sudam-Sudene'!J:J)</f>
        <v>18791152.93</v>
      </c>
      <c r="D1121" s="14">
        <f>SUMIF('Renúncias Fiscais Sudam-Sudene'!C:C,B1121,'Renúncias Fiscais Sudam-Sudene'!K:K)</f>
        <v>21422943.72770036</v>
      </c>
    </row>
    <row r="1122" spans="1:4" ht="27.95" customHeight="1" x14ac:dyDescent="0.25">
      <c r="A1122" s="25">
        <f t="shared" si="17"/>
        <v>1121</v>
      </c>
      <c r="B1122" s="12" t="str">
        <v>INDUSTRIA E COMERCIO DE PECAS PLASTICAS LTDA</v>
      </c>
      <c r="C1122" s="14">
        <f>SUMIF('Renúncias Fiscais Sudam-Sudene'!C:C,B1122,'Renúncias Fiscais Sudam-Sudene'!J:J)</f>
        <v>3562043.0399999996</v>
      </c>
      <c r="D1122" s="14">
        <f>SUMIF('Renúncias Fiscais Sudam-Sudene'!C:C,B1122,'Renúncias Fiscais Sudam-Sudene'!K:K)</f>
        <v>4930844.1088293083</v>
      </c>
    </row>
    <row r="1123" spans="1:4" ht="27.95" customHeight="1" x14ac:dyDescent="0.25">
      <c r="A1123" s="25">
        <f t="shared" si="17"/>
        <v>1122</v>
      </c>
      <c r="B1123" s="12" t="str">
        <v>INDUSTRIA E COMERCIO DE QUEIJOS LITZA LTDA</v>
      </c>
      <c r="C1123" s="14">
        <f>SUMIF('Renúncias Fiscais Sudam-Sudene'!C:C,B1123,'Renúncias Fiscais Sudam-Sudene'!J:J)</f>
        <v>6170061.4899999993</v>
      </c>
      <c r="D1123" s="14">
        <f>SUMIF('Renúncias Fiscais Sudam-Sudene'!C:C,B1123,'Renúncias Fiscais Sudam-Sudene'!K:K)</f>
        <v>8810935.4289883748</v>
      </c>
    </row>
    <row r="1124" spans="1:4" ht="27.95" customHeight="1" x14ac:dyDescent="0.25">
      <c r="A1124" s="25">
        <f t="shared" si="17"/>
        <v>1123</v>
      </c>
      <c r="B1124" s="12" t="str">
        <v>INDUSTRIA E COMERCIO DE RACOES GOLFINHO LTDA</v>
      </c>
      <c r="C1124" s="14">
        <f>SUMIF('Renúncias Fiscais Sudam-Sudene'!C:C,B1124,'Renúncias Fiscais Sudam-Sudene'!J:J)</f>
        <v>13589488.720000001</v>
      </c>
      <c r="D1124" s="14">
        <f>SUMIF('Renúncias Fiscais Sudam-Sudene'!C:C,B1124,'Renúncias Fiscais Sudam-Sudene'!K:K)</f>
        <v>20158993.133889295</v>
      </c>
    </row>
    <row r="1125" spans="1:4" ht="27.95" customHeight="1" x14ac:dyDescent="0.25">
      <c r="A1125" s="25">
        <f t="shared" si="17"/>
        <v>1124</v>
      </c>
      <c r="B1125" s="12" t="str">
        <v>INDUSTRIA E COMERCIO DE SABAO GUARANI LTDA</v>
      </c>
      <c r="C1125" s="14">
        <f>SUMIF('Renúncias Fiscais Sudam-Sudene'!C:C,B1125,'Renúncias Fiscais Sudam-Sudene'!J:J)</f>
        <v>13455721.920000002</v>
      </c>
      <c r="D1125" s="14">
        <f>SUMIF('Renúncias Fiscais Sudam-Sudene'!C:C,B1125,'Renúncias Fiscais Sudam-Sudene'!K:K)</f>
        <v>18098540.110854287</v>
      </c>
    </row>
    <row r="1126" spans="1:4" ht="27.95" customHeight="1" x14ac:dyDescent="0.25">
      <c r="A1126" s="25">
        <f t="shared" si="17"/>
        <v>1125</v>
      </c>
      <c r="B1126" s="12" t="str">
        <v>INDUSTRIA E COMERCIO DOM CAMILO LTDA</v>
      </c>
      <c r="C1126" s="14">
        <f>SUMIF('Renúncias Fiscais Sudam-Sudene'!C:C,B1126,'Renúncias Fiscais Sudam-Sudene'!J:J)</f>
        <v>861040.5</v>
      </c>
      <c r="D1126" s="14">
        <f>SUMIF('Renúncias Fiscais Sudam-Sudene'!C:C,B1126,'Renúncias Fiscais Sudam-Sudene'!K:K)</f>
        <v>1067601.6810329838</v>
      </c>
    </row>
    <row r="1127" spans="1:4" ht="27.95" customHeight="1" x14ac:dyDescent="0.25">
      <c r="A1127" s="25">
        <f t="shared" si="17"/>
        <v>1126</v>
      </c>
      <c r="B1127" s="12" t="str">
        <v>INDUSTRIA E DISTRIBUIDORA DE ALIMENTOS SANTA MARIA LTDA</v>
      </c>
      <c r="C1127" s="14">
        <f>SUMIF('Renúncias Fiscais Sudam-Sudene'!C:C,B1127,'Renúncias Fiscais Sudam-Sudene'!J:J)</f>
        <v>1362501.9300000002</v>
      </c>
      <c r="D1127" s="14">
        <f>SUMIF('Renúncias Fiscais Sudam-Sudene'!C:C,B1127,'Renúncias Fiscais Sudam-Sudene'!K:K)</f>
        <v>2206293.5042563681</v>
      </c>
    </row>
    <row r="1128" spans="1:4" ht="27.95" customHeight="1" x14ac:dyDescent="0.25">
      <c r="A1128" s="25">
        <f t="shared" si="17"/>
        <v>1127</v>
      </c>
      <c r="B1128" s="12" t="str">
        <v>INDUSTRIA NACIONAL DE PRODUTOS PLASTICOS LTDA</v>
      </c>
      <c r="C1128" s="14">
        <f>SUMIF('Renúncias Fiscais Sudam-Sudene'!C:C,B1128,'Renúncias Fiscais Sudam-Sudene'!J:J)</f>
        <v>235397.63</v>
      </c>
      <c r="D1128" s="14">
        <f>SUMIF('Renúncias Fiscais Sudam-Sudene'!C:C,B1128,'Renúncias Fiscais Sudam-Sudene'!K:K)</f>
        <v>400330.42185541394</v>
      </c>
    </row>
    <row r="1129" spans="1:4" ht="27.95" customHeight="1" x14ac:dyDescent="0.25">
      <c r="A1129" s="25">
        <f t="shared" si="17"/>
        <v>1128</v>
      </c>
      <c r="B1129" s="12" t="str">
        <v>INDUSTRIA NAVAL DO CEARA SA</v>
      </c>
      <c r="C1129" s="14">
        <f>SUMIF('Renúncias Fiscais Sudam-Sudene'!C:C,B1129,'Renúncias Fiscais Sudam-Sudene'!J:J)</f>
        <v>653595</v>
      </c>
      <c r="D1129" s="14">
        <f>SUMIF('Renúncias Fiscais Sudam-Sudene'!C:C,B1129,'Renúncias Fiscais Sudam-Sudene'!K:K)</f>
        <v>1052921.2175732017</v>
      </c>
    </row>
    <row r="1130" spans="1:4" ht="27.95" customHeight="1" x14ac:dyDescent="0.25">
      <c r="A1130" s="25">
        <f t="shared" si="17"/>
        <v>1129</v>
      </c>
      <c r="B1130" s="12" t="str">
        <v>INDUSTRIA ORIENTAL LTDA</v>
      </c>
      <c r="C1130" s="14">
        <f>SUMIF('Renúncias Fiscais Sudam-Sudene'!C:C,B1130,'Renúncias Fiscais Sudam-Sudene'!J:J)</f>
        <v>1403287.6099999999</v>
      </c>
      <c r="D1130" s="14">
        <f>SUMIF('Renúncias Fiscais Sudam-Sudene'!C:C,B1130,'Renúncias Fiscais Sudam-Sudene'!K:K)</f>
        <v>2081888.4260334151</v>
      </c>
    </row>
    <row r="1131" spans="1:4" ht="27.95" customHeight="1" x14ac:dyDescent="0.25">
      <c r="A1131" s="25">
        <f t="shared" si="17"/>
        <v>1130</v>
      </c>
      <c r="B1131" s="12" t="str">
        <v>INDUSTRIA QUIMICA N. SRA. DA PIEDADE LTDA</v>
      </c>
      <c r="C1131" s="14">
        <f>SUMIF('Renúncias Fiscais Sudam-Sudene'!C:C,B1131,'Renúncias Fiscais Sudam-Sudene'!J:J)</f>
        <v>795522.34999999986</v>
      </c>
      <c r="D1131" s="14">
        <f>SUMIF('Renúncias Fiscais Sudam-Sudene'!C:C,B1131,'Renúncias Fiscais Sudam-Sudene'!K:K)</f>
        <v>955045.96507376456</v>
      </c>
    </row>
    <row r="1132" spans="1:4" ht="27.95" customHeight="1" x14ac:dyDescent="0.25">
      <c r="A1132" s="25">
        <f t="shared" si="17"/>
        <v>1131</v>
      </c>
      <c r="B1132" s="12" t="str">
        <v>INDUSTRIA VIDREIRA DO NORDESTE LTDA</v>
      </c>
      <c r="C1132" s="14">
        <f>SUMIF('Renúncias Fiscais Sudam-Sudene'!C:C,B1132,'Renúncias Fiscais Sudam-Sudene'!J:J)</f>
        <v>21468278.090000004</v>
      </c>
      <c r="D1132" s="14">
        <f>SUMIF('Renúncias Fiscais Sudam-Sudene'!C:C,B1132,'Renúncias Fiscais Sudam-Sudene'!K:K)</f>
        <v>24982382.54954157</v>
      </c>
    </row>
    <row r="1133" spans="1:4" ht="27.95" customHeight="1" x14ac:dyDescent="0.25">
      <c r="A1133" s="25">
        <f t="shared" si="17"/>
        <v>1132</v>
      </c>
      <c r="B1133" s="12" t="str">
        <v>INDUSTRIAL BLOW PACK EMBALAGENS LTDA</v>
      </c>
      <c r="C1133" s="14">
        <f>SUMIF('Renúncias Fiscais Sudam-Sudene'!C:C,B1133,'Renúncias Fiscais Sudam-Sudene'!J:J)</f>
        <v>3370566.1300000004</v>
      </c>
      <c r="D1133" s="14">
        <f>SUMIF('Renúncias Fiscais Sudam-Sudene'!C:C,B1133,'Renúncias Fiscais Sudam-Sudene'!K:K)</f>
        <v>4337967.9355401425</v>
      </c>
    </row>
    <row r="1134" spans="1:4" ht="27.95" customHeight="1" x14ac:dyDescent="0.25">
      <c r="A1134" s="25">
        <f t="shared" si="17"/>
        <v>1133</v>
      </c>
      <c r="B1134" s="12" t="str">
        <v>INDUSTRIAL POTENGY LTDA</v>
      </c>
      <c r="C1134" s="14">
        <f>SUMIF('Renúncias Fiscais Sudam-Sudene'!C:C,B1134,'Renúncias Fiscais Sudam-Sudene'!J:J)</f>
        <v>3823861.95</v>
      </c>
      <c r="D1134" s="14">
        <f>SUMIF('Renúncias Fiscais Sudam-Sudene'!C:C,B1134,'Renúncias Fiscais Sudam-Sudene'!K:K)</f>
        <v>4733615.7182800053</v>
      </c>
    </row>
    <row r="1135" spans="1:4" ht="27.95" customHeight="1" x14ac:dyDescent="0.25">
      <c r="A1135" s="25">
        <f t="shared" si="17"/>
        <v>1134</v>
      </c>
      <c r="B1135" s="12" t="str">
        <v>INDUSTRIAS ALIMENTICIAS MARATA LTDA.</v>
      </c>
      <c r="C1135" s="14">
        <f>SUMIF('Renúncias Fiscais Sudam-Sudene'!C:C,B1135,'Renúncias Fiscais Sudam-Sudene'!J:J)</f>
        <v>157768875.97</v>
      </c>
      <c r="D1135" s="14">
        <f>SUMIF('Renúncias Fiscais Sudam-Sudene'!C:C,B1135,'Renúncias Fiscais Sudam-Sudene'!K:K)</f>
        <v>213879314.45645511</v>
      </c>
    </row>
    <row r="1136" spans="1:4" ht="27.95" customHeight="1" x14ac:dyDescent="0.25">
      <c r="A1136" s="25">
        <f t="shared" si="17"/>
        <v>1135</v>
      </c>
      <c r="B1136" s="12" t="str">
        <v>INDUSTRIAS ANHEMBI LTDA.</v>
      </c>
      <c r="C1136" s="14">
        <f>SUMIF('Renúncias Fiscais Sudam-Sudene'!C:C,B1136,'Renúncias Fiscais Sudam-Sudene'!J:J)</f>
        <v>3101310.91</v>
      </c>
      <c r="D1136" s="14">
        <f>SUMIF('Renúncias Fiscais Sudam-Sudene'!C:C,B1136,'Renúncias Fiscais Sudam-Sudene'!K:K)</f>
        <v>3948493.0415813373</v>
      </c>
    </row>
    <row r="1137" spans="1:4" ht="27.95" customHeight="1" x14ac:dyDescent="0.25">
      <c r="A1137" s="25">
        <f t="shared" si="17"/>
        <v>1136</v>
      </c>
      <c r="B1137" s="12" t="str">
        <v>INDUSTRIAS BECKER LTDA</v>
      </c>
      <c r="C1137" s="14">
        <f>SUMIF('Renúncias Fiscais Sudam-Sudene'!C:C,B1137,'Renúncias Fiscais Sudam-Sudene'!J:J)</f>
        <v>4257342.7</v>
      </c>
      <c r="D1137" s="14">
        <f>SUMIF('Renúncias Fiscais Sudam-Sudene'!C:C,B1137,'Renúncias Fiscais Sudam-Sudene'!K:K)</f>
        <v>5990575.8257996393</v>
      </c>
    </row>
    <row r="1138" spans="1:4" ht="27.95" customHeight="1" x14ac:dyDescent="0.25">
      <c r="A1138" s="25">
        <f t="shared" si="17"/>
        <v>1137</v>
      </c>
      <c r="B1138" s="12" t="str">
        <v>INDUSTRIAS REUNIDAS CORINGA LTDA</v>
      </c>
      <c r="C1138" s="14">
        <f>SUMIF('Renúncias Fiscais Sudam-Sudene'!C:C,B1138,'Renúncias Fiscais Sudam-Sudene'!J:J)</f>
        <v>58536841.770000003</v>
      </c>
      <c r="D1138" s="14">
        <f>SUMIF('Renúncias Fiscais Sudam-Sudene'!C:C,B1138,'Renúncias Fiscais Sudam-Sudene'!K:K)</f>
        <v>77568571.354073822</v>
      </c>
    </row>
    <row r="1139" spans="1:4" ht="27.95" customHeight="1" x14ac:dyDescent="0.25">
      <c r="A1139" s="25">
        <f t="shared" si="17"/>
        <v>1138</v>
      </c>
      <c r="B1139" s="12" t="str">
        <v>INDUSTRIAS REUNIDAS HELIO ARRUDA COELHO LTDA</v>
      </c>
      <c r="C1139" s="14">
        <f>SUMIF('Renúncias Fiscais Sudam-Sudene'!C:C,B1139,'Renúncias Fiscais Sudam-Sudene'!J:J)</f>
        <v>2698580.79</v>
      </c>
      <c r="D1139" s="14">
        <f>SUMIF('Renúncias Fiscais Sudam-Sudene'!C:C,B1139,'Renúncias Fiscais Sudam-Sudene'!K:K)</f>
        <v>3864872.263195809</v>
      </c>
    </row>
    <row r="1140" spans="1:4" ht="27.95" customHeight="1" x14ac:dyDescent="0.25">
      <c r="A1140" s="25">
        <f t="shared" si="17"/>
        <v>1139</v>
      </c>
      <c r="B1140" s="12" t="str">
        <v>INDUSTRIAS REUNIDAS RAYMUNDO DA FONTE SA</v>
      </c>
      <c r="C1140" s="14">
        <f>SUMIF('Renúncias Fiscais Sudam-Sudene'!C:C,B1140,'Renúncias Fiscais Sudam-Sudene'!J:J)</f>
        <v>49763212.560000002</v>
      </c>
      <c r="D1140" s="14">
        <f>SUMIF('Renúncias Fiscais Sudam-Sudene'!C:C,B1140,'Renúncias Fiscais Sudam-Sudene'!K:K)</f>
        <v>71146328.610323012</v>
      </c>
    </row>
    <row r="1141" spans="1:4" ht="27.95" customHeight="1" x14ac:dyDescent="0.25">
      <c r="A1141" s="25">
        <f t="shared" si="17"/>
        <v>1140</v>
      </c>
      <c r="B1141" s="12" t="str">
        <v>INDUSTRIAS REUNIDAS RENDA S/A</v>
      </c>
      <c r="C1141" s="14">
        <f>SUMIF('Renúncias Fiscais Sudam-Sudene'!C:C,B1141,'Renúncias Fiscais Sudam-Sudene'!J:J)</f>
        <v>1059289.76</v>
      </c>
      <c r="D1141" s="14">
        <f>SUMIF('Renúncias Fiscais Sudam-Sudene'!C:C,B1141,'Renúncias Fiscais Sudam-Sudene'!K:K)</f>
        <v>1453086.2631074216</v>
      </c>
    </row>
    <row r="1142" spans="1:4" ht="27.95" customHeight="1" x14ac:dyDescent="0.25">
      <c r="A1142" s="25">
        <f t="shared" si="17"/>
        <v>1141</v>
      </c>
      <c r="B1142" s="12" t="str">
        <v>INDUSTRIAS REUNIDAS VITORIA REGIA LTDA</v>
      </c>
      <c r="C1142" s="14">
        <f>SUMIF('Renúncias Fiscais Sudam-Sudene'!C:C,B1142,'Renúncias Fiscais Sudam-Sudene'!J:J)</f>
        <v>1882748.31</v>
      </c>
      <c r="D1142" s="14">
        <f>SUMIF('Renúncias Fiscais Sudam-Sudene'!C:C,B1142,'Renúncias Fiscais Sudam-Sudene'!K:K)</f>
        <v>2534718.6244834014</v>
      </c>
    </row>
    <row r="1143" spans="1:4" ht="27.95" customHeight="1" x14ac:dyDescent="0.25">
      <c r="A1143" s="25">
        <f t="shared" si="17"/>
        <v>1142</v>
      </c>
      <c r="B1143" s="12" t="str">
        <v>INDUSTRIAS UNIDAS SM LTDA</v>
      </c>
      <c r="C1143" s="14">
        <f>SUMIF('Renúncias Fiscais Sudam-Sudene'!C:C,B1143,'Renúncias Fiscais Sudam-Sudene'!J:J)</f>
        <v>797286.28</v>
      </c>
      <c r="D1143" s="14">
        <f>SUMIF('Renúncias Fiscais Sudam-Sudene'!C:C,B1143,'Renúncias Fiscais Sudam-Sudene'!K:K)</f>
        <v>985450.19366884138</v>
      </c>
    </row>
    <row r="1144" spans="1:4" ht="27.95" customHeight="1" x14ac:dyDescent="0.25">
      <c r="A1144" s="25">
        <f t="shared" si="17"/>
        <v>1143</v>
      </c>
      <c r="B1144" s="12" t="str">
        <v>INFAN INDUSTRIA QUIMICA FARMACEUTICA NACIONAL S/A</v>
      </c>
      <c r="C1144" s="14">
        <f>SUMIF('Renúncias Fiscais Sudam-Sudene'!C:C,B1144,'Renúncias Fiscais Sudam-Sudene'!J:J)</f>
        <v>337733.97</v>
      </c>
      <c r="D1144" s="14">
        <f>SUMIF('Renúncias Fiscais Sudam-Sudene'!C:C,B1144,'Renúncias Fiscais Sudam-Sudene'!K:K)</f>
        <v>398551.931163239</v>
      </c>
    </row>
    <row r="1145" spans="1:4" ht="27.95" customHeight="1" x14ac:dyDescent="0.25">
      <c r="A1145" s="25">
        <f t="shared" si="17"/>
        <v>1144</v>
      </c>
      <c r="B1145" s="12" t="str">
        <v>INFRUTAS - INDUSTRIA DE FRUTAS DA AMAZONIA LTDA</v>
      </c>
      <c r="C1145" s="14">
        <f>SUMIF('Renúncias Fiscais Sudam-Sudene'!C:C,B1145,'Renúncias Fiscais Sudam-Sudene'!J:J)</f>
        <v>17190.29</v>
      </c>
      <c r="D1145" s="14">
        <f>SUMIF('Renúncias Fiscais Sudam-Sudene'!C:C,B1145,'Renúncias Fiscais Sudam-Sudene'!K:K)</f>
        <v>26514.845957680307</v>
      </c>
    </row>
    <row r="1146" spans="1:4" ht="27.95" customHeight="1" x14ac:dyDescent="0.25">
      <c r="A1146" s="25">
        <f t="shared" si="17"/>
        <v>1145</v>
      </c>
      <c r="B1146" s="12" t="str">
        <v>INGREDION BRASIL INGREDIENTES INDUSTRIAIS LTDA</v>
      </c>
      <c r="C1146" s="14">
        <f>SUMIF('Renúncias Fiscais Sudam-Sudene'!C:C,B1146,'Renúncias Fiscais Sudam-Sudene'!J:J)</f>
        <v>35442139.539999999</v>
      </c>
      <c r="D1146" s="14">
        <f>SUMIF('Renúncias Fiscais Sudam-Sudene'!C:C,B1146,'Renúncias Fiscais Sudam-Sudene'!K:K)</f>
        <v>47615430.138522036</v>
      </c>
    </row>
    <row r="1147" spans="1:4" ht="27.95" customHeight="1" x14ac:dyDescent="0.25">
      <c r="A1147" s="25">
        <f t="shared" si="17"/>
        <v>1146</v>
      </c>
      <c r="B1147" s="12" t="str">
        <v>INLARON INDUSTRIAS DE LATICINIOS DE RONDONIA LTDA</v>
      </c>
      <c r="C1147" s="14">
        <f>SUMIF('Renúncias Fiscais Sudam-Sudene'!C:C,B1147,'Renúncias Fiscais Sudam-Sudene'!J:J)</f>
        <v>4918803.29</v>
      </c>
      <c r="D1147" s="14">
        <f>SUMIF('Renúncias Fiscais Sudam-Sudene'!C:C,B1147,'Renúncias Fiscais Sudam-Sudene'!K:K)</f>
        <v>6663303.7368137594</v>
      </c>
    </row>
    <row r="1148" spans="1:4" ht="27.95" customHeight="1" x14ac:dyDescent="0.25">
      <c r="A1148" s="25">
        <f t="shared" si="17"/>
        <v>1147</v>
      </c>
      <c r="B1148" s="12" t="str">
        <v>INNOVATIVE WATER CARE INDUSTRIA E COMERCIO DE PRODUTOS QUIMICOS BRASIL LTDA.</v>
      </c>
      <c r="C1148" s="14">
        <f>SUMIF('Renúncias Fiscais Sudam-Sudene'!C:C,B1148,'Renúncias Fiscais Sudam-Sudene'!J:J)</f>
        <v>20380218.029999997</v>
      </c>
      <c r="D1148" s="14">
        <f>SUMIF('Renúncias Fiscais Sudam-Sudene'!C:C,B1148,'Renúncias Fiscais Sudam-Sudene'!K:K)</f>
        <v>31386127.915661357</v>
      </c>
    </row>
    <row r="1149" spans="1:4" ht="27.95" customHeight="1" x14ac:dyDescent="0.25">
      <c r="A1149" s="25">
        <f t="shared" si="17"/>
        <v>1148</v>
      </c>
      <c r="B1149" s="12" t="str">
        <v>INONIBRAS INOCULANTES E FERRO LIGAS NIPO BRASILEIROS SA</v>
      </c>
      <c r="C1149" s="14">
        <f>SUMIF('Renúncias Fiscais Sudam-Sudene'!C:C,B1149,'Renúncias Fiscais Sudam-Sudene'!J:J)</f>
        <v>17686999.899999999</v>
      </c>
      <c r="D1149" s="14">
        <f>SUMIF('Renúncias Fiscais Sudam-Sudene'!C:C,B1149,'Renúncias Fiscais Sudam-Sudene'!K:K)</f>
        <v>20230026.014463831</v>
      </c>
    </row>
    <row r="1150" spans="1:4" ht="27.95" customHeight="1" x14ac:dyDescent="0.25">
      <c r="A1150" s="25">
        <f t="shared" si="17"/>
        <v>1149</v>
      </c>
      <c r="B1150" s="12" t="str">
        <v>INOQUIMICA INDUSTRIA E COMERCIO LTDA.</v>
      </c>
      <c r="C1150" s="14">
        <f>SUMIF('Renúncias Fiscais Sudam-Sudene'!C:C,B1150,'Renúncias Fiscais Sudam-Sudene'!J:J)</f>
        <v>96912.01</v>
      </c>
      <c r="D1150" s="14">
        <f>SUMIF('Renúncias Fiscais Sudam-Sudene'!C:C,B1150,'Renúncias Fiscais Sudam-Sudene'!K:K)</f>
        <v>138262.83981575799</v>
      </c>
    </row>
    <row r="1151" spans="1:4" ht="27.95" customHeight="1" x14ac:dyDescent="0.25">
      <c r="A1151" s="25">
        <f t="shared" si="17"/>
        <v>1150</v>
      </c>
      <c r="B1151" s="12" t="str">
        <v>INPASA AGROINDUSTRIAL S/A</v>
      </c>
      <c r="C1151" s="14">
        <f>SUMIF('Renúncias Fiscais Sudam-Sudene'!C:C,B1151,'Renúncias Fiscais Sudam-Sudene'!J:J)</f>
        <v>541955755.72000003</v>
      </c>
      <c r="D1151" s="14">
        <f>SUMIF('Renúncias Fiscais Sudam-Sudene'!C:C,B1151,'Renúncias Fiscais Sudam-Sudene'!K:K)</f>
        <v>656219561.99007249</v>
      </c>
    </row>
    <row r="1152" spans="1:4" ht="27.95" customHeight="1" x14ac:dyDescent="0.25">
      <c r="A1152" s="25">
        <f t="shared" si="17"/>
        <v>1151</v>
      </c>
      <c r="B1152" s="12" t="str">
        <v>INPASA BIOENERGIA S/A</v>
      </c>
      <c r="C1152" s="14">
        <f>SUMIF('Renúncias Fiscais Sudam-Sudene'!C:C,B1152,'Renúncias Fiscais Sudam-Sudene'!J:J)</f>
        <v>76286000.180000007</v>
      </c>
      <c r="D1152" s="14">
        <f>SUMIF('Renúncias Fiscais Sudam-Sudene'!C:C,B1152,'Renúncias Fiscais Sudam-Sudene'!K:K)</f>
        <v>95235668.462226465</v>
      </c>
    </row>
    <row r="1153" spans="1:4" ht="27.95" customHeight="1" x14ac:dyDescent="0.25">
      <c r="A1153" s="25">
        <f t="shared" si="17"/>
        <v>1152</v>
      </c>
      <c r="B1153" s="12" t="str">
        <v>INSTITUICAO EDUCACIONAL ATIBAIENSE LIMITADA</v>
      </c>
      <c r="C1153" s="14">
        <f>SUMIF('Renúncias Fiscais Sudam-Sudene'!C:C,B1153,'Renúncias Fiscais Sudam-Sudene'!J:J)</f>
        <v>865162.2</v>
      </c>
      <c r="D1153" s="14">
        <f>SUMIF('Renúncias Fiscais Sudam-Sudene'!C:C,B1153,'Renúncias Fiscais Sudam-Sudene'!K:K)</f>
        <v>1188726.1995133043</v>
      </c>
    </row>
    <row r="1154" spans="1:4" ht="27.95" customHeight="1" x14ac:dyDescent="0.25">
      <c r="A1154" s="25">
        <f t="shared" si="17"/>
        <v>1153</v>
      </c>
      <c r="B1154" s="12" t="str">
        <v>INSTITUTO DE PESQUISA E ENSINO LTDA</v>
      </c>
      <c r="C1154" s="14">
        <f>SUMIF('Renúncias Fiscais Sudam-Sudene'!C:C,B1154,'Renúncias Fiscais Sudam-Sudene'!J:J)</f>
        <v>111111</v>
      </c>
      <c r="D1154" s="14">
        <f>SUMIF('Renúncias Fiscais Sudam-Sudene'!C:C,B1154,'Renúncias Fiscais Sudam-Sudene'!K:K)</f>
        <v>152665.65824780919</v>
      </c>
    </row>
    <row r="1155" spans="1:4" ht="27.95" customHeight="1" x14ac:dyDescent="0.25">
      <c r="A1155" s="25">
        <f t="shared" ref="A1155:A1218" si="18">ROW()-1</f>
        <v>1154</v>
      </c>
      <c r="B1155" s="12" t="str">
        <v>INSTITUTO FLORENCE DE ENSINO SUPERIOR LTDA</v>
      </c>
      <c r="C1155" s="14">
        <f>SUMIF('Renúncias Fiscais Sudam-Sudene'!C:C,B1155,'Renúncias Fiscais Sudam-Sudene'!J:J)</f>
        <v>32323</v>
      </c>
      <c r="D1155" s="14">
        <f>SUMIF('Renúncias Fiscais Sudam-Sudene'!C:C,B1155,'Renúncias Fiscais Sudam-Sudene'!K:K)</f>
        <v>48419.612224982957</v>
      </c>
    </row>
    <row r="1156" spans="1:4" ht="27.95" customHeight="1" x14ac:dyDescent="0.25">
      <c r="A1156" s="25">
        <f t="shared" si="18"/>
        <v>1155</v>
      </c>
      <c r="B1156" s="12" t="str">
        <v>INTEGRACAO MARANHENSE TRANSMISSORA DE ENERGIA S.A.</v>
      </c>
      <c r="C1156" s="14">
        <f>SUMIF('Renúncias Fiscais Sudam-Sudene'!C:C,B1156,'Renúncias Fiscais Sudam-Sudene'!J:J)</f>
        <v>29931629.089999996</v>
      </c>
      <c r="D1156" s="14">
        <f>SUMIF('Renúncias Fiscais Sudam-Sudene'!C:C,B1156,'Renúncias Fiscais Sudam-Sudene'!K:K)</f>
        <v>38034716.183902264</v>
      </c>
    </row>
    <row r="1157" spans="1:4" ht="27.95" customHeight="1" x14ac:dyDescent="0.25">
      <c r="A1157" s="25">
        <f t="shared" si="18"/>
        <v>1156</v>
      </c>
      <c r="B1157" s="12" t="str">
        <v>INTEGRACAO TRANSMISSORA DE ENERGIA S/A</v>
      </c>
      <c r="C1157" s="14">
        <f>SUMIF('Renúncias Fiscais Sudam-Sudene'!C:C,B1157,'Renúncias Fiscais Sudam-Sudene'!J:J)</f>
        <v>100857462.16999999</v>
      </c>
      <c r="D1157" s="14">
        <f>SUMIF('Renúncias Fiscais Sudam-Sudene'!C:C,B1157,'Renúncias Fiscais Sudam-Sudene'!K:K)</f>
        <v>145110914.2652455</v>
      </c>
    </row>
    <row r="1158" spans="1:4" ht="27.95" customHeight="1" x14ac:dyDescent="0.25">
      <c r="A1158" s="25">
        <f t="shared" si="18"/>
        <v>1157</v>
      </c>
      <c r="B1158" s="12" t="str">
        <v>INTELBRAS S.A. INDUSTRIA DE TELECOMUNICACAO ELETRONICA BRASILEIRA</v>
      </c>
      <c r="C1158" s="14">
        <f>SUMIF('Renúncias Fiscais Sudam-Sudene'!C:C,B1158,'Renúncias Fiscais Sudam-Sudene'!J:J)</f>
        <v>16743884.9</v>
      </c>
      <c r="D1158" s="14">
        <f>SUMIF('Renúncias Fiscais Sudam-Sudene'!C:C,B1158,'Renúncias Fiscais Sudam-Sudene'!K:K)</f>
        <v>23040077.181239165</v>
      </c>
    </row>
    <row r="1159" spans="1:4" ht="27.95" customHeight="1" x14ac:dyDescent="0.25">
      <c r="A1159" s="25">
        <f t="shared" si="18"/>
        <v>1158</v>
      </c>
      <c r="B1159" s="12" t="str">
        <v>INTERFRUIT ALIMENTOS LTDA</v>
      </c>
      <c r="C1159" s="14">
        <f>SUMIF('Renúncias Fiscais Sudam-Sudene'!C:C,B1159,'Renúncias Fiscais Sudam-Sudene'!J:J)</f>
        <v>2674270.5699999998</v>
      </c>
      <c r="D1159" s="14">
        <f>SUMIF('Renúncias Fiscais Sudam-Sudene'!C:C,B1159,'Renúncias Fiscais Sudam-Sudene'!K:K)</f>
        <v>3205235.6892259866</v>
      </c>
    </row>
    <row r="1160" spans="1:4" ht="27.95" customHeight="1" x14ac:dyDescent="0.25">
      <c r="A1160" s="25">
        <f t="shared" si="18"/>
        <v>1159</v>
      </c>
      <c r="B1160" s="12" t="str">
        <v>INTERLIGACAO ELETRICA AIMORES S.A</v>
      </c>
      <c r="C1160" s="14">
        <f>SUMIF('Renúncias Fiscais Sudam-Sudene'!C:C,B1160,'Renúncias Fiscais Sudam-Sudene'!J:J)</f>
        <v>22467928.66</v>
      </c>
      <c r="D1160" s="14">
        <f>SUMIF('Renúncias Fiscais Sudam-Sudene'!C:C,B1160,'Renúncias Fiscais Sudam-Sudene'!K:K)</f>
        <v>25343027.408633191</v>
      </c>
    </row>
    <row r="1161" spans="1:4" ht="27.95" customHeight="1" x14ac:dyDescent="0.25">
      <c r="A1161" s="25">
        <f t="shared" si="18"/>
        <v>1160</v>
      </c>
      <c r="B1161" s="12" t="str">
        <v>INTERLIGACAO ELETRICA DO MADEIRA S/A</v>
      </c>
      <c r="C1161" s="14">
        <f>SUMIF('Renúncias Fiscais Sudam-Sudene'!C:C,B1161,'Renúncias Fiscais Sudam-Sudene'!J:J)</f>
        <v>295448410.83999997</v>
      </c>
      <c r="D1161" s="14">
        <f>SUMIF('Renúncias Fiscais Sudam-Sudene'!C:C,B1161,'Renúncias Fiscais Sudam-Sudene'!K:K)</f>
        <v>406342183.24480486</v>
      </c>
    </row>
    <row r="1162" spans="1:4" ht="27.95" customHeight="1" x14ac:dyDescent="0.25">
      <c r="A1162" s="25">
        <f t="shared" si="18"/>
        <v>1161</v>
      </c>
      <c r="B1162" s="12" t="str">
        <v>INTERLIGACAO ELETRICA GARANHUNS S/A</v>
      </c>
      <c r="C1162" s="14">
        <f>SUMIF('Renúncias Fiscais Sudam-Sudene'!C:C,B1162,'Renúncias Fiscais Sudam-Sudene'!J:J)</f>
        <v>91035427.629999995</v>
      </c>
      <c r="D1162" s="14">
        <f>SUMIF('Renúncias Fiscais Sudam-Sudene'!C:C,B1162,'Renúncias Fiscais Sudam-Sudene'!K:K)</f>
        <v>114906236.66096243</v>
      </c>
    </row>
    <row r="1163" spans="1:4" ht="27.95" customHeight="1" x14ac:dyDescent="0.25">
      <c r="A1163" s="25">
        <f t="shared" si="18"/>
        <v>1162</v>
      </c>
      <c r="B1163" s="12" t="str">
        <v>INTERLIGACAO ELETRICA PARAGUACU S.A</v>
      </c>
      <c r="C1163" s="14">
        <f>SUMIF('Renúncias Fiscais Sudam-Sudene'!C:C,B1163,'Renúncias Fiscais Sudam-Sudene'!J:J)</f>
        <v>33529200.43</v>
      </c>
      <c r="D1163" s="14">
        <f>SUMIF('Renúncias Fiscais Sudam-Sudene'!C:C,B1163,'Renúncias Fiscais Sudam-Sudene'!K:K)</f>
        <v>37819750.024390794</v>
      </c>
    </row>
    <row r="1164" spans="1:4" ht="27.95" customHeight="1" x14ac:dyDescent="0.25">
      <c r="A1164" s="25">
        <f t="shared" si="18"/>
        <v>1163</v>
      </c>
      <c r="B1164" s="12" t="str">
        <v>INTERMARITIMA PORTOS E LOGISTICA S/A</v>
      </c>
      <c r="C1164" s="14">
        <f>SUMIF('Renúncias Fiscais Sudam-Sudene'!C:C,B1164,'Renúncias Fiscais Sudam-Sudene'!J:J)</f>
        <v>6668844.6999999993</v>
      </c>
      <c r="D1164" s="14">
        <f>SUMIF('Renúncias Fiscais Sudam-Sudene'!C:C,B1164,'Renúncias Fiscais Sudam-Sudene'!K:K)</f>
        <v>8839509.4685788956</v>
      </c>
    </row>
    <row r="1165" spans="1:4" ht="27.95" customHeight="1" x14ac:dyDescent="0.25">
      <c r="A1165" s="25">
        <f t="shared" si="18"/>
        <v>1164</v>
      </c>
      <c r="B1165" s="12" t="str">
        <v>INTRAFRUT INDUSTRIA TRANSFORMADORA DE FRUTOS S/A</v>
      </c>
      <c r="C1165" s="14">
        <f>SUMIF('Renúncias Fiscais Sudam-Sudene'!C:C,B1165,'Renúncias Fiscais Sudam-Sudene'!J:J)</f>
        <v>3832572.4899999998</v>
      </c>
      <c r="D1165" s="14">
        <f>SUMIF('Renúncias Fiscais Sudam-Sudene'!C:C,B1165,'Renúncias Fiscais Sudam-Sudene'!K:K)</f>
        <v>5383235.4393056566</v>
      </c>
    </row>
    <row r="1166" spans="1:4" ht="27.95" customHeight="1" x14ac:dyDescent="0.25">
      <c r="A1166" s="25">
        <f t="shared" si="18"/>
        <v>1165</v>
      </c>
      <c r="B1166" s="12" t="str">
        <v>INVENTUS POWER ELETRONICA DO BRASIL LTDA</v>
      </c>
      <c r="C1166" s="14">
        <f>SUMIF('Renúncias Fiscais Sudam-Sudene'!C:C,B1166,'Renúncias Fiscais Sudam-Sudene'!J:J)</f>
        <v>4571875.03</v>
      </c>
      <c r="D1166" s="14">
        <f>SUMIF('Renúncias Fiscais Sudam-Sudene'!C:C,B1166,'Renúncias Fiscais Sudam-Sudene'!K:K)</f>
        <v>7541289.3399130404</v>
      </c>
    </row>
    <row r="1167" spans="1:4" ht="27.95" customHeight="1" x14ac:dyDescent="0.25">
      <c r="A1167" s="25">
        <f t="shared" si="18"/>
        <v>1166</v>
      </c>
      <c r="B1167" s="12" t="str">
        <v>IPES INDUSTRIA DE PRODUTOS E EQUIPAMENTOS DE SOLDA LTDA</v>
      </c>
      <c r="C1167" s="14">
        <f>SUMIF('Renúncias Fiscais Sudam-Sudene'!C:C,B1167,'Renúncias Fiscais Sudam-Sudene'!J:J)</f>
        <v>399128.83999999997</v>
      </c>
      <c r="D1167" s="14">
        <f>SUMIF('Renúncias Fiscais Sudam-Sudene'!C:C,B1167,'Renúncias Fiscais Sudam-Sudene'!K:K)</f>
        <v>661305.66944819584</v>
      </c>
    </row>
    <row r="1168" spans="1:4" ht="27.95" customHeight="1" x14ac:dyDescent="0.25">
      <c r="A1168" s="25">
        <f t="shared" si="18"/>
        <v>1167</v>
      </c>
      <c r="B1168" s="12" t="str">
        <v>IPLASA INDUSTRIA DE PLASTICOS SALVADOR LTDA</v>
      </c>
      <c r="C1168" s="14">
        <f>SUMIF('Renúncias Fiscais Sudam-Sudene'!C:C,B1168,'Renúncias Fiscais Sudam-Sudene'!J:J)</f>
        <v>1446902.79</v>
      </c>
      <c r="D1168" s="14">
        <f>SUMIF('Renúncias Fiscais Sudam-Sudene'!C:C,B1168,'Renúncias Fiscais Sudam-Sudene'!K:K)</f>
        <v>1873762.5690614032</v>
      </c>
    </row>
    <row r="1169" spans="1:4" ht="27.95" customHeight="1" x14ac:dyDescent="0.25">
      <c r="A1169" s="25">
        <f t="shared" si="18"/>
        <v>1168</v>
      </c>
      <c r="B1169" s="12" t="str">
        <v>IPLASNOR INDUSTRIA E COM DE PLASTICOS DO NORDESTE LTDA</v>
      </c>
      <c r="C1169" s="14">
        <f>SUMIF('Renúncias Fiscais Sudam-Sudene'!C:C,B1169,'Renúncias Fiscais Sudam-Sudene'!J:J)</f>
        <v>22516.959999999999</v>
      </c>
      <c r="D1169" s="14">
        <f>SUMIF('Renúncias Fiscais Sudam-Sudene'!C:C,B1169,'Renúncias Fiscais Sudam-Sudene'!K:K)</f>
        <v>26812.712142388467</v>
      </c>
    </row>
    <row r="1170" spans="1:4" ht="27.95" customHeight="1" x14ac:dyDescent="0.25">
      <c r="A1170" s="25">
        <f t="shared" si="18"/>
        <v>1169</v>
      </c>
      <c r="B1170" s="12" t="str">
        <v>IPM - INDUSTRIA DE PRODUTOS METALURGICOS LTDA</v>
      </c>
      <c r="C1170" s="14">
        <f>SUMIF('Renúncias Fiscais Sudam-Sudene'!C:C,B1170,'Renúncias Fiscais Sudam-Sudene'!J:J)</f>
        <v>18810736.469999999</v>
      </c>
      <c r="D1170" s="14">
        <f>SUMIF('Renúncias Fiscais Sudam-Sudene'!C:C,B1170,'Renúncias Fiscais Sudam-Sudene'!K:K)</f>
        <v>24144105.055679034</v>
      </c>
    </row>
    <row r="1171" spans="1:4" ht="27.95" customHeight="1" x14ac:dyDescent="0.25">
      <c r="A1171" s="25">
        <f t="shared" si="18"/>
        <v>1170</v>
      </c>
      <c r="B1171" s="12" t="str">
        <v>IRACEMA EMPREENDIMENTOS TURISTICOS LTDA</v>
      </c>
      <c r="C1171" s="14">
        <f>SUMIF('Renúncias Fiscais Sudam-Sudene'!C:C,B1171,'Renúncias Fiscais Sudam-Sudene'!J:J)</f>
        <v>2202522.2899999996</v>
      </c>
      <c r="D1171" s="14">
        <f>SUMIF('Renúncias Fiscais Sudam-Sudene'!C:C,B1171,'Renúncias Fiscais Sudam-Sudene'!K:K)</f>
        <v>3365565.8025139812</v>
      </c>
    </row>
    <row r="1172" spans="1:4" ht="27.95" customHeight="1" x14ac:dyDescent="0.25">
      <c r="A1172" s="25">
        <f t="shared" si="18"/>
        <v>1171</v>
      </c>
      <c r="B1172" s="12" t="str">
        <v>IRACEMA TRANSMISSORA DE ENERGIA S. A.</v>
      </c>
      <c r="C1172" s="14">
        <f>SUMIF('Renúncias Fiscais Sudam-Sudene'!C:C,B1172,'Renúncias Fiscais Sudam-Sudene'!J:J)</f>
        <v>5466111.9800000004</v>
      </c>
      <c r="D1172" s="14">
        <f>SUMIF('Renúncias Fiscais Sudam-Sudene'!C:C,B1172,'Renúncias Fiscais Sudam-Sudene'!K:K)</f>
        <v>6165580.6293537626</v>
      </c>
    </row>
    <row r="1173" spans="1:4" ht="27.95" customHeight="1" x14ac:dyDescent="0.25">
      <c r="A1173" s="25">
        <f t="shared" si="18"/>
        <v>1172</v>
      </c>
      <c r="B1173" s="12" t="str">
        <v>IRCA NUTRICAO E AVICULTURA LTDA</v>
      </c>
      <c r="C1173" s="14">
        <f>SUMIF('Renúncias Fiscais Sudam-Sudene'!C:C,B1173,'Renúncias Fiscais Sudam-Sudene'!J:J)</f>
        <v>1839168.37</v>
      </c>
      <c r="D1173" s="14">
        <f>SUMIF('Renúncias Fiscais Sudam-Sudene'!C:C,B1173,'Renúncias Fiscais Sudam-Sudene'!K:K)</f>
        <v>2895774.5241607623</v>
      </c>
    </row>
    <row r="1174" spans="1:4" ht="27.95" customHeight="1" x14ac:dyDescent="0.25">
      <c r="A1174" s="25">
        <f t="shared" si="18"/>
        <v>1173</v>
      </c>
      <c r="B1174" s="12" t="str">
        <v>IRMAOS GONCALVES COMERCIO E INDUSTRIA LTDA.</v>
      </c>
      <c r="C1174" s="14">
        <f>SUMIF('Renúncias Fiscais Sudam-Sudene'!C:C,B1174,'Renúncias Fiscais Sudam-Sudene'!J:J)</f>
        <v>39776018.130000003</v>
      </c>
      <c r="D1174" s="14">
        <f>SUMIF('Renúncias Fiscais Sudam-Sudene'!C:C,B1174,'Renúncias Fiscais Sudam-Sudene'!K:K)</f>
        <v>55319451.002359077</v>
      </c>
    </row>
    <row r="1175" spans="1:4" ht="27.95" customHeight="1" x14ac:dyDescent="0.25">
      <c r="A1175" s="25">
        <f t="shared" si="18"/>
        <v>1174</v>
      </c>
      <c r="B1175" s="12" t="str">
        <v>I-SHENG BRASIL INDUSTRIA E COMERCIO DE COMPONENTES ELETRONICOS LTDA</v>
      </c>
      <c r="C1175" s="14">
        <f>SUMIF('Renúncias Fiscais Sudam-Sudene'!C:C,B1175,'Renúncias Fiscais Sudam-Sudene'!J:J)</f>
        <v>7828623.3199999994</v>
      </c>
      <c r="D1175" s="14">
        <f>SUMIF('Renúncias Fiscais Sudam-Sudene'!C:C,B1175,'Renúncias Fiscais Sudam-Sudene'!K:K)</f>
        <v>10807251.403091943</v>
      </c>
    </row>
    <row r="1176" spans="1:4" ht="27.95" customHeight="1" x14ac:dyDescent="0.25">
      <c r="A1176" s="25">
        <f t="shared" si="18"/>
        <v>1175</v>
      </c>
      <c r="B1176" s="12" t="str">
        <v>ISM GOMES DE MATTOS LTDA</v>
      </c>
      <c r="C1176" s="14">
        <f>SUMIF('Renúncias Fiscais Sudam-Sudene'!C:C,B1176,'Renúncias Fiscais Sudam-Sudene'!J:J)</f>
        <v>7820269.6400000006</v>
      </c>
      <c r="D1176" s="14">
        <f>SUMIF('Renúncias Fiscais Sudam-Sudene'!C:C,B1176,'Renúncias Fiscais Sudam-Sudene'!K:K)</f>
        <v>10803309.9984695</v>
      </c>
    </row>
    <row r="1177" spans="1:4" ht="27.95" customHeight="1" x14ac:dyDescent="0.25">
      <c r="A1177" s="25">
        <f t="shared" si="18"/>
        <v>1176</v>
      </c>
      <c r="B1177" s="12" t="str">
        <v>ISOBRAR INDUSTRIA E COMERCIO DE EMBALAGENS LTDA</v>
      </c>
      <c r="C1177" s="14">
        <f>SUMIF('Renúncias Fiscais Sudam-Sudene'!C:C,B1177,'Renúncias Fiscais Sudam-Sudene'!J:J)</f>
        <v>316232.96000000002</v>
      </c>
      <c r="D1177" s="14">
        <f>SUMIF('Renúncias Fiscais Sudam-Sudene'!C:C,B1177,'Renúncias Fiscais Sudam-Sudene'!K:K)</f>
        <v>394786.16344187682</v>
      </c>
    </row>
    <row r="1178" spans="1:4" ht="27.95" customHeight="1" x14ac:dyDescent="0.25">
      <c r="A1178" s="25">
        <f t="shared" si="18"/>
        <v>1177</v>
      </c>
      <c r="B1178" s="12" t="str">
        <v>ISOESTE NORDESTE INDUSTRIA E COMERCIO DE ISOLANTES TERMICOS LTDA</v>
      </c>
      <c r="C1178" s="14">
        <f>SUMIF('Renúncias Fiscais Sudam-Sudene'!C:C,B1178,'Renúncias Fiscais Sudam-Sudene'!J:J)</f>
        <v>1636597.4500000002</v>
      </c>
      <c r="D1178" s="14">
        <f>SUMIF('Renúncias Fiscais Sudam-Sudene'!C:C,B1178,'Renúncias Fiscais Sudam-Sudene'!K:K)</f>
        <v>2702524.3830096107</v>
      </c>
    </row>
    <row r="1179" spans="1:4" ht="27.95" customHeight="1" x14ac:dyDescent="0.25">
      <c r="A1179" s="25">
        <f t="shared" si="18"/>
        <v>1178</v>
      </c>
      <c r="B1179" s="12" t="str">
        <v>ISOFARMA INDUSTRIAL FARMACEUTICA LTDA</v>
      </c>
      <c r="C1179" s="14">
        <f>SUMIF('Renúncias Fiscais Sudam-Sudene'!C:C,B1179,'Renúncias Fiscais Sudam-Sudene'!J:J)</f>
        <v>25440219.859999999</v>
      </c>
      <c r="D1179" s="14">
        <f>SUMIF('Renúncias Fiscais Sudam-Sudene'!C:C,B1179,'Renúncias Fiscais Sudam-Sudene'!K:K)</f>
        <v>39942879.193268239</v>
      </c>
    </row>
    <row r="1180" spans="1:4" ht="27.95" customHeight="1" x14ac:dyDescent="0.25">
      <c r="A1180" s="25">
        <f t="shared" si="18"/>
        <v>1179</v>
      </c>
      <c r="B1180" s="12" t="str">
        <v>ISOGAMA INDUSTRIA QUIMICA LTDA</v>
      </c>
      <c r="C1180" s="14">
        <f>SUMIF('Renúncias Fiscais Sudam-Sudene'!C:C,B1180,'Renúncias Fiscais Sudam-Sudene'!J:J)</f>
        <v>1520369.32</v>
      </c>
      <c r="D1180" s="14">
        <f>SUMIF('Renúncias Fiscais Sudam-Sudene'!C:C,B1180,'Renúncias Fiscais Sudam-Sudene'!K:K)</f>
        <v>2585625.4001012198</v>
      </c>
    </row>
    <row r="1181" spans="1:4" ht="27.95" customHeight="1" x14ac:dyDescent="0.25">
      <c r="A1181" s="25">
        <f t="shared" si="18"/>
        <v>1180</v>
      </c>
      <c r="B1181" s="12" t="str">
        <v>ISOPLAST INDUSTRIA E COMERCIO DE PLASTICOS LTDA</v>
      </c>
      <c r="C1181" s="14">
        <f>SUMIF('Renúncias Fiscais Sudam-Sudene'!C:C,B1181,'Renúncias Fiscais Sudam-Sudene'!J:J)</f>
        <v>2851614.47</v>
      </c>
      <c r="D1181" s="14">
        <f>SUMIF('Renúncias Fiscais Sudam-Sudene'!C:C,B1181,'Renúncias Fiscais Sudam-Sudene'!K:K)</f>
        <v>3250184.8642605105</v>
      </c>
    </row>
    <row r="1182" spans="1:4" ht="27.95" customHeight="1" x14ac:dyDescent="0.25">
      <c r="A1182" s="25">
        <f t="shared" si="18"/>
        <v>1181</v>
      </c>
      <c r="B1182" s="12" t="str">
        <v>ISOTEC INDUSTRIAL LTDA</v>
      </c>
      <c r="C1182" s="14">
        <f>SUMIF('Renúncias Fiscais Sudam-Sudene'!C:C,B1182,'Renúncias Fiscais Sudam-Sudene'!J:J)</f>
        <v>227698.21000000002</v>
      </c>
      <c r="D1182" s="14">
        <f>SUMIF('Renúncias Fiscais Sudam-Sudene'!C:C,B1182,'Renúncias Fiscais Sudam-Sudene'!K:K)</f>
        <v>291722.90619612508</v>
      </c>
    </row>
    <row r="1183" spans="1:4" ht="27.95" customHeight="1" x14ac:dyDescent="0.25">
      <c r="A1183" s="25">
        <f t="shared" si="18"/>
        <v>1182</v>
      </c>
      <c r="B1183" s="12" t="str">
        <v>ITAJUBA HOTEIS E TURISMO LTDA</v>
      </c>
      <c r="C1183" s="14">
        <f>SUMIF('Renúncias Fiscais Sudam-Sudene'!C:C,B1183,'Renúncias Fiscais Sudam-Sudene'!J:J)</f>
        <v>110259.66</v>
      </c>
      <c r="D1183" s="14">
        <f>SUMIF('Renúncias Fiscais Sudam-Sudene'!C:C,B1183,'Renúncias Fiscais Sudam-Sudene'!K:K)</f>
        <v>147200.81906381383</v>
      </c>
    </row>
    <row r="1184" spans="1:4" ht="27.95" customHeight="1" x14ac:dyDescent="0.25">
      <c r="A1184" s="25">
        <f t="shared" si="18"/>
        <v>1183</v>
      </c>
      <c r="B1184" s="12" t="str">
        <v>ITALSOFA NORDESTE S.A</v>
      </c>
      <c r="C1184" s="14">
        <f>SUMIF('Renúncias Fiscais Sudam-Sudene'!C:C,B1184,'Renúncias Fiscais Sudam-Sudene'!J:J)</f>
        <v>1452502.0699999998</v>
      </c>
      <c r="D1184" s="14">
        <f>SUMIF('Renúncias Fiscais Sudam-Sudene'!C:C,B1184,'Renúncias Fiscais Sudam-Sudene'!K:K)</f>
        <v>1836600.7463617828</v>
      </c>
    </row>
    <row r="1185" spans="1:4" ht="27.95" customHeight="1" x14ac:dyDescent="0.25">
      <c r="A1185" s="25">
        <f t="shared" si="18"/>
        <v>1184</v>
      </c>
      <c r="B1185" s="12" t="str">
        <v>ITAPEBI GERACAO DE ENERGIA SA</v>
      </c>
      <c r="C1185" s="14">
        <f>SUMIF('Renúncias Fiscais Sudam-Sudene'!C:C,B1185,'Renúncias Fiscais Sudam-Sudene'!J:J)</f>
        <v>40128427.210000001</v>
      </c>
      <c r="D1185" s="14">
        <f>SUMIF('Renúncias Fiscais Sudam-Sudene'!C:C,B1185,'Renúncias Fiscais Sudam-Sudene'!K:K)</f>
        <v>47854955.208358586</v>
      </c>
    </row>
    <row r="1186" spans="1:4" ht="27.95" customHeight="1" x14ac:dyDescent="0.25">
      <c r="A1186" s="25">
        <f t="shared" si="18"/>
        <v>1185</v>
      </c>
      <c r="B1186" s="12" t="str">
        <v>ITAQUI GERACAO DE ENERGIA S/A</v>
      </c>
      <c r="C1186" s="14">
        <f>SUMIF('Renúncias Fiscais Sudam-Sudene'!C:C,B1186,'Renúncias Fiscais Sudam-Sudene'!J:J)</f>
        <v>94169324.769999996</v>
      </c>
      <c r="D1186" s="14">
        <f>SUMIF('Renúncias Fiscais Sudam-Sudene'!C:C,B1186,'Renúncias Fiscais Sudam-Sudene'!K:K)</f>
        <v>119084968.13913664</v>
      </c>
    </row>
    <row r="1187" spans="1:4" ht="27.95" customHeight="1" x14ac:dyDescent="0.25">
      <c r="A1187" s="25">
        <f t="shared" si="18"/>
        <v>1186</v>
      </c>
      <c r="B1187" s="12" t="str">
        <v>ITATIAIA ELETRO E MOVEIS S/A</v>
      </c>
      <c r="C1187" s="14">
        <f>SUMIF('Renúncias Fiscais Sudam-Sudene'!C:C,B1187,'Renúncias Fiscais Sudam-Sudene'!J:J)</f>
        <v>1192313.56</v>
      </c>
      <c r="D1187" s="14">
        <f>SUMIF('Renúncias Fiscais Sudam-Sudene'!C:C,B1187,'Renúncias Fiscais Sudam-Sudene'!K:K)</f>
        <v>1842157.6664424816</v>
      </c>
    </row>
    <row r="1188" spans="1:4" ht="27.95" customHeight="1" x14ac:dyDescent="0.25">
      <c r="A1188" s="25">
        <f t="shared" si="18"/>
        <v>1187</v>
      </c>
      <c r="B1188" s="12" t="str">
        <v>ITAUEIRA AGROPECUARIA S A</v>
      </c>
      <c r="C1188" s="14">
        <f>SUMIF('Renúncias Fiscais Sudam-Sudene'!C:C,B1188,'Renúncias Fiscais Sudam-Sudene'!J:J)</f>
        <v>15223546.699999999</v>
      </c>
      <c r="D1188" s="14">
        <f>SUMIF('Renúncias Fiscais Sudam-Sudene'!C:C,B1188,'Renúncias Fiscais Sudam-Sudene'!K:K)</f>
        <v>21401064.415444564</v>
      </c>
    </row>
    <row r="1189" spans="1:4" ht="27.95" customHeight="1" x14ac:dyDescent="0.25">
      <c r="A1189" s="25">
        <f t="shared" si="18"/>
        <v>1188</v>
      </c>
      <c r="B1189" s="12" t="str">
        <v>ITAUEIRA INDUSTRIAL LTDA.</v>
      </c>
      <c r="C1189" s="14">
        <f>SUMIF('Renúncias Fiscais Sudam-Sudene'!C:C,B1189,'Renúncias Fiscais Sudam-Sudene'!J:J)</f>
        <v>92640.49</v>
      </c>
      <c r="D1189" s="14">
        <f>SUMIF('Renúncias Fiscais Sudam-Sudene'!C:C,B1189,'Renúncias Fiscais Sudam-Sudene'!K:K)</f>
        <v>104495.19013290337</v>
      </c>
    </row>
    <row r="1190" spans="1:4" ht="27.95" customHeight="1" x14ac:dyDescent="0.25">
      <c r="A1190" s="25">
        <f t="shared" si="18"/>
        <v>1189</v>
      </c>
      <c r="B1190" s="12" t="str">
        <v>ITF CHEMICAL LTDA</v>
      </c>
      <c r="C1190" s="14">
        <f>SUMIF('Renúncias Fiscais Sudam-Sudene'!C:C,B1190,'Renúncias Fiscais Sudam-Sudene'!J:J)</f>
        <v>23800875.580000002</v>
      </c>
      <c r="D1190" s="14">
        <f>SUMIF('Renúncias Fiscais Sudam-Sudene'!C:C,B1190,'Renúncias Fiscais Sudam-Sudene'!K:K)</f>
        <v>34243257.745642826</v>
      </c>
    </row>
    <row r="1191" spans="1:4" ht="27.95" customHeight="1" x14ac:dyDescent="0.25">
      <c r="A1191" s="25">
        <f t="shared" si="18"/>
        <v>1190</v>
      </c>
      <c r="B1191" s="12" t="str">
        <v>ITIQUIRA ENERGETICA S.A</v>
      </c>
      <c r="C1191" s="14">
        <f>SUMIF('Renúncias Fiscais Sudam-Sudene'!C:C,B1191,'Renúncias Fiscais Sudam-Sudene'!J:J)</f>
        <v>93586399.789999992</v>
      </c>
      <c r="D1191" s="14">
        <f>SUMIF('Renúncias Fiscais Sudam-Sudene'!C:C,B1191,'Renúncias Fiscais Sudam-Sudene'!K:K)</f>
        <v>136176058.02877915</v>
      </c>
    </row>
    <row r="1192" spans="1:4" ht="27.95" customHeight="1" x14ac:dyDescent="0.25">
      <c r="A1192" s="25">
        <f t="shared" si="18"/>
        <v>1191</v>
      </c>
      <c r="B1192" s="12" t="str">
        <v>ITS TELECOMUNICACOES LTDA</v>
      </c>
      <c r="C1192" s="14">
        <f>SUMIF('Renúncias Fiscais Sudam-Sudene'!C:C,B1192,'Renúncias Fiscais Sudam-Sudene'!J:J)</f>
        <v>12521516.130000001</v>
      </c>
      <c r="D1192" s="14">
        <f>SUMIF('Renúncias Fiscais Sudam-Sudene'!C:C,B1192,'Renúncias Fiscais Sudam-Sudene'!K:K)</f>
        <v>15223260.788636066</v>
      </c>
    </row>
    <row r="1193" spans="1:4" ht="27.95" customHeight="1" x14ac:dyDescent="0.25">
      <c r="A1193" s="25">
        <f t="shared" si="18"/>
        <v>1192</v>
      </c>
      <c r="B1193" s="12" t="str">
        <v>ITUMBIARA TRANSMISSORA DE ENERGIA S/A</v>
      </c>
      <c r="C1193" s="14">
        <f>SUMIF('Renúncias Fiscais Sudam-Sudene'!C:C,B1193,'Renúncias Fiscais Sudam-Sudene'!J:J)</f>
        <v>36895705.700000003</v>
      </c>
      <c r="D1193" s="14">
        <f>SUMIF('Renúncias Fiscais Sudam-Sudene'!C:C,B1193,'Renúncias Fiscais Sudam-Sudene'!K:K)</f>
        <v>43794134.198211253</v>
      </c>
    </row>
    <row r="1194" spans="1:4" ht="27.95" customHeight="1" x14ac:dyDescent="0.25">
      <c r="A1194" s="25">
        <f t="shared" si="18"/>
        <v>1193</v>
      </c>
      <c r="B1194" s="12" t="str">
        <v>J &amp; C INDUSTRIA DE MATERIAIS ESPORTIVOS LTDA</v>
      </c>
      <c r="C1194" s="14">
        <f>SUMIF('Renúncias Fiscais Sudam-Sudene'!C:C,B1194,'Renúncias Fiscais Sudam-Sudene'!J:J)</f>
        <v>114382.66</v>
      </c>
      <c r="D1194" s="14">
        <f>SUMIF('Renúncias Fiscais Sudam-Sudene'!C:C,B1194,'Renúncias Fiscais Sudam-Sudene'!K:K)</f>
        <v>134980.29243131267</v>
      </c>
    </row>
    <row r="1195" spans="1:4" ht="27.95" customHeight="1" x14ac:dyDescent="0.25">
      <c r="A1195" s="25">
        <f t="shared" si="18"/>
        <v>1194</v>
      </c>
      <c r="B1195" s="12" t="str">
        <v>J ANSELMO DA SILVA &amp; CIA LTDA</v>
      </c>
      <c r="C1195" s="14">
        <f>SUMIF('Renúncias Fiscais Sudam-Sudene'!C:C,B1195,'Renúncias Fiscais Sudam-Sudene'!J:J)</f>
        <v>6582880.1399999987</v>
      </c>
      <c r="D1195" s="14">
        <f>SUMIF('Renúncias Fiscais Sudam-Sudene'!C:C,B1195,'Renúncias Fiscais Sudam-Sudene'!K:K)</f>
        <v>9117247.8176772445</v>
      </c>
    </row>
    <row r="1196" spans="1:4" ht="27.95" customHeight="1" x14ac:dyDescent="0.25">
      <c r="A1196" s="25">
        <f t="shared" si="18"/>
        <v>1195</v>
      </c>
      <c r="B1196" s="12" t="str">
        <v>J MACEDO S/A</v>
      </c>
      <c r="C1196" s="14">
        <f>SUMIF('Renúncias Fiscais Sudam-Sudene'!C:C,B1196,'Renúncias Fiscais Sudam-Sudene'!J:J)</f>
        <v>30661787.199999999</v>
      </c>
      <c r="D1196" s="14">
        <f>SUMIF('Renúncias Fiscais Sudam-Sudene'!C:C,B1196,'Renúncias Fiscais Sudam-Sudene'!K:K)</f>
        <v>37409749.954721041</v>
      </c>
    </row>
    <row r="1197" spans="1:4" ht="27.95" customHeight="1" x14ac:dyDescent="0.25">
      <c r="A1197" s="25">
        <f t="shared" si="18"/>
        <v>1196</v>
      </c>
      <c r="B1197" s="12" t="str">
        <v>J TOLEDO COMPONENTES PECAS E ACESSORIOS DA AMAZONIA LTDA</v>
      </c>
      <c r="C1197" s="14">
        <f>SUMIF('Renúncias Fiscais Sudam-Sudene'!C:C,B1197,'Renúncias Fiscais Sudam-Sudene'!J:J)</f>
        <v>205826.08000000002</v>
      </c>
      <c r="D1197" s="14">
        <f>SUMIF('Renúncias Fiscais Sudam-Sudene'!C:C,B1197,'Renúncias Fiscais Sudam-Sudene'!K:K)</f>
        <v>274272.13556986523</v>
      </c>
    </row>
    <row r="1198" spans="1:4" ht="27.95" customHeight="1" x14ac:dyDescent="0.25">
      <c r="A1198" s="25">
        <f t="shared" si="18"/>
        <v>1197</v>
      </c>
      <c r="B1198" s="12" t="str">
        <v>J TOLEDO DA AMAZONIA INDUSTRIA E COMERCIO DE VEICULOS LTDA</v>
      </c>
      <c r="C1198" s="14">
        <f>SUMIF('Renúncias Fiscais Sudam-Sudene'!C:C,B1198,'Renúncias Fiscais Sudam-Sudene'!J:J)</f>
        <v>8560975.5999999996</v>
      </c>
      <c r="D1198" s="14">
        <f>SUMIF('Renúncias Fiscais Sudam-Sudene'!C:C,B1198,'Renúncias Fiscais Sudam-Sudene'!K:K)</f>
        <v>10131145.778958542</v>
      </c>
    </row>
    <row r="1199" spans="1:4" ht="27.95" customHeight="1" x14ac:dyDescent="0.25">
      <c r="A1199" s="25">
        <f t="shared" si="18"/>
        <v>1198</v>
      </c>
      <c r="B1199" s="12" t="str">
        <v>J. CRUZ INDUSTRIA DE BEBIDAS LTDA.</v>
      </c>
      <c r="C1199" s="14">
        <f>SUMIF('Renúncias Fiscais Sudam-Sudene'!C:C,B1199,'Renúncias Fiscais Sudam-Sudene'!J:J)</f>
        <v>3055623.88</v>
      </c>
      <c r="D1199" s="14">
        <f>SUMIF('Renúncias Fiscais Sudam-Sudene'!C:C,B1199,'Renúncias Fiscais Sudam-Sudene'!K:K)</f>
        <v>4222288.2130600419</v>
      </c>
    </row>
    <row r="1200" spans="1:4" ht="27.95" customHeight="1" x14ac:dyDescent="0.25">
      <c r="A1200" s="25">
        <f t="shared" si="18"/>
        <v>1199</v>
      </c>
      <c r="B1200" s="12" t="str">
        <v>J. R. COMERCIO E EXPORTACAO DE CAFE LTDA</v>
      </c>
      <c r="C1200" s="14">
        <f>SUMIF('Renúncias Fiscais Sudam-Sudene'!C:C,B1200,'Renúncias Fiscais Sudam-Sudene'!J:J)</f>
        <v>10879443.07</v>
      </c>
      <c r="D1200" s="14">
        <f>SUMIF('Renúncias Fiscais Sudam-Sudene'!C:C,B1200,'Renúncias Fiscais Sudam-Sudene'!K:K)</f>
        <v>15638002.561331397</v>
      </c>
    </row>
    <row r="1201" spans="1:4" ht="27.95" customHeight="1" x14ac:dyDescent="0.25">
      <c r="A1201" s="25">
        <f t="shared" si="18"/>
        <v>1200</v>
      </c>
      <c r="B1201" s="12" t="str">
        <v>J.G. INDUSTRIA DE MOVEIS ESTOFADOS &amp; COLCHOES ZEEP LTDA</v>
      </c>
      <c r="C1201" s="14">
        <f>SUMIF('Renúncias Fiscais Sudam-Sudene'!C:C,B1201,'Renúncias Fiscais Sudam-Sudene'!J:J)</f>
        <v>121167.33</v>
      </c>
      <c r="D1201" s="14">
        <f>SUMIF('Renúncias Fiscais Sudam-Sudene'!C:C,B1201,'Renúncias Fiscais Sudam-Sudene'!K:K)</f>
        <v>191880.49314669368</v>
      </c>
    </row>
    <row r="1202" spans="1:4" ht="27.95" customHeight="1" x14ac:dyDescent="0.25">
      <c r="A1202" s="25">
        <f t="shared" si="18"/>
        <v>1201</v>
      </c>
      <c r="B1202" s="12" t="str">
        <v>JABIL DO BRASIL INDUSTRIA ELETROELETRONICA LTDA</v>
      </c>
      <c r="C1202" s="14">
        <f>SUMIF('Renúncias Fiscais Sudam-Sudene'!C:C,B1202,'Renúncias Fiscais Sudam-Sudene'!J:J)</f>
        <v>353142.56</v>
      </c>
      <c r="D1202" s="14">
        <f>SUMIF('Renúncias Fiscais Sudam-Sudene'!C:C,B1202,'Renúncias Fiscais Sudam-Sudene'!K:K)</f>
        <v>547862.20473362599</v>
      </c>
    </row>
    <row r="1203" spans="1:4" ht="27.95" customHeight="1" x14ac:dyDescent="0.25">
      <c r="A1203" s="25">
        <f t="shared" si="18"/>
        <v>1202</v>
      </c>
      <c r="B1203" s="12" t="str">
        <v>JABIL INDUSTRIAL DO BRASIL LTDA</v>
      </c>
      <c r="C1203" s="14">
        <f>SUMIF('Renúncias Fiscais Sudam-Sudene'!C:C,B1203,'Renúncias Fiscais Sudam-Sudene'!J:J)</f>
        <v>26378812.010000002</v>
      </c>
      <c r="D1203" s="14">
        <f>SUMIF('Renúncias Fiscais Sudam-Sudene'!C:C,B1203,'Renúncias Fiscais Sudam-Sudene'!K:K)</f>
        <v>38231105.739051767</v>
      </c>
    </row>
    <row r="1204" spans="1:4" ht="27.95" customHeight="1" x14ac:dyDescent="0.25">
      <c r="A1204" s="25">
        <f t="shared" si="18"/>
        <v>1203</v>
      </c>
      <c r="B1204" s="12" t="str">
        <v>JACOBINA MINERACAO E COMERCIO LTDA</v>
      </c>
      <c r="C1204" s="14">
        <f>SUMIF('Renúncias Fiscais Sudam-Sudene'!C:C,B1204,'Renúncias Fiscais Sudam-Sudene'!J:J)</f>
        <v>807234658.07999992</v>
      </c>
      <c r="D1204" s="14">
        <f>SUMIF('Renúncias Fiscais Sudam-Sudene'!C:C,B1204,'Renúncias Fiscais Sudam-Sudene'!K:K)</f>
        <v>1032723275.5821898</v>
      </c>
    </row>
    <row r="1205" spans="1:4" ht="27.95" customHeight="1" x14ac:dyDescent="0.25">
      <c r="A1205" s="25">
        <f t="shared" si="18"/>
        <v>1204</v>
      </c>
      <c r="B1205" s="12" t="str">
        <v>JACOBS DOUWE EGBERTS BR COMERCIALIZACAO DE CAFES LTDA.</v>
      </c>
      <c r="C1205" s="14">
        <f>SUMIF('Renúncias Fiscais Sudam-Sudene'!C:C,B1205,'Renúncias Fiscais Sudam-Sudene'!J:J)</f>
        <v>13269924.92</v>
      </c>
      <c r="D1205" s="14">
        <f>SUMIF('Renúncias Fiscais Sudam-Sudene'!C:C,B1205,'Renúncias Fiscais Sudam-Sudene'!K:K)</f>
        <v>17427291.982033812</v>
      </c>
    </row>
    <row r="1206" spans="1:4" ht="27.95" customHeight="1" x14ac:dyDescent="0.25">
      <c r="A1206" s="25">
        <f t="shared" si="18"/>
        <v>1205</v>
      </c>
      <c r="B1206" s="12" t="str">
        <v>JAGUATEXTIL JAGUARUANA TEXTIL LTDA</v>
      </c>
      <c r="C1206" s="14">
        <f>SUMIF('Renúncias Fiscais Sudam-Sudene'!C:C,B1206,'Renúncias Fiscais Sudam-Sudene'!J:J)</f>
        <v>8993181.75</v>
      </c>
      <c r="D1206" s="14">
        <f>SUMIF('Renúncias Fiscais Sudam-Sudene'!C:C,B1206,'Renúncias Fiscais Sudam-Sudene'!K:K)</f>
        <v>11988503.548904905</v>
      </c>
    </row>
    <row r="1207" spans="1:4" ht="27.95" customHeight="1" x14ac:dyDescent="0.25">
      <c r="A1207" s="25">
        <f t="shared" si="18"/>
        <v>1206</v>
      </c>
      <c r="B1207" s="12" t="str">
        <v>JANAUBA TRANSMISSORA DE ENERGIA ELETRICA S.A</v>
      </c>
      <c r="C1207" s="14">
        <f>SUMIF('Renúncias Fiscais Sudam-Sudene'!C:C,B1207,'Renúncias Fiscais Sudam-Sudene'!J:J)</f>
        <v>25754581.050000001</v>
      </c>
      <c r="D1207" s="14">
        <f>SUMIF('Renúncias Fiscais Sudam-Sudene'!C:C,B1207,'Renúncias Fiscais Sudam-Sudene'!K:K)</f>
        <v>29050254.846590515</v>
      </c>
    </row>
    <row r="1208" spans="1:4" ht="27.95" customHeight="1" x14ac:dyDescent="0.25">
      <c r="A1208" s="25">
        <f t="shared" si="18"/>
        <v>1207</v>
      </c>
      <c r="B1208" s="12" t="str">
        <v>JANDAIA TURISMO HOTEL LTDA</v>
      </c>
      <c r="C1208" s="14">
        <f>SUMIF('Renúncias Fiscais Sudam-Sudene'!C:C,B1208,'Renúncias Fiscais Sudam-Sudene'!J:J)</f>
        <v>70662.02</v>
      </c>
      <c r="D1208" s="14">
        <f>SUMIF('Renúncias Fiscais Sudam-Sudene'!C:C,B1208,'Renúncias Fiscais Sudam-Sudene'!K:K)</f>
        <v>79704.254749462372</v>
      </c>
    </row>
    <row r="1209" spans="1:4" ht="27.95" customHeight="1" x14ac:dyDescent="0.25">
      <c r="A1209" s="25">
        <f t="shared" si="18"/>
        <v>1208</v>
      </c>
      <c r="B1209" s="12" t="str">
        <v>JAPARATINGA RESORT LTDA</v>
      </c>
      <c r="C1209" s="14">
        <f>SUMIF('Renúncias Fiscais Sudam-Sudene'!C:C,B1209,'Renúncias Fiscais Sudam-Sudene'!J:J)</f>
        <v>638174.27</v>
      </c>
      <c r="D1209" s="14">
        <f>SUMIF('Renúncias Fiscais Sudam-Sudene'!C:C,B1209,'Renúncias Fiscais Sudam-Sudene'!K:K)</f>
        <v>796698.64792278584</v>
      </c>
    </row>
    <row r="1210" spans="1:4" ht="27.95" customHeight="1" x14ac:dyDescent="0.25">
      <c r="A1210" s="25">
        <f t="shared" si="18"/>
        <v>1209</v>
      </c>
      <c r="B1210" s="12" t="str">
        <v>JAPUNGU AGROINDUSTRIAL LTDA</v>
      </c>
      <c r="C1210" s="14">
        <f>SUMIF('Renúncias Fiscais Sudam-Sudene'!C:C,B1210,'Renúncias Fiscais Sudam-Sudene'!J:J)</f>
        <v>7637860.4199999999</v>
      </c>
      <c r="D1210" s="14">
        <f>SUMIF('Renúncias Fiscais Sudam-Sudene'!C:C,B1210,'Renúncias Fiscais Sudam-Sudene'!K:K)</f>
        <v>11389957.424725812</v>
      </c>
    </row>
    <row r="1211" spans="1:4" ht="27.95" customHeight="1" x14ac:dyDescent="0.25">
      <c r="A1211" s="25">
        <f t="shared" si="18"/>
        <v>1210</v>
      </c>
      <c r="B1211" s="12" t="str">
        <v>JAUENSE DO NORDESTE EMBALAGENS LTDA</v>
      </c>
      <c r="C1211" s="14">
        <f>SUMIF('Renúncias Fiscais Sudam-Sudene'!C:C,B1211,'Renúncias Fiscais Sudam-Sudene'!J:J)</f>
        <v>6030467.7400000002</v>
      </c>
      <c r="D1211" s="14">
        <f>SUMIF('Renúncias Fiscais Sudam-Sudene'!C:C,B1211,'Renúncias Fiscais Sudam-Sudene'!K:K)</f>
        <v>7904746.0620985879</v>
      </c>
    </row>
    <row r="1212" spans="1:4" ht="27.95" customHeight="1" x14ac:dyDescent="0.25">
      <c r="A1212" s="25">
        <f t="shared" si="18"/>
        <v>1211</v>
      </c>
      <c r="B1212" s="12" t="str">
        <v>JAURU ENERGETICA S.A.</v>
      </c>
      <c r="C1212" s="14">
        <f>SUMIF('Renúncias Fiscais Sudam-Sudene'!C:C,B1212,'Renúncias Fiscais Sudam-Sudene'!J:J)</f>
        <v>4892788.3</v>
      </c>
      <c r="D1212" s="14">
        <f>SUMIF('Renúncias Fiscais Sudam-Sudene'!C:C,B1212,'Renúncias Fiscais Sudam-Sudene'!K:K)</f>
        <v>7828535.5187615231</v>
      </c>
    </row>
    <row r="1213" spans="1:4" ht="27.95" customHeight="1" x14ac:dyDescent="0.25">
      <c r="A1213" s="25">
        <f t="shared" si="18"/>
        <v>1212</v>
      </c>
      <c r="B1213" s="12" t="str">
        <v>JAURU TRANSMISSORA DE ENERGIA S A</v>
      </c>
      <c r="C1213" s="14">
        <f>SUMIF('Renúncias Fiscais Sudam-Sudene'!C:C,B1213,'Renúncias Fiscais Sudam-Sudene'!J:J)</f>
        <v>21509668.48</v>
      </c>
      <c r="D1213" s="14">
        <f>SUMIF('Renúncias Fiscais Sudam-Sudene'!C:C,B1213,'Renúncias Fiscais Sudam-Sudene'!K:K)</f>
        <v>26897158.202192277</v>
      </c>
    </row>
    <row r="1214" spans="1:4" ht="27.95" customHeight="1" x14ac:dyDescent="0.25">
      <c r="A1214" s="25">
        <f t="shared" si="18"/>
        <v>1213</v>
      </c>
      <c r="B1214" s="12" t="str">
        <v>JAV INDUSTRIA DE ALIMENTOS LTDA</v>
      </c>
      <c r="C1214" s="14">
        <f>SUMIF('Renúncias Fiscais Sudam-Sudene'!C:C,B1214,'Renúncias Fiscais Sudam-Sudene'!J:J)</f>
        <v>38322807.729999997</v>
      </c>
      <c r="D1214" s="14">
        <f>SUMIF('Renúncias Fiscais Sudam-Sudene'!C:C,B1214,'Renúncias Fiscais Sudam-Sudene'!K:K)</f>
        <v>48970227.371853814</v>
      </c>
    </row>
    <row r="1215" spans="1:4" ht="27.95" customHeight="1" x14ac:dyDescent="0.25">
      <c r="A1215" s="25">
        <f t="shared" si="18"/>
        <v>1214</v>
      </c>
      <c r="B1215" s="12" t="str">
        <v>JCA INDUSTRIA DE MATERIAL PLASTICO LTDA</v>
      </c>
      <c r="C1215" s="14">
        <f>SUMIF('Renúncias Fiscais Sudam-Sudene'!C:C,B1215,'Renúncias Fiscais Sudam-Sudene'!J:J)</f>
        <v>15021.07</v>
      </c>
      <c r="D1215" s="14">
        <f>SUMIF('Renúncias Fiscais Sudam-Sudene'!C:C,B1215,'Renúncias Fiscais Sudam-Sudene'!K:K)</f>
        <v>16943.234709247012</v>
      </c>
    </row>
    <row r="1216" spans="1:4" ht="27.95" customHeight="1" x14ac:dyDescent="0.25">
      <c r="A1216" s="25">
        <f t="shared" si="18"/>
        <v>1215</v>
      </c>
      <c r="B1216" s="12" t="str">
        <v>JCS BRASIL ELETRODOMESTICOS LTDA</v>
      </c>
      <c r="C1216" s="14">
        <f>SUMIF('Renúncias Fiscais Sudam-Sudene'!C:C,B1216,'Renúncias Fiscais Sudam-Sudene'!J:J)</f>
        <v>5458620.0300000003</v>
      </c>
      <c r="D1216" s="14">
        <f>SUMIF('Renúncias Fiscais Sudam-Sudene'!C:C,B1216,'Renúncias Fiscais Sudam-Sudene'!K:K)</f>
        <v>6926229.4743660297</v>
      </c>
    </row>
    <row r="1217" spans="1:4" ht="27.95" customHeight="1" x14ac:dyDescent="0.25">
      <c r="A1217" s="25">
        <f t="shared" si="18"/>
        <v>1216</v>
      </c>
      <c r="B1217" s="12" t="str">
        <v>JFL DA AMAZONIA FABRICACAO DE COMPONENTES ELETRONICOS LTDA</v>
      </c>
      <c r="C1217" s="14">
        <f>SUMIF('Renúncias Fiscais Sudam-Sudene'!C:C,B1217,'Renúncias Fiscais Sudam-Sudene'!J:J)</f>
        <v>509570.66000000003</v>
      </c>
      <c r="D1217" s="14">
        <f>SUMIF('Renúncias Fiscais Sudam-Sudene'!C:C,B1217,'Renúncias Fiscais Sudam-Sudene'!K:K)</f>
        <v>648484.48721596622</v>
      </c>
    </row>
    <row r="1218" spans="1:4" ht="27.95" customHeight="1" x14ac:dyDescent="0.25">
      <c r="A1218" s="25">
        <f t="shared" si="18"/>
        <v>1217</v>
      </c>
      <c r="B1218" s="12" t="str">
        <v>JFM INDUSTRIA E COMERCIO LTDA</v>
      </c>
      <c r="C1218" s="14">
        <f>SUMIF('Renúncias Fiscais Sudam-Sudene'!C:C,B1218,'Renúncias Fiscais Sudam-Sudene'!J:J)</f>
        <v>714837.41</v>
      </c>
      <c r="D1218" s="14">
        <f>SUMIF('Renúncias Fiscais Sudam-Sudene'!C:C,B1218,'Renúncias Fiscais Sudam-Sudene'!K:K)</f>
        <v>843562.84984666505</v>
      </c>
    </row>
    <row r="1219" spans="1:4" ht="27.95" customHeight="1" x14ac:dyDescent="0.25">
      <c r="A1219" s="25">
        <f t="shared" ref="A1219:A1282" si="19">ROW()-1</f>
        <v>1218</v>
      </c>
      <c r="B1219" s="12" t="str">
        <v>JL SANCHES INDUSTRIA E COMERCIO DE MATERIAIS PLASTICOS LTDA</v>
      </c>
      <c r="C1219" s="14">
        <f>SUMIF('Renúncias Fiscais Sudam-Sudene'!C:C,B1219,'Renúncias Fiscais Sudam-Sudene'!J:J)</f>
        <v>18474.8</v>
      </c>
      <c r="D1219" s="14">
        <f>SUMIF('Renúncias Fiscais Sudam-Sudene'!C:C,B1219,'Renúncias Fiscais Sudam-Sudene'!K:K)</f>
        <v>20838.91977112128</v>
      </c>
    </row>
    <row r="1220" spans="1:4" ht="27.95" customHeight="1" x14ac:dyDescent="0.25">
      <c r="A1220" s="25">
        <f t="shared" si="19"/>
        <v>1219</v>
      </c>
      <c r="B1220" s="12" t="str">
        <v>JLX JEQUITINHONHA MINERACAO S/A</v>
      </c>
      <c r="C1220" s="14">
        <f>SUMIF('Renúncias Fiscais Sudam-Sudene'!C:C,B1220,'Renúncias Fiscais Sudam-Sudene'!J:J)</f>
        <v>175995.81</v>
      </c>
      <c r="D1220" s="14">
        <f>SUMIF('Renúncias Fiscais Sudam-Sudene'!C:C,B1220,'Renúncias Fiscais Sudam-Sudene'!K:K)</f>
        <v>198517.03751290971</v>
      </c>
    </row>
    <row r="1221" spans="1:4" ht="27.95" customHeight="1" x14ac:dyDescent="0.25">
      <c r="A1221" s="25">
        <f t="shared" si="19"/>
        <v>1220</v>
      </c>
      <c r="B1221" s="12" t="str">
        <v>JLX MINERACAO S/A</v>
      </c>
      <c r="C1221" s="14">
        <f>SUMIF('Renúncias Fiscais Sudam-Sudene'!C:C,B1221,'Renúncias Fiscais Sudam-Sudene'!J:J)</f>
        <v>8324078.71</v>
      </c>
      <c r="D1221" s="14">
        <f>SUMIF('Renúncias Fiscais Sudam-Sudene'!C:C,B1221,'Renúncias Fiscais Sudam-Sudene'!K:K)</f>
        <v>9616142.8944098782</v>
      </c>
    </row>
    <row r="1222" spans="1:4" ht="27.95" customHeight="1" x14ac:dyDescent="0.25">
      <c r="A1222" s="25">
        <f t="shared" si="19"/>
        <v>1221</v>
      </c>
      <c r="B1222" s="12" t="str">
        <v>JOMARCA KITS LINHARES IND. E COM. LTDA</v>
      </c>
      <c r="C1222" s="14">
        <f>SUMIF('Renúncias Fiscais Sudam-Sudene'!C:C,B1222,'Renúncias Fiscais Sudam-Sudene'!J:J)</f>
        <v>6372.5</v>
      </c>
      <c r="D1222" s="14">
        <f>SUMIF('Renúncias Fiscais Sudam-Sudene'!C:C,B1222,'Renúncias Fiscais Sudam-Sudene'!K:K)</f>
        <v>9545.957333901677</v>
      </c>
    </row>
    <row r="1223" spans="1:4" ht="27.95" customHeight="1" x14ac:dyDescent="0.25">
      <c r="A1223" s="25">
        <f t="shared" si="19"/>
        <v>1222</v>
      </c>
      <c r="B1223" s="12" t="str">
        <v>JOONGBO QUIMICA DO BRASIL LTDA EM RECUPERACAO JUDICIAL</v>
      </c>
      <c r="C1223" s="14">
        <f>SUMIF('Renúncias Fiscais Sudam-Sudene'!C:C,B1223,'Renúncias Fiscais Sudam-Sudene'!J:J)</f>
        <v>85276.76999999999</v>
      </c>
      <c r="D1223" s="14">
        <f>SUMIF('Renúncias Fiscais Sudam-Sudene'!C:C,B1223,'Renúncias Fiscais Sudam-Sudene'!K:K)</f>
        <v>130511.07749828337</v>
      </c>
    </row>
    <row r="1224" spans="1:4" ht="27.95" customHeight="1" x14ac:dyDescent="0.25">
      <c r="A1224" s="25">
        <f t="shared" si="19"/>
        <v>1223</v>
      </c>
      <c r="B1224" s="12" t="str">
        <v>JOSE GONCALVES DANTAS LTDA</v>
      </c>
      <c r="C1224" s="14">
        <f>SUMIF('Renúncias Fiscais Sudam-Sudene'!C:C,B1224,'Renúncias Fiscais Sudam-Sudene'!J:J)</f>
        <v>621901.78</v>
      </c>
      <c r="D1224" s="14">
        <f>SUMIF('Renúncias Fiscais Sudam-Sudene'!C:C,B1224,'Renúncias Fiscais Sudam-Sudene'!K:K)</f>
        <v>724645.79790108907</v>
      </c>
    </row>
    <row r="1225" spans="1:4" ht="27.95" customHeight="1" x14ac:dyDescent="0.25">
      <c r="A1225" s="25">
        <f t="shared" si="19"/>
        <v>1224</v>
      </c>
      <c r="B1225" s="12" t="str">
        <v>JTZ INDUSTRIA E COMERCIO DE VEICULOS LTDA</v>
      </c>
      <c r="C1225" s="14">
        <f>SUMIF('Renúncias Fiscais Sudam-Sudene'!C:C,B1225,'Renúncias Fiscais Sudam-Sudene'!J:J)</f>
        <v>20082731.789999999</v>
      </c>
      <c r="D1225" s="14">
        <f>SUMIF('Renúncias Fiscais Sudam-Sudene'!C:C,B1225,'Renúncias Fiscais Sudam-Sudene'!K:K)</f>
        <v>25166372.591882735</v>
      </c>
    </row>
    <row r="1226" spans="1:4" ht="27.95" customHeight="1" x14ac:dyDescent="0.25">
      <c r="A1226" s="25">
        <f t="shared" si="19"/>
        <v>1225</v>
      </c>
      <c r="B1226" s="12" t="str">
        <v>JUNDU NORDESTE MINERACAO LTDA</v>
      </c>
      <c r="C1226" s="14">
        <f>SUMIF('Renúncias Fiscais Sudam-Sudene'!C:C,B1226,'Renúncias Fiscais Sudam-Sudene'!J:J)</f>
        <v>886157.94000000006</v>
      </c>
      <c r="D1226" s="14">
        <f>SUMIF('Renúncias Fiscais Sudam-Sudene'!C:C,B1226,'Renúncias Fiscais Sudam-Sudene'!K:K)</f>
        <v>1084477.1815092359</v>
      </c>
    </row>
    <row r="1227" spans="1:4" ht="27.95" customHeight="1" x14ac:dyDescent="0.25">
      <c r="A1227" s="25">
        <f t="shared" si="19"/>
        <v>1226</v>
      </c>
      <c r="B1227" s="12" t="str">
        <v>JUPARANA COMERCIAL AGRICOLA LTDA</v>
      </c>
      <c r="C1227" s="14">
        <f>SUMIF('Renúncias Fiscais Sudam-Sudene'!C:C,B1227,'Renúncias Fiscais Sudam-Sudene'!J:J)</f>
        <v>97070739.140000001</v>
      </c>
      <c r="D1227" s="14">
        <f>SUMIF('Renúncias Fiscais Sudam-Sudene'!C:C,B1227,'Renúncias Fiscais Sudam-Sudene'!K:K)</f>
        <v>123631604.73629549</v>
      </c>
    </row>
    <row r="1228" spans="1:4" ht="27.95" customHeight="1" x14ac:dyDescent="0.25">
      <c r="A1228" s="25">
        <f t="shared" si="19"/>
        <v>1227</v>
      </c>
      <c r="B1228" s="12" t="str">
        <v>JURUA ESTALEIROS E NAVEGACAO LTDA</v>
      </c>
      <c r="C1228" s="14">
        <f>SUMIF('Renúncias Fiscais Sudam-Sudene'!C:C,B1228,'Renúncias Fiscais Sudam-Sudene'!J:J)</f>
        <v>12205750.459999999</v>
      </c>
      <c r="D1228" s="14">
        <f>SUMIF('Renúncias Fiscais Sudam-Sudene'!C:C,B1228,'Renúncias Fiscais Sudam-Sudene'!K:K)</f>
        <v>17172806.852475245</v>
      </c>
    </row>
    <row r="1229" spans="1:4" ht="27.95" customHeight="1" x14ac:dyDescent="0.25">
      <c r="A1229" s="25">
        <f t="shared" si="19"/>
        <v>1228</v>
      </c>
      <c r="B1229" s="12" t="str">
        <v>KAWASAKI COMPONENTES DA AMAZONIA LTDA.</v>
      </c>
      <c r="C1229" s="14">
        <f>SUMIF('Renúncias Fiscais Sudam-Sudene'!C:C,B1229,'Renúncias Fiscais Sudam-Sudene'!J:J)</f>
        <v>7730688.2200000007</v>
      </c>
      <c r="D1229" s="14">
        <f>SUMIF('Renúncias Fiscais Sudam-Sudene'!C:C,B1229,'Renúncias Fiscais Sudam-Sudene'!K:K)</f>
        <v>9977314.4741969518</v>
      </c>
    </row>
    <row r="1230" spans="1:4" ht="27.95" customHeight="1" x14ac:dyDescent="0.25">
      <c r="A1230" s="25">
        <f t="shared" si="19"/>
        <v>1229</v>
      </c>
      <c r="B1230" s="12" t="str">
        <v>KAWASAKI MOTORES DO BRASIL LTDA</v>
      </c>
      <c r="C1230" s="14">
        <f>SUMIF('Renúncias Fiscais Sudam-Sudene'!C:C,B1230,'Renúncias Fiscais Sudam-Sudene'!J:J)</f>
        <v>14680288.689999999</v>
      </c>
      <c r="D1230" s="14">
        <f>SUMIF('Renúncias Fiscais Sudam-Sudene'!C:C,B1230,'Renúncias Fiscais Sudam-Sudene'!K:K)</f>
        <v>17750965.949525245</v>
      </c>
    </row>
    <row r="1231" spans="1:4" ht="27.95" customHeight="1" x14ac:dyDescent="0.25">
      <c r="A1231" s="25">
        <f t="shared" si="19"/>
        <v>1230</v>
      </c>
      <c r="B1231" s="12" t="str">
        <v>KELCO INDUSTRIAL PRODUTOS ANIMAIS LTDA</v>
      </c>
      <c r="C1231" s="14">
        <f>SUMIF('Renúncias Fiscais Sudam-Sudene'!C:C,B1231,'Renúncias Fiscais Sudam-Sudene'!J:J)</f>
        <v>314763.08</v>
      </c>
      <c r="D1231" s="14">
        <f>SUMIF('Renúncias Fiscais Sudam-Sudene'!C:C,B1231,'Renúncias Fiscais Sudam-Sudene'!K:K)</f>
        <v>442018.67408842756</v>
      </c>
    </row>
    <row r="1232" spans="1:4" ht="27.95" customHeight="1" x14ac:dyDescent="0.25">
      <c r="A1232" s="25">
        <f t="shared" si="19"/>
        <v>1231</v>
      </c>
      <c r="B1232" s="12" t="str">
        <v>KEMO INDUSTRIA DE CALCADOS LTDA</v>
      </c>
      <c r="C1232" s="14">
        <f>SUMIF('Renúncias Fiscais Sudam-Sudene'!C:C,B1232,'Renúncias Fiscais Sudam-Sudene'!J:J)</f>
        <v>918024.3</v>
      </c>
      <c r="D1232" s="14">
        <f>SUMIF('Renúncias Fiscais Sudam-Sudene'!C:C,B1232,'Renúncias Fiscais Sudam-Sudene'!K:K)</f>
        <v>1238494.8198704999</v>
      </c>
    </row>
    <row r="1233" spans="1:4" ht="27.95" customHeight="1" x14ac:dyDescent="0.25">
      <c r="A1233" s="25">
        <f t="shared" si="19"/>
        <v>1232</v>
      </c>
      <c r="B1233" s="12" t="str">
        <v>KENOA INVESTIMENTOS LTDA</v>
      </c>
      <c r="C1233" s="14">
        <f>SUMIF('Renúncias Fiscais Sudam-Sudene'!C:C,B1233,'Renúncias Fiscais Sudam-Sudene'!J:J)</f>
        <v>2229328.2000000002</v>
      </c>
      <c r="D1233" s="14">
        <f>SUMIF('Renúncias Fiscais Sudam-Sudene'!C:C,B1233,'Renúncias Fiscais Sudam-Sudene'!K:K)</f>
        <v>2783099.924596048</v>
      </c>
    </row>
    <row r="1234" spans="1:4" ht="27.95" customHeight="1" x14ac:dyDescent="0.25">
      <c r="A1234" s="25">
        <f t="shared" si="19"/>
        <v>1233</v>
      </c>
      <c r="B1234" s="12" t="str">
        <v>KEP INDUSTRIA E COMERCIO DE PLASTICOS LTDA</v>
      </c>
      <c r="C1234" s="14">
        <f>SUMIF('Renúncias Fiscais Sudam-Sudene'!C:C,B1234,'Renúncias Fiscais Sudam-Sudene'!J:J)</f>
        <v>6304688.3399999999</v>
      </c>
      <c r="D1234" s="14">
        <f>SUMIF('Renúncias Fiscais Sudam-Sudene'!C:C,B1234,'Renúncias Fiscais Sudam-Sudene'!K:K)</f>
        <v>7485326.4362284821</v>
      </c>
    </row>
    <row r="1235" spans="1:4" ht="27.95" customHeight="1" x14ac:dyDescent="0.25">
      <c r="A1235" s="25">
        <f t="shared" si="19"/>
        <v>1234</v>
      </c>
      <c r="B1235" s="12" t="str">
        <v>KIJEME TRAVEL HOTEIS LTDA</v>
      </c>
      <c r="C1235" s="14">
        <f>SUMIF('Renúncias Fiscais Sudam-Sudene'!C:C,B1235,'Renúncias Fiscais Sudam-Sudene'!J:J)</f>
        <v>7698615.8099999996</v>
      </c>
      <c r="D1235" s="14">
        <f>SUMIF('Renúncias Fiscais Sudam-Sudene'!C:C,B1235,'Renúncias Fiscais Sudam-Sudene'!K:K)</f>
        <v>10965088.965787405</v>
      </c>
    </row>
    <row r="1236" spans="1:4" ht="27.95" customHeight="1" x14ac:dyDescent="0.25">
      <c r="A1236" s="25">
        <f t="shared" si="19"/>
        <v>1235</v>
      </c>
      <c r="B1236" s="12" t="str">
        <v>KILLING BAHIA TINTAS E ADESIVOS LTDA.</v>
      </c>
      <c r="C1236" s="14">
        <f>SUMIF('Renúncias Fiscais Sudam-Sudene'!C:C,B1236,'Renúncias Fiscais Sudam-Sudene'!J:J)</f>
        <v>1395166.98</v>
      </c>
      <c r="D1236" s="14">
        <f>SUMIF('Renúncias Fiscais Sudam-Sudene'!C:C,B1236,'Renúncias Fiscais Sudam-Sudene'!K:K)</f>
        <v>2169853.7745774565</v>
      </c>
    </row>
    <row r="1237" spans="1:4" ht="27.95" customHeight="1" x14ac:dyDescent="0.25">
      <c r="A1237" s="25">
        <f t="shared" si="19"/>
        <v>1236</v>
      </c>
      <c r="B1237" s="12" t="str">
        <v>KIMBERLY -CLARK BRASIL INDUSTRIA E COMERCIO DE PRODUTOS DE HIGIENE LTDA</v>
      </c>
      <c r="C1237" s="14">
        <f>SUMIF('Renúncias Fiscais Sudam-Sudene'!C:C,B1237,'Renúncias Fiscais Sudam-Sudene'!J:J)</f>
        <v>35837871.370000005</v>
      </c>
      <c r="D1237" s="14">
        <f>SUMIF('Renúncias Fiscais Sudam-Sudene'!C:C,B1237,'Renúncias Fiscais Sudam-Sudene'!K:K)</f>
        <v>51626549.235320203</v>
      </c>
    </row>
    <row r="1238" spans="1:4" ht="27.95" customHeight="1" x14ac:dyDescent="0.25">
      <c r="A1238" s="25">
        <f t="shared" si="19"/>
        <v>1237</v>
      </c>
      <c r="B1238" s="12" t="str">
        <v>KING PLASTIC INDUSTRIA E COMERCIO LTDA</v>
      </c>
      <c r="C1238" s="14">
        <f>SUMIF('Renúncias Fiscais Sudam-Sudene'!C:C,B1238,'Renúncias Fiscais Sudam-Sudene'!J:J)</f>
        <v>18488.810000000001</v>
      </c>
      <c r="D1238" s="14">
        <f>SUMIF('Renúncias Fiscais Sudam-Sudene'!C:C,B1238,'Renúncias Fiscais Sudam-Sudene'!K:K)</f>
        <v>31443.108016442631</v>
      </c>
    </row>
    <row r="1239" spans="1:4" ht="27.95" customHeight="1" x14ac:dyDescent="0.25">
      <c r="A1239" s="25">
        <f t="shared" si="19"/>
        <v>1238</v>
      </c>
      <c r="B1239" s="12" t="str">
        <v>KINGSPAN - ISOESTE CONSTRUTIVOS ISOTERMICOS S/A</v>
      </c>
      <c r="C1239" s="14">
        <f>SUMIF('Renúncias Fiscais Sudam-Sudene'!C:C,B1239,'Renúncias Fiscais Sudam-Sudene'!J:J)</f>
        <v>27098349.59</v>
      </c>
      <c r="D1239" s="14">
        <f>SUMIF('Renúncias Fiscais Sudam-Sudene'!C:C,B1239,'Renúncias Fiscais Sudam-Sudene'!K:K)</f>
        <v>34846202.426746875</v>
      </c>
    </row>
    <row r="1240" spans="1:4" ht="27.95" customHeight="1" x14ac:dyDescent="0.25">
      <c r="A1240" s="25">
        <f t="shared" si="19"/>
        <v>1239</v>
      </c>
      <c r="B1240" s="12" t="str">
        <v>KLABIN DA AMAZONIA SOLUCOES EM EMBALAGENS DE PAPEL LTDA.</v>
      </c>
      <c r="C1240" s="14">
        <f>SUMIF('Renúncias Fiscais Sudam-Sudene'!C:C,B1240,'Renúncias Fiscais Sudam-Sudene'!J:J)</f>
        <v>18735936.960000001</v>
      </c>
      <c r="D1240" s="14">
        <f>SUMIF('Renúncias Fiscais Sudam-Sudene'!C:C,B1240,'Renúncias Fiscais Sudam-Sudene'!K:K)</f>
        <v>22443507.584955588</v>
      </c>
    </row>
    <row r="1241" spans="1:4" ht="27.95" customHeight="1" x14ac:dyDescent="0.25">
      <c r="A1241" s="25">
        <f t="shared" si="19"/>
        <v>1240</v>
      </c>
      <c r="B1241" s="12" t="str">
        <v>KLABIN S.A.</v>
      </c>
      <c r="C1241" s="14">
        <f>SUMIF('Renúncias Fiscais Sudam-Sudene'!C:C,B1241,'Renúncias Fiscais Sudam-Sudene'!J:J)</f>
        <v>169290828.93000001</v>
      </c>
      <c r="D1241" s="14">
        <f>SUMIF('Renúncias Fiscais Sudam-Sudene'!C:C,B1241,'Renúncias Fiscais Sudam-Sudene'!K:K)</f>
        <v>217414283.50918031</v>
      </c>
    </row>
    <row r="1242" spans="1:4" ht="27.95" customHeight="1" x14ac:dyDescent="0.25">
      <c r="A1242" s="25">
        <f t="shared" si="19"/>
        <v>1241</v>
      </c>
      <c r="B1242" s="12" t="str">
        <v>KNAUF DO BRASIL LTDA</v>
      </c>
      <c r="C1242" s="14">
        <f>SUMIF('Renúncias Fiscais Sudam-Sudene'!C:C,B1242,'Renúncias Fiscais Sudam-Sudene'!J:J)</f>
        <v>6724480.5099999998</v>
      </c>
      <c r="D1242" s="14">
        <f>SUMIF('Renúncias Fiscais Sudam-Sudene'!C:C,B1242,'Renúncias Fiscais Sudam-Sudene'!K:K)</f>
        <v>7709629.6946605686</v>
      </c>
    </row>
    <row r="1243" spans="1:4" ht="27.95" customHeight="1" x14ac:dyDescent="0.25">
      <c r="A1243" s="25">
        <f t="shared" si="19"/>
        <v>1242</v>
      </c>
      <c r="B1243" s="12" t="str">
        <v>KNAUF ISOPOR DA AMAZONIA LTDA.</v>
      </c>
      <c r="C1243" s="14">
        <f>SUMIF('Renúncias Fiscais Sudam-Sudene'!C:C,B1243,'Renúncias Fiscais Sudam-Sudene'!J:J)</f>
        <v>5497852.6400000006</v>
      </c>
      <c r="D1243" s="14">
        <f>SUMIF('Renúncias Fiscais Sudam-Sudene'!C:C,B1243,'Renúncias Fiscais Sudam-Sudene'!K:K)</f>
        <v>7243950.2605592599</v>
      </c>
    </row>
    <row r="1244" spans="1:4" ht="27.95" customHeight="1" x14ac:dyDescent="0.25">
      <c r="A1244" s="25">
        <f t="shared" si="19"/>
        <v>1243</v>
      </c>
      <c r="B1244" s="12" t="str">
        <v>KOKAR INDUSTRIA E COMERCIO DE TINTAS LTDA.</v>
      </c>
      <c r="C1244" s="14">
        <f>SUMIF('Renúncias Fiscais Sudam-Sudene'!C:C,B1244,'Renúncias Fiscais Sudam-Sudene'!J:J)</f>
        <v>1949811.1500000001</v>
      </c>
      <c r="D1244" s="14">
        <f>SUMIF('Renúncias Fiscais Sudam-Sudene'!C:C,B1244,'Renúncias Fiscais Sudam-Sudene'!K:K)</f>
        <v>2552113.416673217</v>
      </c>
    </row>
    <row r="1245" spans="1:4" ht="27.95" customHeight="1" x14ac:dyDescent="0.25">
      <c r="A1245" s="25">
        <f t="shared" si="19"/>
        <v>1244</v>
      </c>
      <c r="B1245" s="12" t="str">
        <v>KORDSA BRASIL S.A</v>
      </c>
      <c r="C1245" s="14">
        <f>SUMIF('Renúncias Fiscais Sudam-Sudene'!C:C,B1245,'Renúncias Fiscais Sudam-Sudene'!J:J)</f>
        <v>9461871.0999999996</v>
      </c>
      <c r="D1245" s="14">
        <f>SUMIF('Renúncias Fiscais Sudam-Sudene'!C:C,B1245,'Renúncias Fiscais Sudam-Sudene'!K:K)</f>
        <v>12012772.006199887</v>
      </c>
    </row>
    <row r="1246" spans="1:4" ht="27.95" customHeight="1" x14ac:dyDescent="0.25">
      <c r="A1246" s="25">
        <f t="shared" si="19"/>
        <v>1245</v>
      </c>
      <c r="B1246" s="12" t="str">
        <v>KORETECH EMBALAGENS DA AMAZONIA LTDA</v>
      </c>
      <c r="C1246" s="14">
        <f>SUMIF('Renúncias Fiscais Sudam-Sudene'!C:C,B1246,'Renúncias Fiscais Sudam-Sudene'!J:J)</f>
        <v>5084929.4700000007</v>
      </c>
      <c r="D1246" s="14">
        <f>SUMIF('Renúncias Fiscais Sudam-Sudene'!C:C,B1246,'Renúncias Fiscais Sudam-Sudene'!K:K)</f>
        <v>6268066.0249727461</v>
      </c>
    </row>
    <row r="1247" spans="1:4" ht="27.95" customHeight="1" x14ac:dyDescent="0.25">
      <c r="A1247" s="25">
        <f t="shared" si="19"/>
        <v>1246</v>
      </c>
      <c r="B1247" s="12" t="str">
        <v>KORPORATE SERVICOS DE DESENVOLVIMENTO LTDA</v>
      </c>
      <c r="C1247" s="14">
        <f>SUMIF('Renúncias Fiscais Sudam-Sudene'!C:C,B1247,'Renúncias Fiscais Sudam-Sudene'!J:J)</f>
        <v>564098.61</v>
      </c>
      <c r="D1247" s="14">
        <f>SUMIF('Renúncias Fiscais Sudam-Sudene'!C:C,B1247,'Renúncias Fiscais Sudam-Sudene'!K:K)</f>
        <v>636283.24402921996</v>
      </c>
    </row>
    <row r="1248" spans="1:4" ht="27.95" customHeight="1" x14ac:dyDescent="0.25">
      <c r="A1248" s="25">
        <f t="shared" si="19"/>
        <v>1247</v>
      </c>
      <c r="B1248" s="12" t="str">
        <v>KRONA TUBOS E CONEXOES DO NORDESTE LTDA</v>
      </c>
      <c r="C1248" s="14">
        <f>SUMIF('Renúncias Fiscais Sudam-Sudene'!C:C,B1248,'Renúncias Fiscais Sudam-Sudene'!J:J)</f>
        <v>16272288.180000002</v>
      </c>
      <c r="D1248" s="14">
        <f>SUMIF('Renúncias Fiscais Sudam-Sudene'!C:C,B1248,'Renúncias Fiscais Sudam-Sudene'!K:K)</f>
        <v>22660103.051214099</v>
      </c>
    </row>
    <row r="1249" spans="1:4" ht="27.95" customHeight="1" x14ac:dyDescent="0.25">
      <c r="A1249" s="25">
        <f t="shared" si="19"/>
        <v>1248</v>
      </c>
      <c r="B1249" s="12" t="str">
        <v>L E M TELECOMUNICACOES LTDA</v>
      </c>
      <c r="C1249" s="14">
        <f>SUMIF('Renúncias Fiscais Sudam-Sudene'!C:C,B1249,'Renúncias Fiscais Sudam-Sudene'!J:J)</f>
        <v>732554.4</v>
      </c>
      <c r="D1249" s="14">
        <f>SUMIF('Renúncias Fiscais Sudam-Sudene'!C:C,B1249,'Renúncias Fiscais Sudam-Sudene'!K:K)</f>
        <v>864470.25391650083</v>
      </c>
    </row>
    <row r="1250" spans="1:4" ht="27.95" customHeight="1" x14ac:dyDescent="0.25">
      <c r="A1250" s="25">
        <f t="shared" si="19"/>
        <v>1249</v>
      </c>
      <c r="B1250" s="12" t="str">
        <v>L S B INDUSTRIA DE CONFECCOES LTDA</v>
      </c>
      <c r="C1250" s="14">
        <f>SUMIF('Renúncias Fiscais Sudam-Sudene'!C:C,B1250,'Renúncias Fiscais Sudam-Sudene'!J:J)</f>
        <v>4458233.7300000004</v>
      </c>
      <c r="D1250" s="14">
        <f>SUMIF('Renúncias Fiscais Sudam-Sudene'!C:C,B1250,'Renúncias Fiscais Sudam-Sudene'!K:K)</f>
        <v>5944398.9743626099</v>
      </c>
    </row>
    <row r="1251" spans="1:4" ht="27.95" customHeight="1" x14ac:dyDescent="0.25">
      <c r="A1251" s="25">
        <f t="shared" si="19"/>
        <v>1250</v>
      </c>
      <c r="B1251" s="12" t="str">
        <v>L. M. Z. INDUSTRIA E COMERCIO DE CEREAIS LTDA</v>
      </c>
      <c r="C1251" s="14">
        <f>SUMIF('Renúncias Fiscais Sudam-Sudene'!C:C,B1251,'Renúncias Fiscais Sudam-Sudene'!J:J)</f>
        <v>1027046.19</v>
      </c>
      <c r="D1251" s="14">
        <f>SUMIF('Renúncias Fiscais Sudam-Sudene'!C:C,B1251,'Renúncias Fiscais Sudam-Sudene'!K:K)</f>
        <v>1573061.3732083796</v>
      </c>
    </row>
    <row r="1252" spans="1:4" ht="27.95" customHeight="1" x14ac:dyDescent="0.25">
      <c r="A1252" s="25">
        <f t="shared" si="19"/>
        <v>1251</v>
      </c>
      <c r="B1252" s="12" t="str">
        <v>L. PRAXEDES GOMES LTDA</v>
      </c>
      <c r="C1252" s="14">
        <f>SUMIF('Renúncias Fiscais Sudam-Sudene'!C:C,B1252,'Renúncias Fiscais Sudam-Sudene'!J:J)</f>
        <v>252960.55</v>
      </c>
      <c r="D1252" s="14">
        <f>SUMIF('Renúncias Fiscais Sudam-Sudene'!C:C,B1252,'Renúncias Fiscais Sudam-Sudene'!K:K)</f>
        <v>357791.06105960044</v>
      </c>
    </row>
    <row r="1253" spans="1:4" ht="27.95" customHeight="1" x14ac:dyDescent="0.25">
      <c r="A1253" s="25">
        <f t="shared" si="19"/>
        <v>1252</v>
      </c>
      <c r="B1253" s="12" t="str">
        <v>L. ZEPPONE INDUSTRIA E COMERCIO DE ALIMENTOS LTDA</v>
      </c>
      <c r="C1253" s="14">
        <f>SUMIF('Renúncias Fiscais Sudam-Sudene'!C:C,B1253,'Renúncias Fiscais Sudam-Sudene'!J:J)</f>
        <v>1748523.52</v>
      </c>
      <c r="D1253" s="14">
        <f>SUMIF('Renúncias Fiscais Sudam-Sudene'!C:C,B1253,'Renúncias Fiscais Sudam-Sudene'!K:K)</f>
        <v>1972272.5740575581</v>
      </c>
    </row>
    <row r="1254" spans="1:4" ht="27.95" customHeight="1" x14ac:dyDescent="0.25">
      <c r="A1254" s="25">
        <f t="shared" si="19"/>
        <v>1253</v>
      </c>
      <c r="B1254" s="12" t="str">
        <v>LA HOTELS EMPREENDIMENTOS 1 LTDA.</v>
      </c>
      <c r="C1254" s="14">
        <f>SUMIF('Renúncias Fiscais Sudam-Sudene'!C:C,B1254,'Renúncias Fiscais Sudam-Sudene'!J:J)</f>
        <v>978820.40999999992</v>
      </c>
      <c r="D1254" s="14">
        <f>SUMIF('Renúncias Fiscais Sudam-Sudene'!C:C,B1254,'Renúncias Fiscais Sudam-Sudene'!K:K)</f>
        <v>1305456.2053425021</v>
      </c>
    </row>
    <row r="1255" spans="1:4" ht="27.95" customHeight="1" x14ac:dyDescent="0.25">
      <c r="A1255" s="25">
        <f t="shared" si="19"/>
        <v>1254</v>
      </c>
      <c r="B1255" s="12" t="str">
        <v>LABEL PACKING INDUSTRIA DE EMBALAGENS DA AMAZONIA LTDA</v>
      </c>
      <c r="C1255" s="14">
        <f>SUMIF('Renúncias Fiscais Sudam-Sudene'!C:C,B1255,'Renúncias Fiscais Sudam-Sudene'!J:J)</f>
        <v>5662893</v>
      </c>
      <c r="D1255" s="14">
        <f>SUMIF('Renúncias Fiscais Sudam-Sudene'!C:C,B1255,'Renúncias Fiscais Sudam-Sudene'!K:K)</f>
        <v>7446976.5630889023</v>
      </c>
    </row>
    <row r="1256" spans="1:4" ht="27.95" customHeight="1" x14ac:dyDescent="0.25">
      <c r="A1256" s="25">
        <f t="shared" si="19"/>
        <v>1255</v>
      </c>
      <c r="B1256" s="12" t="str">
        <v>LABELPRESS INDUSTRIA E COMERCIO DA AMAZONIA LTDA.</v>
      </c>
      <c r="C1256" s="14">
        <f>SUMIF('Renúncias Fiscais Sudam-Sudene'!C:C,B1256,'Renúncias Fiscais Sudam-Sudene'!J:J)</f>
        <v>4279977</v>
      </c>
      <c r="D1256" s="14">
        <f>SUMIF('Renúncias Fiscais Sudam-Sudene'!C:C,B1256,'Renúncias Fiscais Sudam-Sudene'!K:K)</f>
        <v>5603104.0015507545</v>
      </c>
    </row>
    <row r="1257" spans="1:4" ht="27.95" customHeight="1" x14ac:dyDescent="0.25">
      <c r="A1257" s="25">
        <f t="shared" si="19"/>
        <v>1256</v>
      </c>
      <c r="B1257" s="12" t="str">
        <v>LABORATORIO FARMACEUTICO DO ESTADO DE PERNAMBUCO GOVERNADOR MIGUEL ARRAES S/A - LAFEPE</v>
      </c>
      <c r="C1257" s="14">
        <f>SUMIF('Renúncias Fiscais Sudam-Sudene'!C:C,B1257,'Renúncias Fiscais Sudam-Sudene'!J:J)</f>
        <v>23085.29</v>
      </c>
      <c r="D1257" s="14">
        <f>SUMIF('Renúncias Fiscais Sudam-Sudene'!C:C,B1257,'Renúncias Fiscais Sudam-Sudene'!K:K)</f>
        <v>39260.139893314001</v>
      </c>
    </row>
    <row r="1258" spans="1:4" ht="27.95" customHeight="1" x14ac:dyDescent="0.25">
      <c r="A1258" s="25">
        <f t="shared" si="19"/>
        <v>1257</v>
      </c>
      <c r="B1258" s="12" t="str">
        <v>LABORATORIOS BAGO DO BRASIL S.A.</v>
      </c>
      <c r="C1258" s="14">
        <f>SUMIF('Renúncias Fiscais Sudam-Sudene'!C:C,B1258,'Renúncias Fiscais Sudam-Sudene'!J:J)</f>
        <v>7204324.4700000007</v>
      </c>
      <c r="D1258" s="14">
        <f>SUMIF('Renúncias Fiscais Sudam-Sudene'!C:C,B1258,'Renúncias Fiscais Sudam-Sudene'!K:K)</f>
        <v>9338573.1373750884</v>
      </c>
    </row>
    <row r="1259" spans="1:4" ht="27.95" customHeight="1" x14ac:dyDescent="0.25">
      <c r="A1259" s="25">
        <f t="shared" si="19"/>
        <v>1258</v>
      </c>
      <c r="B1259" s="12" t="str">
        <v>LACTICINIO YOGUEDES IND &amp; COM LTDA</v>
      </c>
      <c r="C1259" s="14">
        <f>SUMIF('Renúncias Fiscais Sudam-Sudene'!C:C,B1259,'Renúncias Fiscais Sudam-Sudene'!J:J)</f>
        <v>1300537.71</v>
      </c>
      <c r="D1259" s="14">
        <f>SUMIF('Renúncias Fiscais Sudam-Sudene'!C:C,B1259,'Renúncias Fiscais Sudam-Sudene'!K:K)</f>
        <v>1619697.2776288153</v>
      </c>
    </row>
    <row r="1260" spans="1:4" ht="27.95" customHeight="1" x14ac:dyDescent="0.25">
      <c r="A1260" s="25">
        <f t="shared" si="19"/>
        <v>1259</v>
      </c>
      <c r="B1260" s="12" t="str">
        <v>LAGOA DA ANTA EMPREENDIMENTOS HOTELEIROS LTDA</v>
      </c>
      <c r="C1260" s="14">
        <f>SUMIF('Renúncias Fiscais Sudam-Sudene'!C:C,B1260,'Renúncias Fiscais Sudam-Sudene'!J:J)</f>
        <v>3532216.5200000005</v>
      </c>
      <c r="D1260" s="14">
        <f>SUMIF('Renúncias Fiscais Sudam-Sudene'!C:C,B1260,'Renúncias Fiscais Sudam-Sudene'!K:K)</f>
        <v>4984700.3052727645</v>
      </c>
    </row>
    <row r="1261" spans="1:4" ht="27.95" customHeight="1" x14ac:dyDescent="0.25">
      <c r="A1261" s="25">
        <f t="shared" si="19"/>
        <v>1260</v>
      </c>
      <c r="B1261" s="12" t="str">
        <v>LAMINACAO VALE JAGUARIBE LTDA</v>
      </c>
      <c r="C1261" s="14">
        <f>SUMIF('Renúncias Fiscais Sudam-Sudene'!C:C,B1261,'Renúncias Fiscais Sudam-Sudene'!J:J)</f>
        <v>1940414.9</v>
      </c>
      <c r="D1261" s="14">
        <f>SUMIF('Renúncias Fiscais Sudam-Sudene'!C:C,B1261,'Renúncias Fiscais Sudam-Sudene'!K:K)</f>
        <v>2499791.8451737696</v>
      </c>
    </row>
    <row r="1262" spans="1:4" ht="27.95" customHeight="1" x14ac:dyDescent="0.25">
      <c r="A1262" s="25">
        <f t="shared" si="19"/>
        <v>1261</v>
      </c>
      <c r="B1262" s="12" t="str">
        <v>LANAPLAST INDUSTRIA E COMERCIO DE PRODUTOS PLASTICOS LTDA</v>
      </c>
      <c r="C1262" s="14">
        <f>SUMIF('Renúncias Fiscais Sudam-Sudene'!C:C,B1262,'Renúncias Fiscais Sudam-Sudene'!J:J)</f>
        <v>184783.08</v>
      </c>
      <c r="D1262" s="14">
        <f>SUMIF('Renúncias Fiscais Sudam-Sudene'!C:C,B1262,'Renúncias Fiscais Sudam-Sudene'!K:K)</f>
        <v>296611.4393694445</v>
      </c>
    </row>
    <row r="1263" spans="1:4" ht="27.95" customHeight="1" x14ac:dyDescent="0.25">
      <c r="A1263" s="25">
        <f t="shared" si="19"/>
        <v>1262</v>
      </c>
      <c r="B1263" s="12" t="str">
        <v>LANLINK SERVICOS DE INFORMATICA SA</v>
      </c>
      <c r="C1263" s="14">
        <f>SUMIF('Renúncias Fiscais Sudam-Sudene'!C:C,B1263,'Renúncias Fiscais Sudam-Sudene'!J:J)</f>
        <v>4585074.0999999996</v>
      </c>
      <c r="D1263" s="14">
        <f>SUMIF('Renúncias Fiscais Sudam-Sudene'!C:C,B1263,'Renúncias Fiscais Sudam-Sudene'!K:K)</f>
        <v>5678729.4807147151</v>
      </c>
    </row>
    <row r="1264" spans="1:4" ht="27.95" customHeight="1" x14ac:dyDescent="0.25">
      <c r="A1264" s="25">
        <f t="shared" si="19"/>
        <v>1263</v>
      </c>
      <c r="B1264" s="12" t="str">
        <v>LANLINK SOLUCOES E COMERCIALIZACAO EM INFORMATICA S/A</v>
      </c>
      <c r="C1264" s="14">
        <f>SUMIF('Renúncias Fiscais Sudam-Sudene'!C:C,B1264,'Renúncias Fiscais Sudam-Sudene'!J:J)</f>
        <v>2513941.6500000004</v>
      </c>
      <c r="D1264" s="14">
        <f>SUMIF('Renúncias Fiscais Sudam-Sudene'!C:C,B1264,'Renúncias Fiscais Sudam-Sudene'!K:K)</f>
        <v>3355455.2020419985</v>
      </c>
    </row>
    <row r="1265" spans="1:4" ht="27.95" customHeight="1" x14ac:dyDescent="0.25">
      <c r="A1265" s="25">
        <f t="shared" si="19"/>
        <v>1264</v>
      </c>
      <c r="B1265" s="12" t="str">
        <v>LARCO COMERCIAL DE PRODUTOS DE PETROLEO LTDA</v>
      </c>
      <c r="C1265" s="14">
        <f>SUMIF('Renúncias Fiscais Sudam-Sudene'!C:C,B1265,'Renúncias Fiscais Sudam-Sudene'!J:J)</f>
        <v>62444871.030000001</v>
      </c>
      <c r="D1265" s="14">
        <f>SUMIF('Renúncias Fiscais Sudam-Sudene'!C:C,B1265,'Renúncias Fiscais Sudam-Sudene'!K:K)</f>
        <v>73818962.370852068</v>
      </c>
    </row>
    <row r="1266" spans="1:4" ht="27.95" customHeight="1" x14ac:dyDescent="0.25">
      <c r="A1266" s="25">
        <f t="shared" si="19"/>
        <v>1265</v>
      </c>
      <c r="B1266" s="12" t="str">
        <v>LARGO VANADIO DE MARACAS S.A</v>
      </c>
      <c r="C1266" s="14">
        <f>SUMIF('Renúncias Fiscais Sudam-Sudene'!C:C,B1266,'Renúncias Fiscais Sudam-Sudene'!J:J)</f>
        <v>244930598.41999999</v>
      </c>
      <c r="D1266" s="14">
        <f>SUMIF('Renúncias Fiscais Sudam-Sudene'!C:C,B1266,'Renúncias Fiscais Sudam-Sudene'!K:K)</f>
        <v>350599097.34295028</v>
      </c>
    </row>
    <row r="1267" spans="1:4" ht="27.95" customHeight="1" x14ac:dyDescent="0.25">
      <c r="A1267" s="25">
        <f t="shared" si="19"/>
        <v>1266</v>
      </c>
      <c r="B1267" s="12" t="str">
        <v>LAS PALMAS FRUTICOLA LTDA</v>
      </c>
      <c r="C1267" s="14">
        <f>SUMIF('Renúncias Fiscais Sudam-Sudene'!C:C,B1267,'Renúncias Fiscais Sudam-Sudene'!J:J)</f>
        <v>1053074.6099999999</v>
      </c>
      <c r="D1267" s="14">
        <f>SUMIF('Renúncias Fiscais Sudam-Sudene'!C:C,B1267,'Renúncias Fiscais Sudam-Sudene'!K:K)</f>
        <v>1265456.2562960018</v>
      </c>
    </row>
    <row r="1268" spans="1:4" ht="27.95" customHeight="1" x14ac:dyDescent="0.25">
      <c r="A1268" s="25">
        <f t="shared" si="19"/>
        <v>1267</v>
      </c>
      <c r="B1268" s="12" t="str">
        <v>LASA LINHARES AGROINDUSTRIAL SA</v>
      </c>
      <c r="C1268" s="14">
        <f>SUMIF('Renúncias Fiscais Sudam-Sudene'!C:C,B1268,'Renúncias Fiscais Sudam-Sudene'!J:J)</f>
        <v>1030069.35</v>
      </c>
      <c r="D1268" s="14">
        <f>SUMIF('Renúncias Fiscais Sudam-Sudene'!C:C,B1268,'Renúncias Fiscais Sudam-Sudene'!K:K)</f>
        <v>1461679.1919641388</v>
      </c>
    </row>
    <row r="1269" spans="1:4" ht="27.95" customHeight="1" x14ac:dyDescent="0.25">
      <c r="A1269" s="25">
        <f t="shared" si="19"/>
        <v>1268</v>
      </c>
      <c r="B1269" s="12" t="str">
        <v>LATICINIO BELO VALE LTDA</v>
      </c>
      <c r="C1269" s="14">
        <f>SUMIF('Renúncias Fiscais Sudam-Sudene'!C:C,B1269,'Renúncias Fiscais Sudam-Sudene'!J:J)</f>
        <v>36924900.730000004</v>
      </c>
      <c r="D1269" s="14">
        <f>SUMIF('Renúncias Fiscais Sudam-Sudene'!C:C,B1269,'Renúncias Fiscais Sudam-Sudene'!K:K)</f>
        <v>50702222.815310523</v>
      </c>
    </row>
    <row r="1270" spans="1:4" ht="27.95" customHeight="1" x14ac:dyDescent="0.25">
      <c r="A1270" s="25">
        <f t="shared" si="19"/>
        <v>1269</v>
      </c>
      <c r="B1270" s="12" t="str">
        <v>LATICINIO LACBOM LTDA</v>
      </c>
      <c r="C1270" s="14">
        <f>SUMIF('Renúncias Fiscais Sudam-Sudene'!C:C,B1270,'Renúncias Fiscais Sudam-Sudene'!J:J)</f>
        <v>89165.59</v>
      </c>
      <c r="D1270" s="14">
        <f>SUMIF('Renúncias Fiscais Sudam-Sudene'!C:C,B1270,'Renúncias Fiscais Sudam-Sudene'!K:K)</f>
        <v>110512.58695001132</v>
      </c>
    </row>
    <row r="1271" spans="1:4" ht="27.95" customHeight="1" x14ac:dyDescent="0.25">
      <c r="A1271" s="25">
        <f t="shared" si="19"/>
        <v>1270</v>
      </c>
      <c r="B1271" s="12" t="str">
        <v>LATICINIO MAIS VIDA LTDA</v>
      </c>
      <c r="C1271" s="14">
        <f>SUMIF('Renúncias Fiscais Sudam-Sudene'!C:C,B1271,'Renúncias Fiscais Sudam-Sudene'!J:J)</f>
        <v>412706.29</v>
      </c>
      <c r="D1271" s="14">
        <f>SUMIF('Renúncias Fiscais Sudam-Sudene'!C:C,B1271,'Renúncias Fiscais Sudam-Sudene'!K:K)</f>
        <v>613008.80887283746</v>
      </c>
    </row>
    <row r="1272" spans="1:4" ht="27.95" customHeight="1" x14ac:dyDescent="0.25">
      <c r="A1272" s="25">
        <f t="shared" si="19"/>
        <v>1271</v>
      </c>
      <c r="B1272" s="12" t="str">
        <v>LATICINIO MARIANNA LTDA</v>
      </c>
      <c r="C1272" s="14">
        <f>SUMIF('Renúncias Fiscais Sudam-Sudene'!C:C,B1272,'Renúncias Fiscais Sudam-Sudene'!J:J)</f>
        <v>2281748.09</v>
      </c>
      <c r="D1272" s="14">
        <f>SUMIF('Renúncias Fiscais Sudam-Sudene'!C:C,B1272,'Renúncias Fiscais Sudam-Sudene'!K:K)</f>
        <v>3527607.7816372337</v>
      </c>
    </row>
    <row r="1273" spans="1:4" ht="27.95" customHeight="1" x14ac:dyDescent="0.25">
      <c r="A1273" s="25">
        <f t="shared" si="19"/>
        <v>1272</v>
      </c>
      <c r="B1273" s="12" t="str">
        <v>LATICINIO SALDALIS S.A.</v>
      </c>
      <c r="C1273" s="14">
        <f>SUMIF('Renúncias Fiscais Sudam-Sudene'!C:C,B1273,'Renúncias Fiscais Sudam-Sudene'!J:J)</f>
        <v>16804.559999999998</v>
      </c>
      <c r="D1273" s="14">
        <f>SUMIF('Renúncias Fiscais Sudam-Sudene'!C:C,B1273,'Renúncias Fiscais Sudam-Sudene'!K:K)</f>
        <v>19435.639923677281</v>
      </c>
    </row>
    <row r="1274" spans="1:4" ht="27.95" customHeight="1" x14ac:dyDescent="0.25">
      <c r="A1274" s="25">
        <f t="shared" si="19"/>
        <v>1273</v>
      </c>
      <c r="B1274" s="12" t="str">
        <v>LATICINIO SERTAO JUCURUTU LTDA</v>
      </c>
      <c r="C1274" s="14">
        <f>SUMIF('Renúncias Fiscais Sudam-Sudene'!C:C,B1274,'Renúncias Fiscais Sudam-Sudene'!J:J)</f>
        <v>401575.97</v>
      </c>
      <c r="D1274" s="14">
        <f>SUMIF('Renúncias Fiscais Sudam-Sudene'!C:C,B1274,'Renúncias Fiscais Sudam-Sudene'!K:K)</f>
        <v>452963.46487324382</v>
      </c>
    </row>
    <row r="1275" spans="1:4" ht="27.95" customHeight="1" x14ac:dyDescent="0.25">
      <c r="A1275" s="25">
        <f t="shared" si="19"/>
        <v>1274</v>
      </c>
      <c r="B1275" s="12" t="str">
        <v>LATICINIO SUACUI PRIME LTDA</v>
      </c>
      <c r="C1275" s="14">
        <f>SUMIF('Renúncias Fiscais Sudam-Sudene'!C:C,B1275,'Renúncias Fiscais Sudam-Sudene'!J:J)</f>
        <v>210692.91</v>
      </c>
      <c r="D1275" s="14">
        <f>SUMIF('Renúncias Fiscais Sudam-Sudene'!C:C,B1275,'Renúncias Fiscais Sudam-Sudene'!K:K)</f>
        <v>262872.07406563195</v>
      </c>
    </row>
    <row r="1276" spans="1:4" ht="27.95" customHeight="1" x14ac:dyDescent="0.25">
      <c r="A1276" s="25">
        <f t="shared" si="19"/>
        <v>1275</v>
      </c>
      <c r="B1276" s="12" t="str">
        <v>LATICINIOS CAJES LTDA</v>
      </c>
      <c r="C1276" s="14">
        <f>SUMIF('Renúncias Fiscais Sudam-Sudene'!C:C,B1276,'Renúncias Fiscais Sudam-Sudene'!J:J)</f>
        <v>951467.85</v>
      </c>
      <c r="D1276" s="14">
        <f>SUMIF('Renúncias Fiscais Sudam-Sudene'!C:C,B1276,'Renúncias Fiscais Sudam-Sudene'!K:K)</f>
        <v>1361051.3460033361</v>
      </c>
    </row>
    <row r="1277" spans="1:4" ht="27.95" customHeight="1" x14ac:dyDescent="0.25">
      <c r="A1277" s="25">
        <f t="shared" si="19"/>
        <v>1276</v>
      </c>
      <c r="B1277" s="12" t="str">
        <v>LATICINIOS CONQUISTA LTDA</v>
      </c>
      <c r="C1277" s="14">
        <f>SUMIF('Renúncias Fiscais Sudam-Sudene'!C:C,B1277,'Renúncias Fiscais Sudam-Sudene'!J:J)</f>
        <v>417736</v>
      </c>
      <c r="D1277" s="14">
        <f>SUMIF('Renúncias Fiscais Sudam-Sudene'!C:C,B1277,'Renúncias Fiscais Sudam-Sudene'!K:K)</f>
        <v>476873.14685023419</v>
      </c>
    </row>
    <row r="1278" spans="1:4" ht="27.95" customHeight="1" x14ac:dyDescent="0.25">
      <c r="A1278" s="25">
        <f t="shared" si="19"/>
        <v>1277</v>
      </c>
      <c r="B1278" s="12" t="str">
        <v>LATICINIOS DONA FORMOSA LTDA.</v>
      </c>
      <c r="C1278" s="14">
        <f>SUMIF('Renúncias Fiscais Sudam-Sudene'!C:C,B1278,'Renúncias Fiscais Sudam-Sudene'!J:J)</f>
        <v>1624782.92</v>
      </c>
      <c r="D1278" s="14">
        <f>SUMIF('Renúncias Fiscais Sudam-Sudene'!C:C,B1278,'Renúncias Fiscais Sudam-Sudene'!K:K)</f>
        <v>2022301.2733154984</v>
      </c>
    </row>
    <row r="1279" spans="1:4" ht="27.95" customHeight="1" x14ac:dyDescent="0.25">
      <c r="A1279" s="25">
        <f t="shared" si="19"/>
        <v>1278</v>
      </c>
      <c r="B1279" s="12" t="str">
        <v>LATICINIOS LIMILK LTDA</v>
      </c>
      <c r="C1279" s="14">
        <f>SUMIF('Renúncias Fiscais Sudam-Sudene'!C:C,B1279,'Renúncias Fiscais Sudam-Sudene'!J:J)</f>
        <v>2064016.53</v>
      </c>
      <c r="D1279" s="14">
        <f>SUMIF('Renúncias Fiscais Sudam-Sudene'!C:C,B1279,'Renúncias Fiscais Sudam-Sudene'!K:K)</f>
        <v>2634847.7296357155</v>
      </c>
    </row>
    <row r="1280" spans="1:4" ht="27.95" customHeight="1" x14ac:dyDescent="0.25">
      <c r="A1280" s="25">
        <f t="shared" si="19"/>
        <v>1279</v>
      </c>
      <c r="B1280" s="12" t="str">
        <v>LATICINIOS MONTE CRISTO LTDA</v>
      </c>
      <c r="C1280" s="14">
        <f>SUMIF('Renúncias Fiscais Sudam-Sudene'!C:C,B1280,'Renúncias Fiscais Sudam-Sudene'!J:J)</f>
        <v>5148469.12</v>
      </c>
      <c r="D1280" s="14">
        <f>SUMIF('Renúncias Fiscais Sudam-Sudene'!C:C,B1280,'Renúncias Fiscais Sudam-Sudene'!K:K)</f>
        <v>7393271.5742303664</v>
      </c>
    </row>
    <row r="1281" spans="1:4" ht="27.95" customHeight="1" x14ac:dyDescent="0.25">
      <c r="A1281" s="25">
        <f t="shared" si="19"/>
        <v>1280</v>
      </c>
      <c r="B1281" s="12" t="str">
        <v>LATICINIOS MUTUMILK LTDA.</v>
      </c>
      <c r="C1281" s="14">
        <f>SUMIF('Renúncias Fiscais Sudam-Sudene'!C:C,B1281,'Renúncias Fiscais Sudam-Sudene'!J:J)</f>
        <v>1535194.19</v>
      </c>
      <c r="D1281" s="14">
        <f>SUMIF('Renúncias Fiscais Sudam-Sudene'!C:C,B1281,'Renúncias Fiscais Sudam-Sudene'!K:K)</f>
        <v>1731644.6488460777</v>
      </c>
    </row>
    <row r="1282" spans="1:4" ht="27.95" customHeight="1" x14ac:dyDescent="0.25">
      <c r="A1282" s="25">
        <f t="shared" si="19"/>
        <v>1281</v>
      </c>
      <c r="B1282" s="12" t="str">
        <v>LATICINIOS REZENDE LTDA</v>
      </c>
      <c r="C1282" s="14">
        <f>SUMIF('Renúncias Fiscais Sudam-Sudene'!C:C,B1282,'Renúncias Fiscais Sudam-Sudene'!J:J)</f>
        <v>3288290.58</v>
      </c>
      <c r="D1282" s="14">
        <f>SUMIF('Renúncias Fiscais Sudam-Sudene'!C:C,B1282,'Renúncias Fiscais Sudam-Sudene'!K:K)</f>
        <v>5333412.500647529</v>
      </c>
    </row>
    <row r="1283" spans="1:4" ht="27.95" customHeight="1" x14ac:dyDescent="0.25">
      <c r="A1283" s="25">
        <f t="shared" ref="A1283:A1346" si="20">ROW()-1</f>
        <v>1282</v>
      </c>
      <c r="B1283" s="12" t="str">
        <v>LATICINIOS SANTA MARIA LTDA</v>
      </c>
      <c r="C1283" s="14">
        <f>SUMIF('Renúncias Fiscais Sudam-Sudene'!C:C,B1283,'Renúncias Fiscais Sudam-Sudene'!J:J)</f>
        <v>20461252.790000003</v>
      </c>
      <c r="D1283" s="14">
        <f>SUMIF('Renúncias Fiscais Sudam-Sudene'!C:C,B1283,'Renúncias Fiscais Sudam-Sudene'!K:K)</f>
        <v>26686987.653811477</v>
      </c>
    </row>
    <row r="1284" spans="1:4" ht="27.95" customHeight="1" x14ac:dyDescent="0.25">
      <c r="A1284" s="25">
        <f t="shared" si="20"/>
        <v>1283</v>
      </c>
      <c r="B1284" s="12" t="str">
        <v>LATICINIOS SEGREDO DE MINAS LTDA</v>
      </c>
      <c r="C1284" s="14">
        <f>SUMIF('Renúncias Fiscais Sudam-Sudene'!C:C,B1284,'Renúncias Fiscais Sudam-Sudene'!J:J)</f>
        <v>524586.39</v>
      </c>
      <c r="D1284" s="14">
        <f>SUMIF('Renúncias Fiscais Sudam-Sudene'!C:C,B1284,'Renúncias Fiscais Sudam-Sudene'!K:K)</f>
        <v>617818.46966311452</v>
      </c>
    </row>
    <row r="1285" spans="1:4" ht="27.95" customHeight="1" x14ac:dyDescent="0.25">
      <c r="A1285" s="25">
        <f t="shared" si="20"/>
        <v>1284</v>
      </c>
      <c r="B1285" s="12" t="str">
        <v>LATICINIOS TROPICAL LTDA</v>
      </c>
      <c r="C1285" s="14">
        <f>SUMIF('Renúncias Fiscais Sudam-Sudene'!C:C,B1285,'Renúncias Fiscais Sudam-Sudene'!J:J)</f>
        <v>1200173.67</v>
      </c>
      <c r="D1285" s="14">
        <f>SUMIF('Renúncias Fiscais Sudam-Sudene'!C:C,B1285,'Renúncias Fiscais Sudam-Sudene'!K:K)</f>
        <v>1936782.1777332178</v>
      </c>
    </row>
    <row r="1286" spans="1:4" ht="27.95" customHeight="1" x14ac:dyDescent="0.25">
      <c r="A1286" s="25">
        <f t="shared" si="20"/>
        <v>1285</v>
      </c>
      <c r="B1286" s="12" t="str">
        <v>LATICINIOS V R B S LTDA</v>
      </c>
      <c r="C1286" s="14">
        <f>SUMIF('Renúncias Fiscais Sudam-Sudene'!C:C,B1286,'Renúncias Fiscais Sudam-Sudene'!J:J)</f>
        <v>349985.84</v>
      </c>
      <c r="D1286" s="14">
        <f>SUMIF('Renúncias Fiscais Sudam-Sudene'!C:C,B1286,'Renúncias Fiscais Sudam-Sudene'!K:K)</f>
        <v>441100.5846060029</v>
      </c>
    </row>
    <row r="1287" spans="1:4" ht="27.95" customHeight="1" x14ac:dyDescent="0.25">
      <c r="A1287" s="25">
        <f t="shared" si="20"/>
        <v>1286</v>
      </c>
      <c r="B1287" s="12" t="str">
        <v>LAVOURA E PECUARIA IGARASHI LTDA EM RECUPERACAO JUDICIAL</v>
      </c>
      <c r="C1287" s="14">
        <f>SUMIF('Renúncias Fiscais Sudam-Sudene'!C:C,B1287,'Renúncias Fiscais Sudam-Sudene'!J:J)</f>
        <v>10323723.789999999</v>
      </c>
      <c r="D1287" s="14">
        <f>SUMIF('Renúncias Fiscais Sudam-Sudene'!C:C,B1287,'Renúncias Fiscais Sudam-Sudene'!K:K)</f>
        <v>12099898.19065154</v>
      </c>
    </row>
    <row r="1288" spans="1:4" ht="27.95" customHeight="1" x14ac:dyDescent="0.25">
      <c r="A1288" s="25">
        <f t="shared" si="20"/>
        <v>1287</v>
      </c>
      <c r="B1288" s="12" t="str">
        <v>LAZZULI PROMOCOES E EVENTOS LTDA</v>
      </c>
      <c r="C1288" s="14">
        <f>SUMIF('Renúncias Fiscais Sudam-Sudene'!C:C,B1288,'Renúncias Fiscais Sudam-Sudene'!J:J)</f>
        <v>1363994.17</v>
      </c>
      <c r="D1288" s="14">
        <f>SUMIF('Renúncias Fiscais Sudam-Sudene'!C:C,B1288,'Renúncias Fiscais Sudam-Sudene'!K:K)</f>
        <v>1609617.5061954809</v>
      </c>
    </row>
    <row r="1289" spans="1:4" ht="27.95" customHeight="1" x14ac:dyDescent="0.25">
      <c r="A1289" s="25">
        <f t="shared" si="20"/>
        <v>1288</v>
      </c>
      <c r="B1289" s="12" t="str">
        <v>LBN INDUSTRIA E COMERCIO DE ALIMENTOS LTDA</v>
      </c>
      <c r="C1289" s="14">
        <f>SUMIF('Renúncias Fiscais Sudam-Sudene'!C:C,B1289,'Renúncias Fiscais Sudam-Sudene'!J:J)</f>
        <v>336131.93000000005</v>
      </c>
      <c r="D1289" s="14">
        <f>SUMIF('Renúncias Fiscais Sudam-Sudene'!C:C,B1289,'Renúncias Fiscais Sudam-Sudene'!K:K)</f>
        <v>417290.3237123671</v>
      </c>
    </row>
    <row r="1290" spans="1:4" ht="27.95" customHeight="1" x14ac:dyDescent="0.25">
      <c r="A1290" s="25">
        <f t="shared" si="20"/>
        <v>1289</v>
      </c>
      <c r="B1290" s="12" t="str">
        <v>LE BRUT INDUSTRIA E COMERCIO DE ROUPAS LTDA</v>
      </c>
      <c r="C1290" s="14">
        <f>SUMIF('Renúncias Fiscais Sudam-Sudene'!C:C,B1290,'Renúncias Fiscais Sudam-Sudene'!J:J)</f>
        <v>96730.83</v>
      </c>
      <c r="D1290" s="14">
        <f>SUMIF('Renúncias Fiscais Sudam-Sudene'!C:C,B1290,'Renúncias Fiscais Sudam-Sudene'!K:K)</f>
        <v>154770.79570646511</v>
      </c>
    </row>
    <row r="1291" spans="1:4" ht="27.95" customHeight="1" x14ac:dyDescent="0.25">
      <c r="A1291" s="25">
        <f t="shared" si="20"/>
        <v>1290</v>
      </c>
      <c r="B1291" s="12" t="str">
        <v>LEAKLESS DO BRASIL LTDA</v>
      </c>
      <c r="C1291" s="14">
        <f>SUMIF('Renúncias Fiscais Sudam-Sudene'!C:C,B1291,'Renúncias Fiscais Sudam-Sudene'!J:J)</f>
        <v>811737.21</v>
      </c>
      <c r="D1291" s="14">
        <f>SUMIF('Renúncias Fiscais Sudam-Sudene'!C:C,B1291,'Renúncias Fiscais Sudam-Sudene'!K:K)</f>
        <v>1042645.6416667968</v>
      </c>
    </row>
    <row r="1292" spans="1:4" ht="27.95" customHeight="1" x14ac:dyDescent="0.25">
      <c r="A1292" s="25">
        <f t="shared" si="20"/>
        <v>1291</v>
      </c>
      <c r="B1292" s="12" t="str">
        <v>LEAO ALIMENTOS E BEBIDAS LTDA.</v>
      </c>
      <c r="C1292" s="14">
        <f>SUMIF('Renúncias Fiscais Sudam-Sudene'!C:C,B1292,'Renúncias Fiscais Sudam-Sudene'!J:J)</f>
        <v>2507698.5699999998</v>
      </c>
      <c r="D1292" s="14">
        <f>SUMIF('Renúncias Fiscais Sudam-Sudene'!C:C,B1292,'Renúncias Fiscais Sudam-Sudene'!K:K)</f>
        <v>3566014.0747790625</v>
      </c>
    </row>
    <row r="1293" spans="1:4" ht="27.95" customHeight="1" x14ac:dyDescent="0.25">
      <c r="A1293" s="25">
        <f t="shared" si="20"/>
        <v>1292</v>
      </c>
      <c r="B1293" s="12" t="str">
        <v>LEAR DO BRASIL INDUSTRIA E COMERCIO DE INTERIORES AUTOMOTIVOS LTDA.</v>
      </c>
      <c r="C1293" s="14">
        <f>SUMIF('Renúncias Fiscais Sudam-Sudene'!C:C,B1293,'Renúncias Fiscais Sudam-Sudene'!J:J)</f>
        <v>59322095.829999998</v>
      </c>
      <c r="D1293" s="14">
        <f>SUMIF('Renúncias Fiscais Sudam-Sudene'!C:C,B1293,'Renúncias Fiscais Sudam-Sudene'!K:K)</f>
        <v>79445842.413306683</v>
      </c>
    </row>
    <row r="1294" spans="1:4" ht="27.95" customHeight="1" x14ac:dyDescent="0.25">
      <c r="A1294" s="25">
        <f t="shared" si="20"/>
        <v>1293</v>
      </c>
      <c r="B1294" s="12" t="str">
        <v>LEDAX ENERGIA INTELIGENTE LTDA</v>
      </c>
      <c r="C1294" s="14">
        <f>SUMIF('Renúncias Fiscais Sudam-Sudene'!C:C,B1294,'Renúncias Fiscais Sudam-Sudene'!J:J)</f>
        <v>169023.13</v>
      </c>
      <c r="D1294" s="14">
        <f>SUMIF('Renúncias Fiscais Sudam-Sudene'!C:C,B1294,'Renúncias Fiscais Sudam-Sudene'!K:K)</f>
        <v>199460.22863129582</v>
      </c>
    </row>
    <row r="1295" spans="1:4" ht="27.95" customHeight="1" x14ac:dyDescent="0.25">
      <c r="A1295" s="25">
        <f t="shared" si="20"/>
        <v>1294</v>
      </c>
      <c r="B1295" s="12" t="str">
        <v>LEMBRANCA - EMPREENDIMENTOS AGROPECUARIOS LTDA</v>
      </c>
      <c r="C1295" s="14">
        <f>SUMIF('Renúncias Fiscais Sudam-Sudene'!C:C,B1295,'Renúncias Fiscais Sudam-Sudene'!J:J)</f>
        <v>5074792.0199999996</v>
      </c>
      <c r="D1295" s="14">
        <f>SUMIF('Renúncias Fiscais Sudam-Sudene'!C:C,B1295,'Renúncias Fiscais Sudam-Sudene'!K:K)</f>
        <v>5981473.413180463</v>
      </c>
    </row>
    <row r="1296" spans="1:4" ht="27.95" customHeight="1" x14ac:dyDescent="0.25">
      <c r="A1296" s="25">
        <f t="shared" si="20"/>
        <v>1295</v>
      </c>
      <c r="B1296" s="12" t="str">
        <v>LEON HEIMER S/A</v>
      </c>
      <c r="C1296" s="14">
        <f>SUMIF('Renúncias Fiscais Sudam-Sudene'!C:C,B1296,'Renúncias Fiscais Sudam-Sudene'!J:J)</f>
        <v>15462.59</v>
      </c>
      <c r="D1296" s="14">
        <f>SUMIF('Renúncias Fiscais Sudam-Sudene'!C:C,B1296,'Renúncias Fiscais Sudam-Sudene'!K:K)</f>
        <v>26296.54843031897</v>
      </c>
    </row>
    <row r="1297" spans="1:4" ht="27.95" customHeight="1" x14ac:dyDescent="0.25">
      <c r="A1297" s="25">
        <f t="shared" si="20"/>
        <v>1296</v>
      </c>
      <c r="B1297" s="12" t="str">
        <v>LEONARDO RIBEIRO DE SOUSA COUTINHO E CIA LTDA</v>
      </c>
      <c r="C1297" s="14">
        <f>SUMIF('Renúncias Fiscais Sudam-Sudene'!C:C,B1297,'Renúncias Fiscais Sudam-Sudene'!J:J)</f>
        <v>918.59</v>
      </c>
      <c r="D1297" s="14">
        <f>SUMIF('Renúncias Fiscais Sudam-Sudene'!C:C,B1297,'Renúncias Fiscais Sudam-Sudene'!K:K)</f>
        <v>1084.0064991011704</v>
      </c>
    </row>
    <row r="1298" spans="1:4" ht="27.95" customHeight="1" x14ac:dyDescent="0.25">
      <c r="A1298" s="25">
        <f t="shared" si="20"/>
        <v>1297</v>
      </c>
      <c r="B1298" s="12" t="str">
        <v>LEPEL NORDESTE CONFECCOES LTDA</v>
      </c>
      <c r="C1298" s="14">
        <f>SUMIF('Renúncias Fiscais Sudam-Sudene'!C:C,B1298,'Renúncias Fiscais Sudam-Sudene'!J:J)</f>
        <v>120823.17</v>
      </c>
      <c r="D1298" s="14">
        <f>SUMIF('Renúncias Fiscais Sudam-Sudene'!C:C,B1298,'Renúncias Fiscais Sudam-Sudene'!K:K)</f>
        <v>205478.66440290154</v>
      </c>
    </row>
    <row r="1299" spans="1:4" ht="27.95" customHeight="1" x14ac:dyDescent="0.25">
      <c r="A1299" s="25">
        <f t="shared" si="20"/>
        <v>1298</v>
      </c>
      <c r="B1299" s="12" t="str">
        <v>LG ELECTRONICS DO BRASIL LTDA</v>
      </c>
      <c r="C1299" s="14">
        <f>SUMIF('Renúncias Fiscais Sudam-Sudene'!C:C,B1299,'Renúncias Fiscais Sudam-Sudene'!J:J)</f>
        <v>137170657.84</v>
      </c>
      <c r="D1299" s="14">
        <f>SUMIF('Renúncias Fiscais Sudam-Sudene'!C:C,B1299,'Renúncias Fiscais Sudam-Sudene'!K:K)</f>
        <v>186008625.54456395</v>
      </c>
    </row>
    <row r="1300" spans="1:4" ht="27.95" customHeight="1" x14ac:dyDescent="0.25">
      <c r="A1300" s="25">
        <f t="shared" si="20"/>
        <v>1299</v>
      </c>
      <c r="B1300" s="12" t="str">
        <v>LIBRA AGROINDUSTRIAL INDUSTRIA DE ALIMENTOS PARA ANIMAIS LTDA</v>
      </c>
      <c r="C1300" s="14">
        <f>SUMIF('Renúncias Fiscais Sudam-Sudene'!C:C,B1300,'Renúncias Fiscais Sudam-Sudene'!J:J)</f>
        <v>7989197.9499999993</v>
      </c>
      <c r="D1300" s="14">
        <f>SUMIF('Renúncias Fiscais Sudam-Sudene'!C:C,B1300,'Renúncias Fiscais Sudam-Sudene'!K:K)</f>
        <v>9413115.4470100664</v>
      </c>
    </row>
    <row r="1301" spans="1:4" ht="27.95" customHeight="1" x14ac:dyDescent="0.25">
      <c r="A1301" s="25">
        <f t="shared" si="20"/>
        <v>1300</v>
      </c>
      <c r="B1301" s="12" t="str">
        <v>LIESA - LINHARES EMBALAGENS LTDA</v>
      </c>
      <c r="C1301" s="14">
        <f>SUMIF('Renúncias Fiscais Sudam-Sudene'!C:C,B1301,'Renúncias Fiscais Sudam-Sudene'!J:J)</f>
        <v>3108538.33</v>
      </c>
      <c r="D1301" s="14">
        <f>SUMIF('Renúncias Fiscais Sudam-Sudene'!C:C,B1301,'Renúncias Fiscais Sudam-Sudene'!K:K)</f>
        <v>4019437.7343234289</v>
      </c>
    </row>
    <row r="1302" spans="1:4" ht="27.95" customHeight="1" x14ac:dyDescent="0.25">
      <c r="A1302" s="25">
        <f t="shared" si="20"/>
        <v>1301</v>
      </c>
      <c r="B1302" s="12" t="str">
        <v>LIFERAY LATIN AMERICA LTDA.</v>
      </c>
      <c r="C1302" s="14">
        <f>SUMIF('Renúncias Fiscais Sudam-Sudene'!C:C,B1302,'Renúncias Fiscais Sudam-Sudene'!J:J)</f>
        <v>10648692.820000002</v>
      </c>
      <c r="D1302" s="14">
        <f>SUMIF('Renúncias Fiscais Sudam-Sudene'!C:C,B1302,'Renúncias Fiscais Sudam-Sudene'!K:K)</f>
        <v>14665102.944512358</v>
      </c>
    </row>
    <row r="1303" spans="1:4" ht="27.95" customHeight="1" x14ac:dyDescent="0.25">
      <c r="A1303" s="25">
        <f t="shared" si="20"/>
        <v>1302</v>
      </c>
      <c r="B1303" s="12" t="str">
        <v>LIGAS DE ALUMINIO SA LIASA</v>
      </c>
      <c r="C1303" s="14">
        <f>SUMIF('Renúncias Fiscais Sudam-Sudene'!C:C,B1303,'Renúncias Fiscais Sudam-Sudene'!J:J)</f>
        <v>160009916.13</v>
      </c>
      <c r="D1303" s="14">
        <f>SUMIF('Renúncias Fiscais Sudam-Sudene'!C:C,B1303,'Renúncias Fiscais Sudam-Sudene'!K:K)</f>
        <v>194635382.96132243</v>
      </c>
    </row>
    <row r="1304" spans="1:4" ht="27.95" customHeight="1" x14ac:dyDescent="0.25">
      <c r="A1304" s="25">
        <f t="shared" si="20"/>
        <v>1303</v>
      </c>
      <c r="B1304" s="12" t="str">
        <v>LIKO NORDESTE INDUSTRIA E COMERCIO DE PRODUTOS QUIMICOS LTDA</v>
      </c>
      <c r="C1304" s="14">
        <f>SUMIF('Renúncias Fiscais Sudam-Sudene'!C:C,B1304,'Renúncias Fiscais Sudam-Sudene'!J:J)</f>
        <v>4674531.25</v>
      </c>
      <c r="D1304" s="14">
        <f>SUMIF('Renúncias Fiscais Sudam-Sudene'!C:C,B1304,'Renúncias Fiscais Sudam-Sudene'!K:K)</f>
        <v>5807952.311355181</v>
      </c>
    </row>
    <row r="1305" spans="1:4" ht="27.95" customHeight="1" x14ac:dyDescent="0.25">
      <c r="A1305" s="25">
        <f t="shared" si="20"/>
        <v>1304</v>
      </c>
      <c r="B1305" s="12" t="str">
        <v>LIMIAR INDUSTRIA E COMERCIO DE ALIMENTOS LTDA</v>
      </c>
      <c r="C1305" s="14">
        <f>SUMIF('Renúncias Fiscais Sudam-Sudene'!C:C,B1305,'Renúncias Fiscais Sudam-Sudene'!J:J)</f>
        <v>6822469.0299999993</v>
      </c>
      <c r="D1305" s="14">
        <f>SUMIF('Renúncias Fiscais Sudam-Sudene'!C:C,B1305,'Renúncias Fiscais Sudam-Sudene'!K:K)</f>
        <v>7834860.1873909514</v>
      </c>
    </row>
    <row r="1306" spans="1:4" ht="27.95" customHeight="1" x14ac:dyDescent="0.25">
      <c r="A1306" s="25">
        <f t="shared" si="20"/>
        <v>1305</v>
      </c>
      <c r="B1306" s="12" t="str">
        <v>LINHANYL PARAGUACU SA</v>
      </c>
      <c r="C1306" s="14">
        <f>SUMIF('Renúncias Fiscais Sudam-Sudene'!C:C,B1306,'Renúncias Fiscais Sudam-Sudene'!J:J)</f>
        <v>736234.64</v>
      </c>
      <c r="D1306" s="14">
        <f>SUMIF('Renúncias Fiscais Sudam-Sudene'!C:C,B1306,'Renúncias Fiscais Sudam-Sudene'!K:K)</f>
        <v>878104.83952224057</v>
      </c>
    </row>
    <row r="1307" spans="1:4" ht="27.95" customHeight="1" x14ac:dyDescent="0.25">
      <c r="A1307" s="25">
        <f t="shared" si="20"/>
        <v>1306</v>
      </c>
      <c r="B1307" s="12" t="str">
        <v>LINHARES GERACAO SA</v>
      </c>
      <c r="C1307" s="14">
        <f>SUMIF('Renúncias Fiscais Sudam-Sudene'!C:C,B1307,'Renúncias Fiscais Sudam-Sudene'!J:J)</f>
        <v>126234086.59999999</v>
      </c>
      <c r="D1307" s="14">
        <f>SUMIF('Renúncias Fiscais Sudam-Sudene'!C:C,B1307,'Renúncias Fiscais Sudam-Sudene'!K:K)</f>
        <v>159782142.22670266</v>
      </c>
    </row>
    <row r="1308" spans="1:4" ht="27.95" customHeight="1" x14ac:dyDescent="0.25">
      <c r="A1308" s="25">
        <f t="shared" si="20"/>
        <v>1307</v>
      </c>
      <c r="B1308" s="12" t="str">
        <v>LINHAS DE MACAPA TRANSMISSORA DE ENERGIA S.A.</v>
      </c>
      <c r="C1308" s="14">
        <f>SUMIF('Renúncias Fiscais Sudam-Sudene'!C:C,B1308,'Renúncias Fiscais Sudam-Sudene'!J:J)</f>
        <v>8872711.4199999999</v>
      </c>
      <c r="D1308" s="14">
        <f>SUMIF('Renúncias Fiscais Sudam-Sudene'!C:C,B1308,'Renúncias Fiscais Sudam-Sudene'!K:K)</f>
        <v>11038613.840975588</v>
      </c>
    </row>
    <row r="1309" spans="1:4" ht="27.95" customHeight="1" x14ac:dyDescent="0.25">
      <c r="A1309" s="25">
        <f t="shared" si="20"/>
        <v>1308</v>
      </c>
      <c r="B1309" s="12" t="str">
        <v>LINHAS DE XINGU TRANSMISSORA DE ENERGIA S.A.</v>
      </c>
      <c r="C1309" s="14">
        <f>SUMIF('Renúncias Fiscais Sudam-Sudene'!C:C,B1309,'Renúncias Fiscais Sudam-Sudene'!J:J)</f>
        <v>11847090.630000001</v>
      </c>
      <c r="D1309" s="14">
        <f>SUMIF('Renúncias Fiscais Sudam-Sudene'!C:C,B1309,'Renúncias Fiscais Sudam-Sudene'!K:K)</f>
        <v>15239264.757098254</v>
      </c>
    </row>
    <row r="1310" spans="1:4" ht="27.95" customHeight="1" x14ac:dyDescent="0.25">
      <c r="A1310" s="25">
        <f t="shared" si="20"/>
        <v>1309</v>
      </c>
      <c r="B1310" s="12" t="str">
        <v>LINK DO BRASIL PRODUTOS ELETRONICOS LTDA</v>
      </c>
      <c r="C1310" s="14">
        <f>SUMIF('Renúncias Fiscais Sudam-Sudene'!C:C,B1310,'Renúncias Fiscais Sudam-Sudene'!J:J)</f>
        <v>101003.28</v>
      </c>
      <c r="D1310" s="14">
        <f>SUMIF('Renúncias Fiscais Sudam-Sudene'!C:C,B1310,'Renúncias Fiscais Sudam-Sudene'!K:K)</f>
        <v>119254.11207223593</v>
      </c>
    </row>
    <row r="1311" spans="1:4" ht="27.95" customHeight="1" x14ac:dyDescent="0.25">
      <c r="A1311" s="25">
        <f t="shared" si="20"/>
        <v>1310</v>
      </c>
      <c r="B1311" s="12" t="str">
        <v>LIPARI MINERACAO LTDA</v>
      </c>
      <c r="C1311" s="14">
        <f>SUMIF('Renúncias Fiscais Sudam-Sudene'!C:C,B1311,'Renúncias Fiscais Sudam-Sudene'!J:J)</f>
        <v>11773840.359999999</v>
      </c>
      <c r="D1311" s="14">
        <f>SUMIF('Renúncias Fiscais Sudam-Sudene'!C:C,B1311,'Renúncias Fiscais Sudam-Sudene'!K:K)</f>
        <v>17477730.718218606</v>
      </c>
    </row>
    <row r="1312" spans="1:4" ht="27.95" customHeight="1" x14ac:dyDescent="0.25">
      <c r="A1312" s="25">
        <f t="shared" si="20"/>
        <v>1311</v>
      </c>
      <c r="B1312" s="12" t="str">
        <v>LIQUIGAS DISTRIBUIDORA S.A.</v>
      </c>
      <c r="C1312" s="14">
        <f>SUMIF('Renúncias Fiscais Sudam-Sudene'!C:C,B1312,'Renúncias Fiscais Sudam-Sudene'!J:J)</f>
        <v>59019725.960000001</v>
      </c>
      <c r="D1312" s="14">
        <f>SUMIF('Renúncias Fiscais Sudam-Sudene'!C:C,B1312,'Renúncias Fiscais Sudam-Sudene'!K:K)</f>
        <v>79180579.619440645</v>
      </c>
    </row>
    <row r="1313" spans="1:4" ht="27.95" customHeight="1" x14ac:dyDescent="0.25">
      <c r="A1313" s="25">
        <f t="shared" si="20"/>
        <v>1312</v>
      </c>
      <c r="B1313" s="12" t="str">
        <v>LITE-ON MOBILE INDUSTRIA E COMERCIO DE PLASTICOS LTDA.</v>
      </c>
      <c r="C1313" s="14">
        <f>SUMIF('Renúncias Fiscais Sudam-Sudene'!C:C,B1313,'Renúncias Fiscais Sudam-Sudene'!J:J)</f>
        <v>10980817.33</v>
      </c>
      <c r="D1313" s="14">
        <f>SUMIF('Renúncias Fiscais Sudam-Sudene'!C:C,B1313,'Renúncias Fiscais Sudam-Sudene'!K:K)</f>
        <v>14196931.963026706</v>
      </c>
    </row>
    <row r="1314" spans="1:4" ht="27.95" customHeight="1" x14ac:dyDescent="0.25">
      <c r="A1314" s="25">
        <f t="shared" si="20"/>
        <v>1313</v>
      </c>
      <c r="B1314" s="12" t="str">
        <v>LIVE CASE SHOWS E EVENTOS LTDA</v>
      </c>
      <c r="C1314" s="14">
        <f>SUMIF('Renúncias Fiscais Sudam-Sudene'!C:C,B1314,'Renúncias Fiscais Sudam-Sudene'!J:J)</f>
        <v>654016.26</v>
      </c>
      <c r="D1314" s="14">
        <f>SUMIF('Renúncias Fiscais Sudam-Sudene'!C:C,B1314,'Renúncias Fiscais Sudam-Sudene'!K:K)</f>
        <v>737707.16712217696</v>
      </c>
    </row>
    <row r="1315" spans="1:4" ht="27.95" customHeight="1" x14ac:dyDescent="0.25">
      <c r="A1315" s="25">
        <f t="shared" si="20"/>
        <v>1314</v>
      </c>
      <c r="B1315" s="12" t="str">
        <v>LIVETECH DA BAHIA INDUSTRIA E COMERCIO S.A.</v>
      </c>
      <c r="C1315" s="14">
        <f>SUMIF('Renúncias Fiscais Sudam-Sudene'!C:C,B1315,'Renúncias Fiscais Sudam-Sudene'!J:J)</f>
        <v>12376008.4</v>
      </c>
      <c r="D1315" s="14">
        <f>SUMIF('Renúncias Fiscais Sudam-Sudene'!C:C,B1315,'Renúncias Fiscais Sudam-Sudene'!K:K)</f>
        <v>16793884.23421298</v>
      </c>
    </row>
    <row r="1316" spans="1:4" ht="27.95" customHeight="1" x14ac:dyDescent="0.25">
      <c r="A1316" s="25">
        <f t="shared" si="20"/>
        <v>1315</v>
      </c>
      <c r="B1316" s="12" t="str">
        <v>LM WIND POWER DO BRASIL LTDA</v>
      </c>
      <c r="C1316" s="14">
        <f>SUMIF('Renúncias Fiscais Sudam-Sudene'!C:C,B1316,'Renúncias Fiscais Sudam-Sudene'!J:J)</f>
        <v>23733979.750000004</v>
      </c>
      <c r="D1316" s="14">
        <f>SUMIF('Renúncias Fiscais Sudam-Sudene'!C:C,B1316,'Renúncias Fiscais Sudam-Sudene'!K:K)</f>
        <v>36184282.154871993</v>
      </c>
    </row>
    <row r="1317" spans="1:4" ht="27.95" customHeight="1" x14ac:dyDescent="0.25">
      <c r="A1317" s="25">
        <f t="shared" si="20"/>
        <v>1316</v>
      </c>
      <c r="B1317" s="12" t="str">
        <v>LOGIC SOLUCOES LOGISTICAS LTDA</v>
      </c>
      <c r="C1317" s="14">
        <f>SUMIF('Renúncias Fiscais Sudam-Sudene'!C:C,B1317,'Renúncias Fiscais Sudam-Sudene'!J:J)</f>
        <v>1341187.98</v>
      </c>
      <c r="D1317" s="14">
        <f>SUMIF('Renúncias Fiscais Sudam-Sudene'!C:C,B1317,'Renúncias Fiscais Sudam-Sudene'!K:K)</f>
        <v>1692738.385499256</v>
      </c>
    </row>
    <row r="1318" spans="1:4" ht="27.95" customHeight="1" x14ac:dyDescent="0.25">
      <c r="A1318" s="25">
        <f t="shared" si="20"/>
        <v>1317</v>
      </c>
      <c r="B1318" s="12" t="str">
        <v>LOGICA AMBIENTAL LTDA</v>
      </c>
      <c r="C1318" s="14">
        <f>SUMIF('Renúncias Fiscais Sudam-Sudene'!C:C,B1318,'Renúncias Fiscais Sudam-Sudene'!J:J)</f>
        <v>407047.02</v>
      </c>
      <c r="D1318" s="14">
        <f>SUMIF('Renúncias Fiscais Sudam-Sudene'!C:C,B1318,'Renúncias Fiscais Sudam-Sudene'!K:K)</f>
        <v>480911.60145469656</v>
      </c>
    </row>
    <row r="1319" spans="1:4" ht="27.95" customHeight="1" x14ac:dyDescent="0.25">
      <c r="A1319" s="25">
        <f t="shared" si="20"/>
        <v>1318</v>
      </c>
      <c r="B1319" s="12" t="str">
        <v>LOGIN INFORMATICA COMERCIO E REPRESENTACAO LTDA</v>
      </c>
      <c r="C1319" s="14">
        <f>SUMIF('Renúncias Fiscais Sudam-Sudene'!C:C,B1319,'Renúncias Fiscais Sudam-Sudene'!J:J)</f>
        <v>98133.65</v>
      </c>
      <c r="D1319" s="14">
        <f>SUMIF('Renúncias Fiscais Sudam-Sudene'!C:C,B1319,'Renúncias Fiscais Sudam-Sudene'!K:K)</f>
        <v>143208.69839192237</v>
      </c>
    </row>
    <row r="1320" spans="1:4" ht="27.95" customHeight="1" x14ac:dyDescent="0.25">
      <c r="A1320" s="25">
        <f t="shared" si="20"/>
        <v>1319</v>
      </c>
      <c r="B1320" s="12" t="str">
        <v>LOGMASTER LOGISTICA INTEGRADA LTDA</v>
      </c>
      <c r="C1320" s="14">
        <f>SUMIF('Renúncias Fiscais Sudam-Sudene'!C:C,B1320,'Renúncias Fiscais Sudam-Sudene'!J:J)</f>
        <v>1033672.2000000001</v>
      </c>
      <c r="D1320" s="14">
        <f>SUMIF('Renúncias Fiscais Sudam-Sudene'!C:C,B1320,'Renúncias Fiscais Sudam-Sudene'!K:K)</f>
        <v>1619209.3390981839</v>
      </c>
    </row>
    <row r="1321" spans="1:4" ht="27.95" customHeight="1" x14ac:dyDescent="0.25">
      <c r="A1321" s="25">
        <f t="shared" si="20"/>
        <v>1320</v>
      </c>
      <c r="B1321" s="12" t="str">
        <v>LORENZON HOTEIS LTDA</v>
      </c>
      <c r="C1321" s="14">
        <f>SUMIF('Renúncias Fiscais Sudam-Sudene'!C:C,B1321,'Renúncias Fiscais Sudam-Sudene'!J:J)</f>
        <v>6410.65</v>
      </c>
      <c r="D1321" s="14">
        <f>SUMIF('Renúncias Fiscais Sudam-Sudene'!C:C,B1321,'Renúncias Fiscais Sudam-Sudene'!K:K)</f>
        <v>7565.0576029163376</v>
      </c>
    </row>
    <row r="1322" spans="1:4" ht="27.95" customHeight="1" x14ac:dyDescent="0.25">
      <c r="A1322" s="25">
        <f t="shared" si="20"/>
        <v>1321</v>
      </c>
      <c r="B1322" s="12" t="str">
        <v>LOVE TIME HOTEL LTDA</v>
      </c>
      <c r="C1322" s="14">
        <f>SUMIF('Renúncias Fiscais Sudam-Sudene'!C:C,B1322,'Renúncias Fiscais Sudam-Sudene'!J:J)</f>
        <v>2788.04</v>
      </c>
      <c r="D1322" s="14">
        <f>SUMIF('Renúncias Fiscais Sudam-Sudene'!C:C,B1322,'Renúncias Fiscais Sudam-Sudene'!K:K)</f>
        <v>3290.1005669058309</v>
      </c>
    </row>
    <row r="1323" spans="1:4" ht="27.95" customHeight="1" x14ac:dyDescent="0.25">
      <c r="A1323" s="25">
        <f t="shared" si="20"/>
        <v>1322</v>
      </c>
      <c r="B1323" s="12" t="str">
        <v>LPJ TELECOM E SERVICOS DIGITAIS LTDA</v>
      </c>
      <c r="C1323" s="14">
        <f>SUMIF('Renúncias Fiscais Sudam-Sudene'!C:C,B1323,'Renúncias Fiscais Sudam-Sudene'!J:J)</f>
        <v>1038977.54</v>
      </c>
      <c r="D1323" s="14">
        <f>SUMIF('Renúncias Fiscais Sudam-Sudene'!C:C,B1323,'Renúncias Fiscais Sudam-Sudene'!K:K)</f>
        <v>1171929.8503938853</v>
      </c>
    </row>
    <row r="1324" spans="1:4" ht="27.95" customHeight="1" x14ac:dyDescent="0.25">
      <c r="A1324" s="25">
        <f t="shared" si="20"/>
        <v>1323</v>
      </c>
      <c r="B1324" s="12" t="str">
        <v>LS HOTEL LTDA</v>
      </c>
      <c r="C1324" s="14">
        <f>SUMIF('Renúncias Fiscais Sudam-Sudene'!C:C,B1324,'Renúncias Fiscais Sudam-Sudene'!J:J)</f>
        <v>38563.5</v>
      </c>
      <c r="D1324" s="14">
        <f>SUMIF('Renúncias Fiscais Sudam-Sudene'!C:C,B1324,'Renúncias Fiscais Sudam-Sudene'!K:K)</f>
        <v>45507.881239821887</v>
      </c>
    </row>
    <row r="1325" spans="1:4" ht="27.95" customHeight="1" x14ac:dyDescent="0.25">
      <c r="A1325" s="25">
        <f t="shared" si="20"/>
        <v>1324</v>
      </c>
      <c r="B1325" s="12" t="str">
        <v>LUNELLI TEXTIL NORDESTE LTDA</v>
      </c>
      <c r="C1325" s="14">
        <f>SUMIF('Renúncias Fiscais Sudam-Sudene'!C:C,B1325,'Renúncias Fiscais Sudam-Sudene'!J:J)</f>
        <v>47319511.440000005</v>
      </c>
      <c r="D1325" s="14">
        <f>SUMIF('Renúncias Fiscais Sudam-Sudene'!C:C,B1325,'Renúncias Fiscais Sudam-Sudene'!K:K)</f>
        <v>63480628.274810039</v>
      </c>
    </row>
    <row r="1326" spans="1:4" ht="27.95" customHeight="1" x14ac:dyDescent="0.25">
      <c r="A1326" s="25">
        <f t="shared" si="20"/>
        <v>1325</v>
      </c>
      <c r="B1326" s="12" t="str">
        <v>LUSITANIA EMPREENDIMENTOS TURISTICOS LTDA.</v>
      </c>
      <c r="C1326" s="14">
        <f>SUMIF('Renúncias Fiscais Sudam-Sudene'!C:C,B1326,'Renúncias Fiscais Sudam-Sudene'!J:J)</f>
        <v>2517019.13</v>
      </c>
      <c r="D1326" s="14">
        <f>SUMIF('Renúncias Fiscais Sudam-Sudene'!C:C,B1326,'Renúncias Fiscais Sudam-Sudene'!K:K)</f>
        <v>3964982.6679182923</v>
      </c>
    </row>
    <row r="1327" spans="1:4" ht="27.95" customHeight="1" x14ac:dyDescent="0.25">
      <c r="A1327" s="25">
        <f t="shared" si="20"/>
        <v>1326</v>
      </c>
      <c r="B1327" s="12" t="str">
        <v>LUZ BELA INDUSTRIA DE VELAS LTDA</v>
      </c>
      <c r="C1327" s="14">
        <f>SUMIF('Renúncias Fiscais Sudam-Sudene'!C:C,B1327,'Renúncias Fiscais Sudam-Sudene'!J:J)</f>
        <v>4705243.37</v>
      </c>
      <c r="D1327" s="14">
        <f>SUMIF('Renúncias Fiscais Sudam-Sudene'!C:C,B1327,'Renúncias Fiscais Sudam-Sudene'!K:K)</f>
        <v>5769281.7689398043</v>
      </c>
    </row>
    <row r="1328" spans="1:4" ht="27.95" customHeight="1" x14ac:dyDescent="0.25">
      <c r="A1328" s="25">
        <f t="shared" si="20"/>
        <v>1327</v>
      </c>
      <c r="B1328" s="12" t="str">
        <v>LUZARTE ESTRELA LTDA</v>
      </c>
      <c r="C1328" s="14">
        <f>SUMIF('Renúncias Fiscais Sudam-Sudene'!C:C,B1328,'Renúncias Fiscais Sudam-Sudene'!J:J)</f>
        <v>23120.799999999999</v>
      </c>
      <c r="D1328" s="14">
        <f>SUMIF('Renúncias Fiscais Sudam-Sudene'!C:C,B1328,'Renúncias Fiscais Sudam-Sudene'!K:K)</f>
        <v>36993.630814188597</v>
      </c>
    </row>
    <row r="1329" spans="1:4" ht="27.95" customHeight="1" x14ac:dyDescent="0.25">
      <c r="A1329" s="25">
        <f t="shared" si="20"/>
        <v>1328</v>
      </c>
      <c r="B1329" s="12" t="str">
        <v>LUZEIROS HOTEIS S/A.</v>
      </c>
      <c r="C1329" s="14">
        <f>SUMIF('Renúncias Fiscais Sudam-Sudene'!C:C,B1329,'Renúncias Fiscais Sudam-Sudene'!J:J)</f>
        <v>1296406.75</v>
      </c>
      <c r="D1329" s="14">
        <f>SUMIF('Renúncias Fiscais Sudam-Sudene'!C:C,B1329,'Renúncias Fiscais Sudam-Sudene'!K:K)</f>
        <v>1731299.468875037</v>
      </c>
    </row>
    <row r="1330" spans="1:4" ht="27.95" customHeight="1" x14ac:dyDescent="0.25">
      <c r="A1330" s="25">
        <f t="shared" si="20"/>
        <v>1329</v>
      </c>
      <c r="B1330" s="12" t="str">
        <v>LWA ADMINISTRADORA DE HOTEIS LTDA</v>
      </c>
      <c r="C1330" s="14">
        <f>SUMIF('Renúncias Fiscais Sudam-Sudene'!C:C,B1330,'Renúncias Fiscais Sudam-Sudene'!J:J)</f>
        <v>421153.48</v>
      </c>
      <c r="D1330" s="14">
        <f>SUMIF('Renúncias Fiscais Sudam-Sudene'!C:C,B1330,'Renúncias Fiscais Sudam-Sudene'!K:K)</f>
        <v>557390.31258455571</v>
      </c>
    </row>
    <row r="1331" spans="1:4" ht="27.95" customHeight="1" x14ac:dyDescent="0.25">
      <c r="A1331" s="25">
        <f t="shared" si="20"/>
        <v>1330</v>
      </c>
      <c r="B1331" s="12" t="str">
        <v>M A DE MORAES ARTEFATOS CERAMICOS LTDA</v>
      </c>
      <c r="C1331" s="14">
        <f>SUMIF('Renúncias Fiscais Sudam-Sudene'!C:C,B1331,'Renúncias Fiscais Sudam-Sudene'!J:J)</f>
        <v>1435218.55</v>
      </c>
      <c r="D1331" s="14">
        <f>SUMIF('Renúncias Fiscais Sudam-Sudene'!C:C,B1331,'Renúncias Fiscais Sudam-Sudene'!K:K)</f>
        <v>1758728.9452308244</v>
      </c>
    </row>
    <row r="1332" spans="1:4" ht="27.95" customHeight="1" x14ac:dyDescent="0.25">
      <c r="A1332" s="25">
        <f t="shared" si="20"/>
        <v>1331</v>
      </c>
      <c r="B1332" s="12" t="str">
        <v>M DIAS BRANCO S.A. INDUSTRIA E COMERCIO DE ALIMENTOS</v>
      </c>
      <c r="C1332" s="14">
        <f>SUMIF('Renúncias Fiscais Sudam-Sudene'!C:C,B1332,'Renúncias Fiscais Sudam-Sudene'!J:J)</f>
        <v>410164389.65000004</v>
      </c>
      <c r="D1332" s="14">
        <f>SUMIF('Renúncias Fiscais Sudam-Sudene'!C:C,B1332,'Renúncias Fiscais Sudam-Sudene'!K:K)</f>
        <v>635955291.69033277</v>
      </c>
    </row>
    <row r="1333" spans="1:4" ht="27.95" customHeight="1" x14ac:dyDescent="0.25">
      <c r="A1333" s="25">
        <f t="shared" si="20"/>
        <v>1332</v>
      </c>
      <c r="B1333" s="12" t="str">
        <v>M DO C C C MARQUES INDUSTRIA FRANGOFORTE</v>
      </c>
      <c r="C1333" s="14">
        <f>SUMIF('Renúncias Fiscais Sudam-Sudene'!C:C,B1333,'Renúncias Fiscais Sudam-Sudene'!J:J)</f>
        <v>966949.49</v>
      </c>
      <c r="D1333" s="14">
        <f>SUMIF('Renúncias Fiscais Sudam-Sudene'!C:C,B1333,'Renúncias Fiscais Sudam-Sudene'!K:K)</f>
        <v>1117580.8213649492</v>
      </c>
    </row>
    <row r="1334" spans="1:4" ht="27.95" customHeight="1" x14ac:dyDescent="0.25">
      <c r="A1334" s="25">
        <f t="shared" si="20"/>
        <v>1333</v>
      </c>
      <c r="B1334" s="12" t="str">
        <v>M E C LINHARES- INDUSTRIA DE PECAS E COMPONENTES DE ELETRODOMESTICOS LTDA</v>
      </c>
      <c r="C1334" s="14">
        <f>SUMIF('Renúncias Fiscais Sudam-Sudene'!C:C,B1334,'Renúncias Fiscais Sudam-Sudene'!J:J)</f>
        <v>8588033.1799999997</v>
      </c>
      <c r="D1334" s="14">
        <f>SUMIF('Renúncias Fiscais Sudam-Sudene'!C:C,B1334,'Renúncias Fiscais Sudam-Sudene'!K:K)</f>
        <v>10413501.313497806</v>
      </c>
    </row>
    <row r="1335" spans="1:4" ht="27.95" customHeight="1" x14ac:dyDescent="0.25">
      <c r="A1335" s="25">
        <f t="shared" si="20"/>
        <v>1334</v>
      </c>
      <c r="B1335" s="12" t="str">
        <v>M. GOMES PRAXEDES LTDA</v>
      </c>
      <c r="C1335" s="14">
        <f>SUMIF('Renúncias Fiscais Sudam-Sudene'!C:C,B1335,'Renúncias Fiscais Sudam-Sudene'!J:J)</f>
        <v>71814.16</v>
      </c>
      <c r="D1335" s="14">
        <f>SUMIF('Renúncias Fiscais Sudam-Sudene'!C:C,B1335,'Renúncias Fiscais Sudam-Sudene'!K:K)</f>
        <v>122131.19124433069</v>
      </c>
    </row>
    <row r="1336" spans="1:4" ht="27.95" customHeight="1" x14ac:dyDescent="0.25">
      <c r="A1336" s="25">
        <f t="shared" si="20"/>
        <v>1335</v>
      </c>
      <c r="B1336" s="12" t="str">
        <v>M. GONCALVES SANTOS &amp; CIA LTDA</v>
      </c>
      <c r="C1336" s="14">
        <f>SUMIF('Renúncias Fiscais Sudam-Sudene'!C:C,B1336,'Renúncias Fiscais Sudam-Sudene'!J:J)</f>
        <v>113925.78</v>
      </c>
      <c r="D1336" s="14">
        <f>SUMIF('Renúncias Fiscais Sudam-Sudene'!C:C,B1336,'Renúncias Fiscais Sudam-Sudene'!K:K)</f>
        <v>163608.44241086295</v>
      </c>
    </row>
    <row r="1337" spans="1:4" ht="27.95" customHeight="1" x14ac:dyDescent="0.25">
      <c r="A1337" s="25">
        <f t="shared" si="20"/>
        <v>1336</v>
      </c>
      <c r="B1337" s="12" t="str">
        <v>M1 TRANSPORTES SUSTENTAVEIS LTDA.</v>
      </c>
      <c r="C1337" s="14">
        <f>SUMIF('Renúncias Fiscais Sudam-Sudene'!C:C,B1337,'Renúncias Fiscais Sudam-Sudene'!J:J)</f>
        <v>809998.56</v>
      </c>
      <c r="D1337" s="14">
        <f>SUMIF('Renúncias Fiscais Sudam-Sudene'!C:C,B1337,'Renúncias Fiscais Sudam-Sudene'!K:K)</f>
        <v>913649.67450601724</v>
      </c>
    </row>
    <row r="1338" spans="1:4" ht="27.95" customHeight="1" x14ac:dyDescent="0.25">
      <c r="A1338" s="25">
        <f t="shared" si="20"/>
        <v>1337</v>
      </c>
      <c r="B1338" s="12" t="str">
        <v>MACEIO ATLANTIC ADMINISTRADORA HOTELEIRA E COMERCIAL LTDA</v>
      </c>
      <c r="C1338" s="14">
        <f>SUMIF('Renúncias Fiscais Sudam-Sudene'!C:C,B1338,'Renúncias Fiscais Sudam-Sudene'!J:J)</f>
        <v>1587673.75</v>
      </c>
      <c r="D1338" s="14">
        <f>SUMIF('Renúncias Fiscais Sudam-Sudene'!C:C,B1338,'Renúncias Fiscais Sudam-Sudene'!K:K)</f>
        <v>2107626.6374068498</v>
      </c>
    </row>
    <row r="1339" spans="1:4" ht="27.95" customHeight="1" x14ac:dyDescent="0.25">
      <c r="A1339" s="25">
        <f t="shared" si="20"/>
        <v>1338</v>
      </c>
      <c r="B1339" s="12" t="str">
        <v>MACUNAIMA AGROINDUSTRIA E COMERCIO DE POLPAS LTDA</v>
      </c>
      <c r="C1339" s="14">
        <f>SUMIF('Renúncias Fiscais Sudam-Sudene'!C:C,B1339,'Renúncias Fiscais Sudam-Sudene'!J:J)</f>
        <v>8095801.4499999993</v>
      </c>
      <c r="D1339" s="14">
        <f>SUMIF('Renúncias Fiscais Sudam-Sudene'!C:C,B1339,'Renúncias Fiscais Sudam-Sudene'!K:K)</f>
        <v>10014851.331806833</v>
      </c>
    </row>
    <row r="1340" spans="1:4" ht="27.95" customHeight="1" x14ac:dyDescent="0.25">
      <c r="A1340" s="25">
        <f t="shared" si="20"/>
        <v>1339</v>
      </c>
      <c r="B1340" s="12" t="str">
        <v>MADEMARI INDUSTRIA E COMERCIO DE PVC LTDA</v>
      </c>
      <c r="C1340" s="14">
        <f>SUMIF('Renúncias Fiscais Sudam-Sudene'!C:C,B1340,'Renúncias Fiscais Sudam-Sudene'!J:J)</f>
        <v>1025057.47</v>
      </c>
      <c r="D1340" s="14">
        <f>SUMIF('Renúncias Fiscais Sudam-Sudene'!C:C,B1340,'Renúncias Fiscais Sudam-Sudene'!K:K)</f>
        <v>1226874.9923952797</v>
      </c>
    </row>
    <row r="1341" spans="1:4" ht="27.95" customHeight="1" x14ac:dyDescent="0.25">
      <c r="A1341" s="25">
        <f t="shared" si="20"/>
        <v>1340</v>
      </c>
      <c r="B1341" s="12" t="str">
        <v>MAGNA DINIZ HOTEL E TURISMO LTDA</v>
      </c>
      <c r="C1341" s="14">
        <f>SUMIF('Renúncias Fiscais Sudam-Sudene'!C:C,B1341,'Renúncias Fiscais Sudam-Sudene'!J:J)</f>
        <v>4737497.72</v>
      </c>
      <c r="D1341" s="14">
        <f>SUMIF('Renúncias Fiscais Sudam-Sudene'!C:C,B1341,'Renúncias Fiscais Sudam-Sudene'!K:K)</f>
        <v>6681606.6341758659</v>
      </c>
    </row>
    <row r="1342" spans="1:4" ht="27.95" customHeight="1" x14ac:dyDescent="0.25">
      <c r="A1342" s="25">
        <f t="shared" si="20"/>
        <v>1341</v>
      </c>
      <c r="B1342" s="12" t="str">
        <v>MAGNA DO BRASIL PRODUTOS E SERVICOS AUTOMOTIVOS LTDA</v>
      </c>
      <c r="C1342" s="14">
        <f>SUMIF('Renúncias Fiscais Sudam-Sudene'!C:C,B1342,'Renúncias Fiscais Sudam-Sudene'!J:J)</f>
        <v>12311216.719999999</v>
      </c>
      <c r="D1342" s="14">
        <f>SUMIF('Renúncias Fiscais Sudam-Sudene'!C:C,B1342,'Renúncias Fiscais Sudam-Sudene'!K:K)</f>
        <v>18084532.834018007</v>
      </c>
    </row>
    <row r="1343" spans="1:4" ht="27.95" customHeight="1" x14ac:dyDescent="0.25">
      <c r="A1343" s="25">
        <f t="shared" si="20"/>
        <v>1342</v>
      </c>
      <c r="B1343" s="12" t="str">
        <v>MAGNA HOTEIS E TURISMO LTDA</v>
      </c>
      <c r="C1343" s="14">
        <f>SUMIF('Renúncias Fiscais Sudam-Sudene'!C:C,B1343,'Renúncias Fiscais Sudam-Sudene'!J:J)</f>
        <v>6693298.0800000019</v>
      </c>
      <c r="D1343" s="14">
        <f>SUMIF('Renúncias Fiscais Sudam-Sudene'!C:C,B1343,'Renúncias Fiscais Sudam-Sudene'!K:K)</f>
        <v>10111092.833246125</v>
      </c>
    </row>
    <row r="1344" spans="1:4" ht="27.95" customHeight="1" x14ac:dyDescent="0.25">
      <c r="A1344" s="25">
        <f t="shared" si="20"/>
        <v>1343</v>
      </c>
      <c r="B1344" s="12" t="str">
        <v>MAGNA PRAIA HOTEL LTDA</v>
      </c>
      <c r="C1344" s="14">
        <f>SUMIF('Renúncias Fiscais Sudam-Sudene'!C:C,B1344,'Renúncias Fiscais Sudam-Sudene'!J:J)</f>
        <v>2183717.2599999998</v>
      </c>
      <c r="D1344" s="14">
        <f>SUMIF('Renúncias Fiscais Sudam-Sudene'!C:C,B1344,'Renúncias Fiscais Sudam-Sudene'!K:K)</f>
        <v>3291491.1938342596</v>
      </c>
    </row>
    <row r="1345" spans="1:4" ht="27.95" customHeight="1" x14ac:dyDescent="0.25">
      <c r="A1345" s="25">
        <f t="shared" si="20"/>
        <v>1344</v>
      </c>
      <c r="B1345" s="12" t="str">
        <v>MAGNESITA MINERACAO S.A.</v>
      </c>
      <c r="C1345" s="14">
        <f>SUMIF('Renúncias Fiscais Sudam-Sudene'!C:C,B1345,'Renúncias Fiscais Sudam-Sudene'!J:J)</f>
        <v>240424680.19</v>
      </c>
      <c r="D1345" s="14">
        <f>SUMIF('Renúncias Fiscais Sudam-Sudene'!C:C,B1345,'Renúncias Fiscais Sudam-Sudene'!K:K)</f>
        <v>330942570.55384165</v>
      </c>
    </row>
    <row r="1346" spans="1:4" ht="27.95" customHeight="1" x14ac:dyDescent="0.25">
      <c r="A1346" s="25">
        <f t="shared" si="20"/>
        <v>1345</v>
      </c>
      <c r="B1346" s="12" t="str">
        <v>MAGNESIUM DO BRASIL LTDA</v>
      </c>
      <c r="C1346" s="14">
        <f>SUMIF('Renúncias Fiscais Sudam-Sudene'!C:C,B1346,'Renúncias Fiscais Sudam-Sudene'!J:J)</f>
        <v>10734322.35</v>
      </c>
      <c r="D1346" s="14">
        <f>SUMIF('Renúncias Fiscais Sudam-Sudene'!C:C,B1346,'Renúncias Fiscais Sudam-Sudene'!K:K)</f>
        <v>13664999.446602423</v>
      </c>
    </row>
    <row r="1347" spans="1:4" ht="27.95" customHeight="1" x14ac:dyDescent="0.25">
      <c r="A1347" s="25">
        <f t="shared" ref="A1347:A1410" si="21">ROW()-1</f>
        <v>1346</v>
      </c>
      <c r="B1347" s="12" t="str">
        <v>MAGNUM INDUSTRIA DA AMAZONIA S.A.</v>
      </c>
      <c r="C1347" s="14">
        <f>SUMIF('Renúncias Fiscais Sudam-Sudene'!C:C,B1347,'Renúncias Fiscais Sudam-Sudene'!J:J)</f>
        <v>12527.6</v>
      </c>
      <c r="D1347" s="14">
        <f>SUMIF('Renúncias Fiscais Sudam-Sudene'!C:C,B1347,'Renúncias Fiscais Sudam-Sudene'!K:K)</f>
        <v>21305.139702705943</v>
      </c>
    </row>
    <row r="1348" spans="1:4" ht="27.95" customHeight="1" x14ac:dyDescent="0.25">
      <c r="A1348" s="25">
        <f t="shared" si="21"/>
        <v>1347</v>
      </c>
      <c r="B1348" s="12" t="str">
        <v>MAGSAC NORDESTE EMBALAGENS LTDA</v>
      </c>
      <c r="C1348" s="14">
        <f>SUMIF('Renúncias Fiscais Sudam-Sudene'!C:C,B1348,'Renúncias Fiscais Sudam-Sudene'!J:J)</f>
        <v>5799804.4800000004</v>
      </c>
      <c r="D1348" s="14">
        <f>SUMIF('Renúncias Fiscais Sudam-Sudene'!C:C,B1348,'Renúncias Fiscais Sudam-Sudene'!K:K)</f>
        <v>6666854.9174657781</v>
      </c>
    </row>
    <row r="1349" spans="1:4" ht="27.95" customHeight="1" x14ac:dyDescent="0.25">
      <c r="A1349" s="25">
        <f t="shared" si="21"/>
        <v>1348</v>
      </c>
      <c r="B1349" s="12" t="str">
        <v>MAKRO ENGENHARIA LTDA</v>
      </c>
      <c r="C1349" s="14">
        <f>SUMIF('Renúncias Fiscais Sudam-Sudene'!C:C,B1349,'Renúncias Fiscais Sudam-Sudene'!J:J)</f>
        <v>9098695.1099999994</v>
      </c>
      <c r="D1349" s="14">
        <f>SUMIF('Renúncias Fiscais Sudam-Sudene'!C:C,B1349,'Renúncias Fiscais Sudam-Sudene'!K:K)</f>
        <v>10403959.570601935</v>
      </c>
    </row>
    <row r="1350" spans="1:4" ht="27.95" customHeight="1" x14ac:dyDescent="0.25">
      <c r="A1350" s="25">
        <f t="shared" si="21"/>
        <v>1349</v>
      </c>
      <c r="B1350" s="12" t="str">
        <v>MANAUS AMBIENTAL S.A.</v>
      </c>
      <c r="C1350" s="14">
        <f>SUMIF('Renúncias Fiscais Sudam-Sudene'!C:C,B1350,'Renúncias Fiscais Sudam-Sudene'!J:J)</f>
        <v>176809616.62999997</v>
      </c>
      <c r="D1350" s="14">
        <f>SUMIF('Renúncias Fiscais Sudam-Sudene'!C:C,B1350,'Renúncias Fiscais Sudam-Sudene'!K:K)</f>
        <v>246578986.58898786</v>
      </c>
    </row>
    <row r="1351" spans="1:4" ht="27.95" customHeight="1" x14ac:dyDescent="0.25">
      <c r="A1351" s="25">
        <f t="shared" si="21"/>
        <v>1350</v>
      </c>
      <c r="B1351" s="12" t="str">
        <v>MANAUS TRANSMISSORA DE ENERGIA S.A</v>
      </c>
      <c r="C1351" s="14">
        <f>SUMIF('Renúncias Fiscais Sudam-Sudene'!C:C,B1351,'Renúncias Fiscais Sudam-Sudene'!J:J)</f>
        <v>60565587.149999991</v>
      </c>
      <c r="D1351" s="14">
        <f>SUMIF('Renúncias Fiscais Sudam-Sudene'!C:C,B1351,'Renúncias Fiscais Sudam-Sudene'!K:K)</f>
        <v>77640102.989883825</v>
      </c>
    </row>
    <row r="1352" spans="1:4" ht="27.95" customHeight="1" x14ac:dyDescent="0.25">
      <c r="A1352" s="25">
        <f t="shared" si="21"/>
        <v>1351</v>
      </c>
      <c r="B1352" s="12" t="str">
        <v>MANDACARU ENERGIA LTDA</v>
      </c>
      <c r="C1352" s="14">
        <f>SUMIF('Renúncias Fiscais Sudam-Sudene'!C:C,B1352,'Renúncias Fiscais Sudam-Sudene'!J:J)</f>
        <v>3483751.21</v>
      </c>
      <c r="D1352" s="14">
        <f>SUMIF('Renúncias Fiscais Sudam-Sudene'!C:C,B1352,'Renúncias Fiscais Sudam-Sudene'!K:K)</f>
        <v>5069687.8816337008</v>
      </c>
    </row>
    <row r="1353" spans="1:4" ht="27.95" customHeight="1" x14ac:dyDescent="0.25">
      <c r="A1353" s="25">
        <f t="shared" si="21"/>
        <v>1352</v>
      </c>
      <c r="B1353" s="12" t="str">
        <v>MANGELS COMPONENTES DA AMAZONIA LTDA.,</v>
      </c>
      <c r="C1353" s="14">
        <f>SUMIF('Renúncias Fiscais Sudam-Sudene'!C:C,B1353,'Renúncias Fiscais Sudam-Sudene'!J:J)</f>
        <v>11460456.510000002</v>
      </c>
      <c r="D1353" s="14">
        <f>SUMIF('Renúncias Fiscais Sudam-Sudene'!C:C,B1353,'Renúncias Fiscais Sudam-Sudene'!K:K)</f>
        <v>14517729.82518865</v>
      </c>
    </row>
    <row r="1354" spans="1:4" ht="27.95" customHeight="1" x14ac:dyDescent="0.25">
      <c r="A1354" s="25">
        <f t="shared" si="21"/>
        <v>1353</v>
      </c>
      <c r="B1354" s="12" t="str">
        <v>MANTIQUEIRA TRANSMISSORA DE ENERGIA S.A.</v>
      </c>
      <c r="C1354" s="14">
        <f>SUMIF('Renúncias Fiscais Sudam-Sudene'!C:C,B1354,'Renúncias Fiscais Sudam-Sudene'!J:J)</f>
        <v>25173797.32</v>
      </c>
      <c r="D1354" s="14">
        <f>SUMIF('Renúncias Fiscais Sudam-Sudene'!C:C,B1354,'Renúncias Fiscais Sudam-Sudene'!K:K)</f>
        <v>29707007.372098137</v>
      </c>
    </row>
    <row r="1355" spans="1:4" ht="27.95" customHeight="1" x14ac:dyDescent="0.25">
      <c r="A1355" s="25">
        <f t="shared" si="21"/>
        <v>1354</v>
      </c>
      <c r="B1355" s="12" t="str">
        <v>MANUFATURACAO DE PRODUTOS PARA ALIMENTACAO ANIMAL PREMIX LTDA</v>
      </c>
      <c r="C1355" s="14">
        <f>SUMIF('Renúncias Fiscais Sudam-Sudene'!C:C,B1355,'Renúncias Fiscais Sudam-Sudene'!J:J)</f>
        <v>8404792.5300000012</v>
      </c>
      <c r="D1355" s="14">
        <f>SUMIF('Renúncias Fiscais Sudam-Sudene'!C:C,B1355,'Renúncias Fiscais Sudam-Sudene'!K:K)</f>
        <v>12084199.850574128</v>
      </c>
    </row>
    <row r="1356" spans="1:4" ht="27.95" customHeight="1" x14ac:dyDescent="0.25">
      <c r="A1356" s="25">
        <f t="shared" si="21"/>
        <v>1355</v>
      </c>
      <c r="B1356" s="12" t="str">
        <v>MANUPACKAGING DA AMAZONIA INDUSTRIA DE EMBALAGENS LTDA.</v>
      </c>
      <c r="C1356" s="14">
        <f>SUMIF('Renúncias Fiscais Sudam-Sudene'!C:C,B1356,'Renúncias Fiscais Sudam-Sudene'!J:J)</f>
        <v>10101093.819999998</v>
      </c>
      <c r="D1356" s="14">
        <f>SUMIF('Renúncias Fiscais Sudam-Sudene'!C:C,B1356,'Renúncias Fiscais Sudam-Sudene'!K:K)</f>
        <v>12714089.063518915</v>
      </c>
    </row>
    <row r="1357" spans="1:4" ht="27.95" customHeight="1" x14ac:dyDescent="0.25">
      <c r="A1357" s="25">
        <f t="shared" si="21"/>
        <v>1356</v>
      </c>
      <c r="B1357" s="12" t="str">
        <v>MAPA DA AMAZONIA INDUSTRIA E COMERCIO DE SANEANTES LTDA.</v>
      </c>
      <c r="C1357" s="14">
        <f>SUMIF('Renúncias Fiscais Sudam-Sudene'!C:C,B1357,'Renúncias Fiscais Sudam-Sudene'!J:J)</f>
        <v>219932.36</v>
      </c>
      <c r="D1357" s="14">
        <f>SUMIF('Renúncias Fiscais Sudam-Sudene'!C:C,B1357,'Renúncias Fiscais Sudam-Sudene'!K:K)</f>
        <v>374029.3156666733</v>
      </c>
    </row>
    <row r="1358" spans="1:4" ht="27.95" customHeight="1" x14ac:dyDescent="0.25">
      <c r="A1358" s="25">
        <f t="shared" si="21"/>
        <v>1357</v>
      </c>
      <c r="B1358" s="12" t="str">
        <v>MAQUINAS AGRICOLAS JACTO S A</v>
      </c>
      <c r="C1358" s="14">
        <f>SUMIF('Renúncias Fiscais Sudam-Sudene'!C:C,B1358,'Renúncias Fiscais Sudam-Sudene'!J:J)</f>
        <v>12705808.460000001</v>
      </c>
      <c r="D1358" s="14">
        <f>SUMIF('Renúncias Fiscais Sudam-Sudene'!C:C,B1358,'Renúncias Fiscais Sudam-Sudene'!K:K)</f>
        <v>15623792.601993995</v>
      </c>
    </row>
    <row r="1359" spans="1:4" ht="27.95" customHeight="1" x14ac:dyDescent="0.25">
      <c r="A1359" s="25">
        <f t="shared" si="21"/>
        <v>1358</v>
      </c>
      <c r="B1359" s="12" t="str">
        <v>MAR BRASIL HOTEL LTDA</v>
      </c>
      <c r="C1359" s="14">
        <f>SUMIF('Renúncias Fiscais Sudam-Sudene'!C:C,B1359,'Renúncias Fiscais Sudam-Sudene'!J:J)</f>
        <v>121905.36</v>
      </c>
      <c r="D1359" s="14">
        <f>SUMIF('Renúncias Fiscais Sudam-Sudene'!C:C,B1359,'Renúncias Fiscais Sudam-Sudene'!K:K)</f>
        <v>152187.01231333011</v>
      </c>
    </row>
    <row r="1360" spans="1:4" ht="27.95" customHeight="1" x14ac:dyDescent="0.25">
      <c r="A1360" s="25">
        <f t="shared" si="21"/>
        <v>1359</v>
      </c>
      <c r="B1360" s="12" t="str">
        <v>MARACANAU GERADORA DE ENERGIA S/A</v>
      </c>
      <c r="C1360" s="14">
        <f>SUMIF('Renúncias Fiscais Sudam-Sudene'!C:C,B1360,'Renúncias Fiscais Sudam-Sudene'!J:J)</f>
        <v>11372831.76</v>
      </c>
      <c r="D1360" s="14">
        <f>SUMIF('Renúncias Fiscais Sudam-Sudene'!C:C,B1360,'Renúncias Fiscais Sudam-Sudene'!K:K)</f>
        <v>15840908.904423181</v>
      </c>
    </row>
    <row r="1361" spans="1:4" ht="27.95" customHeight="1" x14ac:dyDescent="0.25">
      <c r="A1361" s="25">
        <f t="shared" si="21"/>
        <v>1360</v>
      </c>
      <c r="B1361" s="12" t="str">
        <v>MARANHAO COLCHOES LTDA</v>
      </c>
      <c r="C1361" s="14">
        <f>SUMIF('Renúncias Fiscais Sudam-Sudene'!C:C,B1361,'Renúncias Fiscais Sudam-Sudene'!J:J)</f>
        <v>225883.87</v>
      </c>
      <c r="D1361" s="14">
        <f>SUMIF('Renúncias Fiscais Sudam-Sudene'!C:C,B1361,'Renúncias Fiscais Sudam-Sudene'!K:K)</f>
        <v>266560.25334711233</v>
      </c>
    </row>
    <row r="1362" spans="1:4" ht="27.95" customHeight="1" x14ac:dyDescent="0.25">
      <c r="A1362" s="25">
        <f t="shared" si="21"/>
        <v>1361</v>
      </c>
      <c r="B1362" s="12" t="str">
        <v>MARANHAO INDUSTRIA DE COUROS LTDA</v>
      </c>
      <c r="C1362" s="14">
        <f>SUMIF('Renúncias Fiscais Sudam-Sudene'!C:C,B1362,'Renúncias Fiscais Sudam-Sudene'!J:J)</f>
        <v>13164813.459999999</v>
      </c>
      <c r="D1362" s="14">
        <f>SUMIF('Renúncias Fiscais Sudam-Sudene'!C:C,B1362,'Renúncias Fiscais Sudam-Sudene'!K:K)</f>
        <v>17752734.964880146</v>
      </c>
    </row>
    <row r="1363" spans="1:4" ht="27.95" customHeight="1" x14ac:dyDescent="0.25">
      <c r="A1363" s="25">
        <f t="shared" si="21"/>
        <v>1362</v>
      </c>
      <c r="B1363" s="12" t="str">
        <v>MARATA INDUSTRIA DE COPOS LTDA</v>
      </c>
      <c r="C1363" s="14">
        <f>SUMIF('Renúncias Fiscais Sudam-Sudene'!C:C,B1363,'Renúncias Fiscais Sudam-Sudene'!J:J)</f>
        <v>5681293.7799999993</v>
      </c>
      <c r="D1363" s="14">
        <f>SUMIF('Renúncias Fiscais Sudam-Sudene'!C:C,B1363,'Renúncias Fiscais Sudam-Sudene'!K:K)</f>
        <v>7184683.3311790787</v>
      </c>
    </row>
    <row r="1364" spans="1:4" ht="27.95" customHeight="1" x14ac:dyDescent="0.25">
      <c r="A1364" s="25">
        <f t="shared" si="21"/>
        <v>1363</v>
      </c>
      <c r="B1364" s="12" t="str">
        <v>MARATA INDUSTRIA DE EMBALAGENS LTDA</v>
      </c>
      <c r="C1364" s="14">
        <f>SUMIF('Renúncias Fiscais Sudam-Sudene'!C:C,B1364,'Renúncias Fiscais Sudam-Sudene'!J:J)</f>
        <v>565152.67000000004</v>
      </c>
      <c r="D1364" s="14">
        <f>SUMIF('Renúncias Fiscais Sudam-Sudene'!C:C,B1364,'Renúncias Fiscais Sudam-Sudene'!K:K)</f>
        <v>811613.91269860463</v>
      </c>
    </row>
    <row r="1365" spans="1:4" ht="27.95" customHeight="1" x14ac:dyDescent="0.25">
      <c r="A1365" s="25">
        <f t="shared" si="21"/>
        <v>1364</v>
      </c>
      <c r="B1365" s="12" t="str">
        <v>MARATA SUCOS DO NORDESTE LTDA.</v>
      </c>
      <c r="C1365" s="14">
        <f>SUMIF('Renúncias Fiscais Sudam-Sudene'!C:C,B1365,'Renúncias Fiscais Sudam-Sudene'!J:J)</f>
        <v>16322908.129999999</v>
      </c>
      <c r="D1365" s="14">
        <f>SUMIF('Renúncias Fiscais Sudam-Sudene'!C:C,B1365,'Renúncias Fiscais Sudam-Sudene'!K:K)</f>
        <v>20296997.79230709</v>
      </c>
    </row>
    <row r="1366" spans="1:4" ht="27.95" customHeight="1" x14ac:dyDescent="0.25">
      <c r="A1366" s="25">
        <f t="shared" si="21"/>
        <v>1365</v>
      </c>
      <c r="B1366" s="12" t="str">
        <v>MARBORGES AGROINDUSTRIA LTDA</v>
      </c>
      <c r="C1366" s="14">
        <f>SUMIF('Renúncias Fiscais Sudam-Sudene'!C:C,B1366,'Renúncias Fiscais Sudam-Sudene'!J:J)</f>
        <v>88821378.230000019</v>
      </c>
      <c r="D1366" s="14">
        <f>SUMIF('Renúncias Fiscais Sudam-Sudene'!C:C,B1366,'Renúncias Fiscais Sudam-Sudene'!K:K)</f>
        <v>110349684.04864077</v>
      </c>
    </row>
    <row r="1367" spans="1:4" ht="27.95" customHeight="1" x14ac:dyDescent="0.25">
      <c r="A1367" s="25">
        <f t="shared" si="21"/>
        <v>1366</v>
      </c>
      <c r="B1367" s="12" t="str">
        <v>MARE CIMENTO LTDA</v>
      </c>
      <c r="C1367" s="14">
        <f>SUMIF('Renúncias Fiscais Sudam-Sudene'!C:C,B1367,'Renúncias Fiscais Sudam-Sudene'!J:J)</f>
        <v>8898861.6400000006</v>
      </c>
      <c r="D1367" s="14">
        <f>SUMIF('Renúncias Fiscais Sudam-Sudene'!C:C,B1367,'Renúncias Fiscais Sudam-Sudene'!K:K)</f>
        <v>15133903.575724876</v>
      </c>
    </row>
    <row r="1368" spans="1:4" ht="27.95" customHeight="1" x14ac:dyDescent="0.25">
      <c r="A1368" s="25">
        <f t="shared" si="21"/>
        <v>1367</v>
      </c>
      <c r="B1368" s="12" t="str">
        <v>MAREA APART HOTEL LTDA</v>
      </c>
      <c r="C1368" s="14">
        <f>SUMIF('Renúncias Fiscais Sudam-Sudene'!C:C,B1368,'Renúncias Fiscais Sudam-Sudene'!J:J)</f>
        <v>1243131.23</v>
      </c>
      <c r="D1368" s="14">
        <f>SUMIF('Renúncias Fiscais Sudam-Sudene'!C:C,B1368,'Renúncias Fiscais Sudam-Sudene'!K:K)</f>
        <v>1455934.5110936142</v>
      </c>
    </row>
    <row r="1369" spans="1:4" ht="27.95" customHeight="1" x14ac:dyDescent="0.25">
      <c r="A1369" s="25">
        <f t="shared" si="21"/>
        <v>1368</v>
      </c>
      <c r="B1369" s="12" t="str">
        <v>MARELLI INDUSTRIA E COMERCIO DE COMPONENTES AUTOMOTIVOS BRASIL LTDA</v>
      </c>
      <c r="C1369" s="14">
        <f>SUMIF('Renúncias Fiscais Sudam-Sudene'!C:C,B1369,'Renúncias Fiscais Sudam-Sudene'!J:J)</f>
        <v>77722809.719999999</v>
      </c>
      <c r="D1369" s="14">
        <f>SUMIF('Renúncias Fiscais Sudam-Sudene'!C:C,B1369,'Renúncias Fiscais Sudam-Sudene'!K:K)</f>
        <v>99530057.790509403</v>
      </c>
    </row>
    <row r="1370" spans="1:4" ht="27.95" customHeight="1" x14ac:dyDescent="0.25">
      <c r="A1370" s="25">
        <f t="shared" si="21"/>
        <v>1369</v>
      </c>
      <c r="B1370" s="12" t="str">
        <v>MARGOTTO TELECOMUNICACOES S/A</v>
      </c>
      <c r="C1370" s="14">
        <f>SUMIF('Renúncias Fiscais Sudam-Sudene'!C:C,B1370,'Renúncias Fiscais Sudam-Sudene'!J:J)</f>
        <v>829828.8</v>
      </c>
      <c r="D1370" s="14">
        <f>SUMIF('Renúncias Fiscais Sudam-Sudene'!C:C,B1370,'Renúncias Fiscais Sudam-Sudene'!K:K)</f>
        <v>991825.84228117124</v>
      </c>
    </row>
    <row r="1371" spans="1:4" ht="27.95" customHeight="1" x14ac:dyDescent="0.25">
      <c r="A1371" s="25">
        <f t="shared" si="21"/>
        <v>1370</v>
      </c>
      <c r="B1371" s="12" t="str">
        <v>MARILIA NUTRICAO ANIMAL LTDA</v>
      </c>
      <c r="C1371" s="14">
        <f>SUMIF('Renúncias Fiscais Sudam-Sudene'!C:C,B1371,'Renúncias Fiscais Sudam-Sudene'!J:J)</f>
        <v>1341453.73</v>
      </c>
      <c r="D1371" s="14">
        <f>SUMIF('Renúncias Fiscais Sudam-Sudene'!C:C,B1371,'Renúncias Fiscais Sudam-Sudene'!K:K)</f>
        <v>1861761.3235859238</v>
      </c>
    </row>
    <row r="1372" spans="1:4" ht="27.95" customHeight="1" x14ac:dyDescent="0.25">
      <c r="A1372" s="25">
        <f t="shared" si="21"/>
        <v>1371</v>
      </c>
      <c r="B1372" s="12" t="str">
        <v>MARIZA INDUSTRIA E COMERCIO DE ALIMENTOS LTDA</v>
      </c>
      <c r="C1372" s="14">
        <f>SUMIF('Renúncias Fiscais Sudam-Sudene'!C:C,B1372,'Renúncias Fiscais Sudam-Sudene'!J:J)</f>
        <v>981979.65999999992</v>
      </c>
      <c r="D1372" s="14">
        <f>SUMIF('Renúncias Fiscais Sudam-Sudene'!C:C,B1372,'Renúncias Fiscais Sudam-Sudene'!K:K)</f>
        <v>1266845.2776080775</v>
      </c>
    </row>
    <row r="1373" spans="1:4" ht="27.95" customHeight="1" x14ac:dyDescent="0.25">
      <c r="A1373" s="25">
        <f t="shared" si="21"/>
        <v>1372</v>
      </c>
      <c r="B1373" s="12" t="str">
        <v>MAROMBI ALIMENTOS LTDA</v>
      </c>
      <c r="C1373" s="14">
        <f>SUMIF('Renúncias Fiscais Sudam-Sudene'!C:C,B1373,'Renúncias Fiscais Sudam-Sudene'!J:J)</f>
        <v>2780819.25</v>
      </c>
      <c r="D1373" s="14">
        <f>SUMIF('Renúncias Fiscais Sudam-Sudene'!C:C,B1373,'Renúncias Fiscais Sudam-Sudene'!K:K)</f>
        <v>4143085.3651113044</v>
      </c>
    </row>
    <row r="1374" spans="1:4" ht="27.95" customHeight="1" x14ac:dyDescent="0.25">
      <c r="A1374" s="25">
        <f t="shared" si="21"/>
        <v>1373</v>
      </c>
      <c r="B1374" s="12" t="str">
        <v>MARQUISE EMPREENDIMENTOS S/A</v>
      </c>
      <c r="C1374" s="14">
        <f>SUMIF('Renúncias Fiscais Sudam-Sudene'!C:C,B1374,'Renúncias Fiscais Sudam-Sudene'!J:J)</f>
        <v>1356565.96</v>
      </c>
      <c r="D1374" s="14">
        <f>SUMIF('Renúncias Fiscais Sudam-Sudene'!C:C,B1374,'Renúncias Fiscais Sudam-Sudene'!K:K)</f>
        <v>1904128.3076708657</v>
      </c>
    </row>
    <row r="1375" spans="1:4" ht="27.95" customHeight="1" x14ac:dyDescent="0.25">
      <c r="A1375" s="25">
        <f t="shared" si="21"/>
        <v>1374</v>
      </c>
      <c r="B1375" s="12" t="str">
        <v>MARQUISE SERVICOS AMBIENTAIS S/A</v>
      </c>
      <c r="C1375" s="14">
        <f>SUMIF('Renúncias Fiscais Sudam-Sudene'!C:C,B1375,'Renúncias Fiscais Sudam-Sudene'!J:J)</f>
        <v>2351322.83</v>
      </c>
      <c r="D1375" s="14">
        <f>SUMIF('Renúncias Fiscais Sudam-Sudene'!C:C,B1375,'Renúncias Fiscais Sudam-Sudene'!K:K)</f>
        <v>2721396.1589744408</v>
      </c>
    </row>
    <row r="1376" spans="1:4" ht="27.95" customHeight="1" x14ac:dyDescent="0.25">
      <c r="A1376" s="25">
        <f t="shared" si="21"/>
        <v>1375</v>
      </c>
      <c r="B1376" s="12" t="str">
        <v>MARSOL HOTEIS E TURISMO S/A</v>
      </c>
      <c r="C1376" s="14">
        <f>SUMIF('Renúncias Fiscais Sudam-Sudene'!C:C,B1376,'Renúncias Fiscais Sudam-Sudene'!J:J)</f>
        <v>1302201.1500000004</v>
      </c>
      <c r="D1376" s="14">
        <f>SUMIF('Renúncias Fiscais Sudam-Sudene'!C:C,B1376,'Renúncias Fiscais Sudam-Sudene'!K:K)</f>
        <v>1988963.9545606996</v>
      </c>
    </row>
    <row r="1377" spans="1:4" ht="27.95" customHeight="1" x14ac:dyDescent="0.25">
      <c r="A1377" s="25">
        <f t="shared" si="21"/>
        <v>1376</v>
      </c>
      <c r="B1377" s="12" t="str">
        <v>MARTEXTIL INDUSTRIA E COMERCIO TEXTIL LTDA</v>
      </c>
      <c r="C1377" s="14">
        <f>SUMIF('Renúncias Fiscais Sudam-Sudene'!C:C,B1377,'Renúncias Fiscais Sudam-Sudene'!J:J)</f>
        <v>8636895.1400000006</v>
      </c>
      <c r="D1377" s="14">
        <f>SUMIF('Renúncias Fiscais Sudam-Sudene'!C:C,B1377,'Renúncias Fiscais Sudam-Sudene'!K:K)</f>
        <v>12168733.147664124</v>
      </c>
    </row>
    <row r="1378" spans="1:4" ht="27.95" customHeight="1" x14ac:dyDescent="0.25">
      <c r="A1378" s="25">
        <f t="shared" si="21"/>
        <v>1377</v>
      </c>
      <c r="B1378" s="12" t="str">
        <v>MARTINS BORGES AGROINDUSTRIA LTDA</v>
      </c>
      <c r="C1378" s="14">
        <f>SUMIF('Renúncias Fiscais Sudam-Sudene'!C:C,B1378,'Renúncias Fiscais Sudam-Sudene'!J:J)</f>
        <v>13102297</v>
      </c>
      <c r="D1378" s="14">
        <f>SUMIF('Renúncias Fiscais Sudam-Sudene'!C:C,B1378,'Renúncias Fiscais Sudam-Sudene'!K:K)</f>
        <v>14897401.373445427</v>
      </c>
    </row>
    <row r="1379" spans="1:4" ht="27.95" customHeight="1" x14ac:dyDescent="0.25">
      <c r="A1379" s="25">
        <f t="shared" si="21"/>
        <v>1378</v>
      </c>
      <c r="B1379" s="12" t="str">
        <v>MASA INDUSTRIA DE PLASTICOS DA AMAZONIA LTDA.</v>
      </c>
      <c r="C1379" s="14">
        <f>SUMIF('Renúncias Fiscais Sudam-Sudene'!C:C,B1379,'Renúncias Fiscais Sudam-Sudene'!J:J)</f>
        <v>3385162.92</v>
      </c>
      <c r="D1379" s="14">
        <f>SUMIF('Renúncias Fiscais Sudam-Sudene'!C:C,B1379,'Renúncias Fiscais Sudam-Sudene'!K:K)</f>
        <v>3829324.5199840819</v>
      </c>
    </row>
    <row r="1380" spans="1:4" ht="27.95" customHeight="1" x14ac:dyDescent="0.25">
      <c r="A1380" s="25">
        <f t="shared" si="21"/>
        <v>1379</v>
      </c>
      <c r="B1380" s="12" t="str">
        <v>MASSA PRONTA PRODUTOS E SERVICOS LTDA.</v>
      </c>
      <c r="C1380" s="14">
        <f>SUMIF('Renúncias Fiscais Sudam-Sudene'!C:C,B1380,'Renúncias Fiscais Sudam-Sudene'!J:J)</f>
        <v>81709.279999999999</v>
      </c>
      <c r="D1380" s="14">
        <f>SUMIF('Renúncias Fiscais Sudam-Sudene'!C:C,B1380,'Renúncias Fiscais Sudam-Sudene'!K:K)</f>
        <v>92165.172585147579</v>
      </c>
    </row>
    <row r="1381" spans="1:4" ht="27.95" customHeight="1" x14ac:dyDescent="0.25">
      <c r="A1381" s="25">
        <f t="shared" si="21"/>
        <v>1380</v>
      </c>
      <c r="B1381" s="12" t="str">
        <v>MASSAS JUCURUTU INDUSTRIA DE PANIFICACAO LTDA</v>
      </c>
      <c r="C1381" s="14">
        <f>SUMIF('Renúncias Fiscais Sudam-Sudene'!C:C,B1381,'Renúncias Fiscais Sudam-Sudene'!J:J)</f>
        <v>3321821.26</v>
      </c>
      <c r="D1381" s="14">
        <f>SUMIF('Renúncias Fiscais Sudam-Sudene'!C:C,B1381,'Renúncias Fiscais Sudam-Sudene'!K:K)</f>
        <v>3833495.2183722546</v>
      </c>
    </row>
    <row r="1382" spans="1:4" ht="27.95" customHeight="1" x14ac:dyDescent="0.25">
      <c r="A1382" s="25">
        <f t="shared" si="21"/>
        <v>1381</v>
      </c>
      <c r="B1382" s="12" t="str">
        <v>MASTER GLASSES INDUSTRIA E COMERCIO LTDA</v>
      </c>
      <c r="C1382" s="14">
        <f>SUMIF('Renúncias Fiscais Sudam-Sudene'!C:C,B1382,'Renúncias Fiscais Sudam-Sudene'!J:J)</f>
        <v>152322.09</v>
      </c>
      <c r="D1382" s="14">
        <f>SUMIF('Renúncias Fiscais Sudam-Sudene'!C:C,B1382,'Renúncias Fiscais Sudam-Sudene'!K:K)</f>
        <v>257243.53075654924</v>
      </c>
    </row>
    <row r="1383" spans="1:4" ht="27.95" customHeight="1" x14ac:dyDescent="0.25">
      <c r="A1383" s="25">
        <f t="shared" si="21"/>
        <v>1382</v>
      </c>
      <c r="B1383" s="12" t="str">
        <v>MASTER NORTE OPERACOES PORTUARIAS LTDA</v>
      </c>
      <c r="C1383" s="14">
        <f>SUMIF('Renúncias Fiscais Sudam-Sudene'!C:C,B1383,'Renúncias Fiscais Sudam-Sudene'!J:J)</f>
        <v>1213857.25</v>
      </c>
      <c r="D1383" s="14">
        <f>SUMIF('Renúncias Fiscais Sudam-Sudene'!C:C,B1383,'Renúncias Fiscais Sudam-Sudene'!K:K)</f>
        <v>1369187.9666542483</v>
      </c>
    </row>
    <row r="1384" spans="1:4" ht="27.95" customHeight="1" x14ac:dyDescent="0.25">
      <c r="A1384" s="25">
        <f t="shared" si="21"/>
        <v>1383</v>
      </c>
      <c r="B1384" s="12" t="str">
        <v>MASTERBOI LTDA.</v>
      </c>
      <c r="C1384" s="14">
        <f>SUMIF('Renúncias Fiscais Sudam-Sudene'!C:C,B1384,'Renúncias Fiscais Sudam-Sudene'!J:J)</f>
        <v>16223574.609999998</v>
      </c>
      <c r="D1384" s="14">
        <f>SUMIF('Renúncias Fiscais Sudam-Sudene'!C:C,B1384,'Renúncias Fiscais Sudam-Sudene'!K:K)</f>
        <v>23427524.663847513</v>
      </c>
    </row>
    <row r="1385" spans="1:4" ht="27.95" customHeight="1" x14ac:dyDescent="0.25">
      <c r="A1385" s="25">
        <f t="shared" si="21"/>
        <v>1384</v>
      </c>
      <c r="B1385" s="12" t="str">
        <v>MASTERCOIN DA AMAZONIA INDUSTRIA E COMERCIO DE ELETRO-ELETRONICOS LTDA</v>
      </c>
      <c r="C1385" s="14">
        <f>SUMIF('Renúncias Fiscais Sudam-Sudene'!C:C,B1385,'Renúncias Fiscais Sudam-Sudene'!J:J)</f>
        <v>2007785.4100000001</v>
      </c>
      <c r="D1385" s="14">
        <f>SUMIF('Renúncias Fiscais Sudam-Sudene'!C:C,B1385,'Renúncias Fiscais Sudam-Sudene'!K:K)</f>
        <v>2311869.9574990757</v>
      </c>
    </row>
    <row r="1386" spans="1:4" ht="27.95" customHeight="1" x14ac:dyDescent="0.25">
      <c r="A1386" s="25">
        <f t="shared" si="21"/>
        <v>1385</v>
      </c>
      <c r="B1386" s="12" t="str">
        <v>MASTROTTO BRASIL S/A</v>
      </c>
      <c r="C1386" s="14">
        <f>SUMIF('Renúncias Fiscais Sudam-Sudene'!C:C,B1386,'Renúncias Fiscais Sudam-Sudene'!J:J)</f>
        <v>72921177.979999989</v>
      </c>
      <c r="D1386" s="14">
        <f>SUMIF('Renúncias Fiscais Sudam-Sudene'!C:C,B1386,'Renúncias Fiscais Sudam-Sudene'!K:K)</f>
        <v>107573366.83288434</v>
      </c>
    </row>
    <row r="1387" spans="1:4" ht="27.95" customHeight="1" x14ac:dyDescent="0.25">
      <c r="A1387" s="25">
        <f t="shared" si="21"/>
        <v>1386</v>
      </c>
      <c r="B1387" s="12" t="str">
        <v>MATA FRESCA LTDA</v>
      </c>
      <c r="C1387" s="14">
        <f>SUMIF('Renúncias Fiscais Sudam-Sudene'!C:C,B1387,'Renúncias Fiscais Sudam-Sudene'!J:J)</f>
        <v>17947183.419999998</v>
      </c>
      <c r="D1387" s="14">
        <f>SUMIF('Renúncias Fiscais Sudam-Sudene'!C:C,B1387,'Renúncias Fiscais Sudam-Sudene'!K:K)</f>
        <v>23254032.088620871</v>
      </c>
    </row>
    <row r="1388" spans="1:4" ht="27.95" customHeight="1" x14ac:dyDescent="0.25">
      <c r="A1388" s="25">
        <f t="shared" si="21"/>
        <v>1387</v>
      </c>
      <c r="B1388" s="12" t="str">
        <v>MATRINCHA TRANSMISSORA DE ENERGIA (TP NORTE) S.A.</v>
      </c>
      <c r="C1388" s="14">
        <f>SUMIF('Renúncias Fiscais Sudam-Sudene'!C:C,B1388,'Renúncias Fiscais Sudam-Sudene'!J:J)</f>
        <v>121445766.17</v>
      </c>
      <c r="D1388" s="14">
        <f>SUMIF('Renúncias Fiscais Sudam-Sudene'!C:C,B1388,'Renúncias Fiscais Sudam-Sudene'!K:K)</f>
        <v>157033867.92629996</v>
      </c>
    </row>
    <row r="1389" spans="1:4" ht="27.95" customHeight="1" x14ac:dyDescent="0.25">
      <c r="A1389" s="25">
        <f t="shared" si="21"/>
        <v>1388</v>
      </c>
      <c r="B1389" s="12" t="str">
        <v>MAURICEA ALIMENTOS DO NORDESTE LTDA</v>
      </c>
      <c r="C1389" s="14">
        <f>SUMIF('Renúncias Fiscais Sudam-Sudene'!C:C,B1389,'Renúncias Fiscais Sudam-Sudene'!J:J)</f>
        <v>64222160.75</v>
      </c>
      <c r="D1389" s="14">
        <f>SUMIF('Renúncias Fiscais Sudam-Sudene'!C:C,B1389,'Renúncias Fiscais Sudam-Sudene'!K:K)</f>
        <v>93210872.344930083</v>
      </c>
    </row>
    <row r="1390" spans="1:4" ht="27.95" customHeight="1" x14ac:dyDescent="0.25">
      <c r="A1390" s="25">
        <f t="shared" si="21"/>
        <v>1389</v>
      </c>
      <c r="B1390" s="12" t="str">
        <v>MAVALERIO ALIMENTOS DO NORDESTE LTDA</v>
      </c>
      <c r="C1390" s="14">
        <f>SUMIF('Renúncias Fiscais Sudam-Sudene'!C:C,B1390,'Renúncias Fiscais Sudam-Sudene'!J:J)</f>
        <v>20528.02</v>
      </c>
      <c r="D1390" s="14">
        <f>SUMIF('Renúncias Fiscais Sudam-Sudene'!C:C,B1390,'Renúncias Fiscais Sudam-Sudene'!K:K)</f>
        <v>34911.10299817536</v>
      </c>
    </row>
    <row r="1391" spans="1:4" ht="27.95" customHeight="1" x14ac:dyDescent="0.25">
      <c r="A1391" s="25">
        <f t="shared" si="21"/>
        <v>1390</v>
      </c>
      <c r="B1391" s="12" t="str">
        <v>MAX TELECOMUNICACOES LTDA</v>
      </c>
      <c r="C1391" s="14">
        <f>SUMIF('Renúncias Fiscais Sudam-Sudene'!C:C,B1391,'Renúncias Fiscais Sudam-Sudene'!J:J)</f>
        <v>274921.02</v>
      </c>
      <c r="D1391" s="14">
        <f>SUMIF('Renúncias Fiscais Sudam-Sudene'!C:C,B1391,'Renúncias Fiscais Sudam-Sudene'!K:K)</f>
        <v>343212.21524577163</v>
      </c>
    </row>
    <row r="1392" spans="1:4" ht="27.95" customHeight="1" x14ac:dyDescent="0.25">
      <c r="A1392" s="25">
        <f t="shared" si="21"/>
        <v>1391</v>
      </c>
      <c r="B1392" s="12" t="str">
        <v>MAXI BEEF ALIMENTOS DO BRASIL LTDA.</v>
      </c>
      <c r="C1392" s="14">
        <f>SUMIF('Renúncias Fiscais Sudam-Sudene'!C:C,B1392,'Renúncias Fiscais Sudam-Sudene'!J:J)</f>
        <v>1212028.28</v>
      </c>
      <c r="D1392" s="14">
        <f>SUMIF('Renúncias Fiscais Sudam-Sudene'!C:C,B1392,'Renúncias Fiscais Sudam-Sudene'!K:K)</f>
        <v>1883694.6461633302</v>
      </c>
    </row>
    <row r="1393" spans="1:4" ht="27.95" customHeight="1" x14ac:dyDescent="0.25">
      <c r="A1393" s="25">
        <f t="shared" si="21"/>
        <v>1392</v>
      </c>
      <c r="B1393" s="12" t="str">
        <v>MAXIMUS ADMINISTRADORA LTDA</v>
      </c>
      <c r="C1393" s="14">
        <f>SUMIF('Renúncias Fiscais Sudam-Sudene'!C:C,B1393,'Renúncias Fiscais Sudam-Sudene'!J:J)</f>
        <v>436230.04000000004</v>
      </c>
      <c r="D1393" s="14">
        <f>SUMIF('Renúncias Fiscais Sudam-Sudene'!C:C,B1393,'Renúncias Fiscais Sudam-Sudene'!K:K)</f>
        <v>733110.63522944099</v>
      </c>
    </row>
    <row r="1394" spans="1:4" ht="27.95" customHeight="1" x14ac:dyDescent="0.25">
      <c r="A1394" s="25">
        <f t="shared" si="21"/>
        <v>1393</v>
      </c>
      <c r="B1394" s="12" t="str">
        <v>MAXPLAST INDUSTRIA DE ARTEFATOS DE PLASTICOS LTDA.</v>
      </c>
      <c r="C1394" s="14">
        <f>SUMIF('Renúncias Fiscais Sudam-Sudene'!C:C,B1394,'Renúncias Fiscais Sudam-Sudene'!J:J)</f>
        <v>854373.28</v>
      </c>
      <c r="D1394" s="14">
        <f>SUMIF('Renúncias Fiscais Sudam-Sudene'!C:C,B1394,'Renúncias Fiscais Sudam-Sudene'!K:K)</f>
        <v>973884.92503553245</v>
      </c>
    </row>
    <row r="1395" spans="1:4" ht="27.95" customHeight="1" x14ac:dyDescent="0.25">
      <c r="A1395" s="25">
        <f t="shared" si="21"/>
        <v>1394</v>
      </c>
      <c r="B1395" s="12" t="str">
        <v>MAXX INDUSTRIA E COMERCIO DE PAPEL LTDA</v>
      </c>
      <c r="C1395" s="14">
        <f>SUMIF('Renúncias Fiscais Sudam-Sudene'!C:C,B1395,'Renúncias Fiscais Sudam-Sudene'!J:J)</f>
        <v>37273.979999999996</v>
      </c>
      <c r="D1395" s="14">
        <f>SUMIF('Renúncias Fiscais Sudam-Sudene'!C:C,B1395,'Renúncias Fiscais Sudam-Sudene'!K:K)</f>
        <v>54972.276969016202</v>
      </c>
    </row>
    <row r="1396" spans="1:4" ht="27.95" customHeight="1" x14ac:dyDescent="0.25">
      <c r="A1396" s="25">
        <f t="shared" si="21"/>
        <v>1395</v>
      </c>
      <c r="B1396" s="12" t="str">
        <v>MB HOTEIS E TURISMO S/A</v>
      </c>
      <c r="C1396" s="14">
        <f>SUMIF('Renúncias Fiscais Sudam-Sudene'!C:C,B1396,'Renúncias Fiscais Sudam-Sudene'!J:J)</f>
        <v>16000</v>
      </c>
      <c r="D1396" s="14">
        <f>SUMIF('Renúncias Fiscais Sudam-Sudene'!C:C,B1396,'Renúncias Fiscais Sudam-Sudene'!K:K)</f>
        <v>18047.43306222208</v>
      </c>
    </row>
    <row r="1397" spans="1:4" ht="27.95" customHeight="1" x14ac:dyDescent="0.25">
      <c r="A1397" s="25">
        <f t="shared" si="21"/>
        <v>1396</v>
      </c>
      <c r="B1397" s="12" t="str">
        <v>MBARROS INDUSTRIA DE MOVEIS LTDA</v>
      </c>
      <c r="C1397" s="14">
        <f>SUMIF('Renúncias Fiscais Sudam-Sudene'!C:C,B1397,'Renúncias Fiscais Sudam-Sudene'!J:J)</f>
        <v>915683.44</v>
      </c>
      <c r="D1397" s="14">
        <f>SUMIF('Renúncias Fiscais Sudam-Sudene'!C:C,B1397,'Renúncias Fiscais Sudam-Sudene'!K:K)</f>
        <v>1037093.3389493746</v>
      </c>
    </row>
    <row r="1398" spans="1:4" ht="27.95" customHeight="1" x14ac:dyDescent="0.25">
      <c r="A1398" s="25">
        <f t="shared" si="21"/>
        <v>1397</v>
      </c>
      <c r="B1398" s="12" t="str">
        <v>MC &amp; MC CAMISARIA LTDA</v>
      </c>
      <c r="C1398" s="14">
        <f>SUMIF('Renúncias Fiscais Sudam-Sudene'!C:C,B1398,'Renúncias Fiscais Sudam-Sudene'!J:J)</f>
        <v>1115018.5299999998</v>
      </c>
      <c r="D1398" s="14">
        <f>SUMIF('Renúncias Fiscais Sudam-Sudene'!C:C,B1398,'Renúncias Fiscais Sudam-Sudene'!K:K)</f>
        <v>1602640.0137595546</v>
      </c>
    </row>
    <row r="1399" spans="1:4" ht="27.95" customHeight="1" x14ac:dyDescent="0.25">
      <c r="A1399" s="25">
        <f t="shared" si="21"/>
        <v>1398</v>
      </c>
      <c r="B1399" s="12" t="str">
        <v>MC AGRICOLA LTDA</v>
      </c>
      <c r="C1399" s="14">
        <f>SUMIF('Renúncias Fiscais Sudam-Sudene'!C:C,B1399,'Renúncias Fiscais Sudam-Sudene'!J:J)</f>
        <v>6769196.3600000013</v>
      </c>
      <c r="D1399" s="14">
        <f>SUMIF('Renúncias Fiscais Sudam-Sudene'!C:C,B1399,'Renúncias Fiscais Sudam-Sudene'!K:K)</f>
        <v>8572054.1358413771</v>
      </c>
    </row>
    <row r="1400" spans="1:4" ht="27.95" customHeight="1" x14ac:dyDescent="0.25">
      <c r="A1400" s="25">
        <f t="shared" si="21"/>
        <v>1399</v>
      </c>
      <c r="B1400" s="12" t="str">
        <v>MC BAUCHEMIE BRASIL INDUSTRIA E COMERCIO LTDA</v>
      </c>
      <c r="C1400" s="14">
        <f>SUMIF('Renúncias Fiscais Sudam-Sudene'!C:C,B1400,'Renúncias Fiscais Sudam-Sudene'!J:J)</f>
        <v>1148197.33</v>
      </c>
      <c r="D1400" s="14">
        <f>SUMIF('Renúncias Fiscais Sudam-Sudene'!C:C,B1400,'Renúncias Fiscais Sudam-Sudene'!K:K)</f>
        <v>1322404.8771543959</v>
      </c>
    </row>
    <row r="1401" spans="1:4" ht="27.95" customHeight="1" x14ac:dyDescent="0.25">
      <c r="A1401" s="25">
        <f t="shared" si="21"/>
        <v>1400</v>
      </c>
      <c r="B1401" s="12" t="str">
        <v>MC3 IMOVEIS LTDA</v>
      </c>
      <c r="C1401" s="14">
        <f>SUMIF('Renúncias Fiscais Sudam-Sudene'!C:C,B1401,'Renúncias Fiscais Sudam-Sudene'!J:J)</f>
        <v>784365.02999999991</v>
      </c>
      <c r="D1401" s="14">
        <f>SUMIF('Renúncias Fiscais Sudam-Sudene'!C:C,B1401,'Renúncias Fiscais Sudam-Sudene'!K:K)</f>
        <v>1168691.9329018975</v>
      </c>
    </row>
    <row r="1402" spans="1:4" ht="27.95" customHeight="1" x14ac:dyDescent="0.25">
      <c r="A1402" s="25">
        <f t="shared" si="21"/>
        <v>1401</v>
      </c>
      <c r="B1402" s="12" t="str">
        <v>MCR - INDUSTRIA, COMERCIO, IMPORTACAO E EXPORTACAO DE PRODUTO DE ORIGEM ANIMAL LTDA</v>
      </c>
      <c r="C1402" s="14">
        <f>SUMIF('Renúncias Fiscais Sudam-Sudene'!C:C,B1402,'Renúncias Fiscais Sudam-Sudene'!J:J)</f>
        <v>745488.11</v>
      </c>
      <c r="D1402" s="14">
        <f>SUMIF('Renúncias Fiscais Sudam-Sudene'!C:C,B1402,'Renúncias Fiscais Sudam-Sudene'!K:K)</f>
        <v>840884.1727442157</v>
      </c>
    </row>
    <row r="1403" spans="1:4" ht="27.95" customHeight="1" x14ac:dyDescent="0.25">
      <c r="A1403" s="25">
        <f t="shared" si="21"/>
        <v>1402</v>
      </c>
      <c r="B1403" s="12" t="str">
        <v>MEGA PACK PLASTICOS S.A</v>
      </c>
      <c r="C1403" s="14">
        <f>SUMIF('Renúncias Fiscais Sudam-Sudene'!C:C,B1403,'Renúncias Fiscais Sudam-Sudene'!J:J)</f>
        <v>29354745.07</v>
      </c>
      <c r="D1403" s="14">
        <f>SUMIF('Renúncias Fiscais Sudam-Sudene'!C:C,B1403,'Renúncias Fiscais Sudam-Sudene'!K:K)</f>
        <v>41034045.925421245</v>
      </c>
    </row>
    <row r="1404" spans="1:4" ht="27.95" customHeight="1" x14ac:dyDescent="0.25">
      <c r="A1404" s="25">
        <f t="shared" si="21"/>
        <v>1403</v>
      </c>
      <c r="B1404" s="12" t="str">
        <v>MEGA TELEINFORMATICA LTDA</v>
      </c>
      <c r="C1404" s="14">
        <f>SUMIF('Renúncias Fiscais Sudam-Sudene'!C:C,B1404,'Renúncias Fiscais Sudam-Sudene'!J:J)</f>
        <v>105234.82</v>
      </c>
      <c r="D1404" s="14">
        <f>SUMIF('Renúncias Fiscais Sudam-Sudene'!C:C,B1404,'Renúncias Fiscais Sudam-Sudene'!K:K)</f>
        <v>118701.14811031184</v>
      </c>
    </row>
    <row r="1405" spans="1:4" ht="27.95" customHeight="1" x14ac:dyDescent="0.25">
      <c r="A1405" s="25">
        <f t="shared" si="21"/>
        <v>1404</v>
      </c>
      <c r="B1405" s="12" t="str">
        <v>MEGAFRAL INDUSTRIA E COMERCIO LTDA</v>
      </c>
      <c r="C1405" s="14">
        <f>SUMIF('Renúncias Fiscais Sudam-Sudene'!C:C,B1405,'Renúncias Fiscais Sudam-Sudene'!J:J)</f>
        <v>481264.55000000005</v>
      </c>
      <c r="D1405" s="14">
        <f>SUMIF('Renúncias Fiscais Sudam-Sudene'!C:C,B1405,'Renúncias Fiscais Sudam-Sudene'!K:K)</f>
        <v>738248.2818387571</v>
      </c>
    </row>
    <row r="1406" spans="1:4" ht="27.95" customHeight="1" x14ac:dyDescent="0.25">
      <c r="A1406" s="25">
        <f t="shared" si="21"/>
        <v>1405</v>
      </c>
      <c r="B1406" s="12" t="str">
        <v>MEGALINK SERVICOS LTDA</v>
      </c>
      <c r="C1406" s="14">
        <f>SUMIF('Renúncias Fiscais Sudam-Sudene'!C:C,B1406,'Renúncias Fiscais Sudam-Sudene'!J:J)</f>
        <v>241917.91</v>
      </c>
      <c r="D1406" s="14">
        <f>SUMIF('Renúncias Fiscais Sudam-Sudene'!C:C,B1406,'Renúncias Fiscais Sudam-Sudene'!K:K)</f>
        <v>272874.83045485412</v>
      </c>
    </row>
    <row r="1407" spans="1:4" ht="27.95" customHeight="1" x14ac:dyDescent="0.25">
      <c r="A1407" s="25">
        <f t="shared" si="21"/>
        <v>1406</v>
      </c>
      <c r="B1407" s="12" t="str">
        <v>MEGANET SERVICOS DE TELECOMUNICACOES LTDA</v>
      </c>
      <c r="C1407" s="14">
        <f>SUMIF('Renúncias Fiscais Sudam-Sudene'!C:C,B1407,'Renúncias Fiscais Sudam-Sudene'!J:J)</f>
        <v>237969.63</v>
      </c>
      <c r="D1407" s="14">
        <f>SUMIF('Renúncias Fiscais Sudam-Sudene'!C:C,B1407,'Renúncias Fiscais Sudam-Sudene'!K:K)</f>
        <v>268421.31051667221</v>
      </c>
    </row>
    <row r="1408" spans="1:4" ht="27.95" customHeight="1" x14ac:dyDescent="0.25">
      <c r="A1408" s="25">
        <f t="shared" si="21"/>
        <v>1407</v>
      </c>
      <c r="B1408" s="12" t="str">
        <v>MEIRA LINS HOTEIS LTDA</v>
      </c>
      <c r="C1408" s="14">
        <f>SUMIF('Renúncias Fiscais Sudam-Sudene'!C:C,B1408,'Renúncias Fiscais Sudam-Sudene'!J:J)</f>
        <v>18877741.610000003</v>
      </c>
      <c r="D1408" s="14">
        <f>SUMIF('Renúncias Fiscais Sudam-Sudene'!C:C,B1408,'Renúncias Fiscais Sudam-Sudene'!K:K)</f>
        <v>27281065.193064932</v>
      </c>
    </row>
    <row r="1409" spans="1:4" ht="27.95" customHeight="1" x14ac:dyDescent="0.25">
      <c r="A1409" s="25">
        <f t="shared" si="21"/>
        <v>1408</v>
      </c>
      <c r="B1409" s="12" t="str">
        <v>MEJER AGROFLORESTAL LTDA</v>
      </c>
      <c r="C1409" s="14">
        <f>SUMIF('Renúncias Fiscais Sudam-Sudene'!C:C,B1409,'Renúncias Fiscais Sudam-Sudene'!J:J)</f>
        <v>570310.61</v>
      </c>
      <c r="D1409" s="14">
        <f>SUMIF('Renúncias Fiscais Sudam-Sudene'!C:C,B1409,'Renúncias Fiscais Sudam-Sudene'!K:K)</f>
        <v>912505.62937937677</v>
      </c>
    </row>
    <row r="1410" spans="1:4" ht="27.95" customHeight="1" x14ac:dyDescent="0.25">
      <c r="A1410" s="25">
        <f t="shared" si="21"/>
        <v>1409</v>
      </c>
      <c r="B1410" s="12" t="str">
        <v>MELBROS INDUSTRIA E COMERCIO DE CALCADOS LTDA</v>
      </c>
      <c r="C1410" s="14">
        <f>SUMIF('Renúncias Fiscais Sudam-Sudene'!C:C,B1410,'Renúncias Fiscais Sudam-Sudene'!J:J)</f>
        <v>216155.02999999997</v>
      </c>
      <c r="D1410" s="14">
        <f>SUMIF('Renúncias Fiscais Sudam-Sudene'!C:C,B1410,'Renúncias Fiscais Sudam-Sudene'!K:K)</f>
        <v>285585.76065424719</v>
      </c>
    </row>
    <row r="1411" spans="1:4" ht="27.95" customHeight="1" x14ac:dyDescent="0.25">
      <c r="A1411" s="25">
        <f t="shared" ref="A1411:A1474" si="22">ROW()-1</f>
        <v>1410</v>
      </c>
      <c r="B1411" s="12" t="str">
        <v>MELODIA INDUSTRIA E COMERCIO DE PRODUTOS PARA ANIMAIS LTDA</v>
      </c>
      <c r="C1411" s="14">
        <f>SUMIF('Renúncias Fiscais Sudam-Sudene'!C:C,B1411,'Renúncias Fiscais Sudam-Sudene'!J:J)</f>
        <v>2214.3200000000002</v>
      </c>
      <c r="D1411" s="14">
        <f>SUMIF('Renúncias Fiscais Sudam-Sudene'!C:C,B1411,'Renúncias Fiscais Sudam-Sudene'!K:K)</f>
        <v>2497.6744986462249</v>
      </c>
    </row>
    <row r="1412" spans="1:4" ht="27.95" customHeight="1" x14ac:dyDescent="0.25">
      <c r="A1412" s="25">
        <f t="shared" si="22"/>
        <v>1411</v>
      </c>
      <c r="B1412" s="12" t="str">
        <v>MERCO FITNESS DA AMAZONIA INDUSTRIA E COMERCIO DE EQUIPAMENTOS DE GINASTICA LTDA EM RECUPERACAO JUDICIAL</v>
      </c>
      <c r="C1412" s="14">
        <f>SUMIF('Renúncias Fiscais Sudam-Sudene'!C:C,B1412,'Renúncias Fiscais Sudam-Sudene'!J:J)</f>
        <v>1013.98</v>
      </c>
      <c r="D1412" s="14">
        <f>SUMIF('Renúncias Fiscais Sudam-Sudene'!C:C,B1412,'Renúncias Fiscais Sudam-Sudene'!K:K)</f>
        <v>1456.1733826686709</v>
      </c>
    </row>
    <row r="1413" spans="1:4" ht="27.95" customHeight="1" x14ac:dyDescent="0.25">
      <c r="A1413" s="25">
        <f t="shared" si="22"/>
        <v>1412</v>
      </c>
      <c r="B1413" s="12" t="str">
        <v>MERCOFRICON S/A</v>
      </c>
      <c r="C1413" s="14">
        <f>SUMIF('Renúncias Fiscais Sudam-Sudene'!C:C,B1413,'Renúncias Fiscais Sudam-Sudene'!J:J)</f>
        <v>40917828.879999995</v>
      </c>
      <c r="D1413" s="14">
        <f>SUMIF('Renúncias Fiscais Sudam-Sudene'!C:C,B1413,'Renúncias Fiscais Sudam-Sudene'!K:K)</f>
        <v>52459224.625683546</v>
      </c>
    </row>
    <row r="1414" spans="1:4" ht="27.95" customHeight="1" x14ac:dyDescent="0.25">
      <c r="A1414" s="25">
        <f t="shared" si="22"/>
        <v>1413</v>
      </c>
      <c r="B1414" s="12" t="str">
        <v>MESSER GASES LTDA.</v>
      </c>
      <c r="C1414" s="14">
        <f>SUMIF('Renúncias Fiscais Sudam-Sudene'!C:C,B1414,'Renúncias Fiscais Sudam-Sudene'!J:J)</f>
        <v>8423959</v>
      </c>
      <c r="D1414" s="14">
        <f>SUMIF('Renúncias Fiscais Sudam-Sudene'!C:C,B1414,'Renúncias Fiscais Sudam-Sudene'!K:K)</f>
        <v>9849036.686615523</v>
      </c>
    </row>
    <row r="1415" spans="1:4" ht="27.95" customHeight="1" x14ac:dyDescent="0.25">
      <c r="A1415" s="25">
        <f t="shared" si="22"/>
        <v>1414</v>
      </c>
      <c r="B1415" s="12" t="str">
        <v>MESTRE EQUIPAMENTOS DE CONSTRUCAO LTDA</v>
      </c>
      <c r="C1415" s="14">
        <f>SUMIF('Renúncias Fiscais Sudam-Sudene'!C:C,B1415,'Renúncias Fiscais Sudam-Sudene'!J:J)</f>
        <v>9334173.9299999997</v>
      </c>
      <c r="D1415" s="14">
        <f>SUMIF('Renúncias Fiscais Sudam-Sudene'!C:C,B1415,'Renúncias Fiscais Sudam-Sudene'!K:K)</f>
        <v>10710462.017171575</v>
      </c>
    </row>
    <row r="1416" spans="1:4" ht="27.95" customHeight="1" x14ac:dyDescent="0.25">
      <c r="A1416" s="25">
        <f t="shared" si="22"/>
        <v>1415</v>
      </c>
      <c r="B1416" s="12" t="str">
        <v>METALFINO DA AMAZONIA LTDA</v>
      </c>
      <c r="C1416" s="14">
        <f>SUMIF('Renúncias Fiscais Sudam-Sudene'!C:C,B1416,'Renúncias Fiscais Sudam-Sudene'!J:J)</f>
        <v>7719493.7400000002</v>
      </c>
      <c r="D1416" s="14">
        <f>SUMIF('Renúncias Fiscais Sudam-Sudene'!C:C,B1416,'Renúncias Fiscais Sudam-Sudene'!K:K)</f>
        <v>10079842.780527456</v>
      </c>
    </row>
    <row r="1417" spans="1:4" ht="27.95" customHeight="1" x14ac:dyDescent="0.25">
      <c r="A1417" s="25">
        <f t="shared" si="22"/>
        <v>1416</v>
      </c>
      <c r="B1417" s="12" t="str">
        <v>METALMA DA AMAZONIA LTDA</v>
      </c>
      <c r="C1417" s="14">
        <f>SUMIF('Renúncias Fiscais Sudam-Sudene'!C:C,B1417,'Renúncias Fiscais Sudam-Sudene'!J:J)</f>
        <v>3361906.2500000005</v>
      </c>
      <c r="D1417" s="14">
        <f>SUMIF('Renúncias Fiscais Sudam-Sudene'!C:C,B1417,'Renúncias Fiscais Sudam-Sudene'!K:K)</f>
        <v>4507108.7246856634</v>
      </c>
    </row>
    <row r="1418" spans="1:4" ht="27.95" customHeight="1" x14ac:dyDescent="0.25">
      <c r="A1418" s="25">
        <f t="shared" si="22"/>
        <v>1417</v>
      </c>
      <c r="B1418" s="12" t="str">
        <v>METALOSA INDUSTRIA METALURGICA SA</v>
      </c>
      <c r="C1418" s="14">
        <f>SUMIF('Renúncias Fiscais Sudam-Sudene'!C:C,B1418,'Renúncias Fiscais Sudam-Sudene'!J:J)</f>
        <v>6675688.3399999999</v>
      </c>
      <c r="D1418" s="14">
        <f>SUMIF('Renúncias Fiscais Sudam-Sudene'!C:C,B1418,'Renúncias Fiscais Sudam-Sudene'!K:K)</f>
        <v>8507359.2426667772</v>
      </c>
    </row>
    <row r="1419" spans="1:4" ht="27.95" customHeight="1" x14ac:dyDescent="0.25">
      <c r="A1419" s="25">
        <f t="shared" si="22"/>
        <v>1418</v>
      </c>
      <c r="B1419" s="12" t="str">
        <v>METALSAF INDUSTRIA E COMERCIO LTDA</v>
      </c>
      <c r="C1419" s="14">
        <f>SUMIF('Renúncias Fiscais Sudam-Sudene'!C:C,B1419,'Renúncias Fiscais Sudam-Sudene'!J:J)</f>
        <v>95348.610000000015</v>
      </c>
      <c r="D1419" s="14">
        <f>SUMIF('Renúncias Fiscais Sudam-Sudene'!C:C,B1419,'Renúncias Fiscais Sudam-Sudene'!K:K)</f>
        <v>108623.02332827529</v>
      </c>
    </row>
    <row r="1420" spans="1:4" ht="27.95" customHeight="1" x14ac:dyDescent="0.25">
      <c r="A1420" s="25">
        <f t="shared" si="22"/>
        <v>1419</v>
      </c>
      <c r="B1420" s="12" t="str">
        <v>METALURGICA MOR SA</v>
      </c>
      <c r="C1420" s="14">
        <f>SUMIF('Renúncias Fiscais Sudam-Sudene'!C:C,B1420,'Renúncias Fiscais Sudam-Sudene'!J:J)</f>
        <v>1544652.56</v>
      </c>
      <c r="D1420" s="14">
        <f>SUMIF('Renúncias Fiscais Sudam-Sudene'!C:C,B1420,'Renúncias Fiscais Sudam-Sudene'!K:K)</f>
        <v>1809793.6084274407</v>
      </c>
    </row>
    <row r="1421" spans="1:4" ht="27.95" customHeight="1" x14ac:dyDescent="0.25">
      <c r="A1421" s="25">
        <f t="shared" si="22"/>
        <v>1420</v>
      </c>
      <c r="B1421" s="12" t="str">
        <v>METALURGICA SATO DA AMAZONIA LTDA</v>
      </c>
      <c r="C1421" s="14">
        <f>SUMIF('Renúncias Fiscais Sudam-Sudene'!C:C,B1421,'Renúncias Fiscais Sudam-Sudene'!J:J)</f>
        <v>15830484.219999999</v>
      </c>
      <c r="D1421" s="14">
        <f>SUMIF('Renúncias Fiscais Sudam-Sudene'!C:C,B1421,'Renúncias Fiscais Sudam-Sudene'!K:K)</f>
        <v>20223263.39041673</v>
      </c>
    </row>
    <row r="1422" spans="1:4" ht="27.95" customHeight="1" x14ac:dyDescent="0.25">
      <c r="A1422" s="25">
        <f t="shared" si="22"/>
        <v>1421</v>
      </c>
      <c r="B1422" s="12" t="str">
        <v>METALURGICA SETE DE SETEMBRO DA AMAZONIA LTDA</v>
      </c>
      <c r="C1422" s="14">
        <f>SUMIF('Renúncias Fiscais Sudam-Sudene'!C:C,B1422,'Renúncias Fiscais Sudam-Sudene'!J:J)</f>
        <v>3601455.1100000003</v>
      </c>
      <c r="D1422" s="14">
        <f>SUMIF('Renúncias Fiscais Sudam-Sudene'!C:C,B1422,'Renúncias Fiscais Sudam-Sudene'!K:K)</f>
        <v>4464599.1587679451</v>
      </c>
    </row>
    <row r="1423" spans="1:4" ht="27.95" customHeight="1" x14ac:dyDescent="0.25">
      <c r="A1423" s="25">
        <f t="shared" si="22"/>
        <v>1422</v>
      </c>
      <c r="B1423" s="12" t="str">
        <v>METALURGICA VERTICAL LTDA</v>
      </c>
      <c r="C1423" s="14">
        <f>SUMIF('Renúncias Fiscais Sudam-Sudene'!C:C,B1423,'Renúncias Fiscais Sudam-Sudene'!J:J)</f>
        <v>683591.10000000009</v>
      </c>
      <c r="D1423" s="14">
        <f>SUMIF('Renúncias Fiscais Sudam-Sudene'!C:C,B1423,'Renúncias Fiscais Sudam-Sudene'!K:K)</f>
        <v>786705.2913633578</v>
      </c>
    </row>
    <row r="1424" spans="1:4" ht="27.95" customHeight="1" x14ac:dyDescent="0.25">
      <c r="A1424" s="25">
        <f t="shared" si="22"/>
        <v>1423</v>
      </c>
      <c r="B1424" s="12" t="str">
        <v>METROPOLITAN HOTEL LTDA</v>
      </c>
      <c r="C1424" s="14">
        <f>SUMIF('Renúncias Fiscais Sudam-Sudene'!C:C,B1424,'Renúncias Fiscais Sudam-Sudene'!J:J)</f>
        <v>48449.979999999996</v>
      </c>
      <c r="D1424" s="14">
        <f>SUMIF('Renúncias Fiscais Sudam-Sudene'!C:C,B1424,'Renúncias Fiscais Sudam-Sudene'!K:K)</f>
        <v>76626.137335878462</v>
      </c>
    </row>
    <row r="1425" spans="1:4" ht="27.95" customHeight="1" x14ac:dyDescent="0.25">
      <c r="A1425" s="25">
        <f t="shared" si="22"/>
        <v>1424</v>
      </c>
      <c r="B1425" s="12" t="str">
        <v>MEXICHEM BRASIL INDUSTRIA DE TRANSFORMACAO PLASTICA LTDA</v>
      </c>
      <c r="C1425" s="14">
        <f>SUMIF('Renúncias Fiscais Sudam-Sudene'!C:C,B1425,'Renúncias Fiscais Sudam-Sudene'!J:J)</f>
        <v>7667105.7500000009</v>
      </c>
      <c r="D1425" s="14">
        <f>SUMIF('Renúncias Fiscais Sudam-Sudene'!C:C,B1425,'Renúncias Fiscais Sudam-Sudene'!K:K)</f>
        <v>9800303.4168741368</v>
      </c>
    </row>
    <row r="1426" spans="1:4" ht="27.95" customHeight="1" x14ac:dyDescent="0.25">
      <c r="A1426" s="25">
        <f t="shared" si="22"/>
        <v>1425</v>
      </c>
      <c r="B1426" s="12" t="str">
        <v>MFX DO BRASIL EQUIPAMENTOS DE PETROLEO LTDA</v>
      </c>
      <c r="C1426" s="14">
        <f>SUMIF('Renúncias Fiscais Sudam-Sudene'!C:C,B1426,'Renúncias Fiscais Sudam-Sudene'!J:J)</f>
        <v>13917220.350000001</v>
      </c>
      <c r="D1426" s="14">
        <f>SUMIF('Renúncias Fiscais Sudam-Sudene'!C:C,B1426,'Renúncias Fiscais Sudam-Sudene'!K:K)</f>
        <v>17774846.451318283</v>
      </c>
    </row>
    <row r="1427" spans="1:4" ht="27.95" customHeight="1" x14ac:dyDescent="0.25">
      <c r="A1427" s="25">
        <f t="shared" si="22"/>
        <v>1426</v>
      </c>
      <c r="B1427" s="12" t="str">
        <v>MGM MOVEIS LTDA</v>
      </c>
      <c r="C1427" s="14">
        <f>SUMIF('Renúncias Fiscais Sudam-Sudene'!C:C,B1427,'Renúncias Fiscais Sudam-Sudene'!J:J)</f>
        <v>4816775.6899999995</v>
      </c>
      <c r="D1427" s="14">
        <f>SUMIF('Renúncias Fiscais Sudam-Sudene'!C:C,B1427,'Renúncias Fiscais Sudam-Sudene'!K:K)</f>
        <v>6371375.4837672515</v>
      </c>
    </row>
    <row r="1428" spans="1:4" ht="27.95" customHeight="1" x14ac:dyDescent="0.25">
      <c r="A1428" s="25">
        <f t="shared" si="22"/>
        <v>1427</v>
      </c>
      <c r="B1428" s="12" t="str">
        <v>MICROSERVICE TECNOLOGIA DIGITAL DA AMAZONIA LTDA</v>
      </c>
      <c r="C1428" s="14">
        <f>SUMIF('Renúncias Fiscais Sudam-Sudene'!C:C,B1428,'Renúncias Fiscais Sudam-Sudene'!J:J)</f>
        <v>2408747.4</v>
      </c>
      <c r="D1428" s="14">
        <f>SUMIF('Renúncias Fiscais Sudam-Sudene'!C:C,B1428,'Renúncias Fiscais Sudam-Sudene'!K:K)</f>
        <v>2853506.2863429398</v>
      </c>
    </row>
    <row r="1429" spans="1:4" ht="27.95" customHeight="1" x14ac:dyDescent="0.25">
      <c r="A1429" s="25">
        <f t="shared" si="22"/>
        <v>1428</v>
      </c>
      <c r="B1429" s="12" t="str">
        <v>MILA INDUSTRIA E COMERCIO LTDA</v>
      </c>
      <c r="C1429" s="14">
        <f>SUMIF('Renúncias Fiscais Sudam-Sudene'!C:C,B1429,'Renúncias Fiscais Sudam-Sudene'!J:J)</f>
        <v>293903.42</v>
      </c>
      <c r="D1429" s="14">
        <f>SUMIF('Renúncias Fiscais Sudam-Sudene'!C:C,B1429,'Renúncias Fiscais Sudam-Sudene'!K:K)</f>
        <v>335887.55391056486</v>
      </c>
    </row>
    <row r="1430" spans="1:4" ht="27.95" customHeight="1" x14ac:dyDescent="0.25">
      <c r="A1430" s="25">
        <f t="shared" si="22"/>
        <v>1429</v>
      </c>
      <c r="B1430" s="12" t="str">
        <v>MILANFLEX INDUSTRIA E COMERCIO DE MOVEIS E EQUIPAMENTOS LTDA</v>
      </c>
      <c r="C1430" s="14">
        <f>SUMIF('Renúncias Fiscais Sudam-Sudene'!C:C,B1430,'Renúncias Fiscais Sudam-Sudene'!J:J)</f>
        <v>4745022.49</v>
      </c>
      <c r="D1430" s="14">
        <f>SUMIF('Renúncias Fiscais Sudam-Sudene'!C:C,B1430,'Renúncias Fiscais Sudam-Sudene'!K:K)</f>
        <v>6376654.8226866713</v>
      </c>
    </row>
    <row r="1431" spans="1:4" ht="27.95" customHeight="1" x14ac:dyDescent="0.25">
      <c r="A1431" s="25">
        <f t="shared" si="22"/>
        <v>1430</v>
      </c>
      <c r="B1431" s="12" t="str">
        <v>MILI S/A</v>
      </c>
      <c r="C1431" s="14">
        <f>SUMIF('Renúncias Fiscais Sudam-Sudene'!C:C,B1431,'Renúncias Fiscais Sudam-Sudene'!J:J)</f>
        <v>2032637.1400000001</v>
      </c>
      <c r="D1431" s="14">
        <f>SUMIF('Renúncias Fiscais Sudam-Sudene'!C:C,B1431,'Renúncias Fiscais Sudam-Sudene'!K:K)</f>
        <v>3294412.7491620253</v>
      </c>
    </row>
    <row r="1432" spans="1:4" ht="27.95" customHeight="1" x14ac:dyDescent="0.25">
      <c r="A1432" s="25">
        <f t="shared" si="22"/>
        <v>1431</v>
      </c>
      <c r="B1432" s="12" t="str">
        <v>MILLENNIUM CENTRAL GERADORA EOLICA S.A.</v>
      </c>
      <c r="C1432" s="14">
        <f>SUMIF('Renúncias Fiscais Sudam-Sudene'!C:C,B1432,'Renúncias Fiscais Sudam-Sudene'!J:J)</f>
        <v>6912989.4800000004</v>
      </c>
      <c r="D1432" s="14">
        <f>SUMIF('Renúncias Fiscais Sudam-Sudene'!C:C,B1432,'Renúncias Fiscais Sudam-Sudene'!K:K)</f>
        <v>8826234.8526094407</v>
      </c>
    </row>
    <row r="1433" spans="1:4" ht="27.95" customHeight="1" x14ac:dyDescent="0.25">
      <c r="A1433" s="25">
        <f t="shared" si="22"/>
        <v>1432</v>
      </c>
      <c r="B1433" s="12" t="str">
        <v>MINA TUCANO LTDA. - EM RECUPERACAO JUDICIAL</v>
      </c>
      <c r="C1433" s="14">
        <f>SUMIF('Renúncias Fiscais Sudam-Sudene'!C:C,B1433,'Renúncias Fiscais Sudam-Sudene'!J:J)</f>
        <v>55860049.829999998</v>
      </c>
      <c r="D1433" s="14">
        <f>SUMIF('Renúncias Fiscais Sudam-Sudene'!C:C,B1433,'Renúncias Fiscais Sudam-Sudene'!K:K)</f>
        <v>79979154.581699222</v>
      </c>
    </row>
    <row r="1434" spans="1:4" ht="27.95" customHeight="1" x14ac:dyDescent="0.25">
      <c r="A1434" s="25">
        <f t="shared" si="22"/>
        <v>1433</v>
      </c>
      <c r="B1434" s="12" t="str">
        <v>MINASLIGAS S.A.</v>
      </c>
      <c r="C1434" s="14">
        <f>SUMIF('Renúncias Fiscais Sudam-Sudene'!C:C,B1434,'Renúncias Fiscais Sudam-Sudene'!J:J)</f>
        <v>372239840.33999991</v>
      </c>
      <c r="D1434" s="14">
        <f>SUMIF('Renúncias Fiscais Sudam-Sudene'!C:C,B1434,'Renúncias Fiscais Sudam-Sudene'!K:K)</f>
        <v>465260502.32301193</v>
      </c>
    </row>
    <row r="1435" spans="1:4" ht="27.95" customHeight="1" x14ac:dyDescent="0.25">
      <c r="A1435" s="25">
        <f t="shared" si="22"/>
        <v>1434</v>
      </c>
      <c r="B1435" s="12" t="str">
        <v>MINEBEA ACCESSSOLUTIONS DO BRASIL LTDA</v>
      </c>
      <c r="C1435" s="14">
        <f>SUMIF('Renúncias Fiscais Sudam-Sudene'!C:C,B1435,'Renúncias Fiscais Sudam-Sudene'!J:J)</f>
        <v>5795108.9799999995</v>
      </c>
      <c r="D1435" s="14">
        <f>SUMIF('Renúncias Fiscais Sudam-Sudene'!C:C,B1435,'Renúncias Fiscais Sudam-Sudene'!K:K)</f>
        <v>7273111.8564673932</v>
      </c>
    </row>
    <row r="1436" spans="1:4" ht="27.95" customHeight="1" x14ac:dyDescent="0.25">
      <c r="A1436" s="25">
        <f t="shared" si="22"/>
        <v>1435</v>
      </c>
      <c r="B1436" s="12" t="str">
        <v>MINERACAO APOENA S.A.</v>
      </c>
      <c r="C1436" s="14">
        <f>SUMIF('Renúncias Fiscais Sudam-Sudene'!C:C,B1436,'Renúncias Fiscais Sudam-Sudene'!J:J)</f>
        <v>66195897.980000004</v>
      </c>
      <c r="D1436" s="14">
        <f>SUMIF('Renúncias Fiscais Sudam-Sudene'!C:C,B1436,'Renúncias Fiscais Sudam-Sudene'!K:K)</f>
        <v>84679777.920975327</v>
      </c>
    </row>
    <row r="1437" spans="1:4" ht="27.95" customHeight="1" x14ac:dyDescent="0.25">
      <c r="A1437" s="25">
        <f t="shared" si="22"/>
        <v>1436</v>
      </c>
      <c r="B1437" s="12" t="str">
        <v>MINERACAO AURIZONA S/A</v>
      </c>
      <c r="C1437" s="14">
        <f>SUMIF('Renúncias Fiscais Sudam-Sudene'!C:C,B1437,'Renúncias Fiscais Sudam-Sudene'!J:J)</f>
        <v>316740503.32999998</v>
      </c>
      <c r="D1437" s="14">
        <f>SUMIF('Renúncias Fiscais Sudam-Sudene'!C:C,B1437,'Renúncias Fiscais Sudam-Sudene'!K:K)</f>
        <v>397075722.48311239</v>
      </c>
    </row>
    <row r="1438" spans="1:4" ht="27.95" customHeight="1" x14ac:dyDescent="0.25">
      <c r="A1438" s="25">
        <f t="shared" si="22"/>
        <v>1437</v>
      </c>
      <c r="B1438" s="12" t="str">
        <v>MINERACAO BARRETO SA</v>
      </c>
      <c r="C1438" s="14">
        <f>SUMIF('Renúncias Fiscais Sudam-Sudene'!C:C,B1438,'Renúncias Fiscais Sudam-Sudene'!J:J)</f>
        <v>9725716.5700000003</v>
      </c>
      <c r="D1438" s="14">
        <f>SUMIF('Renúncias Fiscais Sudam-Sudene'!C:C,B1438,'Renúncias Fiscais Sudam-Sudene'!K:K)</f>
        <v>12705397.418013638</v>
      </c>
    </row>
    <row r="1439" spans="1:4" ht="27.95" customHeight="1" x14ac:dyDescent="0.25">
      <c r="A1439" s="25">
        <f t="shared" si="22"/>
        <v>1438</v>
      </c>
      <c r="B1439" s="12" t="str">
        <v>MINERACAO CARAIBA S/A</v>
      </c>
      <c r="C1439" s="14">
        <f>SUMIF('Renúncias Fiscais Sudam-Sudene'!C:C,B1439,'Renúncias Fiscais Sudam-Sudene'!J:J)</f>
        <v>488002162.94999999</v>
      </c>
      <c r="D1439" s="14">
        <f>SUMIF('Renúncias Fiscais Sudam-Sudene'!C:C,B1439,'Renúncias Fiscais Sudam-Sudene'!K:K)</f>
        <v>619071480.06018221</v>
      </c>
    </row>
    <row r="1440" spans="1:4" ht="27.95" customHeight="1" x14ac:dyDescent="0.25">
      <c r="A1440" s="25">
        <f t="shared" si="22"/>
        <v>1439</v>
      </c>
      <c r="B1440" s="12" t="str">
        <v>MINERACAO PARAGOMINAS S.A.</v>
      </c>
      <c r="C1440" s="14">
        <f>SUMIF('Renúncias Fiscais Sudam-Sudene'!C:C,B1440,'Renúncias Fiscais Sudam-Sudene'!J:J)</f>
        <v>458761304.44</v>
      </c>
      <c r="D1440" s="14">
        <f>SUMIF('Renúncias Fiscais Sudam-Sudene'!C:C,B1440,'Renúncias Fiscais Sudam-Sudene'!K:K)</f>
        <v>589161534.55392921</v>
      </c>
    </row>
    <row r="1441" spans="1:4" ht="27.95" customHeight="1" x14ac:dyDescent="0.25">
      <c r="A1441" s="25">
        <f t="shared" si="22"/>
        <v>1440</v>
      </c>
      <c r="B1441" s="12" t="str">
        <v>MINERACAO PAULISTA LTDA</v>
      </c>
      <c r="C1441" s="14">
        <f>SUMIF('Renúncias Fiscais Sudam-Sudene'!C:C,B1441,'Renúncias Fiscais Sudam-Sudene'!J:J)</f>
        <v>45189.73</v>
      </c>
      <c r="D1441" s="14">
        <f>SUMIF('Renúncias Fiscais Sudam-Sudene'!C:C,B1441,'Renúncias Fiscais Sudam-Sudene'!K:K)</f>
        <v>50972.414204680565</v>
      </c>
    </row>
    <row r="1442" spans="1:4" ht="27.95" customHeight="1" x14ac:dyDescent="0.25">
      <c r="A1442" s="25">
        <f t="shared" si="22"/>
        <v>1441</v>
      </c>
      <c r="B1442" s="12" t="str">
        <v>MINERACAO RIACHO DOS MACHADOS LTDA.</v>
      </c>
      <c r="C1442" s="14">
        <f>SUMIF('Renúncias Fiscais Sudam-Sudene'!C:C,B1442,'Renúncias Fiscais Sudam-Sudene'!J:J)</f>
        <v>7695273.6100000003</v>
      </c>
      <c r="D1442" s="14">
        <f>SUMIF('Renúncias Fiscais Sudam-Sudene'!C:C,B1442,'Renúncias Fiscais Sudam-Sudene'!K:K)</f>
        <v>10573246.672855478</v>
      </c>
    </row>
    <row r="1443" spans="1:4" ht="27.95" customHeight="1" x14ac:dyDescent="0.25">
      <c r="A1443" s="25">
        <f t="shared" si="22"/>
        <v>1442</v>
      </c>
      <c r="B1443" s="12" t="str">
        <v>MINERACAO RIO DO NORTE SA</v>
      </c>
      <c r="C1443" s="14">
        <f>SUMIF('Renúncias Fiscais Sudam-Sudene'!C:C,B1443,'Renúncias Fiscais Sudam-Sudene'!J:J)</f>
        <v>292593825.68000001</v>
      </c>
      <c r="D1443" s="14">
        <f>SUMIF('Renúncias Fiscais Sudam-Sudene'!C:C,B1443,'Renúncias Fiscais Sudam-Sudene'!K:K)</f>
        <v>452341155.03090608</v>
      </c>
    </row>
    <row r="1444" spans="1:4" ht="27.95" customHeight="1" x14ac:dyDescent="0.25">
      <c r="A1444" s="25">
        <f t="shared" si="22"/>
        <v>1443</v>
      </c>
      <c r="B1444" s="12" t="str">
        <v>MINERACAO SANTA ELINA INDUSTRIA E COMERCIO S.A.</v>
      </c>
      <c r="C1444" s="14">
        <f>SUMIF('Renúncias Fiscais Sudam-Sudene'!C:C,B1444,'Renúncias Fiscais Sudam-Sudene'!J:J)</f>
        <v>19726539.09</v>
      </c>
      <c r="D1444" s="14">
        <f>SUMIF('Renúncias Fiscais Sudam-Sudene'!C:C,B1444,'Renúncias Fiscais Sudam-Sudene'!K:K)</f>
        <v>23868236.940124799</v>
      </c>
    </row>
    <row r="1445" spans="1:4" ht="27.95" customHeight="1" x14ac:dyDescent="0.25">
      <c r="A1445" s="25">
        <f t="shared" si="22"/>
        <v>1444</v>
      </c>
      <c r="B1445" s="12" t="str">
        <v>MINERACAO VALE VERDE DO BRASIL LTDA.</v>
      </c>
      <c r="C1445" s="14">
        <f>SUMIF('Renúncias Fiscais Sudam-Sudene'!C:C,B1445,'Renúncias Fiscais Sudam-Sudene'!J:J)</f>
        <v>96656425.780000001</v>
      </c>
      <c r="D1445" s="14">
        <f>SUMIF('Renúncias Fiscais Sudam-Sudene'!C:C,B1445,'Renúncias Fiscais Sudam-Sudene'!K:K)</f>
        <v>110421351.33573288</v>
      </c>
    </row>
    <row r="1446" spans="1:4" ht="27.95" customHeight="1" x14ac:dyDescent="0.25">
      <c r="A1446" s="25">
        <f t="shared" si="22"/>
        <v>1445</v>
      </c>
      <c r="B1446" s="12" t="str">
        <v>MIRACEMA TRANSMISSORA DE ENERGIA ELETRICA S/A</v>
      </c>
      <c r="C1446" s="14">
        <f>SUMIF('Renúncias Fiscais Sudam-Sudene'!C:C,B1446,'Renúncias Fiscais Sudam-Sudene'!J:J)</f>
        <v>18259655.059999999</v>
      </c>
      <c r="D1446" s="14">
        <f>SUMIF('Renúncias Fiscais Sudam-Sudene'!C:C,B1446,'Renúncias Fiscais Sudam-Sudene'!K:K)</f>
        <v>20596243.902163416</v>
      </c>
    </row>
    <row r="1447" spans="1:4" ht="27.95" customHeight="1" x14ac:dyDescent="0.25">
      <c r="A1447" s="25">
        <f t="shared" si="22"/>
        <v>1446</v>
      </c>
      <c r="B1447" s="12" t="str">
        <v>MIRAGINA SA INDUSTRIA E COMERCIO</v>
      </c>
      <c r="C1447" s="14">
        <f>SUMIF('Renúncias Fiscais Sudam-Sudene'!C:C,B1447,'Renúncias Fiscais Sudam-Sudene'!J:J)</f>
        <v>1357896.7300000002</v>
      </c>
      <c r="D1447" s="14">
        <f>SUMIF('Renúncias Fiscais Sudam-Sudene'!C:C,B1447,'Renúncias Fiscais Sudam-Sudene'!K:K)</f>
        <v>2139034.9857373149</v>
      </c>
    </row>
    <row r="1448" spans="1:4" ht="27.95" customHeight="1" x14ac:dyDescent="0.25">
      <c r="A1448" s="25">
        <f t="shared" si="22"/>
        <v>1447</v>
      </c>
      <c r="B1448" s="12" t="str">
        <v>MIRIRI ALIMENTOS E BIOENERGIA S/A.</v>
      </c>
      <c r="C1448" s="14">
        <f>SUMIF('Renúncias Fiscais Sudam-Sudene'!C:C,B1448,'Renúncias Fiscais Sudam-Sudene'!J:J)</f>
        <v>5470335.8700000001</v>
      </c>
      <c r="D1448" s="14">
        <f>SUMIF('Renúncias Fiscais Sudam-Sudene'!C:C,B1448,'Renúncias Fiscais Sudam-Sudene'!K:K)</f>
        <v>7911503.7735554036</v>
      </c>
    </row>
    <row r="1449" spans="1:4" ht="27.95" customHeight="1" x14ac:dyDescent="0.25">
      <c r="A1449" s="25">
        <f t="shared" si="22"/>
        <v>1448</v>
      </c>
      <c r="B1449" s="12" t="str">
        <v>MISA - MINERAIS INDUSTRIAIS S/A</v>
      </c>
      <c r="C1449" s="14">
        <f>SUMIF('Renúncias Fiscais Sudam-Sudene'!C:C,B1449,'Renúncias Fiscais Sudam-Sudene'!J:J)</f>
        <v>3398343.86</v>
      </c>
      <c r="D1449" s="14">
        <f>SUMIF('Renúncias Fiscais Sudam-Sudene'!C:C,B1449,'Renúncias Fiscais Sudam-Sudene'!K:K)</f>
        <v>3833211.4584852126</v>
      </c>
    </row>
    <row r="1450" spans="1:4" ht="27.95" customHeight="1" x14ac:dyDescent="0.25">
      <c r="A1450" s="25">
        <f t="shared" si="22"/>
        <v>1449</v>
      </c>
      <c r="B1450" s="12" t="str">
        <v>MITSUBA DO BRASIL LTDA</v>
      </c>
      <c r="C1450" s="14">
        <f>SUMIF('Renúncias Fiscais Sudam-Sudene'!C:C,B1450,'Renúncias Fiscais Sudam-Sudene'!J:J)</f>
        <v>15055077.859999999</v>
      </c>
      <c r="D1450" s="14">
        <f>SUMIF('Renúncias Fiscais Sudam-Sudene'!C:C,B1450,'Renúncias Fiscais Sudam-Sudene'!K:K)</f>
        <v>19635251.079353485</v>
      </c>
    </row>
    <row r="1451" spans="1:4" ht="27.95" customHeight="1" x14ac:dyDescent="0.25">
      <c r="A1451" s="25">
        <f t="shared" si="22"/>
        <v>1450</v>
      </c>
      <c r="B1451" s="12" t="str">
        <v>MK BR S.A</v>
      </c>
      <c r="C1451" s="14">
        <f>SUMIF('Renúncias Fiscais Sudam-Sudene'!C:C,B1451,'Renúncias Fiscais Sudam-Sudene'!J:J)</f>
        <v>18343552.169999998</v>
      </c>
      <c r="D1451" s="14">
        <f>SUMIF('Renúncias Fiscais Sudam-Sudene'!C:C,B1451,'Renúncias Fiscais Sudam-Sudene'!K:K)</f>
        <v>23934336.483809732</v>
      </c>
    </row>
    <row r="1452" spans="1:4" ht="27.95" customHeight="1" x14ac:dyDescent="0.25">
      <c r="A1452" s="25">
        <f t="shared" si="22"/>
        <v>1451</v>
      </c>
      <c r="B1452" s="12" t="str">
        <v>MM DA AMAZONIA INDUSTRIA E COMERCIO DE PLASTICOS LTDA.</v>
      </c>
      <c r="C1452" s="14">
        <f>SUMIF('Renúncias Fiscais Sudam-Sudene'!C:C,B1452,'Renúncias Fiscais Sudam-Sudene'!J:J)</f>
        <v>2753577.41</v>
      </c>
      <c r="D1452" s="14">
        <f>SUMIF('Renúncias Fiscais Sudam-Sudene'!C:C,B1452,'Renúncias Fiscais Sudam-Sudene'!K:K)</f>
        <v>3437574.1903504296</v>
      </c>
    </row>
    <row r="1453" spans="1:4" ht="27.95" customHeight="1" x14ac:dyDescent="0.25">
      <c r="A1453" s="25">
        <f t="shared" si="22"/>
        <v>1452</v>
      </c>
      <c r="B1453" s="12" t="str">
        <v>MOB SERVICOS DE TELECOMUNICACOES S.A.</v>
      </c>
      <c r="C1453" s="14">
        <f>SUMIF('Renúncias Fiscais Sudam-Sudene'!C:C,B1453,'Renúncias Fiscais Sudam-Sudene'!J:J)</f>
        <v>555855.93999999994</v>
      </c>
      <c r="D1453" s="14">
        <f>SUMIF('Renúncias Fiscais Sudam-Sudene'!C:C,B1453,'Renúncias Fiscais Sudam-Sudene'!K:K)</f>
        <v>732056.24899451155</v>
      </c>
    </row>
    <row r="1454" spans="1:4" ht="27.95" customHeight="1" x14ac:dyDescent="0.25">
      <c r="A1454" s="25">
        <f t="shared" si="22"/>
        <v>1453</v>
      </c>
      <c r="B1454" s="12" t="str">
        <v>MOBIT - MOBILIDADE, ILUMINACAO E TECNOLOGIA LTDA</v>
      </c>
      <c r="C1454" s="14">
        <f>SUMIF('Renúncias Fiscais Sudam-Sudene'!C:C,B1454,'Renúncias Fiscais Sudam-Sudene'!J:J)</f>
        <v>29284993.200000003</v>
      </c>
      <c r="D1454" s="14">
        <f>SUMIF('Renúncias Fiscais Sudam-Sudene'!C:C,B1454,'Renúncias Fiscais Sudam-Sudene'!K:K)</f>
        <v>36431665.45317848</v>
      </c>
    </row>
    <row r="1455" spans="1:4" ht="27.95" customHeight="1" x14ac:dyDescent="0.25">
      <c r="A1455" s="25">
        <f t="shared" si="22"/>
        <v>1454</v>
      </c>
      <c r="B1455" s="12" t="str">
        <v>MOHAWK REVESTIMENTOS PARAIBA LTDA</v>
      </c>
      <c r="C1455" s="14">
        <f>SUMIF('Renúncias Fiscais Sudam-Sudene'!C:C,B1455,'Renúncias Fiscais Sudam-Sudene'!J:J)</f>
        <v>9047674.3499999996</v>
      </c>
      <c r="D1455" s="14">
        <f>SUMIF('Renúncias Fiscais Sudam-Sudene'!C:C,B1455,'Renúncias Fiscais Sudam-Sudene'!K:K)</f>
        <v>13945263.657282295</v>
      </c>
    </row>
    <row r="1456" spans="1:4" ht="27.95" customHeight="1" x14ac:dyDescent="0.25">
      <c r="A1456" s="25">
        <f t="shared" si="22"/>
        <v>1455</v>
      </c>
      <c r="B1456" s="12" t="str">
        <v>MOINHO CANUELAS SA EM RECUPERACAO JUDICIAL</v>
      </c>
      <c r="C1456" s="14">
        <f>SUMIF('Renúncias Fiscais Sudam-Sudene'!C:C,B1456,'Renúncias Fiscais Sudam-Sudene'!J:J)</f>
        <v>187368.38</v>
      </c>
      <c r="D1456" s="14">
        <f>SUMIF('Renúncias Fiscais Sudam-Sudene'!C:C,B1456,'Renúncias Fiscais Sudam-Sudene'!K:K)</f>
        <v>299792.25095898926</v>
      </c>
    </row>
    <row r="1457" spans="1:4" ht="27.95" customHeight="1" x14ac:dyDescent="0.25">
      <c r="A1457" s="25">
        <f t="shared" si="22"/>
        <v>1456</v>
      </c>
      <c r="B1457" s="12" t="str">
        <v>MOINHO PAQUETA IND. E COM. LIMITADA</v>
      </c>
      <c r="C1457" s="14">
        <f>SUMIF('Renúncias Fiscais Sudam-Sudene'!C:C,B1457,'Renúncias Fiscais Sudam-Sudene'!J:J)</f>
        <v>591428.37000000011</v>
      </c>
      <c r="D1457" s="14">
        <f>SUMIF('Renúncias Fiscais Sudam-Sudene'!C:C,B1457,'Renúncias Fiscais Sudam-Sudene'!K:K)</f>
        <v>785255.9912599643</v>
      </c>
    </row>
    <row r="1458" spans="1:4" ht="27.95" customHeight="1" x14ac:dyDescent="0.25">
      <c r="A1458" s="25">
        <f t="shared" si="22"/>
        <v>1457</v>
      </c>
      <c r="B1458" s="12" t="str">
        <v>MOINHO PETINHO INDUSTRIA E COMERCIO LTDA</v>
      </c>
      <c r="C1458" s="14">
        <f>SUMIF('Renúncias Fiscais Sudam-Sudene'!C:C,B1458,'Renúncias Fiscais Sudam-Sudene'!J:J)</f>
        <v>986852.31</v>
      </c>
      <c r="D1458" s="14">
        <f>SUMIF('Renúncias Fiscais Sudam-Sudene'!C:C,B1458,'Renúncias Fiscais Sudam-Sudene'!K:K)</f>
        <v>1335636.8259778635</v>
      </c>
    </row>
    <row r="1459" spans="1:4" ht="27.95" customHeight="1" x14ac:dyDescent="0.25">
      <c r="A1459" s="25">
        <f t="shared" si="22"/>
        <v>1458</v>
      </c>
      <c r="B1459" s="12" t="str">
        <v>MOINHOS CRUZEIRO DO SUL S A</v>
      </c>
      <c r="C1459" s="14">
        <f>SUMIF('Renúncias Fiscais Sudam-Sudene'!C:C,B1459,'Renúncias Fiscais Sudam-Sudene'!J:J)</f>
        <v>30953257.280000001</v>
      </c>
      <c r="D1459" s="14">
        <f>SUMIF('Renúncias Fiscais Sudam-Sudene'!C:C,B1459,'Renúncias Fiscais Sudam-Sudene'!K:K)</f>
        <v>37682751.763883151</v>
      </c>
    </row>
    <row r="1460" spans="1:4" ht="27.95" customHeight="1" x14ac:dyDescent="0.25">
      <c r="A1460" s="25">
        <f t="shared" si="22"/>
        <v>1459</v>
      </c>
      <c r="B1460" s="12" t="str">
        <v>MONDELEZ BRASIL NORTE NORDESTE LTDA</v>
      </c>
      <c r="C1460" s="14">
        <f>SUMIF('Renúncias Fiscais Sudam-Sudene'!C:C,B1460,'Renúncias Fiscais Sudam-Sudene'!J:J)</f>
        <v>370031358.66999996</v>
      </c>
      <c r="D1460" s="14">
        <f>SUMIF('Renúncias Fiscais Sudam-Sudene'!C:C,B1460,'Renúncias Fiscais Sudam-Sudene'!K:K)</f>
        <v>490010362.72357541</v>
      </c>
    </row>
    <row r="1461" spans="1:4" ht="27.95" customHeight="1" x14ac:dyDescent="0.25">
      <c r="A1461" s="25">
        <f t="shared" si="22"/>
        <v>1460</v>
      </c>
      <c r="B1461" s="12" t="str">
        <v>MONSANTO DO BRASIL LTDA</v>
      </c>
      <c r="C1461" s="14">
        <f>SUMIF('Renúncias Fiscais Sudam-Sudene'!C:C,B1461,'Renúncias Fiscais Sudam-Sudene'!J:J)</f>
        <v>153204913.67000002</v>
      </c>
      <c r="D1461" s="14">
        <f>SUMIF('Renúncias Fiscais Sudam-Sudene'!C:C,B1461,'Renúncias Fiscais Sudam-Sudene'!K:K)</f>
        <v>213239158.40919152</v>
      </c>
    </row>
    <row r="1462" spans="1:4" ht="27.95" customHeight="1" x14ac:dyDescent="0.25">
      <c r="A1462" s="25">
        <f t="shared" si="22"/>
        <v>1461</v>
      </c>
      <c r="B1462" s="12" t="str">
        <v>MONTANA INDUSTRIA DE PECAS METALICAS LTDA</v>
      </c>
      <c r="C1462" s="14">
        <f>SUMIF('Renúncias Fiscais Sudam-Sudene'!C:C,B1462,'Renúncias Fiscais Sudam-Sudene'!J:J)</f>
        <v>1348490.75</v>
      </c>
      <c r="D1462" s="14">
        <f>SUMIF('Renúncias Fiscais Sudam-Sudene'!C:C,B1462,'Renúncias Fiscais Sudam-Sudene'!K:K)</f>
        <v>1521049.7841031656</v>
      </c>
    </row>
    <row r="1463" spans="1:4" ht="27.95" customHeight="1" x14ac:dyDescent="0.25">
      <c r="A1463" s="25">
        <f t="shared" si="22"/>
        <v>1462</v>
      </c>
      <c r="B1463" s="12" t="str">
        <v>MONTE ALEGRE FIOS LTDA</v>
      </c>
      <c r="C1463" s="14">
        <f>SUMIF('Renúncias Fiscais Sudam-Sudene'!C:C,B1463,'Renúncias Fiscais Sudam-Sudene'!J:J)</f>
        <v>19268269.139999997</v>
      </c>
      <c r="D1463" s="14">
        <f>SUMIF('Renúncias Fiscais Sudam-Sudene'!C:C,B1463,'Renúncias Fiscais Sudam-Sudene'!K:K)</f>
        <v>24297438.164976932</v>
      </c>
    </row>
    <row r="1464" spans="1:4" ht="27.95" customHeight="1" x14ac:dyDescent="0.25">
      <c r="A1464" s="25">
        <f t="shared" si="22"/>
        <v>1463</v>
      </c>
      <c r="B1464" s="12" t="str">
        <v>MONTE ALEGRE TEXTIL S/A</v>
      </c>
      <c r="C1464" s="14">
        <f>SUMIF('Renúncias Fiscais Sudam-Sudene'!C:C,B1464,'Renúncias Fiscais Sudam-Sudene'!J:J)</f>
        <v>49202.15</v>
      </c>
      <c r="D1464" s="14">
        <f>SUMIF('Renúncias Fiscais Sudam-Sudene'!C:C,B1464,'Renúncias Fiscais Sudam-Sudene'!K:K)</f>
        <v>61424.109718328342</v>
      </c>
    </row>
    <row r="1465" spans="1:4" ht="27.95" customHeight="1" x14ac:dyDescent="0.25">
      <c r="A1465" s="25">
        <f t="shared" si="22"/>
        <v>1464</v>
      </c>
      <c r="B1465" s="12" t="str">
        <v>MONTE PASCOAL HOTEIS LTDA</v>
      </c>
      <c r="C1465" s="14">
        <f>SUMIF('Renúncias Fiscais Sudam-Sudene'!C:C,B1465,'Renúncias Fiscais Sudam-Sudene'!J:J)</f>
        <v>3265550.7</v>
      </c>
      <c r="D1465" s="14">
        <f>SUMIF('Renúncias Fiscais Sudam-Sudene'!C:C,B1465,'Renúncias Fiscais Sudam-Sudene'!K:K)</f>
        <v>4803571.3913950417</v>
      </c>
    </row>
    <row r="1466" spans="1:4" ht="27.95" customHeight="1" x14ac:dyDescent="0.25">
      <c r="A1466" s="25">
        <f t="shared" si="22"/>
        <v>1465</v>
      </c>
      <c r="B1466" s="12" t="str">
        <v>MORAIS DE CASTRO COMERCIO E IMPORTACAO DE PRODUTOS QUIMICOS LTDA</v>
      </c>
      <c r="C1466" s="14">
        <f>SUMIF('Renúncias Fiscais Sudam-Sudene'!C:C,B1466,'Renúncias Fiscais Sudam-Sudene'!J:J)</f>
        <v>1248132.1299999999</v>
      </c>
      <c r="D1466" s="14">
        <f>SUMIF('Renúncias Fiscais Sudam-Sudene'!C:C,B1466,'Renúncias Fiscais Sudam-Sudene'!K:K)</f>
        <v>1425403.9853507979</v>
      </c>
    </row>
    <row r="1467" spans="1:4" ht="27.95" customHeight="1" x14ac:dyDescent="0.25">
      <c r="A1467" s="25">
        <f t="shared" si="22"/>
        <v>1466</v>
      </c>
      <c r="B1467" s="12" t="str">
        <v>MORRO DA MESA CONCESSIONARIA S/A.</v>
      </c>
      <c r="C1467" s="14">
        <f>SUMIF('Renúncias Fiscais Sudam-Sudene'!C:C,B1467,'Renúncias Fiscais Sudam-Sudene'!J:J)</f>
        <v>6957054.6299999999</v>
      </c>
      <c r="D1467" s="14">
        <f>SUMIF('Renúncias Fiscais Sudam-Sudene'!C:C,B1467,'Renúncias Fiscais Sudam-Sudene'!K:K)</f>
        <v>11067580.883041168</v>
      </c>
    </row>
    <row r="1468" spans="1:4" ht="27.95" customHeight="1" x14ac:dyDescent="0.25">
      <c r="A1468" s="25">
        <f t="shared" si="22"/>
        <v>1467</v>
      </c>
      <c r="B1468" s="12" t="str">
        <v>MOTO HONDA DA AMAZONIA LTDA</v>
      </c>
      <c r="C1468" s="14">
        <f>SUMIF('Renúncias Fiscais Sudam-Sudene'!C:C,B1468,'Renúncias Fiscais Sudam-Sudene'!J:J)</f>
        <v>843017824.28999996</v>
      </c>
      <c r="D1468" s="14">
        <f>SUMIF('Renúncias Fiscais Sudam-Sudene'!C:C,B1468,'Renúncias Fiscais Sudam-Sudene'!K:K)</f>
        <v>1024297432.7606978</v>
      </c>
    </row>
    <row r="1469" spans="1:4" ht="27.95" customHeight="1" x14ac:dyDescent="0.25">
      <c r="A1469" s="25">
        <f t="shared" si="22"/>
        <v>1468</v>
      </c>
      <c r="B1469" s="12" t="str">
        <v>MOVEIS JB INDUSTRIA E COMERCIO LTDA</v>
      </c>
      <c r="C1469" s="14">
        <f>SUMIF('Renúncias Fiscais Sudam-Sudene'!C:C,B1469,'Renúncias Fiscais Sudam-Sudene'!J:J)</f>
        <v>11315813.689999999</v>
      </c>
      <c r="D1469" s="14">
        <f>SUMIF('Renúncias Fiscais Sudam-Sudene'!C:C,B1469,'Renúncias Fiscais Sudam-Sudene'!K:K)</f>
        <v>13425759.908667441</v>
      </c>
    </row>
    <row r="1470" spans="1:4" ht="27.95" customHeight="1" x14ac:dyDescent="0.25">
      <c r="A1470" s="25">
        <f t="shared" si="22"/>
        <v>1469</v>
      </c>
      <c r="B1470" s="12" t="str">
        <v>MRL INDUSTRIA DE VIDROS LTDA</v>
      </c>
      <c r="C1470" s="14">
        <f>SUMIF('Renúncias Fiscais Sudam-Sudene'!C:C,B1470,'Renúncias Fiscais Sudam-Sudene'!J:J)</f>
        <v>270163.19000000006</v>
      </c>
      <c r="D1470" s="14">
        <f>SUMIF('Renúncias Fiscais Sudam-Sudene'!C:C,B1470,'Renúncias Fiscais Sudam-Sudene'!K:K)</f>
        <v>318768.26290029078</v>
      </c>
    </row>
    <row r="1471" spans="1:4" ht="27.95" customHeight="1" x14ac:dyDescent="0.25">
      <c r="A1471" s="25">
        <f t="shared" si="22"/>
        <v>1470</v>
      </c>
      <c r="B1471" s="12" t="str">
        <v>MSR CALDEIRARIA LTDA</v>
      </c>
      <c r="C1471" s="14">
        <f>SUMIF('Renúncias Fiscais Sudam-Sudene'!C:C,B1471,'Renúncias Fiscais Sudam-Sudene'!J:J)</f>
        <v>136259.49</v>
      </c>
      <c r="D1471" s="14">
        <f>SUMIF('Renúncias Fiscais Sudam-Sudene'!C:C,B1471,'Renúncias Fiscais Sudam-Sudene'!K:K)</f>
        <v>153695.87655421993</v>
      </c>
    </row>
    <row r="1472" spans="1:4" ht="27.95" customHeight="1" x14ac:dyDescent="0.25">
      <c r="A1472" s="25">
        <f t="shared" si="22"/>
        <v>1471</v>
      </c>
      <c r="B1472" s="12" t="str">
        <v>MUCAMBO S/A</v>
      </c>
      <c r="C1472" s="14">
        <f>SUMIF('Renúncias Fiscais Sudam-Sudene'!C:C,B1472,'Renúncias Fiscais Sudam-Sudene'!J:J)</f>
        <v>11843638.310000001</v>
      </c>
      <c r="D1472" s="14">
        <f>SUMIF('Renúncias Fiscais Sudam-Sudene'!C:C,B1472,'Renúncias Fiscais Sudam-Sudene'!K:K)</f>
        <v>16417286.114333307</v>
      </c>
    </row>
    <row r="1473" spans="1:4" ht="27.95" customHeight="1" x14ac:dyDescent="0.25">
      <c r="A1473" s="25">
        <f t="shared" si="22"/>
        <v>1472</v>
      </c>
      <c r="B1473" s="12" t="str">
        <v>MUCUGE VILLAGE RESORT HOTEL LTDA</v>
      </c>
      <c r="C1473" s="14">
        <f>SUMIF('Renúncias Fiscais Sudam-Sudene'!C:C,B1473,'Renúncias Fiscais Sudam-Sudene'!J:J)</f>
        <v>790096.3</v>
      </c>
      <c r="D1473" s="14">
        <f>SUMIF('Renúncias Fiscais Sudam-Sudene'!C:C,B1473,'Renúncias Fiscais Sudam-Sudene'!K:K)</f>
        <v>971517.82679177506</v>
      </c>
    </row>
    <row r="1474" spans="1:4" ht="27.95" customHeight="1" x14ac:dyDescent="0.25">
      <c r="A1474" s="25">
        <f t="shared" si="22"/>
        <v>1473</v>
      </c>
      <c r="B1474" s="12" t="str">
        <v>MULTICAMPO NUTRICAO ANIMAL LTDA</v>
      </c>
      <c r="C1474" s="14">
        <f>SUMIF('Renúncias Fiscais Sudam-Sudene'!C:C,B1474,'Renúncias Fiscais Sudam-Sudene'!J:J)</f>
        <v>141369.16</v>
      </c>
      <c r="D1474" s="14">
        <f>SUMIF('Renúncias Fiscais Sudam-Sudene'!C:C,B1474,'Renúncias Fiscais Sudam-Sudene'!K:K)</f>
        <v>183296.24010577897</v>
      </c>
    </row>
    <row r="1475" spans="1:4" ht="27.95" customHeight="1" x14ac:dyDescent="0.25">
      <c r="A1475" s="25">
        <f t="shared" ref="A1475:A1538" si="23">ROW()-1</f>
        <v>1474</v>
      </c>
      <c r="B1475" s="12" t="str">
        <v>MULTICOR - INDUSTRIA TEXTIL LTDA</v>
      </c>
      <c r="C1475" s="14">
        <f>SUMIF('Renúncias Fiscais Sudam-Sudene'!C:C,B1475,'Renúncias Fiscais Sudam-Sudene'!J:J)</f>
        <v>6394410.1799999997</v>
      </c>
      <c r="D1475" s="14">
        <f>SUMIF('Renúncias Fiscais Sudam-Sudene'!C:C,B1475,'Renúncias Fiscais Sudam-Sudene'!K:K)</f>
        <v>8282365.0747210719</v>
      </c>
    </row>
    <row r="1476" spans="1:4" ht="27.95" customHeight="1" x14ac:dyDescent="0.25">
      <c r="A1476" s="25">
        <f t="shared" si="23"/>
        <v>1475</v>
      </c>
      <c r="B1476" s="12" t="str">
        <v>MULTIFERRO COMERCIO DE PRODUTOS SIDERURGICOS LTDA</v>
      </c>
      <c r="C1476" s="14">
        <f>SUMIF('Renúncias Fiscais Sudam-Sudene'!C:C,B1476,'Renúncias Fiscais Sudam-Sudene'!J:J)</f>
        <v>5147.3599999999997</v>
      </c>
      <c r="D1476" s="14">
        <f>SUMIF('Renúncias Fiscais Sudam-Sudene'!C:C,B1476,'Renúncias Fiscais Sudam-Sudene'!K:K)</f>
        <v>5806.0396904474646</v>
      </c>
    </row>
    <row r="1477" spans="1:4" ht="27.95" customHeight="1" x14ac:dyDescent="0.25">
      <c r="A1477" s="25">
        <f t="shared" si="23"/>
        <v>1476</v>
      </c>
      <c r="B1477" s="12" t="str">
        <v>MULTIFOS NUTRICAO ANIMAL - INDUSTRIA E COMERCIO DE ALIMENTACAO ANIMAL LTDA</v>
      </c>
      <c r="C1477" s="14">
        <f>SUMIF('Renúncias Fiscais Sudam-Sudene'!C:C,B1477,'Renúncias Fiscais Sudam-Sudene'!J:J)</f>
        <v>549711.61</v>
      </c>
      <c r="D1477" s="14">
        <f>SUMIF('Renúncias Fiscais Sudam-Sudene'!C:C,B1477,'Renúncias Fiscais Sudam-Sudene'!K:K)</f>
        <v>797466.66563292721</v>
      </c>
    </row>
    <row r="1478" spans="1:4" ht="27.95" customHeight="1" x14ac:dyDescent="0.25">
      <c r="A1478" s="25">
        <f t="shared" si="23"/>
        <v>1477</v>
      </c>
      <c r="B1478" s="12" t="str">
        <v>MULTILIFT LOGISTICA LTDA</v>
      </c>
      <c r="C1478" s="14">
        <f>SUMIF('Renúncias Fiscais Sudam-Sudene'!C:C,B1478,'Renúncias Fiscais Sudam-Sudene'!J:J)</f>
        <v>4564581.5</v>
      </c>
      <c r="D1478" s="14">
        <f>SUMIF('Renúncias Fiscais Sudam-Sudene'!C:C,B1478,'Renúncias Fiscais Sudam-Sudene'!K:K)</f>
        <v>5291220.524420917</v>
      </c>
    </row>
    <row r="1479" spans="1:4" ht="27.95" customHeight="1" x14ac:dyDescent="0.25">
      <c r="A1479" s="25">
        <f t="shared" si="23"/>
        <v>1478</v>
      </c>
      <c r="B1479" s="12" t="str">
        <v>MULTIPAPEL EMBALAGENS LTDA</v>
      </c>
      <c r="C1479" s="14">
        <f>SUMIF('Renúncias Fiscais Sudam-Sudene'!C:C,B1479,'Renúncias Fiscais Sudam-Sudene'!J:J)</f>
        <v>1149225.8600000001</v>
      </c>
      <c r="D1479" s="14">
        <f>SUMIF('Renúncias Fiscais Sudam-Sudene'!C:C,B1479,'Renúncias Fiscais Sudam-Sudene'!K:K)</f>
        <v>1371009.3305816362</v>
      </c>
    </row>
    <row r="1480" spans="1:4" ht="27.95" customHeight="1" x14ac:dyDescent="0.25">
      <c r="A1480" s="25">
        <f t="shared" si="23"/>
        <v>1479</v>
      </c>
      <c r="B1480" s="12" t="str">
        <v>MULTIPLAX INDUSTRIA E COMERCIO DE PLASTICOS LTDA</v>
      </c>
      <c r="C1480" s="14">
        <f>SUMIF('Renúncias Fiscais Sudam-Sudene'!C:C,B1480,'Renúncias Fiscais Sudam-Sudene'!J:J)</f>
        <v>1049667.6400000001</v>
      </c>
      <c r="D1480" s="14">
        <f>SUMIF('Renúncias Fiscais Sudam-Sudene'!C:C,B1480,'Renúncias Fiscais Sudam-Sudene'!K:K)</f>
        <v>1213036.0469304335</v>
      </c>
    </row>
    <row r="1481" spans="1:4" ht="27.95" customHeight="1" x14ac:dyDescent="0.25">
      <c r="A1481" s="25">
        <f t="shared" si="23"/>
        <v>1480</v>
      </c>
      <c r="B1481" s="12" t="str">
        <v>MULTIPLUS INDUSTRIA E COMECIO DE PVC LTDA</v>
      </c>
      <c r="C1481" s="14">
        <f>SUMIF('Renúncias Fiscais Sudam-Sudene'!C:C,B1481,'Renúncias Fiscais Sudam-Sudene'!J:J)</f>
        <v>340292.33999999997</v>
      </c>
      <c r="D1481" s="14">
        <f>SUMIF('Renúncias Fiscais Sudam-Sudene'!C:C,B1481,'Renúncias Fiscais Sudam-Sudene'!K:K)</f>
        <v>488803.73579425941</v>
      </c>
    </row>
    <row r="1482" spans="1:4" ht="27.95" customHeight="1" x14ac:dyDescent="0.25">
      <c r="A1482" s="25">
        <f t="shared" si="23"/>
        <v>1481</v>
      </c>
      <c r="B1482" s="12" t="str">
        <v>MUSASHI DA AMAZONIA LTDA</v>
      </c>
      <c r="C1482" s="14">
        <f>SUMIF('Renúncias Fiscais Sudam-Sudene'!C:C,B1482,'Renúncias Fiscais Sudam-Sudene'!J:J)</f>
        <v>4408438.83</v>
      </c>
      <c r="D1482" s="14">
        <f>SUMIF('Renúncias Fiscais Sudam-Sudene'!C:C,B1482,'Renúncias Fiscais Sudam-Sudene'!K:K)</f>
        <v>6160623.4531973712</v>
      </c>
    </row>
    <row r="1483" spans="1:4" ht="27.95" customHeight="1" x14ac:dyDescent="0.25">
      <c r="A1483" s="25">
        <f t="shared" si="23"/>
        <v>1482</v>
      </c>
      <c r="B1483" s="12" t="str">
        <v>MUSASHI DO BRASIL LTDA</v>
      </c>
      <c r="C1483" s="14">
        <f>SUMIF('Renúncias Fiscais Sudam-Sudene'!C:C,B1483,'Renúncias Fiscais Sudam-Sudene'!J:J)</f>
        <v>10769395.52</v>
      </c>
      <c r="D1483" s="14">
        <f>SUMIF('Renúncias Fiscais Sudam-Sudene'!C:C,B1483,'Renúncias Fiscais Sudam-Sudene'!K:K)</f>
        <v>13684346.400339447</v>
      </c>
    </row>
    <row r="1484" spans="1:4" ht="27.95" customHeight="1" x14ac:dyDescent="0.25">
      <c r="A1484" s="25">
        <f t="shared" si="23"/>
        <v>1483</v>
      </c>
      <c r="B1484" s="12" t="str">
        <v>MV ERP - SOLUCOES DE TECNOLOGIA EM SAUDE LTDA.</v>
      </c>
      <c r="C1484" s="14">
        <f>SUMIF('Renúncias Fiscais Sudam-Sudene'!C:C,B1484,'Renúncias Fiscais Sudam-Sudene'!J:J)</f>
        <v>379948.1</v>
      </c>
      <c r="D1484" s="14">
        <f>SUMIF('Renúncias Fiscais Sudam-Sudene'!C:C,B1484,'Renúncias Fiscais Sudam-Sudene'!K:K)</f>
        <v>428567.99386677879</v>
      </c>
    </row>
    <row r="1485" spans="1:4" ht="27.95" customHeight="1" x14ac:dyDescent="0.25">
      <c r="A1485" s="25">
        <f t="shared" si="23"/>
        <v>1484</v>
      </c>
      <c r="B1485" s="12" t="str">
        <v>MV INFORMATICA NORDESTE LTDA</v>
      </c>
      <c r="C1485" s="14">
        <f>SUMIF('Renúncias Fiscais Sudam-Sudene'!C:C,B1485,'Renúncias Fiscais Sudam-Sudene'!J:J)</f>
        <v>18357982.91</v>
      </c>
      <c r="D1485" s="14">
        <f>SUMIF('Renúncias Fiscais Sudam-Sudene'!C:C,B1485,'Renúncias Fiscais Sudam-Sudene'!K:K)</f>
        <v>24673603.205533504</v>
      </c>
    </row>
    <row r="1486" spans="1:4" ht="27.95" customHeight="1" x14ac:dyDescent="0.25">
      <c r="A1486" s="25">
        <f t="shared" si="23"/>
        <v>1485</v>
      </c>
      <c r="B1486" s="12" t="str">
        <v>NACIONAL DE GRAFITE LTDA</v>
      </c>
      <c r="C1486" s="14">
        <f>SUMIF('Renúncias Fiscais Sudam-Sudene'!C:C,B1486,'Renúncias Fiscais Sudam-Sudene'!J:J)</f>
        <v>86660268.289999992</v>
      </c>
      <c r="D1486" s="14">
        <f>SUMIF('Renúncias Fiscais Sudam-Sudene'!C:C,B1486,'Renúncias Fiscais Sudam-Sudene'!K:K)</f>
        <v>116222083.79511949</v>
      </c>
    </row>
    <row r="1487" spans="1:4" ht="27.95" customHeight="1" x14ac:dyDescent="0.25">
      <c r="A1487" s="25">
        <f t="shared" si="23"/>
        <v>1486</v>
      </c>
      <c r="B1487" s="12" t="str">
        <v>NACIONAL GAS BUTANO DISTRIBUIDORA LTDA</v>
      </c>
      <c r="C1487" s="14">
        <f>SUMIF('Renúncias Fiscais Sudam-Sudene'!C:C,B1487,'Renúncias Fiscais Sudam-Sudene'!J:J)</f>
        <v>214950918.40000001</v>
      </c>
      <c r="D1487" s="14">
        <f>SUMIF('Renúncias Fiscais Sudam-Sudene'!C:C,B1487,'Renúncias Fiscais Sudam-Sudene'!K:K)</f>
        <v>265406831.41863033</v>
      </c>
    </row>
    <row r="1488" spans="1:4" ht="27.95" customHeight="1" x14ac:dyDescent="0.25">
      <c r="A1488" s="25">
        <f t="shared" si="23"/>
        <v>1487</v>
      </c>
      <c r="B1488" s="12" t="str">
        <v>NASA NORDESTE ARTEFATOS INDUSTRIA E COMERCIO LTDA</v>
      </c>
      <c r="C1488" s="14">
        <f>SUMIF('Renúncias Fiscais Sudam-Sudene'!C:C,B1488,'Renúncias Fiscais Sudam-Sudene'!J:J)</f>
        <v>224137.94</v>
      </c>
      <c r="D1488" s="14">
        <f>SUMIF('Renúncias Fiscais Sudam-Sudene'!C:C,B1488,'Renúncias Fiscais Sudam-Sudene'!K:K)</f>
        <v>381181.56106331002</v>
      </c>
    </row>
    <row r="1489" spans="1:4" ht="27.95" customHeight="1" x14ac:dyDescent="0.25">
      <c r="A1489" s="25">
        <f t="shared" si="23"/>
        <v>1488</v>
      </c>
      <c r="B1489" s="12" t="str">
        <v>NATAL DUNNAS HOTEL LTDA</v>
      </c>
      <c r="C1489" s="14">
        <f>SUMIF('Renúncias Fiscais Sudam-Sudene'!C:C,B1489,'Renúncias Fiscais Sudam-Sudene'!J:J)</f>
        <v>456966.29000000004</v>
      </c>
      <c r="D1489" s="14">
        <f>SUMIF('Renúncias Fiscais Sudam-Sudene'!C:C,B1489,'Renúncias Fiscais Sudam-Sudene'!K:K)</f>
        <v>571266.95515961666</v>
      </c>
    </row>
    <row r="1490" spans="1:4" ht="27.95" customHeight="1" x14ac:dyDescent="0.25">
      <c r="A1490" s="25">
        <f t="shared" si="23"/>
        <v>1489</v>
      </c>
      <c r="B1490" s="12" t="str">
        <v>NATUCARNE INDUSTRIA DE ALIMENTOS LTDA</v>
      </c>
      <c r="C1490" s="14">
        <f>SUMIF('Renúncias Fiscais Sudam-Sudene'!C:C,B1490,'Renúncias Fiscais Sudam-Sudene'!J:J)</f>
        <v>59581.440000000002</v>
      </c>
      <c r="D1490" s="14">
        <f>SUMIF('Renúncias Fiscais Sudam-Sudene'!C:C,B1490,'Renúncias Fiscais Sudam-Sudene'!K:K)</f>
        <v>67205.753134425075</v>
      </c>
    </row>
    <row r="1491" spans="1:4" ht="27.95" customHeight="1" x14ac:dyDescent="0.25">
      <c r="A1491" s="25">
        <f t="shared" si="23"/>
        <v>1490</v>
      </c>
      <c r="B1491" s="12" t="str">
        <v>NATURAFRIG ALIMENTOS LTDA</v>
      </c>
      <c r="C1491" s="14">
        <f>SUMIF('Renúncias Fiscais Sudam-Sudene'!C:C,B1491,'Renúncias Fiscais Sudam-Sudene'!J:J)</f>
        <v>2618051.94</v>
      </c>
      <c r="D1491" s="14">
        <f>SUMIF('Renúncias Fiscais Sudam-Sudene'!C:C,B1491,'Renúncias Fiscais Sudam-Sudene'!K:K)</f>
        <v>3089501.6470290637</v>
      </c>
    </row>
    <row r="1492" spans="1:4" ht="27.95" customHeight="1" x14ac:dyDescent="0.25">
      <c r="A1492" s="25">
        <f t="shared" si="23"/>
        <v>1491</v>
      </c>
      <c r="B1492" s="12" t="str">
        <v>NATURAGUA AGUAS MINERAIS INDUSTRIA E COMERCIO S.A</v>
      </c>
      <c r="C1492" s="14">
        <f>SUMIF('Renúncias Fiscais Sudam-Sudene'!C:C,B1492,'Renúncias Fiscais Sudam-Sudene'!J:J)</f>
        <v>5990312.9499999993</v>
      </c>
      <c r="D1492" s="14">
        <f>SUMIF('Renúncias Fiscais Sudam-Sudene'!C:C,B1492,'Renúncias Fiscais Sudam-Sudene'!K:K)</f>
        <v>9078663.2881608568</v>
      </c>
    </row>
    <row r="1493" spans="1:4" ht="27.95" customHeight="1" x14ac:dyDescent="0.25">
      <c r="A1493" s="25">
        <f t="shared" si="23"/>
        <v>1492</v>
      </c>
      <c r="B1493" s="12" t="str">
        <v>NATURAL PORK ALIMENTOS S.A.</v>
      </c>
      <c r="C1493" s="14">
        <f>SUMIF('Renúncias Fiscais Sudam-Sudene'!C:C,B1493,'Renúncias Fiscais Sudam-Sudene'!J:J)</f>
        <v>24112951.359999999</v>
      </c>
      <c r="D1493" s="14">
        <f>SUMIF('Renúncias Fiscais Sudam-Sudene'!C:C,B1493,'Renúncias Fiscais Sudam-Sudene'!K:K)</f>
        <v>30373216.297928076</v>
      </c>
    </row>
    <row r="1494" spans="1:4" ht="27.95" customHeight="1" x14ac:dyDescent="0.25">
      <c r="A1494" s="25">
        <f t="shared" si="23"/>
        <v>1493</v>
      </c>
      <c r="B1494" s="12" t="str">
        <v>NATUREX - INGREDIENTES NATURAIS LTDA</v>
      </c>
      <c r="C1494" s="14">
        <f>SUMIF('Renúncias Fiscais Sudam-Sudene'!C:C,B1494,'Renúncias Fiscais Sudam-Sudene'!J:J)</f>
        <v>2299299.42</v>
      </c>
      <c r="D1494" s="14">
        <f>SUMIF('Renúncias Fiscais Sudam-Sudene'!C:C,B1494,'Renúncias Fiscais Sudam-Sudene'!K:K)</f>
        <v>3624179.5390244834</v>
      </c>
    </row>
    <row r="1495" spans="1:4" ht="27.95" customHeight="1" x14ac:dyDescent="0.25">
      <c r="A1495" s="25">
        <f t="shared" si="23"/>
        <v>1494</v>
      </c>
      <c r="B1495" s="12" t="str">
        <v>NATUSENSE INDUSTRIA E COMERCIO LTDA</v>
      </c>
      <c r="C1495" s="14">
        <f>SUMIF('Renúncias Fiscais Sudam-Sudene'!C:C,B1495,'Renúncias Fiscais Sudam-Sudene'!J:J)</f>
        <v>175494.22</v>
      </c>
      <c r="D1495" s="14">
        <f>SUMIF('Renúncias Fiscais Sudam-Sudene'!C:C,B1495,'Renúncias Fiscais Sudam-Sudene'!K:K)</f>
        <v>247887.18385624644</v>
      </c>
    </row>
    <row r="1496" spans="1:4" ht="27.95" customHeight="1" x14ac:dyDescent="0.25">
      <c r="A1496" s="25">
        <f t="shared" si="23"/>
        <v>1495</v>
      </c>
      <c r="B1496" s="12" t="str">
        <v>NAUTICOMAR HOTELARIA, SERVICOS E TECNOLOGIA LTDA</v>
      </c>
      <c r="C1496" s="14">
        <f>SUMIF('Renúncias Fiscais Sudam-Sudene'!C:C,B1496,'Renúncias Fiscais Sudam-Sudene'!J:J)</f>
        <v>3007354</v>
      </c>
      <c r="D1496" s="14">
        <f>SUMIF('Renúncias Fiscais Sudam-Sudene'!C:C,B1496,'Renúncias Fiscais Sudam-Sudene'!K:K)</f>
        <v>3548907.8708650232</v>
      </c>
    </row>
    <row r="1497" spans="1:4" ht="27.95" customHeight="1" x14ac:dyDescent="0.25">
      <c r="A1497" s="25">
        <f t="shared" si="23"/>
        <v>1496</v>
      </c>
      <c r="B1497" s="12" t="str">
        <v>NAVEGACOES UNIDAS TAPAJOS S/A</v>
      </c>
      <c r="C1497" s="14">
        <f>SUMIF('Renúncias Fiscais Sudam-Sudene'!C:C,B1497,'Renúncias Fiscais Sudam-Sudene'!J:J)</f>
        <v>21710089.100000001</v>
      </c>
      <c r="D1497" s="14">
        <f>SUMIF('Renúncias Fiscais Sudam-Sudene'!C:C,B1497,'Renúncias Fiscais Sudam-Sudene'!K:K)</f>
        <v>25384368.489042744</v>
      </c>
    </row>
    <row r="1498" spans="1:4" ht="27.95" customHeight="1" x14ac:dyDescent="0.25">
      <c r="A1498" s="25">
        <f t="shared" si="23"/>
        <v>1497</v>
      </c>
      <c r="B1498" s="12" t="str">
        <v>NCS INDUSTRIAL LTDA</v>
      </c>
      <c r="C1498" s="14">
        <f>SUMIF('Renúncias Fiscais Sudam-Sudene'!C:C,B1498,'Renúncias Fiscais Sudam-Sudene'!J:J)</f>
        <v>1797385.29</v>
      </c>
      <c r="D1498" s="14">
        <f>SUMIF('Renúncias Fiscais Sudam-Sudene'!C:C,B1498,'Renúncias Fiscais Sudam-Sudene'!K:K)</f>
        <v>2027386.9192686011</v>
      </c>
    </row>
    <row r="1499" spans="1:4" ht="27.95" customHeight="1" x14ac:dyDescent="0.25">
      <c r="A1499" s="25">
        <f t="shared" si="23"/>
        <v>1498</v>
      </c>
      <c r="B1499" s="12" t="str">
        <v>NEOENERGIA JALAPAO TRANSMISSAO DE ENERGIA S.A.</v>
      </c>
      <c r="C1499" s="14">
        <f>SUMIF('Renúncias Fiscais Sudam-Sudene'!C:C,B1499,'Renúncias Fiscais Sudam-Sudene'!J:J)</f>
        <v>11187271.869999999</v>
      </c>
      <c r="D1499" s="14">
        <f>SUMIF('Renúncias Fiscais Sudam-Sudene'!C:C,B1499,'Renúncias Fiscais Sudam-Sudene'!K:K)</f>
        <v>12618846.263919063</v>
      </c>
    </row>
    <row r="1500" spans="1:4" ht="27.95" customHeight="1" x14ac:dyDescent="0.25">
      <c r="A1500" s="25">
        <f t="shared" si="23"/>
        <v>1499</v>
      </c>
      <c r="B1500" s="12" t="str">
        <v>NEOENERGIA SANTA LUZIA TRANSMISSAO DE ENERGIA S.A.</v>
      </c>
      <c r="C1500" s="14">
        <f>SUMIF('Renúncias Fiscais Sudam-Sudene'!C:C,B1500,'Renúncias Fiscais Sudam-Sudene'!J:J)</f>
        <v>4785090.13</v>
      </c>
      <c r="D1500" s="14">
        <f>SUMIF('Renúncias Fiscais Sudam-Sudene'!C:C,B1500,'Renúncias Fiscais Sudam-Sudene'!K:K)</f>
        <v>5397412.1136171594</v>
      </c>
    </row>
    <row r="1501" spans="1:4" ht="27.95" customHeight="1" x14ac:dyDescent="0.25">
      <c r="A1501" s="25">
        <f t="shared" si="23"/>
        <v>1500</v>
      </c>
      <c r="B1501" s="12" t="str">
        <v>NEORUBBER INDUSTRIA DE SANDALIAS LTDA</v>
      </c>
      <c r="C1501" s="14">
        <f>SUMIF('Renúncias Fiscais Sudam-Sudene'!C:C,B1501,'Renúncias Fiscais Sudam-Sudene'!J:J)</f>
        <v>8704807.4499999993</v>
      </c>
      <c r="D1501" s="14">
        <f>SUMIF('Renúncias Fiscais Sudam-Sudene'!C:C,B1501,'Renúncias Fiscais Sudam-Sudene'!K:K)</f>
        <v>12350129.211623337</v>
      </c>
    </row>
    <row r="1502" spans="1:4" ht="27.95" customHeight="1" x14ac:dyDescent="0.25">
      <c r="A1502" s="25">
        <f t="shared" si="23"/>
        <v>1501</v>
      </c>
      <c r="B1502" s="12" t="str">
        <v>NEOVERO SERVICOS DE DESENVOLVIMENTO EM TECNOLOGIA DA INFORMACAO LTDA</v>
      </c>
      <c r="C1502" s="14">
        <f>SUMIF('Renúncias Fiscais Sudam-Sudene'!C:C,B1502,'Renúncias Fiscais Sudam-Sudene'!J:J)</f>
        <v>816821.37</v>
      </c>
      <c r="D1502" s="14">
        <f>SUMIF('Renúncias Fiscais Sudam-Sudene'!C:C,B1502,'Renúncias Fiscais Sudam-Sudene'!K:K)</f>
        <v>939547.14912308939</v>
      </c>
    </row>
    <row r="1503" spans="1:4" ht="27.95" customHeight="1" x14ac:dyDescent="0.25">
      <c r="A1503" s="25">
        <f t="shared" si="23"/>
        <v>1502</v>
      </c>
      <c r="B1503" s="12" t="str">
        <v>NESTLE NORDESTE ALIMENTOS E BEBIDAS LTDA.</v>
      </c>
      <c r="C1503" s="14">
        <f>SUMIF('Renúncias Fiscais Sudam-Sudene'!C:C,B1503,'Renúncias Fiscais Sudam-Sudene'!J:J)</f>
        <v>732631165.87</v>
      </c>
      <c r="D1503" s="14">
        <f>SUMIF('Renúncias Fiscais Sudam-Sudene'!C:C,B1503,'Renúncias Fiscais Sudam-Sudene'!K:K)</f>
        <v>1051121694.4692786</v>
      </c>
    </row>
    <row r="1504" spans="1:4" ht="27.95" customHeight="1" x14ac:dyDescent="0.25">
      <c r="A1504" s="25">
        <f t="shared" si="23"/>
        <v>1503</v>
      </c>
      <c r="B1504" s="12" t="str">
        <v>NESTLE WATERS BRASIL - BEBIDAS E ALIMENTOS LTDA.</v>
      </c>
      <c r="C1504" s="14">
        <f>SUMIF('Renúncias Fiscais Sudam-Sudene'!C:C,B1504,'Renúncias Fiscais Sudam-Sudene'!J:J)</f>
        <v>71818328.560000002</v>
      </c>
      <c r="D1504" s="14">
        <f>SUMIF('Renúncias Fiscais Sudam-Sudene'!C:C,B1504,'Renúncias Fiscais Sudam-Sudene'!K:K)</f>
        <v>106300589.71173073</v>
      </c>
    </row>
    <row r="1505" spans="1:4" ht="27.95" customHeight="1" x14ac:dyDescent="0.25">
      <c r="A1505" s="25">
        <f t="shared" si="23"/>
        <v>1504</v>
      </c>
      <c r="B1505" s="12" t="str">
        <v>NET ONDA SERVICOS DE INTERNET LTDA</v>
      </c>
      <c r="C1505" s="14">
        <f>SUMIF('Renúncias Fiscais Sudam-Sudene'!C:C,B1505,'Renúncias Fiscais Sudam-Sudene'!J:J)</f>
        <v>1652704.1</v>
      </c>
      <c r="D1505" s="14">
        <f>SUMIF('Renúncias Fiscais Sudam-Sudene'!C:C,B1505,'Renúncias Fiscais Sudam-Sudene'!K:K)</f>
        <v>1864191.6635256242</v>
      </c>
    </row>
    <row r="1506" spans="1:4" ht="27.95" customHeight="1" x14ac:dyDescent="0.25">
      <c r="A1506" s="25">
        <f t="shared" si="23"/>
        <v>1505</v>
      </c>
      <c r="B1506" s="12" t="str">
        <v>NEURI ZUFFO E CIA LTDA</v>
      </c>
      <c r="C1506" s="14">
        <f>SUMIF('Renúncias Fiscais Sudam-Sudene'!C:C,B1506,'Renúncias Fiscais Sudam-Sudene'!J:J)</f>
        <v>4445946.6900000004</v>
      </c>
      <c r="D1506" s="14">
        <f>SUMIF('Renúncias Fiscais Sudam-Sudene'!C:C,B1506,'Renúncias Fiscais Sudam-Sudene'!K:K)</f>
        <v>6418734.0314614642</v>
      </c>
    </row>
    <row r="1507" spans="1:4" ht="27.95" customHeight="1" x14ac:dyDescent="0.25">
      <c r="A1507" s="25">
        <f t="shared" si="23"/>
        <v>1506</v>
      </c>
      <c r="B1507" s="12" t="str">
        <v>NEUROTECH TECNOLOGIA DA INFORMACAO S.A.</v>
      </c>
      <c r="C1507" s="14">
        <f>SUMIF('Renúncias Fiscais Sudam-Sudene'!C:C,B1507,'Renúncias Fiscais Sudam-Sudene'!J:J)</f>
        <v>9549786.2599999998</v>
      </c>
      <c r="D1507" s="14">
        <f>SUMIF('Renúncias Fiscais Sudam-Sudene'!C:C,B1507,'Renúncias Fiscais Sudam-Sudene'!K:K)</f>
        <v>13057914.959242674</v>
      </c>
    </row>
    <row r="1508" spans="1:4" ht="27.95" customHeight="1" x14ac:dyDescent="0.25">
      <c r="A1508" s="25">
        <f t="shared" si="23"/>
        <v>1507</v>
      </c>
      <c r="B1508" s="12" t="str">
        <v>NEW ENERGY OPTIONS GERACAO DE ENERGIA S.A</v>
      </c>
      <c r="C1508" s="14">
        <f>SUMIF('Renúncias Fiscais Sudam-Sudene'!C:C,B1508,'Renúncias Fiscais Sudam-Sudene'!J:J)</f>
        <v>8015766.0899999999</v>
      </c>
      <c r="D1508" s="14">
        <f>SUMIF('Renúncias Fiscais Sudam-Sudene'!C:C,B1508,'Renúncias Fiscais Sudam-Sudene'!K:K)</f>
        <v>9043990.7246333137</v>
      </c>
    </row>
    <row r="1509" spans="1:4" ht="27.95" customHeight="1" x14ac:dyDescent="0.25">
      <c r="A1509" s="25">
        <f t="shared" si="23"/>
        <v>1508</v>
      </c>
      <c r="B1509" s="12" t="str">
        <v>NEW PLASTIC INDUSTRIA E COMERCIO DE PLASTICOS LTDA</v>
      </c>
      <c r="C1509" s="14">
        <f>SUMIF('Renúncias Fiscais Sudam-Sudene'!C:C,B1509,'Renúncias Fiscais Sudam-Sudene'!J:J)</f>
        <v>5372677.3699999992</v>
      </c>
      <c r="D1509" s="14">
        <f>SUMIF('Renúncias Fiscais Sudam-Sudene'!C:C,B1509,'Renúncias Fiscais Sudam-Sudene'!K:K)</f>
        <v>6760477.7415224239</v>
      </c>
    </row>
    <row r="1510" spans="1:4" ht="27.95" customHeight="1" x14ac:dyDescent="0.25">
      <c r="A1510" s="25">
        <f t="shared" si="23"/>
        <v>1509</v>
      </c>
      <c r="B1510" s="12" t="str">
        <v>NEWSUL S/A EMBALAGENS E COMPONENTES</v>
      </c>
      <c r="C1510" s="14">
        <f>SUMIF('Renúncias Fiscais Sudam-Sudene'!C:C,B1510,'Renúncias Fiscais Sudam-Sudene'!J:J)</f>
        <v>126052.76999999999</v>
      </c>
      <c r="D1510" s="14">
        <f>SUMIF('Renúncias Fiscais Sudam-Sudene'!C:C,B1510,'Renúncias Fiscais Sudam-Sudene'!K:K)</f>
        <v>192755.81414770003</v>
      </c>
    </row>
    <row r="1511" spans="1:4" ht="27.95" customHeight="1" x14ac:dyDescent="0.25">
      <c r="A1511" s="25">
        <f t="shared" si="23"/>
        <v>1510</v>
      </c>
      <c r="B1511" s="12" t="str">
        <v>NIAGRO NICHIREI DO BRASIL AGRICOLA LTDA</v>
      </c>
      <c r="C1511" s="14">
        <f>SUMIF('Renúncias Fiscais Sudam-Sudene'!C:C,B1511,'Renúncias Fiscais Sudam-Sudene'!J:J)</f>
        <v>21645600.180000003</v>
      </c>
      <c r="D1511" s="14">
        <f>SUMIF('Renúncias Fiscais Sudam-Sudene'!C:C,B1511,'Renúncias Fiscais Sudam-Sudene'!K:K)</f>
        <v>30209602.399157323</v>
      </c>
    </row>
    <row r="1512" spans="1:4" ht="27.95" customHeight="1" x14ac:dyDescent="0.25">
      <c r="A1512" s="25">
        <f t="shared" si="23"/>
        <v>1511</v>
      </c>
      <c r="B1512" s="12" t="str">
        <v>NICCHIO CAFE S/A EXPORTACAO E IMPORTACAO</v>
      </c>
      <c r="C1512" s="14">
        <f>SUMIF('Renúncias Fiscais Sudam-Sudene'!C:C,B1512,'Renúncias Fiscais Sudam-Sudene'!J:J)</f>
        <v>3871511.46</v>
      </c>
      <c r="D1512" s="14">
        <f>SUMIF('Renúncias Fiscais Sudam-Sudene'!C:C,B1512,'Renúncias Fiscais Sudam-Sudene'!K:K)</f>
        <v>6497305.3917720513</v>
      </c>
    </row>
    <row r="1513" spans="1:4" ht="27.95" customHeight="1" x14ac:dyDescent="0.25">
      <c r="A1513" s="25">
        <f t="shared" si="23"/>
        <v>1512</v>
      </c>
      <c r="B1513" s="12" t="str">
        <v>NIPPON CARBIDE INDUSTRIA DO BRASIL LTDA</v>
      </c>
      <c r="C1513" s="14">
        <f>SUMIF('Renúncias Fiscais Sudam-Sudene'!C:C,B1513,'Renúncias Fiscais Sudam-Sudene'!J:J)</f>
        <v>5240020.2699999996</v>
      </c>
      <c r="D1513" s="14">
        <f>SUMIF('Renúncias Fiscais Sudam-Sudene'!C:C,B1513,'Renúncias Fiscais Sudam-Sudene'!K:K)</f>
        <v>6423762.0123192631</v>
      </c>
    </row>
    <row r="1514" spans="1:4" ht="27.95" customHeight="1" x14ac:dyDescent="0.25">
      <c r="A1514" s="25">
        <f t="shared" si="23"/>
        <v>1513</v>
      </c>
      <c r="B1514" s="12" t="str">
        <v>NIPPON INDUSTRIA E COMERCIO DE ALIMENTOS LTDA</v>
      </c>
      <c r="C1514" s="14">
        <f>SUMIF('Renúncias Fiscais Sudam-Sudene'!C:C,B1514,'Renúncias Fiscais Sudam-Sudene'!J:J)</f>
        <v>1271210.83</v>
      </c>
      <c r="D1514" s="14">
        <f>SUMIF('Renúncias Fiscais Sudam-Sudene'!C:C,B1514,'Renúncias Fiscais Sudam-Sudene'!K:K)</f>
        <v>1926581.5123272478</v>
      </c>
    </row>
    <row r="1515" spans="1:4" ht="27.95" customHeight="1" x14ac:dyDescent="0.25">
      <c r="A1515" s="25">
        <f t="shared" si="23"/>
        <v>1514</v>
      </c>
      <c r="B1515" s="12" t="str">
        <v>NIPPON SEIKI DO BRASIL LTDA</v>
      </c>
      <c r="C1515" s="14">
        <f>SUMIF('Renúncias Fiscais Sudam-Sudene'!C:C,B1515,'Renúncias Fiscais Sudam-Sudene'!J:J)</f>
        <v>9360799.3000000007</v>
      </c>
      <c r="D1515" s="14">
        <f>SUMIF('Renúncias Fiscais Sudam-Sudene'!C:C,B1515,'Renúncias Fiscais Sudam-Sudene'!K:K)</f>
        <v>12336188.167850289</v>
      </c>
    </row>
    <row r="1516" spans="1:4" ht="27.95" customHeight="1" x14ac:dyDescent="0.25">
      <c r="A1516" s="25">
        <f t="shared" si="23"/>
        <v>1515</v>
      </c>
      <c r="B1516" s="12" t="str">
        <v>NISSIN FOODS DO BRASIL LTDA</v>
      </c>
      <c r="C1516" s="14">
        <f>SUMIF('Renúncias Fiscais Sudam-Sudene'!C:C,B1516,'Renúncias Fiscais Sudam-Sudene'!J:J)</f>
        <v>36057699.289999999</v>
      </c>
      <c r="D1516" s="14">
        <f>SUMIF('Renúncias Fiscais Sudam-Sudene'!C:C,B1516,'Renúncias Fiscais Sudam-Sudene'!K:K)</f>
        <v>49205614.017986521</v>
      </c>
    </row>
    <row r="1517" spans="1:4" ht="27.95" customHeight="1" x14ac:dyDescent="0.25">
      <c r="A1517" s="25">
        <f t="shared" si="23"/>
        <v>1516</v>
      </c>
      <c r="B1517" s="12" t="str">
        <v>NOGUEIRA DE LIMA E FILHOS LTDA</v>
      </c>
      <c r="C1517" s="14">
        <f>SUMIF('Renúncias Fiscais Sudam-Sudene'!C:C,B1517,'Renúncias Fiscais Sudam-Sudene'!J:J)</f>
        <v>1188472.0100000002</v>
      </c>
      <c r="D1517" s="14">
        <f>SUMIF('Renúncias Fiscais Sudam-Sudene'!C:C,B1517,'Renúncias Fiscais Sudam-Sudene'!K:K)</f>
        <v>1779669.2916512522</v>
      </c>
    </row>
    <row r="1518" spans="1:4" ht="27.95" customHeight="1" x14ac:dyDescent="0.25">
      <c r="A1518" s="25">
        <f t="shared" si="23"/>
        <v>1517</v>
      </c>
      <c r="B1518" s="12" t="str">
        <v>NOLANDIS EMPREENDIMENTOS E PARTICIPACOES LTDA.</v>
      </c>
      <c r="C1518" s="14">
        <f>SUMIF('Renúncias Fiscais Sudam-Sudene'!C:C,B1518,'Renúncias Fiscais Sudam-Sudene'!J:J)</f>
        <v>14283428.710000001</v>
      </c>
      <c r="D1518" s="14">
        <f>SUMIF('Renúncias Fiscais Sudam-Sudene'!C:C,B1518,'Renúncias Fiscais Sudam-Sudene'!K:K)</f>
        <v>20409021.51946808</v>
      </c>
    </row>
    <row r="1519" spans="1:4" ht="27.95" customHeight="1" x14ac:dyDescent="0.25">
      <c r="A1519" s="25">
        <f t="shared" si="23"/>
        <v>1518</v>
      </c>
      <c r="B1519" s="12" t="str">
        <v>NONAPACK INDUSTRIA E COMERCIO LTDA.</v>
      </c>
      <c r="C1519" s="14">
        <f>SUMIF('Renúncias Fiscais Sudam-Sudene'!C:C,B1519,'Renúncias Fiscais Sudam-Sudene'!J:J)</f>
        <v>225233.55</v>
      </c>
      <c r="D1519" s="14">
        <f>SUMIF('Renúncias Fiscais Sudam-Sudene'!C:C,B1519,'Renúncias Fiscais Sudam-Sudene'!K:K)</f>
        <v>254055.4635619781</v>
      </c>
    </row>
    <row r="1520" spans="1:4" ht="27.95" customHeight="1" x14ac:dyDescent="0.25">
      <c r="A1520" s="25">
        <f t="shared" si="23"/>
        <v>1519</v>
      </c>
      <c r="B1520" s="12" t="str">
        <v>NORCOLA INDUSTRIAS LTDA</v>
      </c>
      <c r="C1520" s="14">
        <f>SUMIF('Renúncias Fiscais Sudam-Sudene'!C:C,B1520,'Renúncias Fiscais Sudam-Sudene'!J:J)</f>
        <v>687722.6</v>
      </c>
      <c r="D1520" s="14">
        <f>SUMIF('Renúncias Fiscais Sudam-Sudene'!C:C,B1520,'Renúncias Fiscais Sudam-Sudene'!K:K)</f>
        <v>1101022.1093411287</v>
      </c>
    </row>
    <row r="1521" spans="1:4" ht="27.95" customHeight="1" x14ac:dyDescent="0.25">
      <c r="A1521" s="25">
        <f t="shared" si="23"/>
        <v>1520</v>
      </c>
      <c r="B1521" s="12" t="str">
        <v>NORDESTE INDUSTRIA E COMERCIO LTDA</v>
      </c>
      <c r="C1521" s="14">
        <f>SUMIF('Renúncias Fiscais Sudam-Sudene'!C:C,B1521,'Renúncias Fiscais Sudam-Sudene'!J:J)</f>
        <v>74946559.799999997</v>
      </c>
      <c r="D1521" s="14">
        <f>SUMIF('Renúncias Fiscais Sudam-Sudene'!C:C,B1521,'Renúncias Fiscais Sudam-Sudene'!K:K)</f>
        <v>107525407.77257571</v>
      </c>
    </row>
    <row r="1522" spans="1:4" ht="27.95" customHeight="1" x14ac:dyDescent="0.25">
      <c r="A1522" s="25">
        <f t="shared" si="23"/>
        <v>1521</v>
      </c>
      <c r="B1522" s="12" t="str">
        <v>NORDEX ENERGY BRASIL - COMERCIO E INDUSTRIA DE EQUIPAMENTOS LTDA</v>
      </c>
      <c r="C1522" s="14">
        <f>SUMIF('Renúncias Fiscais Sudam-Sudene'!C:C,B1522,'Renúncias Fiscais Sudam-Sudene'!J:J)</f>
        <v>55632619.170000002</v>
      </c>
      <c r="D1522" s="14">
        <f>SUMIF('Renúncias Fiscais Sudam-Sudene'!C:C,B1522,'Renúncias Fiscais Sudam-Sudene'!K:K)</f>
        <v>71192718.461378753</v>
      </c>
    </row>
    <row r="1523" spans="1:4" ht="27.95" customHeight="1" x14ac:dyDescent="0.25">
      <c r="A1523" s="25">
        <f t="shared" si="23"/>
        <v>1522</v>
      </c>
      <c r="B1523" s="12" t="str">
        <v>NORFIL S/A INDUSTRIA TEXTIL</v>
      </c>
      <c r="C1523" s="14">
        <f>SUMIF('Renúncias Fiscais Sudam-Sudene'!C:C,B1523,'Renúncias Fiscais Sudam-Sudene'!J:J)</f>
        <v>129394668.72</v>
      </c>
      <c r="D1523" s="14">
        <f>SUMIF('Renúncias Fiscais Sudam-Sudene'!C:C,B1523,'Renúncias Fiscais Sudam-Sudene'!K:K)</f>
        <v>167220118.29841229</v>
      </c>
    </row>
    <row r="1524" spans="1:4" ht="27.95" customHeight="1" x14ac:dyDescent="0.25">
      <c r="A1524" s="25">
        <f t="shared" si="23"/>
        <v>1523</v>
      </c>
      <c r="B1524" s="12" t="str">
        <v>NORFRUIT NORDESTE FRUTAS LTDA</v>
      </c>
      <c r="C1524" s="14">
        <f>SUMIF('Renúncias Fiscais Sudam-Sudene'!C:C,B1524,'Renúncias Fiscais Sudam-Sudene'!J:J)</f>
        <v>10704946.809999999</v>
      </c>
      <c r="D1524" s="14">
        <f>SUMIF('Renúncias Fiscais Sudam-Sudene'!C:C,B1524,'Renúncias Fiscais Sudam-Sudene'!K:K)</f>
        <v>14762888.119573552</v>
      </c>
    </row>
    <row r="1525" spans="1:4" ht="27.95" customHeight="1" x14ac:dyDescent="0.25">
      <c r="A1525" s="25">
        <f t="shared" si="23"/>
        <v>1524</v>
      </c>
      <c r="B1525" s="12" t="str">
        <v>NORONHA - INDUSTRIA E COMERCIO DE PESCADOS LTDA</v>
      </c>
      <c r="C1525" s="14">
        <f>SUMIF('Renúncias Fiscais Sudam-Sudene'!C:C,B1525,'Renúncias Fiscais Sudam-Sudene'!J:J)</f>
        <v>3897353.89</v>
      </c>
      <c r="D1525" s="14">
        <f>SUMIF('Renúncias Fiscais Sudam-Sudene'!C:C,B1525,'Renúncias Fiscais Sudam-Sudene'!K:K)</f>
        <v>4397006.7888619844</v>
      </c>
    </row>
    <row r="1526" spans="1:4" ht="27.95" customHeight="1" x14ac:dyDescent="0.25">
      <c r="A1526" s="25">
        <f t="shared" si="23"/>
        <v>1525</v>
      </c>
      <c r="B1526" s="12" t="str">
        <v>NORPACK INDUSTRIA E COMERCIO DE PRODUTOS PLASTICOS LTDA</v>
      </c>
      <c r="C1526" s="14">
        <f>SUMIF('Renúncias Fiscais Sudam-Sudene'!C:C,B1526,'Renúncias Fiscais Sudam-Sudene'!J:J)</f>
        <v>11854459.310000001</v>
      </c>
      <c r="D1526" s="14">
        <f>SUMIF('Renúncias Fiscais Sudam-Sudene'!C:C,B1526,'Renúncias Fiscais Sudam-Sudene'!K:K)</f>
        <v>16363115.941083245</v>
      </c>
    </row>
    <row r="1527" spans="1:4" ht="27.95" customHeight="1" x14ac:dyDescent="0.25">
      <c r="A1527" s="25">
        <f t="shared" si="23"/>
        <v>1526</v>
      </c>
      <c r="B1527" s="12" t="str">
        <v>NORPLAST - INJECAO DE TERMOPLASTICOS LTDA</v>
      </c>
      <c r="C1527" s="14">
        <f>SUMIF('Renúncias Fiscais Sudam-Sudene'!C:C,B1527,'Renúncias Fiscais Sudam-Sudene'!J:J)</f>
        <v>1308713.45</v>
      </c>
      <c r="D1527" s="14">
        <f>SUMIF('Renúncias Fiscais Sudam-Sudene'!C:C,B1527,'Renúncias Fiscais Sudam-Sudene'!K:K)</f>
        <v>1718567.4047488547</v>
      </c>
    </row>
    <row r="1528" spans="1:4" ht="27.95" customHeight="1" x14ac:dyDescent="0.25">
      <c r="A1528" s="25">
        <f t="shared" si="23"/>
        <v>1527</v>
      </c>
      <c r="B1528" s="12" t="str">
        <v>NORSA REFRIGERANTES S.A</v>
      </c>
      <c r="C1528" s="14">
        <f>SUMIF('Renúncias Fiscais Sudam-Sudene'!C:C,B1528,'Renúncias Fiscais Sudam-Sudene'!J:J)</f>
        <v>510267973.41999996</v>
      </c>
      <c r="D1528" s="14">
        <f>SUMIF('Renúncias Fiscais Sudam-Sudene'!C:C,B1528,'Renúncias Fiscais Sudam-Sudene'!K:K)</f>
        <v>672869317.7693944</v>
      </c>
    </row>
    <row r="1529" spans="1:4" ht="27.95" customHeight="1" x14ac:dyDescent="0.25">
      <c r="A1529" s="25">
        <f t="shared" si="23"/>
        <v>1528</v>
      </c>
      <c r="B1529" s="12" t="str">
        <v>NORTE BRASIL TRANSMISSORA DE ENERGIA S.A.</v>
      </c>
      <c r="C1529" s="14">
        <f>SUMIF('Renúncias Fiscais Sudam-Sudene'!C:C,B1529,'Renúncias Fiscais Sudam-Sudene'!J:J)</f>
        <v>78479926.489999995</v>
      </c>
      <c r="D1529" s="14">
        <f>SUMIF('Renúncias Fiscais Sudam-Sudene'!C:C,B1529,'Renúncias Fiscais Sudam-Sudene'!K:K)</f>
        <v>97775236.676831216</v>
      </c>
    </row>
    <row r="1530" spans="1:4" ht="27.95" customHeight="1" x14ac:dyDescent="0.25">
      <c r="A1530" s="25">
        <f t="shared" si="23"/>
        <v>1529</v>
      </c>
      <c r="B1530" s="12" t="str">
        <v>NORTE ENERGIA S/A</v>
      </c>
      <c r="C1530" s="14">
        <f>SUMIF('Renúncias Fiscais Sudam-Sudene'!C:C,B1530,'Renúncias Fiscais Sudam-Sudene'!J:J)</f>
        <v>231090650.97</v>
      </c>
      <c r="D1530" s="14">
        <f>SUMIF('Renúncias Fiscais Sudam-Sudene'!C:C,B1530,'Renúncias Fiscais Sudam-Sudene'!K:K)</f>
        <v>344255712.84182578</v>
      </c>
    </row>
    <row r="1531" spans="1:4" ht="27.95" customHeight="1" x14ac:dyDescent="0.25">
      <c r="A1531" s="25">
        <f t="shared" si="23"/>
        <v>1530</v>
      </c>
      <c r="B1531" s="12" t="str">
        <v>NORTE SALINEIRA S/A INDUSTRIA E COMERCIO - NORSAL</v>
      </c>
      <c r="C1531" s="14">
        <f>SUMIF('Renúncias Fiscais Sudam-Sudene'!C:C,B1531,'Renúncias Fiscais Sudam-Sudene'!J:J)</f>
        <v>43094236.849999994</v>
      </c>
      <c r="D1531" s="14">
        <f>SUMIF('Renúncias Fiscais Sudam-Sudene'!C:C,B1531,'Renúncias Fiscais Sudam-Sudene'!K:K)</f>
        <v>54833653.984409414</v>
      </c>
    </row>
    <row r="1532" spans="1:4" ht="27.95" customHeight="1" x14ac:dyDescent="0.25">
      <c r="A1532" s="25">
        <f t="shared" si="23"/>
        <v>1531</v>
      </c>
      <c r="B1532" s="12" t="str">
        <v>NORTEBAG INDUSTRIA DE EMBALAGENS S.A.</v>
      </c>
      <c r="C1532" s="14">
        <f>SUMIF('Renúncias Fiscais Sudam-Sudene'!C:C,B1532,'Renúncias Fiscais Sudam-Sudene'!J:J)</f>
        <v>2015131.46</v>
      </c>
      <c r="D1532" s="14">
        <f>SUMIF('Renúncias Fiscais Sudam-Sudene'!C:C,B1532,'Renúncias Fiscais Sudam-Sudene'!K:K)</f>
        <v>2460163.4398607574</v>
      </c>
    </row>
    <row r="1533" spans="1:4" ht="27.95" customHeight="1" x14ac:dyDescent="0.25">
      <c r="A1533" s="25">
        <f t="shared" si="23"/>
        <v>1532</v>
      </c>
      <c r="B1533" s="12" t="str">
        <v>NORTEFRUT IMPORTACAO E EXPORTACAO LTDA</v>
      </c>
      <c r="C1533" s="14">
        <f>SUMIF('Renúncias Fiscais Sudam-Sudene'!C:C,B1533,'Renúncias Fiscais Sudam-Sudene'!J:J)</f>
        <v>2347562.37</v>
      </c>
      <c r="D1533" s="14">
        <f>SUMIF('Renúncias Fiscais Sudam-Sudene'!C:C,B1533,'Renúncias Fiscais Sudam-Sudene'!K:K)</f>
        <v>2762796.96266106</v>
      </c>
    </row>
    <row r="1534" spans="1:4" ht="27.95" customHeight="1" x14ac:dyDescent="0.25">
      <c r="A1534" s="25">
        <f t="shared" si="23"/>
        <v>1533</v>
      </c>
      <c r="B1534" s="12" t="str">
        <v>NORTHERN STAR DO BRASIL LIMITADA</v>
      </c>
      <c r="C1534" s="14">
        <f>SUMIF('Renúncias Fiscais Sudam-Sudene'!C:C,B1534,'Renúncias Fiscais Sudam-Sudene'!J:J)</f>
        <v>524534.49</v>
      </c>
      <c r="D1534" s="14">
        <f>SUMIF('Renúncias Fiscais Sudam-Sudene'!C:C,B1534,'Renúncias Fiscais Sudam-Sudene'!K:K)</f>
        <v>713148.84157831094</v>
      </c>
    </row>
    <row r="1535" spans="1:4" ht="27.95" customHeight="1" x14ac:dyDescent="0.25">
      <c r="A1535" s="25">
        <f t="shared" si="23"/>
        <v>1534</v>
      </c>
      <c r="B1535" s="12" t="str">
        <v>NORVINCO INDUSTRIA DE EMBALAGEM NORDESTE LTDA</v>
      </c>
      <c r="C1535" s="14">
        <f>SUMIF('Renúncias Fiscais Sudam-Sudene'!C:C,B1535,'Renúncias Fiscais Sudam-Sudene'!J:J)</f>
        <v>202441.72999999998</v>
      </c>
      <c r="D1535" s="14">
        <f>SUMIF('Renúncias Fiscais Sudam-Sudene'!C:C,B1535,'Renúncias Fiscais Sudam-Sudene'!K:K)</f>
        <v>244814.9059812437</v>
      </c>
    </row>
    <row r="1536" spans="1:4" ht="27.95" customHeight="1" x14ac:dyDescent="0.25">
      <c r="A1536" s="25">
        <f t="shared" si="23"/>
        <v>1535</v>
      </c>
      <c r="B1536" s="12" t="str">
        <v>NOTARO ALIMENTOS LTDA</v>
      </c>
      <c r="C1536" s="14">
        <f>SUMIF('Renúncias Fiscais Sudam-Sudene'!C:C,B1536,'Renúncias Fiscais Sudam-Sudene'!J:J)</f>
        <v>4759092.78</v>
      </c>
      <c r="D1536" s="14">
        <f>SUMIF('Renúncias Fiscais Sudam-Sudene'!C:C,B1536,'Renúncias Fiscais Sudam-Sudene'!K:K)</f>
        <v>6864733.7494107923</v>
      </c>
    </row>
    <row r="1537" spans="1:4" ht="27.95" customHeight="1" x14ac:dyDescent="0.25">
      <c r="A1537" s="25">
        <f t="shared" si="23"/>
        <v>1536</v>
      </c>
      <c r="B1537" s="12" t="str">
        <v>NOURYON PULP AND PERFORMANCE INDUSTRIA QUIMICA BAHIA LTDA</v>
      </c>
      <c r="C1537" s="14">
        <f>SUMIF('Renúncias Fiscais Sudam-Sudene'!C:C,B1537,'Renúncias Fiscais Sudam-Sudene'!J:J)</f>
        <v>99595958.970000014</v>
      </c>
      <c r="D1537" s="14">
        <f>SUMIF('Renúncias Fiscais Sudam-Sudene'!C:C,B1537,'Renúncias Fiscais Sudam-Sudene'!K:K)</f>
        <v>138334083.94458398</v>
      </c>
    </row>
    <row r="1538" spans="1:4" ht="27.95" customHeight="1" x14ac:dyDescent="0.25">
      <c r="A1538" s="25">
        <f t="shared" si="23"/>
        <v>1537</v>
      </c>
      <c r="B1538" s="12" t="str">
        <v>NOURYON PULP AND PERFORMANCE INDUSTRIA QUIMICA LTDA</v>
      </c>
      <c r="C1538" s="14">
        <f>SUMIF('Renúncias Fiscais Sudam-Sudene'!C:C,B1538,'Renúncias Fiscais Sudam-Sudene'!J:J)</f>
        <v>20048341.309999999</v>
      </c>
      <c r="D1538" s="14">
        <f>SUMIF('Renúncias Fiscais Sudam-Sudene'!C:C,B1538,'Renúncias Fiscais Sudam-Sudene'!K:K)</f>
        <v>26921372.147661686</v>
      </c>
    </row>
    <row r="1539" spans="1:4" ht="27.95" customHeight="1" x14ac:dyDescent="0.25">
      <c r="A1539" s="25">
        <f t="shared" ref="A1539:A1602" si="24">ROW()-1</f>
        <v>1538</v>
      </c>
      <c r="B1539" s="12" t="str">
        <v>NOVA EMPREENDIMENTOS HOTELEIROS LTDA</v>
      </c>
      <c r="C1539" s="14">
        <f>SUMIF('Renúncias Fiscais Sudam-Sudene'!C:C,B1539,'Renúncias Fiscais Sudam-Sudene'!J:J)</f>
        <v>131927.9</v>
      </c>
      <c r="D1539" s="14">
        <f>SUMIF('Renúncias Fiscais Sudam-Sudene'!C:C,B1539,'Renúncias Fiscais Sudam-Sudene'!K:K)</f>
        <v>193847.63039709488</v>
      </c>
    </row>
    <row r="1540" spans="1:4" ht="27.95" customHeight="1" x14ac:dyDescent="0.25">
      <c r="A1540" s="25">
        <f t="shared" si="24"/>
        <v>1539</v>
      </c>
      <c r="B1540" s="12" t="str">
        <v>NOVA FIACAO INDUSTRIA TEXTIL S.A.</v>
      </c>
      <c r="C1540" s="14">
        <f>SUMIF('Renúncias Fiscais Sudam-Sudene'!C:C,B1540,'Renúncias Fiscais Sudam-Sudene'!J:J)</f>
        <v>10343830.57</v>
      </c>
      <c r="D1540" s="14">
        <f>SUMIF('Renúncias Fiscais Sudam-Sudene'!C:C,B1540,'Renúncias Fiscais Sudam-Sudene'!K:K)</f>
        <v>12667357.422487101</v>
      </c>
    </row>
    <row r="1541" spans="1:4" ht="27.95" customHeight="1" x14ac:dyDescent="0.25">
      <c r="A1541" s="25">
        <f t="shared" si="24"/>
        <v>1540</v>
      </c>
      <c r="B1541" s="12" t="str">
        <v>NOVA FOODS INDUSTRIA DE ALIMENTOS LTDA</v>
      </c>
      <c r="C1541" s="14">
        <f>SUMIF('Renúncias Fiscais Sudam-Sudene'!C:C,B1541,'Renúncias Fiscais Sudam-Sudene'!J:J)</f>
        <v>515155.79</v>
      </c>
      <c r="D1541" s="14">
        <f>SUMIF('Renúncias Fiscais Sudam-Sudene'!C:C,B1541,'Renúncias Fiscais Sudam-Sudene'!K:K)</f>
        <v>581077.47729007085</v>
      </c>
    </row>
    <row r="1542" spans="1:4" ht="27.95" customHeight="1" x14ac:dyDescent="0.25">
      <c r="A1542" s="25">
        <f t="shared" si="24"/>
        <v>1541</v>
      </c>
      <c r="B1542" s="12" t="str">
        <v>NOVA REDE INDUSTRIA DE EMBALAGENS LTDA</v>
      </c>
      <c r="C1542" s="14">
        <f>SUMIF('Renúncias Fiscais Sudam-Sudene'!C:C,B1542,'Renúncias Fiscais Sudam-Sudene'!J:J)</f>
        <v>52680.479999999996</v>
      </c>
      <c r="D1542" s="14">
        <f>SUMIF('Renúncias Fiscais Sudam-Sudene'!C:C,B1542,'Renúncias Fiscais Sudam-Sudene'!K:K)</f>
        <v>61870.869409187806</v>
      </c>
    </row>
    <row r="1543" spans="1:4" ht="27.95" customHeight="1" x14ac:dyDescent="0.25">
      <c r="A1543" s="25">
        <f t="shared" si="24"/>
        <v>1542</v>
      </c>
      <c r="B1543" s="12" t="str">
        <v>NOVABRINK INDUSTRIA DE PLASTICOS LTDA</v>
      </c>
      <c r="C1543" s="14">
        <f>SUMIF('Renúncias Fiscais Sudam-Sudene'!C:C,B1543,'Renúncias Fiscais Sudam-Sudene'!J:J)</f>
        <v>11666071.879999999</v>
      </c>
      <c r="D1543" s="14">
        <f>SUMIF('Renúncias Fiscais Sudam-Sudene'!C:C,B1543,'Renúncias Fiscais Sudam-Sudene'!K:K)</f>
        <v>15941855.124642592</v>
      </c>
    </row>
    <row r="1544" spans="1:4" ht="27.95" customHeight="1" x14ac:dyDescent="0.25">
      <c r="A1544" s="25">
        <f t="shared" si="24"/>
        <v>1543</v>
      </c>
      <c r="B1544" s="12" t="str">
        <v>NOVAMED FABRICACAO DE PRODUTOS FARMACEUTICOS LTDA.</v>
      </c>
      <c r="C1544" s="14">
        <f>SUMIF('Renúncias Fiscais Sudam-Sudene'!C:C,B1544,'Renúncias Fiscais Sudam-Sudene'!J:J)</f>
        <v>1175534281</v>
      </c>
      <c r="D1544" s="14">
        <f>SUMIF('Renúncias Fiscais Sudam-Sudene'!C:C,B1544,'Renúncias Fiscais Sudam-Sudene'!K:K)</f>
        <v>1523558877.9420772</v>
      </c>
    </row>
    <row r="1545" spans="1:4" ht="27.95" customHeight="1" x14ac:dyDescent="0.25">
      <c r="A1545" s="25">
        <f t="shared" si="24"/>
        <v>1544</v>
      </c>
      <c r="B1545" s="12" t="str">
        <v>NOVANIS ANIMAL LTDA</v>
      </c>
      <c r="C1545" s="14">
        <f>SUMIF('Renúncias Fiscais Sudam-Sudene'!C:C,B1545,'Renúncias Fiscais Sudam-Sudene'!J:J)</f>
        <v>3073687.3499999996</v>
      </c>
      <c r="D1545" s="14">
        <f>SUMIF('Renúncias Fiscais Sudam-Sudene'!C:C,B1545,'Renúncias Fiscais Sudam-Sudene'!K:K)</f>
        <v>5124302.0180383502</v>
      </c>
    </row>
    <row r="1546" spans="1:4" ht="27.95" customHeight="1" x14ac:dyDescent="0.25">
      <c r="A1546" s="25">
        <f t="shared" si="24"/>
        <v>1545</v>
      </c>
      <c r="B1546" s="12" t="str">
        <v>NOVO ESTADO TRANSMISSORA DE ENERGIA S.A.</v>
      </c>
      <c r="C1546" s="14">
        <f>SUMIF('Renúncias Fiscais Sudam-Sudene'!C:C,B1546,'Renúncias Fiscais Sudam-Sudene'!J:J)</f>
        <v>4623724.8</v>
      </c>
      <c r="D1546" s="14">
        <f>SUMIF('Renúncias Fiscais Sudam-Sudene'!C:C,B1546,'Renúncias Fiscais Sudam-Sudene'!K:K)</f>
        <v>5215397.7391335107</v>
      </c>
    </row>
    <row r="1547" spans="1:4" ht="27.95" customHeight="1" x14ac:dyDescent="0.25">
      <c r="A1547" s="25">
        <f t="shared" si="24"/>
        <v>1546</v>
      </c>
      <c r="B1547" s="12" t="str">
        <v>NOVO NORDISK PRODUCAO FARMACEUTICA DO BRASIL LTDA.</v>
      </c>
      <c r="C1547" s="14">
        <f>SUMIF('Renúncias Fiscais Sudam-Sudene'!C:C,B1547,'Renúncias Fiscais Sudam-Sudene'!J:J)</f>
        <v>198447381.39999998</v>
      </c>
      <c r="D1547" s="14">
        <f>SUMIF('Renúncias Fiscais Sudam-Sudene'!C:C,B1547,'Renúncias Fiscais Sudam-Sudene'!K:K)</f>
        <v>265603350.52254984</v>
      </c>
    </row>
    <row r="1548" spans="1:4" ht="27.95" customHeight="1" x14ac:dyDescent="0.25">
      <c r="A1548" s="25">
        <f t="shared" si="24"/>
        <v>1547</v>
      </c>
      <c r="B1548" s="12" t="str">
        <v>NUTRAK - INDUSTRIA E COMERCIO DE ALIMENTOS PARA ANIMAIS IMPORTACAO E EXPORTACAO LTDA</v>
      </c>
      <c r="C1548" s="14">
        <f>SUMIF('Renúncias Fiscais Sudam-Sudene'!C:C,B1548,'Renúncias Fiscais Sudam-Sudene'!J:J)</f>
        <v>1644663.08</v>
      </c>
      <c r="D1548" s="14">
        <f>SUMIF('Renúncias Fiscais Sudam-Sudene'!C:C,B1548,'Renúncias Fiscais Sudam-Sudene'!K:K)</f>
        <v>2037410.8179649066</v>
      </c>
    </row>
    <row r="1549" spans="1:4" ht="27.95" customHeight="1" x14ac:dyDescent="0.25">
      <c r="A1549" s="25">
        <f t="shared" si="24"/>
        <v>1548</v>
      </c>
      <c r="B1549" s="12" t="str">
        <v>NUTRANE NUTRICAO ANIMAL LTDA</v>
      </c>
      <c r="C1549" s="14">
        <f>SUMIF('Renúncias Fiscais Sudam-Sudene'!C:C,B1549,'Renúncias Fiscais Sudam-Sudene'!J:J)</f>
        <v>31741454.039999999</v>
      </c>
      <c r="D1549" s="14">
        <f>SUMIF('Renúncias Fiscais Sudam-Sudene'!C:C,B1549,'Renúncias Fiscais Sudam-Sudene'!K:K)</f>
        <v>41103990.91818738</v>
      </c>
    </row>
    <row r="1550" spans="1:4" ht="27.95" customHeight="1" x14ac:dyDescent="0.25">
      <c r="A1550" s="25">
        <f t="shared" si="24"/>
        <v>1549</v>
      </c>
      <c r="B1550" s="12" t="str">
        <v>NUTRIBIO INDUSTRIA E COMERCIO DE RACAO ANIMAL E OLEOS VEGETAIS LTDA</v>
      </c>
      <c r="C1550" s="14">
        <f>SUMIF('Renúncias Fiscais Sudam-Sudene'!C:C,B1550,'Renúncias Fiscais Sudam-Sudene'!J:J)</f>
        <v>6139101</v>
      </c>
      <c r="D1550" s="14">
        <f>SUMIF('Renúncias Fiscais Sudam-Sudene'!C:C,B1550,'Renúncias Fiscais Sudam-Sudene'!K:K)</f>
        <v>7928322.0611158656</v>
      </c>
    </row>
    <row r="1551" spans="1:4" ht="27.95" customHeight="1" x14ac:dyDescent="0.25">
      <c r="A1551" s="25">
        <f t="shared" si="24"/>
        <v>1550</v>
      </c>
      <c r="B1551" s="12" t="str">
        <v>NUTRIFORT INDUSTRIA E COMERCIO DE RACOES LTDA</v>
      </c>
      <c r="C1551" s="14">
        <f>SUMIF('Renúncias Fiscais Sudam-Sudene'!C:C,B1551,'Renúncias Fiscais Sudam-Sudene'!J:J)</f>
        <v>1589034.5999999999</v>
      </c>
      <c r="D1551" s="14">
        <f>SUMIF('Renúncias Fiscais Sudam-Sudene'!C:C,B1551,'Renúncias Fiscais Sudam-Sudene'!K:K)</f>
        <v>2123658.000880809</v>
      </c>
    </row>
    <row r="1552" spans="1:4" ht="27.95" customHeight="1" x14ac:dyDescent="0.25">
      <c r="A1552" s="25">
        <f t="shared" si="24"/>
        <v>1551</v>
      </c>
      <c r="B1552" s="12" t="str">
        <v>NUTRILARA SUPLEMENTOS E RACAO ANIMAL LTDA</v>
      </c>
      <c r="C1552" s="14">
        <f>SUMIF('Renúncias Fiscais Sudam-Sudene'!C:C,B1552,'Renúncias Fiscais Sudam-Sudene'!J:J)</f>
        <v>298122.09999999998</v>
      </c>
      <c r="D1552" s="14">
        <f>SUMIF('Renúncias Fiscais Sudam-Sudene'!C:C,B1552,'Renúncias Fiscais Sudam-Sudene'!K:K)</f>
        <v>336271.16525744228</v>
      </c>
    </row>
    <row r="1553" spans="1:4" ht="27.95" customHeight="1" x14ac:dyDescent="0.25">
      <c r="A1553" s="25">
        <f t="shared" si="24"/>
        <v>1552</v>
      </c>
      <c r="B1553" s="12" t="str">
        <v>NUTRIPURA NUTRICAO ANIMAL LTDA</v>
      </c>
      <c r="C1553" s="14">
        <f>SUMIF('Renúncias Fiscais Sudam-Sudene'!C:C,B1553,'Renúncias Fiscais Sudam-Sudene'!J:J)</f>
        <v>1831321.85</v>
      </c>
      <c r="D1553" s="14">
        <f>SUMIF('Renúncias Fiscais Sudam-Sudene'!C:C,B1553,'Renúncias Fiscais Sudam-Sudene'!K:K)</f>
        <v>2854309.7979180529</v>
      </c>
    </row>
    <row r="1554" spans="1:4" ht="27.95" customHeight="1" x14ac:dyDescent="0.25">
      <c r="A1554" s="25">
        <f t="shared" si="24"/>
        <v>1553</v>
      </c>
      <c r="B1554" s="12" t="str">
        <v>NUTRIVIL INDUSTRIA E COMERCIO DE RACOES LTDA</v>
      </c>
      <c r="C1554" s="14">
        <f>SUMIF('Renúncias Fiscais Sudam-Sudene'!C:C,B1554,'Renúncias Fiscais Sudam-Sudene'!J:J)</f>
        <v>488237.3</v>
      </c>
      <c r="D1554" s="14">
        <f>SUMIF('Renúncias Fiscais Sudam-Sudene'!C:C,B1554,'Renúncias Fiscais Sudam-Sudene'!K:K)</f>
        <v>667583.24434331735</v>
      </c>
    </row>
    <row r="1555" spans="1:4" ht="27.95" customHeight="1" x14ac:dyDescent="0.25">
      <c r="A1555" s="25">
        <f t="shared" si="24"/>
        <v>1554</v>
      </c>
      <c r="B1555" s="12" t="str">
        <v>NUTRIZON ALIMENTOS LTDA</v>
      </c>
      <c r="C1555" s="14">
        <f>SUMIF('Renúncias Fiscais Sudam-Sudene'!C:C,B1555,'Renúncias Fiscais Sudam-Sudene'!J:J)</f>
        <v>1907891.86</v>
      </c>
      <c r="D1555" s="14">
        <f>SUMIF('Renúncias Fiscais Sudam-Sudene'!C:C,B1555,'Renúncias Fiscais Sudam-Sudene'!K:K)</f>
        <v>3099684.0361285252</v>
      </c>
    </row>
    <row r="1556" spans="1:4" ht="27.95" customHeight="1" x14ac:dyDescent="0.25">
      <c r="A1556" s="25">
        <f t="shared" si="24"/>
        <v>1555</v>
      </c>
      <c r="B1556" s="12" t="str">
        <v>NX BOATS INDUSTRIA E COMERCIO DE PRODUTOS NAUTICOS LTDA</v>
      </c>
      <c r="C1556" s="14">
        <f>SUMIF('Renúncias Fiscais Sudam-Sudene'!C:C,B1556,'Renúncias Fiscais Sudam-Sudene'!J:J)</f>
        <v>4061458.1500000004</v>
      </c>
      <c r="D1556" s="14">
        <f>SUMIF('Renúncias Fiscais Sudam-Sudene'!C:C,B1556,'Renúncias Fiscais Sudam-Sudene'!K:K)</f>
        <v>4753878.0293369191</v>
      </c>
    </row>
    <row r="1557" spans="1:4" ht="27.95" customHeight="1" x14ac:dyDescent="0.25">
      <c r="A1557" s="25">
        <f t="shared" si="24"/>
        <v>1556</v>
      </c>
      <c r="B1557" s="12" t="str">
        <v>NX GOLD S.A.</v>
      </c>
      <c r="C1557" s="14">
        <f>SUMIF('Renúncias Fiscais Sudam-Sudene'!C:C,B1557,'Renúncias Fiscais Sudam-Sudene'!J:J)</f>
        <v>184808204.86000001</v>
      </c>
      <c r="D1557" s="14">
        <f>SUMIF('Renúncias Fiscais Sudam-Sudene'!C:C,B1557,'Renúncias Fiscais Sudam-Sudene'!K:K)</f>
        <v>234305128.94387287</v>
      </c>
    </row>
    <row r="1558" spans="1:4" ht="27.95" customHeight="1" x14ac:dyDescent="0.25">
      <c r="A1558" s="25">
        <f t="shared" si="24"/>
        <v>1557</v>
      </c>
      <c r="B1558" s="12" t="str">
        <v>OASIS ALIMENTOS LTDA</v>
      </c>
      <c r="C1558" s="14">
        <f>SUMIF('Renúncias Fiscais Sudam-Sudene'!C:C,B1558,'Renúncias Fiscais Sudam-Sudene'!J:J)</f>
        <v>17988484.73</v>
      </c>
      <c r="D1558" s="14">
        <f>SUMIF('Renúncias Fiscais Sudam-Sudene'!C:C,B1558,'Renúncias Fiscais Sudam-Sudene'!K:K)</f>
        <v>24866387.206812628</v>
      </c>
    </row>
    <row r="1559" spans="1:4" ht="27.95" customHeight="1" x14ac:dyDescent="0.25">
      <c r="A1559" s="25">
        <f t="shared" si="24"/>
        <v>1558</v>
      </c>
      <c r="B1559" s="12" t="str">
        <v>OCRIM S A PRODUTOS ALIMENTICIOS</v>
      </c>
      <c r="C1559" s="14">
        <f>SUMIF('Renúncias Fiscais Sudam-Sudene'!C:C,B1559,'Renúncias Fiscais Sudam-Sudene'!J:J)</f>
        <v>10002133.309999999</v>
      </c>
      <c r="D1559" s="14">
        <f>SUMIF('Renúncias Fiscais Sudam-Sudene'!C:C,B1559,'Renúncias Fiscais Sudam-Sudene'!K:K)</f>
        <v>14593506.638899105</v>
      </c>
    </row>
    <row r="1560" spans="1:4" ht="27.95" customHeight="1" x14ac:dyDescent="0.25">
      <c r="A1560" s="25">
        <f t="shared" si="24"/>
        <v>1559</v>
      </c>
      <c r="B1560" s="12" t="str">
        <v>OI MOVEL S.A. - EM RECUPERACAO JUDICIAL</v>
      </c>
      <c r="C1560" s="14">
        <f>SUMIF('Renúncias Fiscais Sudam-Sudene'!C:C,B1560,'Renúncias Fiscais Sudam-Sudene'!J:J)</f>
        <v>11614568.48</v>
      </c>
      <c r="D1560" s="14">
        <f>SUMIF('Renúncias Fiscais Sudam-Sudene'!C:C,B1560,'Renúncias Fiscais Sudam-Sudene'!K:K)</f>
        <v>18583485.796998013</v>
      </c>
    </row>
    <row r="1561" spans="1:4" ht="27.95" customHeight="1" x14ac:dyDescent="0.25">
      <c r="A1561" s="25">
        <f t="shared" si="24"/>
        <v>1560</v>
      </c>
      <c r="B1561" s="12" t="str">
        <v>OIW INDUSTRIA ELETRONICA S.A</v>
      </c>
      <c r="C1561" s="14">
        <f>SUMIF('Renúncias Fiscais Sudam-Sudene'!C:C,B1561,'Renúncias Fiscais Sudam-Sudene'!J:J)</f>
        <v>3012796.3400000003</v>
      </c>
      <c r="D1561" s="14">
        <f>SUMIF('Renúncias Fiscais Sudam-Sudene'!C:C,B1561,'Renúncias Fiscais Sudam-Sudene'!K:K)</f>
        <v>4232438.4838065654</v>
      </c>
    </row>
    <row r="1562" spans="1:4" ht="27.95" customHeight="1" x14ac:dyDescent="0.25">
      <c r="A1562" s="25">
        <f t="shared" si="24"/>
        <v>1561</v>
      </c>
      <c r="B1562" s="12" t="str">
        <v>OK ENERGY, IMPORTACAO E EXPORTACAO LTDA</v>
      </c>
      <c r="C1562" s="14">
        <f>SUMIF('Renúncias Fiscais Sudam-Sudene'!C:C,B1562,'Renúncias Fiscais Sudam-Sudene'!J:J)</f>
        <v>41488889.989999995</v>
      </c>
      <c r="D1562" s="14">
        <f>SUMIF('Renúncias Fiscais Sudam-Sudene'!C:C,B1562,'Renúncias Fiscais Sudam-Sudene'!K:K)</f>
        <v>48607050.525969148</v>
      </c>
    </row>
    <row r="1563" spans="1:4" ht="27.95" customHeight="1" x14ac:dyDescent="0.25">
      <c r="A1563" s="25">
        <f t="shared" si="24"/>
        <v>1562</v>
      </c>
      <c r="B1563" s="12" t="str">
        <v>OLAM AGRICOLA LTDA.</v>
      </c>
      <c r="C1563" s="14">
        <f>SUMIF('Renúncias Fiscais Sudam-Sudene'!C:C,B1563,'Renúncias Fiscais Sudam-Sudene'!J:J)</f>
        <v>22745497.060000002</v>
      </c>
      <c r="D1563" s="14">
        <f>SUMIF('Renúncias Fiscais Sudam-Sudene'!C:C,B1563,'Renúncias Fiscais Sudam-Sudene'!K:K)</f>
        <v>30669198.761808973</v>
      </c>
    </row>
    <row r="1564" spans="1:4" ht="27.95" customHeight="1" x14ac:dyDescent="0.25">
      <c r="A1564" s="25">
        <f t="shared" si="24"/>
        <v>1563</v>
      </c>
      <c r="B1564" s="12" t="str">
        <v>OLEOPLAN NORDESTE INDUSTRIA DE BIOCOMBUSTIVEL LTDA.</v>
      </c>
      <c r="C1564" s="14">
        <f>SUMIF('Renúncias Fiscais Sudam-Sudene'!C:C,B1564,'Renúncias Fiscais Sudam-Sudene'!J:J)</f>
        <v>111082017.09</v>
      </c>
      <c r="D1564" s="14">
        <f>SUMIF('Renúncias Fiscais Sudam-Sudene'!C:C,B1564,'Renúncias Fiscais Sudam-Sudene'!K:K)</f>
        <v>152162963.37191927</v>
      </c>
    </row>
    <row r="1565" spans="1:4" ht="27.95" customHeight="1" x14ac:dyDescent="0.25">
      <c r="A1565" s="25">
        <f t="shared" si="24"/>
        <v>1564</v>
      </c>
      <c r="B1565" s="12" t="str">
        <v>OLEOQUIMICA INDUSTRIA E COMERCIO DE PRODUTOS QUIMICOS LTDA</v>
      </c>
      <c r="C1565" s="14">
        <f>SUMIF('Renúncias Fiscais Sudam-Sudene'!C:C,B1565,'Renúncias Fiscais Sudam-Sudene'!J:J)</f>
        <v>256523893.51000002</v>
      </c>
      <c r="D1565" s="14">
        <f>SUMIF('Renúncias Fiscais Sudam-Sudene'!C:C,B1565,'Renúncias Fiscais Sudam-Sudene'!K:K)</f>
        <v>336539360.05724883</v>
      </c>
    </row>
    <row r="1566" spans="1:4" ht="27.95" customHeight="1" x14ac:dyDescent="0.25">
      <c r="A1566" s="25">
        <f t="shared" si="24"/>
        <v>1565</v>
      </c>
      <c r="B1566" s="12" t="str">
        <v>OLINDA INDUSTRIA E COMERCIO DE COLCHOES LTDA</v>
      </c>
      <c r="C1566" s="14">
        <f>SUMIF('Renúncias Fiscais Sudam-Sudene'!C:C,B1566,'Renúncias Fiscais Sudam-Sudene'!J:J)</f>
        <v>4471043.9799999995</v>
      </c>
      <c r="D1566" s="14">
        <f>SUMIF('Renúncias Fiscais Sudam-Sudene'!C:C,B1566,'Renúncias Fiscais Sudam-Sudene'!K:K)</f>
        <v>5960901.9909164412</v>
      </c>
    </row>
    <row r="1567" spans="1:4" ht="27.95" customHeight="1" x14ac:dyDescent="0.25">
      <c r="A1567" s="25">
        <f t="shared" si="24"/>
        <v>1566</v>
      </c>
      <c r="B1567" s="12" t="str">
        <v>ON PROJECOES LTDA</v>
      </c>
      <c r="C1567" s="14">
        <f>SUMIF('Renúncias Fiscais Sudam-Sudene'!C:C,B1567,'Renúncias Fiscais Sudam-Sudene'!J:J)</f>
        <v>1259046.02</v>
      </c>
      <c r="D1567" s="14">
        <f>SUMIF('Renúncias Fiscais Sudam-Sudene'!C:C,B1567,'Renúncias Fiscais Sudam-Sudene'!K:K)</f>
        <v>1485770.6575811431</v>
      </c>
    </row>
    <row r="1568" spans="1:4" ht="27.95" customHeight="1" x14ac:dyDescent="0.25">
      <c r="A1568" s="25">
        <f t="shared" si="24"/>
        <v>1567</v>
      </c>
      <c r="B1568" s="12" t="str">
        <v>ONCASE TECNOLOGIA DA INFORMACAO S.A.</v>
      </c>
      <c r="C1568" s="14">
        <f>SUMIF('Renúncias Fiscais Sudam-Sudene'!C:C,B1568,'Renúncias Fiscais Sudam-Sudene'!J:J)</f>
        <v>132959.46</v>
      </c>
      <c r="D1568" s="14">
        <f>SUMIF('Renúncias Fiscais Sudam-Sudene'!C:C,B1568,'Renúncias Fiscais Sudam-Sudene'!K:K)</f>
        <v>182685.2740158333</v>
      </c>
    </row>
    <row r="1569" spans="1:4" ht="27.95" customHeight="1" x14ac:dyDescent="0.25">
      <c r="A1569" s="25">
        <f t="shared" si="24"/>
        <v>1568</v>
      </c>
      <c r="B1569" s="12" t="str">
        <v>ONDAS INDUSTRIA E COMERCIO DE CONFECCOES LTDA</v>
      </c>
      <c r="C1569" s="14">
        <f>SUMIF('Renúncias Fiscais Sudam-Sudene'!C:C,B1569,'Renúncias Fiscais Sudam-Sudene'!J:J)</f>
        <v>33254.29</v>
      </c>
      <c r="D1569" s="14">
        <f>SUMIF('Renúncias Fiscais Sudam-Sudene'!C:C,B1569,'Renúncias Fiscais Sudam-Sudene'!K:K)</f>
        <v>51682.728091924364</v>
      </c>
    </row>
    <row r="1570" spans="1:4" ht="27.95" customHeight="1" x14ac:dyDescent="0.25">
      <c r="A1570" s="25">
        <f t="shared" si="24"/>
        <v>1569</v>
      </c>
      <c r="B1570" s="12" t="str">
        <v>ONIX S/A INDUSTRIA DE COLCHOES E ESPUMA</v>
      </c>
      <c r="C1570" s="14">
        <f>SUMIF('Renúncias Fiscais Sudam-Sudene'!C:C,B1570,'Renúncias Fiscais Sudam-Sudene'!J:J)</f>
        <v>2613016.83</v>
      </c>
      <c r="D1570" s="14">
        <f>SUMIF('Renúncias Fiscais Sudam-Sudene'!C:C,B1570,'Renúncias Fiscais Sudam-Sudene'!K:K)</f>
        <v>3210796.5060370346</v>
      </c>
    </row>
    <row r="1571" spans="1:4" ht="27.95" customHeight="1" x14ac:dyDescent="0.25">
      <c r="A1571" s="25">
        <f t="shared" si="24"/>
        <v>1570</v>
      </c>
      <c r="B1571" s="12" t="str">
        <v>ONLINE TELECOMUNICACOES LTDA</v>
      </c>
      <c r="C1571" s="14">
        <f>SUMIF('Renúncias Fiscais Sudam-Sudene'!C:C,B1571,'Renúncias Fiscais Sudam-Sudene'!J:J)</f>
        <v>1769256.5</v>
      </c>
      <c r="D1571" s="14">
        <f>SUMIF('Renúncias Fiscais Sudam-Sudene'!C:C,B1571,'Renúncias Fiscais Sudam-Sudene'!K:K)</f>
        <v>2078033.0348142064</v>
      </c>
    </row>
    <row r="1572" spans="1:4" ht="27.95" customHeight="1" x14ac:dyDescent="0.25">
      <c r="A1572" s="25">
        <f t="shared" si="24"/>
        <v>1571</v>
      </c>
      <c r="B1572" s="12" t="str">
        <v>ORA SERVICOS DE TELECOMUNICACOES LTDA</v>
      </c>
      <c r="C1572" s="14">
        <f>SUMIF('Renúncias Fiscais Sudam-Sudene'!C:C,B1572,'Renúncias Fiscais Sudam-Sudene'!J:J)</f>
        <v>2107397.39</v>
      </c>
      <c r="D1572" s="14">
        <f>SUMIF('Renúncias Fiscais Sudam-Sudene'!C:C,B1572,'Renúncias Fiscais Sudam-Sudene'!K:K)</f>
        <v>2486209.0461450834</v>
      </c>
    </row>
    <row r="1573" spans="1:4" ht="27.95" customHeight="1" x14ac:dyDescent="0.25">
      <c r="A1573" s="25">
        <f t="shared" si="24"/>
        <v>1572</v>
      </c>
      <c r="B1573" s="12" t="str">
        <v>ORGANIZACAO LEAO DO NORTE LIMITADA</v>
      </c>
      <c r="C1573" s="14">
        <f>SUMIF('Renúncias Fiscais Sudam-Sudene'!C:C,B1573,'Renúncias Fiscais Sudam-Sudene'!J:J)</f>
        <v>2486109.64</v>
      </c>
      <c r="D1573" s="14">
        <f>SUMIF('Renúncias Fiscais Sudam-Sudene'!C:C,B1573,'Renúncias Fiscais Sudam-Sudene'!K:K)</f>
        <v>3315650.2373865559</v>
      </c>
    </row>
    <row r="1574" spans="1:4" ht="27.95" customHeight="1" x14ac:dyDescent="0.25">
      <c r="A1574" s="25">
        <f t="shared" si="24"/>
        <v>1573</v>
      </c>
      <c r="B1574" s="12" t="str">
        <v>ORGANIZACOES KAKINHO &amp; FILHOS LTDA</v>
      </c>
      <c r="C1574" s="14">
        <f>SUMIF('Renúncias Fiscais Sudam-Sudene'!C:C,B1574,'Renúncias Fiscais Sudam-Sudene'!J:J)</f>
        <v>1267192.8999999999</v>
      </c>
      <c r="D1574" s="14">
        <f>SUMIF('Renúncias Fiscais Sudam-Sudene'!C:C,B1574,'Renúncias Fiscais Sudam-Sudene'!K:K)</f>
        <v>1429348.6899795672</v>
      </c>
    </row>
    <row r="1575" spans="1:4" ht="27.95" customHeight="1" x14ac:dyDescent="0.25">
      <c r="A1575" s="25">
        <f t="shared" si="24"/>
        <v>1574</v>
      </c>
      <c r="B1575" s="12" t="str">
        <v>ORIENT RELOGIOS DA AMAZONIA LTDA</v>
      </c>
      <c r="C1575" s="14">
        <f>SUMIF('Renúncias Fiscais Sudam-Sudene'!C:C,B1575,'Renúncias Fiscais Sudam-Sudene'!J:J)</f>
        <v>12946794.35</v>
      </c>
      <c r="D1575" s="14">
        <f>SUMIF('Renúncias Fiscais Sudam-Sudene'!C:C,B1575,'Renúncias Fiscais Sudam-Sudene'!K:K)</f>
        <v>19121797.070085291</v>
      </c>
    </row>
    <row r="1576" spans="1:4" ht="27.95" customHeight="1" x14ac:dyDescent="0.25">
      <c r="A1576" s="25">
        <f t="shared" si="24"/>
        <v>1575</v>
      </c>
      <c r="B1576" s="12" t="str">
        <v>ORIGEM ENERGIA ALAGOAS S.A.</v>
      </c>
      <c r="C1576" s="14">
        <f>SUMIF('Renúncias Fiscais Sudam-Sudene'!C:C,B1576,'Renúncias Fiscais Sudam-Sudene'!J:J)</f>
        <v>84493881.329999998</v>
      </c>
      <c r="D1576" s="14">
        <f>SUMIF('Renúncias Fiscais Sudam-Sudene'!C:C,B1576,'Renúncias Fiscais Sudam-Sudene'!K:K)</f>
        <v>98084591.621287748</v>
      </c>
    </row>
    <row r="1577" spans="1:4" ht="27.95" customHeight="1" x14ac:dyDescent="0.25">
      <c r="A1577" s="25">
        <f t="shared" si="24"/>
        <v>1576</v>
      </c>
      <c r="B1577" s="12" t="str">
        <v>ORMAZABAL DO BRASIL EQUIPAMENTOS DE DISTRIBUICAO DE ENERGIA ELETRICA LTDA</v>
      </c>
      <c r="C1577" s="14">
        <f>SUMIF('Renúncias Fiscais Sudam-Sudene'!C:C,B1577,'Renúncias Fiscais Sudam-Sudene'!J:J)</f>
        <v>43467312.819999993</v>
      </c>
      <c r="D1577" s="14">
        <f>SUMIF('Renúncias Fiscais Sudam-Sudene'!C:C,B1577,'Renúncias Fiscais Sudam-Sudene'!K:K)</f>
        <v>54298700.977774516</v>
      </c>
    </row>
    <row r="1578" spans="1:4" ht="27.95" customHeight="1" x14ac:dyDescent="0.25">
      <c r="A1578" s="25">
        <f t="shared" si="24"/>
        <v>1577</v>
      </c>
      <c r="B1578" s="12" t="str">
        <v>ORTELAN CAFE COMERCIO EXPORTACAO E IMPORTACAO LTDA</v>
      </c>
      <c r="C1578" s="14">
        <f>SUMIF('Renúncias Fiscais Sudam-Sudene'!C:C,B1578,'Renúncias Fiscais Sudam-Sudene'!J:J)</f>
        <v>1889595.0499999998</v>
      </c>
      <c r="D1578" s="14">
        <f>SUMIF('Renúncias Fiscais Sudam-Sudene'!C:C,B1578,'Renúncias Fiscais Sudam-Sudene'!K:K)</f>
        <v>2344969.9430191107</v>
      </c>
    </row>
    <row r="1579" spans="1:4" ht="27.95" customHeight="1" x14ac:dyDescent="0.25">
      <c r="A1579" s="25">
        <f t="shared" si="24"/>
        <v>1578</v>
      </c>
      <c r="B1579" s="12" t="str">
        <v>OSASUNA PARTICIPACOES LTDA.</v>
      </c>
      <c r="C1579" s="14">
        <f>SUMIF('Renúncias Fiscais Sudam-Sudene'!C:C,B1579,'Renúncias Fiscais Sudam-Sudene'!J:J)</f>
        <v>17052.87</v>
      </c>
      <c r="D1579" s="14">
        <f>SUMIF('Renúncias Fiscais Sudam-Sudene'!C:C,B1579,'Renúncias Fiscais Sudam-Sudene'!K:K)</f>
        <v>20123.691645159837</v>
      </c>
    </row>
    <row r="1580" spans="1:4" ht="27.95" customHeight="1" x14ac:dyDescent="0.25">
      <c r="A1580" s="25">
        <f t="shared" si="24"/>
        <v>1579</v>
      </c>
      <c r="B1580" s="12" t="str">
        <v>OSF DIGITAL LTDA</v>
      </c>
      <c r="C1580" s="14">
        <f>SUMIF('Renúncias Fiscais Sudam-Sudene'!C:C,B1580,'Renúncias Fiscais Sudam-Sudene'!J:J)</f>
        <v>4523036.6500000004</v>
      </c>
      <c r="D1580" s="14">
        <f>SUMIF('Renúncias Fiscais Sudam-Sudene'!C:C,B1580,'Renúncias Fiscais Sudam-Sudene'!K:K)</f>
        <v>6455417.512879842</v>
      </c>
    </row>
    <row r="1581" spans="1:4" ht="27.95" customHeight="1" x14ac:dyDescent="0.25">
      <c r="A1581" s="25">
        <f t="shared" si="24"/>
        <v>1580</v>
      </c>
      <c r="B1581" s="12" t="str">
        <v>OURILANDIA DO NORTE TRANSMISSORA DE ENERGIA S.A.</v>
      </c>
      <c r="C1581" s="14">
        <f>SUMIF('Renúncias Fiscais Sudam-Sudene'!C:C,B1581,'Renúncias Fiscais Sudam-Sudene'!J:J)</f>
        <v>4394420.84</v>
      </c>
      <c r="D1581" s="14">
        <f>SUMIF('Renúncias Fiscais Sudam-Sudene'!C:C,B1581,'Renúncias Fiscais Sudam-Sudene'!K:K)</f>
        <v>5455478.1403767467</v>
      </c>
    </row>
    <row r="1582" spans="1:4" ht="27.95" customHeight="1" x14ac:dyDescent="0.25">
      <c r="A1582" s="25">
        <f t="shared" si="24"/>
        <v>1581</v>
      </c>
      <c r="B1582" s="12" t="str">
        <v>OURO VERDE NUTRICAO ANIMAL LTDA</v>
      </c>
      <c r="C1582" s="14">
        <f>SUMIF('Renúncias Fiscais Sudam-Sudene'!C:C,B1582,'Renúncias Fiscais Sudam-Sudene'!J:J)</f>
        <v>869229.71000000008</v>
      </c>
      <c r="D1582" s="14">
        <f>SUMIF('Renúncias Fiscais Sudam-Sudene'!C:C,B1582,'Renúncias Fiscais Sudam-Sudene'!K:K)</f>
        <v>1144743.7435748009</v>
      </c>
    </row>
    <row r="1583" spans="1:4" ht="27.95" customHeight="1" x14ac:dyDescent="0.25">
      <c r="A1583" s="25">
        <f t="shared" si="24"/>
        <v>1582</v>
      </c>
      <c r="B1583" s="12" t="str">
        <v>OUROFERTIL NORDESTE LTDA</v>
      </c>
      <c r="C1583" s="14">
        <f>SUMIF('Renúncias Fiscais Sudam-Sudene'!C:C,B1583,'Renúncias Fiscais Sudam-Sudene'!J:J)</f>
        <v>8918424.3800000008</v>
      </c>
      <c r="D1583" s="14">
        <f>SUMIF('Renúncias Fiscais Sudam-Sudene'!C:C,B1583,'Renúncias Fiscais Sudam-Sudene'!K:K)</f>
        <v>11547054.973677753</v>
      </c>
    </row>
    <row r="1584" spans="1:4" ht="27.95" customHeight="1" x14ac:dyDescent="0.25">
      <c r="A1584" s="25">
        <f t="shared" si="24"/>
        <v>1583</v>
      </c>
      <c r="B1584" s="12" t="str">
        <v>OWENS-ILLINOIS DO BRASIL INDUSTRIA E COMERCIO LTDA</v>
      </c>
      <c r="C1584" s="14">
        <f>SUMIF('Renúncias Fiscais Sudam-Sudene'!C:C,B1584,'Renúncias Fiscais Sudam-Sudene'!J:J)</f>
        <v>11222882.629999999</v>
      </c>
      <c r="D1584" s="14">
        <f>SUMIF('Renúncias Fiscais Sudam-Sudene'!C:C,B1584,'Renúncias Fiscais Sudam-Sudene'!K:K)</f>
        <v>13547594.475715607</v>
      </c>
    </row>
    <row r="1585" spans="1:4" ht="27.95" customHeight="1" x14ac:dyDescent="0.25">
      <c r="A1585" s="25">
        <f t="shared" si="24"/>
        <v>1584</v>
      </c>
      <c r="B1585" s="12" t="str">
        <v>OX DA AMAZONIA INDUSTRIA DE BICICLETAS S.A.</v>
      </c>
      <c r="C1585" s="14">
        <f>SUMIF('Renúncias Fiscais Sudam-Sudene'!C:C,B1585,'Renúncias Fiscais Sudam-Sudene'!J:J)</f>
        <v>15852346.77</v>
      </c>
      <c r="D1585" s="14">
        <f>SUMIF('Renúncias Fiscais Sudam-Sudene'!C:C,B1585,'Renúncias Fiscais Sudam-Sudene'!K:K)</f>
        <v>20974905.366647884</v>
      </c>
    </row>
    <row r="1586" spans="1:4" ht="27.95" customHeight="1" x14ac:dyDescent="0.25">
      <c r="A1586" s="25">
        <f t="shared" si="24"/>
        <v>1585</v>
      </c>
      <c r="B1586" s="12" t="str">
        <v>OXBOW BRASIL ENERGIA, INDUSTRIA E COMERCIO LTDA.</v>
      </c>
      <c r="C1586" s="14">
        <f>SUMIF('Renúncias Fiscais Sudam-Sudene'!C:C,B1586,'Renúncias Fiscais Sudam-Sudene'!J:J)</f>
        <v>25613691.810000002</v>
      </c>
      <c r="D1586" s="14">
        <f>SUMIF('Renúncias Fiscais Sudam-Sudene'!C:C,B1586,'Renúncias Fiscais Sudam-Sudene'!K:K)</f>
        <v>35816012.965321794</v>
      </c>
    </row>
    <row r="1587" spans="1:4" ht="27.95" customHeight="1" x14ac:dyDescent="0.25">
      <c r="A1587" s="25">
        <f t="shared" si="24"/>
        <v>1586</v>
      </c>
      <c r="B1587" s="12" t="str">
        <v>OXENTE NET TELECOM LTDA</v>
      </c>
      <c r="C1587" s="14">
        <f>SUMIF('Renúncias Fiscais Sudam-Sudene'!C:C,B1587,'Renúncias Fiscais Sudam-Sudene'!J:J)</f>
        <v>387807.43999999994</v>
      </c>
      <c r="D1587" s="14">
        <f>SUMIF('Renúncias Fiscais Sudam-Sudene'!C:C,B1587,'Renúncias Fiscais Sudam-Sudene'!K:K)</f>
        <v>447769.09814173525</v>
      </c>
    </row>
    <row r="1588" spans="1:4" ht="27.95" customHeight="1" x14ac:dyDescent="0.25">
      <c r="A1588" s="25">
        <f t="shared" si="24"/>
        <v>1587</v>
      </c>
      <c r="B1588" s="12" t="str">
        <v>OXFORD PORCELANAS ESPIRITO SANTO LTDA</v>
      </c>
      <c r="C1588" s="14">
        <f>SUMIF('Renúncias Fiscais Sudam-Sudene'!C:C,B1588,'Renúncias Fiscais Sudam-Sudene'!J:J)</f>
        <v>5018316.6500000004</v>
      </c>
      <c r="D1588" s="14">
        <f>SUMIF('Renúncias Fiscais Sudam-Sudene'!C:C,B1588,'Renúncias Fiscais Sudam-Sudene'!K:K)</f>
        <v>6640523.4262332879</v>
      </c>
    </row>
    <row r="1589" spans="1:4" ht="27.95" customHeight="1" x14ac:dyDescent="0.25">
      <c r="A1589" s="25">
        <f t="shared" si="24"/>
        <v>1588</v>
      </c>
      <c r="B1589" s="12" t="str">
        <v>OXITENO NORDESTE S A INDUSTRIA E COMERCIO</v>
      </c>
      <c r="C1589" s="14">
        <f>SUMIF('Renúncias Fiscais Sudam-Sudene'!C:C,B1589,'Renúncias Fiscais Sudam-Sudene'!J:J)</f>
        <v>194089867.63999999</v>
      </c>
      <c r="D1589" s="14">
        <f>SUMIF('Renúncias Fiscais Sudam-Sudene'!C:C,B1589,'Renúncias Fiscais Sudam-Sudene'!K:K)</f>
        <v>309291440.73407251</v>
      </c>
    </row>
    <row r="1590" spans="1:4" ht="27.95" customHeight="1" x14ac:dyDescent="0.25">
      <c r="A1590" s="25">
        <f t="shared" si="24"/>
        <v>1589</v>
      </c>
      <c r="B1590" s="12" t="str">
        <v>OXITENO S A INDUSTRIA E COMERCIO</v>
      </c>
      <c r="C1590" s="14">
        <f>SUMIF('Renúncias Fiscais Sudam-Sudene'!C:C,B1590,'Renúncias Fiscais Sudam-Sudene'!J:J)</f>
        <v>37031767.700000003</v>
      </c>
      <c r="D1590" s="14">
        <f>SUMIF('Renúncias Fiscais Sudam-Sudene'!C:C,B1590,'Renúncias Fiscais Sudam-Sudene'!K:K)</f>
        <v>47655611.194610223</v>
      </c>
    </row>
    <row r="1591" spans="1:4" ht="27.95" customHeight="1" x14ac:dyDescent="0.25">
      <c r="A1591" s="25">
        <f t="shared" si="24"/>
        <v>1590</v>
      </c>
      <c r="B1591" s="12" t="str">
        <v>P &amp; L AGROINDUSTRIA DE LATICINIOS LTDA</v>
      </c>
      <c r="C1591" s="14">
        <f>SUMIF('Renúncias Fiscais Sudam-Sudene'!C:C,B1591,'Renúncias Fiscais Sudam-Sudene'!J:J)</f>
        <v>37629612.219999999</v>
      </c>
      <c r="D1591" s="14">
        <f>SUMIF('Renúncias Fiscais Sudam-Sudene'!C:C,B1591,'Renúncias Fiscais Sudam-Sudene'!K:K)</f>
        <v>51991470.916697636</v>
      </c>
    </row>
    <row r="1592" spans="1:4" ht="27.95" customHeight="1" x14ac:dyDescent="0.25">
      <c r="A1592" s="25">
        <f t="shared" si="24"/>
        <v>1591</v>
      </c>
      <c r="B1592" s="12" t="str">
        <v>P2A EMBALAGENS LTDA</v>
      </c>
      <c r="C1592" s="14">
        <f>SUMIF('Renúncias Fiscais Sudam-Sudene'!C:C,B1592,'Renúncias Fiscais Sudam-Sudene'!J:J)</f>
        <v>647418.06999999995</v>
      </c>
      <c r="D1592" s="14">
        <f>SUMIF('Renúncias Fiscais Sudam-Sudene'!C:C,B1592,'Renúncias Fiscais Sudam-Sudene'!K:K)</f>
        <v>730264.64259987557</v>
      </c>
    </row>
    <row r="1593" spans="1:4" ht="27.95" customHeight="1" x14ac:dyDescent="0.25">
      <c r="A1593" s="25">
        <f t="shared" si="24"/>
        <v>1592</v>
      </c>
      <c r="B1593" s="12" t="str">
        <v>PACATUBA HORTIGRANGEIRA SA</v>
      </c>
      <c r="C1593" s="14">
        <f>SUMIF('Renúncias Fiscais Sudam-Sudene'!C:C,B1593,'Renúncias Fiscais Sudam-Sudene'!J:J)</f>
        <v>1145889.1300000001</v>
      </c>
      <c r="D1593" s="14">
        <f>SUMIF('Renúncias Fiscais Sudam-Sudene'!C:C,B1593,'Renúncias Fiscais Sudam-Sudene'!K:K)</f>
        <v>1528256.7734263306</v>
      </c>
    </row>
    <row r="1594" spans="1:4" ht="27.95" customHeight="1" x14ac:dyDescent="0.25">
      <c r="A1594" s="25">
        <f t="shared" si="24"/>
        <v>1593</v>
      </c>
      <c r="B1594" s="12" t="str">
        <v>PACIFICO INDUSTRIA E COMERCIO DE OLEOS E PROTEINAS LTDA.</v>
      </c>
      <c r="C1594" s="14">
        <f>SUMIF('Renúncias Fiscais Sudam-Sudene'!C:C,B1594,'Renúncias Fiscais Sudam-Sudene'!J:J)</f>
        <v>8775917.6899999995</v>
      </c>
      <c r="D1594" s="14">
        <f>SUMIF('Renúncias Fiscais Sudam-Sudene'!C:C,B1594,'Renúncias Fiscais Sudam-Sudene'!K:K)</f>
        <v>11123177.35025808</v>
      </c>
    </row>
    <row r="1595" spans="1:4" ht="27.95" customHeight="1" x14ac:dyDescent="0.25">
      <c r="A1595" s="25">
        <f t="shared" si="24"/>
        <v>1594</v>
      </c>
      <c r="B1595" s="12" t="str">
        <v>PACK FOOD COMERCIO DE ALIMENTOS LTDA</v>
      </c>
      <c r="C1595" s="14">
        <f>SUMIF('Renúncias Fiscais Sudam-Sudene'!C:C,B1595,'Renúncias Fiscais Sudam-Sudene'!J:J)</f>
        <v>1812822.87</v>
      </c>
      <c r="D1595" s="14">
        <f>SUMIF('Renúncias Fiscais Sudam-Sudene'!C:C,B1595,'Renúncias Fiscais Sudam-Sudene'!K:K)</f>
        <v>2044799.962499395</v>
      </c>
    </row>
    <row r="1596" spans="1:4" ht="27.95" customHeight="1" x14ac:dyDescent="0.25">
      <c r="A1596" s="25">
        <f t="shared" si="24"/>
        <v>1595</v>
      </c>
      <c r="B1596" s="12" t="str">
        <v>PAGRISA PARA PASTORIL E AGRICOLA S/A</v>
      </c>
      <c r="C1596" s="14">
        <f>SUMIF('Renúncias Fiscais Sudam-Sudene'!C:C,B1596,'Renúncias Fiscais Sudam-Sudene'!J:J)</f>
        <v>28650710.560000002</v>
      </c>
      <c r="D1596" s="14">
        <f>SUMIF('Renúncias Fiscais Sudam-Sudene'!C:C,B1596,'Renúncias Fiscais Sudam-Sudene'!K:K)</f>
        <v>37689942.721236229</v>
      </c>
    </row>
    <row r="1597" spans="1:4" ht="27.95" customHeight="1" x14ac:dyDescent="0.25">
      <c r="A1597" s="25">
        <f t="shared" si="24"/>
        <v>1596</v>
      </c>
      <c r="B1597" s="12" t="str">
        <v>PALMYRA DO BRASIL INDUSTRIA E COMERCIO DE SILICIO METALICO E RECURSOS NATURAIS LTDA.</v>
      </c>
      <c r="C1597" s="14">
        <f>SUMIF('Renúncias Fiscais Sudam-Sudene'!C:C,B1597,'Renúncias Fiscais Sudam-Sudene'!J:J)</f>
        <v>4515647.78</v>
      </c>
      <c r="D1597" s="14">
        <f>SUMIF('Renúncias Fiscais Sudam-Sudene'!C:C,B1597,'Renúncias Fiscais Sudam-Sudene'!K:K)</f>
        <v>7679564.0666299975</v>
      </c>
    </row>
    <row r="1598" spans="1:4" ht="27.95" customHeight="1" x14ac:dyDescent="0.25">
      <c r="A1598" s="25">
        <f t="shared" si="24"/>
        <v>1597</v>
      </c>
      <c r="B1598" s="12" t="str">
        <v>PAM INDUSTRIA DE PLASTICOS INJETADOS LTDA</v>
      </c>
      <c r="C1598" s="14">
        <f>SUMIF('Renúncias Fiscais Sudam-Sudene'!C:C,B1598,'Renúncias Fiscais Sudam-Sudene'!J:J)</f>
        <v>10989365.77</v>
      </c>
      <c r="D1598" s="14">
        <f>SUMIF('Renúncias Fiscais Sudam-Sudene'!C:C,B1598,'Renúncias Fiscais Sudam-Sudene'!K:K)</f>
        <v>13676252.204935364</v>
      </c>
    </row>
    <row r="1599" spans="1:4" ht="27.95" customHeight="1" x14ac:dyDescent="0.25">
      <c r="A1599" s="25">
        <f t="shared" si="24"/>
        <v>1598</v>
      </c>
      <c r="B1599" s="12" t="str">
        <v>PAMESA DO BRASIL S/A - EM RECUPERACAO JUDICIAL</v>
      </c>
      <c r="C1599" s="14">
        <f>SUMIF('Renúncias Fiscais Sudam-Sudene'!C:C,B1599,'Renúncias Fiscais Sudam-Sudene'!J:J)</f>
        <v>682685.06</v>
      </c>
      <c r="D1599" s="14">
        <f>SUMIF('Renúncias Fiscais Sudam-Sudene'!C:C,B1599,'Renúncias Fiscais Sudam-Sudene'!K:K)</f>
        <v>852266.04992878507</v>
      </c>
    </row>
    <row r="1600" spans="1:4" ht="27.95" customHeight="1" x14ac:dyDescent="0.25">
      <c r="A1600" s="25">
        <f t="shared" si="24"/>
        <v>1599</v>
      </c>
      <c r="B1600" s="12" t="str">
        <v>PANASONIC DO BRASIL LIMITADA</v>
      </c>
      <c r="C1600" s="14">
        <f>SUMIF('Renúncias Fiscais Sudam-Sudene'!C:C,B1600,'Renúncias Fiscais Sudam-Sudene'!J:J)</f>
        <v>9540320.9299999997</v>
      </c>
      <c r="D1600" s="14">
        <f>SUMIF('Renúncias Fiscais Sudam-Sudene'!C:C,B1600,'Renúncias Fiscais Sudam-Sudene'!K:K)</f>
        <v>14103159.503225768</v>
      </c>
    </row>
    <row r="1601" spans="1:4" ht="27.95" customHeight="1" x14ac:dyDescent="0.25">
      <c r="A1601" s="25">
        <f t="shared" si="24"/>
        <v>1600</v>
      </c>
      <c r="B1601" s="12" t="str">
        <v>PANCRISTAL LTDA</v>
      </c>
      <c r="C1601" s="14">
        <f>SUMIF('Renúncias Fiscais Sudam-Sudene'!C:C,B1601,'Renúncias Fiscais Sudam-Sudene'!J:J)</f>
        <v>14099289.66</v>
      </c>
      <c r="D1601" s="14">
        <f>SUMIF('Renúncias Fiscais Sudam-Sudene'!C:C,B1601,'Renúncias Fiscais Sudam-Sudene'!K:K)</f>
        <v>18763019.721258119</v>
      </c>
    </row>
    <row r="1602" spans="1:4" ht="27.95" customHeight="1" x14ac:dyDescent="0.25">
      <c r="A1602" s="25">
        <f t="shared" si="24"/>
        <v>1601</v>
      </c>
      <c r="B1602" s="12" t="str">
        <v>PANDURATA ALIMENTOS LTDA</v>
      </c>
      <c r="C1602" s="14">
        <f>SUMIF('Renúncias Fiscais Sudam-Sudene'!C:C,B1602,'Renúncias Fiscais Sudam-Sudene'!J:J)</f>
        <v>363920.34</v>
      </c>
      <c r="D1602" s="14">
        <f>SUMIF('Renúncias Fiscais Sudam-Sudene'!C:C,B1602,'Renúncias Fiscais Sudam-Sudene'!K:K)</f>
        <v>522624.81757010281</v>
      </c>
    </row>
    <row r="1603" spans="1:4" ht="27.95" customHeight="1" x14ac:dyDescent="0.25">
      <c r="A1603" s="25">
        <f t="shared" ref="A1603:A1666" si="25">ROW()-1</f>
        <v>1602</v>
      </c>
      <c r="B1603" s="12" t="str">
        <v>PANERGY PETROLEO E GAS LTDA</v>
      </c>
      <c r="C1603" s="14">
        <f>SUMIF('Renúncias Fiscais Sudam-Sudene'!C:C,B1603,'Renúncias Fiscais Sudam-Sudene'!J:J)</f>
        <v>138364.85</v>
      </c>
      <c r="D1603" s="14">
        <f>SUMIF('Renúncias Fiscais Sudam-Sudene'!C:C,B1603,'Renúncias Fiscais Sudam-Sudene'!K:K)</f>
        <v>175379.17720035865</v>
      </c>
    </row>
    <row r="1604" spans="1:4" ht="27.95" customHeight="1" x14ac:dyDescent="0.25">
      <c r="A1604" s="25">
        <f t="shared" si="25"/>
        <v>1603</v>
      </c>
      <c r="B1604" s="12" t="str">
        <v>PAQUETA CALCADOS LTDA</v>
      </c>
      <c r="C1604" s="14">
        <f>SUMIF('Renúncias Fiscais Sudam-Sudene'!C:C,B1604,'Renúncias Fiscais Sudam-Sudene'!J:J)</f>
        <v>1062415.8799999999</v>
      </c>
      <c r="D1604" s="14">
        <f>SUMIF('Renúncias Fiscais Sudam-Sudene'!C:C,B1604,'Renúncias Fiscais Sudam-Sudene'!K:K)</f>
        <v>1459751.2366293657</v>
      </c>
    </row>
    <row r="1605" spans="1:4" ht="27.95" customHeight="1" x14ac:dyDescent="0.25">
      <c r="A1605" s="25">
        <f t="shared" si="25"/>
        <v>1604</v>
      </c>
      <c r="B1605" s="12" t="str">
        <v>PARA PIGMENTOS LTDA.</v>
      </c>
      <c r="C1605" s="14">
        <f>SUMIF('Renúncias Fiscais Sudam-Sudene'!C:C,B1605,'Renúncias Fiscais Sudam-Sudene'!J:J)</f>
        <v>264624.14</v>
      </c>
      <c r="D1605" s="14">
        <f>SUMIF('Renúncias Fiscais Sudam-Sudene'!C:C,B1605,'Renúncias Fiscais Sudam-Sudene'!K:K)</f>
        <v>380025.86745260056</v>
      </c>
    </row>
    <row r="1606" spans="1:4" ht="27.95" customHeight="1" x14ac:dyDescent="0.25">
      <c r="A1606" s="25">
        <f t="shared" si="25"/>
        <v>1605</v>
      </c>
      <c r="B1606" s="12" t="str">
        <v>PARA-INDUSTRIAS REUNIDAS RAYMUNDO DA FONTE S/A</v>
      </c>
      <c r="C1606" s="14">
        <f>SUMIF('Renúncias Fiscais Sudam-Sudene'!C:C,B1606,'Renúncias Fiscais Sudam-Sudene'!J:J)</f>
        <v>7930432</v>
      </c>
      <c r="D1606" s="14">
        <f>SUMIF('Renúncias Fiscais Sudam-Sudene'!C:C,B1606,'Renúncias Fiscais Sudam-Sudene'!K:K)</f>
        <v>12095825.813164692</v>
      </c>
    </row>
    <row r="1607" spans="1:4" ht="27.95" customHeight="1" x14ac:dyDescent="0.25">
      <c r="A1607" s="25">
        <f t="shared" si="25"/>
        <v>1606</v>
      </c>
      <c r="B1607" s="12" t="str">
        <v>PARAISO IND COM DE ALIMENTOS E ABATE DE AVES LTDA</v>
      </c>
      <c r="C1607" s="14">
        <f>SUMIF('Renúncias Fiscais Sudam-Sudene'!C:C,B1607,'Renúncias Fiscais Sudam-Sudene'!J:J)</f>
        <v>736559.88</v>
      </c>
      <c r="D1607" s="14">
        <f>SUMIF('Renúncias Fiscais Sudam-Sudene'!C:C,B1607,'Renúncias Fiscais Sudam-Sudene'!K:K)</f>
        <v>1252635.0731830779</v>
      </c>
    </row>
    <row r="1608" spans="1:4" ht="27.95" customHeight="1" x14ac:dyDescent="0.25">
      <c r="A1608" s="25">
        <f t="shared" si="25"/>
        <v>1607</v>
      </c>
      <c r="B1608" s="12" t="str">
        <v>PARANAIBA TRANSMISSORA DE ENERGIA S.A.</v>
      </c>
      <c r="C1608" s="14">
        <f>SUMIF('Renúncias Fiscais Sudam-Sudene'!C:C,B1608,'Renúncias Fiscais Sudam-Sudene'!J:J)</f>
        <v>27223718.270000003</v>
      </c>
      <c r="D1608" s="14">
        <f>SUMIF('Renúncias Fiscais Sudam-Sudene'!C:C,B1608,'Renúncias Fiscais Sudam-Sudene'!K:K)</f>
        <v>32855722.182882015</v>
      </c>
    </row>
    <row r="1609" spans="1:4" ht="27.95" customHeight="1" x14ac:dyDescent="0.25">
      <c r="A1609" s="25">
        <f t="shared" si="25"/>
        <v>1608</v>
      </c>
      <c r="B1609" s="12" t="str">
        <v>PARANAITA RIBEIRAOZINHO TRANSMISSORA DE ENERGIA S.A.</v>
      </c>
      <c r="C1609" s="14">
        <f>SUMIF('Renúncias Fiscais Sudam-Sudene'!C:C,B1609,'Renúncias Fiscais Sudam-Sudene'!J:J)</f>
        <v>244413049.36000001</v>
      </c>
      <c r="D1609" s="14">
        <f>SUMIF('Renúncias Fiscais Sudam-Sudene'!C:C,B1609,'Renúncias Fiscais Sudam-Sudene'!K:K)</f>
        <v>296577086.13222641</v>
      </c>
    </row>
    <row r="1610" spans="1:4" ht="27.95" customHeight="1" x14ac:dyDescent="0.25">
      <c r="A1610" s="25">
        <f t="shared" si="25"/>
        <v>1609</v>
      </c>
      <c r="B1610" s="12" t="str">
        <v>PARANAPANEMA S.A - EM RECUPERACAO JUDICIAL</v>
      </c>
      <c r="C1610" s="14">
        <f>SUMIF('Renúncias Fiscais Sudam-Sudene'!C:C,B1610,'Renúncias Fiscais Sudam-Sudene'!J:J)</f>
        <v>21014197.129999999</v>
      </c>
      <c r="D1610" s="14">
        <f>SUMIF('Renúncias Fiscais Sudam-Sudene'!C:C,B1610,'Renúncias Fiscais Sudam-Sudene'!K:K)</f>
        <v>30178420.204400849</v>
      </c>
    </row>
    <row r="1611" spans="1:4" ht="27.95" customHeight="1" x14ac:dyDescent="0.25">
      <c r="A1611" s="25">
        <f t="shared" si="25"/>
        <v>1610</v>
      </c>
      <c r="B1611" s="12" t="str">
        <v>PARANATINGA ENERGIA S A</v>
      </c>
      <c r="C1611" s="14">
        <f>SUMIF('Renúncias Fiscais Sudam-Sudene'!C:C,B1611,'Renúncias Fiscais Sudam-Sudene'!J:J)</f>
        <v>4165384.09</v>
      </c>
      <c r="D1611" s="14">
        <f>SUMIF('Renúncias Fiscais Sudam-Sudene'!C:C,B1611,'Renúncias Fiscais Sudam-Sudene'!K:K)</f>
        <v>6586881.9527637195</v>
      </c>
    </row>
    <row r="1612" spans="1:4" ht="27.95" customHeight="1" x14ac:dyDescent="0.25">
      <c r="A1612" s="25">
        <f t="shared" si="25"/>
        <v>1611</v>
      </c>
      <c r="B1612" s="12" t="str">
        <v>PARDAL INDUSTRIA E COMERCIO DE SORVETES LTDA</v>
      </c>
      <c r="C1612" s="14">
        <f>SUMIF('Renúncias Fiscais Sudam-Sudene'!C:C,B1612,'Renúncias Fiscais Sudam-Sudene'!J:J)</f>
        <v>1371624.1</v>
      </c>
      <c r="D1612" s="14">
        <f>SUMIF('Renúncias Fiscais Sudam-Sudene'!C:C,B1612,'Renúncias Fiscais Sudam-Sudene'!K:K)</f>
        <v>1637874.0855933223</v>
      </c>
    </row>
    <row r="1613" spans="1:4" ht="27.95" customHeight="1" x14ac:dyDescent="0.25">
      <c r="A1613" s="25">
        <f t="shared" si="25"/>
        <v>1612</v>
      </c>
      <c r="B1613" s="12" t="str">
        <v>PARK HOTEL E ADMINISTRACAO LTDA</v>
      </c>
      <c r="C1613" s="14">
        <f>SUMIF('Renúncias Fiscais Sudam-Sudene'!C:C,B1613,'Renúncias Fiscais Sudam-Sudene'!J:J)</f>
        <v>72938.179999999993</v>
      </c>
      <c r="D1613" s="14">
        <f>SUMIF('Renúncias Fiscais Sudam-Sudene'!C:C,B1613,'Renúncias Fiscais Sudam-Sudene'!K:K)</f>
        <v>88606.479694830952</v>
      </c>
    </row>
    <row r="1614" spans="1:4" ht="27.95" customHeight="1" x14ac:dyDescent="0.25">
      <c r="A1614" s="25">
        <f t="shared" si="25"/>
        <v>1613</v>
      </c>
      <c r="B1614" s="12" t="str">
        <v>PARNAIBA GAS NATURAL S.A.</v>
      </c>
      <c r="C1614" s="14">
        <f>SUMIF('Renúncias Fiscais Sudam-Sudene'!C:C,B1614,'Renúncias Fiscais Sudam-Sudene'!J:J)</f>
        <v>15785735.01</v>
      </c>
      <c r="D1614" s="14">
        <f>SUMIF('Renúncias Fiscais Sudam-Sudene'!C:C,B1614,'Renúncias Fiscais Sudam-Sudene'!K:K)</f>
        <v>23646912.968181711</v>
      </c>
    </row>
    <row r="1615" spans="1:4" ht="27.95" customHeight="1" x14ac:dyDescent="0.25">
      <c r="A1615" s="25">
        <f t="shared" si="25"/>
        <v>1614</v>
      </c>
      <c r="B1615" s="12" t="str">
        <v>PARNAIBA GERACAO E COMERCIALIZACAO DE ENERGIA S.A</v>
      </c>
      <c r="C1615" s="14">
        <f>SUMIF('Renúncias Fiscais Sudam-Sudene'!C:C,B1615,'Renúncias Fiscais Sudam-Sudene'!J:J)</f>
        <v>161107882.25999999</v>
      </c>
      <c r="D1615" s="14">
        <f>SUMIF('Renúncias Fiscais Sudam-Sudene'!C:C,B1615,'Renúncias Fiscais Sudam-Sudene'!K:K)</f>
        <v>197954871.58129287</v>
      </c>
    </row>
    <row r="1616" spans="1:4" ht="27.95" customHeight="1" x14ac:dyDescent="0.25">
      <c r="A1616" s="25">
        <f t="shared" si="25"/>
        <v>1615</v>
      </c>
      <c r="B1616" s="12" t="str">
        <v>PARNAIBA I GERACAO DE ENERGIA S.A</v>
      </c>
      <c r="C1616" s="14">
        <f>SUMIF('Renúncias Fiscais Sudam-Sudene'!C:C,B1616,'Renúncias Fiscais Sudam-Sudene'!J:J)</f>
        <v>84726150.260000005</v>
      </c>
      <c r="D1616" s="14">
        <f>SUMIF('Renúncias Fiscais Sudam-Sudene'!C:C,B1616,'Renúncias Fiscais Sudam-Sudene'!K:K)</f>
        <v>131844629.08934665</v>
      </c>
    </row>
    <row r="1617" spans="1:4" ht="27.95" customHeight="1" x14ac:dyDescent="0.25">
      <c r="A1617" s="25">
        <f t="shared" si="25"/>
        <v>1616</v>
      </c>
      <c r="B1617" s="12" t="str">
        <v>PARNAIBA II GERACAO DE ENERGIA S.A</v>
      </c>
      <c r="C1617" s="14">
        <f>SUMIF('Renúncias Fiscais Sudam-Sudene'!C:C,B1617,'Renúncias Fiscais Sudam-Sudene'!J:J)</f>
        <v>158828224.22</v>
      </c>
      <c r="D1617" s="14">
        <f>SUMIF('Renúncias Fiscais Sudam-Sudene'!C:C,B1617,'Renúncias Fiscais Sudam-Sudene'!K:K)</f>
        <v>207073595.99857172</v>
      </c>
    </row>
    <row r="1618" spans="1:4" ht="27.95" customHeight="1" x14ac:dyDescent="0.25">
      <c r="A1618" s="25">
        <f t="shared" si="25"/>
        <v>1617</v>
      </c>
      <c r="B1618" s="12" t="str">
        <v>PARNAIBA III GERACAO DE ENERGIA S.A</v>
      </c>
      <c r="C1618" s="14">
        <f>SUMIF('Renúncias Fiscais Sudam-Sudene'!C:C,B1618,'Renúncias Fiscais Sudam-Sudene'!J:J)</f>
        <v>41639446.950000003</v>
      </c>
      <c r="D1618" s="14">
        <f>SUMIF('Renúncias Fiscais Sudam-Sudene'!C:C,B1618,'Renúncias Fiscais Sudam-Sudene'!K:K)</f>
        <v>67256559.543853775</v>
      </c>
    </row>
    <row r="1619" spans="1:4" ht="27.95" customHeight="1" x14ac:dyDescent="0.25">
      <c r="A1619" s="25">
        <f t="shared" si="25"/>
        <v>1618</v>
      </c>
      <c r="B1619" s="12" t="str">
        <v>PASSAMANARIA DO NORDESTE SA</v>
      </c>
      <c r="C1619" s="14">
        <f>SUMIF('Renúncias Fiscais Sudam-Sudene'!C:C,B1619,'Renúncias Fiscais Sudam-Sudene'!J:J)</f>
        <v>1113795.47</v>
      </c>
      <c r="D1619" s="14">
        <f>SUMIF('Renúncias Fiscais Sudam-Sudene'!C:C,B1619,'Renúncias Fiscais Sudam-Sudene'!K:K)</f>
        <v>1377349.5270508628</v>
      </c>
    </row>
    <row r="1620" spans="1:4" ht="27.95" customHeight="1" x14ac:dyDescent="0.25">
      <c r="A1620" s="25">
        <f t="shared" si="25"/>
        <v>1619</v>
      </c>
      <c r="B1620" s="12" t="str">
        <v>PATEX-PATAMUTE TEXTIL LTDA</v>
      </c>
      <c r="C1620" s="14">
        <f>SUMIF('Renúncias Fiscais Sudam-Sudene'!C:C,B1620,'Renúncias Fiscais Sudam-Sudene'!J:J)</f>
        <v>520689.25</v>
      </c>
      <c r="D1620" s="14">
        <f>SUMIF('Renúncias Fiscais Sudam-Sudene'!C:C,B1620,'Renúncias Fiscais Sudam-Sudene'!K:K)</f>
        <v>681286.0833055859</v>
      </c>
    </row>
    <row r="1621" spans="1:4" ht="27.95" customHeight="1" x14ac:dyDescent="0.25">
      <c r="A1621" s="25">
        <f t="shared" si="25"/>
        <v>1620</v>
      </c>
      <c r="B1621" s="12" t="str">
        <v>PAULISTA PRAIA HOTEL S/A</v>
      </c>
      <c r="C1621" s="14">
        <f>SUMIF('Renúncias Fiscais Sudam-Sudene'!C:C,B1621,'Renúncias Fiscais Sudam-Sudene'!J:J)</f>
        <v>1107638.72</v>
      </c>
      <c r="D1621" s="14">
        <f>SUMIF('Renúncias Fiscais Sudam-Sudene'!C:C,B1621,'Renúncias Fiscais Sudam-Sudene'!K:K)</f>
        <v>1440196.7047743774</v>
      </c>
    </row>
    <row r="1622" spans="1:4" ht="27.95" customHeight="1" x14ac:dyDescent="0.25">
      <c r="A1622" s="25">
        <f t="shared" si="25"/>
        <v>1621</v>
      </c>
      <c r="B1622" s="12" t="str">
        <v>PB BRASIL INDUSTRIA E COMERCIO DE GELATINAS LTDA</v>
      </c>
      <c r="C1622" s="14">
        <f>SUMIF('Renúncias Fiscais Sudam-Sudene'!C:C,B1622,'Renúncias Fiscais Sudam-Sudene'!J:J)</f>
        <v>8259421.0300000003</v>
      </c>
      <c r="D1622" s="14">
        <f>SUMIF('Renúncias Fiscais Sudam-Sudene'!C:C,B1622,'Renúncias Fiscais Sudam-Sudene'!K:K)</f>
        <v>10058609.810939927</v>
      </c>
    </row>
    <row r="1623" spans="1:4" ht="27.95" customHeight="1" x14ac:dyDescent="0.25">
      <c r="A1623" s="25">
        <f t="shared" si="25"/>
        <v>1622</v>
      </c>
      <c r="B1623" s="12" t="str">
        <v>PBG S/A</v>
      </c>
      <c r="C1623" s="14">
        <f>SUMIF('Renúncias Fiscais Sudam-Sudene'!C:C,B1623,'Renúncias Fiscais Sudam-Sudene'!J:J)</f>
        <v>4355749.62</v>
      </c>
      <c r="D1623" s="14">
        <f>SUMIF('Renúncias Fiscais Sudam-Sudene'!C:C,B1623,'Renúncias Fiscais Sudam-Sudene'!K:K)</f>
        <v>5568269.6183149768</v>
      </c>
    </row>
    <row r="1624" spans="1:4" ht="27.95" customHeight="1" x14ac:dyDescent="0.25">
      <c r="A1624" s="25">
        <f t="shared" si="25"/>
        <v>1623</v>
      </c>
      <c r="B1624" s="12" t="str">
        <v>PCG - ENGENHARIA DE SISTEMAS LTDA</v>
      </c>
      <c r="C1624" s="14">
        <f>SUMIF('Renúncias Fiscais Sudam-Sudene'!C:C,B1624,'Renúncias Fiscais Sudam-Sudene'!J:J)</f>
        <v>315635.07</v>
      </c>
      <c r="D1624" s="14">
        <f>SUMIF('Renúncias Fiscais Sudam-Sudene'!C:C,B1624,'Renúncias Fiscais Sudam-Sudene'!K:K)</f>
        <v>368246.89076386747</v>
      </c>
    </row>
    <row r="1625" spans="1:4" ht="27.95" customHeight="1" x14ac:dyDescent="0.25">
      <c r="A1625" s="25">
        <f t="shared" si="25"/>
        <v>1624</v>
      </c>
      <c r="B1625" s="12" t="str">
        <v>PECEM II GERACAO DE ENERGIA S. A.</v>
      </c>
      <c r="C1625" s="14">
        <f>SUMIF('Renúncias Fiscais Sudam-Sudene'!C:C,B1625,'Renúncias Fiscais Sudam-Sudene'!J:J)</f>
        <v>87340019.450000003</v>
      </c>
      <c r="D1625" s="14">
        <f>SUMIF('Renúncias Fiscais Sudam-Sudene'!C:C,B1625,'Renúncias Fiscais Sudam-Sudene'!K:K)</f>
        <v>110878812.34954531</v>
      </c>
    </row>
    <row r="1626" spans="1:4" ht="27.95" customHeight="1" x14ac:dyDescent="0.25">
      <c r="A1626" s="25">
        <f t="shared" si="25"/>
        <v>1625</v>
      </c>
      <c r="B1626" s="12" t="str">
        <v>PEDREIRAS BAHIA LTDA</v>
      </c>
      <c r="C1626" s="14">
        <f>SUMIF('Renúncias Fiscais Sudam-Sudene'!C:C,B1626,'Renúncias Fiscais Sudam-Sudene'!J:J)</f>
        <v>2327058.7999999998</v>
      </c>
      <c r="D1626" s="14">
        <f>SUMIF('Renúncias Fiscais Sudam-Sudene'!C:C,B1626,'Renúncias Fiscais Sudam-Sudene'!K:K)</f>
        <v>3350911.2252094881</v>
      </c>
    </row>
    <row r="1627" spans="1:4" ht="27.95" customHeight="1" x14ac:dyDescent="0.25">
      <c r="A1627" s="25">
        <f t="shared" si="25"/>
        <v>1626</v>
      </c>
      <c r="B1627" s="12" t="str">
        <v>PEDREIRAS OMACIL COMERCIO E INDUSTRIA LTDA EM RECUPERACAO JUDICIAL</v>
      </c>
      <c r="C1627" s="14">
        <f>SUMIF('Renúncias Fiscais Sudam-Sudene'!C:C,B1627,'Renúncias Fiscais Sudam-Sudene'!J:J)</f>
        <v>947342.5</v>
      </c>
      <c r="D1627" s="14">
        <f>SUMIF('Renúncias Fiscais Sudam-Sudene'!C:C,B1627,'Renúncias Fiscais Sudam-Sudene'!K:K)</f>
        <v>1561162.410388937</v>
      </c>
    </row>
    <row r="1628" spans="1:4" ht="27.95" customHeight="1" x14ac:dyDescent="0.25">
      <c r="A1628" s="25">
        <f t="shared" si="25"/>
        <v>1627</v>
      </c>
      <c r="B1628" s="12" t="str">
        <v>PEDRO AFONSO BIOENERGIA LTDA</v>
      </c>
      <c r="C1628" s="14">
        <f>SUMIF('Renúncias Fiscais Sudam-Sudene'!C:C,B1628,'Renúncias Fiscais Sudam-Sudene'!J:J)</f>
        <v>95552704.149999991</v>
      </c>
      <c r="D1628" s="14">
        <f>SUMIF('Renúncias Fiscais Sudam-Sudene'!C:C,B1628,'Renúncias Fiscais Sudam-Sudene'!K:K)</f>
        <v>116078265.93143044</v>
      </c>
    </row>
    <row r="1629" spans="1:4" ht="27.95" customHeight="1" x14ac:dyDescent="0.25">
      <c r="A1629" s="25">
        <f t="shared" si="25"/>
        <v>1628</v>
      </c>
      <c r="B1629" s="12" t="str">
        <v>PELMEX DA AMAZONIA LTDA</v>
      </c>
      <c r="C1629" s="14">
        <f>SUMIF('Renúncias Fiscais Sudam-Sudene'!C:C,B1629,'Renúncias Fiscais Sudam-Sudene'!J:J)</f>
        <v>12503828.779999997</v>
      </c>
      <c r="D1629" s="14">
        <f>SUMIF('Renúncias Fiscais Sudam-Sudene'!C:C,B1629,'Renúncias Fiscais Sudam-Sudene'!K:K)</f>
        <v>17830635.606886152</v>
      </c>
    </row>
    <row r="1630" spans="1:4" ht="27.95" customHeight="1" x14ac:dyDescent="0.25">
      <c r="A1630" s="25">
        <f t="shared" si="25"/>
        <v>1629</v>
      </c>
      <c r="B1630" s="12" t="str">
        <v>PENHA EMBALAGENS BAHIA LTDA.</v>
      </c>
      <c r="C1630" s="14">
        <f>SUMIF('Renúncias Fiscais Sudam-Sudene'!C:C,B1630,'Renúncias Fiscais Sudam-Sudene'!J:J)</f>
        <v>3319201.11</v>
      </c>
      <c r="D1630" s="14">
        <f>SUMIF('Renúncias Fiscais Sudam-Sudene'!C:C,B1630,'Renúncias Fiscais Sudam-Sudene'!K:K)</f>
        <v>3743941.2407986391</v>
      </c>
    </row>
    <row r="1631" spans="1:4" ht="27.95" customHeight="1" x14ac:dyDescent="0.25">
      <c r="A1631" s="25">
        <f t="shared" si="25"/>
        <v>1630</v>
      </c>
      <c r="B1631" s="12" t="str">
        <v>PENHA PAPEIS E EMBALAGENS LTDA</v>
      </c>
      <c r="C1631" s="14">
        <f>SUMIF('Renúncias Fiscais Sudam-Sudene'!C:C,B1631,'Renúncias Fiscais Sudam-Sudene'!J:J)</f>
        <v>146262709.78</v>
      </c>
      <c r="D1631" s="14">
        <f>SUMIF('Renúncias Fiscais Sudam-Sudene'!C:C,B1631,'Renúncias Fiscais Sudam-Sudene'!K:K)</f>
        <v>186419786.49005514</v>
      </c>
    </row>
    <row r="1632" spans="1:4" ht="27.95" customHeight="1" x14ac:dyDescent="0.25">
      <c r="A1632" s="25">
        <f t="shared" si="25"/>
        <v>1631</v>
      </c>
      <c r="B1632" s="12" t="str">
        <v>PEPSICO AMACOCO BEBIDAS DO BRASIL LTDA</v>
      </c>
      <c r="C1632" s="14">
        <f>SUMIF('Renúncias Fiscais Sudam-Sudene'!C:C,B1632,'Renúncias Fiscais Sudam-Sudene'!J:J)</f>
        <v>344491.08</v>
      </c>
      <c r="D1632" s="14">
        <f>SUMIF('Renúncias Fiscais Sudam-Sudene'!C:C,B1632,'Renúncias Fiscais Sudam-Sudene'!K:K)</f>
        <v>585860.86606660893</v>
      </c>
    </row>
    <row r="1633" spans="1:4" ht="27.95" customHeight="1" x14ac:dyDescent="0.25">
      <c r="A1633" s="25">
        <f t="shared" si="25"/>
        <v>1632</v>
      </c>
      <c r="B1633" s="12" t="str">
        <v>PEPSICO DO BRASIL INDUSTRIA E COMERCIO DE ALIMENTOS LTDA.</v>
      </c>
      <c r="C1633" s="14">
        <f>SUMIF('Renúncias Fiscais Sudam-Sudene'!C:C,B1633,'Renúncias Fiscais Sudam-Sudene'!J:J)</f>
        <v>22663766.630000003</v>
      </c>
      <c r="D1633" s="14">
        <f>SUMIF('Renúncias Fiscais Sudam-Sudene'!C:C,B1633,'Renúncias Fiscais Sudam-Sudene'!K:K)</f>
        <v>27759789.218089536</v>
      </c>
    </row>
    <row r="1634" spans="1:4" ht="27.95" customHeight="1" x14ac:dyDescent="0.25">
      <c r="A1634" s="25">
        <f t="shared" si="25"/>
        <v>1633</v>
      </c>
      <c r="B1634" s="12" t="str">
        <v>PEPSI-COLA INDUSTRIAL DA AMAZONIA LTDA</v>
      </c>
      <c r="C1634" s="14">
        <f>SUMIF('Renúncias Fiscais Sudam-Sudene'!C:C,B1634,'Renúncias Fiscais Sudam-Sudene'!J:J)</f>
        <v>4314034.95</v>
      </c>
      <c r="D1634" s="14">
        <f>SUMIF('Renúncias Fiscais Sudam-Sudene'!C:C,B1634,'Renúncias Fiscais Sudam-Sudene'!K:K)</f>
        <v>6704731.7894896735</v>
      </c>
    </row>
    <row r="1635" spans="1:4" ht="27.95" customHeight="1" x14ac:dyDescent="0.25">
      <c r="A1635" s="25">
        <f t="shared" si="25"/>
        <v>1634</v>
      </c>
      <c r="B1635" s="12" t="str">
        <v>PERFILADOS RIO DOCE LTDA</v>
      </c>
      <c r="C1635" s="14">
        <f>SUMIF('Renúncias Fiscais Sudam-Sudene'!C:C,B1635,'Renúncias Fiscais Sudam-Sudene'!J:J)</f>
        <v>39519164.500000007</v>
      </c>
      <c r="D1635" s="14">
        <f>SUMIF('Renúncias Fiscais Sudam-Sudene'!C:C,B1635,'Renúncias Fiscais Sudam-Sudene'!K:K)</f>
        <v>53361111.987776145</v>
      </c>
    </row>
    <row r="1636" spans="1:4" ht="27.95" customHeight="1" x14ac:dyDescent="0.25">
      <c r="A1636" s="25">
        <f t="shared" si="25"/>
        <v>1635</v>
      </c>
      <c r="B1636" s="12" t="str">
        <v>PERMOBILI INDUSTRIA DE MOVEIS LTDA</v>
      </c>
      <c r="C1636" s="14">
        <f>SUMIF('Renúncias Fiscais Sudam-Sudene'!C:C,B1636,'Renúncias Fiscais Sudam-Sudene'!J:J)</f>
        <v>1710951.36</v>
      </c>
      <c r="D1636" s="14">
        <f>SUMIF('Renúncias Fiscais Sudam-Sudene'!C:C,B1636,'Renúncias Fiscais Sudam-Sudene'!K:K)</f>
        <v>2214254.304263697</v>
      </c>
    </row>
    <row r="1637" spans="1:4" ht="27.95" customHeight="1" x14ac:dyDescent="0.25">
      <c r="A1637" s="25">
        <f t="shared" si="25"/>
        <v>1636</v>
      </c>
      <c r="B1637" s="12" t="str">
        <v>PERNAMBUCO DESENVOLVIMENTO INDUSTRIAL LTDA</v>
      </c>
      <c r="C1637" s="14">
        <f>SUMIF('Renúncias Fiscais Sudam-Sudene'!C:C,B1637,'Renúncias Fiscais Sudam-Sudene'!J:J)</f>
        <v>490279.81</v>
      </c>
      <c r="D1637" s="14">
        <f>SUMIF('Renúncias Fiscais Sudam-Sudene'!C:C,B1637,'Renúncias Fiscais Sudam-Sudene'!K:K)</f>
        <v>618372.49124992068</v>
      </c>
    </row>
    <row r="1638" spans="1:4" ht="27.95" customHeight="1" x14ac:dyDescent="0.25">
      <c r="A1638" s="25">
        <f t="shared" si="25"/>
        <v>1637</v>
      </c>
      <c r="B1638" s="12" t="str">
        <v>PERNAMBUCO QUIMICA S A</v>
      </c>
      <c r="C1638" s="14">
        <f>SUMIF('Renúncias Fiscais Sudam-Sudene'!C:C,B1638,'Renúncias Fiscais Sudam-Sudene'!J:J)</f>
        <v>1830022.3399999999</v>
      </c>
      <c r="D1638" s="14">
        <f>SUMIF('Renúncias Fiscais Sudam-Sudene'!C:C,B1638,'Renúncias Fiscais Sudam-Sudene'!K:K)</f>
        <v>2133431.7822520174</v>
      </c>
    </row>
    <row r="1639" spans="1:4" ht="27.95" customHeight="1" x14ac:dyDescent="0.25">
      <c r="A1639" s="25">
        <f t="shared" si="25"/>
        <v>1638</v>
      </c>
      <c r="B1639" s="12" t="str">
        <v>PERNOD RICARD BRASIL INDUSTRIA E COMERCIO LTDA</v>
      </c>
      <c r="C1639" s="14">
        <f>SUMIF('Renúncias Fiscais Sudam-Sudene'!C:C,B1639,'Renúncias Fiscais Sudam-Sudene'!J:J)</f>
        <v>29734391.82</v>
      </c>
      <c r="D1639" s="14">
        <f>SUMIF('Renúncias Fiscais Sudam-Sudene'!C:C,B1639,'Renúncias Fiscais Sudam-Sudene'!K:K)</f>
        <v>42016830.71612414</v>
      </c>
    </row>
    <row r="1640" spans="1:4" ht="27.95" customHeight="1" x14ac:dyDescent="0.25">
      <c r="A1640" s="25">
        <f t="shared" si="25"/>
        <v>1639</v>
      </c>
      <c r="B1640" s="12" t="str">
        <v>PEROXY BAHIA INDUSTRIA QUIMICA LTDA</v>
      </c>
      <c r="C1640" s="14">
        <f>SUMIF('Renúncias Fiscais Sudam-Sudene'!C:C,B1640,'Renúncias Fiscais Sudam-Sudene'!J:J)</f>
        <v>104139.3</v>
      </c>
      <c r="D1640" s="14">
        <f>SUMIF('Renúncias Fiscais Sudam-Sudene'!C:C,B1640,'Renúncias Fiscais Sudam-Sudene'!K:K)</f>
        <v>117465.44036854149</v>
      </c>
    </row>
    <row r="1641" spans="1:4" ht="27.95" customHeight="1" x14ac:dyDescent="0.25">
      <c r="A1641" s="25">
        <f t="shared" si="25"/>
        <v>1640</v>
      </c>
      <c r="B1641" s="12" t="str">
        <v>PERSEU PVC INDUSTRIA LTDA</v>
      </c>
      <c r="C1641" s="14">
        <f>SUMIF('Renúncias Fiscais Sudam-Sudene'!C:C,B1641,'Renúncias Fiscais Sudam-Sudene'!J:J)</f>
        <v>68499.950000000012</v>
      </c>
      <c r="D1641" s="14">
        <f>SUMIF('Renúncias Fiscais Sudam-Sudene'!C:C,B1641,'Renúncias Fiscais Sudam-Sudene'!K:K)</f>
        <v>90671.52660696923</v>
      </c>
    </row>
    <row r="1642" spans="1:4" ht="27.95" customHeight="1" x14ac:dyDescent="0.25">
      <c r="A1642" s="25">
        <f t="shared" si="25"/>
        <v>1641</v>
      </c>
      <c r="B1642" s="12" t="str">
        <v>PESCATTU BIO FISH LTDA</v>
      </c>
      <c r="C1642" s="14">
        <f>SUMIF('Renúncias Fiscais Sudam-Sudene'!C:C,B1642,'Renúncias Fiscais Sudam-Sudene'!J:J)</f>
        <v>103385.25</v>
      </c>
      <c r="D1642" s="14">
        <f>SUMIF('Renúncias Fiscais Sudam-Sudene'!C:C,B1642,'Renúncias Fiscais Sudam-Sudene'!K:K)</f>
        <v>175822.75890427374</v>
      </c>
    </row>
    <row r="1643" spans="1:4" ht="27.95" customHeight="1" x14ac:dyDescent="0.25">
      <c r="A1643" s="25">
        <f t="shared" si="25"/>
        <v>1642</v>
      </c>
      <c r="B1643" s="12" t="str">
        <v>PETNOR INDUSTRIA E COMERCIO DE EMBALAGENS LTDA</v>
      </c>
      <c r="C1643" s="14">
        <f>SUMIF('Renúncias Fiscais Sudam-Sudene'!C:C,B1643,'Renúncias Fiscais Sudam-Sudene'!J:J)</f>
        <v>67883.78</v>
      </c>
      <c r="D1643" s="14">
        <f>SUMIF('Renúncias Fiscais Sudam-Sudene'!C:C,B1643,'Renúncias Fiscais Sudam-Sudene'!K:K)</f>
        <v>89892.391654783205</v>
      </c>
    </row>
    <row r="1644" spans="1:4" ht="27.95" customHeight="1" x14ac:dyDescent="0.25">
      <c r="A1644" s="25">
        <f t="shared" si="25"/>
        <v>1643</v>
      </c>
      <c r="B1644" s="12" t="str">
        <v>PETROBAHIA S/A</v>
      </c>
      <c r="C1644" s="14">
        <f>SUMIF('Renúncias Fiscais Sudam-Sudene'!C:C,B1644,'Renúncias Fiscais Sudam-Sudene'!J:J)</f>
        <v>27587676.260000002</v>
      </c>
      <c r="D1644" s="14">
        <f>SUMIF('Renúncias Fiscais Sudam-Sudene'!C:C,B1644,'Renúncias Fiscais Sudam-Sudene'!K:K)</f>
        <v>33151752.331299704</v>
      </c>
    </row>
    <row r="1645" spans="1:4" ht="27.95" customHeight="1" x14ac:dyDescent="0.25">
      <c r="A1645" s="25">
        <f t="shared" si="25"/>
        <v>1644</v>
      </c>
      <c r="B1645" s="12" t="str">
        <v>PETROBRAS TRANSPORTE S.A - TRANSPETRO</v>
      </c>
      <c r="C1645" s="14">
        <f>SUMIF('Renúncias Fiscais Sudam-Sudene'!C:C,B1645,'Renúncias Fiscais Sudam-Sudene'!J:J)</f>
        <v>74481599.220000014</v>
      </c>
      <c r="D1645" s="14">
        <f>SUMIF('Renúncias Fiscais Sudam-Sudene'!C:C,B1645,'Renúncias Fiscais Sudam-Sudene'!K:K)</f>
        <v>113388322.78962436</v>
      </c>
    </row>
    <row r="1646" spans="1:4" ht="27.95" customHeight="1" x14ac:dyDescent="0.25">
      <c r="A1646" s="25">
        <f t="shared" si="25"/>
        <v>1645</v>
      </c>
      <c r="B1646" s="12" t="str">
        <v>PETROLEO BRASILEIRO S A PETROBRAS</v>
      </c>
      <c r="C1646" s="14">
        <f>SUMIF('Renúncias Fiscais Sudam-Sudene'!C:C,B1646,'Renúncias Fiscais Sudam-Sudene'!J:J)</f>
        <v>6091288648.0200005</v>
      </c>
      <c r="D1646" s="14">
        <f>SUMIF('Renúncias Fiscais Sudam-Sudene'!C:C,B1646,'Renúncias Fiscais Sudam-Sudene'!K:K)</f>
        <v>7549458682.8884678</v>
      </c>
    </row>
    <row r="1647" spans="1:4" ht="27.95" customHeight="1" x14ac:dyDescent="0.25">
      <c r="A1647" s="25">
        <f t="shared" si="25"/>
        <v>1646</v>
      </c>
      <c r="B1647" s="12" t="str">
        <v>PETRORECONCAVO S/A</v>
      </c>
      <c r="C1647" s="14">
        <f>SUMIF('Renúncias Fiscais Sudam-Sudene'!C:C,B1647,'Renúncias Fiscais Sudam-Sudene'!J:J)</f>
        <v>45662724.739999995</v>
      </c>
      <c r="D1647" s="14">
        <f>SUMIF('Renúncias Fiscais Sudam-Sudene'!C:C,B1647,'Renúncias Fiscais Sudam-Sudene'!K:K)</f>
        <v>68116431.556286484</v>
      </c>
    </row>
    <row r="1648" spans="1:4" ht="27.95" customHeight="1" x14ac:dyDescent="0.25">
      <c r="A1648" s="25">
        <f t="shared" si="25"/>
        <v>1647</v>
      </c>
      <c r="B1648" s="12" t="str">
        <v>PETROSERRA DISTRIBUIDORA DE PETROLEO LTDA</v>
      </c>
      <c r="C1648" s="14">
        <f>SUMIF('Renúncias Fiscais Sudam-Sudene'!C:C,B1648,'Renúncias Fiscais Sudam-Sudene'!J:J)</f>
        <v>5057904.0299999993</v>
      </c>
      <c r="D1648" s="14">
        <f>SUMIF('Renúncias Fiscais Sudam-Sudene'!C:C,B1648,'Renúncias Fiscais Sudam-Sudene'!K:K)</f>
        <v>5705136.5260355184</v>
      </c>
    </row>
    <row r="1649" spans="1:4" ht="27.95" customHeight="1" x14ac:dyDescent="0.25">
      <c r="A1649" s="25">
        <f t="shared" si="25"/>
        <v>1648</v>
      </c>
      <c r="B1649" s="12" t="str">
        <v>PETROX DISTRIBUIDORA LTDA</v>
      </c>
      <c r="C1649" s="14">
        <f>SUMIF('Renúncias Fiscais Sudam-Sudene'!C:C,B1649,'Renúncias Fiscais Sudam-Sudene'!J:J)</f>
        <v>10239617.92</v>
      </c>
      <c r="D1649" s="14">
        <f>SUMIF('Renúncias Fiscais Sudam-Sudene'!C:C,B1649,'Renúncias Fiscais Sudam-Sudene'!K:K)</f>
        <v>12402017.338405276</v>
      </c>
    </row>
    <row r="1650" spans="1:4" ht="27.95" customHeight="1" x14ac:dyDescent="0.25">
      <c r="A1650" s="25">
        <f t="shared" si="25"/>
        <v>1649</v>
      </c>
      <c r="B1650" s="12" t="str">
        <v>PETRUZ FRUITY INDUSTRIA, COMERCIO E DISTRIBUIDORA LTDA</v>
      </c>
      <c r="C1650" s="14">
        <f>SUMIF('Renúncias Fiscais Sudam-Sudene'!C:C,B1650,'Renúncias Fiscais Sudam-Sudene'!J:J)</f>
        <v>6222250.9000000004</v>
      </c>
      <c r="D1650" s="14">
        <f>SUMIF('Renúncias Fiscais Sudam-Sudene'!C:C,B1650,'Renúncias Fiscais Sudam-Sudene'!K:K)</f>
        <v>7423429.5246608071</v>
      </c>
    </row>
    <row r="1651" spans="1:4" ht="27.95" customHeight="1" x14ac:dyDescent="0.25">
      <c r="A1651" s="25">
        <f t="shared" si="25"/>
        <v>1650</v>
      </c>
      <c r="B1651" s="12" t="str">
        <v>PETYAN INDUSTRIA DE ALIMENTOS LTDA</v>
      </c>
      <c r="C1651" s="14">
        <f>SUMIF('Renúncias Fiscais Sudam-Sudene'!C:C,B1651,'Renúncias Fiscais Sudam-Sudene'!J:J)</f>
        <v>26156847.130000003</v>
      </c>
      <c r="D1651" s="14">
        <f>SUMIF('Renúncias Fiscais Sudam-Sudene'!C:C,B1651,'Renúncias Fiscais Sudam-Sudene'!K:K)</f>
        <v>35175220.311087027</v>
      </c>
    </row>
    <row r="1652" spans="1:4" ht="27.95" customHeight="1" x14ac:dyDescent="0.25">
      <c r="A1652" s="25">
        <f t="shared" si="25"/>
        <v>1651</v>
      </c>
      <c r="B1652" s="12" t="str">
        <v>PGA ADMINISTRADORA DE HOTEIS LTDA</v>
      </c>
      <c r="C1652" s="14">
        <f>SUMIF('Renúncias Fiscais Sudam-Sudene'!C:C,B1652,'Renúncias Fiscais Sudam-Sudene'!J:J)</f>
        <v>1366022.23</v>
      </c>
      <c r="D1652" s="14">
        <f>SUMIF('Renúncias Fiscais Sudam-Sudene'!C:C,B1652,'Renúncias Fiscais Sudam-Sudene'!K:K)</f>
        <v>1836297.8241066872</v>
      </c>
    </row>
    <row r="1653" spans="1:4" ht="27.95" customHeight="1" x14ac:dyDescent="0.25">
      <c r="A1653" s="25">
        <f t="shared" si="25"/>
        <v>1652</v>
      </c>
      <c r="B1653" s="12" t="str">
        <v>PHILAR FABRICACAO DE LATICINIOS LTDA</v>
      </c>
      <c r="C1653" s="14">
        <f>SUMIF('Renúncias Fiscais Sudam-Sudene'!C:C,B1653,'Renúncias Fiscais Sudam-Sudene'!J:J)</f>
        <v>13654186.120000001</v>
      </c>
      <c r="D1653" s="14">
        <f>SUMIF('Renúncias Fiscais Sudam-Sudene'!C:C,B1653,'Renúncias Fiscais Sudam-Sudene'!K:K)</f>
        <v>16496391.976564413</v>
      </c>
    </row>
    <row r="1654" spans="1:4" ht="27.95" customHeight="1" x14ac:dyDescent="0.25">
      <c r="A1654" s="25">
        <f t="shared" si="25"/>
        <v>1653</v>
      </c>
      <c r="B1654" s="12" t="str">
        <v>PHILCO ELETRONICOS SA</v>
      </c>
      <c r="C1654" s="14">
        <f>SUMIF('Renúncias Fiscais Sudam-Sudene'!C:C,B1654,'Renúncias Fiscais Sudam-Sudene'!J:J)</f>
        <v>147009954.34</v>
      </c>
      <c r="D1654" s="14">
        <f>SUMIF('Renúncias Fiscais Sudam-Sudene'!C:C,B1654,'Renúncias Fiscais Sudam-Sudene'!K:K)</f>
        <v>216774020.97555313</v>
      </c>
    </row>
    <row r="1655" spans="1:4" ht="27.95" customHeight="1" x14ac:dyDescent="0.25">
      <c r="A1655" s="25">
        <f t="shared" si="25"/>
        <v>1654</v>
      </c>
      <c r="B1655" s="12" t="str">
        <v>PHOENIX DO PECEM INDUSTRIA E SERVICOS SIDERURGICOS LTDA</v>
      </c>
      <c r="C1655" s="14">
        <f>SUMIF('Renúncias Fiscais Sudam-Sudene'!C:C,B1655,'Renúncias Fiscais Sudam-Sudene'!J:J)</f>
        <v>46637931.020000003</v>
      </c>
      <c r="D1655" s="14">
        <f>SUMIF('Renúncias Fiscais Sudam-Sudene'!C:C,B1655,'Renúncias Fiscais Sudam-Sudene'!K:K)</f>
        <v>60019232.460995965</v>
      </c>
    </row>
    <row r="1656" spans="1:4" ht="27.95" customHeight="1" x14ac:dyDescent="0.25">
      <c r="A1656" s="25">
        <f t="shared" si="25"/>
        <v>1655</v>
      </c>
      <c r="B1656" s="12" t="str">
        <v>PIARARA INDUSTRIA DE ALIMENTOS LTDA</v>
      </c>
      <c r="C1656" s="14">
        <f>SUMIF('Renúncias Fiscais Sudam-Sudene'!C:C,B1656,'Renúncias Fiscais Sudam-Sudene'!J:J)</f>
        <v>6505150.1599999983</v>
      </c>
      <c r="D1656" s="14">
        <f>SUMIF('Renúncias Fiscais Sudam-Sudene'!C:C,B1656,'Renúncias Fiscais Sudam-Sudene'!K:K)</f>
        <v>9458928.2587919813</v>
      </c>
    </row>
    <row r="1657" spans="1:4" ht="27.95" customHeight="1" x14ac:dyDescent="0.25">
      <c r="A1657" s="25">
        <f t="shared" si="25"/>
        <v>1656</v>
      </c>
      <c r="B1657" s="12" t="str">
        <v>PINCOL PREMOLDADOS INDUSTRIA E COMERCIO LTDA</v>
      </c>
      <c r="C1657" s="14">
        <f>SUMIF('Renúncias Fiscais Sudam-Sudene'!C:C,B1657,'Renúncias Fiscais Sudam-Sudene'!J:J)</f>
        <v>10520374.92</v>
      </c>
      <c r="D1657" s="14">
        <f>SUMIF('Renúncias Fiscais Sudam-Sudene'!C:C,B1657,'Renúncias Fiscais Sudam-Sudene'!K:K)</f>
        <v>12670873.342032185</v>
      </c>
    </row>
    <row r="1658" spans="1:4" ht="27.95" customHeight="1" x14ac:dyDescent="0.25">
      <c r="A1658" s="25">
        <f t="shared" si="25"/>
        <v>1657</v>
      </c>
      <c r="B1658" s="12" t="str">
        <v>PINHEIRO MACHADO VIAGENS E TURISMO LTDA.</v>
      </c>
      <c r="C1658" s="14">
        <f>SUMIF('Renúncias Fiscais Sudam-Sudene'!C:C,B1658,'Renúncias Fiscais Sudam-Sudene'!J:J)</f>
        <v>2680293.59</v>
      </c>
      <c r="D1658" s="14">
        <f>SUMIF('Renúncias Fiscais Sudam-Sudene'!C:C,B1658,'Renúncias Fiscais Sudam-Sudene'!K:K)</f>
        <v>3162951.5573424576</v>
      </c>
    </row>
    <row r="1659" spans="1:4" ht="27.95" customHeight="1" x14ac:dyDescent="0.25">
      <c r="A1659" s="25">
        <f t="shared" si="25"/>
        <v>1658</v>
      </c>
      <c r="B1659" s="12" t="str">
        <v>PIRELLI PNEUS LTDA.</v>
      </c>
      <c r="C1659" s="14">
        <f>SUMIF('Renúncias Fiscais Sudam-Sudene'!C:C,B1659,'Renúncias Fiscais Sudam-Sudene'!J:J)</f>
        <v>44379961.57</v>
      </c>
      <c r="D1659" s="14">
        <f>SUMIF('Renúncias Fiscais Sudam-Sudene'!C:C,B1659,'Renúncias Fiscais Sudam-Sudene'!K:K)</f>
        <v>64146771.521072447</v>
      </c>
    </row>
    <row r="1660" spans="1:4" ht="27.95" customHeight="1" x14ac:dyDescent="0.25">
      <c r="A1660" s="25">
        <f t="shared" si="25"/>
        <v>1659</v>
      </c>
      <c r="B1660" s="12" t="str">
        <v>PISANI PLASTICOS S.A</v>
      </c>
      <c r="C1660" s="14">
        <f>SUMIF('Renúncias Fiscais Sudam-Sudene'!C:C,B1660,'Renúncias Fiscais Sudam-Sudene'!J:J)</f>
        <v>753281.24</v>
      </c>
      <c r="D1660" s="14">
        <f>SUMIF('Renúncias Fiscais Sudam-Sudene'!C:C,B1660,'Renúncias Fiscais Sudam-Sudene'!K:K)</f>
        <v>978191.70482535218</v>
      </c>
    </row>
    <row r="1661" spans="1:4" ht="27.95" customHeight="1" x14ac:dyDescent="0.25">
      <c r="A1661" s="25">
        <f t="shared" si="25"/>
        <v>1660</v>
      </c>
      <c r="B1661" s="12" t="str">
        <v>PISCICULTURA PE DE COELHO LTDA</v>
      </c>
      <c r="C1661" s="14">
        <f>SUMIF('Renúncias Fiscais Sudam-Sudene'!C:C,B1661,'Renúncias Fiscais Sudam-Sudene'!J:J)</f>
        <v>3069472.9</v>
      </c>
      <c r="D1661" s="14">
        <f>SUMIF('Renúncias Fiscais Sudam-Sudene'!C:C,B1661,'Renúncias Fiscais Sudam-Sudene'!K:K)</f>
        <v>3491170.2596912896</v>
      </c>
    </row>
    <row r="1662" spans="1:4" ht="27.95" customHeight="1" x14ac:dyDescent="0.25">
      <c r="A1662" s="25">
        <f t="shared" si="25"/>
        <v>1661</v>
      </c>
      <c r="B1662" s="12" t="str">
        <v>PITAGORAS SISTEMA DE EDUCACAO SUPERIOR SOCIEDADE S.A.</v>
      </c>
      <c r="C1662" s="14">
        <f>SUMIF('Renúncias Fiscais Sudam-Sudene'!C:C,B1662,'Renúncias Fiscais Sudam-Sudene'!J:J)</f>
        <v>1</v>
      </c>
      <c r="D1662" s="14">
        <f>SUMIF('Renúncias Fiscais Sudam-Sudene'!C:C,B1662,'Renúncias Fiscais Sudam-Sudene'!K:K)</f>
        <v>1.1800765293560462</v>
      </c>
    </row>
    <row r="1663" spans="1:4" ht="27.95" customHeight="1" x14ac:dyDescent="0.25">
      <c r="A1663" s="25">
        <f t="shared" si="25"/>
        <v>1662</v>
      </c>
      <c r="B1663" s="12" t="str">
        <v>PITANG CONSULTORIA E SISTEMAS S/A</v>
      </c>
      <c r="C1663" s="14">
        <f>SUMIF('Renúncias Fiscais Sudam-Sudene'!C:C,B1663,'Renúncias Fiscais Sudam-Sudene'!J:J)</f>
        <v>2602650.9300000002</v>
      </c>
      <c r="D1663" s="14">
        <f>SUMIF('Renúncias Fiscais Sudam-Sudene'!C:C,B1663,'Renúncias Fiscais Sudam-Sudene'!K:K)</f>
        <v>3451205.1784470859</v>
      </c>
    </row>
    <row r="1664" spans="1:4" ht="27.95" customHeight="1" x14ac:dyDescent="0.25">
      <c r="A1664" s="25">
        <f t="shared" si="25"/>
        <v>1663</v>
      </c>
      <c r="B1664" s="12" t="str">
        <v>PLACAS DO BRASIL S.A.</v>
      </c>
      <c r="C1664" s="14">
        <f>SUMIF('Renúncias Fiscais Sudam-Sudene'!C:C,B1664,'Renúncias Fiscais Sudam-Sudene'!J:J)</f>
        <v>6230338.5899999999</v>
      </c>
      <c r="D1664" s="14">
        <f>SUMIF('Renúncias Fiscais Sudam-Sudene'!C:C,B1664,'Renúncias Fiscais Sudam-Sudene'!K:K)</f>
        <v>7777973.1400862588</v>
      </c>
    </row>
    <row r="1665" spans="1:4" ht="27.95" customHeight="1" x14ac:dyDescent="0.25">
      <c r="A1665" s="25">
        <f t="shared" si="25"/>
        <v>1664</v>
      </c>
      <c r="B1665" s="12" t="str">
        <v>PLACIBRAS DA AMAZONIA LTDA</v>
      </c>
      <c r="C1665" s="14">
        <f>SUMIF('Renúncias Fiscais Sudam-Sudene'!C:C,B1665,'Renúncias Fiscais Sudam-Sudene'!J:J)</f>
        <v>16650742.080000002</v>
      </c>
      <c r="D1665" s="14">
        <f>SUMIF('Renúncias Fiscais Sudam-Sudene'!C:C,B1665,'Renúncias Fiscais Sudam-Sudene'!K:K)</f>
        <v>20648516.262704048</v>
      </c>
    </row>
    <row r="1666" spans="1:4" ht="27.95" customHeight="1" x14ac:dyDescent="0.25">
      <c r="A1666" s="25">
        <f t="shared" si="25"/>
        <v>1665</v>
      </c>
      <c r="B1666" s="12" t="str">
        <v>PLACO DO BRASIL LTDA</v>
      </c>
      <c r="C1666" s="14">
        <f>SUMIF('Renúncias Fiscais Sudam-Sudene'!C:C,B1666,'Renúncias Fiscais Sudam-Sudene'!J:J)</f>
        <v>21557915.07</v>
      </c>
      <c r="D1666" s="14">
        <f>SUMIF('Renúncias Fiscais Sudam-Sudene'!C:C,B1666,'Renúncias Fiscais Sudam-Sudene'!K:K)</f>
        <v>26494169.560355358</v>
      </c>
    </row>
    <row r="1667" spans="1:4" ht="27.95" customHeight="1" x14ac:dyDescent="0.25">
      <c r="A1667" s="25">
        <f t="shared" ref="A1667:A1730" si="26">ROW()-1</f>
        <v>1666</v>
      </c>
      <c r="B1667" s="12" t="str">
        <v>PLANOS HOTEIS E TURISMO LTDA</v>
      </c>
      <c r="C1667" s="14">
        <f>SUMIF('Renúncias Fiscais Sudam-Sudene'!C:C,B1667,'Renúncias Fiscais Sudam-Sudene'!J:J)</f>
        <v>77910.98</v>
      </c>
      <c r="D1667" s="14">
        <f>SUMIF('Renúncias Fiscais Sudam-Sudene'!C:C,B1667,'Renúncias Fiscais Sudam-Sudene'!K:K)</f>
        <v>115505.27606316464</v>
      </c>
    </row>
    <row r="1668" spans="1:4" ht="27.95" customHeight="1" x14ac:dyDescent="0.25">
      <c r="A1668" s="25">
        <f t="shared" si="26"/>
        <v>1667</v>
      </c>
      <c r="B1668" s="12" t="str">
        <v>PLANTIVO INDUSTRIA E COMERCIO DE FERTILIZANTES LTDA</v>
      </c>
      <c r="C1668" s="14">
        <f>SUMIF('Renúncias Fiscais Sudam-Sudene'!C:C,B1668,'Renúncias Fiscais Sudam-Sudene'!J:J)</f>
        <v>2932294.48</v>
      </c>
      <c r="D1668" s="14">
        <f>SUMIF('Renúncias Fiscais Sudam-Sudene'!C:C,B1668,'Renúncias Fiscais Sudam-Sudene'!K:K)</f>
        <v>3418295.5889144023</v>
      </c>
    </row>
    <row r="1669" spans="1:4" ht="27.95" customHeight="1" x14ac:dyDescent="0.25">
      <c r="A1669" s="25">
        <f t="shared" si="26"/>
        <v>1668</v>
      </c>
      <c r="B1669" s="12" t="str">
        <v>PLASKEM EMBALAGENS LTDA</v>
      </c>
      <c r="C1669" s="14">
        <f>SUMIF('Renúncias Fiscais Sudam-Sudene'!C:C,B1669,'Renúncias Fiscais Sudam-Sudene'!J:J)</f>
        <v>244470.52000000002</v>
      </c>
      <c r="D1669" s="14">
        <f>SUMIF('Renúncias Fiscais Sudam-Sudene'!C:C,B1669,'Renúncias Fiscais Sudam-Sudene'!K:K)</f>
        <v>386572.28615480789</v>
      </c>
    </row>
    <row r="1670" spans="1:4" ht="27.95" customHeight="1" x14ac:dyDescent="0.25">
      <c r="A1670" s="25">
        <f t="shared" si="26"/>
        <v>1669</v>
      </c>
      <c r="B1670" s="12" t="str">
        <v>PLASNOG - INDUSTRIA DE ARTEFATOS PLASTICOS NOGUEIRA LTDA</v>
      </c>
      <c r="C1670" s="14">
        <f>SUMIF('Renúncias Fiscais Sudam-Sudene'!C:C,B1670,'Renúncias Fiscais Sudam-Sudene'!J:J)</f>
        <v>567132.89</v>
      </c>
      <c r="D1670" s="14">
        <f>SUMIF('Renúncias Fiscais Sudam-Sudene'!C:C,B1670,'Renúncias Fiscais Sudam-Sudene'!K:K)</f>
        <v>771144.96752914065</v>
      </c>
    </row>
    <row r="1671" spans="1:4" ht="27.95" customHeight="1" x14ac:dyDescent="0.25">
      <c r="A1671" s="25">
        <f t="shared" si="26"/>
        <v>1670</v>
      </c>
      <c r="B1671" s="12" t="str">
        <v>PLASTAMP - INDUSTRIA E COMERCIO DE PLASTICOS LTDA</v>
      </c>
      <c r="C1671" s="14">
        <f>SUMIF('Renúncias Fiscais Sudam-Sudene'!C:C,B1671,'Renúncias Fiscais Sudam-Sudene'!J:J)</f>
        <v>3727423.8200000003</v>
      </c>
      <c r="D1671" s="14">
        <f>SUMIF('Renúncias Fiscais Sudam-Sudene'!C:C,B1671,'Renúncias Fiscais Sudam-Sudene'!K:K)</f>
        <v>5037063.427088121</v>
      </c>
    </row>
    <row r="1672" spans="1:4" ht="27.95" customHeight="1" x14ac:dyDescent="0.25">
      <c r="A1672" s="25">
        <f t="shared" si="26"/>
        <v>1671</v>
      </c>
      <c r="B1672" s="12" t="str">
        <v>PLASTAPE INDUSTRIA DE FITAS E PLASTICOS LTDA</v>
      </c>
      <c r="C1672" s="14">
        <f>SUMIF('Renúncias Fiscais Sudam-Sudene'!C:C,B1672,'Renúncias Fiscais Sudam-Sudene'!J:J)</f>
        <v>4719145</v>
      </c>
      <c r="D1672" s="14">
        <f>SUMIF('Renúncias Fiscais Sudam-Sudene'!C:C,B1672,'Renúncias Fiscais Sudam-Sudene'!K:K)</f>
        <v>5545485.2720334344</v>
      </c>
    </row>
    <row r="1673" spans="1:4" ht="27.95" customHeight="1" x14ac:dyDescent="0.25">
      <c r="A1673" s="25">
        <f t="shared" si="26"/>
        <v>1672</v>
      </c>
      <c r="B1673" s="12" t="str">
        <v>PLASTIBRAS INDUSTRIA E COMERCIO LTDA</v>
      </c>
      <c r="C1673" s="14">
        <f>SUMIF('Renúncias Fiscais Sudam-Sudene'!C:C,B1673,'Renúncias Fiscais Sudam-Sudene'!J:J)</f>
        <v>2132113.48</v>
      </c>
      <c r="D1673" s="14">
        <f>SUMIF('Renúncias Fiscais Sudam-Sudene'!C:C,B1673,'Renúncias Fiscais Sudam-Sudene'!K:K)</f>
        <v>2494219.3778039785</v>
      </c>
    </row>
    <row r="1674" spans="1:4" ht="27.95" customHeight="1" x14ac:dyDescent="0.25">
      <c r="A1674" s="25">
        <f t="shared" si="26"/>
        <v>1673</v>
      </c>
      <c r="B1674" s="12" t="str">
        <v>PLASTMAN INDUSTRIA DE PLASTICOS LTDA</v>
      </c>
      <c r="C1674" s="14">
        <f>SUMIF('Renúncias Fiscais Sudam-Sudene'!C:C,B1674,'Renúncias Fiscais Sudam-Sudene'!J:J)</f>
        <v>527372.69000000006</v>
      </c>
      <c r="D1674" s="14">
        <f>SUMIF('Renúncias Fiscais Sudam-Sudene'!C:C,B1674,'Renúncias Fiscais Sudam-Sudene'!K:K)</f>
        <v>601738.43929289468</v>
      </c>
    </row>
    <row r="1675" spans="1:4" ht="27.95" customHeight="1" x14ac:dyDescent="0.25">
      <c r="A1675" s="25">
        <f t="shared" si="26"/>
        <v>1674</v>
      </c>
      <c r="B1675" s="12" t="str">
        <v>PLASTMAR INDUSTRIA E COMERCIO DE PLASTICOS LTDA</v>
      </c>
      <c r="C1675" s="14">
        <f>SUMIF('Renúncias Fiscais Sudam-Sudene'!C:C,B1675,'Renúncias Fiscais Sudam-Sudene'!J:J)</f>
        <v>1639220.04</v>
      </c>
      <c r="D1675" s="14">
        <f>SUMIF('Renúncias Fiscais Sudam-Sudene'!C:C,B1675,'Renúncias Fiscais Sudam-Sudene'!K:K)</f>
        <v>1876446.9422201682</v>
      </c>
    </row>
    <row r="1676" spans="1:4" ht="27.95" customHeight="1" x14ac:dyDescent="0.25">
      <c r="A1676" s="25">
        <f t="shared" si="26"/>
        <v>1675</v>
      </c>
      <c r="B1676" s="12" t="str">
        <v>PLENA ALIMENTOS S/A</v>
      </c>
      <c r="C1676" s="14">
        <f>SUMIF('Renúncias Fiscais Sudam-Sudene'!C:C,B1676,'Renúncias Fiscais Sudam-Sudene'!J:J)</f>
        <v>18854008.370000001</v>
      </c>
      <c r="D1676" s="14">
        <f>SUMIF('Renúncias Fiscais Sudam-Sudene'!C:C,B1676,'Renúncias Fiscais Sudam-Sudene'!K:K)</f>
        <v>23676377.158023607</v>
      </c>
    </row>
    <row r="1677" spans="1:4" ht="27.95" customHeight="1" x14ac:dyDescent="0.25">
      <c r="A1677" s="25">
        <f t="shared" si="26"/>
        <v>1676</v>
      </c>
      <c r="B1677" s="12" t="str">
        <v>PLUMATEX COLCHOES INDUSTRIAL LIMITADA</v>
      </c>
      <c r="C1677" s="14">
        <f>SUMIF('Renúncias Fiscais Sudam-Sudene'!C:C,B1677,'Renúncias Fiscais Sudam-Sudene'!J:J)</f>
        <v>160570.39000000001</v>
      </c>
      <c r="D1677" s="14">
        <f>SUMIF('Renúncias Fiscais Sudam-Sudene'!C:C,B1677,'Renúncias Fiscais Sudam-Sudene'!K:K)</f>
        <v>220622.47918259614</v>
      </c>
    </row>
    <row r="1678" spans="1:4" ht="27.95" customHeight="1" x14ac:dyDescent="0.25">
      <c r="A1678" s="25">
        <f t="shared" si="26"/>
        <v>1677</v>
      </c>
      <c r="B1678" s="12" t="str">
        <v>PMC AUTOMOTIVA DO BRASIL LTDA</v>
      </c>
      <c r="C1678" s="14">
        <f>SUMIF('Renúncias Fiscais Sudam-Sudene'!C:C,B1678,'Renúncias Fiscais Sudam-Sudene'!J:J)</f>
        <v>17542858.52</v>
      </c>
      <c r="D1678" s="14">
        <f>SUMIF('Renúncias Fiscais Sudam-Sudene'!C:C,B1678,'Renúncias Fiscais Sudam-Sudene'!K:K)</f>
        <v>21397889.986485437</v>
      </c>
    </row>
    <row r="1679" spans="1:4" ht="27.95" customHeight="1" x14ac:dyDescent="0.25">
      <c r="A1679" s="25">
        <f t="shared" si="26"/>
        <v>1678</v>
      </c>
      <c r="B1679" s="12" t="str">
        <v>PMI SOUTH AMERICA INDUSTRIA DE PLASTICO LTDA</v>
      </c>
      <c r="C1679" s="14">
        <f>SUMIF('Renúncias Fiscais Sudam-Sudene'!C:C,B1679,'Renúncias Fiscais Sudam-Sudene'!J:J)</f>
        <v>16315621.200000001</v>
      </c>
      <c r="D1679" s="14">
        <f>SUMIF('Renúncias Fiscais Sudam-Sudene'!C:C,B1679,'Renúncias Fiscais Sudam-Sudene'!K:K)</f>
        <v>24486456.233165924</v>
      </c>
    </row>
    <row r="1680" spans="1:4" ht="27.95" customHeight="1" x14ac:dyDescent="0.25">
      <c r="A1680" s="25">
        <f t="shared" si="26"/>
        <v>1679</v>
      </c>
      <c r="B1680" s="12" t="str">
        <v>POINT SUTURE DO BRASIL IND DE FIOS CIRURGICOS LTDA</v>
      </c>
      <c r="C1680" s="14">
        <f>SUMIF('Renúncias Fiscais Sudam-Sudene'!C:C,B1680,'Renúncias Fiscais Sudam-Sudene'!J:J)</f>
        <v>4516894.0599999996</v>
      </c>
      <c r="D1680" s="14">
        <f>SUMIF('Renúncias Fiscais Sudam-Sudene'!C:C,B1680,'Renúncias Fiscais Sudam-Sudene'!K:K)</f>
        <v>6369713.7974317046</v>
      </c>
    </row>
    <row r="1681" spans="1:4" ht="27.95" customHeight="1" x14ac:dyDescent="0.25">
      <c r="A1681" s="25">
        <f t="shared" si="26"/>
        <v>1680</v>
      </c>
      <c r="B1681" s="12" t="str">
        <v>POJUCA S/A</v>
      </c>
      <c r="C1681" s="14">
        <f>SUMIF('Renúncias Fiscais Sudam-Sudene'!C:C,B1681,'Renúncias Fiscais Sudam-Sudene'!J:J)</f>
        <v>29407275.670000002</v>
      </c>
      <c r="D1681" s="14">
        <f>SUMIF('Renúncias Fiscais Sudam-Sudene'!C:C,B1681,'Renúncias Fiscais Sudam-Sudene'!K:K)</f>
        <v>41988967.47273881</v>
      </c>
    </row>
    <row r="1682" spans="1:4" ht="27.95" customHeight="1" x14ac:dyDescent="0.25">
      <c r="A1682" s="25">
        <f t="shared" si="26"/>
        <v>1681</v>
      </c>
      <c r="B1682" s="12" t="str">
        <v>POLE ALIMENTOS LTDA</v>
      </c>
      <c r="C1682" s="14">
        <f>SUMIF('Renúncias Fiscais Sudam-Sudene'!C:C,B1682,'Renúncias Fiscais Sudam-Sudene'!J:J)</f>
        <v>4332678.24</v>
      </c>
      <c r="D1682" s="14">
        <f>SUMIF('Renúncias Fiscais Sudam-Sudene'!C:C,B1682,'Renúncias Fiscais Sudam-Sudene'!K:K)</f>
        <v>5501373.6031237207</v>
      </c>
    </row>
    <row r="1683" spans="1:4" ht="27.95" customHeight="1" x14ac:dyDescent="0.25">
      <c r="A1683" s="25">
        <f t="shared" si="26"/>
        <v>1682</v>
      </c>
      <c r="B1683" s="12" t="str">
        <v>POLEZ CAFE LTDA</v>
      </c>
      <c r="C1683" s="14">
        <f>SUMIF('Renúncias Fiscais Sudam-Sudene'!C:C,B1683,'Renúncias Fiscais Sudam-Sudene'!J:J)</f>
        <v>531247.25000000012</v>
      </c>
      <c r="D1683" s="14">
        <f>SUMIF('Renúncias Fiscais Sudam-Sudene'!C:C,B1683,'Renúncias Fiscais Sudam-Sudene'!K:K)</f>
        <v>622943.50735396787</v>
      </c>
    </row>
    <row r="1684" spans="1:4" ht="27.95" customHeight="1" x14ac:dyDescent="0.25">
      <c r="A1684" s="25">
        <f t="shared" si="26"/>
        <v>1683</v>
      </c>
      <c r="B1684" s="12" t="str">
        <v>POLIBRAS BRASIL SOFTWARE LTDA</v>
      </c>
      <c r="C1684" s="14">
        <f>SUMIF('Renúncias Fiscais Sudam-Sudene'!C:C,B1684,'Renúncias Fiscais Sudam-Sudene'!J:J)</f>
        <v>1541839.41</v>
      </c>
      <c r="D1684" s="14">
        <f>SUMIF('Renúncias Fiscais Sudam-Sudene'!C:C,B1684,'Renúncias Fiscais Sudam-Sudene'!K:K)</f>
        <v>2230168.4278774187</v>
      </c>
    </row>
    <row r="1685" spans="1:4" ht="27.95" customHeight="1" x14ac:dyDescent="0.25">
      <c r="A1685" s="25">
        <f t="shared" si="26"/>
        <v>1684</v>
      </c>
      <c r="B1685" s="12" t="str">
        <v>POLIMIX CONCRETO LTDA</v>
      </c>
      <c r="C1685" s="14">
        <f>SUMIF('Renúncias Fiscais Sudam-Sudene'!C:C,B1685,'Renúncias Fiscais Sudam-Sudene'!J:J)</f>
        <v>50431740.480000004</v>
      </c>
      <c r="D1685" s="14">
        <f>SUMIF('Renúncias Fiscais Sudam-Sudene'!C:C,B1685,'Renúncias Fiscais Sudam-Sudene'!K:K)</f>
        <v>61535135.754241168</v>
      </c>
    </row>
    <row r="1686" spans="1:4" ht="27.95" customHeight="1" x14ac:dyDescent="0.25">
      <c r="A1686" s="25">
        <f t="shared" si="26"/>
        <v>1685</v>
      </c>
      <c r="B1686" s="12" t="str">
        <v>POLI-NUTRI ALIMENTOS S.A.</v>
      </c>
      <c r="C1686" s="14">
        <f>SUMIF('Renúncias Fiscais Sudam-Sudene'!C:C,B1686,'Renúncias Fiscais Sudam-Sudene'!J:J)</f>
        <v>1783271.52</v>
      </c>
      <c r="D1686" s="14">
        <f>SUMIF('Renúncias Fiscais Sudam-Sudene'!C:C,B1686,'Renúncias Fiscais Sudam-Sudene'!K:K)</f>
        <v>2814181.3435005276</v>
      </c>
    </row>
    <row r="1687" spans="1:4" ht="27.95" customHeight="1" x14ac:dyDescent="0.25">
      <c r="A1687" s="25">
        <f t="shared" si="26"/>
        <v>1686</v>
      </c>
      <c r="B1687" s="12" t="str">
        <v>POLLOMAG ENGENHARIA E CONSULTORIA LTDA</v>
      </c>
      <c r="C1687" s="14">
        <f>SUMIF('Renúncias Fiscais Sudam-Sudene'!C:C,B1687,'Renúncias Fiscais Sudam-Sudene'!J:J)</f>
        <v>171061.63</v>
      </c>
      <c r="D1687" s="14">
        <f>SUMIF('Renúncias Fiscais Sudam-Sudene'!C:C,B1687,'Renúncias Fiscais Sudam-Sudene'!K:K)</f>
        <v>200152.65103981498</v>
      </c>
    </row>
    <row r="1688" spans="1:4" ht="27.95" customHeight="1" x14ac:dyDescent="0.25">
      <c r="A1688" s="25">
        <f t="shared" si="26"/>
        <v>1687</v>
      </c>
      <c r="B1688" s="12" t="str">
        <v>POLO COLATINA LTDA</v>
      </c>
      <c r="C1688" s="14">
        <f>SUMIF('Renúncias Fiscais Sudam-Sudene'!C:C,B1688,'Renúncias Fiscais Sudam-Sudene'!J:J)</f>
        <v>4729119.1500000004</v>
      </c>
      <c r="D1688" s="14">
        <f>SUMIF('Renúncias Fiscais Sudam-Sudene'!C:C,B1688,'Renúncias Fiscais Sudam-Sudene'!K:K)</f>
        <v>5334278.8314310992</v>
      </c>
    </row>
    <row r="1689" spans="1:4" ht="27.95" customHeight="1" x14ac:dyDescent="0.25">
      <c r="A1689" s="25">
        <f t="shared" si="26"/>
        <v>1688</v>
      </c>
      <c r="B1689" s="12" t="str">
        <v>PONTALMAR PRAIA HOTEL LTDA</v>
      </c>
      <c r="C1689" s="14">
        <f>SUMIF('Renúncias Fiscais Sudam-Sudene'!C:C,B1689,'Renúncias Fiscais Sudam-Sudene'!J:J)</f>
        <v>533497.17000000004</v>
      </c>
      <c r="D1689" s="14">
        <f>SUMIF('Renúncias Fiscais Sudam-Sudene'!C:C,B1689,'Renúncias Fiscais Sudam-Sudene'!K:K)</f>
        <v>807909.66002888698</v>
      </c>
    </row>
    <row r="1690" spans="1:4" ht="27.95" customHeight="1" x14ac:dyDescent="0.25">
      <c r="A1690" s="25">
        <f t="shared" si="26"/>
        <v>1689</v>
      </c>
      <c r="B1690" s="12" t="str">
        <v>PONTO DO ACO INDUSTRIA, COMERCIO E SERVICOS EM RECUPERACAO JUDICIAL LTDA</v>
      </c>
      <c r="C1690" s="14">
        <f>SUMIF('Renúncias Fiscais Sudam-Sudene'!C:C,B1690,'Renúncias Fiscais Sudam-Sudene'!J:J)</f>
        <v>202022.46</v>
      </c>
      <c r="D1690" s="14">
        <f>SUMIF('Renúncias Fiscais Sudam-Sudene'!C:C,B1690,'Renúncias Fiscais Sudam-Sudene'!K:K)</f>
        <v>259680.18170756643</v>
      </c>
    </row>
    <row r="1691" spans="1:4" ht="27.95" customHeight="1" x14ac:dyDescent="0.25">
      <c r="A1691" s="25">
        <f t="shared" si="26"/>
        <v>1690</v>
      </c>
      <c r="B1691" s="12" t="str">
        <v>POPCORN INDUSTRIA E COMERCIO DE CEREAIS LTDA</v>
      </c>
      <c r="C1691" s="14">
        <f>SUMIF('Renúncias Fiscais Sudam-Sudene'!C:C,B1691,'Renúncias Fiscais Sudam-Sudene'!J:J)</f>
        <v>3215393.3800000004</v>
      </c>
      <c r="D1691" s="14">
        <f>SUMIF('Renúncias Fiscais Sudam-Sudene'!C:C,B1691,'Renúncias Fiscais Sudam-Sudene'!K:K)</f>
        <v>4408394.0391438929</v>
      </c>
    </row>
    <row r="1692" spans="1:4" ht="27.95" customHeight="1" x14ac:dyDescent="0.25">
      <c r="A1692" s="25">
        <f t="shared" si="26"/>
        <v>1691</v>
      </c>
      <c r="B1692" s="12" t="str">
        <v>PORTAL AGROINDUSTRIAL LTDA.</v>
      </c>
      <c r="C1692" s="14">
        <f>SUMIF('Renúncias Fiscais Sudam-Sudene'!C:C,B1692,'Renúncias Fiscais Sudam-Sudene'!J:J)</f>
        <v>36998963.239999995</v>
      </c>
      <c r="D1692" s="14">
        <f>SUMIF('Renúncias Fiscais Sudam-Sudene'!C:C,B1692,'Renúncias Fiscais Sudam-Sudene'!K:K)</f>
        <v>47382614.327970646</v>
      </c>
    </row>
    <row r="1693" spans="1:4" ht="27.95" customHeight="1" x14ac:dyDescent="0.25">
      <c r="A1693" s="25">
        <f t="shared" si="26"/>
        <v>1692</v>
      </c>
      <c r="B1693" s="12" t="str">
        <v>PORTAL INDUSTRIA DE EMBALAGENS PLASTICAS LTDA.</v>
      </c>
      <c r="C1693" s="14">
        <f>SUMIF('Renúncias Fiscais Sudam-Sudene'!C:C,B1693,'Renúncias Fiscais Sudam-Sudene'!J:J)</f>
        <v>168010.07</v>
      </c>
      <c r="D1693" s="14">
        <f>SUMIF('Renúncias Fiscais Sudam-Sudene'!C:C,B1693,'Renúncias Fiscais Sudam-Sudene'!K:K)</f>
        <v>200748.28854968856</v>
      </c>
    </row>
    <row r="1694" spans="1:4" ht="27.95" customHeight="1" x14ac:dyDescent="0.25">
      <c r="A1694" s="25">
        <f t="shared" si="26"/>
        <v>1693</v>
      </c>
      <c r="B1694" s="12" t="str">
        <v>PORT-GALI HOTELARIA E TURISMO LTDA</v>
      </c>
      <c r="C1694" s="14">
        <f>SUMIF('Renúncias Fiscais Sudam-Sudene'!C:C,B1694,'Renúncias Fiscais Sudam-Sudene'!J:J)</f>
        <v>5398696.5</v>
      </c>
      <c r="D1694" s="14">
        <f>SUMIF('Renúncias Fiscais Sudam-Sudene'!C:C,B1694,'Renúncias Fiscais Sudam-Sudene'!K:K)</f>
        <v>7371525.3169080429</v>
      </c>
    </row>
    <row r="1695" spans="1:4" ht="27.95" customHeight="1" x14ac:dyDescent="0.25">
      <c r="A1695" s="25">
        <f t="shared" si="26"/>
        <v>1694</v>
      </c>
      <c r="B1695" s="12" t="str">
        <v>PORTO DO PECEM GERACAO DE ENERGIA S/A</v>
      </c>
      <c r="C1695" s="14">
        <f>SUMIF('Renúncias Fiscais Sudam-Sudene'!C:C,B1695,'Renúncias Fiscais Sudam-Sudene'!J:J)</f>
        <v>235718532.77999997</v>
      </c>
      <c r="D1695" s="14">
        <f>SUMIF('Renúncias Fiscais Sudam-Sudene'!C:C,B1695,'Renúncias Fiscais Sudam-Sudene'!K:K)</f>
        <v>315462732.06378597</v>
      </c>
    </row>
    <row r="1696" spans="1:4" ht="27.95" customHeight="1" x14ac:dyDescent="0.25">
      <c r="A1696" s="25">
        <f t="shared" si="26"/>
        <v>1695</v>
      </c>
      <c r="B1696" s="12" t="str">
        <v>PORTO ESPORTIVO ITAJAI S.A.</v>
      </c>
      <c r="C1696" s="14">
        <f>SUMIF('Renúncias Fiscais Sudam-Sudene'!C:C,B1696,'Renúncias Fiscais Sudam-Sudene'!J:J)</f>
        <v>2245.2800000000002</v>
      </c>
      <c r="D1696" s="14">
        <f>SUMIF('Renúncias Fiscais Sudam-Sudene'!C:C,B1696,'Renúncias Fiscais Sudam-Sudene'!K:K)</f>
        <v>2532.5962816216247</v>
      </c>
    </row>
    <row r="1697" spans="1:4" ht="27.95" customHeight="1" x14ac:dyDescent="0.25">
      <c r="A1697" s="25">
        <f t="shared" si="26"/>
        <v>1696</v>
      </c>
      <c r="B1697" s="12" t="str">
        <v>PORTO FELIZ CAFE E VIDEO LTDA</v>
      </c>
      <c r="C1697" s="14">
        <f>SUMIF('Renúncias Fiscais Sudam-Sudene'!C:C,B1697,'Renúncias Fiscais Sudam-Sudene'!J:J)</f>
        <v>3246330.85</v>
      </c>
      <c r="D1697" s="14">
        <f>SUMIF('Renúncias Fiscais Sudam-Sudene'!C:C,B1697,'Renúncias Fiscais Sudam-Sudene'!K:K)</f>
        <v>3661746.1695750942</v>
      </c>
    </row>
    <row r="1698" spans="1:4" ht="27.95" customHeight="1" x14ac:dyDescent="0.25">
      <c r="A1698" s="25">
        <f t="shared" si="26"/>
        <v>1697</v>
      </c>
      <c r="B1698" s="12" t="str">
        <v>PORTOBELLO HOTEIS E TURISMO LTDA</v>
      </c>
      <c r="C1698" s="14">
        <f>SUMIF('Renúncias Fiscais Sudam-Sudene'!C:C,B1698,'Renúncias Fiscais Sudam-Sudene'!J:J)</f>
        <v>997403.35</v>
      </c>
      <c r="D1698" s="14">
        <f>SUMIF('Renúncias Fiscais Sudam-Sudene'!C:C,B1698,'Renúncias Fiscais Sudam-Sudene'!K:K)</f>
        <v>1285353.3324701316</v>
      </c>
    </row>
    <row r="1699" spans="1:4" ht="27.95" customHeight="1" x14ac:dyDescent="0.25">
      <c r="A1699" s="25">
        <f t="shared" si="26"/>
        <v>1698</v>
      </c>
      <c r="B1699" s="12" t="str">
        <v>PORTOBELLO PARK ADMINISTRACAO HOTELEIRA LTDA</v>
      </c>
      <c r="C1699" s="14">
        <f>SUMIF('Renúncias Fiscais Sudam-Sudene'!C:C,B1699,'Renúncias Fiscais Sudam-Sudene'!J:J)</f>
        <v>725107.95</v>
      </c>
      <c r="D1699" s="14">
        <f>SUMIF('Renúncias Fiscais Sudam-Sudene'!C:C,B1699,'Renúncias Fiscais Sudam-Sudene'!K:K)</f>
        <v>924907.33651259495</v>
      </c>
    </row>
    <row r="1700" spans="1:4" ht="27.95" customHeight="1" x14ac:dyDescent="0.25">
      <c r="A1700" s="25">
        <f t="shared" si="26"/>
        <v>1699</v>
      </c>
      <c r="B1700" s="12" t="str">
        <v>PORTOBELLO SALVADOR HOTEIS E TURISMO LTDA</v>
      </c>
      <c r="C1700" s="14">
        <f>SUMIF('Renúncias Fiscais Sudam-Sudene'!C:C,B1700,'Renúncias Fiscais Sudam-Sudene'!J:J)</f>
        <v>7412.71</v>
      </c>
      <c r="D1700" s="14">
        <f>SUMIF('Renúncias Fiscais Sudam-Sudene'!C:C,B1700,'Renúncias Fiscais Sudam-Sudene'!K:K)</f>
        <v>10645.368740450387</v>
      </c>
    </row>
    <row r="1701" spans="1:4" ht="27.95" customHeight="1" x14ac:dyDescent="0.25">
      <c r="A1701" s="25">
        <f t="shared" si="26"/>
        <v>1700</v>
      </c>
      <c r="B1701" s="12" t="str">
        <v>PORTOCEL-TERMINAL ESPECIALIZADO DE BARRA DO RIACHO S/A</v>
      </c>
      <c r="C1701" s="14">
        <f>SUMIF('Renúncias Fiscais Sudam-Sudene'!C:C,B1701,'Renúncias Fiscais Sudam-Sudene'!J:J)</f>
        <v>19229995.73</v>
      </c>
      <c r="D1701" s="14">
        <f>SUMIF('Renúncias Fiscais Sudam-Sudene'!C:C,B1701,'Renúncias Fiscais Sudam-Sudene'!K:K)</f>
        <v>22441787.564944603</v>
      </c>
    </row>
    <row r="1702" spans="1:4" ht="27.95" customHeight="1" x14ac:dyDescent="0.25">
      <c r="A1702" s="25">
        <f t="shared" si="26"/>
        <v>1701</v>
      </c>
      <c r="B1702" s="12" t="str">
        <v>POS CASH SERVICOS DE INFORMATICA LTDA</v>
      </c>
      <c r="C1702" s="14">
        <f>SUMIF('Renúncias Fiscais Sudam-Sudene'!C:C,B1702,'Renúncias Fiscais Sudam-Sudene'!J:J)</f>
        <v>1889480.0599999998</v>
      </c>
      <c r="D1702" s="14">
        <f>SUMIF('Renúncias Fiscais Sudam-Sudene'!C:C,B1702,'Renúncias Fiscais Sudam-Sudene'!K:K)</f>
        <v>2659347.0909351623</v>
      </c>
    </row>
    <row r="1703" spans="1:4" ht="27.95" customHeight="1" x14ac:dyDescent="0.25">
      <c r="A1703" s="25">
        <f t="shared" si="26"/>
        <v>1702</v>
      </c>
      <c r="B1703" s="12" t="str">
        <v>POSITIVA INDUSTRIAL LTDA</v>
      </c>
      <c r="C1703" s="14">
        <f>SUMIF('Renúncias Fiscais Sudam-Sudene'!C:C,B1703,'Renúncias Fiscais Sudam-Sudene'!J:J)</f>
        <v>465909.4</v>
      </c>
      <c r="D1703" s="14">
        <f>SUMIF('Renúncias Fiscais Sudam-Sudene'!C:C,B1703,'Renúncias Fiscais Sudam-Sudene'!K:K)</f>
        <v>544272.81449044577</v>
      </c>
    </row>
    <row r="1704" spans="1:4" ht="27.95" customHeight="1" x14ac:dyDescent="0.25">
      <c r="A1704" s="25">
        <f t="shared" si="26"/>
        <v>1703</v>
      </c>
      <c r="B1704" s="12" t="str">
        <v>POSITIVO TECNOLOGIA S.A.</v>
      </c>
      <c r="C1704" s="14">
        <f>SUMIF('Renúncias Fiscais Sudam-Sudene'!C:C,B1704,'Renúncias Fiscais Sudam-Sudene'!J:J)</f>
        <v>8226142.1299999999</v>
      </c>
      <c r="D1704" s="14">
        <f>SUMIF('Renúncias Fiscais Sudam-Sudene'!C:C,B1704,'Renúncias Fiscais Sudam-Sudene'!K:K)</f>
        <v>11302655.930704297</v>
      </c>
    </row>
    <row r="1705" spans="1:4" ht="27.95" customHeight="1" x14ac:dyDescent="0.25">
      <c r="A1705" s="25">
        <f t="shared" si="26"/>
        <v>1704</v>
      </c>
      <c r="B1705" s="12" t="str">
        <v>POSTES NORDESTE SA</v>
      </c>
      <c r="C1705" s="14">
        <f>SUMIF('Renúncias Fiscais Sudam-Sudene'!C:C,B1705,'Renúncias Fiscais Sudam-Sudene'!J:J)</f>
        <v>4542543.3100000005</v>
      </c>
      <c r="D1705" s="14">
        <f>SUMIF('Renúncias Fiscais Sudam-Sudene'!C:C,B1705,'Renúncias Fiscais Sudam-Sudene'!K:K)</f>
        <v>5630381.8070665114</v>
      </c>
    </row>
    <row r="1706" spans="1:4" ht="27.95" customHeight="1" x14ac:dyDescent="0.25">
      <c r="A1706" s="25">
        <f t="shared" si="26"/>
        <v>1705</v>
      </c>
      <c r="B1706" s="12" t="str">
        <v>POTIGUAR E&amp;P S.A.</v>
      </c>
      <c r="C1706" s="14">
        <f>SUMIF('Renúncias Fiscais Sudam-Sudene'!C:C,B1706,'Renúncias Fiscais Sudam-Sudene'!J:J)</f>
        <v>208418215.68000001</v>
      </c>
      <c r="D1706" s="14">
        <f>SUMIF('Renúncias Fiscais Sudam-Sudene'!C:C,B1706,'Renúncias Fiscais Sudam-Sudene'!K:K)</f>
        <v>244210859.39321294</v>
      </c>
    </row>
    <row r="1707" spans="1:4" ht="27.95" customHeight="1" x14ac:dyDescent="0.25">
      <c r="A1707" s="25">
        <f t="shared" si="26"/>
        <v>1706</v>
      </c>
      <c r="B1707" s="12" t="str">
        <v>POUSADA CAMURIM GRANDE LTDA</v>
      </c>
      <c r="C1707" s="14">
        <f>SUMIF('Renúncias Fiscais Sudam-Sudene'!C:C,B1707,'Renúncias Fiscais Sudam-Sudene'!J:J)</f>
        <v>1807567.83</v>
      </c>
      <c r="D1707" s="14">
        <f>SUMIF('Renúncias Fiscais Sudam-Sudene'!C:C,B1707,'Renúncias Fiscais Sudam-Sudene'!K:K)</f>
        <v>2496833.159342668</v>
      </c>
    </row>
    <row r="1708" spans="1:4" ht="27.95" customHeight="1" x14ac:dyDescent="0.25">
      <c r="A1708" s="25">
        <f t="shared" si="26"/>
        <v>1707</v>
      </c>
      <c r="B1708" s="12" t="str">
        <v>POUSADA MARAVILHA LTDA.</v>
      </c>
      <c r="C1708" s="14">
        <f>SUMIF('Renúncias Fiscais Sudam-Sudene'!C:C,B1708,'Renúncias Fiscais Sudam-Sudene'!J:J)</f>
        <v>415121.99</v>
      </c>
      <c r="D1708" s="14">
        <f>SUMIF('Renúncias Fiscais Sudam-Sudene'!C:C,B1708,'Renúncias Fiscais Sudam-Sudene'!K:K)</f>
        <v>552768.32358274655</v>
      </c>
    </row>
    <row r="1709" spans="1:4" ht="27.95" customHeight="1" x14ac:dyDescent="0.25">
      <c r="A1709" s="25">
        <f t="shared" si="26"/>
        <v>1708</v>
      </c>
      <c r="B1709" s="12" t="str">
        <v>POVOACAO ENERGIA S.A.</v>
      </c>
      <c r="C1709" s="14">
        <f>SUMIF('Renúncias Fiscais Sudam-Sudene'!C:C,B1709,'Renúncias Fiscais Sudam-Sudene'!J:J)</f>
        <v>155767734.81</v>
      </c>
      <c r="D1709" s="14">
        <f>SUMIF('Renúncias Fiscais Sudam-Sudene'!C:C,B1709,'Renúncias Fiscais Sudam-Sudene'!K:K)</f>
        <v>175700485.45233971</v>
      </c>
    </row>
    <row r="1710" spans="1:4" ht="27.95" customHeight="1" x14ac:dyDescent="0.25">
      <c r="A1710" s="25">
        <f t="shared" si="26"/>
        <v>1709</v>
      </c>
      <c r="B1710" s="12" t="str">
        <v>PQVIRK INDUSTRIA E COMERCIO DE PRODUTOS QUIMICOS LTDA</v>
      </c>
      <c r="C1710" s="14">
        <f>SUMIF('Renúncias Fiscais Sudam-Sudene'!C:C,B1710,'Renúncias Fiscais Sudam-Sudene'!J:J)</f>
        <v>5951.03</v>
      </c>
      <c r="D1710" s="14">
        <f>SUMIF('Renúncias Fiscais Sudam-Sudene'!C:C,B1710,'Renúncias Fiscais Sudam-Sudene'!K:K)</f>
        <v>10120.655634358867</v>
      </c>
    </row>
    <row r="1711" spans="1:4" ht="27.95" customHeight="1" x14ac:dyDescent="0.25">
      <c r="A1711" s="25">
        <f t="shared" si="26"/>
        <v>1710</v>
      </c>
      <c r="B1711" s="12" t="str">
        <v>PRATIGI ALIMENTOS S.A.</v>
      </c>
      <c r="C1711" s="14">
        <f>SUMIF('Renúncias Fiscais Sudam-Sudene'!C:C,B1711,'Renúncias Fiscais Sudam-Sudene'!J:J)</f>
        <v>1307861.8400000001</v>
      </c>
      <c r="D1711" s="14">
        <f>SUMIF('Renúncias Fiscais Sudam-Sudene'!C:C,B1711,'Renúncias Fiscais Sudam-Sudene'!K:K)</f>
        <v>1905338.4601525334</v>
      </c>
    </row>
    <row r="1712" spans="1:4" ht="27.95" customHeight="1" x14ac:dyDescent="0.25">
      <c r="A1712" s="25">
        <f t="shared" si="26"/>
        <v>1711</v>
      </c>
      <c r="B1712" s="12" t="str">
        <v>PREMAZON PREMOLDADOS DE CONCRETO E FIBRA LTDA.</v>
      </c>
      <c r="C1712" s="14">
        <f>SUMIF('Renúncias Fiscais Sudam-Sudene'!C:C,B1712,'Renúncias Fiscais Sudam-Sudene'!J:J)</f>
        <v>15175627.17</v>
      </c>
      <c r="D1712" s="14">
        <f>SUMIF('Renúncias Fiscais Sudam-Sudene'!C:C,B1712,'Renúncias Fiscais Sudam-Sudene'!K:K)</f>
        <v>18687166.337229475</v>
      </c>
    </row>
    <row r="1713" spans="1:4" ht="27.95" customHeight="1" x14ac:dyDescent="0.25">
      <c r="A1713" s="25">
        <f t="shared" si="26"/>
        <v>1712</v>
      </c>
      <c r="B1713" s="12" t="str">
        <v>PREMIUM HOSPITALITY LTDA</v>
      </c>
      <c r="C1713" s="14">
        <f>SUMIF('Renúncias Fiscais Sudam-Sudene'!C:C,B1713,'Renúncias Fiscais Sudam-Sudene'!J:J)</f>
        <v>5105999.12</v>
      </c>
      <c r="D1713" s="14">
        <f>SUMIF('Renúncias Fiscais Sudam-Sudene'!C:C,B1713,'Renúncias Fiscais Sudam-Sudene'!K:K)</f>
        <v>7237122.8699997645</v>
      </c>
    </row>
    <row r="1714" spans="1:4" ht="27.95" customHeight="1" x14ac:dyDescent="0.25">
      <c r="A1714" s="25">
        <f t="shared" si="26"/>
        <v>1713</v>
      </c>
      <c r="B1714" s="12" t="str">
        <v>PREMOCIL INDUSTRIA E COMERCIO DE MATERIAIS PARA CONSTRUCAO LTDA</v>
      </c>
      <c r="C1714" s="14">
        <f>SUMIF('Renúncias Fiscais Sudam-Sudene'!C:C,B1714,'Renúncias Fiscais Sudam-Sudene'!J:J)</f>
        <v>198971.29</v>
      </c>
      <c r="D1714" s="14">
        <f>SUMIF('Renúncias Fiscais Sudam-Sudene'!C:C,B1714,'Renúncias Fiscais Sudam-Sudene'!K:K)</f>
        <v>251335.52903531131</v>
      </c>
    </row>
    <row r="1715" spans="1:4" ht="27.95" customHeight="1" x14ac:dyDescent="0.25">
      <c r="A1715" s="25">
        <f t="shared" si="26"/>
        <v>1714</v>
      </c>
      <c r="B1715" s="12" t="str">
        <v>PRIMA NUTRICAO ANIMAL LTDA.</v>
      </c>
      <c r="C1715" s="14">
        <f>SUMIF('Renúncias Fiscais Sudam-Sudene'!C:C,B1715,'Renúncias Fiscais Sudam-Sudene'!J:J)</f>
        <v>497665.47</v>
      </c>
      <c r="D1715" s="14">
        <f>SUMIF('Renúncias Fiscais Sudam-Sudene'!C:C,B1715,'Renúncias Fiscais Sudam-Sudene'!K:K)</f>
        <v>653140.01600745134</v>
      </c>
    </row>
    <row r="1716" spans="1:4" ht="27.95" customHeight="1" x14ac:dyDescent="0.25">
      <c r="A1716" s="25">
        <f t="shared" si="26"/>
        <v>1715</v>
      </c>
      <c r="B1716" s="12" t="str">
        <v>PRIMA SOLE COMPONENTES PERNAMBUCO LTDA</v>
      </c>
      <c r="C1716" s="14">
        <f>SUMIF('Renúncias Fiscais Sudam-Sudene'!C:C,B1716,'Renúncias Fiscais Sudam-Sudene'!J:J)</f>
        <v>34517880.75</v>
      </c>
      <c r="D1716" s="14">
        <f>SUMIF('Renúncias Fiscais Sudam-Sudene'!C:C,B1716,'Renúncias Fiscais Sudam-Sudene'!K:K)</f>
        <v>44920227.186026625</v>
      </c>
    </row>
    <row r="1717" spans="1:4" ht="27.95" customHeight="1" x14ac:dyDescent="0.25">
      <c r="A1717" s="25">
        <f t="shared" si="26"/>
        <v>1716</v>
      </c>
      <c r="B1717" s="12" t="str">
        <v>PRIME AGROINDUSTRIAL LTDA</v>
      </c>
      <c r="C1717" s="14">
        <f>SUMIF('Renúncias Fiscais Sudam-Sudene'!C:C,B1717,'Renúncias Fiscais Sudam-Sudene'!J:J)</f>
        <v>49984.66</v>
      </c>
      <c r="D1717" s="14">
        <f>SUMIF('Renúncias Fiscais Sudam-Sudene'!C:C,B1717,'Renúncias Fiscais Sudam-Sudene'!K:K)</f>
        <v>58552.393840343706</v>
      </c>
    </row>
    <row r="1718" spans="1:4" ht="27.95" customHeight="1" x14ac:dyDescent="0.25">
      <c r="A1718" s="25">
        <f t="shared" si="26"/>
        <v>1717</v>
      </c>
      <c r="B1718" s="12" t="str">
        <v>PRIME SEAFOOD LTDA</v>
      </c>
      <c r="C1718" s="14">
        <f>SUMIF('Renúncias Fiscais Sudam-Sudene'!C:C,B1718,'Renúncias Fiscais Sudam-Sudene'!J:J)</f>
        <v>14649812.440000001</v>
      </c>
      <c r="D1718" s="14">
        <f>SUMIF('Renúncias Fiscais Sudam-Sudene'!C:C,B1718,'Renúncias Fiscais Sudam-Sudene'!K:K)</f>
        <v>19115143.477451038</v>
      </c>
    </row>
    <row r="1719" spans="1:4" ht="27.95" customHeight="1" x14ac:dyDescent="0.25">
      <c r="A1719" s="25">
        <f t="shared" si="26"/>
        <v>1718</v>
      </c>
      <c r="B1719" s="12" t="str">
        <v>PRIMICIAS DO BRASIL INDUSTRIA DE ALIMENTOS LTDA - EM RECUPERACAO JUDICIAL</v>
      </c>
      <c r="C1719" s="14">
        <f>SUMIF('Renúncias Fiscais Sudam-Sudene'!C:C,B1719,'Renúncias Fiscais Sudam-Sudene'!J:J)</f>
        <v>124075.50000000001</v>
      </c>
      <c r="D1719" s="14">
        <f>SUMIF('Renúncias Fiscais Sudam-Sudene'!C:C,B1719,'Renúncias Fiscais Sudam-Sudene'!K:K)</f>
        <v>179200.45340422966</v>
      </c>
    </row>
    <row r="1720" spans="1:4" ht="27.95" customHeight="1" x14ac:dyDescent="0.25">
      <c r="A1720" s="25">
        <f t="shared" si="26"/>
        <v>1719</v>
      </c>
      <c r="B1720" s="12" t="str">
        <v>PRIMOLA FRAGRANCIAS LTDA</v>
      </c>
      <c r="C1720" s="14">
        <f>SUMIF('Renúncias Fiscais Sudam-Sudene'!C:C,B1720,'Renúncias Fiscais Sudam-Sudene'!J:J)</f>
        <v>127798.37</v>
      </c>
      <c r="D1720" s="14">
        <f>SUMIF('Renúncias Fiscais Sudam-Sudene'!C:C,B1720,'Renúncias Fiscais Sudam-Sudene'!K:K)</f>
        <v>144152.03300225563</v>
      </c>
    </row>
    <row r="1721" spans="1:4" ht="27.95" customHeight="1" x14ac:dyDescent="0.25">
      <c r="A1721" s="25">
        <f t="shared" si="26"/>
        <v>1720</v>
      </c>
      <c r="B1721" s="12" t="str">
        <v>PRIO CORAL EXPLORACAO PETROLIFERA LTDA.</v>
      </c>
      <c r="C1721" s="14">
        <f>SUMIF('Renúncias Fiscais Sudam-Sudene'!C:C,B1721,'Renúncias Fiscais Sudam-Sudene'!J:J)</f>
        <v>18013409</v>
      </c>
      <c r="D1721" s="14">
        <f>SUMIF('Renúncias Fiscais Sudam-Sudene'!C:C,B1721,'Renúncias Fiscais Sudam-Sudene'!K:K)</f>
        <v>21845800.929755475</v>
      </c>
    </row>
    <row r="1722" spans="1:4" ht="27.95" customHeight="1" x14ac:dyDescent="0.25">
      <c r="A1722" s="25">
        <f t="shared" si="26"/>
        <v>1721</v>
      </c>
      <c r="B1722" s="12" t="str">
        <v>PRISMAPACK INDUSTRIA E COMERCIO DE PRODUTOS PLASTICOS LTDA</v>
      </c>
      <c r="C1722" s="14">
        <f>SUMIF('Renúncias Fiscais Sudam-Sudene'!C:C,B1722,'Renúncias Fiscais Sudam-Sudene'!J:J)</f>
        <v>910153.23</v>
      </c>
      <c r="D1722" s="14">
        <f>SUMIF('Renúncias Fiscais Sudam-Sudene'!C:C,B1722,'Renúncias Fiscais Sudam-Sudene'!K:K)</f>
        <v>1414530.3330209935</v>
      </c>
    </row>
    <row r="1723" spans="1:4" ht="27.95" customHeight="1" x14ac:dyDescent="0.25">
      <c r="A1723" s="25">
        <f t="shared" si="26"/>
        <v>1722</v>
      </c>
      <c r="B1723" s="12" t="str">
        <v>PRO - LINHAS NORDESTE LTDA</v>
      </c>
      <c r="C1723" s="14">
        <f>SUMIF('Renúncias Fiscais Sudam-Sudene'!C:C,B1723,'Renúncias Fiscais Sudam-Sudene'!J:J)</f>
        <v>42039348.539999999</v>
      </c>
      <c r="D1723" s="14">
        <f>SUMIF('Renúncias Fiscais Sudam-Sudene'!C:C,B1723,'Renúncias Fiscais Sudam-Sudene'!K:K)</f>
        <v>49760121.288467981</v>
      </c>
    </row>
    <row r="1724" spans="1:4" ht="27.95" customHeight="1" x14ac:dyDescent="0.25">
      <c r="A1724" s="25">
        <f t="shared" si="26"/>
        <v>1723</v>
      </c>
      <c r="B1724" s="12" t="str">
        <v>PROBENE FOODS INDUSTRIA E COMERCIO DE ALIMENTOS LTDA.</v>
      </c>
      <c r="C1724" s="14">
        <f>SUMIF('Renúncias Fiscais Sudam-Sudene'!C:C,B1724,'Renúncias Fiscais Sudam-Sudene'!J:J)</f>
        <v>172334.09</v>
      </c>
      <c r="D1724" s="14">
        <f>SUMIF('Renúncias Fiscais Sudam-Sudene'!C:C,B1724,'Renúncias Fiscais Sudam-Sudene'!K:K)</f>
        <v>194386.74710087222</v>
      </c>
    </row>
    <row r="1725" spans="1:4" ht="27.95" customHeight="1" x14ac:dyDescent="0.25">
      <c r="A1725" s="25">
        <f t="shared" si="26"/>
        <v>1724</v>
      </c>
      <c r="B1725" s="12" t="str">
        <v>PROCOATING INDUSTRIAL DE LAMINADO DA AMAZONIA LTDA</v>
      </c>
      <c r="C1725" s="14">
        <f>SUMIF('Renúncias Fiscais Sudam-Sudene'!C:C,B1725,'Renúncias Fiscais Sudam-Sudene'!J:J)</f>
        <v>6611416.79</v>
      </c>
      <c r="D1725" s="14">
        <f>SUMIF('Renúncias Fiscais Sudam-Sudene'!C:C,B1725,'Renúncias Fiscais Sudam-Sudene'!K:K)</f>
        <v>7965537.8918035347</v>
      </c>
    </row>
    <row r="1726" spans="1:4" ht="27.95" customHeight="1" x14ac:dyDescent="0.25">
      <c r="A1726" s="25">
        <f t="shared" si="26"/>
        <v>1725</v>
      </c>
      <c r="B1726" s="12" t="str">
        <v>PROCTER &amp; GAMBLE DO BRASIL LTDA.</v>
      </c>
      <c r="C1726" s="14">
        <f>SUMIF('Renúncias Fiscais Sudam-Sudene'!C:C,B1726,'Renúncias Fiscais Sudam-Sudene'!J:J)</f>
        <v>18139234.07</v>
      </c>
      <c r="D1726" s="14">
        <f>SUMIF('Renúncias Fiscais Sudam-Sudene'!C:C,B1726,'Renúncias Fiscais Sudam-Sudene'!K:K)</f>
        <v>21468168.325886436</v>
      </c>
    </row>
    <row r="1727" spans="1:4" ht="27.95" customHeight="1" x14ac:dyDescent="0.25">
      <c r="A1727" s="25">
        <f t="shared" si="26"/>
        <v>1726</v>
      </c>
      <c r="B1727" s="12" t="str">
        <v>PRODAP LTDA</v>
      </c>
      <c r="C1727" s="14">
        <f>SUMIF('Renúncias Fiscais Sudam-Sudene'!C:C,B1727,'Renúncias Fiscais Sudam-Sudene'!J:J)</f>
        <v>637231.81000000006</v>
      </c>
      <c r="D1727" s="14">
        <f>SUMIF('Renúncias Fiscais Sudam-Sudene'!C:C,B1727,'Renúncias Fiscais Sudam-Sudene'!K:K)</f>
        <v>751982.30274007155</v>
      </c>
    </row>
    <row r="1728" spans="1:4" ht="27.95" customHeight="1" x14ac:dyDescent="0.25">
      <c r="A1728" s="25">
        <f t="shared" si="26"/>
        <v>1727</v>
      </c>
      <c r="B1728" s="12" t="str">
        <v>PRODUMAR - EXPORTADORA DE PRODUTOS DO MAR LTDA</v>
      </c>
      <c r="C1728" s="14">
        <f>SUMIF('Renúncias Fiscais Sudam-Sudene'!C:C,B1728,'Renúncias Fiscais Sudam-Sudene'!J:J)</f>
        <v>10796469.719999999</v>
      </c>
      <c r="D1728" s="14">
        <f>SUMIF('Renúncias Fiscais Sudam-Sudene'!C:C,B1728,'Renúncias Fiscais Sudam-Sudene'!K:K)</f>
        <v>13268815.143205239</v>
      </c>
    </row>
    <row r="1729" spans="1:4" ht="27.95" customHeight="1" x14ac:dyDescent="0.25">
      <c r="A1729" s="25">
        <f t="shared" si="26"/>
        <v>1728</v>
      </c>
      <c r="B1729" s="12" t="str">
        <v>PRODUMASTER INDUSTRIA DE COMPOSTOS PLASTICOS LTDA</v>
      </c>
      <c r="C1729" s="14">
        <f>SUMIF('Renúncias Fiscais Sudam-Sudene'!C:C,B1729,'Renúncias Fiscais Sudam-Sudene'!J:J)</f>
        <v>6801180.0199999996</v>
      </c>
      <c r="D1729" s="14">
        <f>SUMIF('Renúncias Fiscais Sudam-Sudene'!C:C,B1729,'Renúncias Fiscais Sudam-Sudene'!K:K)</f>
        <v>8384164.2866667155</v>
      </c>
    </row>
    <row r="1730" spans="1:4" ht="27.95" customHeight="1" x14ac:dyDescent="0.25">
      <c r="A1730" s="25">
        <f t="shared" si="26"/>
        <v>1729</v>
      </c>
      <c r="B1730" s="12" t="str">
        <v>PRODUTOS ALIMENTICIOS GAMELEIRA S.A.</v>
      </c>
      <c r="C1730" s="14">
        <f>SUMIF('Renúncias Fiscais Sudam-Sudene'!C:C,B1730,'Renúncias Fiscais Sudam-Sudene'!J:J)</f>
        <v>3396966.19</v>
      </c>
      <c r="D1730" s="14">
        <f>SUMIF('Renúncias Fiscais Sudam-Sudene'!C:C,B1730,'Renúncias Fiscais Sudam-Sudene'!K:K)</f>
        <v>4414573.3837833796</v>
      </c>
    </row>
    <row r="1731" spans="1:4" ht="27.95" customHeight="1" x14ac:dyDescent="0.25">
      <c r="A1731" s="25">
        <f t="shared" ref="A1731:A1794" si="27">ROW()-1</f>
        <v>1730</v>
      </c>
      <c r="B1731" s="12" t="str">
        <v>PRODUTOS ALIMENTICIOS MARIA ROSA LTDA</v>
      </c>
      <c r="C1731" s="14">
        <f>SUMIF('Renúncias Fiscais Sudam-Sudene'!C:C,B1731,'Renúncias Fiscais Sudam-Sudene'!J:J)</f>
        <v>361727.25</v>
      </c>
      <c r="D1731" s="14">
        <f>SUMIF('Renúncias Fiscais Sudam-Sudene'!C:C,B1731,'Renúncias Fiscais Sudam-Sudene'!K:K)</f>
        <v>485071.76583592594</v>
      </c>
    </row>
    <row r="1732" spans="1:4" ht="27.95" customHeight="1" x14ac:dyDescent="0.25">
      <c r="A1732" s="25">
        <f t="shared" si="27"/>
        <v>1731</v>
      </c>
      <c r="B1732" s="12" t="str">
        <v>PRODUTOS ALIMENTICIOS RIBAMAR CUNHA LTDA</v>
      </c>
      <c r="C1732" s="14">
        <f>SUMIF('Renúncias Fiscais Sudam-Sudene'!C:C,B1732,'Renúncias Fiscais Sudam-Sudene'!J:J)</f>
        <v>1103516.0299999998</v>
      </c>
      <c r="D1732" s="14">
        <f>SUMIF('Renúncias Fiscais Sudam-Sudene'!C:C,B1732,'Renúncias Fiscais Sudam-Sudene'!K:K)</f>
        <v>1531386.3612491058</v>
      </c>
    </row>
    <row r="1733" spans="1:4" ht="27.95" customHeight="1" x14ac:dyDescent="0.25">
      <c r="A1733" s="25">
        <f t="shared" si="27"/>
        <v>1732</v>
      </c>
      <c r="B1733" s="12" t="str">
        <v>PROJEART INDUSTRIA DE ESTRUTURAS METALICAS LTDA</v>
      </c>
      <c r="C1733" s="14">
        <f>SUMIF('Renúncias Fiscais Sudam-Sudene'!C:C,B1733,'Renúncias Fiscais Sudam-Sudene'!J:J)</f>
        <v>3753560.7699999996</v>
      </c>
      <c r="D1733" s="14">
        <f>SUMIF('Renúncias Fiscais Sudam-Sudene'!C:C,B1733,'Renúncias Fiscais Sudam-Sudene'!K:K)</f>
        <v>4702683.8886097465</v>
      </c>
    </row>
    <row r="1734" spans="1:4" ht="27.95" customHeight="1" x14ac:dyDescent="0.25">
      <c r="A1734" s="25">
        <f t="shared" si="27"/>
        <v>1733</v>
      </c>
      <c r="B1734" s="12" t="str">
        <v>PROLAR INDUSTRIA E COMERCIO DE MOVEIS LTDA</v>
      </c>
      <c r="C1734" s="14">
        <f>SUMIF('Renúncias Fiscais Sudam-Sudene'!C:C,B1734,'Renúncias Fiscais Sudam-Sudene'!J:J)</f>
        <v>44381.89</v>
      </c>
      <c r="D1734" s="14">
        <f>SUMIF('Renúncias Fiscais Sudam-Sudene'!C:C,B1734,'Renúncias Fiscais Sudam-Sudene'!K:K)</f>
        <v>75478.333177953304</v>
      </c>
    </row>
    <row r="1735" spans="1:4" ht="27.95" customHeight="1" x14ac:dyDescent="0.25">
      <c r="A1735" s="25">
        <f t="shared" si="27"/>
        <v>1734</v>
      </c>
      <c r="B1735" s="12" t="str">
        <v>PROLIVE INDUSTRIA ALIMENTICIA LTDA</v>
      </c>
      <c r="C1735" s="14">
        <f>SUMIF('Renúncias Fiscais Sudam-Sudene'!C:C,B1735,'Renúncias Fiscais Sudam-Sudene'!J:J)</f>
        <v>137317.5</v>
      </c>
      <c r="D1735" s="14">
        <f>SUMIF('Renúncias Fiscais Sudam-Sudene'!C:C,B1735,'Renúncias Fiscais Sudam-Sudene'!K:K)</f>
        <v>168905.72120950231</v>
      </c>
    </row>
    <row r="1736" spans="1:4" ht="27.95" customHeight="1" x14ac:dyDescent="0.25">
      <c r="A1736" s="25">
        <f t="shared" si="27"/>
        <v>1735</v>
      </c>
      <c r="B1736" s="12" t="str">
        <v>PROMEL IND. COM. IMP. E EXP. DE PRODS. NATURAIS LTDA</v>
      </c>
      <c r="C1736" s="14">
        <f>SUMIF('Renúncias Fiscais Sudam-Sudene'!C:C,B1736,'Renúncias Fiscais Sudam-Sudene'!J:J)</f>
        <v>214339.07</v>
      </c>
      <c r="D1736" s="14">
        <f>SUMIF('Renúncias Fiscais Sudam-Sudene'!C:C,B1736,'Renúncias Fiscais Sudam-Sudene'!K:K)</f>
        <v>333118.76074593514</v>
      </c>
    </row>
    <row r="1737" spans="1:4" ht="27.95" customHeight="1" x14ac:dyDescent="0.25">
      <c r="A1737" s="25">
        <f t="shared" si="27"/>
        <v>1736</v>
      </c>
      <c r="B1737" s="12" t="str">
        <v>PROMOCAO DO ENSINO DE QUALIDADE S/A</v>
      </c>
      <c r="C1737" s="14">
        <f>SUMIF('Renúncias Fiscais Sudam-Sudene'!C:C,B1737,'Renúncias Fiscais Sudam-Sudene'!J:J)</f>
        <v>44404466.450000003</v>
      </c>
      <c r="D1737" s="14">
        <f>SUMIF('Renúncias Fiscais Sudam-Sudene'!C:C,B1737,'Renúncias Fiscais Sudam-Sudene'!K:K)</f>
        <v>52400668.656222999</v>
      </c>
    </row>
    <row r="1738" spans="1:4" ht="27.95" customHeight="1" x14ac:dyDescent="0.25">
      <c r="A1738" s="25">
        <f t="shared" si="27"/>
        <v>1737</v>
      </c>
      <c r="B1738" s="12" t="str">
        <v>PRONTU INDUSTRIA E COMERCIO DE ALIMENTOS SA</v>
      </c>
      <c r="C1738" s="14">
        <f>SUMIF('Renúncias Fiscais Sudam-Sudene'!C:C,B1738,'Renúncias Fiscais Sudam-Sudene'!J:J)</f>
        <v>2846690.45</v>
      </c>
      <c r="D1738" s="14">
        <f>SUMIF('Renúncias Fiscais Sudam-Sudene'!C:C,B1738,'Renúncias Fiscais Sudam-Sudene'!K:K)</f>
        <v>3981815.7366996389</v>
      </c>
    </row>
    <row r="1739" spans="1:4" ht="27.95" customHeight="1" x14ac:dyDescent="0.25">
      <c r="A1739" s="25">
        <f t="shared" si="27"/>
        <v>1738</v>
      </c>
      <c r="B1739" s="12" t="str">
        <v>PROPEX DO BRASIL LTDA.</v>
      </c>
      <c r="C1739" s="14">
        <f>SUMIF('Renúncias Fiscais Sudam-Sudene'!C:C,B1739,'Renúncias Fiscais Sudam-Sudene'!J:J)</f>
        <v>1748133.71</v>
      </c>
      <c r="D1739" s="14">
        <f>SUMIF('Renúncias Fiscais Sudam-Sudene'!C:C,B1739,'Renúncias Fiscais Sudam-Sudene'!K:K)</f>
        <v>2401922.2538032667</v>
      </c>
    </row>
    <row r="1740" spans="1:4" ht="27.95" customHeight="1" x14ac:dyDescent="0.25">
      <c r="A1740" s="25">
        <f t="shared" si="27"/>
        <v>1739</v>
      </c>
      <c r="B1740" s="12" t="str">
        <v>PROQUIGEL QUIMICA S/A</v>
      </c>
      <c r="C1740" s="14">
        <f>SUMIF('Renúncias Fiscais Sudam-Sudene'!C:C,B1740,'Renúncias Fiscais Sudam-Sudene'!J:J)</f>
        <v>151929522.28</v>
      </c>
      <c r="D1740" s="14">
        <f>SUMIF('Renúncias Fiscais Sudam-Sudene'!C:C,B1740,'Renúncias Fiscais Sudam-Sudene'!K:K)</f>
        <v>184867232.79591483</v>
      </c>
    </row>
    <row r="1741" spans="1:4" ht="27.95" customHeight="1" x14ac:dyDescent="0.25">
      <c r="A1741" s="25">
        <f t="shared" si="27"/>
        <v>1740</v>
      </c>
      <c r="B1741" s="12" t="str">
        <v>PROTEINORTE ALIMENTOS SA</v>
      </c>
      <c r="C1741" s="14">
        <f>SUMIF('Renúncias Fiscais Sudam-Sudene'!C:C,B1741,'Renúncias Fiscais Sudam-Sudene'!J:J)</f>
        <v>2772498.9699999997</v>
      </c>
      <c r="D1741" s="14">
        <f>SUMIF('Renúncias Fiscais Sudam-Sudene'!C:C,B1741,'Renúncias Fiscais Sudam-Sudene'!K:K)</f>
        <v>3951641.1630113414</v>
      </c>
    </row>
    <row r="1742" spans="1:4" ht="27.95" customHeight="1" x14ac:dyDescent="0.25">
      <c r="A1742" s="25">
        <f t="shared" si="27"/>
        <v>1741</v>
      </c>
      <c r="B1742" s="12" t="str">
        <v>PST ELETRONICA LTDA</v>
      </c>
      <c r="C1742" s="14">
        <f>SUMIF('Renúncias Fiscais Sudam-Sudene'!C:C,B1742,'Renúncias Fiscais Sudam-Sudene'!J:J)</f>
        <v>7477208.2400000002</v>
      </c>
      <c r="D1742" s="14">
        <f>SUMIF('Renúncias Fiscais Sudam-Sudene'!C:C,B1742,'Renúncias Fiscais Sudam-Sudene'!K:K)</f>
        <v>10732252.48934974</v>
      </c>
    </row>
    <row r="1743" spans="1:4" ht="27.95" customHeight="1" x14ac:dyDescent="0.25">
      <c r="A1743" s="25">
        <f t="shared" si="27"/>
        <v>1742</v>
      </c>
      <c r="B1743" s="12" t="str">
        <v>PUMP AMERICA INDUSTRIA DE VALVULAS LTDA</v>
      </c>
      <c r="C1743" s="14">
        <f>SUMIF('Renúncias Fiscais Sudam-Sudene'!C:C,B1743,'Renúncias Fiscais Sudam-Sudene'!J:J)</f>
        <v>35549.85</v>
      </c>
      <c r="D1743" s="14">
        <f>SUMIF('Renúncias Fiscais Sudam-Sudene'!C:C,B1743,'Renúncias Fiscais Sudam-Sudene'!K:K)</f>
        <v>40098.971140439724</v>
      </c>
    </row>
    <row r="1744" spans="1:4" ht="27.95" customHeight="1" x14ac:dyDescent="0.25">
      <c r="A1744" s="25">
        <f t="shared" si="27"/>
        <v>1743</v>
      </c>
      <c r="B1744" s="12" t="str">
        <v>PYLA PEDREIRA YOLITA LTDA EM RECUPERACAO JUDICIAL</v>
      </c>
      <c r="C1744" s="14">
        <f>SUMIF('Renúncias Fiscais Sudam-Sudene'!C:C,B1744,'Renúncias Fiscais Sudam-Sudene'!J:J)</f>
        <v>437381.69</v>
      </c>
      <c r="D1744" s="14">
        <f>SUMIF('Renúncias Fiscais Sudam-Sudene'!C:C,B1744,'Renúncias Fiscais Sudam-Sudene'!K:K)</f>
        <v>574997.91979483119</v>
      </c>
    </row>
    <row r="1745" spans="1:4" ht="27.95" customHeight="1" x14ac:dyDescent="0.25">
      <c r="A1745" s="25">
        <f t="shared" si="27"/>
        <v>1744</v>
      </c>
      <c r="B1745" s="12" t="str">
        <v>QUALITY INDUSTRIA DE ESQUADRIAS E MANGUEIRAS DO NORDESTE UNIPESSOAL LTDA</v>
      </c>
      <c r="C1745" s="14">
        <f>SUMIF('Renúncias Fiscais Sudam-Sudene'!C:C,B1745,'Renúncias Fiscais Sudam-Sudene'!J:J)</f>
        <v>309608.48</v>
      </c>
      <c r="D1745" s="14">
        <f>SUMIF('Renúncias Fiscais Sudam-Sudene'!C:C,B1745,'Renúncias Fiscais Sudam-Sudene'!K:K)</f>
        <v>365361.70053760085</v>
      </c>
    </row>
    <row r="1746" spans="1:4" ht="27.95" customHeight="1" x14ac:dyDescent="0.25">
      <c r="A1746" s="25">
        <f t="shared" si="27"/>
        <v>1745</v>
      </c>
      <c r="B1746" s="12" t="str">
        <v>QUEIJOS FINOS INDUSTRIA, COMERCIO, IMPORTACAO, EXPORTACAO E SERVICOS LTDA</v>
      </c>
      <c r="C1746" s="14">
        <f>SUMIF('Renúncias Fiscais Sudam-Sudene'!C:C,B1746,'Renúncias Fiscais Sudam-Sudene'!J:J)</f>
        <v>352908.65</v>
      </c>
      <c r="D1746" s="14">
        <f>SUMIF('Renúncias Fiscais Sudam-Sudene'!C:C,B1746,'Renúncias Fiscais Sudam-Sudene'!K:K)</f>
        <v>403646.50281791051</v>
      </c>
    </row>
    <row r="1747" spans="1:4" ht="27.95" customHeight="1" x14ac:dyDescent="0.25">
      <c r="A1747" s="25">
        <f t="shared" si="27"/>
        <v>1746</v>
      </c>
      <c r="B1747" s="12" t="str">
        <v>QUIMICA AMPARO LTDA</v>
      </c>
      <c r="C1747" s="14">
        <f>SUMIF('Renúncias Fiscais Sudam-Sudene'!C:C,B1747,'Renúncias Fiscais Sudam-Sudene'!J:J)</f>
        <v>25868345.750000004</v>
      </c>
      <c r="D1747" s="14">
        <f>SUMIF('Renúncias Fiscais Sudam-Sudene'!C:C,B1747,'Renúncias Fiscais Sudam-Sudene'!K:K)</f>
        <v>35910389.450096324</v>
      </c>
    </row>
    <row r="1748" spans="1:4" ht="27.95" customHeight="1" x14ac:dyDescent="0.25">
      <c r="A1748" s="25">
        <f t="shared" si="27"/>
        <v>1747</v>
      </c>
      <c r="B1748" s="12" t="str">
        <v>QUIMIL INDUSTRIA E COMERCIO S/A</v>
      </c>
      <c r="C1748" s="14">
        <f>SUMIF('Renúncias Fiscais Sudam-Sudene'!C:C,B1748,'Renúncias Fiscais Sudam-Sudene'!J:J)</f>
        <v>134481.70000000001</v>
      </c>
      <c r="D1748" s="14">
        <f>SUMIF('Renúncias Fiscais Sudam-Sudene'!C:C,B1748,'Renúncias Fiscais Sudam-Sudene'!K:K)</f>
        <v>228707.12713986638</v>
      </c>
    </row>
    <row r="1749" spans="1:4" ht="27.95" customHeight="1" x14ac:dyDescent="0.25">
      <c r="A1749" s="25">
        <f t="shared" si="27"/>
        <v>1748</v>
      </c>
      <c r="B1749" s="12" t="str">
        <v>R DOIS INJETADOS NORDESTE LTDA</v>
      </c>
      <c r="C1749" s="14">
        <f>SUMIF('Renúncias Fiscais Sudam-Sudene'!C:C,B1749,'Renúncias Fiscais Sudam-Sudene'!J:J)</f>
        <v>713627</v>
      </c>
      <c r="D1749" s="14">
        <f>SUMIF('Renúncias Fiscais Sudam-Sudene'!C:C,B1749,'Renúncias Fiscais Sudam-Sudene'!K:K)</f>
        <v>839960.58014778222</v>
      </c>
    </row>
    <row r="1750" spans="1:4" ht="27.95" customHeight="1" x14ac:dyDescent="0.25">
      <c r="A1750" s="25">
        <f t="shared" si="27"/>
        <v>1749</v>
      </c>
      <c r="B1750" s="12" t="str">
        <v>R.B.COUTINHO COMERCIO IMPORTACAO E EXPORTACAO DE PRODUTOS AGRICOLA LTDA</v>
      </c>
      <c r="C1750" s="14">
        <f>SUMIF('Renúncias Fiscais Sudam-Sudene'!C:C,B1750,'Renúncias Fiscais Sudam-Sudene'!J:J)</f>
        <v>142402.76</v>
      </c>
      <c r="D1750" s="14">
        <f>SUMIF('Renúncias Fiscais Sudam-Sudene'!C:C,B1750,'Renúncias Fiscais Sudam-Sudene'!K:K)</f>
        <v>168046.15479152201</v>
      </c>
    </row>
    <row r="1751" spans="1:4" ht="27.95" customHeight="1" x14ac:dyDescent="0.25">
      <c r="A1751" s="25">
        <f t="shared" si="27"/>
        <v>1750</v>
      </c>
      <c r="B1751" s="12" t="str">
        <v>RACAFORT E SUPLEMENTOS ANIMAIS LTDA</v>
      </c>
      <c r="C1751" s="14">
        <f>SUMIF('Renúncias Fiscais Sudam-Sudene'!C:C,B1751,'Renúncias Fiscais Sudam-Sudene'!J:J)</f>
        <v>134527.31</v>
      </c>
      <c r="D1751" s="14">
        <f>SUMIF('Renúncias Fiscais Sudam-Sudene'!C:C,B1751,'Renúncias Fiscais Sudam-Sudene'!K:K)</f>
        <v>151742.03889161244</v>
      </c>
    </row>
    <row r="1752" spans="1:4" ht="27.95" customHeight="1" x14ac:dyDescent="0.25">
      <c r="A1752" s="25">
        <f t="shared" si="27"/>
        <v>1751</v>
      </c>
      <c r="B1752" s="12" t="str">
        <v>RACOES MANDACARU LTDA</v>
      </c>
      <c r="C1752" s="14">
        <f>SUMIF('Renúncias Fiscais Sudam-Sudene'!C:C,B1752,'Renúncias Fiscais Sudam-Sudene'!J:J)</f>
        <v>25624.45</v>
      </c>
      <c r="D1752" s="14">
        <f>SUMIF('Renúncias Fiscais Sudam-Sudene'!C:C,B1752,'Renúncias Fiscais Sudam-Sudene'!K:K)</f>
        <v>31201.531436148027</v>
      </c>
    </row>
    <row r="1753" spans="1:4" ht="27.95" customHeight="1" x14ac:dyDescent="0.25">
      <c r="A1753" s="25">
        <f t="shared" si="27"/>
        <v>1752</v>
      </c>
      <c r="B1753" s="12" t="str">
        <v>RAFITEC S/A INDUSTRIA E COMERCIO DE SACARIAS</v>
      </c>
      <c r="C1753" s="14">
        <f>SUMIF('Renúncias Fiscais Sudam-Sudene'!C:C,B1753,'Renúncias Fiscais Sudam-Sudene'!J:J)</f>
        <v>5556111.1699999999</v>
      </c>
      <c r="D1753" s="14">
        <f>SUMIF('Renúncias Fiscais Sudam-Sudene'!C:C,B1753,'Renúncias Fiscais Sudam-Sudene'!K:K)</f>
        <v>6639698.0917318054</v>
      </c>
    </row>
    <row r="1754" spans="1:4" ht="27.95" customHeight="1" x14ac:dyDescent="0.25">
      <c r="A1754" s="25">
        <f t="shared" si="27"/>
        <v>1753</v>
      </c>
      <c r="B1754" s="12" t="str">
        <v>RAI CONCENTRADOS DA AMAZONIA LTDA</v>
      </c>
      <c r="C1754" s="14">
        <f>SUMIF('Renúncias Fiscais Sudam-Sudene'!C:C,B1754,'Renúncias Fiscais Sudam-Sudene'!J:J)</f>
        <v>113709.12</v>
      </c>
      <c r="D1754" s="14">
        <f>SUMIF('Renúncias Fiscais Sudam-Sudene'!C:C,B1754,'Renúncias Fiscais Sudam-Sudene'!K:K)</f>
        <v>180934.74170222686</v>
      </c>
    </row>
    <row r="1755" spans="1:4" ht="27.95" customHeight="1" x14ac:dyDescent="0.25">
      <c r="A1755" s="25">
        <f t="shared" si="27"/>
        <v>1754</v>
      </c>
      <c r="B1755" s="12" t="str">
        <v>RANAM INDUSTRIAL E COMERCIAL DE IMPLEMENTOS DE TRANSPORTES LTDA</v>
      </c>
      <c r="C1755" s="14">
        <f>SUMIF('Renúncias Fiscais Sudam-Sudene'!C:C,B1755,'Renúncias Fiscais Sudam-Sudene'!J:J)</f>
        <v>2444.87</v>
      </c>
      <c r="D1755" s="14">
        <f>SUMIF('Renúncias Fiscais Sudam-Sudene'!C:C,B1755,'Renúncias Fiscais Sudam-Sudene'!K:K)</f>
        <v>3911.8290962546826</v>
      </c>
    </row>
    <row r="1756" spans="1:4" ht="27.95" customHeight="1" x14ac:dyDescent="0.25">
      <c r="A1756" s="25">
        <f t="shared" si="27"/>
        <v>1755</v>
      </c>
      <c r="B1756" s="12" t="str">
        <v>RANCO ENBALAGENS SA</v>
      </c>
      <c r="C1756" s="14">
        <f>SUMIF('Renúncias Fiscais Sudam-Sudene'!C:C,B1756,'Renúncias Fiscais Sudam-Sudene'!J:J)</f>
        <v>3596072.8400000003</v>
      </c>
      <c r="D1756" s="14">
        <f>SUMIF('Renúncias Fiscais Sudam-Sudene'!C:C,B1756,'Renúncias Fiscais Sudam-Sudene'!K:K)</f>
        <v>4629551.1841836385</v>
      </c>
    </row>
    <row r="1757" spans="1:4" ht="27.95" customHeight="1" x14ac:dyDescent="0.25">
      <c r="A1757" s="25">
        <f t="shared" si="27"/>
        <v>1756</v>
      </c>
      <c r="B1757" s="12" t="str">
        <v>RANDON MESSIAS IMPLEMENTOS PARA O TRANSPORTE LTDA</v>
      </c>
      <c r="C1757" s="14">
        <f>SUMIF('Renúncias Fiscais Sudam-Sudene'!C:C,B1757,'Renúncias Fiscais Sudam-Sudene'!J:J)</f>
        <v>282261</v>
      </c>
      <c r="D1757" s="14">
        <f>SUMIF('Renúncias Fiscais Sudam-Sudene'!C:C,B1757,'Renúncias Fiscais Sudam-Sudene'!K:K)</f>
        <v>333089.58125256695</v>
      </c>
    </row>
    <row r="1758" spans="1:4" ht="27.95" customHeight="1" x14ac:dyDescent="0.25">
      <c r="A1758" s="25">
        <f t="shared" si="27"/>
        <v>1757</v>
      </c>
      <c r="B1758" s="12" t="str">
        <v>RAPHURY SERGIPE INDUSTRIA TEXTIL LTDA</v>
      </c>
      <c r="C1758" s="14">
        <f>SUMIF('Renúncias Fiscais Sudam-Sudene'!C:C,B1758,'Renúncias Fiscais Sudam-Sudene'!J:J)</f>
        <v>11417.81</v>
      </c>
      <c r="D1758" s="14">
        <f>SUMIF('Renúncias Fiscais Sudam-Sudene'!C:C,B1758,'Renúncias Fiscais Sudam-Sudene'!K:K)</f>
        <v>19417.768538982164</v>
      </c>
    </row>
    <row r="1759" spans="1:4" ht="27.95" customHeight="1" x14ac:dyDescent="0.25">
      <c r="A1759" s="25">
        <f t="shared" si="27"/>
        <v>1758</v>
      </c>
      <c r="B1759" s="12" t="str">
        <v>RAYTAK INDUSTRIA E COMERCIO DE ARTEFATOS DE BORRACHAS LTDA</v>
      </c>
      <c r="C1759" s="14">
        <f>SUMIF('Renúncias Fiscais Sudam-Sudene'!C:C,B1759,'Renúncias Fiscais Sudam-Sudene'!J:J)</f>
        <v>4761204.1899999995</v>
      </c>
      <c r="D1759" s="14">
        <f>SUMIF('Renúncias Fiscais Sudam-Sudene'!C:C,B1759,'Renúncias Fiscais Sudam-Sudene'!K:K)</f>
        <v>6762745.3743600585</v>
      </c>
    </row>
    <row r="1760" spans="1:4" ht="27.95" customHeight="1" x14ac:dyDescent="0.25">
      <c r="A1760" s="25">
        <f t="shared" si="27"/>
        <v>1759</v>
      </c>
      <c r="B1760" s="12" t="str">
        <v>RBB FEIRAS E EVENTOS LTDA.</v>
      </c>
      <c r="C1760" s="14">
        <f>SUMIF('Renúncias Fiscais Sudam-Sudene'!C:C,B1760,'Renúncias Fiscais Sudam-Sudene'!J:J)</f>
        <v>2997.51</v>
      </c>
      <c r="D1760" s="14">
        <f>SUMIF('Renúncias Fiscais Sudam-Sudene'!C:C,B1760,'Renúncias Fiscais Sudam-Sudene'!K:K)</f>
        <v>3381.0850673963319</v>
      </c>
    </row>
    <row r="1761" spans="1:4" ht="27.95" customHeight="1" x14ac:dyDescent="0.25">
      <c r="A1761" s="25">
        <f t="shared" si="27"/>
        <v>1760</v>
      </c>
      <c r="B1761" s="12" t="str">
        <v>RDX INDUSTRIA BAHIA LTDA</v>
      </c>
      <c r="C1761" s="14">
        <f>SUMIF('Renúncias Fiscais Sudam-Sudene'!C:C,B1761,'Renúncias Fiscais Sudam-Sudene'!J:J)</f>
        <v>1107415.73</v>
      </c>
      <c r="D1761" s="14">
        <f>SUMIF('Renúncias Fiscais Sudam-Sudene'!C:C,B1761,'Renúncias Fiscais Sudam-Sudene'!K:K)</f>
        <v>1265952.7091768556</v>
      </c>
    </row>
    <row r="1762" spans="1:4" ht="27.95" customHeight="1" x14ac:dyDescent="0.25">
      <c r="A1762" s="25">
        <f t="shared" si="27"/>
        <v>1761</v>
      </c>
      <c r="B1762" s="12" t="str">
        <v>RDX INDUSTRIA LTDA</v>
      </c>
      <c r="C1762" s="14">
        <f>SUMIF('Renúncias Fiscais Sudam-Sudene'!C:C,B1762,'Renúncias Fiscais Sudam-Sudene'!J:J)</f>
        <v>2695134.06</v>
      </c>
      <c r="D1762" s="14">
        <f>SUMIF('Renúncias Fiscais Sudam-Sudene'!C:C,B1762,'Renúncias Fiscais Sudam-Sudene'!K:K)</f>
        <v>3713631.6833388396</v>
      </c>
    </row>
    <row r="1763" spans="1:4" ht="27.95" customHeight="1" x14ac:dyDescent="0.25">
      <c r="A1763" s="25">
        <f t="shared" si="27"/>
        <v>1762</v>
      </c>
      <c r="B1763" s="12" t="str">
        <v>REAL BEBIDAS DA AMAZONIA LTDA</v>
      </c>
      <c r="C1763" s="14">
        <f>SUMIF('Renúncias Fiscais Sudam-Sudene'!C:C,B1763,'Renúncias Fiscais Sudam-Sudene'!J:J)</f>
        <v>2776719.08</v>
      </c>
      <c r="D1763" s="14">
        <f>SUMIF('Renúncias Fiscais Sudam-Sudene'!C:C,B1763,'Renúncias Fiscais Sudam-Sudene'!K:K)</f>
        <v>4128924.8800839512</v>
      </c>
    </row>
    <row r="1764" spans="1:4" ht="27.95" customHeight="1" x14ac:dyDescent="0.25">
      <c r="A1764" s="25">
        <f t="shared" si="27"/>
        <v>1763</v>
      </c>
      <c r="B1764" s="12" t="str">
        <v>REAL INDUSTRIA DE PERSIANAS E CORTINAS LTDA.</v>
      </c>
      <c r="C1764" s="14">
        <f>SUMIF('Renúncias Fiscais Sudam-Sudene'!C:C,B1764,'Renúncias Fiscais Sudam-Sudene'!J:J)</f>
        <v>610340.81999999995</v>
      </c>
      <c r="D1764" s="14">
        <f>SUMIF('Renúncias Fiscais Sudam-Sudene'!C:C,B1764,'Renúncias Fiscais Sudam-Sudene'!K:K)</f>
        <v>720185.32071004796</v>
      </c>
    </row>
    <row r="1765" spans="1:4" ht="27.95" customHeight="1" x14ac:dyDescent="0.25">
      <c r="A1765" s="25">
        <f t="shared" si="27"/>
        <v>1764</v>
      </c>
      <c r="B1765" s="12" t="str">
        <v>RECICLAGEM INDUSTRIA E COMERCIO DE SUB PRODUTOS DE ANIMAIS DO MATO GROSSO LTDA</v>
      </c>
      <c r="C1765" s="14">
        <f>SUMIF('Renúncias Fiscais Sudam-Sudene'!C:C,B1765,'Renúncias Fiscais Sudam-Sudene'!J:J)</f>
        <v>8960814.1999999993</v>
      </c>
      <c r="D1765" s="14">
        <f>SUMIF('Renúncias Fiscais Sudam-Sudene'!C:C,B1765,'Renúncias Fiscais Sudam-Sudene'!K:K)</f>
        <v>11812948.15804483</v>
      </c>
    </row>
    <row r="1766" spans="1:4" ht="27.95" customHeight="1" x14ac:dyDescent="0.25">
      <c r="A1766" s="25">
        <f t="shared" si="27"/>
        <v>1765</v>
      </c>
      <c r="B1766" s="12" t="str">
        <v>RECICLANET SERVICOS E TELECOMUNICACOES LTDA</v>
      </c>
      <c r="C1766" s="14">
        <f>SUMIF('Renúncias Fiscais Sudam-Sudene'!C:C,B1766,'Renúncias Fiscais Sudam-Sudene'!J:J)</f>
        <v>85950.28</v>
      </c>
      <c r="D1766" s="14">
        <f>SUMIF('Renúncias Fiscais Sudam-Sudene'!C:C,B1766,'Renúncias Fiscais Sudam-Sudene'!K:K)</f>
        <v>99939.951072021853</v>
      </c>
    </row>
    <row r="1767" spans="1:4" ht="27.95" customHeight="1" x14ac:dyDescent="0.25">
      <c r="A1767" s="25">
        <f t="shared" si="27"/>
        <v>1766</v>
      </c>
      <c r="B1767" s="12" t="str">
        <v>RECIFE ARMAZENS GERAIS LTDA</v>
      </c>
      <c r="C1767" s="14">
        <f>SUMIF('Renúncias Fiscais Sudam-Sudene'!C:C,B1767,'Renúncias Fiscais Sudam-Sudene'!J:J)</f>
        <v>277846.71999999997</v>
      </c>
      <c r="D1767" s="14">
        <f>SUMIF('Renúncias Fiscais Sudam-Sudene'!C:C,B1767,'Renúncias Fiscais Sudam-Sudene'!K:K)</f>
        <v>433287.61391341646</v>
      </c>
    </row>
    <row r="1768" spans="1:4" ht="27.95" customHeight="1" x14ac:dyDescent="0.25">
      <c r="A1768" s="25">
        <f t="shared" si="27"/>
        <v>1767</v>
      </c>
      <c r="B1768" s="12" t="str">
        <v>RECOFARMA INDUSTRIA DO AMAZONAS LTDA</v>
      </c>
      <c r="C1768" s="14">
        <f>SUMIF('Renúncias Fiscais Sudam-Sudene'!C:C,B1768,'Renúncias Fiscais Sudam-Sudene'!J:J)</f>
        <v>3727017772.5799999</v>
      </c>
      <c r="D1768" s="14">
        <f>SUMIF('Renúncias Fiscais Sudam-Sudene'!C:C,B1768,'Renúncias Fiscais Sudam-Sudene'!K:K)</f>
        <v>5014872605.8301764</v>
      </c>
    </row>
    <row r="1769" spans="1:4" ht="27.95" customHeight="1" x14ac:dyDescent="0.25">
      <c r="A1769" s="25">
        <f t="shared" si="27"/>
        <v>1768</v>
      </c>
      <c r="B1769" s="12" t="str">
        <v>RECONCAVO E&amp;P S.A</v>
      </c>
      <c r="C1769" s="14">
        <f>SUMIF('Renúncias Fiscais Sudam-Sudene'!C:C,B1769,'Renúncias Fiscais Sudam-Sudene'!J:J)</f>
        <v>3100530.17</v>
      </c>
      <c r="D1769" s="14">
        <f>SUMIF('Renúncias Fiscais Sudam-Sudene'!C:C,B1769,'Renúncias Fiscais Sudam-Sudene'!K:K)</f>
        <v>3890952.5956207914</v>
      </c>
    </row>
    <row r="1770" spans="1:4" ht="27.95" customHeight="1" x14ac:dyDescent="0.25">
      <c r="A1770" s="25">
        <f t="shared" si="27"/>
        <v>1769</v>
      </c>
      <c r="B1770" s="12" t="str">
        <v>RECONFLEX INDUSTRIA E COMERCIO DE COLCHOES LTDA</v>
      </c>
      <c r="C1770" s="14">
        <f>SUMIF('Renúncias Fiscais Sudam-Sudene'!C:C,B1770,'Renúncias Fiscais Sudam-Sudene'!J:J)</f>
        <v>11605300.530000003</v>
      </c>
      <c r="D1770" s="14">
        <f>SUMIF('Renúncias Fiscais Sudam-Sudene'!C:C,B1770,'Renúncias Fiscais Sudam-Sudene'!K:K)</f>
        <v>15155434.414712278</v>
      </c>
    </row>
    <row r="1771" spans="1:4" ht="27.95" customHeight="1" x14ac:dyDescent="0.25">
      <c r="A1771" s="25">
        <f t="shared" si="27"/>
        <v>1770</v>
      </c>
      <c r="B1771" s="12" t="str">
        <v>REFINARIA DE MANAUS S.A.</v>
      </c>
      <c r="C1771" s="14">
        <f>SUMIF('Renúncias Fiscais Sudam-Sudene'!C:C,B1771,'Renúncias Fiscais Sudam-Sudene'!J:J)</f>
        <v>13221033.67</v>
      </c>
      <c r="D1771" s="14">
        <f>SUMIF('Renúncias Fiscais Sudam-Sudene'!C:C,B1771,'Renúncias Fiscais Sudam-Sudene'!K:K)</f>
        <v>15458396.611934787</v>
      </c>
    </row>
    <row r="1772" spans="1:4" ht="27.95" customHeight="1" x14ac:dyDescent="0.25">
      <c r="A1772" s="25">
        <f t="shared" si="27"/>
        <v>1771</v>
      </c>
      <c r="B1772" s="12" t="str">
        <v>REFINARIA DE MATARIPE S.A.</v>
      </c>
      <c r="C1772" s="14">
        <f>SUMIF('Renúncias Fiscais Sudam-Sudene'!C:C,B1772,'Renúncias Fiscais Sudam-Sudene'!J:J)</f>
        <v>205348503.84</v>
      </c>
      <c r="D1772" s="14">
        <f>SUMIF('Renúncias Fiscais Sudam-Sudene'!C:C,B1772,'Renúncias Fiscais Sudam-Sudene'!K:K)</f>
        <v>256357680.1087499</v>
      </c>
    </row>
    <row r="1773" spans="1:4" ht="27.95" customHeight="1" x14ac:dyDescent="0.25">
      <c r="A1773" s="25">
        <f t="shared" si="27"/>
        <v>1772</v>
      </c>
      <c r="B1773" s="12" t="str">
        <v>REFLECT INDUSTRIA E COMERCIO LTDA</v>
      </c>
      <c r="C1773" s="14">
        <f>SUMIF('Renúncias Fiscais Sudam-Sudene'!C:C,B1773,'Renúncias Fiscais Sudam-Sudene'!J:J)</f>
        <v>4715555.17</v>
      </c>
      <c r="D1773" s="14">
        <f>SUMIF('Renúncias Fiscais Sudam-Sudene'!C:C,B1773,'Renúncias Fiscais Sudam-Sudene'!K:K)</f>
        <v>5780842.3454665011</v>
      </c>
    </row>
    <row r="1774" spans="1:4" ht="27.95" customHeight="1" x14ac:dyDescent="0.25">
      <c r="A1774" s="25">
        <f t="shared" si="27"/>
        <v>1773</v>
      </c>
      <c r="B1774" s="12" t="str">
        <v>REFRESCOS GUARARAPES LTDA</v>
      </c>
      <c r="C1774" s="14">
        <f>SUMIF('Renúncias Fiscais Sudam-Sudene'!C:C,B1774,'Renúncias Fiscais Sudam-Sudene'!J:J)</f>
        <v>37893952.629999995</v>
      </c>
      <c r="D1774" s="14">
        <f>SUMIF('Renúncias Fiscais Sudam-Sudene'!C:C,B1774,'Renúncias Fiscais Sudam-Sudene'!K:K)</f>
        <v>47087857.324697591</v>
      </c>
    </row>
    <row r="1775" spans="1:4" ht="27.95" customHeight="1" x14ac:dyDescent="0.25">
      <c r="A1775" s="25">
        <f t="shared" si="27"/>
        <v>1774</v>
      </c>
      <c r="B1775" s="12" t="str">
        <v>REFRIGERANTES MARAJA S.A.</v>
      </c>
      <c r="C1775" s="14">
        <f>SUMIF('Renúncias Fiscais Sudam-Sudene'!C:C,B1775,'Renúncias Fiscais Sudam-Sudene'!J:J)</f>
        <v>16687835.6</v>
      </c>
      <c r="D1775" s="14">
        <f>SUMIF('Renúncias Fiscais Sudam-Sudene'!C:C,B1775,'Renúncias Fiscais Sudam-Sudene'!K:K)</f>
        <v>21381719.522522114</v>
      </c>
    </row>
    <row r="1776" spans="1:4" ht="27.95" customHeight="1" x14ac:dyDescent="0.25">
      <c r="A1776" s="25">
        <f t="shared" si="27"/>
        <v>1775</v>
      </c>
      <c r="B1776" s="12" t="str">
        <v>REI ALIMENTOS INDUSTRIA E COMERCIO LTDA</v>
      </c>
      <c r="C1776" s="14">
        <f>SUMIF('Renúncias Fiscais Sudam-Sudene'!C:C,B1776,'Renúncias Fiscais Sudam-Sudene'!J:J)</f>
        <v>4103688.69</v>
      </c>
      <c r="D1776" s="14">
        <f>SUMIF('Renúncias Fiscais Sudam-Sudene'!C:C,B1776,'Renúncias Fiscais Sudam-Sudene'!K:K)</f>
        <v>5529519.8386318404</v>
      </c>
    </row>
    <row r="1777" spans="1:4" ht="27.95" customHeight="1" x14ac:dyDescent="0.25">
      <c r="A1777" s="25">
        <f t="shared" si="27"/>
        <v>1776</v>
      </c>
      <c r="B1777" s="12" t="str">
        <v>REICHHOLD DO BRASIL LTDA</v>
      </c>
      <c r="C1777" s="14">
        <f>SUMIF('Renúncias Fiscais Sudam-Sudene'!C:C,B1777,'Renúncias Fiscais Sudam-Sudene'!J:J)</f>
        <v>11741.46</v>
      </c>
      <c r="D1777" s="14">
        <f>SUMIF('Renúncias Fiscais Sudam-Sudene'!C:C,B1777,'Renúncias Fiscais Sudam-Sudene'!K:K)</f>
        <v>19968.185894643324</v>
      </c>
    </row>
    <row r="1778" spans="1:4" ht="27.95" customHeight="1" x14ac:dyDescent="0.25">
      <c r="A1778" s="25">
        <f t="shared" si="27"/>
        <v>1777</v>
      </c>
      <c r="B1778" s="12" t="str">
        <v>REISTAR INDUSTRIA E COMERCIO DE ELETRONICOS LTDA.</v>
      </c>
      <c r="C1778" s="14">
        <f>SUMIF('Renúncias Fiscais Sudam-Sudene'!C:C,B1778,'Renúncias Fiscais Sudam-Sudene'!J:J)</f>
        <v>109173.83</v>
      </c>
      <c r="D1778" s="14">
        <f>SUMIF('Renúncias Fiscais Sudam-Sudene'!C:C,B1778,'Renúncias Fiscais Sudam-Sudene'!K:K)</f>
        <v>150004.00158746136</v>
      </c>
    </row>
    <row r="1779" spans="1:4" ht="27.95" customHeight="1" x14ac:dyDescent="0.25">
      <c r="A1779" s="25">
        <f t="shared" si="27"/>
        <v>1778</v>
      </c>
      <c r="B1779" s="12" t="str">
        <v>RENOVA MEDICAO LTDA</v>
      </c>
      <c r="C1779" s="14">
        <f>SUMIF('Renúncias Fiscais Sudam-Sudene'!C:C,B1779,'Renúncias Fiscais Sudam-Sudene'!J:J)</f>
        <v>880891.58</v>
      </c>
      <c r="D1779" s="14">
        <f>SUMIF('Renúncias Fiscais Sudam-Sudene'!C:C,B1779,'Renúncias Fiscais Sudam-Sudene'!K:K)</f>
        <v>1030074.7323531762</v>
      </c>
    </row>
    <row r="1780" spans="1:4" ht="27.95" customHeight="1" x14ac:dyDescent="0.25">
      <c r="A1780" s="25">
        <f t="shared" si="27"/>
        <v>1779</v>
      </c>
      <c r="B1780" s="12" t="str">
        <v>RENOVE INDUSTRIA E COMERCIO DE PRODUTOS QUIMICOS LTDA</v>
      </c>
      <c r="C1780" s="14">
        <f>SUMIF('Renúncias Fiscais Sudam-Sudene'!C:C,B1780,'Renúncias Fiscais Sudam-Sudene'!J:J)</f>
        <v>26218.86</v>
      </c>
      <c r="D1780" s="14">
        <f>SUMIF('Renúncias Fiscais Sudam-Sudene'!C:C,B1780,'Renúncias Fiscais Sudam-Sudene'!K:K)</f>
        <v>29573.94505111075</v>
      </c>
    </row>
    <row r="1781" spans="1:4" ht="27.95" customHeight="1" x14ac:dyDescent="0.25">
      <c r="A1781" s="25">
        <f t="shared" si="27"/>
        <v>1780</v>
      </c>
      <c r="B1781" s="12" t="str">
        <v>RESIBRAS INDUSTRIA DE CASTANHAS LTDA</v>
      </c>
      <c r="C1781" s="14">
        <f>SUMIF('Renúncias Fiscais Sudam-Sudene'!C:C,B1781,'Renúncias Fiscais Sudam-Sudene'!J:J)</f>
        <v>15554444.549999999</v>
      </c>
      <c r="D1781" s="14">
        <f>SUMIF('Renúncias Fiscais Sudam-Sudene'!C:C,B1781,'Renúncias Fiscais Sudam-Sudene'!K:K)</f>
        <v>22069629.772916257</v>
      </c>
    </row>
    <row r="1782" spans="1:4" ht="27.95" customHeight="1" x14ac:dyDescent="0.25">
      <c r="A1782" s="25">
        <f t="shared" si="27"/>
        <v>1781</v>
      </c>
      <c r="B1782" s="12" t="str">
        <v>RESIQ - INDUSTRIA E COMERCIO DE RESINAS LTDA</v>
      </c>
      <c r="C1782" s="14">
        <f>SUMIF('Renúncias Fiscais Sudam-Sudene'!C:C,B1782,'Renúncias Fiscais Sudam-Sudene'!J:J)</f>
        <v>5663801.3100000005</v>
      </c>
      <c r="D1782" s="14">
        <f>SUMIF('Renúncias Fiscais Sudam-Sudene'!C:C,B1782,'Renúncias Fiscais Sudam-Sudene'!K:K)</f>
        <v>6523737.8096216209</v>
      </c>
    </row>
    <row r="1783" spans="1:4" ht="27.95" customHeight="1" x14ac:dyDescent="0.25">
      <c r="A1783" s="25">
        <f t="shared" si="27"/>
        <v>1782</v>
      </c>
      <c r="B1783" s="12" t="str">
        <v>RESOLUX DO BRASIL INDUSTRIA E COMERCIO ESPECIALIZADO EM ENERGIA EOLICA LTDA</v>
      </c>
      <c r="C1783" s="14">
        <f>SUMIF('Renúncias Fiscais Sudam-Sudene'!C:C,B1783,'Renúncias Fiscais Sudam-Sudene'!J:J)</f>
        <v>2302288.7800000003</v>
      </c>
      <c r="D1783" s="14">
        <f>SUMIF('Renúncias Fiscais Sudam-Sudene'!C:C,B1783,'Renúncias Fiscais Sudam-Sudene'!K:K)</f>
        <v>2745731.9928038679</v>
      </c>
    </row>
    <row r="1784" spans="1:4" ht="27.95" customHeight="1" x14ac:dyDescent="0.25">
      <c r="A1784" s="25">
        <f t="shared" si="27"/>
        <v>1783</v>
      </c>
      <c r="B1784" s="12" t="str">
        <v>RESORT MIRAMAR BRASIL LTDA</v>
      </c>
      <c r="C1784" s="14">
        <f>SUMIF('Renúncias Fiscais Sudam-Sudene'!C:C,B1784,'Renúncias Fiscais Sudam-Sudene'!J:J)</f>
        <v>14888729.469999999</v>
      </c>
      <c r="D1784" s="14">
        <f>SUMIF('Renúncias Fiscais Sudam-Sudene'!C:C,B1784,'Renúncias Fiscais Sudam-Sudene'!K:K)</f>
        <v>20255830.677398868</v>
      </c>
    </row>
    <row r="1785" spans="1:4" ht="27.95" customHeight="1" x14ac:dyDescent="0.25">
      <c r="A1785" s="25">
        <f t="shared" si="27"/>
        <v>1784</v>
      </c>
      <c r="B1785" s="12" t="str">
        <v>RESTAURANTE MARIA DAS TRANCAS LTDA</v>
      </c>
      <c r="C1785" s="14">
        <f>SUMIF('Renúncias Fiscais Sudam-Sudene'!C:C,B1785,'Renúncias Fiscais Sudam-Sudene'!J:J)</f>
        <v>4809806.34</v>
      </c>
      <c r="D1785" s="14">
        <f>SUMIF('Renúncias Fiscais Sudam-Sudene'!C:C,B1785,'Renúncias Fiscais Sudam-Sudene'!K:K)</f>
        <v>5425291.1227125861</v>
      </c>
    </row>
    <row r="1786" spans="1:4" ht="27.95" customHeight="1" x14ac:dyDescent="0.25">
      <c r="A1786" s="25">
        <f t="shared" si="27"/>
        <v>1785</v>
      </c>
      <c r="B1786" s="12" t="str">
        <v>RESTAURANTE, CHURRASCARIA E TEMAKERIA GRAN PORTO LTDA</v>
      </c>
      <c r="C1786" s="14">
        <f>SUMIF('Renúncias Fiscais Sudam-Sudene'!C:C,B1786,'Renúncias Fiscais Sudam-Sudene'!J:J)</f>
        <v>10.86</v>
      </c>
      <c r="D1786" s="14">
        <f>SUMIF('Renúncias Fiscais Sudam-Sudene'!C:C,B1786,'Renúncias Fiscais Sudam-Sudene'!K:K)</f>
        <v>12.815631108806661</v>
      </c>
    </row>
    <row r="1787" spans="1:4" ht="27.95" customHeight="1" x14ac:dyDescent="0.25">
      <c r="A1787" s="25">
        <f t="shared" si="27"/>
        <v>1786</v>
      </c>
      <c r="B1787" s="12" t="str">
        <v>REVESTCOAT PINTURA TECNICA LTDA</v>
      </c>
      <c r="C1787" s="14">
        <f>SUMIF('Renúncias Fiscais Sudam-Sudene'!C:C,B1787,'Renúncias Fiscais Sudam-Sudene'!J:J)</f>
        <v>10642980.520000001</v>
      </c>
      <c r="D1787" s="14">
        <f>SUMIF('Renúncias Fiscais Sudam-Sudene'!C:C,B1787,'Renúncias Fiscais Sudam-Sudene'!K:K)</f>
        <v>16127193.191181455</v>
      </c>
    </row>
    <row r="1788" spans="1:4" ht="27.95" customHeight="1" x14ac:dyDescent="0.25">
      <c r="A1788" s="25">
        <f t="shared" si="27"/>
        <v>1787</v>
      </c>
      <c r="B1788" s="12" t="str">
        <v>RI PLASTICOS ESPECIAIS LTDA</v>
      </c>
      <c r="C1788" s="14">
        <f>SUMIF('Renúncias Fiscais Sudam-Sudene'!C:C,B1788,'Renúncias Fiscais Sudam-Sudene'!J:J)</f>
        <v>1456160.25</v>
      </c>
      <c r="D1788" s="14">
        <f>SUMIF('Renúncias Fiscais Sudam-Sudene'!C:C,B1788,'Renúncias Fiscais Sudam-Sudene'!K:K)</f>
        <v>1642497.1649839731</v>
      </c>
    </row>
    <row r="1789" spans="1:4" ht="27.95" customHeight="1" x14ac:dyDescent="0.25">
      <c r="A1789" s="25">
        <f t="shared" si="27"/>
        <v>1788</v>
      </c>
      <c r="B1789" s="12" t="str">
        <v>RICAL - RACK INDUSTRIA E COMERCIO DE ARROZ LTDA</v>
      </c>
      <c r="C1789" s="14">
        <f>SUMIF('Renúncias Fiscais Sudam-Sudene'!C:C,B1789,'Renúncias Fiscais Sudam-Sudene'!J:J)</f>
        <v>11952959.299999999</v>
      </c>
      <c r="D1789" s="14">
        <f>SUMIF('Renúncias Fiscais Sudam-Sudene'!C:C,B1789,'Renúncias Fiscais Sudam-Sudene'!K:K)</f>
        <v>16388925.382499721</v>
      </c>
    </row>
    <row r="1790" spans="1:4" ht="27.95" customHeight="1" x14ac:dyDescent="0.25">
      <c r="A1790" s="25">
        <f t="shared" si="27"/>
        <v>1789</v>
      </c>
      <c r="B1790" s="12" t="str">
        <v>RIFOLES PRAIA HOTEL LTDA.</v>
      </c>
      <c r="C1790" s="14">
        <f>SUMIF('Renúncias Fiscais Sudam-Sudene'!C:C,B1790,'Renúncias Fiscais Sudam-Sudene'!J:J)</f>
        <v>3027106.7999999993</v>
      </c>
      <c r="D1790" s="14">
        <f>SUMIF('Renúncias Fiscais Sudam-Sudene'!C:C,B1790,'Renúncias Fiscais Sudam-Sudene'!K:K)</f>
        <v>4734938.3977551954</v>
      </c>
    </row>
    <row r="1791" spans="1:4" ht="27.95" customHeight="1" x14ac:dyDescent="0.25">
      <c r="A1791" s="25">
        <f t="shared" si="27"/>
        <v>1790</v>
      </c>
      <c r="B1791" s="12" t="str">
        <v>RIMA INDUSTRIAL S/A</v>
      </c>
      <c r="C1791" s="14">
        <f>SUMIF('Renúncias Fiscais Sudam-Sudene'!C:C,B1791,'Renúncias Fiscais Sudam-Sudene'!J:J)</f>
        <v>211182324.84000003</v>
      </c>
      <c r="D1791" s="14">
        <f>SUMIF('Renúncias Fiscais Sudam-Sudene'!C:C,B1791,'Renúncias Fiscais Sudam-Sudene'!K:K)</f>
        <v>261408308.08935004</v>
      </c>
    </row>
    <row r="1792" spans="1:4" ht="27.95" customHeight="1" x14ac:dyDescent="0.25">
      <c r="A1792" s="25">
        <f t="shared" si="27"/>
        <v>1791</v>
      </c>
      <c r="B1792" s="12" t="str">
        <v>RIMO S.A -INDUSTRIA E COMERCIO</v>
      </c>
      <c r="C1792" s="14">
        <f>SUMIF('Renúncias Fiscais Sudam-Sudene'!C:C,B1792,'Renúncias Fiscais Sudam-Sudene'!J:J)</f>
        <v>4807055.83</v>
      </c>
      <c r="D1792" s="14">
        <f>SUMIF('Renúncias Fiscais Sudam-Sudene'!C:C,B1792,'Renúncias Fiscais Sudam-Sudene'!K:K)</f>
        <v>5930848.9586946154</v>
      </c>
    </row>
    <row r="1793" spans="1:4" ht="27.95" customHeight="1" x14ac:dyDescent="0.25">
      <c r="A1793" s="25">
        <f t="shared" si="27"/>
        <v>1792</v>
      </c>
      <c r="B1793" s="12" t="str">
        <v>RIMO S.A.</v>
      </c>
      <c r="C1793" s="14">
        <f>SUMIF('Renúncias Fiscais Sudam-Sudene'!C:C,B1793,'Renúncias Fiscais Sudam-Sudene'!J:J)</f>
        <v>4460602.38</v>
      </c>
      <c r="D1793" s="14">
        <f>SUMIF('Renúncias Fiscais Sudam-Sudene'!C:C,B1793,'Renúncias Fiscais Sudam-Sudene'!K:K)</f>
        <v>7149371.8738620011</v>
      </c>
    </row>
    <row r="1794" spans="1:4" ht="27.95" customHeight="1" x14ac:dyDescent="0.25">
      <c r="A1794" s="25">
        <f t="shared" si="27"/>
        <v>1793</v>
      </c>
      <c r="B1794" s="12" t="str">
        <v>RIO AMAZONAS ENERGIA S/A</v>
      </c>
      <c r="C1794" s="14">
        <f>SUMIF('Renúncias Fiscais Sudam-Sudene'!C:C,B1794,'Renúncias Fiscais Sudam-Sudene'!J:J)</f>
        <v>27415660.879999999</v>
      </c>
      <c r="D1794" s="14">
        <f>SUMIF('Renúncias Fiscais Sudam-Sudene'!C:C,B1794,'Renúncias Fiscais Sudam-Sudene'!K:K)</f>
        <v>32363577.552162573</v>
      </c>
    </row>
    <row r="1795" spans="1:4" ht="27.95" customHeight="1" x14ac:dyDescent="0.25">
      <c r="A1795" s="25">
        <f t="shared" ref="A1795:A1858" si="28">ROW()-1</f>
        <v>1794</v>
      </c>
      <c r="B1795" s="12" t="str">
        <v>RIO CORRENTE AGRICOLA LTDA</v>
      </c>
      <c r="C1795" s="14">
        <f>SUMIF('Renúncias Fiscais Sudam-Sudene'!C:C,B1795,'Renúncias Fiscais Sudam-Sudene'!J:J)</f>
        <v>819225.51</v>
      </c>
      <c r="D1795" s="14">
        <f>SUMIF('Renúncias Fiscais Sudam-Sudene'!C:C,B1795,'Renúncias Fiscais Sudam-Sudene'!K:K)</f>
        <v>951217.9097435876</v>
      </c>
    </row>
    <row r="1796" spans="1:4" ht="27.95" customHeight="1" x14ac:dyDescent="0.25">
      <c r="A1796" s="25">
        <f t="shared" si="28"/>
        <v>1795</v>
      </c>
      <c r="B1796" s="12" t="str">
        <v>RIO DAS CONTAS PRODUTORA DE PETROLEO LTDA</v>
      </c>
      <c r="C1796" s="14">
        <f>SUMIF('Renúncias Fiscais Sudam-Sudene'!C:C,B1796,'Renúncias Fiscais Sudam-Sudene'!J:J)</f>
        <v>66857.210000000006</v>
      </c>
      <c r="D1796" s="14">
        <f>SUMIF('Renúncias Fiscais Sudam-Sudene'!C:C,B1796,'Renúncias Fiscais Sudam-Sudene'!K:K)</f>
        <v>113701.12385318409</v>
      </c>
    </row>
    <row r="1797" spans="1:4" ht="27.95" customHeight="1" x14ac:dyDescent="0.25">
      <c r="A1797" s="25">
        <f t="shared" si="28"/>
        <v>1796</v>
      </c>
      <c r="B1797" s="12" t="str">
        <v>RIO NEGRO AMBIENTAL, CAPTACAO, TRATAMENTO E DISTRIBUICAO DE AGUAS SPE S.A</v>
      </c>
      <c r="C1797" s="14">
        <f>SUMIF('Renúncias Fiscais Sudam-Sudene'!C:C,B1797,'Renúncias Fiscais Sudam-Sudene'!J:J)</f>
        <v>129192.61</v>
      </c>
      <c r="D1797" s="14">
        <f>SUMIF('Renúncias Fiscais Sudam-Sudene'!C:C,B1797,'Renúncias Fiscais Sudam-Sudene'!K:K)</f>
        <v>161284.43678654701</v>
      </c>
    </row>
    <row r="1798" spans="1:4" ht="27.95" customHeight="1" x14ac:dyDescent="0.25">
      <c r="A1798" s="25">
        <f t="shared" si="28"/>
        <v>1797</v>
      </c>
      <c r="B1798" s="12" t="str">
        <v>RIO TINTO DO BRASIL LTDA</v>
      </c>
      <c r="C1798" s="14">
        <f>SUMIF('Renúncias Fiscais Sudam-Sudene'!C:C,B1798,'Renúncias Fiscais Sudam-Sudene'!J:J)</f>
        <v>46725447.119999997</v>
      </c>
      <c r="D1798" s="14">
        <f>SUMIF('Renúncias Fiscais Sudam-Sudene'!C:C,B1798,'Renúncias Fiscais Sudam-Sudene'!K:K)</f>
        <v>62621842.948534869</v>
      </c>
    </row>
    <row r="1799" spans="1:4" ht="27.95" customHeight="1" x14ac:dyDescent="0.25">
      <c r="A1799" s="25">
        <f t="shared" si="28"/>
        <v>1798</v>
      </c>
      <c r="B1799" s="12" t="str">
        <v>RIO VERDE INDUSTRIA DE GORDURAS E PROTEINAS LTDA</v>
      </c>
      <c r="C1799" s="14">
        <f>SUMIF('Renúncias Fiscais Sudam-Sudene'!C:C,B1799,'Renúncias Fiscais Sudam-Sudene'!J:J)</f>
        <v>2063333.35</v>
      </c>
      <c r="D1799" s="14">
        <f>SUMIF('Renúncias Fiscais Sudam-Sudene'!C:C,B1799,'Renúncias Fiscais Sudam-Sudene'!K:K)</f>
        <v>2384374.778476662</v>
      </c>
    </row>
    <row r="1800" spans="1:4" ht="27.95" customHeight="1" x14ac:dyDescent="0.25">
      <c r="A1800" s="25">
        <f t="shared" si="28"/>
        <v>1799</v>
      </c>
      <c r="B1800" s="12" t="str">
        <v>RJ INDUSTRIA COMERCIO E ARMAZENAMENTO DE ALIMENTOS SOCIEDADE UNIPESSOAL LIMITADA - EM RECUPERACAO JUDICIAL</v>
      </c>
      <c r="C1800" s="14">
        <f>SUMIF('Renúncias Fiscais Sudam-Sudene'!C:C,B1800,'Renúncias Fiscais Sudam-Sudene'!J:J)</f>
        <v>2719397.7399999998</v>
      </c>
      <c r="D1800" s="14">
        <f>SUMIF('Renúncias Fiscais Sudam-Sudene'!C:C,B1800,'Renúncias Fiscais Sudam-Sudene'!K:K)</f>
        <v>3750129.9635375775</v>
      </c>
    </row>
    <row r="1801" spans="1:4" ht="27.95" customHeight="1" x14ac:dyDescent="0.25">
      <c r="A1801" s="25">
        <f t="shared" si="28"/>
        <v>1800</v>
      </c>
      <c r="B1801" s="12" t="str">
        <v>RLX FLUOROCHEMICAL IMPORTADORA E EXPORTADORA LTDA</v>
      </c>
      <c r="C1801" s="14">
        <f>SUMIF('Renúncias Fiscais Sudam-Sudene'!C:C,B1801,'Renúncias Fiscais Sudam-Sudene'!J:J)</f>
        <v>1896502.72</v>
      </c>
      <c r="D1801" s="14">
        <f>SUMIF('Renúncias Fiscais Sudam-Sudene'!C:C,B1801,'Renúncias Fiscais Sudam-Sudene'!K:K)</f>
        <v>2362577.0038120742</v>
      </c>
    </row>
    <row r="1802" spans="1:4" ht="27.95" customHeight="1" x14ac:dyDescent="0.25">
      <c r="A1802" s="25">
        <f t="shared" si="28"/>
        <v>1801</v>
      </c>
      <c r="B1802" s="12" t="str">
        <v>RMB HOTELARIA EIRELI</v>
      </c>
      <c r="C1802" s="14">
        <f>SUMIF('Renúncias Fiscais Sudam-Sudene'!C:C,B1802,'Renúncias Fiscais Sudam-Sudene'!J:J)</f>
        <v>40390.15</v>
      </c>
      <c r="D1802" s="14">
        <f>SUMIF('Renúncias Fiscais Sudam-Sudene'!C:C,B1802,'Renúncias Fiscais Sudam-Sudene'!K:K)</f>
        <v>68689.756087618414</v>
      </c>
    </row>
    <row r="1803" spans="1:4" ht="27.95" customHeight="1" x14ac:dyDescent="0.25">
      <c r="A1803" s="25">
        <f t="shared" si="28"/>
        <v>1802</v>
      </c>
      <c r="B1803" s="12" t="str">
        <v>RMR AGROINDUSTRIA, COMERCIO ATACADISTA, BENEFICIAMENTO E EMPACOTAMENTO DE CEREAIS LTDA</v>
      </c>
      <c r="C1803" s="14">
        <f>SUMIF('Renúncias Fiscais Sudam-Sudene'!C:C,B1803,'Renúncias Fiscais Sudam-Sudene'!J:J)</f>
        <v>1090680.3600000001</v>
      </c>
      <c r="D1803" s="14">
        <f>SUMIF('Renúncias Fiscais Sudam-Sudene'!C:C,B1803,'Renúncias Fiscais Sudam-Sudene'!K:K)</f>
        <v>1295714.6574832201</v>
      </c>
    </row>
    <row r="1804" spans="1:4" ht="27.95" customHeight="1" x14ac:dyDescent="0.25">
      <c r="A1804" s="25">
        <f t="shared" si="28"/>
        <v>1803</v>
      </c>
      <c r="B1804" s="12" t="str">
        <v>ROBUSTA COFFEE EXPORTACAO E COMERCIO DE CAFE LTDA</v>
      </c>
      <c r="C1804" s="14">
        <f>SUMIF('Renúncias Fiscais Sudam-Sudene'!C:C,B1804,'Renúncias Fiscais Sudam-Sudene'!J:J)</f>
        <v>1113554.3800000001</v>
      </c>
      <c r="D1804" s="14">
        <f>SUMIF('Renúncias Fiscais Sudam-Sudene'!C:C,B1804,'Renúncias Fiscais Sudam-Sudene'!K:K)</f>
        <v>1400714.7266670503</v>
      </c>
    </row>
    <row r="1805" spans="1:4" ht="27.95" customHeight="1" x14ac:dyDescent="0.25">
      <c r="A1805" s="25">
        <f t="shared" si="28"/>
        <v>1804</v>
      </c>
      <c r="B1805" s="12" t="str">
        <v>ROCA SANITARIOS BRASIL LTDA</v>
      </c>
      <c r="C1805" s="14">
        <f>SUMIF('Renúncias Fiscais Sudam-Sudene'!C:C,B1805,'Renúncias Fiscais Sudam-Sudene'!J:J)</f>
        <v>13543289.189999999</v>
      </c>
      <c r="D1805" s="14">
        <f>SUMIF('Renúncias Fiscais Sudam-Sudene'!C:C,B1805,'Renúncias Fiscais Sudam-Sudene'!K:K)</f>
        <v>16456922.817510277</v>
      </c>
    </row>
    <row r="1806" spans="1:4" ht="27.95" customHeight="1" x14ac:dyDescent="0.25">
      <c r="A1806" s="25">
        <f t="shared" si="28"/>
        <v>1805</v>
      </c>
      <c r="B1806" s="12" t="str">
        <v>ROCHA ESQUADRIAS E MOVEIS DE MADEIRA LTDA EM RECUPERACAO JUDICIAL EM RECUPERACAO JUDICIAL</v>
      </c>
      <c r="C1806" s="14">
        <f>SUMIF('Renúncias Fiscais Sudam-Sudene'!C:C,B1806,'Renúncias Fiscais Sudam-Sudene'!J:J)</f>
        <v>3343318.4499999997</v>
      </c>
      <c r="D1806" s="14">
        <f>SUMIF('Renúncias Fiscais Sudam-Sudene'!C:C,B1806,'Renúncias Fiscais Sudam-Sudene'!K:K)</f>
        <v>4163578.4423675286</v>
      </c>
    </row>
    <row r="1807" spans="1:4" ht="27.95" customHeight="1" x14ac:dyDescent="0.25">
      <c r="A1807" s="25">
        <f t="shared" si="28"/>
        <v>1806</v>
      </c>
      <c r="B1807" s="12" t="str">
        <v>ROMAGNOLE PRODUTOS ELETRICOS S.A.</v>
      </c>
      <c r="C1807" s="14">
        <f>SUMIF('Renúncias Fiscais Sudam-Sudene'!C:C,B1807,'Renúncias Fiscais Sudam-Sudene'!J:J)</f>
        <v>4818668.5600000005</v>
      </c>
      <c r="D1807" s="14">
        <f>SUMIF('Renúncias Fiscais Sudam-Sudene'!C:C,B1807,'Renúncias Fiscais Sudam-Sudene'!K:K)</f>
        <v>5800698.5991904344</v>
      </c>
    </row>
    <row r="1808" spans="1:4" ht="27.95" customHeight="1" x14ac:dyDescent="0.25">
      <c r="A1808" s="25">
        <f t="shared" si="28"/>
        <v>1807</v>
      </c>
      <c r="B1808" s="12" t="str">
        <v>ROMAZI COMERCIO E INDUSTRIA DE PLASTICOS LTDA</v>
      </c>
      <c r="C1808" s="14">
        <f>SUMIF('Renúncias Fiscais Sudam-Sudene'!C:C,B1808,'Renúncias Fiscais Sudam-Sudene'!J:J)</f>
        <v>1476254.93</v>
      </c>
      <c r="D1808" s="14">
        <f>SUMIF('Renúncias Fiscais Sudam-Sudene'!C:C,B1808,'Renúncias Fiscais Sudam-Sudene'!K:K)</f>
        <v>1931624.9204438559</v>
      </c>
    </row>
    <row r="1809" spans="1:4" ht="27.95" customHeight="1" x14ac:dyDescent="0.25">
      <c r="A1809" s="25">
        <f t="shared" si="28"/>
        <v>1808</v>
      </c>
      <c r="B1809" s="12" t="str">
        <v>RORAIMA ENERGIA S.A</v>
      </c>
      <c r="C1809" s="14">
        <f>SUMIF('Renúncias Fiscais Sudam-Sudene'!C:C,B1809,'Renúncias Fiscais Sudam-Sudene'!J:J)</f>
        <v>99896192.030000001</v>
      </c>
      <c r="D1809" s="14">
        <f>SUMIF('Renúncias Fiscais Sudam-Sudene'!C:C,B1809,'Renúncias Fiscais Sudam-Sudene'!K:K)</f>
        <v>120368429.05642185</v>
      </c>
    </row>
    <row r="1810" spans="1:4" ht="27.95" customHeight="1" x14ac:dyDescent="0.25">
      <c r="A1810" s="25">
        <f t="shared" si="28"/>
        <v>1809</v>
      </c>
      <c r="B1810" s="12" t="str">
        <v>ROSATEX DO NORDESTE PRODUTOS SANEANTES LTDA</v>
      </c>
      <c r="C1810" s="14">
        <f>SUMIF('Renúncias Fiscais Sudam-Sudene'!C:C,B1810,'Renúncias Fiscais Sudam-Sudene'!J:J)</f>
        <v>5364675.83</v>
      </c>
      <c r="D1810" s="14">
        <f>SUMIF('Renúncias Fiscais Sudam-Sudene'!C:C,B1810,'Renúncias Fiscais Sudam-Sudene'!K:K)</f>
        <v>6363060.8442958649</v>
      </c>
    </row>
    <row r="1811" spans="1:4" ht="27.95" customHeight="1" x14ac:dyDescent="0.25">
      <c r="A1811" s="25">
        <f t="shared" si="28"/>
        <v>1810</v>
      </c>
      <c r="B1811" s="12" t="str">
        <v>ROTTA DO SOL HOTELARIA E TURISMO LTDA</v>
      </c>
      <c r="C1811" s="14">
        <f>SUMIF('Renúncias Fiscais Sudam-Sudene'!C:C,B1811,'Renúncias Fiscais Sudam-Sudene'!J:J)</f>
        <v>1234018.71</v>
      </c>
      <c r="D1811" s="14">
        <f>SUMIF('Renúncias Fiscais Sudam-Sudene'!C:C,B1811,'Renúncias Fiscais Sudam-Sudene'!K:K)</f>
        <v>1715375.7103983788</v>
      </c>
    </row>
    <row r="1812" spans="1:4" ht="27.95" customHeight="1" x14ac:dyDescent="0.25">
      <c r="A1812" s="25">
        <f t="shared" si="28"/>
        <v>1811</v>
      </c>
      <c r="B1812" s="12" t="str">
        <v>ROVEMA ENERGIA S/A</v>
      </c>
      <c r="C1812" s="14">
        <f>SUMIF('Renúncias Fiscais Sudam-Sudene'!C:C,B1812,'Renúncias Fiscais Sudam-Sudene'!J:J)</f>
        <v>345882105.73000002</v>
      </c>
      <c r="D1812" s="14">
        <f>SUMIF('Renúncias Fiscais Sudam-Sudene'!C:C,B1812,'Renúncias Fiscais Sudam-Sudene'!K:K)</f>
        <v>532341204.19242066</v>
      </c>
    </row>
    <row r="1813" spans="1:4" ht="27.95" customHeight="1" x14ac:dyDescent="0.25">
      <c r="A1813" s="25">
        <f t="shared" si="28"/>
        <v>1812</v>
      </c>
      <c r="B1813" s="12" t="str">
        <v>ROYALTY COPACABANA HOTEL LTDA</v>
      </c>
      <c r="C1813" s="14">
        <f>SUMIF('Renúncias Fiscais Sudam-Sudene'!C:C,B1813,'Renúncias Fiscais Sudam-Sudene'!J:J)</f>
        <v>2056598.45</v>
      </c>
      <c r="D1813" s="14">
        <f>SUMIF('Renúncias Fiscais Sudam-Sudene'!C:C,B1813,'Renúncias Fiscais Sudam-Sudene'!K:K)</f>
        <v>2319770.1788902925</v>
      </c>
    </row>
    <row r="1814" spans="1:4" ht="27.95" customHeight="1" x14ac:dyDescent="0.25">
      <c r="A1814" s="25">
        <f t="shared" si="28"/>
        <v>1813</v>
      </c>
      <c r="B1814" s="12" t="str">
        <v>RPE RETAIL PAYMENT ECOSYSTEM S/A</v>
      </c>
      <c r="C1814" s="14">
        <f>SUMIF('Renúncias Fiscais Sudam-Sudene'!C:C,B1814,'Renúncias Fiscais Sudam-Sudene'!J:J)</f>
        <v>2362178.39</v>
      </c>
      <c r="D1814" s="14">
        <f>SUMIF('Renúncias Fiscais Sudam-Sudene'!C:C,B1814,'Renúncias Fiscais Sudam-Sudene'!K:K)</f>
        <v>2664453.5234095328</v>
      </c>
    </row>
    <row r="1815" spans="1:4" ht="27.95" customHeight="1" x14ac:dyDescent="0.25">
      <c r="A1815" s="25">
        <f t="shared" si="28"/>
        <v>1814</v>
      </c>
      <c r="B1815" s="12" t="str">
        <v>RUBBERLOSS INDUSTRIA DE CALCADOS E COMPONENTES LTDA</v>
      </c>
      <c r="C1815" s="14">
        <f>SUMIF('Renúncias Fiscais Sudam-Sudene'!C:C,B1815,'Renúncias Fiscais Sudam-Sudene'!J:J)</f>
        <v>7125158.9899999993</v>
      </c>
      <c r="D1815" s="14">
        <f>SUMIF('Renúncias Fiscais Sudam-Sudene'!C:C,B1815,'Renúncias Fiscais Sudam-Sudene'!K:K)</f>
        <v>10657937.639849771</v>
      </c>
    </row>
    <row r="1816" spans="1:4" ht="27.95" customHeight="1" x14ac:dyDescent="0.25">
      <c r="A1816" s="25">
        <f t="shared" si="28"/>
        <v>1815</v>
      </c>
      <c r="B1816" s="12" t="str">
        <v>RUBBERON INDUSTRIA, COMERCIO, IMPORTACAO E EXPORTACAO S.A.</v>
      </c>
      <c r="C1816" s="14">
        <f>SUMIF('Renúncias Fiscais Sudam-Sudene'!C:C,B1816,'Renúncias Fiscais Sudam-Sudene'!J:J)</f>
        <v>7950130.8200000003</v>
      </c>
      <c r="D1816" s="14">
        <f>SUMIF('Renúncias Fiscais Sudam-Sudene'!C:C,B1816,'Renúncias Fiscais Sudam-Sudene'!K:K)</f>
        <v>10573693.579850007</v>
      </c>
    </row>
    <row r="1817" spans="1:4" ht="27.95" customHeight="1" x14ac:dyDescent="0.25">
      <c r="A1817" s="25">
        <f t="shared" si="28"/>
        <v>1816</v>
      </c>
      <c r="B1817" s="12" t="str">
        <v>RUBI INDUSTRIA DE VELAS DA AMAZONIA LTDA</v>
      </c>
      <c r="C1817" s="14">
        <f>SUMIF('Renúncias Fiscais Sudam-Sudene'!C:C,B1817,'Renúncias Fiscais Sudam-Sudene'!J:J)</f>
        <v>1818337.0799999998</v>
      </c>
      <c r="D1817" s="14">
        <f>SUMIF('Renúncias Fiscais Sudam-Sudene'!C:C,B1817,'Renúncias Fiscais Sudam-Sudene'!K:K)</f>
        <v>2276402.943272538</v>
      </c>
    </row>
    <row r="1818" spans="1:4" ht="27.95" customHeight="1" x14ac:dyDescent="0.25">
      <c r="A1818" s="25">
        <f t="shared" si="28"/>
        <v>1817</v>
      </c>
      <c r="B1818" s="12" t="str">
        <v>RUMO MALHA NORTE S.A</v>
      </c>
      <c r="C1818" s="14">
        <f>SUMIF('Renúncias Fiscais Sudam-Sudene'!C:C,B1818,'Renúncias Fiscais Sudam-Sudene'!J:J)</f>
        <v>1153423834.79</v>
      </c>
      <c r="D1818" s="14">
        <f>SUMIF('Renúncias Fiscais Sudam-Sudene'!C:C,B1818,'Renúncias Fiscais Sudam-Sudene'!K:K)</f>
        <v>1498226579.0972538</v>
      </c>
    </row>
    <row r="1819" spans="1:4" ht="27.95" customHeight="1" x14ac:dyDescent="0.25">
      <c r="A1819" s="25">
        <f t="shared" si="28"/>
        <v>1818</v>
      </c>
      <c r="B1819" s="12" t="str">
        <v>RUPLAST INDUSTRIA E COMERCIO LTDA</v>
      </c>
      <c r="C1819" s="14">
        <f>SUMIF('Renúncias Fiscais Sudam-Sudene'!C:C,B1819,'Renúncias Fiscais Sudam-Sudene'!J:J)</f>
        <v>10986293.620000001</v>
      </c>
      <c r="D1819" s="14">
        <f>SUMIF('Renúncias Fiscais Sudam-Sudene'!C:C,B1819,'Renúncias Fiscais Sudam-Sudene'!K:K)</f>
        <v>13960666.342084229</v>
      </c>
    </row>
    <row r="1820" spans="1:4" ht="27.95" customHeight="1" x14ac:dyDescent="0.25">
      <c r="A1820" s="25">
        <f t="shared" si="28"/>
        <v>1819</v>
      </c>
      <c r="B1820" s="12" t="str">
        <v>RV HOTEIS LTDA</v>
      </c>
      <c r="C1820" s="14">
        <f>SUMIF('Renúncias Fiscais Sudam-Sudene'!C:C,B1820,'Renúncias Fiscais Sudam-Sudene'!J:J)</f>
        <v>502328.74</v>
      </c>
      <c r="D1820" s="14">
        <f>SUMIF('Renúncias Fiscais Sudam-Sudene'!C:C,B1820,'Renúncias Fiscais Sudam-Sudene'!K:K)</f>
        <v>711057.69401172712</v>
      </c>
    </row>
    <row r="1821" spans="1:4" ht="27.95" customHeight="1" x14ac:dyDescent="0.25">
      <c r="A1821" s="25">
        <f t="shared" si="28"/>
        <v>1820</v>
      </c>
      <c r="B1821" s="12" t="str">
        <v>RV NUTRICAO ANIMAL IND E COM LTDA</v>
      </c>
      <c r="C1821" s="14">
        <f>SUMIF('Renúncias Fiscais Sudam-Sudene'!C:C,B1821,'Renúncias Fiscais Sudam-Sudene'!J:J)</f>
        <v>1451834.27</v>
      </c>
      <c r="D1821" s="14">
        <f>SUMIF('Renúncias Fiscais Sudam-Sudene'!C:C,B1821,'Renúncias Fiscais Sudam-Sudene'!K:K)</f>
        <v>1979455.844348721</v>
      </c>
    </row>
    <row r="1822" spans="1:4" ht="27.95" customHeight="1" x14ac:dyDescent="0.25">
      <c r="A1822" s="25">
        <f t="shared" si="28"/>
        <v>1821</v>
      </c>
      <c r="B1822" s="12" t="str">
        <v>SABAO JUA INDUSTRIA E COMERCIO LTDA</v>
      </c>
      <c r="C1822" s="14">
        <f>SUMIF('Renúncias Fiscais Sudam-Sudene'!C:C,B1822,'Renúncias Fiscais Sudam-Sudene'!J:J)</f>
        <v>2471494.8800000004</v>
      </c>
      <c r="D1822" s="14">
        <f>SUMIF('Renúncias Fiscais Sudam-Sudene'!C:C,B1822,'Renúncias Fiscais Sudam-Sudene'!K:K)</f>
        <v>3383791.9595669638</v>
      </c>
    </row>
    <row r="1823" spans="1:4" ht="27.95" customHeight="1" x14ac:dyDescent="0.25">
      <c r="A1823" s="25">
        <f t="shared" si="28"/>
        <v>1822</v>
      </c>
      <c r="B1823" s="12" t="str">
        <v>SABARA QUIMICOS E INGREDIENTES S/A</v>
      </c>
      <c r="C1823" s="14">
        <f>SUMIF('Renúncias Fiscais Sudam-Sudene'!C:C,B1823,'Renúncias Fiscais Sudam-Sudene'!J:J)</f>
        <v>839671.08</v>
      </c>
      <c r="D1823" s="14">
        <f>SUMIF('Renúncias Fiscais Sudam-Sudene'!C:C,B1823,'Renúncias Fiscais Sudam-Sudene'!K:K)</f>
        <v>947119.22566148255</v>
      </c>
    </row>
    <row r="1824" spans="1:4" ht="27.95" customHeight="1" x14ac:dyDescent="0.25">
      <c r="A1824" s="25">
        <f t="shared" si="28"/>
        <v>1823</v>
      </c>
      <c r="B1824" s="12" t="str">
        <v>SABINO DE MELO &amp; CIA LTDA</v>
      </c>
      <c r="C1824" s="14">
        <f>SUMIF('Renúncias Fiscais Sudam-Sudene'!C:C,B1824,'Renúncias Fiscais Sudam-Sudene'!J:J)</f>
        <v>6131.42</v>
      </c>
      <c r="D1824" s="14">
        <f>SUMIF('Renúncias Fiscais Sudam-Sudene'!C:C,B1824,'Renúncias Fiscais Sudam-Sudene'!K:K)</f>
        <v>10427.436993196245</v>
      </c>
    </row>
    <row r="1825" spans="1:4" ht="27.95" customHeight="1" x14ac:dyDescent="0.25">
      <c r="A1825" s="25">
        <f t="shared" si="28"/>
        <v>1824</v>
      </c>
      <c r="B1825" s="12" t="str">
        <v>SABORES VEGETAIS DO BRASIL LTDA</v>
      </c>
      <c r="C1825" s="14">
        <f>SUMIF('Renúncias Fiscais Sudam-Sudene'!C:C,B1825,'Renúncias Fiscais Sudam-Sudene'!J:J)</f>
        <v>22980538.960000001</v>
      </c>
      <c r="D1825" s="14">
        <f>SUMIF('Renúncias Fiscais Sudam-Sudene'!C:C,B1825,'Renúncias Fiscais Sudam-Sudene'!K:K)</f>
        <v>31482280.194677491</v>
      </c>
    </row>
    <row r="1826" spans="1:4" ht="27.95" customHeight="1" x14ac:dyDescent="0.25">
      <c r="A1826" s="25">
        <f t="shared" si="28"/>
        <v>1825</v>
      </c>
      <c r="B1826" s="12" t="str">
        <v>SACCONI AGROINDUSTRIAL COMERCIO E EXPORTACAO LTDA.</v>
      </c>
      <c r="C1826" s="14">
        <f>SUMIF('Renúncias Fiscais Sudam-Sudene'!C:C,B1826,'Renúncias Fiscais Sudam-Sudene'!J:J)</f>
        <v>7474332.1400000006</v>
      </c>
      <c r="D1826" s="14">
        <f>SUMIF('Renúncias Fiscais Sudam-Sudene'!C:C,B1826,'Renúncias Fiscais Sudam-Sudene'!K:K)</f>
        <v>9973993.0467053112</v>
      </c>
    </row>
    <row r="1827" spans="1:4" ht="27.95" customHeight="1" x14ac:dyDescent="0.25">
      <c r="A1827" s="25">
        <f t="shared" si="28"/>
        <v>1826</v>
      </c>
      <c r="B1827" s="12" t="str">
        <v>SADA BIO-ENERGIA E AGRICULTURA LTDA</v>
      </c>
      <c r="C1827" s="14">
        <f>SUMIF('Renúncias Fiscais Sudam-Sudene'!C:C,B1827,'Renúncias Fiscais Sudam-Sudene'!J:J)</f>
        <v>22401439.350000001</v>
      </c>
      <c r="D1827" s="14">
        <f>SUMIF('Renúncias Fiscais Sudam-Sudene'!C:C,B1827,'Renúncias Fiscais Sudam-Sudene'!K:K)</f>
        <v>27573462.104644172</v>
      </c>
    </row>
    <row r="1828" spans="1:4" ht="27.95" customHeight="1" x14ac:dyDescent="0.25">
      <c r="A1828" s="25">
        <f t="shared" si="28"/>
        <v>1827</v>
      </c>
      <c r="B1828" s="12" t="str">
        <v>SADA SIDERURGIA LTDA</v>
      </c>
      <c r="C1828" s="14">
        <f>SUMIF('Renúncias Fiscais Sudam-Sudene'!C:C,B1828,'Renúncias Fiscais Sudam-Sudene'!J:J)</f>
        <v>1131789.3500000001</v>
      </c>
      <c r="D1828" s="14">
        <f>SUMIF('Renúncias Fiscais Sudam-Sudene'!C:C,B1828,'Renúncias Fiscais Sudam-Sudene'!K:K)</f>
        <v>1412929.1750957128</v>
      </c>
    </row>
    <row r="1829" spans="1:4" ht="27.95" customHeight="1" x14ac:dyDescent="0.25">
      <c r="A1829" s="25">
        <f t="shared" si="28"/>
        <v>1828</v>
      </c>
      <c r="B1829" s="12" t="str">
        <v>SAFRAS ARMAZENS GERAIS LTDA.</v>
      </c>
      <c r="C1829" s="14">
        <f>SUMIF('Renúncias Fiscais Sudam-Sudene'!C:C,B1829,'Renúncias Fiscais Sudam-Sudene'!J:J)</f>
        <v>4832352.66</v>
      </c>
      <c r="D1829" s="14">
        <f>SUMIF('Renúncias Fiscais Sudam-Sudene'!C:C,B1829,'Renúncias Fiscais Sudam-Sudene'!K:K)</f>
        <v>6637579.5397403426</v>
      </c>
    </row>
    <row r="1830" spans="1:4" ht="27.95" customHeight="1" x14ac:dyDescent="0.25">
      <c r="A1830" s="25">
        <f t="shared" si="28"/>
        <v>1829</v>
      </c>
      <c r="B1830" s="12" t="str">
        <v>SAFRAS INDUSTRIA E COMERCIO DE BIOCOMBUSTIVEIS LTDA</v>
      </c>
      <c r="C1830" s="14">
        <f>SUMIF('Renúncias Fiscais Sudam-Sudene'!C:C,B1830,'Renúncias Fiscais Sudam-Sudene'!J:J)</f>
        <v>289303.63</v>
      </c>
      <c r="D1830" s="14">
        <f>SUMIF('Renúncias Fiscais Sudam-Sudene'!C:C,B1830,'Renúncias Fiscais Sudam-Sudene'!K:K)</f>
        <v>397500.9594678352</v>
      </c>
    </row>
    <row r="1831" spans="1:4" ht="27.95" customHeight="1" x14ac:dyDescent="0.25">
      <c r="A1831" s="25">
        <f t="shared" si="28"/>
        <v>1830</v>
      </c>
      <c r="B1831" s="12" t="str">
        <v>SAGA MEDICAO S/A</v>
      </c>
      <c r="C1831" s="14">
        <f>SUMIF('Renúncias Fiscais Sudam-Sudene'!C:C,B1831,'Renúncias Fiscais Sudam-Sudene'!J:J)</f>
        <v>16101775.050000003</v>
      </c>
      <c r="D1831" s="14">
        <f>SUMIF('Renúncias Fiscais Sudam-Sudene'!C:C,B1831,'Renúncias Fiscais Sudam-Sudene'!K:K)</f>
        <v>20654001.289556127</v>
      </c>
    </row>
    <row r="1832" spans="1:4" ht="27.95" customHeight="1" x14ac:dyDescent="0.25">
      <c r="A1832" s="25">
        <f t="shared" si="28"/>
        <v>1831</v>
      </c>
      <c r="B1832" s="12" t="str">
        <v>SAGA METAIS LTDA</v>
      </c>
      <c r="C1832" s="14">
        <f>SUMIF('Renúncias Fiscais Sudam-Sudene'!C:C,B1832,'Renúncias Fiscais Sudam-Sudene'!J:J)</f>
        <v>4834993.9799999995</v>
      </c>
      <c r="D1832" s="14">
        <f>SUMIF('Renúncias Fiscais Sudam-Sudene'!C:C,B1832,'Renúncias Fiscais Sudam-Sudene'!K:K)</f>
        <v>5847064.6273858203</v>
      </c>
    </row>
    <row r="1833" spans="1:4" ht="27.95" customHeight="1" x14ac:dyDescent="0.25">
      <c r="A1833" s="25">
        <f t="shared" si="28"/>
        <v>1832</v>
      </c>
      <c r="B1833" s="12" t="str">
        <v>SAGATEC LTDA</v>
      </c>
      <c r="C1833" s="14">
        <f>SUMIF('Renúncias Fiscais Sudam-Sudene'!C:C,B1833,'Renúncias Fiscais Sudam-Sudene'!J:J)</f>
        <v>156319.83000000002</v>
      </c>
      <c r="D1833" s="14">
        <f>SUMIF('Renúncias Fiscais Sudam-Sudene'!C:C,B1833,'Renúncias Fiscais Sudam-Sudene'!K:K)</f>
        <v>189121.90334395616</v>
      </c>
    </row>
    <row r="1834" spans="1:4" ht="27.95" customHeight="1" x14ac:dyDescent="0.25">
      <c r="A1834" s="25">
        <f t="shared" si="28"/>
        <v>1833</v>
      </c>
      <c r="B1834" s="12" t="str">
        <v>SAGEMCOM BRASIL COMUNICACOES LTDA</v>
      </c>
      <c r="C1834" s="14">
        <f>SUMIF('Renúncias Fiscais Sudam-Sudene'!C:C,B1834,'Renúncias Fiscais Sudam-Sudene'!J:J)</f>
        <v>1729607.66</v>
      </c>
      <c r="D1834" s="14">
        <f>SUMIF('Renúncias Fiscais Sudam-Sudene'!C:C,B1834,'Renúncias Fiscais Sudam-Sudene'!K:K)</f>
        <v>2159247.323084482</v>
      </c>
    </row>
    <row r="1835" spans="1:4" ht="27.95" customHeight="1" x14ac:dyDescent="0.25">
      <c r="A1835" s="25">
        <f t="shared" si="28"/>
        <v>1834</v>
      </c>
      <c r="B1835" s="12" t="str">
        <v>SAINT-GOBAIN DO BRASIL PRODUTOS INDUSTRIAIS E PARA CONSTRUCAO LTDA</v>
      </c>
      <c r="C1835" s="14">
        <f>SUMIF('Renúncias Fiscais Sudam-Sudene'!C:C,B1835,'Renúncias Fiscais Sudam-Sudene'!J:J)</f>
        <v>209778242.00999999</v>
      </c>
      <c r="D1835" s="14">
        <f>SUMIF('Renúncias Fiscais Sudam-Sudene'!C:C,B1835,'Renúncias Fiscais Sudam-Sudene'!K:K)</f>
        <v>277727459.74774331</v>
      </c>
    </row>
    <row r="1836" spans="1:4" ht="27.95" customHeight="1" x14ac:dyDescent="0.25">
      <c r="A1836" s="25">
        <f t="shared" si="28"/>
        <v>1835</v>
      </c>
      <c r="B1836" s="12" t="str">
        <v>SAKURA EXHAUST DO BRASIL LTDA</v>
      </c>
      <c r="C1836" s="14">
        <f>SUMIF('Renúncias Fiscais Sudam-Sudene'!C:C,B1836,'Renúncias Fiscais Sudam-Sudene'!J:J)</f>
        <v>16742970.609999999</v>
      </c>
      <c r="D1836" s="14">
        <f>SUMIF('Renúncias Fiscais Sudam-Sudene'!C:C,B1836,'Renúncias Fiscais Sudam-Sudene'!K:K)</f>
        <v>20942903.034614183</v>
      </c>
    </row>
    <row r="1837" spans="1:4" ht="27.95" customHeight="1" x14ac:dyDescent="0.25">
      <c r="A1837" s="25">
        <f t="shared" si="28"/>
        <v>1836</v>
      </c>
      <c r="B1837" s="12" t="str">
        <v>SAL - EMPREENDIMENTOS LTDA</v>
      </c>
      <c r="C1837" s="14">
        <f>SUMIF('Renúncias Fiscais Sudam-Sudene'!C:C,B1837,'Renúncias Fiscais Sudam-Sudene'!J:J)</f>
        <v>10574082.969999999</v>
      </c>
      <c r="D1837" s="14">
        <f>SUMIF('Renúncias Fiscais Sudam-Sudene'!C:C,B1837,'Renúncias Fiscais Sudam-Sudene'!K:K)</f>
        <v>16025648.442933083</v>
      </c>
    </row>
    <row r="1838" spans="1:4" ht="27.95" customHeight="1" x14ac:dyDescent="0.25">
      <c r="A1838" s="25">
        <f t="shared" si="28"/>
        <v>1837</v>
      </c>
      <c r="B1838" s="12" t="str">
        <v>SAL BOI FORTE COM DE SAL LTDA</v>
      </c>
      <c r="C1838" s="14">
        <f>SUMIF('Renúncias Fiscais Sudam-Sudene'!C:C,B1838,'Renúncias Fiscais Sudam-Sudene'!J:J)</f>
        <v>94848.08</v>
      </c>
      <c r="D1838" s="14">
        <f>SUMIF('Renúncias Fiscais Sudam-Sudene'!C:C,B1838,'Renúncias Fiscais Sudam-Sudene'!K:K)</f>
        <v>106985.2734300178</v>
      </c>
    </row>
    <row r="1839" spans="1:4" ht="27.95" customHeight="1" x14ac:dyDescent="0.25">
      <c r="A1839" s="25">
        <f t="shared" si="28"/>
        <v>1838</v>
      </c>
      <c r="B1839" s="12" t="str">
        <v>SALCOMP INDUSTRIAL ELETRONICA DA AMAZONIA LTDA</v>
      </c>
      <c r="C1839" s="14">
        <f>SUMIF('Renúncias Fiscais Sudam-Sudene'!C:C,B1839,'Renúncias Fiscais Sudam-Sudene'!J:J)</f>
        <v>13166985.920000002</v>
      </c>
      <c r="D1839" s="14">
        <f>SUMIF('Renúncias Fiscais Sudam-Sudene'!C:C,B1839,'Renúncias Fiscais Sudam-Sudene'!K:K)</f>
        <v>17391158.76142592</v>
      </c>
    </row>
    <row r="1840" spans="1:4" ht="27.95" customHeight="1" x14ac:dyDescent="0.25">
      <c r="A1840" s="25">
        <f t="shared" si="28"/>
        <v>1839</v>
      </c>
      <c r="B1840" s="12" t="str">
        <v>SALDANHA RODRIGUES LTDA</v>
      </c>
      <c r="C1840" s="14">
        <f>SUMIF('Renúncias Fiscais Sudam-Sudene'!C:C,B1840,'Renúncias Fiscais Sudam-Sudene'!J:J)</f>
        <v>18071645.559999999</v>
      </c>
      <c r="D1840" s="14">
        <f>SUMIF('Renúncias Fiscais Sudam-Sudene'!C:C,B1840,'Renúncias Fiscais Sudam-Sudene'!K:K)</f>
        <v>25408327.850709774</v>
      </c>
    </row>
    <row r="1841" spans="1:4" ht="27.95" customHeight="1" x14ac:dyDescent="0.25">
      <c r="A1841" s="25">
        <f t="shared" si="28"/>
        <v>1840</v>
      </c>
      <c r="B1841" s="12" t="str">
        <v>SALINA DIAMANTE BRANCO LTDA</v>
      </c>
      <c r="C1841" s="14">
        <f>SUMIF('Renúncias Fiscais Sudam-Sudene'!C:C,B1841,'Renúncias Fiscais Sudam-Sudene'!J:J)</f>
        <v>7753696.4399999995</v>
      </c>
      <c r="D1841" s="14">
        <f>SUMIF('Renúncias Fiscais Sudam-Sudene'!C:C,B1841,'Renúncias Fiscais Sudam-Sudene'!K:K)</f>
        <v>9076027.0631760489</v>
      </c>
    </row>
    <row r="1842" spans="1:4" ht="27.95" customHeight="1" x14ac:dyDescent="0.25">
      <c r="A1842" s="25">
        <f t="shared" si="28"/>
        <v>1841</v>
      </c>
      <c r="B1842" s="12" t="str">
        <v>SALINOR - SALINAS DO NORDESTE S.A.</v>
      </c>
      <c r="C1842" s="14">
        <f>SUMIF('Renúncias Fiscais Sudam-Sudene'!C:C,B1842,'Renúncias Fiscais Sudam-Sudene'!J:J)</f>
        <v>12137034.529999999</v>
      </c>
      <c r="D1842" s="14">
        <f>SUMIF('Renúncias Fiscais Sudam-Sudene'!C:C,B1842,'Renúncias Fiscais Sudam-Sudene'!K:K)</f>
        <v>14396969.013201479</v>
      </c>
    </row>
    <row r="1843" spans="1:4" ht="27.95" customHeight="1" x14ac:dyDescent="0.25">
      <c r="A1843" s="25">
        <f t="shared" si="28"/>
        <v>1842</v>
      </c>
      <c r="B1843" s="12" t="str">
        <v>SALOBO METAIS S/A</v>
      </c>
      <c r="C1843" s="14">
        <f>SUMIF('Renúncias Fiscais Sudam-Sudene'!C:C,B1843,'Renúncias Fiscais Sudam-Sudene'!J:J)</f>
        <v>4625843903.1199999</v>
      </c>
      <c r="D1843" s="14">
        <f>SUMIF('Renúncias Fiscais Sudam-Sudene'!C:C,B1843,'Renúncias Fiscais Sudam-Sudene'!K:K)</f>
        <v>6207668195.3717127</v>
      </c>
    </row>
    <row r="1844" spans="1:4" ht="27.95" customHeight="1" x14ac:dyDescent="0.25">
      <c r="A1844" s="25">
        <f t="shared" si="28"/>
        <v>1843</v>
      </c>
      <c r="B1844" s="12" t="str">
        <v>SAMARIA RACOES E NUTRICAO ANIMAL LTDA</v>
      </c>
      <c r="C1844" s="14">
        <f>SUMIF('Renúncias Fiscais Sudam-Sudene'!C:C,B1844,'Renúncias Fiscais Sudam-Sudene'!J:J)</f>
        <v>8200314.4399999995</v>
      </c>
      <c r="D1844" s="14">
        <f>SUMIF('Renúncias Fiscais Sudam-Sudene'!C:C,B1844,'Renúncias Fiscais Sudam-Sudene'!K:K)</f>
        <v>9496204.4373977166</v>
      </c>
    </row>
    <row r="1845" spans="1:4" ht="27.95" customHeight="1" x14ac:dyDescent="0.25">
      <c r="A1845" s="25">
        <f t="shared" si="28"/>
        <v>1844</v>
      </c>
      <c r="B1845" s="12" t="str">
        <v>SAMBAZON DO BRASIL AGROINDUSTRIAL LTDA</v>
      </c>
      <c r="C1845" s="14">
        <f>SUMIF('Renúncias Fiscais Sudam-Sudene'!C:C,B1845,'Renúncias Fiscais Sudam-Sudene'!J:J)</f>
        <v>1932518.78</v>
      </c>
      <c r="D1845" s="14">
        <f>SUMIF('Renúncias Fiscais Sudam-Sudene'!C:C,B1845,'Renúncias Fiscais Sudam-Sudene'!K:K)</f>
        <v>3286549.9046906712</v>
      </c>
    </row>
    <row r="1846" spans="1:4" ht="27.95" customHeight="1" x14ac:dyDescent="0.25">
      <c r="A1846" s="25">
        <f t="shared" si="28"/>
        <v>1845</v>
      </c>
      <c r="B1846" s="12" t="str">
        <v>SAMPAIO &amp; MORAES LTDA</v>
      </c>
      <c r="C1846" s="14">
        <f>SUMIF('Renúncias Fiscais Sudam-Sudene'!C:C,B1846,'Renúncias Fiscais Sudam-Sudene'!J:J)</f>
        <v>16897.41</v>
      </c>
      <c r="D1846" s="14">
        <f>SUMIF('Renúncias Fiscais Sudam-Sudene'!C:C,B1846,'Renúncias Fiscais Sudam-Sudene'!K:K)</f>
        <v>25312.193787907967</v>
      </c>
    </row>
    <row r="1847" spans="1:4" ht="27.95" customHeight="1" x14ac:dyDescent="0.25">
      <c r="A1847" s="25">
        <f t="shared" si="28"/>
        <v>1846</v>
      </c>
      <c r="B1847" s="12" t="str">
        <v>SAMPLAS INDUSTRIA E COMERCIO DE PLASTICOS LTDA.</v>
      </c>
      <c r="C1847" s="14">
        <f>SUMIF('Renúncias Fiscais Sudam-Sudene'!C:C,B1847,'Renúncias Fiscais Sudam-Sudene'!J:J)</f>
        <v>6777.84</v>
      </c>
      <c r="D1847" s="14">
        <f>SUMIF('Renúncias Fiscais Sudam-Sudene'!C:C,B1847,'Renúncias Fiscais Sudam-Sudene'!K:K)</f>
        <v>11526.775127126382</v>
      </c>
    </row>
    <row r="1848" spans="1:4" ht="27.95" customHeight="1" x14ac:dyDescent="0.25">
      <c r="A1848" s="25">
        <f t="shared" si="28"/>
        <v>1847</v>
      </c>
      <c r="B1848" s="12" t="str">
        <v>SAMSUNG ELETRONICA DA AMAZONIA LTDA</v>
      </c>
      <c r="C1848" s="14">
        <f>SUMIF('Renúncias Fiscais Sudam-Sudene'!C:C,B1848,'Renúncias Fiscais Sudam-Sudene'!J:J)</f>
        <v>1208132670.9300003</v>
      </c>
      <c r="D1848" s="14">
        <f>SUMIF('Renúncias Fiscais Sudam-Sudene'!C:C,B1848,'Renúncias Fiscais Sudam-Sudene'!K:K)</f>
        <v>1885872844.2234218</v>
      </c>
    </row>
    <row r="1849" spans="1:4" ht="27.95" customHeight="1" x14ac:dyDescent="0.25">
      <c r="A1849" s="25">
        <f t="shared" si="28"/>
        <v>1848</v>
      </c>
      <c r="B1849" s="12" t="str">
        <v>SANAMA - SANEAMENTO ALTA MACEIO S/A</v>
      </c>
      <c r="C1849" s="14">
        <f>SUMIF('Renúncias Fiscais Sudam-Sudene'!C:C,B1849,'Renúncias Fiscais Sudam-Sudene'!J:J)</f>
        <v>1437216.17</v>
      </c>
      <c r="D1849" s="14">
        <f>SUMIF('Renúncias Fiscais Sudam-Sudene'!C:C,B1849,'Renúncias Fiscais Sudam-Sudene'!K:K)</f>
        <v>1621128.9140011368</v>
      </c>
    </row>
    <row r="1850" spans="1:4" ht="27.95" customHeight="1" x14ac:dyDescent="0.25">
      <c r="A1850" s="25">
        <f t="shared" si="28"/>
        <v>1849</v>
      </c>
      <c r="B1850" s="12" t="str">
        <v>SAND BEACH INDUSTRIA DE CONFECCOES LTDA</v>
      </c>
      <c r="C1850" s="14">
        <f>SUMIF('Renúncias Fiscais Sudam-Sudene'!C:C,B1850,'Renúncias Fiscais Sudam-Sudene'!J:J)</f>
        <v>2382585.8999999994</v>
      </c>
      <c r="D1850" s="14">
        <f>SUMIF('Renúncias Fiscais Sudam-Sudene'!C:C,B1850,'Renúncias Fiscais Sudam-Sudene'!K:K)</f>
        <v>3512662.6793556209</v>
      </c>
    </row>
    <row r="1851" spans="1:4" ht="27.95" customHeight="1" x14ac:dyDescent="0.25">
      <c r="A1851" s="25">
        <f t="shared" si="28"/>
        <v>1850</v>
      </c>
      <c r="B1851" s="12" t="str">
        <v>SANDENE S.A. INDUSTRIA E COMERCIO</v>
      </c>
      <c r="C1851" s="14">
        <f>SUMIF('Renúncias Fiscais Sudam-Sudene'!C:C,B1851,'Renúncias Fiscais Sudam-Sudene'!J:J)</f>
        <v>23234140.059999999</v>
      </c>
      <c r="D1851" s="14">
        <f>SUMIF('Renúncias Fiscais Sudam-Sudene'!C:C,B1851,'Renúncias Fiscais Sudam-Sudene'!K:K)</f>
        <v>29696472.738665063</v>
      </c>
    </row>
    <row r="1852" spans="1:4" ht="27.95" customHeight="1" x14ac:dyDescent="0.25">
      <c r="A1852" s="25">
        <f t="shared" si="28"/>
        <v>1851</v>
      </c>
      <c r="B1852" s="12" t="str">
        <v>SANEAMENTO BASICO DE JANGADA S.A.</v>
      </c>
      <c r="C1852" s="14">
        <f>SUMIF('Renúncias Fiscais Sudam-Sudene'!C:C,B1852,'Renúncias Fiscais Sudam-Sudene'!J:J)</f>
        <v>115628.98</v>
      </c>
      <c r="D1852" s="14">
        <f>SUMIF('Renúncias Fiscais Sudam-Sudene'!C:C,B1852,'Renúncias Fiscais Sudam-Sudene'!K:K)</f>
        <v>135105.63256043062</v>
      </c>
    </row>
    <row r="1853" spans="1:4" ht="27.95" customHeight="1" x14ac:dyDescent="0.25">
      <c r="A1853" s="25">
        <f t="shared" si="28"/>
        <v>1852</v>
      </c>
      <c r="B1853" s="12" t="str">
        <v>SANGATI BERGA SA</v>
      </c>
      <c r="C1853" s="14">
        <f>SUMIF('Renúncias Fiscais Sudam-Sudene'!C:C,B1853,'Renúncias Fiscais Sudam-Sudene'!J:J)</f>
        <v>6459179.5099999998</v>
      </c>
      <c r="D1853" s="14">
        <f>SUMIF('Renúncias Fiscais Sudam-Sudene'!C:C,B1853,'Renúncias Fiscais Sudam-Sudene'!K:K)</f>
        <v>7698395.1530044163</v>
      </c>
    </row>
    <row r="1854" spans="1:4" ht="27.95" customHeight="1" x14ac:dyDescent="0.25">
      <c r="A1854" s="25">
        <f t="shared" si="28"/>
        <v>1853</v>
      </c>
      <c r="B1854" s="12" t="str">
        <v>SANNY CONFECCOES FEMININAS S/A</v>
      </c>
      <c r="C1854" s="14">
        <f>SUMIF('Renúncias Fiscais Sudam-Sudene'!C:C,B1854,'Renúncias Fiscais Sudam-Sudene'!J:J)</f>
        <v>119525.6</v>
      </c>
      <c r="D1854" s="14">
        <f>SUMIF('Renúncias Fiscais Sudam-Sudene'!C:C,B1854,'Renúncias Fiscais Sudam-Sudene'!K:K)</f>
        <v>141049.35521719905</v>
      </c>
    </row>
    <row r="1855" spans="1:4" ht="27.95" customHeight="1" x14ac:dyDescent="0.25">
      <c r="A1855" s="25">
        <f t="shared" si="28"/>
        <v>1854</v>
      </c>
      <c r="B1855" s="12" t="str">
        <v>SANORTE SANEAMENTO AMBIENTAL LTDA</v>
      </c>
      <c r="C1855" s="14">
        <f>SUMIF('Renúncias Fiscais Sudam-Sudene'!C:C,B1855,'Renúncias Fiscais Sudam-Sudene'!J:J)</f>
        <v>1194445.8600000001</v>
      </c>
      <c r="D1855" s="14">
        <f>SUMIF('Renúncias Fiscais Sudam-Sudene'!C:C,B1855,'Renúncias Fiscais Sudam-Sudene'!K:K)</f>
        <v>1347292.606549893</v>
      </c>
    </row>
    <row r="1856" spans="1:4" ht="27.95" customHeight="1" x14ac:dyDescent="0.25">
      <c r="A1856" s="25">
        <f t="shared" si="28"/>
        <v>1855</v>
      </c>
      <c r="B1856" s="12" t="str">
        <v>SANTA BARBARA INDUSTRIA E COMERCIO DE BENS DO LATICINIO LTDA</v>
      </c>
      <c r="C1856" s="14">
        <f>SUMIF('Renúncias Fiscais Sudam-Sudene'!C:C,B1856,'Renúncias Fiscais Sudam-Sudene'!J:J)</f>
        <v>75244.200000000012</v>
      </c>
      <c r="D1856" s="14">
        <f>SUMIF('Renúncias Fiscais Sudam-Sudene'!C:C,B1856,'Renúncias Fiscais Sudam-Sudene'!K:K)</f>
        <v>110119.45469210039</v>
      </c>
    </row>
    <row r="1857" spans="1:4" ht="27.95" customHeight="1" x14ac:dyDescent="0.25">
      <c r="A1857" s="25">
        <f t="shared" si="28"/>
        <v>1856</v>
      </c>
      <c r="B1857" s="12" t="str">
        <v>SANTA CRUZ ACUCAR E ALCOOL LTDA</v>
      </c>
      <c r="C1857" s="14">
        <f>SUMIF('Renúncias Fiscais Sudam-Sudene'!C:C,B1857,'Renúncias Fiscais Sudam-Sudene'!J:J)</f>
        <v>566384.17000000004</v>
      </c>
      <c r="D1857" s="14">
        <f>SUMIF('Renúncias Fiscais Sudam-Sudene'!C:C,B1857,'Renúncias Fiscais Sudam-Sudene'!K:K)</f>
        <v>668376.66561580496</v>
      </c>
    </row>
    <row r="1858" spans="1:4" ht="27.95" customHeight="1" x14ac:dyDescent="0.25">
      <c r="A1858" s="25">
        <f t="shared" si="28"/>
        <v>1857</v>
      </c>
      <c r="B1858" s="12" t="str">
        <v>SANTA EDWIGES INDUSTRIA E COMERCIO DE RESIDUOS ORGANICOS DE JUINA LTDA</v>
      </c>
      <c r="C1858" s="14">
        <f>SUMIF('Renúncias Fiscais Sudam-Sudene'!C:C,B1858,'Renúncias Fiscais Sudam-Sudene'!J:J)</f>
        <v>3158101.99</v>
      </c>
      <c r="D1858" s="14">
        <f>SUMIF('Renúncias Fiscais Sudam-Sudene'!C:C,B1858,'Renúncias Fiscais Sudam-Sudene'!K:K)</f>
        <v>4258157.9824462216</v>
      </c>
    </row>
    <row r="1859" spans="1:4" ht="27.95" customHeight="1" x14ac:dyDescent="0.25">
      <c r="A1859" s="25">
        <f t="shared" ref="A1859:A1922" si="29">ROW()-1</f>
        <v>1858</v>
      </c>
      <c r="B1859" s="12" t="str">
        <v>SANTA FELICIDADE AGROPECUARIA LTDA</v>
      </c>
      <c r="C1859" s="14">
        <f>SUMIF('Renúncias Fiscais Sudam-Sudene'!C:C,B1859,'Renúncias Fiscais Sudam-Sudene'!J:J)</f>
        <v>4090877.7</v>
      </c>
      <c r="D1859" s="14">
        <f>SUMIF('Renúncias Fiscais Sudam-Sudene'!C:C,B1859,'Renúncias Fiscais Sudam-Sudene'!K:K)</f>
        <v>5648021.7789487643</v>
      </c>
    </row>
    <row r="1860" spans="1:4" ht="27.95" customHeight="1" x14ac:dyDescent="0.25">
      <c r="A1860" s="25">
        <f t="shared" si="29"/>
        <v>1859</v>
      </c>
      <c r="B1860" s="12" t="str">
        <v>SANTELISA INDUSTRIA DE EMBALAGENS S/A</v>
      </c>
      <c r="C1860" s="14">
        <f>SUMIF('Renúncias Fiscais Sudam-Sudene'!C:C,B1860,'Renúncias Fiscais Sudam-Sudene'!J:J)</f>
        <v>7657507.4800000004</v>
      </c>
      <c r="D1860" s="14">
        <f>SUMIF('Renúncias Fiscais Sudam-Sudene'!C:C,B1860,'Renúncias Fiscais Sudam-Sudene'!K:K)</f>
        <v>9356974.4732509442</v>
      </c>
    </row>
    <row r="1861" spans="1:4" ht="27.95" customHeight="1" x14ac:dyDescent="0.25">
      <c r="A1861" s="25">
        <f t="shared" si="29"/>
        <v>1860</v>
      </c>
      <c r="B1861" s="12" t="str">
        <v>SANTENO IRRIGACOES DO NORDESTE LTDA</v>
      </c>
      <c r="C1861" s="14">
        <f>SUMIF('Renúncias Fiscais Sudam-Sudene'!C:C,B1861,'Renúncias Fiscais Sudam-Sudene'!J:J)</f>
        <v>15533564.470000001</v>
      </c>
      <c r="D1861" s="14">
        <f>SUMIF('Renúncias Fiscais Sudam-Sudene'!C:C,B1861,'Renúncias Fiscais Sudam-Sudene'!K:K)</f>
        <v>18957331.2211781</v>
      </c>
    </row>
    <row r="1862" spans="1:4" ht="27.95" customHeight="1" x14ac:dyDescent="0.25">
      <c r="A1862" s="25">
        <f t="shared" si="29"/>
        <v>1861</v>
      </c>
      <c r="B1862" s="12" t="str">
        <v>SANTOS INDUSTRIA E COMERCIO DE ALIMENTOS LTDA</v>
      </c>
      <c r="C1862" s="14">
        <f>SUMIF('Renúncias Fiscais Sudam-Sudene'!C:C,B1862,'Renúncias Fiscais Sudam-Sudene'!J:J)</f>
        <v>618971.02</v>
      </c>
      <c r="D1862" s="14">
        <f>SUMIF('Renúncias Fiscais Sudam-Sudene'!C:C,B1862,'Renúncias Fiscais Sudam-Sudene'!K:K)</f>
        <v>725986.5150299482</v>
      </c>
    </row>
    <row r="1863" spans="1:4" ht="27.95" customHeight="1" x14ac:dyDescent="0.25">
      <c r="A1863" s="25">
        <f t="shared" si="29"/>
        <v>1862</v>
      </c>
      <c r="B1863" s="12" t="str">
        <v>SAO BRAZ S/A INDUSTRIA E COMERCIO DE ALIMENTOS</v>
      </c>
      <c r="C1863" s="14">
        <f>SUMIF('Renúncias Fiscais Sudam-Sudene'!C:C,B1863,'Renúncias Fiscais Sudam-Sudene'!J:J)</f>
        <v>52315113.75</v>
      </c>
      <c r="D1863" s="14">
        <f>SUMIF('Renúncias Fiscais Sudam-Sudene'!C:C,B1863,'Renúncias Fiscais Sudam-Sudene'!K:K)</f>
        <v>65287867.20037964</v>
      </c>
    </row>
    <row r="1864" spans="1:4" ht="27.95" customHeight="1" x14ac:dyDescent="0.25">
      <c r="A1864" s="25">
        <f t="shared" si="29"/>
        <v>1863</v>
      </c>
      <c r="B1864" s="12" t="str">
        <v>SAO FRANCISCO ENERGIA S.A.</v>
      </c>
      <c r="C1864" s="14">
        <f>SUMIF('Renúncias Fiscais Sudam-Sudene'!C:C,B1864,'Renúncias Fiscais Sudam-Sudene'!J:J)</f>
        <v>59489786.82</v>
      </c>
      <c r="D1864" s="14">
        <f>SUMIF('Renúncias Fiscais Sudam-Sudene'!C:C,B1864,'Renúncias Fiscais Sudam-Sudene'!K:K)</f>
        <v>68761658.881068915</v>
      </c>
    </row>
    <row r="1865" spans="1:4" ht="27.95" customHeight="1" x14ac:dyDescent="0.25">
      <c r="A1865" s="25">
        <f t="shared" si="29"/>
        <v>1864</v>
      </c>
      <c r="B1865" s="12" t="str">
        <v>SAT BRAS INDUSTRIA ELETRONICA DA AMAZONIA LTDA.</v>
      </c>
      <c r="C1865" s="14">
        <f>SUMIF('Renúncias Fiscais Sudam-Sudene'!C:C,B1865,'Renúncias Fiscais Sudam-Sudene'!J:J)</f>
        <v>11892027.609999999</v>
      </c>
      <c r="D1865" s="14">
        <f>SUMIF('Renúncias Fiscais Sudam-Sudene'!C:C,B1865,'Renúncias Fiscais Sudam-Sudene'!K:K)</f>
        <v>16402656.034322627</v>
      </c>
    </row>
    <row r="1866" spans="1:4" ht="27.95" customHeight="1" x14ac:dyDescent="0.25">
      <c r="A1866" s="25">
        <f t="shared" si="29"/>
        <v>1865</v>
      </c>
      <c r="B1866" s="12" t="str">
        <v>SATURNO COMUNICACOES LTDA</v>
      </c>
      <c r="C1866" s="14">
        <f>SUMIF('Renúncias Fiscais Sudam-Sudene'!C:C,B1866,'Renúncias Fiscais Sudam-Sudene'!J:J)</f>
        <v>786116.77999999991</v>
      </c>
      <c r="D1866" s="14">
        <f>SUMIF('Renúncias Fiscais Sudam-Sudene'!C:C,B1866,'Renúncias Fiscais Sudam-Sudene'!K:K)</f>
        <v>899169.35279846168</v>
      </c>
    </row>
    <row r="1867" spans="1:4" ht="27.95" customHeight="1" x14ac:dyDescent="0.25">
      <c r="A1867" s="25">
        <f t="shared" si="29"/>
        <v>1866</v>
      </c>
      <c r="B1867" s="12" t="str">
        <v>SB INDUSTRIA E COMERCIO DE PRODUTOS NATURAIS LTDA.</v>
      </c>
      <c r="C1867" s="14">
        <f>SUMIF('Renúncias Fiscais Sudam-Sudene'!C:C,B1867,'Renúncias Fiscais Sudam-Sudene'!J:J)</f>
        <v>514438.38</v>
      </c>
      <c r="D1867" s="14">
        <f>SUMIF('Renúncias Fiscais Sudam-Sudene'!C:C,B1867,'Renúncias Fiscais Sudam-Sudene'!K:K)</f>
        <v>580268.26423049788</v>
      </c>
    </row>
    <row r="1868" spans="1:4" ht="27.95" customHeight="1" x14ac:dyDescent="0.25">
      <c r="A1868" s="25">
        <f t="shared" si="29"/>
        <v>1867</v>
      </c>
      <c r="B1868" s="12" t="str">
        <v>SCHEFFER &amp; CIA LTDA</v>
      </c>
      <c r="C1868" s="14">
        <f>SUMIF('Renúncias Fiscais Sudam-Sudene'!C:C,B1868,'Renúncias Fiscais Sudam-Sudene'!J:J)</f>
        <v>77873016.810000002</v>
      </c>
      <c r="D1868" s="14">
        <f>SUMIF('Renúncias Fiscais Sudam-Sudene'!C:C,B1868,'Renúncias Fiscais Sudam-Sudene'!K:K)</f>
        <v>91983586.258996964</v>
      </c>
    </row>
    <row r="1869" spans="1:4" ht="27.95" customHeight="1" x14ac:dyDescent="0.25">
      <c r="A1869" s="25">
        <f t="shared" si="29"/>
        <v>1868</v>
      </c>
      <c r="B1869" s="12" t="str">
        <v>SCHNEIDER ELECTRIC IT BRASIL INDUSTRIA E COMERCIO DE EQUIPAMENTOS ELETRONICOS LTDA.</v>
      </c>
      <c r="C1869" s="14">
        <f>SUMIF('Renúncias Fiscais Sudam-Sudene'!C:C,B1869,'Renúncias Fiscais Sudam-Sudene'!J:J)</f>
        <v>2339410.7200000002</v>
      </c>
      <c r="D1869" s="14">
        <f>SUMIF('Renúncias Fiscais Sudam-Sudene'!C:C,B1869,'Renúncias Fiscais Sudam-Sudene'!K:K)</f>
        <v>2961213.2355442727</v>
      </c>
    </row>
    <row r="1870" spans="1:4" ht="27.95" customHeight="1" x14ac:dyDescent="0.25">
      <c r="A1870" s="25">
        <f t="shared" si="29"/>
        <v>1869</v>
      </c>
      <c r="B1870" s="12" t="str">
        <v>SEA TELECOM LTDA</v>
      </c>
      <c r="C1870" s="14">
        <f>SUMIF('Renúncias Fiscais Sudam-Sudene'!C:C,B1870,'Renúncias Fiscais Sudam-Sudene'!J:J)</f>
        <v>245933.36</v>
      </c>
      <c r="D1870" s="14">
        <f>SUMIF('Renúncias Fiscais Sudam-Sudene'!C:C,B1870,'Renúncias Fiscais Sudam-Sudene'!K:K)</f>
        <v>277404.1157729603</v>
      </c>
    </row>
    <row r="1871" spans="1:4" ht="27.95" customHeight="1" x14ac:dyDescent="0.25">
      <c r="A1871" s="25">
        <f t="shared" si="29"/>
        <v>1870</v>
      </c>
      <c r="B1871" s="12" t="str">
        <v>SEARA ALIMENTOS NORTE LTDA</v>
      </c>
      <c r="C1871" s="14">
        <f>SUMIF('Renúncias Fiscais Sudam-Sudene'!C:C,B1871,'Renúncias Fiscais Sudam-Sudene'!J:J)</f>
        <v>470289.63</v>
      </c>
      <c r="D1871" s="14">
        <f>SUMIF('Renúncias Fiscais Sudam-Sudene'!C:C,B1871,'Renúncias Fiscais Sudam-Sudene'!K:K)</f>
        <v>739672.01102832891</v>
      </c>
    </row>
    <row r="1872" spans="1:4" ht="27.95" customHeight="1" x14ac:dyDescent="0.25">
      <c r="A1872" s="25">
        <f t="shared" si="29"/>
        <v>1871</v>
      </c>
      <c r="B1872" s="12" t="str">
        <v>SEBO JI-PARANA INDUSTRIA E COMERCIO DE PRODUTOS ANIMAIS LTDA</v>
      </c>
      <c r="C1872" s="14">
        <f>SUMIF('Renúncias Fiscais Sudam-Sudene'!C:C,B1872,'Renúncias Fiscais Sudam-Sudene'!J:J)</f>
        <v>8098973.0800000001</v>
      </c>
      <c r="D1872" s="14">
        <f>SUMIF('Renúncias Fiscais Sudam-Sudene'!C:C,B1872,'Renúncias Fiscais Sudam-Sudene'!K:K)</f>
        <v>10195004.891337482</v>
      </c>
    </row>
    <row r="1873" spans="1:4" ht="27.95" customHeight="1" x14ac:dyDescent="0.25">
      <c r="A1873" s="25">
        <f t="shared" si="29"/>
        <v>1872</v>
      </c>
      <c r="B1873" s="12" t="str">
        <v>SEBO VARZEA GRANDE INDUSTRIA E COMERCIO DE PRODUTOS ANIMAIS LTDA</v>
      </c>
      <c r="C1873" s="14">
        <f>SUMIF('Renúncias Fiscais Sudam-Sudene'!C:C,B1873,'Renúncias Fiscais Sudam-Sudene'!J:J)</f>
        <v>8411246.25</v>
      </c>
      <c r="D1873" s="14">
        <f>SUMIF('Renúncias Fiscais Sudam-Sudene'!C:C,B1873,'Renúncias Fiscais Sudam-Sudene'!K:K)</f>
        <v>11025540.84177261</v>
      </c>
    </row>
    <row r="1874" spans="1:4" ht="27.95" customHeight="1" x14ac:dyDescent="0.25">
      <c r="A1874" s="25">
        <f t="shared" si="29"/>
        <v>1873</v>
      </c>
      <c r="B1874" s="12" t="str">
        <v>SECREL SISTEMAS E TERCEIRIZACOES LTDA</v>
      </c>
      <c r="C1874" s="14">
        <f>SUMIF('Renúncias Fiscais Sudam-Sudene'!C:C,B1874,'Renúncias Fiscais Sudam-Sudene'!J:J)</f>
        <v>1168770.9700000002</v>
      </c>
      <c r="D1874" s="14">
        <f>SUMIF('Renúncias Fiscais Sudam-Sudene'!C:C,B1874,'Renúncias Fiscais Sudam-Sudene'!K:K)</f>
        <v>1411118.3577652061</v>
      </c>
    </row>
    <row r="1875" spans="1:4" ht="27.95" customHeight="1" x14ac:dyDescent="0.25">
      <c r="A1875" s="25">
        <f t="shared" si="29"/>
        <v>1874</v>
      </c>
      <c r="B1875" s="12" t="str">
        <v>SECULUS DA AMAZONIA INDUSTRIA E COMERCIO S.A</v>
      </c>
      <c r="C1875" s="14">
        <f>SUMIF('Renúncias Fiscais Sudam-Sudene'!C:C,B1875,'Renúncias Fiscais Sudam-Sudene'!J:J)</f>
        <v>3355573.71</v>
      </c>
      <c r="D1875" s="14">
        <f>SUMIF('Renúncias Fiscais Sudam-Sudene'!C:C,B1875,'Renúncias Fiscais Sudam-Sudene'!K:K)</f>
        <v>4541234.2932906048</v>
      </c>
    </row>
    <row r="1876" spans="1:4" ht="27.95" customHeight="1" x14ac:dyDescent="0.25">
      <c r="A1876" s="25">
        <f t="shared" si="29"/>
        <v>1875</v>
      </c>
      <c r="B1876" s="12" t="str">
        <v>SEGSAT TECNOLOGIA S.A.</v>
      </c>
      <c r="C1876" s="14">
        <f>SUMIF('Renúncias Fiscais Sudam-Sudene'!C:C,B1876,'Renúncias Fiscais Sudam-Sudene'!J:J)</f>
        <v>2603932.5700000003</v>
      </c>
      <c r="D1876" s="14">
        <f>SUMIF('Renúncias Fiscais Sudam-Sudene'!C:C,B1876,'Renúncias Fiscais Sudam-Sudene'!K:K)</f>
        <v>3068389.9236775571</v>
      </c>
    </row>
    <row r="1877" spans="1:4" ht="27.95" customHeight="1" x14ac:dyDescent="0.25">
      <c r="A1877" s="25">
        <f t="shared" si="29"/>
        <v>1876</v>
      </c>
      <c r="B1877" s="12" t="str">
        <v>SENSE INDUSTRIA DE BICICLETAS DA AMAZONIA LTDA</v>
      </c>
      <c r="C1877" s="14">
        <f>SUMIF('Renúncias Fiscais Sudam-Sudene'!C:C,B1877,'Renúncias Fiscais Sudam-Sudene'!J:J)</f>
        <v>9873920.6999999993</v>
      </c>
      <c r="D1877" s="14">
        <f>SUMIF('Renúncias Fiscais Sudam-Sudene'!C:C,B1877,'Renúncias Fiscais Sudam-Sudene'!K:K)</f>
        <v>14019998.443584913</v>
      </c>
    </row>
    <row r="1878" spans="1:4" ht="27.95" customHeight="1" x14ac:dyDescent="0.25">
      <c r="A1878" s="25">
        <f t="shared" si="29"/>
        <v>1877</v>
      </c>
      <c r="B1878" s="12" t="str">
        <v>SERABI MINERACAO S.A.</v>
      </c>
      <c r="C1878" s="14">
        <f>SUMIF('Renúncias Fiscais Sudam-Sudene'!C:C,B1878,'Renúncias Fiscais Sudam-Sudene'!J:J)</f>
        <v>69486486.420000002</v>
      </c>
      <c r="D1878" s="14">
        <f>SUMIF('Renúncias Fiscais Sudam-Sudene'!C:C,B1878,'Renúncias Fiscais Sudam-Sudene'!K:K)</f>
        <v>94017872.454958126</v>
      </c>
    </row>
    <row r="1879" spans="1:4" ht="27.95" customHeight="1" x14ac:dyDescent="0.25">
      <c r="A1879" s="25">
        <f t="shared" si="29"/>
        <v>1878</v>
      </c>
      <c r="B1879" s="12" t="str">
        <v>SERGIFIL INDUSTRIA TEXTIL LTDA</v>
      </c>
      <c r="C1879" s="14">
        <f>SUMIF('Renúncias Fiscais Sudam-Sudene'!C:C,B1879,'Renúncias Fiscais Sudam-Sudene'!J:J)</f>
        <v>433666</v>
      </c>
      <c r="D1879" s="14">
        <f>SUMIF('Renúncias Fiscais Sudam-Sudene'!C:C,B1879,'Renúncias Fiscais Sudam-Sudene'!K:K)</f>
        <v>577497.98699472751</v>
      </c>
    </row>
    <row r="1880" spans="1:4" ht="27.95" customHeight="1" x14ac:dyDescent="0.25">
      <c r="A1880" s="25">
        <f t="shared" si="29"/>
        <v>1879</v>
      </c>
      <c r="B1880" s="12" t="str">
        <v>SERGIPE GAS S/A - SERGAS</v>
      </c>
      <c r="C1880" s="14">
        <f>SUMIF('Renúncias Fiscais Sudam-Sudene'!C:C,B1880,'Renúncias Fiscais Sudam-Sudene'!J:J)</f>
        <v>16261360.100000001</v>
      </c>
      <c r="D1880" s="14">
        <f>SUMIF('Renúncias Fiscais Sudam-Sudene'!C:C,B1880,'Renúncias Fiscais Sudam-Sudene'!K:K)</f>
        <v>20758417.411815654</v>
      </c>
    </row>
    <row r="1881" spans="1:4" ht="27.95" customHeight="1" x14ac:dyDescent="0.25">
      <c r="A1881" s="25">
        <f t="shared" si="29"/>
        <v>1880</v>
      </c>
      <c r="B1881" s="12" t="str">
        <v>SERGIPEL PRODUTOS ELETRONICOS LTDA</v>
      </c>
      <c r="C1881" s="14">
        <f>SUMIF('Renúncias Fiscais Sudam-Sudene'!C:C,B1881,'Renúncias Fiscais Sudam-Sudene'!J:J)</f>
        <v>1688479.6</v>
      </c>
      <c r="D1881" s="14">
        <f>SUMIF('Renúncias Fiscais Sudam-Sudene'!C:C,B1881,'Renúncias Fiscais Sudam-Sudene'!K:K)</f>
        <v>2812396.6584494626</v>
      </c>
    </row>
    <row r="1882" spans="1:4" ht="27.95" customHeight="1" x14ac:dyDescent="0.25">
      <c r="A1882" s="25">
        <f t="shared" si="29"/>
        <v>1881</v>
      </c>
      <c r="B1882" s="12" t="str">
        <v>SERGITEX INDUSTRIA TEXTIL LTDA</v>
      </c>
      <c r="C1882" s="14">
        <f>SUMIF('Renúncias Fiscais Sudam-Sudene'!C:C,B1882,'Renúncias Fiscais Sudam-Sudene'!J:J)</f>
        <v>10559471.120000001</v>
      </c>
      <c r="D1882" s="14">
        <f>SUMIF('Renúncias Fiscais Sudam-Sudene'!C:C,B1882,'Renúncias Fiscais Sudam-Sudene'!K:K)</f>
        <v>12593976.504718501</v>
      </c>
    </row>
    <row r="1883" spans="1:4" ht="27.95" customHeight="1" x14ac:dyDescent="0.25">
      <c r="A1883" s="25">
        <f t="shared" si="29"/>
        <v>1882</v>
      </c>
      <c r="B1883" s="12" t="str">
        <v>SERRA DE IBIAPABA TRANSMISSORA DE ENERGIA S A</v>
      </c>
      <c r="C1883" s="14">
        <f>SUMIF('Renúncias Fiscais Sudam-Sudene'!C:C,B1883,'Renúncias Fiscais Sudam-Sudene'!J:J)</f>
        <v>6522324.0700000003</v>
      </c>
      <c r="D1883" s="14">
        <f>SUMIF('Renúncias Fiscais Sudam-Sudene'!C:C,B1883,'Renúncias Fiscais Sudam-Sudene'!K:K)</f>
        <v>7356950.4414653052</v>
      </c>
    </row>
    <row r="1884" spans="1:4" ht="27.95" customHeight="1" x14ac:dyDescent="0.25">
      <c r="A1884" s="25">
        <f t="shared" si="29"/>
        <v>1883</v>
      </c>
      <c r="B1884" s="12" t="str">
        <v>SESA - SOCIEDADE DE ENSINO SUPERIOR AMADEUS LTDA</v>
      </c>
      <c r="C1884" s="14">
        <f>SUMIF('Renúncias Fiscais Sudam-Sudene'!C:C,B1884,'Renúncias Fiscais Sudam-Sudene'!J:J)</f>
        <v>3</v>
      </c>
      <c r="D1884" s="14">
        <f>SUMIF('Renúncias Fiscais Sudam-Sudene'!C:C,B1884,'Renúncias Fiscais Sudam-Sudene'!K:K)</f>
        <v>4.4939775600949439</v>
      </c>
    </row>
    <row r="1885" spans="1:4" ht="27.95" customHeight="1" x14ac:dyDescent="0.25">
      <c r="A1885" s="25">
        <f t="shared" si="29"/>
        <v>1884</v>
      </c>
      <c r="B1885" s="12" t="str">
        <v>SETA EMBALAGENS LTDA</v>
      </c>
      <c r="C1885" s="14">
        <f>SUMIF('Renúncias Fiscais Sudam-Sudene'!C:C,B1885,'Renúncias Fiscais Sudam-Sudene'!J:J)</f>
        <v>3164886.3699999996</v>
      </c>
      <c r="D1885" s="14">
        <f>SUMIF('Renúncias Fiscais Sudam-Sudene'!C:C,B1885,'Renúncias Fiscais Sudam-Sudene'!K:K)</f>
        <v>4093491.6413566913</v>
      </c>
    </row>
    <row r="1886" spans="1:4" ht="27.95" customHeight="1" x14ac:dyDescent="0.25">
      <c r="A1886" s="25">
        <f t="shared" si="29"/>
        <v>1885</v>
      </c>
      <c r="B1886" s="12" t="str">
        <v>SETE INDUSTRIA E COMERCIO LTDA</v>
      </c>
      <c r="C1886" s="14">
        <f>SUMIF('Renúncias Fiscais Sudam-Sudene'!C:C,B1886,'Renúncias Fiscais Sudam-Sudene'!J:J)</f>
        <v>408281.49</v>
      </c>
      <c r="D1886" s="14">
        <f>SUMIF('Renúncias Fiscais Sudam-Sudene'!C:C,B1886,'Renúncias Fiscais Sudam-Sudene'!K:K)</f>
        <v>460527.05383245583</v>
      </c>
    </row>
    <row r="1887" spans="1:4" ht="27.95" customHeight="1" x14ac:dyDescent="0.25">
      <c r="A1887" s="25">
        <f t="shared" si="29"/>
        <v>1886</v>
      </c>
      <c r="B1887" s="12" t="str">
        <v>SF CASA NOVA LTDA - EM RECUPERACAO JUDICIAL</v>
      </c>
      <c r="C1887" s="14">
        <f>SUMIF('Renúncias Fiscais Sudam-Sudene'!C:C,B1887,'Renúncias Fiscais Sudam-Sudene'!J:J)</f>
        <v>183131.24</v>
      </c>
      <c r="D1887" s="14">
        <f>SUMIF('Renúncias Fiscais Sudam-Sudene'!C:C,B1887,'Renúncias Fiscais Sudam-Sudene'!K:K)</f>
        <v>206565.54971885792</v>
      </c>
    </row>
    <row r="1888" spans="1:4" ht="27.95" customHeight="1" x14ac:dyDescent="0.25">
      <c r="A1888" s="25">
        <f t="shared" si="29"/>
        <v>1887</v>
      </c>
      <c r="B1888" s="12" t="str">
        <v>SF RANCHARIA LTDA - EM RECUPERACAO JUDICIAL</v>
      </c>
      <c r="C1888" s="14">
        <f>SUMIF('Renúncias Fiscais Sudam-Sudene'!C:C,B1888,'Renúncias Fiscais Sudam-Sudene'!J:J)</f>
        <v>102728.95000000001</v>
      </c>
      <c r="D1888" s="14">
        <f>SUMIF('Renúncias Fiscais Sudam-Sudene'!C:C,B1888,'Renúncias Fiscais Sudam-Sudene'!K:K)</f>
        <v>117900.14083955609</v>
      </c>
    </row>
    <row r="1889" spans="1:4" ht="27.95" customHeight="1" x14ac:dyDescent="0.25">
      <c r="A1889" s="25">
        <f t="shared" si="29"/>
        <v>1888</v>
      </c>
      <c r="B1889" s="12" t="str">
        <v>SHL-SERVICOS DE HOSPEDAGENS LTDA</v>
      </c>
      <c r="C1889" s="14">
        <f>SUMIF('Renúncias Fiscais Sudam-Sudene'!C:C,B1889,'Renúncias Fiscais Sudam-Sudene'!J:J)</f>
        <v>2568877.65</v>
      </c>
      <c r="D1889" s="14">
        <f>SUMIF('Renúncias Fiscais Sudam-Sudene'!C:C,B1889,'Renúncias Fiscais Sudam-Sudene'!K:K)</f>
        <v>3640854.5061269361</v>
      </c>
    </row>
    <row r="1890" spans="1:4" ht="27.95" customHeight="1" x14ac:dyDescent="0.25">
      <c r="A1890" s="25">
        <f t="shared" si="29"/>
        <v>1889</v>
      </c>
      <c r="B1890" s="12" t="str">
        <v>SICBRAS - CARBETO DE SILICIO DO BRASIL LTDA</v>
      </c>
      <c r="C1890" s="14">
        <f>SUMIF('Renúncias Fiscais Sudam-Sudene'!C:C,B1890,'Renúncias Fiscais Sudam-Sudene'!J:J)</f>
        <v>3008467.9699999997</v>
      </c>
      <c r="D1890" s="14">
        <f>SUMIF('Renúncias Fiscais Sudam-Sudene'!C:C,B1890,'Renúncias Fiscais Sudam-Sudene'!K:K)</f>
        <v>3518064.6423686948</v>
      </c>
    </row>
    <row r="1891" spans="1:4" ht="27.95" customHeight="1" x14ac:dyDescent="0.25">
      <c r="A1891" s="25">
        <f t="shared" si="29"/>
        <v>1890</v>
      </c>
      <c r="B1891" s="12" t="str">
        <v>SIDERURGICA LATINO-AMERICANA S/A - SILAT</v>
      </c>
      <c r="C1891" s="14">
        <f>SUMIF('Renúncias Fiscais Sudam-Sudene'!C:C,B1891,'Renúncias Fiscais Sudam-Sudene'!J:J)</f>
        <v>3435563.06</v>
      </c>
      <c r="D1891" s="14">
        <f>SUMIF('Renúncias Fiscais Sudam-Sudene'!C:C,B1891,'Renúncias Fiscais Sudam-Sudene'!K:K)</f>
        <v>4442740.4907040242</v>
      </c>
    </row>
    <row r="1892" spans="1:4" ht="27.95" customHeight="1" x14ac:dyDescent="0.25">
      <c r="A1892" s="25">
        <f t="shared" si="29"/>
        <v>1891</v>
      </c>
      <c r="B1892" s="12" t="str">
        <v>SIDERURGICA NORTE BRASIL S/A</v>
      </c>
      <c r="C1892" s="14">
        <f>SUMIF('Renúncias Fiscais Sudam-Sudene'!C:C,B1892,'Renúncias Fiscais Sudam-Sudene'!J:J)</f>
        <v>257612013.22999999</v>
      </c>
      <c r="D1892" s="14">
        <f>SUMIF('Renúncias Fiscais Sudam-Sudene'!C:C,B1892,'Renúncias Fiscais Sudam-Sudene'!K:K)</f>
        <v>324085998.82619345</v>
      </c>
    </row>
    <row r="1893" spans="1:4" ht="27.95" customHeight="1" x14ac:dyDescent="0.25">
      <c r="A1893" s="25">
        <f t="shared" si="29"/>
        <v>1892</v>
      </c>
      <c r="B1893" s="12" t="str">
        <v>SIDMAR FRUTAS AGRONEGOCIOS LTDA</v>
      </c>
      <c r="C1893" s="14">
        <f>SUMIF('Renúncias Fiscais Sudam-Sudene'!C:C,B1893,'Renúncias Fiscais Sudam-Sudene'!J:J)</f>
        <v>276045.55000000005</v>
      </c>
      <c r="D1893" s="14">
        <f>SUMIF('Renúncias Fiscais Sudam-Sudene'!C:C,B1893,'Renúncias Fiscais Sudam-Sudene'!K:K)</f>
        <v>311878.51620175323</v>
      </c>
    </row>
    <row r="1894" spans="1:4" ht="27.95" customHeight="1" x14ac:dyDescent="0.25">
      <c r="A1894" s="25">
        <f t="shared" si="29"/>
        <v>1893</v>
      </c>
      <c r="B1894" s="12" t="str">
        <v>SIDORE INDUSTRIA E COMERCIO DE REFRIGERANTES E AGUAS MINERAIS LTDA</v>
      </c>
      <c r="C1894" s="14">
        <f>SUMIF('Renúncias Fiscais Sudam-Sudene'!C:C,B1894,'Renúncias Fiscais Sudam-Sudene'!J:J)</f>
        <v>2019273.3499999999</v>
      </c>
      <c r="D1894" s="14">
        <f>SUMIF('Renúncias Fiscais Sudam-Sudene'!C:C,B1894,'Renúncias Fiscais Sudam-Sudene'!K:K)</f>
        <v>2606975.9568178188</v>
      </c>
    </row>
    <row r="1895" spans="1:4" ht="27.95" customHeight="1" x14ac:dyDescent="0.25">
      <c r="A1895" s="25">
        <f t="shared" si="29"/>
        <v>1894</v>
      </c>
      <c r="B1895" s="12" t="str">
        <v>SIEMENS ELETROELETRONICA LTDA</v>
      </c>
      <c r="C1895" s="14">
        <f>SUMIF('Renúncias Fiscais Sudam-Sudene'!C:C,B1895,'Renúncias Fiscais Sudam-Sudene'!J:J)</f>
        <v>8495464.1899999995</v>
      </c>
      <c r="D1895" s="14">
        <f>SUMIF('Renúncias Fiscais Sudam-Sudene'!C:C,B1895,'Renúncias Fiscais Sudam-Sudene'!K:K)</f>
        <v>14149075.648987655</v>
      </c>
    </row>
    <row r="1896" spans="1:4" ht="27.95" customHeight="1" x14ac:dyDescent="0.25">
      <c r="A1896" s="25">
        <f t="shared" si="29"/>
        <v>1895</v>
      </c>
      <c r="B1896" s="12" t="str">
        <v>SIEMENS GAMESA ENERGIA RENOVAVEL LTDA.</v>
      </c>
      <c r="C1896" s="14">
        <f>SUMIF('Renúncias Fiscais Sudam-Sudene'!C:C,B1896,'Renúncias Fiscais Sudam-Sudene'!J:J)</f>
        <v>35780759.119999997</v>
      </c>
      <c r="D1896" s="14">
        <f>SUMIF('Renúncias Fiscais Sudam-Sudene'!C:C,B1896,'Renúncias Fiscais Sudam-Sudene'!K:K)</f>
        <v>57108783.782604858</v>
      </c>
    </row>
    <row r="1897" spans="1:4" ht="27.95" customHeight="1" x14ac:dyDescent="0.25">
      <c r="A1897" s="25">
        <f t="shared" si="29"/>
        <v>1896</v>
      </c>
      <c r="B1897" s="12" t="str">
        <v>SILVA &amp; CLIMACO LTDA</v>
      </c>
      <c r="C1897" s="14">
        <f>SUMIF('Renúncias Fiscais Sudam-Sudene'!C:C,B1897,'Renúncias Fiscais Sudam-Sudene'!J:J)</f>
        <v>2124875.71</v>
      </c>
      <c r="D1897" s="14">
        <f>SUMIF('Renúncias Fiscais Sudam-Sudene'!C:C,B1897,'Renúncias Fiscais Sudam-Sudene'!K:K)</f>
        <v>2444173.1649251096</v>
      </c>
    </row>
    <row r="1898" spans="1:4" ht="27.95" customHeight="1" x14ac:dyDescent="0.25">
      <c r="A1898" s="25">
        <f t="shared" si="29"/>
        <v>1897</v>
      </c>
      <c r="B1898" s="12" t="str">
        <v>SISA SAUIPE INDUSTRIAL S/A</v>
      </c>
      <c r="C1898" s="14">
        <f>SUMIF('Renúncias Fiscais Sudam-Sudene'!C:C,B1898,'Renúncias Fiscais Sudam-Sudene'!J:J)</f>
        <v>2215364.23</v>
      </c>
      <c r="D1898" s="14">
        <f>SUMIF('Renúncias Fiscais Sudam-Sudene'!C:C,B1898,'Renúncias Fiscais Sudam-Sudene'!K:K)</f>
        <v>2502553.9042780334</v>
      </c>
    </row>
    <row r="1899" spans="1:4" ht="27.95" customHeight="1" x14ac:dyDescent="0.25">
      <c r="A1899" s="25">
        <f t="shared" si="29"/>
        <v>1898</v>
      </c>
      <c r="B1899" s="12" t="str">
        <v>SISAEX IND COM E EXP LTDA</v>
      </c>
      <c r="C1899" s="14">
        <f>SUMIF('Renúncias Fiscais Sudam-Sudene'!C:C,B1899,'Renúncias Fiscais Sudam-Sudene'!J:J)</f>
        <v>7840308.8799999999</v>
      </c>
      <c r="D1899" s="14">
        <f>SUMIF('Renúncias Fiscais Sudam-Sudene'!C:C,B1899,'Renúncias Fiscais Sudam-Sudene'!K:K)</f>
        <v>10334256.125925243</v>
      </c>
    </row>
    <row r="1900" spans="1:4" ht="27.95" customHeight="1" x14ac:dyDescent="0.25">
      <c r="A1900" s="25">
        <f t="shared" si="29"/>
        <v>1899</v>
      </c>
      <c r="B1900" s="12" t="str">
        <v>SITECNET INFORMATICA LTDA</v>
      </c>
      <c r="C1900" s="14">
        <f>SUMIF('Renúncias Fiscais Sudam-Sudene'!C:C,B1900,'Renúncias Fiscais Sudam-Sudene'!J:J)</f>
        <v>864746.71</v>
      </c>
      <c r="D1900" s="14">
        <f>SUMIF('Renúncias Fiscais Sudam-Sudene'!C:C,B1900,'Renúncias Fiscais Sudam-Sudene'!K:K)</f>
        <v>1043287.348265344</v>
      </c>
    </row>
    <row r="1901" spans="1:4" ht="27.95" customHeight="1" x14ac:dyDescent="0.25">
      <c r="A1901" s="25">
        <f t="shared" si="29"/>
        <v>1900</v>
      </c>
      <c r="B1901" s="12" t="str">
        <v>SITIO BARREIRAS FRUTICULTURA LTDA</v>
      </c>
      <c r="C1901" s="14">
        <f>SUMIF('Renúncias Fiscais Sudam-Sudene'!C:C,B1901,'Renúncias Fiscais Sudam-Sudene'!J:J)</f>
        <v>380074.71</v>
      </c>
      <c r="D1901" s="14">
        <f>SUMIF('Renúncias Fiscais Sudam-Sudene'!C:C,B1901,'Renúncias Fiscais Sudam-Sudene'!K:K)</f>
        <v>539759.36171406868</v>
      </c>
    </row>
    <row r="1902" spans="1:4" ht="27.95" customHeight="1" x14ac:dyDescent="0.25">
      <c r="A1902" s="25">
        <f t="shared" si="29"/>
        <v>1901</v>
      </c>
      <c r="B1902" s="12" t="str">
        <v>SLC ALIMENTOS LTDA</v>
      </c>
      <c r="C1902" s="14">
        <f>SUMIF('Renúncias Fiscais Sudam-Sudene'!C:C,B1902,'Renúncias Fiscais Sudam-Sudene'!J:J)</f>
        <v>496180.04</v>
      </c>
      <c r="D1902" s="14">
        <f>SUMIF('Renúncias Fiscais Sudam-Sudene'!C:C,B1902,'Renúncias Fiscais Sudam-Sudene'!K:K)</f>
        <v>799850.23971138382</v>
      </c>
    </row>
    <row r="1903" spans="1:4" ht="27.95" customHeight="1" x14ac:dyDescent="0.25">
      <c r="A1903" s="25">
        <f t="shared" si="29"/>
        <v>1902</v>
      </c>
      <c r="B1903" s="12" t="str">
        <v>SMART TELECOMUNICACOES E SERVICOS LTDA.</v>
      </c>
      <c r="C1903" s="14">
        <f>SUMIF('Renúncias Fiscais Sudam-Sudene'!C:C,B1903,'Renúncias Fiscais Sudam-Sudene'!J:J)</f>
        <v>3114031.72</v>
      </c>
      <c r="D1903" s="14">
        <f>SUMIF('Renúncias Fiscais Sudam-Sudene'!C:C,B1903,'Renúncias Fiscais Sudam-Sudene'!K:K)</f>
        <v>4043881.6016933569</v>
      </c>
    </row>
    <row r="1904" spans="1:4" ht="27.95" customHeight="1" x14ac:dyDescent="0.25">
      <c r="A1904" s="25">
        <f t="shared" si="29"/>
        <v>1903</v>
      </c>
      <c r="B1904" s="12" t="str">
        <v>SMELL IT INDUSTRIA E COMERCIO LTDA</v>
      </c>
      <c r="C1904" s="14">
        <f>SUMIF('Renúncias Fiscais Sudam-Sudene'!C:C,B1904,'Renúncias Fiscais Sudam-Sudene'!J:J)</f>
        <v>130405.34000000001</v>
      </c>
      <c r="D1904" s="14">
        <f>SUMIF('Renúncias Fiscais Sudam-Sudene'!C:C,B1904,'Renúncias Fiscais Sudam-Sudene'!K:K)</f>
        <v>170744.42751829638</v>
      </c>
    </row>
    <row r="1905" spans="1:4" ht="27.95" customHeight="1" x14ac:dyDescent="0.25">
      <c r="A1905" s="25">
        <f t="shared" si="29"/>
        <v>1904</v>
      </c>
      <c r="B1905" s="12" t="str">
        <v>SMG INDUSTRIA LTDA</v>
      </c>
      <c r="C1905" s="14">
        <f>SUMIF('Renúncias Fiscais Sudam-Sudene'!C:C,B1905,'Renúncias Fiscais Sudam-Sudene'!J:J)</f>
        <v>102855.5</v>
      </c>
      <c r="D1905" s="14">
        <f>SUMIF('Renúncias Fiscais Sudam-Sudene'!C:C,B1905,'Renúncias Fiscais Sudam-Sudene'!K:K)</f>
        <v>116017.35945821145</v>
      </c>
    </row>
    <row r="1906" spans="1:4" ht="27.95" customHeight="1" x14ac:dyDescent="0.25">
      <c r="A1906" s="25">
        <f t="shared" si="29"/>
        <v>1905</v>
      </c>
      <c r="B1906" s="12" t="str">
        <v>SMURFIT KAPPA DO BRASIL INDUSTRIA DE EMBALAGENS FORTALEZA LTDA.</v>
      </c>
      <c r="C1906" s="14">
        <f>SUMIF('Renúncias Fiscais Sudam-Sudene'!C:C,B1906,'Renúncias Fiscais Sudam-Sudene'!J:J)</f>
        <v>3757016.12</v>
      </c>
      <c r="D1906" s="14">
        <f>SUMIF('Renúncias Fiscais Sudam-Sudene'!C:C,B1906,'Renúncias Fiscais Sudam-Sudene'!K:K)</f>
        <v>4920437.7005151166</v>
      </c>
    </row>
    <row r="1907" spans="1:4" ht="27.95" customHeight="1" x14ac:dyDescent="0.25">
      <c r="A1907" s="25">
        <f t="shared" si="29"/>
        <v>1906</v>
      </c>
      <c r="B1907" s="12" t="str">
        <v>SMURFIT KAPPA DO BRASIL INDUSTRIA DE EMBALAGENS S.A.</v>
      </c>
      <c r="C1907" s="14">
        <f>SUMIF('Renúncias Fiscais Sudam-Sudene'!C:C,B1907,'Renúncias Fiscais Sudam-Sudene'!J:J)</f>
        <v>114321.87</v>
      </c>
      <c r="D1907" s="14">
        <f>SUMIF('Renúncias Fiscais Sudam-Sudene'!C:C,B1907,'Renúncias Fiscais Sudam-Sudene'!K:K)</f>
        <v>128951.0185233159</v>
      </c>
    </row>
    <row r="1908" spans="1:4" ht="27.95" customHeight="1" x14ac:dyDescent="0.25">
      <c r="A1908" s="25">
        <f t="shared" si="29"/>
        <v>1907</v>
      </c>
      <c r="B1908" s="12" t="str">
        <v>SNACKS PRODUTOS ALIMENTICIOS LTDA</v>
      </c>
      <c r="C1908" s="14">
        <f>SUMIF('Renúncias Fiscais Sudam-Sudene'!C:C,B1908,'Renúncias Fiscais Sudam-Sudene'!J:J)</f>
        <v>1748890.59</v>
      </c>
      <c r="D1908" s="14">
        <f>SUMIF('Renúncias Fiscais Sudam-Sudene'!C:C,B1908,'Renúncias Fiscais Sudam-Sudene'!K:K)</f>
        <v>2258058.9066656302</v>
      </c>
    </row>
    <row r="1909" spans="1:4" ht="27.95" customHeight="1" x14ac:dyDescent="0.25">
      <c r="A1909" s="25">
        <f t="shared" si="29"/>
        <v>1908</v>
      </c>
      <c r="B1909" s="12" t="str">
        <v>SO ACO INDUSTRIAL LTDA</v>
      </c>
      <c r="C1909" s="14">
        <f>SUMIF('Renúncias Fiscais Sudam-Sudene'!C:C,B1909,'Renúncias Fiscais Sudam-Sudene'!J:J)</f>
        <v>465264.43</v>
      </c>
      <c r="D1909" s="14">
        <f>SUMIF('Renúncias Fiscais Sudam-Sudene'!C:C,B1909,'Renúncias Fiscais Sudam-Sudene'!K:K)</f>
        <v>692250.74037676316</v>
      </c>
    </row>
    <row r="1910" spans="1:4" ht="27.95" customHeight="1" x14ac:dyDescent="0.25">
      <c r="A1910" s="25">
        <f t="shared" si="29"/>
        <v>1909</v>
      </c>
      <c r="B1910" s="12" t="str">
        <v>SOCICAM ADMINISTRACAO PROJETOS E REPRESENTACOES LTDA</v>
      </c>
      <c r="C1910" s="14">
        <f>SUMIF('Renúncias Fiscais Sudam-Sudene'!C:C,B1910,'Renúncias Fiscais Sudam-Sudene'!J:J)</f>
        <v>387400.99</v>
      </c>
      <c r="D1910" s="14">
        <f>SUMIF('Renúncias Fiscais Sudam-Sudene'!C:C,B1910,'Renúncias Fiscais Sudam-Sudene'!K:K)</f>
        <v>442930.08657639986</v>
      </c>
    </row>
    <row r="1911" spans="1:4" ht="27.95" customHeight="1" x14ac:dyDescent="0.25">
      <c r="A1911" s="25">
        <f t="shared" si="29"/>
        <v>1910</v>
      </c>
      <c r="B1911" s="12" t="str">
        <v>SOCIEDADE ANHANGUERA DE ENSINO LTDA</v>
      </c>
      <c r="C1911" s="14">
        <f>SUMIF('Renúncias Fiscais Sudam-Sudene'!C:C,B1911,'Renúncias Fiscais Sudam-Sudene'!J:J)</f>
        <v>444</v>
      </c>
      <c r="D1911" s="14">
        <f>SUMIF('Renúncias Fiscais Sudam-Sudene'!C:C,B1911,'Renúncias Fiscais Sudam-Sudene'!K:K)</f>
        <v>637.62695704539522</v>
      </c>
    </row>
    <row r="1912" spans="1:4" ht="27.95" customHeight="1" x14ac:dyDescent="0.25">
      <c r="A1912" s="25">
        <f t="shared" si="29"/>
        <v>1911</v>
      </c>
      <c r="B1912" s="12" t="str">
        <v>SOCIEDADE CULTURAL E EDUCACIONAL DO INTERIOR PAULISTA LTDA</v>
      </c>
      <c r="C1912" s="14">
        <f>SUMIF('Renúncias Fiscais Sudam-Sudene'!C:C,B1912,'Renúncias Fiscais Sudam-Sudene'!J:J)</f>
        <v>24431.63</v>
      </c>
      <c r="D1912" s="14">
        <f>SUMIF('Renúncias Fiscais Sudam-Sudene'!C:C,B1912,'Renúncias Fiscais Sudam-Sudene'!K:K)</f>
        <v>41549.801263994828</v>
      </c>
    </row>
    <row r="1913" spans="1:4" ht="27.95" customHeight="1" x14ac:dyDescent="0.25">
      <c r="A1913" s="25">
        <f t="shared" si="29"/>
        <v>1912</v>
      </c>
      <c r="B1913" s="12" t="str">
        <v>SOCIEDADE MICHELIN DE PARTICIPACOES INDUST E COMERCIO LTDA</v>
      </c>
      <c r="C1913" s="14">
        <f>SUMIF('Renúncias Fiscais Sudam-Sudene'!C:C,B1913,'Renúncias Fiscais Sudam-Sudene'!J:J)</f>
        <v>9969895.3500000015</v>
      </c>
      <c r="D1913" s="14">
        <f>SUMIF('Renúncias Fiscais Sudam-Sudene'!C:C,B1913,'Renúncias Fiscais Sudam-Sudene'!K:K)</f>
        <v>11948109.195666784</v>
      </c>
    </row>
    <row r="1914" spans="1:4" ht="27.95" customHeight="1" x14ac:dyDescent="0.25">
      <c r="A1914" s="25">
        <f t="shared" si="29"/>
        <v>1913</v>
      </c>
      <c r="B1914" s="12" t="str">
        <v>SOCIEDADE PERNAMBUCANA DE CULTURA E ENSINO LTDA - SOPECE</v>
      </c>
      <c r="C1914" s="14">
        <f>SUMIF('Renúncias Fiscais Sudam-Sudene'!C:C,B1914,'Renúncias Fiscais Sudam-Sudene'!J:J)</f>
        <v>31975.599999999999</v>
      </c>
      <c r="D1914" s="14">
        <f>SUMIF('Renúncias Fiscais Sudam-Sudene'!C:C,B1914,'Renúncias Fiscais Sudam-Sudene'!K:K)</f>
        <v>45920.055242569229</v>
      </c>
    </row>
    <row r="1915" spans="1:4" ht="27.95" customHeight="1" x14ac:dyDescent="0.25">
      <c r="A1915" s="25">
        <f t="shared" si="29"/>
        <v>1914</v>
      </c>
      <c r="B1915" s="12" t="str">
        <v>SOCIEDADE UNIVERSITARIA REDENTOR S.A.</v>
      </c>
      <c r="C1915" s="14">
        <f>SUMIF('Renúncias Fiscais Sudam-Sudene'!C:C,B1915,'Renúncias Fiscais Sudam-Sudene'!J:J)</f>
        <v>76897738.950000003</v>
      </c>
      <c r="D1915" s="14">
        <f>SUMIF('Renúncias Fiscais Sudam-Sudene'!C:C,B1915,'Renúncias Fiscais Sudam-Sudene'!K:K)</f>
        <v>105656901.06803058</v>
      </c>
    </row>
    <row r="1916" spans="1:4" ht="27.95" customHeight="1" x14ac:dyDescent="0.25">
      <c r="A1916" s="25">
        <f t="shared" si="29"/>
        <v>1915</v>
      </c>
      <c r="B1916" s="12" t="str">
        <v>SOCIMOL INDUSTRIA DE COLCHOES E MOVEIS S.A</v>
      </c>
      <c r="C1916" s="14">
        <f>SUMIF('Renúncias Fiscais Sudam-Sudene'!C:C,B1916,'Renúncias Fiscais Sudam-Sudene'!J:J)</f>
        <v>5206752.8999999994</v>
      </c>
      <c r="D1916" s="14">
        <f>SUMIF('Renúncias Fiscais Sudam-Sudene'!C:C,B1916,'Renúncias Fiscais Sudam-Sudene'!K:K)</f>
        <v>6280648.9992838185</v>
      </c>
    </row>
    <row r="1917" spans="1:4" ht="27.95" customHeight="1" x14ac:dyDescent="0.25">
      <c r="A1917" s="25">
        <f t="shared" si="29"/>
        <v>1916</v>
      </c>
      <c r="B1917" s="12" t="str">
        <v>SOCOCO S/A - AGROINDUSTRIAS DA AMAZONIA</v>
      </c>
      <c r="C1917" s="14">
        <f>SUMIF('Renúncias Fiscais Sudam-Sudene'!C:C,B1917,'Renúncias Fiscais Sudam-Sudene'!J:J)</f>
        <v>2741842.29</v>
      </c>
      <c r="D1917" s="14">
        <f>SUMIF('Renúncias Fiscais Sudam-Sudene'!C:C,B1917,'Renúncias Fiscais Sudam-Sudene'!K:K)</f>
        <v>4142371.7175955893</v>
      </c>
    </row>
    <row r="1918" spans="1:4" ht="27.95" customHeight="1" x14ac:dyDescent="0.25">
      <c r="A1918" s="25">
        <f t="shared" si="29"/>
        <v>1917</v>
      </c>
      <c r="B1918" s="12" t="str">
        <v>SOCOCO SA INDUSTRIAS ALIMENTICIAS</v>
      </c>
      <c r="C1918" s="14">
        <f>SUMIF('Renúncias Fiscais Sudam-Sudene'!C:C,B1918,'Renúncias Fiscais Sudam-Sudene'!J:J)</f>
        <v>42061634.580000013</v>
      </c>
      <c r="D1918" s="14">
        <f>SUMIF('Renúncias Fiscais Sudam-Sudene'!C:C,B1918,'Renúncias Fiscais Sudam-Sudene'!K:K)</f>
        <v>56504941.443360865</v>
      </c>
    </row>
    <row r="1919" spans="1:4" ht="27.95" customHeight="1" x14ac:dyDescent="0.25">
      <c r="A1919" s="25">
        <f t="shared" si="29"/>
        <v>1918</v>
      </c>
      <c r="B1919" s="12" t="str">
        <v>SODECIA AUTOMOTIVE MANAUS LTDA.</v>
      </c>
      <c r="C1919" s="14">
        <f>SUMIF('Renúncias Fiscais Sudam-Sudene'!C:C,B1919,'Renúncias Fiscais Sudam-Sudene'!J:J)</f>
        <v>35142206.380000003</v>
      </c>
      <c r="D1919" s="14">
        <f>SUMIF('Renúncias Fiscais Sudam-Sudene'!C:C,B1919,'Renúncias Fiscais Sudam-Sudene'!K:K)</f>
        <v>44349736.218496181</v>
      </c>
    </row>
    <row r="1920" spans="1:4" ht="27.95" customHeight="1" x14ac:dyDescent="0.25">
      <c r="A1920" s="25">
        <f t="shared" si="29"/>
        <v>1919</v>
      </c>
      <c r="B1920" s="12" t="str">
        <v>SODECIA DA AMAZONIA LTDA</v>
      </c>
      <c r="C1920" s="14">
        <f>SUMIF('Renúncias Fiscais Sudam-Sudene'!C:C,B1920,'Renúncias Fiscais Sudam-Sudene'!J:J)</f>
        <v>8910182.2599999998</v>
      </c>
      <c r="D1920" s="14">
        <f>SUMIF('Renúncias Fiscais Sudam-Sudene'!C:C,B1920,'Renúncias Fiscais Sudam-Sudene'!K:K)</f>
        <v>12759622.689904565</v>
      </c>
    </row>
    <row r="1921" spans="1:4" ht="27.95" customHeight="1" x14ac:dyDescent="0.25">
      <c r="A1921" s="25">
        <f t="shared" si="29"/>
        <v>1920</v>
      </c>
      <c r="B1921" s="12" t="str">
        <v>SODECIA DA BAHIA LTDA</v>
      </c>
      <c r="C1921" s="14">
        <f>SUMIF('Renúncias Fiscais Sudam-Sudene'!C:C,B1921,'Renúncias Fiscais Sudam-Sudene'!J:J)</f>
        <v>47689750.630000003</v>
      </c>
      <c r="D1921" s="14">
        <f>SUMIF('Renúncias Fiscais Sudam-Sudene'!C:C,B1921,'Renúncias Fiscais Sudam-Sudene'!K:K)</f>
        <v>70481604.274149463</v>
      </c>
    </row>
    <row r="1922" spans="1:4" ht="27.95" customHeight="1" x14ac:dyDescent="0.25">
      <c r="A1922" s="25">
        <f t="shared" si="29"/>
        <v>1921</v>
      </c>
      <c r="B1922" s="12" t="str">
        <v>SOFTCOM TECNOLOGIA LTDA</v>
      </c>
      <c r="C1922" s="14">
        <f>SUMIF('Renúncias Fiscais Sudam-Sudene'!C:C,B1922,'Renúncias Fiscais Sudam-Sudene'!J:J)</f>
        <v>1956147.39</v>
      </c>
      <c r="D1922" s="14">
        <f>SUMIF('Renúncias Fiscais Sudam-Sudene'!C:C,B1922,'Renúncias Fiscais Sudam-Sudene'!K:K)</f>
        <v>2355732.8766304264</v>
      </c>
    </row>
    <row r="1923" spans="1:4" ht="27.95" customHeight="1" x14ac:dyDescent="0.25">
      <c r="A1923" s="25">
        <f t="shared" ref="A1923:A1986" si="30">ROW()-1</f>
        <v>1922</v>
      </c>
      <c r="B1923" s="12" t="str">
        <v>SOFTIUM INFORMATICA LTDA</v>
      </c>
      <c r="C1923" s="14">
        <f>SUMIF('Renúncias Fiscais Sudam-Sudene'!C:C,B1923,'Renúncias Fiscais Sudam-Sudene'!J:J)</f>
        <v>1273849.8300000003</v>
      </c>
      <c r="D1923" s="14">
        <f>SUMIF('Renúncias Fiscais Sudam-Sudene'!C:C,B1923,'Renúncias Fiscais Sudam-Sudene'!K:K)</f>
        <v>1828323.0638944583</v>
      </c>
    </row>
    <row r="1924" spans="1:4" ht="27.95" customHeight="1" x14ac:dyDescent="0.25">
      <c r="A1924" s="25">
        <f t="shared" si="30"/>
        <v>1923</v>
      </c>
      <c r="B1924" s="12" t="str">
        <v>SOL NORDESTE LTDA</v>
      </c>
      <c r="C1924" s="14">
        <f>SUMIF('Renúncias Fiscais Sudam-Sudene'!C:C,B1924,'Renúncias Fiscais Sudam-Sudene'!J:J)</f>
        <v>1152763.32</v>
      </c>
      <c r="D1924" s="14">
        <f>SUMIF('Renúncias Fiscais Sudam-Sudene'!C:C,B1924,'Renúncias Fiscais Sudam-Sudene'!K:K)</f>
        <v>1422945.0414113794</v>
      </c>
    </row>
    <row r="1925" spans="1:4" ht="27.95" customHeight="1" x14ac:dyDescent="0.25">
      <c r="A1925" s="25">
        <f t="shared" si="30"/>
        <v>1924</v>
      </c>
      <c r="B1925" s="12" t="str">
        <v>SOL SALINAS HOTELARIA E SERVICOS LTDA.</v>
      </c>
      <c r="C1925" s="14">
        <f>SUMIF('Renúncias Fiscais Sudam-Sudene'!C:C,B1925,'Renúncias Fiscais Sudam-Sudene'!J:J)</f>
        <v>2404531.42</v>
      </c>
      <c r="D1925" s="14">
        <f>SUMIF('Renúncias Fiscais Sudam-Sudene'!C:C,B1925,'Renúncias Fiscais Sudam-Sudene'!K:K)</f>
        <v>3803258.0256688418</v>
      </c>
    </row>
    <row r="1926" spans="1:4" ht="27.95" customHeight="1" x14ac:dyDescent="0.25">
      <c r="A1926" s="25">
        <f t="shared" si="30"/>
        <v>1925</v>
      </c>
      <c r="B1926" s="12" t="str">
        <v>SOLE INDUSTRIA DE COMPONENTES PLASTICOS LTDA</v>
      </c>
      <c r="C1926" s="14">
        <f>SUMIF('Renúncias Fiscais Sudam-Sudene'!C:C,B1926,'Renúncias Fiscais Sudam-Sudene'!J:J)</f>
        <v>60855.29</v>
      </c>
      <c r="D1926" s="14">
        <f>SUMIF('Renúncias Fiscais Sudam-Sudene'!C:C,B1926,'Renúncias Fiscais Sudam-Sudene'!K:K)</f>
        <v>103493.9218284974</v>
      </c>
    </row>
    <row r="1927" spans="1:4" ht="27.95" customHeight="1" x14ac:dyDescent="0.25">
      <c r="A1927" s="25">
        <f t="shared" si="30"/>
        <v>1926</v>
      </c>
      <c r="B1927" s="12" t="str">
        <v>SOLTEC BRASIL INDUSTRIA, COMERCIO E SERVICOS DE ENERGIAS RENOVAVEIS LTDA</v>
      </c>
      <c r="C1927" s="14">
        <f>SUMIF('Renúncias Fiscais Sudam-Sudene'!C:C,B1927,'Renúncias Fiscais Sudam-Sudene'!J:J)</f>
        <v>14562302.930000002</v>
      </c>
      <c r="D1927" s="14">
        <f>SUMIF('Renúncias Fiscais Sudam-Sudene'!C:C,B1927,'Renúncias Fiscais Sudam-Sudene'!K:K)</f>
        <v>17777225.479493495</v>
      </c>
    </row>
    <row r="1928" spans="1:4" ht="27.95" customHeight="1" x14ac:dyDescent="0.25">
      <c r="A1928" s="25">
        <f t="shared" si="30"/>
        <v>1927</v>
      </c>
      <c r="B1928" s="12" t="str">
        <v>SOLTECO TECNOLOGIA DE CORTE LTDA</v>
      </c>
      <c r="C1928" s="14">
        <f>SUMIF('Renúncias Fiscais Sudam-Sudene'!C:C,B1928,'Renúncias Fiscais Sudam-Sudene'!J:J)</f>
        <v>655528.23</v>
      </c>
      <c r="D1928" s="14">
        <f>SUMIF('Renúncias Fiscais Sudam-Sudene'!C:C,B1928,'Renúncias Fiscais Sudam-Sudene'!K:K)</f>
        <v>828645.43245958909</v>
      </c>
    </row>
    <row r="1929" spans="1:4" ht="27.95" customHeight="1" x14ac:dyDescent="0.25">
      <c r="A1929" s="25">
        <f t="shared" si="30"/>
        <v>1928</v>
      </c>
      <c r="B1929" s="12" t="str">
        <v>SOLUT QUIMICA INDUSTRIAL LTDA</v>
      </c>
      <c r="C1929" s="14">
        <f>SUMIF('Renúncias Fiscais Sudam-Sudene'!C:C,B1929,'Renúncias Fiscais Sudam-Sudene'!J:J)</f>
        <v>136147.94999999998</v>
      </c>
      <c r="D1929" s="14">
        <f>SUMIF('Renúncias Fiscais Sudam-Sudene'!C:C,B1929,'Renúncias Fiscais Sudam-Sudene'!K:K)</f>
        <v>161552.17572843144</v>
      </c>
    </row>
    <row r="1930" spans="1:4" ht="27.95" customHeight="1" x14ac:dyDescent="0.25">
      <c r="A1930" s="25">
        <f t="shared" si="30"/>
        <v>1929</v>
      </c>
      <c r="B1930" s="12" t="str">
        <v>SOLVEN SOLVENTES E QUIMICOS LTDA</v>
      </c>
      <c r="C1930" s="14">
        <f>SUMIF('Renúncias Fiscais Sudam-Sudene'!C:C,B1930,'Renúncias Fiscais Sudam-Sudene'!J:J)</f>
        <v>9560285.1500000004</v>
      </c>
      <c r="D1930" s="14">
        <f>SUMIF('Renúncias Fiscais Sudam-Sudene'!C:C,B1930,'Renúncias Fiscais Sudam-Sudene'!K:K)</f>
        <v>12091794.087561099</v>
      </c>
    </row>
    <row r="1931" spans="1:4" ht="27.95" customHeight="1" x14ac:dyDescent="0.25">
      <c r="A1931" s="25">
        <f t="shared" si="30"/>
        <v>1930</v>
      </c>
      <c r="B1931" s="12" t="str">
        <v>SOMAR COMERCIO E TRANSPORTE DE ALIMENTOS LTDA</v>
      </c>
      <c r="C1931" s="14">
        <f>SUMIF('Renúncias Fiscais Sudam-Sudene'!C:C,B1931,'Renúncias Fiscais Sudam-Sudene'!J:J)</f>
        <v>26432986.539999995</v>
      </c>
      <c r="D1931" s="14">
        <f>SUMIF('Renúncias Fiscais Sudam-Sudene'!C:C,B1931,'Renúncias Fiscais Sudam-Sudene'!K:K)</f>
        <v>36391824.69419194</v>
      </c>
    </row>
    <row r="1932" spans="1:4" ht="27.95" customHeight="1" x14ac:dyDescent="0.25">
      <c r="A1932" s="25">
        <f t="shared" si="30"/>
        <v>1931</v>
      </c>
      <c r="B1932" s="12" t="str">
        <v>SOMIX CONCRETO LTDA</v>
      </c>
      <c r="C1932" s="14">
        <f>SUMIF('Renúncias Fiscais Sudam-Sudene'!C:C,B1932,'Renúncias Fiscais Sudam-Sudene'!J:J)</f>
        <v>4017899.4400000004</v>
      </c>
      <c r="D1932" s="14">
        <f>SUMIF('Renúncias Fiscais Sudam-Sudene'!C:C,B1932,'Renúncias Fiscais Sudam-Sudene'!K:K)</f>
        <v>5506902.6058183415</v>
      </c>
    </row>
    <row r="1933" spans="1:4" ht="27.95" customHeight="1" x14ac:dyDescent="0.25">
      <c r="A1933" s="25">
        <f t="shared" si="30"/>
        <v>1932</v>
      </c>
      <c r="B1933" s="12" t="str">
        <v>SONG INDUSTRIA E COMERCIO DE ELETRONICOS LTDA</v>
      </c>
      <c r="C1933" s="14">
        <f>SUMIF('Renúncias Fiscais Sudam-Sudene'!C:C,B1933,'Renúncias Fiscais Sudam-Sudene'!J:J)</f>
        <v>1018568.3200000001</v>
      </c>
      <c r="D1933" s="14">
        <f>SUMIF('Renúncias Fiscais Sudam-Sudene'!C:C,B1933,'Renúncias Fiscais Sudam-Sudene'!K:K)</f>
        <v>1277802.5020011582</v>
      </c>
    </row>
    <row r="1934" spans="1:4" ht="27.95" customHeight="1" x14ac:dyDescent="0.25">
      <c r="A1934" s="25">
        <f t="shared" si="30"/>
        <v>1933</v>
      </c>
      <c r="B1934" s="12" t="str">
        <v>SONOCO DO BRASIL LTDA</v>
      </c>
      <c r="C1934" s="14">
        <f>SUMIF('Renúncias Fiscais Sudam-Sudene'!C:C,B1934,'Renúncias Fiscais Sudam-Sudene'!J:J)</f>
        <v>317252.69</v>
      </c>
      <c r="D1934" s="14">
        <f>SUMIF('Renúncias Fiscais Sudam-Sudene'!C:C,B1934,'Renúncias Fiscais Sudam-Sudene'!K:K)</f>
        <v>503857.59820300958</v>
      </c>
    </row>
    <row r="1935" spans="1:4" ht="27.95" customHeight="1" x14ac:dyDescent="0.25">
      <c r="A1935" s="25">
        <f t="shared" si="30"/>
        <v>1934</v>
      </c>
      <c r="B1935" s="12" t="str">
        <v>SONOS COLCHOES LTDA</v>
      </c>
      <c r="C1935" s="14">
        <f>SUMIF('Renúncias Fiscais Sudam-Sudene'!C:C,B1935,'Renúncias Fiscais Sudam-Sudene'!J:J)</f>
        <v>342414.45</v>
      </c>
      <c r="D1935" s="14">
        <f>SUMIF('Renúncias Fiscais Sudam-Sudene'!C:C,B1935,'Renúncias Fiscais Sudam-Sudene'!K:K)</f>
        <v>427471.21306571068</v>
      </c>
    </row>
    <row r="1936" spans="1:4" ht="27.95" customHeight="1" x14ac:dyDescent="0.25">
      <c r="A1936" s="25">
        <f t="shared" si="30"/>
        <v>1935</v>
      </c>
      <c r="B1936" s="12" t="str">
        <v>SONY BRASIL LTDA.</v>
      </c>
      <c r="C1936" s="14">
        <f>SUMIF('Renúncias Fiscais Sudam-Sudene'!C:C,B1936,'Renúncias Fiscais Sudam-Sudene'!J:J)</f>
        <v>5770452.5899999999</v>
      </c>
      <c r="D1936" s="14">
        <f>SUMIF('Renúncias Fiscais Sudam-Sudene'!C:C,B1936,'Renúncias Fiscais Sudam-Sudene'!K:K)</f>
        <v>8644094.8170172498</v>
      </c>
    </row>
    <row r="1937" spans="1:4" ht="27.95" customHeight="1" x14ac:dyDescent="0.25">
      <c r="A1937" s="25">
        <f t="shared" si="30"/>
        <v>1936</v>
      </c>
      <c r="B1937" s="12" t="str">
        <v>SOPEC IND &amp; COM NUTRICAO ANIMAL LTDA</v>
      </c>
      <c r="C1937" s="14">
        <f>SUMIF('Renúncias Fiscais Sudam-Sudene'!C:C,B1937,'Renúncias Fiscais Sudam-Sudene'!J:J)</f>
        <v>263998.91000000003</v>
      </c>
      <c r="D1937" s="14">
        <f>SUMIF('Renúncias Fiscais Sudam-Sudene'!C:C,B1937,'Renúncias Fiscais Sudam-Sudene'!K:K)</f>
        <v>301727.53086438077</v>
      </c>
    </row>
    <row r="1938" spans="1:4" ht="27.95" customHeight="1" x14ac:dyDescent="0.25">
      <c r="A1938" s="25">
        <f t="shared" si="30"/>
        <v>1937</v>
      </c>
      <c r="B1938" s="12" t="str">
        <v>SOTEL HOTELARIA LTDA</v>
      </c>
      <c r="C1938" s="14">
        <f>SUMIF('Renúncias Fiscais Sudam-Sudene'!C:C,B1938,'Renúncias Fiscais Sudam-Sudene'!J:J)</f>
        <v>4123628.58</v>
      </c>
      <c r="D1938" s="14">
        <f>SUMIF('Renúncias Fiscais Sudam-Sudene'!C:C,B1938,'Renúncias Fiscais Sudam-Sudene'!K:K)</f>
        <v>6029008.4861769723</v>
      </c>
    </row>
    <row r="1939" spans="1:4" ht="27.95" customHeight="1" x14ac:dyDescent="0.25">
      <c r="A1939" s="25">
        <f t="shared" si="30"/>
        <v>1938</v>
      </c>
      <c r="B1939" s="12" t="str">
        <v>SOUTH32 MINERALS SA</v>
      </c>
      <c r="C1939" s="14">
        <f>SUMIF('Renúncias Fiscais Sudam-Sudene'!C:C,B1939,'Renúncias Fiscais Sudam-Sudene'!J:J)</f>
        <v>454545377.66999996</v>
      </c>
      <c r="D1939" s="14">
        <f>SUMIF('Renúncias Fiscais Sudam-Sudene'!C:C,B1939,'Renúncias Fiscais Sudam-Sudene'!K:K)</f>
        <v>655149867.08701825</v>
      </c>
    </row>
    <row r="1940" spans="1:4" ht="27.95" customHeight="1" x14ac:dyDescent="0.25">
      <c r="A1940" s="25">
        <f t="shared" si="30"/>
        <v>1939</v>
      </c>
      <c r="B1940" s="12" t="str">
        <v>SOUZA LIMA SEGURANCA PATRIMONIAL LTDA.</v>
      </c>
      <c r="C1940" s="14">
        <f>SUMIF('Renúncias Fiscais Sudam-Sudene'!C:C,B1940,'Renúncias Fiscais Sudam-Sudene'!J:J)</f>
        <v>6000000</v>
      </c>
      <c r="D1940" s="14">
        <f>SUMIF('Renúncias Fiscais Sudam-Sudene'!C:C,B1940,'Renúncias Fiscais Sudam-Sudene'!K:K)</f>
        <v>6767787.3983332803</v>
      </c>
    </row>
    <row r="1941" spans="1:4" ht="27.95" customHeight="1" x14ac:dyDescent="0.25">
      <c r="A1941" s="25">
        <f t="shared" si="30"/>
        <v>1940</v>
      </c>
      <c r="B1941" s="12" t="str">
        <v>SOYL INDUSTRIA E COMERCIO DE GRAOS LTDA</v>
      </c>
      <c r="C1941" s="14">
        <f>SUMIF('Renúncias Fiscais Sudam-Sudene'!C:C,B1941,'Renúncias Fiscais Sudam-Sudene'!J:J)</f>
        <v>56959.25</v>
      </c>
      <c r="D1941" s="14">
        <f>SUMIF('Renúncias Fiscais Sudam-Sudene'!C:C,B1941,'Renúncias Fiscais Sudam-Sudene'!K:K)</f>
        <v>96868.097529563005</v>
      </c>
    </row>
    <row r="1942" spans="1:4" ht="27.95" customHeight="1" x14ac:dyDescent="0.25">
      <c r="A1942" s="25">
        <f t="shared" si="30"/>
        <v>1941</v>
      </c>
      <c r="B1942" s="12" t="str">
        <v>SP ACOS BRASIL LTDA</v>
      </c>
      <c r="C1942" s="14">
        <f>SUMIF('Renúncias Fiscais Sudam-Sudene'!C:C,B1942,'Renúncias Fiscais Sudam-Sudene'!J:J)</f>
        <v>220183.52000000002</v>
      </c>
      <c r="D1942" s="14">
        <f>SUMIF('Renúncias Fiscais Sudam-Sudene'!C:C,B1942,'Renúncias Fiscais Sudam-Sudene'!K:K)</f>
        <v>251801.52899540754</v>
      </c>
    </row>
    <row r="1943" spans="1:4" ht="27.95" customHeight="1" x14ac:dyDescent="0.25">
      <c r="A1943" s="25">
        <f t="shared" si="30"/>
        <v>1942</v>
      </c>
      <c r="B1943" s="12" t="str">
        <v>SPA INDUSTRIA E COMERCIO DE ALIMENTOS LTDA</v>
      </c>
      <c r="C1943" s="14">
        <f>SUMIF('Renúncias Fiscais Sudam-Sudene'!C:C,B1943,'Renúncias Fiscais Sudam-Sudene'!J:J)</f>
        <v>883634.54</v>
      </c>
      <c r="D1943" s="14">
        <f>SUMIF('Renúncias Fiscais Sudam-Sudene'!C:C,B1943,'Renúncias Fiscais Sudam-Sudene'!K:K)</f>
        <v>996708.4507573375</v>
      </c>
    </row>
    <row r="1944" spans="1:4" ht="27.95" customHeight="1" x14ac:dyDescent="0.25">
      <c r="A1944" s="25">
        <f t="shared" si="30"/>
        <v>1943</v>
      </c>
      <c r="B1944" s="12" t="str">
        <v>SPE CONCESSIONARIA AEROESTE AEROPORTOS S.A.</v>
      </c>
      <c r="C1944" s="14">
        <f>SUMIF('Renúncias Fiscais Sudam-Sudene'!C:C,B1944,'Renúncias Fiscais Sudam-Sudene'!J:J)</f>
        <v>3603593.05</v>
      </c>
      <c r="D1944" s="14">
        <f>SUMIF('Renúncias Fiscais Sudam-Sudene'!C:C,B1944,'Renúncias Fiscais Sudam-Sudene'!K:K)</f>
        <v>4099797.2703927141</v>
      </c>
    </row>
    <row r="1945" spans="1:4" ht="27.95" customHeight="1" x14ac:dyDescent="0.25">
      <c r="A1945" s="25">
        <f t="shared" si="30"/>
        <v>1944</v>
      </c>
      <c r="B1945" s="12" t="str">
        <v>SPE CONCESSIONARIA DO AEROPORTO DE ILHEUS S/A</v>
      </c>
      <c r="C1945" s="14">
        <f>SUMIF('Renúncias Fiscais Sudam-Sudene'!C:C,B1945,'Renúncias Fiscais Sudam-Sudene'!J:J)</f>
        <v>2311221.4700000002</v>
      </c>
      <c r="D1945" s="14">
        <f>SUMIF('Renúncias Fiscais Sudam-Sudene'!C:C,B1945,'Renúncias Fiscais Sudam-Sudene'!K:K)</f>
        <v>2739260.315957726</v>
      </c>
    </row>
    <row r="1946" spans="1:4" ht="27.95" customHeight="1" x14ac:dyDescent="0.25">
      <c r="A1946" s="25">
        <f t="shared" si="30"/>
        <v>1945</v>
      </c>
      <c r="B1946" s="12" t="str">
        <v>SPE CONCESSIONARIA DO AEROPORTO DE VITORIA DA CONQUISTA S/A</v>
      </c>
      <c r="C1946" s="14">
        <f>SUMIF('Renúncias Fiscais Sudam-Sudene'!C:C,B1946,'Renúncias Fiscais Sudam-Sudene'!J:J)</f>
        <v>956495.66</v>
      </c>
      <c r="D1946" s="14">
        <f>SUMIF('Renúncias Fiscais Sudam-Sudene'!C:C,B1946,'Renúncias Fiscais Sudam-Sudene'!K:K)</f>
        <v>1103344.4442004007</v>
      </c>
    </row>
    <row r="1947" spans="1:4" ht="27.95" customHeight="1" x14ac:dyDescent="0.25">
      <c r="A1947" s="25">
        <f t="shared" si="30"/>
        <v>1946</v>
      </c>
      <c r="B1947" s="12" t="str">
        <v>SPE MIRANGA S.A.</v>
      </c>
      <c r="C1947" s="14">
        <f>SUMIF('Renúncias Fiscais Sudam-Sudene'!C:C,B1947,'Renúncias Fiscais Sudam-Sudene'!J:J)</f>
        <v>125582687.02</v>
      </c>
      <c r="D1947" s="14">
        <f>SUMIF('Renúncias Fiscais Sudam-Sudene'!C:C,B1947,'Renúncias Fiscais Sudam-Sudene'!K:K)</f>
        <v>145794172.83809033</v>
      </c>
    </row>
    <row r="1948" spans="1:4" ht="27.95" customHeight="1" x14ac:dyDescent="0.25">
      <c r="A1948" s="25">
        <f t="shared" si="30"/>
        <v>1947</v>
      </c>
      <c r="B1948" s="12" t="str">
        <v>SPE PIAUI CONECTADO S.A</v>
      </c>
      <c r="C1948" s="14">
        <f>SUMIF('Renúncias Fiscais Sudam-Sudene'!C:C,B1948,'Renúncias Fiscais Sudam-Sudene'!J:J)</f>
        <v>2768958.75</v>
      </c>
      <c r="D1948" s="14">
        <f>SUMIF('Renúncias Fiscais Sudam-Sudene'!C:C,B1948,'Renúncias Fiscais Sudam-Sudene'!K:K)</f>
        <v>3123287.3557924451</v>
      </c>
    </row>
    <row r="1949" spans="1:4" ht="27.95" customHeight="1" x14ac:dyDescent="0.25">
      <c r="A1949" s="25">
        <f t="shared" si="30"/>
        <v>1948</v>
      </c>
      <c r="B1949" s="12" t="str">
        <v>SPE SANTA LUCIA TRANSMISSORA DE ENERGIA S.A.</v>
      </c>
      <c r="C1949" s="14">
        <f>SUMIF('Renúncias Fiscais Sudam-Sudene'!C:C,B1949,'Renúncias Fiscais Sudam-Sudene'!J:J)</f>
        <v>30755609.329999998</v>
      </c>
      <c r="D1949" s="14">
        <f>SUMIF('Renúncias Fiscais Sudam-Sudene'!C:C,B1949,'Renúncias Fiscais Sudam-Sudene'!K:K)</f>
        <v>37894977.093555577</v>
      </c>
    </row>
    <row r="1950" spans="1:4" ht="27.95" customHeight="1" x14ac:dyDescent="0.25">
      <c r="A1950" s="25">
        <f t="shared" si="30"/>
        <v>1949</v>
      </c>
      <c r="B1950" s="12" t="str">
        <v>SPE TIETA LTDA.</v>
      </c>
      <c r="C1950" s="14">
        <f>SUMIF('Renúncias Fiscais Sudam-Sudene'!C:C,B1950,'Renúncias Fiscais Sudam-Sudene'!J:J)</f>
        <v>139834382.70000002</v>
      </c>
      <c r="D1950" s="14">
        <f>SUMIF('Renúncias Fiscais Sudam-Sudene'!C:C,B1950,'Renúncias Fiscais Sudam-Sudene'!K:K)</f>
        <v>178921796.07863164</v>
      </c>
    </row>
    <row r="1951" spans="1:4" ht="27.95" customHeight="1" x14ac:dyDescent="0.25">
      <c r="A1951" s="25">
        <f t="shared" si="30"/>
        <v>1950</v>
      </c>
      <c r="B1951" s="12" t="str">
        <v>SPECIAL FRUIT IMPORTACAO E EXPORTACAO LTDA</v>
      </c>
      <c r="C1951" s="14">
        <f>SUMIF('Renúncias Fiscais Sudam-Sudene'!C:C,B1951,'Renúncias Fiscais Sudam-Sudene'!J:J)</f>
        <v>6636734.5600000005</v>
      </c>
      <c r="D1951" s="14">
        <f>SUMIF('Renúncias Fiscais Sudam-Sudene'!C:C,B1951,'Renúncias Fiscais Sudam-Sudene'!K:K)</f>
        <v>8232110.9722150695</v>
      </c>
    </row>
    <row r="1952" spans="1:4" ht="27.95" customHeight="1" x14ac:dyDescent="0.25">
      <c r="A1952" s="25">
        <f t="shared" si="30"/>
        <v>1951</v>
      </c>
      <c r="B1952" s="12" t="str">
        <v>SPECTRACOLOR INDUSTRIA E COMERCIO LTDA</v>
      </c>
      <c r="C1952" s="14">
        <f>SUMIF('Renúncias Fiscais Sudam-Sudene'!C:C,B1952,'Renúncias Fiscais Sudam-Sudene'!J:J)</f>
        <v>900613</v>
      </c>
      <c r="D1952" s="14">
        <f>SUMIF('Renúncias Fiscais Sudam-Sudene'!C:C,B1952,'Renúncias Fiscais Sudam-Sudene'!K:K)</f>
        <v>1037371.7674351924</v>
      </c>
    </row>
    <row r="1953" spans="1:4" ht="27.95" customHeight="1" x14ac:dyDescent="0.25">
      <c r="A1953" s="25">
        <f t="shared" si="30"/>
        <v>1952</v>
      </c>
      <c r="B1953" s="12" t="str">
        <v>SPRINGER PLASTICOS DA AMAZONIA LTDA.</v>
      </c>
      <c r="C1953" s="14">
        <f>SUMIF('Renúncias Fiscais Sudam-Sudene'!C:C,B1953,'Renúncias Fiscais Sudam-Sudene'!J:J)</f>
        <v>248358.03</v>
      </c>
      <c r="D1953" s="14">
        <f>SUMIF('Renúncias Fiscais Sudam-Sudene'!C:C,B1953,'Renúncias Fiscais Sudam-Sudene'!K:K)</f>
        <v>341242.02042173268</v>
      </c>
    </row>
    <row r="1954" spans="1:4" ht="27.95" customHeight="1" x14ac:dyDescent="0.25">
      <c r="A1954" s="25">
        <f t="shared" si="30"/>
        <v>1953</v>
      </c>
      <c r="B1954" s="12" t="str">
        <v>SPRINT TECNOLOGIA DA INFORMACAO E ASSESSORIA EM ERP LTDA</v>
      </c>
      <c r="C1954" s="14">
        <f>SUMIF('Renúncias Fiscais Sudam-Sudene'!C:C,B1954,'Renúncias Fiscais Sudam-Sudene'!J:J)</f>
        <v>323705.26</v>
      </c>
      <c r="D1954" s="14">
        <f>SUMIF('Renúncias Fiscais Sudam-Sudene'!C:C,B1954,'Renúncias Fiscais Sudam-Sudene'!K:K)</f>
        <v>371320.94729438989</v>
      </c>
    </row>
    <row r="1955" spans="1:4" ht="27.95" customHeight="1" x14ac:dyDescent="0.25">
      <c r="A1955" s="25">
        <f t="shared" si="30"/>
        <v>1954</v>
      </c>
      <c r="B1955" s="12" t="str">
        <v>SPT INDUSTRIA DE CALCADOS LTDA</v>
      </c>
      <c r="C1955" s="14">
        <f>SUMIF('Renúncias Fiscais Sudam-Sudene'!C:C,B1955,'Renúncias Fiscais Sudam-Sudene'!J:J)</f>
        <v>289957.8</v>
      </c>
      <c r="D1955" s="14">
        <f>SUMIF('Renúncias Fiscais Sudam-Sudene'!C:C,B1955,'Renúncias Fiscais Sudam-Sudene'!K:K)</f>
        <v>463936.87955842074</v>
      </c>
    </row>
    <row r="1956" spans="1:4" ht="27.95" customHeight="1" x14ac:dyDescent="0.25">
      <c r="A1956" s="25">
        <f t="shared" si="30"/>
        <v>1955</v>
      </c>
      <c r="B1956" s="12" t="str">
        <v>SS INDUSTRIA DE MOVEIS LTDA</v>
      </c>
      <c r="C1956" s="14">
        <f>SUMIF('Renúncias Fiscais Sudam-Sudene'!C:C,B1956,'Renúncias Fiscais Sudam-Sudene'!J:J)</f>
        <v>82295.839999999997</v>
      </c>
      <c r="D1956" s="14">
        <f>SUMIF('Renúncias Fiscais Sudam-Sudene'!C:C,B1956,'Renúncias Fiscais Sudam-Sudene'!K:K)</f>
        <v>92826.791481208638</v>
      </c>
    </row>
    <row r="1957" spans="1:4" ht="27.95" customHeight="1" x14ac:dyDescent="0.25">
      <c r="A1957" s="25">
        <f t="shared" si="30"/>
        <v>1956</v>
      </c>
      <c r="B1957" s="12" t="str">
        <v>STAR SERVICOS E ALIMENTACAO LTDA</v>
      </c>
      <c r="C1957" s="14">
        <f>SUMIF('Renúncias Fiscais Sudam-Sudene'!C:C,B1957,'Renúncias Fiscais Sudam-Sudene'!J:J)</f>
        <v>1440776.91</v>
      </c>
      <c r="D1957" s="14">
        <f>SUMIF('Renúncias Fiscais Sudam-Sudene'!C:C,B1957,'Renúncias Fiscais Sudam-Sudene'!K:K)</f>
        <v>1625145.3025512602</v>
      </c>
    </row>
    <row r="1958" spans="1:4" ht="27.95" customHeight="1" x14ac:dyDescent="0.25">
      <c r="A1958" s="25">
        <f t="shared" si="30"/>
        <v>1957</v>
      </c>
      <c r="B1958" s="12" t="str">
        <v>STAYSERVICE - SERVICOS EM TECNOLOGIA LTDA</v>
      </c>
      <c r="C1958" s="14">
        <f>SUMIF('Renúncias Fiscais Sudam-Sudene'!C:C,B1958,'Renúncias Fiscais Sudam-Sudene'!J:J)</f>
        <v>419039.27</v>
      </c>
      <c r="D1958" s="14">
        <f>SUMIF('Renúncias Fiscais Sudam-Sudene'!C:C,B1958,'Renúncias Fiscais Sudam-Sudene'!K:K)</f>
        <v>484016.73067962762</v>
      </c>
    </row>
    <row r="1959" spans="1:4" ht="27.95" customHeight="1" x14ac:dyDescent="0.25">
      <c r="A1959" s="25">
        <f t="shared" si="30"/>
        <v>1958</v>
      </c>
      <c r="B1959" s="12" t="str">
        <v>STECK DA AMAZONIA INDUSTRIA ELETRICA LTDA</v>
      </c>
      <c r="C1959" s="14">
        <f>SUMIF('Renúncias Fiscais Sudam-Sudene'!C:C,B1959,'Renúncias Fiscais Sudam-Sudene'!J:J)</f>
        <v>7287680.2800000003</v>
      </c>
      <c r="D1959" s="14">
        <f>SUMIF('Renúncias Fiscais Sudam-Sudene'!C:C,B1959,'Renúncias Fiscais Sudam-Sudene'!K:K)</f>
        <v>9940387.9707049429</v>
      </c>
    </row>
    <row r="1960" spans="1:4" ht="27.95" customHeight="1" x14ac:dyDescent="0.25">
      <c r="A1960" s="25">
        <f t="shared" si="30"/>
        <v>1959</v>
      </c>
      <c r="B1960" s="12" t="str">
        <v>STER BOM IND. E COM. LTDA</v>
      </c>
      <c r="C1960" s="14">
        <f>SUMIF('Renúncias Fiscais Sudam-Sudene'!C:C,B1960,'Renúncias Fiscais Sudam-Sudene'!J:J)</f>
        <v>12928891.73</v>
      </c>
      <c r="D1960" s="14">
        <f>SUMIF('Renúncias Fiscais Sudam-Sudene'!C:C,B1960,'Renúncias Fiscais Sudam-Sudene'!K:K)</f>
        <v>16988414.412556835</v>
      </c>
    </row>
    <row r="1961" spans="1:4" ht="27.95" customHeight="1" x14ac:dyDescent="0.25">
      <c r="A1961" s="25">
        <f t="shared" si="30"/>
        <v>1960</v>
      </c>
      <c r="B1961" s="12" t="str">
        <v>STN - SISTEMA DE TRANSMISSAO NORDESTE S. A.</v>
      </c>
      <c r="C1961" s="14">
        <f>SUMIF('Renúncias Fiscais Sudam-Sudene'!C:C,B1961,'Renúncias Fiscais Sudam-Sudene'!J:J)</f>
        <v>173194154.07999998</v>
      </c>
      <c r="D1961" s="14">
        <f>SUMIF('Renúncias Fiscais Sudam-Sudene'!C:C,B1961,'Renúncias Fiscais Sudam-Sudene'!K:K)</f>
        <v>241982901.29416239</v>
      </c>
    </row>
    <row r="1962" spans="1:4" ht="27.95" customHeight="1" x14ac:dyDescent="0.25">
      <c r="A1962" s="25">
        <f t="shared" si="30"/>
        <v>1961</v>
      </c>
      <c r="B1962" s="12" t="str">
        <v>STORE LOGISTICA E ARMAZENS GERAIS LTDA</v>
      </c>
      <c r="C1962" s="14">
        <f>SUMIF('Renúncias Fiscais Sudam-Sudene'!C:C,B1962,'Renúncias Fiscais Sudam-Sudene'!J:J)</f>
        <v>161828.25000000003</v>
      </c>
      <c r="D1962" s="14">
        <f>SUMIF('Renúncias Fiscais Sudam-Sudene'!C:C,B1962,'Renúncias Fiscais Sudam-Sudene'!K:K)</f>
        <v>194842.78301356599</v>
      </c>
    </row>
    <row r="1963" spans="1:4" ht="27.95" customHeight="1" x14ac:dyDescent="0.25">
      <c r="A1963" s="25">
        <f t="shared" si="30"/>
        <v>1962</v>
      </c>
      <c r="B1963" s="12" t="str">
        <v>STYROPLAST - ESPUMAS INDUSTRIAIS LTDA.</v>
      </c>
      <c r="C1963" s="14">
        <f>SUMIF('Renúncias Fiscais Sudam-Sudene'!C:C,B1963,'Renúncias Fiscais Sudam-Sudene'!J:J)</f>
        <v>2644935.1</v>
      </c>
      <c r="D1963" s="14">
        <f>SUMIF('Renúncias Fiscais Sudam-Sudene'!C:C,B1963,'Renúncias Fiscais Sudam-Sudene'!K:K)</f>
        <v>3282942.1148915929</v>
      </c>
    </row>
    <row r="1964" spans="1:4" ht="27.95" customHeight="1" x14ac:dyDescent="0.25">
      <c r="A1964" s="25">
        <f t="shared" si="30"/>
        <v>1963</v>
      </c>
      <c r="B1964" s="12" t="str">
        <v>SUATA SERVICO UNIFICADO DE ARMAZENAGEM E TERMINAL ALFANDEGADO S A</v>
      </c>
      <c r="C1964" s="14">
        <f>SUMIF('Renúncias Fiscais Sudam-Sudene'!C:C,B1964,'Renúncias Fiscais Sudam-Sudene'!J:J)</f>
        <v>2620953.88</v>
      </c>
      <c r="D1964" s="14">
        <f>SUMIF('Renúncias Fiscais Sudam-Sudene'!C:C,B1964,'Renúncias Fiscais Sudam-Sudene'!K:K)</f>
        <v>2956343.1067794524</v>
      </c>
    </row>
    <row r="1965" spans="1:4" ht="27.95" customHeight="1" x14ac:dyDescent="0.25">
      <c r="A1965" s="25">
        <f t="shared" si="30"/>
        <v>1964</v>
      </c>
      <c r="B1965" s="12" t="str">
        <v>SUBLIME DOUTO TEXTIL LTDA.</v>
      </c>
      <c r="C1965" s="14">
        <f>SUMIF('Renúncias Fiscais Sudam-Sudene'!C:C,B1965,'Renúncias Fiscais Sudam-Sudene'!J:J)</f>
        <v>631210.03</v>
      </c>
      <c r="D1965" s="14">
        <f>SUMIF('Renúncias Fiscais Sudam-Sudene'!C:C,B1965,'Renúncias Fiscais Sudam-Sudene'!K:K)</f>
        <v>780506.97528895491</v>
      </c>
    </row>
    <row r="1966" spans="1:4" ht="27.95" customHeight="1" x14ac:dyDescent="0.25">
      <c r="A1966" s="25">
        <f t="shared" si="30"/>
        <v>1965</v>
      </c>
      <c r="B1966" s="12" t="str">
        <v>SUCESSO AGROINDUSTRIAL E CONSULTORIA LTDA</v>
      </c>
      <c r="C1966" s="14">
        <f>SUMIF('Renúncias Fiscais Sudam-Sudene'!C:C,B1966,'Renúncias Fiscais Sudam-Sudene'!J:J)</f>
        <v>3325691.4200000004</v>
      </c>
      <c r="D1966" s="14">
        <f>SUMIF('Renúncias Fiscais Sudam-Sudene'!C:C,B1966,'Renúncias Fiscais Sudam-Sudene'!K:K)</f>
        <v>4132509.3840054953</v>
      </c>
    </row>
    <row r="1967" spans="1:4" ht="27.95" customHeight="1" x14ac:dyDescent="0.25">
      <c r="A1967" s="25">
        <f t="shared" si="30"/>
        <v>1966</v>
      </c>
      <c r="B1967" s="12" t="str">
        <v>SUCOVALLE - SUCOS E CONCENTRADOS DO VALE LTDA</v>
      </c>
      <c r="C1967" s="14">
        <f>SUMIF('Renúncias Fiscais Sudam-Sudene'!C:C,B1967,'Renúncias Fiscais Sudam-Sudene'!J:J)</f>
        <v>23783.759999999998</v>
      </c>
      <c r="D1967" s="14">
        <f>SUMIF('Renúncias Fiscais Sudam-Sudene'!C:C,B1967,'Renúncias Fiscais Sudam-Sudene'!K:K)</f>
        <v>40447.997178679834</v>
      </c>
    </row>
    <row r="1968" spans="1:4" ht="27.95" customHeight="1" x14ac:dyDescent="0.25">
      <c r="A1968" s="25">
        <f t="shared" si="30"/>
        <v>1967</v>
      </c>
      <c r="B1968" s="12" t="str">
        <v>SUGAR SHOES INDUSTRIA DE CALCADOS LTDA.</v>
      </c>
      <c r="C1968" s="14">
        <f>SUMIF('Renúncias Fiscais Sudam-Sudene'!C:C,B1968,'Renúncias Fiscais Sudam-Sudene'!J:J)</f>
        <v>5756766.7799999993</v>
      </c>
      <c r="D1968" s="14">
        <f>SUMIF('Renúncias Fiscais Sudam-Sudene'!C:C,B1968,'Renúncias Fiscais Sudam-Sudene'!K:K)</f>
        <v>7928212.8610966932</v>
      </c>
    </row>
    <row r="1969" spans="1:4" ht="27.95" customHeight="1" x14ac:dyDescent="0.25">
      <c r="A1969" s="25">
        <f t="shared" si="30"/>
        <v>1968</v>
      </c>
      <c r="B1969" s="12" t="str">
        <v>SULBRAS MOLDES E PLASTICOS LTDA</v>
      </c>
      <c r="C1969" s="14">
        <f>SUMIF('Renúncias Fiscais Sudam-Sudene'!C:C,B1969,'Renúncias Fiscais Sudam-Sudene'!J:J)</f>
        <v>3862409.54</v>
      </c>
      <c r="D1969" s="14">
        <f>SUMIF('Renúncias Fiscais Sudam-Sudene'!C:C,B1969,'Renúncias Fiscais Sudam-Sudene'!K:K)</f>
        <v>5257080.526406846</v>
      </c>
    </row>
    <row r="1970" spans="1:4" ht="27.95" customHeight="1" x14ac:dyDescent="0.25">
      <c r="A1970" s="25">
        <f t="shared" si="30"/>
        <v>1969</v>
      </c>
      <c r="B1970" s="12" t="str">
        <v>SULFABRAS SULFATOS DO BRASIL LTDA</v>
      </c>
      <c r="C1970" s="14">
        <f>SUMIF('Renúncias Fiscais Sudam-Sudene'!C:C,B1970,'Renúncias Fiscais Sudam-Sudene'!J:J)</f>
        <v>625685.19000000006</v>
      </c>
      <c r="D1970" s="14">
        <f>SUMIF('Renúncias Fiscais Sudam-Sudene'!C:C,B1970,'Renúncias Fiscais Sudam-Sudene'!K:K)</f>
        <v>781408.49388744228</v>
      </c>
    </row>
    <row r="1971" spans="1:4" ht="27.95" customHeight="1" x14ac:dyDescent="0.25">
      <c r="A1971" s="25">
        <f t="shared" si="30"/>
        <v>1970</v>
      </c>
      <c r="B1971" s="12" t="str">
        <v>SULOG - SUAPE LOGISTICA S/A</v>
      </c>
      <c r="C1971" s="14">
        <f>SUMIF('Renúncias Fiscais Sudam-Sudene'!C:C,B1971,'Renúncias Fiscais Sudam-Sudene'!J:J)</f>
        <v>423537.86</v>
      </c>
      <c r="D1971" s="14">
        <f>SUMIF('Renúncias Fiscais Sudam-Sudene'!C:C,B1971,'Renúncias Fiscais Sudam-Sudene'!K:K)</f>
        <v>487173.16936521203</v>
      </c>
    </row>
    <row r="1972" spans="1:4" ht="27.95" customHeight="1" x14ac:dyDescent="0.25">
      <c r="A1972" s="25">
        <f t="shared" si="30"/>
        <v>1971</v>
      </c>
      <c r="B1972" s="12" t="str">
        <v>SUMIDENSO DA AMAZONIA INDUSTRIAS ELETRICAS LTDA</v>
      </c>
      <c r="C1972" s="14">
        <f>SUMIF('Renúncias Fiscais Sudam-Sudene'!C:C,B1972,'Renúncias Fiscais Sudam-Sudene'!J:J)</f>
        <v>33235842.640000001</v>
      </c>
      <c r="D1972" s="14">
        <f>SUMIF('Renúncias Fiscais Sudam-Sudene'!C:C,B1972,'Renúncias Fiscais Sudam-Sudene'!K:K)</f>
        <v>44899562.997146174</v>
      </c>
    </row>
    <row r="1973" spans="1:4" ht="27.95" customHeight="1" x14ac:dyDescent="0.25">
      <c r="A1973" s="25">
        <f t="shared" si="30"/>
        <v>1972</v>
      </c>
      <c r="B1973" s="12" t="str">
        <v>SUMITOMO CHEMICAL BRASIL INDUSTRIA QUIMICA S.A.</v>
      </c>
      <c r="C1973" s="14">
        <f>SUMIF('Renúncias Fiscais Sudam-Sudene'!C:C,B1973,'Renúncias Fiscais Sudam-Sudene'!J:J)</f>
        <v>158091922.08000001</v>
      </c>
      <c r="D1973" s="14">
        <f>SUMIF('Renúncias Fiscais Sudam-Sudene'!C:C,B1973,'Renúncias Fiscais Sudam-Sudene'!K:K)</f>
        <v>194716609.01323095</v>
      </c>
    </row>
    <row r="1974" spans="1:4" ht="27.95" customHeight="1" x14ac:dyDescent="0.25">
      <c r="A1974" s="25">
        <f t="shared" si="30"/>
        <v>1973</v>
      </c>
      <c r="B1974" s="12" t="str">
        <v>SUPER TERMINAIS COMERCIO E INDUSTRIA LTDA</v>
      </c>
      <c r="C1974" s="14">
        <f>SUMIF('Renúncias Fiscais Sudam-Sudene'!C:C,B1974,'Renúncias Fiscais Sudam-Sudene'!J:J)</f>
        <v>77500384.38000001</v>
      </c>
      <c r="D1974" s="14">
        <f>SUMIF('Renúncias Fiscais Sudam-Sudene'!C:C,B1974,'Renúncias Fiscais Sudam-Sudene'!K:K)</f>
        <v>98264120.063002855</v>
      </c>
    </row>
    <row r="1975" spans="1:4" ht="27.95" customHeight="1" x14ac:dyDescent="0.25">
      <c r="A1975" s="25">
        <f t="shared" si="30"/>
        <v>1974</v>
      </c>
      <c r="B1975" s="12" t="str">
        <v>SUPERFIOS TEXTIL LTDA</v>
      </c>
      <c r="C1975" s="14">
        <f>SUMIF('Renúncias Fiscais Sudam-Sudene'!C:C,B1975,'Renúncias Fiscais Sudam-Sudene'!J:J)</f>
        <v>1158781.47</v>
      </c>
      <c r="D1975" s="14">
        <f>SUMIF('Renúncias Fiscais Sudam-Sudene'!C:C,B1975,'Renúncias Fiscais Sudam-Sudene'!K:K)</f>
        <v>1347193.8713942876</v>
      </c>
    </row>
    <row r="1976" spans="1:4" ht="27.95" customHeight="1" x14ac:dyDescent="0.25">
      <c r="A1976" s="25">
        <f t="shared" si="30"/>
        <v>1975</v>
      </c>
      <c r="B1976" s="12" t="str">
        <v>SUPERGASBRAS ENERGIA LTDA</v>
      </c>
      <c r="C1976" s="14">
        <f>SUMIF('Renúncias Fiscais Sudam-Sudene'!C:C,B1976,'Renúncias Fiscais Sudam-Sudene'!J:J)</f>
        <v>28192063.98</v>
      </c>
      <c r="D1976" s="14">
        <f>SUMIF('Renúncias Fiscais Sudam-Sudene'!C:C,B1976,'Renúncias Fiscais Sudam-Sudene'!K:K)</f>
        <v>34442088.161422431</v>
      </c>
    </row>
    <row r="1977" spans="1:4" ht="27.95" customHeight="1" x14ac:dyDescent="0.25">
      <c r="A1977" s="25">
        <f t="shared" si="30"/>
        <v>1976</v>
      </c>
      <c r="B1977" s="12" t="str">
        <v>SUSTENNUTRI NUTRICAO ANIMAL LTDA</v>
      </c>
      <c r="C1977" s="14">
        <f>SUMIF('Renúncias Fiscais Sudam-Sudene'!C:C,B1977,'Renúncias Fiscais Sudam-Sudene'!J:J)</f>
        <v>1327398.01</v>
      </c>
      <c r="D1977" s="14">
        <f>SUMIF('Renúncias Fiscais Sudam-Sudene'!C:C,B1977,'Renúncias Fiscais Sudam-Sudene'!K:K)</f>
        <v>1497257.9207751122</v>
      </c>
    </row>
    <row r="1978" spans="1:4" ht="27.95" customHeight="1" x14ac:dyDescent="0.25">
      <c r="A1978" s="25">
        <f t="shared" si="30"/>
        <v>1977</v>
      </c>
      <c r="B1978" s="12" t="str">
        <v>SUZANO S.A.</v>
      </c>
      <c r="C1978" s="14">
        <f>SUMIF('Renúncias Fiscais Sudam-Sudene'!C:C,B1978,'Renúncias Fiscais Sudam-Sudene'!J:J)</f>
        <v>842140294.67000008</v>
      </c>
      <c r="D1978" s="14">
        <f>SUMIF('Renúncias Fiscais Sudam-Sudene'!C:C,B1978,'Renúncias Fiscais Sudam-Sudene'!K:K)</f>
        <v>1212719713.4182281</v>
      </c>
    </row>
    <row r="1979" spans="1:4" ht="27.95" customHeight="1" x14ac:dyDescent="0.25">
      <c r="A1979" s="25">
        <f t="shared" si="30"/>
        <v>1978</v>
      </c>
      <c r="B1979" s="12" t="str">
        <v>SVC HOTEIS LTDA</v>
      </c>
      <c r="C1979" s="14">
        <f>SUMIF('Renúncias Fiscais Sudam-Sudene'!C:C,B1979,'Renúncias Fiscais Sudam-Sudene'!J:J)</f>
        <v>118732.69</v>
      </c>
      <c r="D1979" s="14">
        <f>SUMIF('Renúncias Fiscais Sudam-Sudene'!C:C,B1979,'Renúncias Fiscais Sudam-Sudene'!K:K)</f>
        <v>193780.34163941388</v>
      </c>
    </row>
    <row r="1980" spans="1:4" ht="27.95" customHeight="1" x14ac:dyDescent="0.25">
      <c r="A1980" s="25">
        <f t="shared" si="30"/>
        <v>1979</v>
      </c>
      <c r="B1980" s="12" t="str">
        <v>SWEET FRUITS COMERCIO ATACADISTA DE FRUTAS PARAISO II LTDA - EM RECUPERACAO JUDICIAL</v>
      </c>
      <c r="C1980" s="14">
        <f>SUMIF('Renúncias Fiscais Sudam-Sudene'!C:C,B1980,'Renúncias Fiscais Sudam-Sudene'!J:J)</f>
        <v>416547.80000000005</v>
      </c>
      <c r="D1980" s="14">
        <f>SUMIF('Renúncias Fiscais Sudam-Sudene'!C:C,B1980,'Renúncias Fiscais Sudam-Sudene'!K:K)</f>
        <v>485012.47762180562</v>
      </c>
    </row>
    <row r="1981" spans="1:4" ht="27.95" customHeight="1" x14ac:dyDescent="0.25">
      <c r="A1981" s="25">
        <f t="shared" si="30"/>
        <v>1980</v>
      </c>
      <c r="B1981" s="12" t="str">
        <v>SWEET FRUITS COMERCIO ATACADISTA, IMPORTACAO E EXPORTACAO DE FRUTAS LTDA - EM RECUPERACAO JUDICIAL</v>
      </c>
      <c r="C1981" s="14">
        <f>SUMIF('Renúncias Fiscais Sudam-Sudene'!C:C,B1981,'Renúncias Fiscais Sudam-Sudene'!J:J)</f>
        <v>2282722.08</v>
      </c>
      <c r="D1981" s="14">
        <f>SUMIF('Renúncias Fiscais Sudam-Sudene'!C:C,B1981,'Renúncias Fiscais Sudam-Sudene'!K:K)</f>
        <v>3069656.2550825928</v>
      </c>
    </row>
    <row r="1982" spans="1:4" ht="27.95" customHeight="1" x14ac:dyDescent="0.25">
      <c r="A1982" s="25">
        <f t="shared" si="30"/>
        <v>1981</v>
      </c>
      <c r="B1982" s="12" t="str">
        <v>SYNTPAPER INDUSTRIA, COMERCIO E IMPORTACAO DE PAPEIS ESPECIAIS LTDA.</v>
      </c>
      <c r="C1982" s="14">
        <f>SUMIF('Renúncias Fiscais Sudam-Sudene'!C:C,B1982,'Renúncias Fiscais Sudam-Sudene'!J:J)</f>
        <v>2184064.3600000003</v>
      </c>
      <c r="D1982" s="14">
        <f>SUMIF('Renúncias Fiscais Sudam-Sudene'!C:C,B1982,'Renúncias Fiscais Sudam-Sudene'!K:K)</f>
        <v>2848444.2331332951</v>
      </c>
    </row>
    <row r="1983" spans="1:4" ht="27.95" customHeight="1" x14ac:dyDescent="0.25">
      <c r="A1983" s="25">
        <f t="shared" si="30"/>
        <v>1982</v>
      </c>
      <c r="B1983" s="12" t="str">
        <v>TAF INDUSTRIA DE PLASTICOS LTDA</v>
      </c>
      <c r="C1983" s="14">
        <f>SUMIF('Renúncias Fiscais Sudam-Sudene'!C:C,B1983,'Renúncias Fiscais Sudam-Sudene'!J:J)</f>
        <v>4378993.67</v>
      </c>
      <c r="D1983" s="14">
        <f>SUMIF('Renúncias Fiscais Sudam-Sudene'!C:C,B1983,'Renúncias Fiscais Sudam-Sudene'!K:K)</f>
        <v>5161795.9768504864</v>
      </c>
    </row>
    <row r="1984" spans="1:4" ht="27.95" customHeight="1" x14ac:dyDescent="0.25">
      <c r="A1984" s="25">
        <f t="shared" si="30"/>
        <v>1983</v>
      </c>
      <c r="B1984" s="12" t="str">
        <v>TAJI INDUSTRIA DE RACOES LTDA</v>
      </c>
      <c r="C1984" s="14">
        <f>SUMIF('Renúncias Fiscais Sudam-Sudene'!C:C,B1984,'Renúncias Fiscais Sudam-Sudene'!J:J)</f>
        <v>3516301.2600000002</v>
      </c>
      <c r="D1984" s="14">
        <f>SUMIF('Renúncias Fiscais Sudam-Sudene'!C:C,B1984,'Renúncias Fiscais Sudam-Sudene'!K:K)</f>
        <v>4800230.2467609076</v>
      </c>
    </row>
    <row r="1985" spans="1:4" ht="27.95" customHeight="1" x14ac:dyDescent="0.25">
      <c r="A1985" s="25">
        <f t="shared" si="30"/>
        <v>1984</v>
      </c>
      <c r="B1985" s="12" t="str">
        <v>TAMA BRASIL INDUSTRIA DE SOLUCOES EM EMBALAGENS AGRICOLAS LTDA.</v>
      </c>
      <c r="C1985" s="14">
        <f>SUMIF('Renúncias Fiscais Sudam-Sudene'!C:C,B1985,'Renúncias Fiscais Sudam-Sudene'!J:J)</f>
        <v>78867266.750000015</v>
      </c>
      <c r="D1985" s="14">
        <f>SUMIF('Renúncias Fiscais Sudam-Sudene'!C:C,B1985,'Renúncias Fiscais Sudam-Sudene'!K:K)</f>
        <v>103796835.40972269</v>
      </c>
    </row>
    <row r="1986" spans="1:4" ht="27.95" customHeight="1" x14ac:dyDescent="0.25">
      <c r="A1986" s="25">
        <f t="shared" si="30"/>
        <v>1985</v>
      </c>
      <c r="B1986" s="12" t="str">
        <v>TAMA SERVICOS E EVENTOS LTDA</v>
      </c>
      <c r="C1986" s="14">
        <f>SUMIF('Renúncias Fiscais Sudam-Sudene'!C:C,B1986,'Renúncias Fiscais Sudam-Sudene'!J:J)</f>
        <v>3443</v>
      </c>
      <c r="D1986" s="14">
        <f>SUMIF('Renúncias Fiscais Sudam-Sudene'!C:C,B1986,'Renúncias Fiscais Sudam-Sudene'!K:K)</f>
        <v>3883.5820020769138</v>
      </c>
    </row>
    <row r="1987" spans="1:4" ht="27.95" customHeight="1" x14ac:dyDescent="0.25">
      <c r="A1987" s="25">
        <f t="shared" ref="A1987:A2050" si="31">ROW()-1</f>
        <v>1986</v>
      </c>
      <c r="B1987" s="12" t="str">
        <v>TAMBAQUI EMPREENDIMENTOS HOTELEIROS LTDA</v>
      </c>
      <c r="C1987" s="14">
        <f>SUMIF('Renúncias Fiscais Sudam-Sudene'!C:C,B1987,'Renúncias Fiscais Sudam-Sudene'!J:J)</f>
        <v>812493.12</v>
      </c>
      <c r="D1987" s="14">
        <f>SUMIF('Renúncias Fiscais Sudam-Sudene'!C:C,B1987,'Renúncias Fiscais Sudam-Sudene'!K:K)</f>
        <v>1053392.2100058137</v>
      </c>
    </row>
    <row r="1988" spans="1:4" ht="27.95" customHeight="1" x14ac:dyDescent="0.25">
      <c r="A1988" s="25">
        <f t="shared" si="31"/>
        <v>1987</v>
      </c>
      <c r="B1988" s="12" t="str">
        <v>TAMBAU INDUSTRIA ALIMENTICIA LTDA</v>
      </c>
      <c r="C1988" s="14">
        <f>SUMIF('Renúncias Fiscais Sudam-Sudene'!C:C,B1988,'Renúncias Fiscais Sudam-Sudene'!J:J)</f>
        <v>3347408.98</v>
      </c>
      <c r="D1988" s="14">
        <f>SUMIF('Renúncias Fiscais Sudam-Sudene'!C:C,B1988,'Renúncias Fiscais Sudam-Sudene'!K:K)</f>
        <v>4204250.8519286569</v>
      </c>
    </row>
    <row r="1989" spans="1:4" ht="27.95" customHeight="1" x14ac:dyDescent="0.25">
      <c r="A1989" s="25">
        <f t="shared" si="31"/>
        <v>1988</v>
      </c>
      <c r="B1989" s="12" t="str">
        <v>TANGARA ENERGIA S/A</v>
      </c>
      <c r="C1989" s="14">
        <f>SUMIF('Renúncias Fiscais Sudam-Sudene'!C:C,B1989,'Renúncias Fiscais Sudam-Sudene'!J:J)</f>
        <v>11071114.92</v>
      </c>
      <c r="D1989" s="14">
        <f>SUMIF('Renúncias Fiscais Sudam-Sudene'!C:C,B1989,'Renúncias Fiscais Sudam-Sudene'!K:K)</f>
        <v>14704457.179725435</v>
      </c>
    </row>
    <row r="1990" spans="1:4" ht="27.95" customHeight="1" x14ac:dyDescent="0.25">
      <c r="A1990" s="25">
        <f t="shared" si="31"/>
        <v>1989</v>
      </c>
      <c r="B1990" s="12" t="str">
        <v>TAUA BRASIL PALMA S.A</v>
      </c>
      <c r="C1990" s="14">
        <f>SUMIF('Renúncias Fiscais Sudam-Sudene'!C:C,B1990,'Renúncias Fiscais Sudam-Sudene'!J:J)</f>
        <v>38066488.710000001</v>
      </c>
      <c r="D1990" s="14">
        <f>SUMIF('Renúncias Fiscais Sudam-Sudene'!C:C,B1990,'Renúncias Fiscais Sudam-Sudene'!K:K)</f>
        <v>46731010.129632466</v>
      </c>
    </row>
    <row r="1991" spans="1:4" ht="27.95" customHeight="1" x14ac:dyDescent="0.25">
      <c r="A1991" s="25">
        <f t="shared" si="31"/>
        <v>1990</v>
      </c>
      <c r="B1991" s="12" t="str">
        <v>TAURUS BLINDAGENS NORDESTE LTDA</v>
      </c>
      <c r="C1991" s="14">
        <f>SUMIF('Renúncias Fiscais Sudam-Sudene'!C:C,B1991,'Renúncias Fiscais Sudam-Sudene'!J:J)</f>
        <v>2734464.8400000003</v>
      </c>
      <c r="D1991" s="14">
        <f>SUMIF('Renúncias Fiscais Sudam-Sudene'!C:C,B1991,'Renúncias Fiscais Sudam-Sudene'!K:K)</f>
        <v>4597193.1653822167</v>
      </c>
    </row>
    <row r="1992" spans="1:4" ht="27.95" customHeight="1" x14ac:dyDescent="0.25">
      <c r="A1992" s="25">
        <f t="shared" si="31"/>
        <v>1991</v>
      </c>
      <c r="B1992" s="12" t="str">
        <v>TB INDUSTRIA E COMERCIO DE CEREAIS LTDA</v>
      </c>
      <c r="C1992" s="14">
        <f>SUMIF('Renúncias Fiscais Sudam-Sudene'!C:C,B1992,'Renúncias Fiscais Sudam-Sudene'!J:J)</f>
        <v>110309.77</v>
      </c>
      <c r="D1992" s="14">
        <f>SUMIF('Renúncias Fiscais Sudam-Sudene'!C:C,B1992,'Renúncias Fiscais Sudam-Sudene'!K:K)</f>
        <v>187598.98627217993</v>
      </c>
    </row>
    <row r="1993" spans="1:4" ht="27.95" customHeight="1" x14ac:dyDescent="0.25">
      <c r="A1993" s="25">
        <f t="shared" si="31"/>
        <v>1992</v>
      </c>
      <c r="B1993" s="12" t="str">
        <v>TCC - TRANSMISSORA CAMINHO DO CAFE S.A.</v>
      </c>
      <c r="C1993" s="14">
        <f>SUMIF('Renúncias Fiscais Sudam-Sudene'!C:C,B1993,'Renúncias Fiscais Sudam-Sudene'!J:J)</f>
        <v>14560821.58</v>
      </c>
      <c r="D1993" s="14">
        <f>SUMIF('Renúncias Fiscais Sudam-Sudene'!C:C,B1993,'Renúncias Fiscais Sudam-Sudene'!K:K)</f>
        <v>16764486.586367121</v>
      </c>
    </row>
    <row r="1994" spans="1:4" ht="27.95" customHeight="1" x14ac:dyDescent="0.25">
      <c r="A1994" s="25">
        <f t="shared" si="31"/>
        <v>1993</v>
      </c>
      <c r="B1994" s="12" t="str">
        <v>TCL SEMP INDUSTRIA E COMERCIO DE ELETROELETRONICOS S.A</v>
      </c>
      <c r="C1994" s="14">
        <f>SUMIF('Renúncias Fiscais Sudam-Sudene'!C:C,B1994,'Renúncias Fiscais Sudam-Sudene'!J:J)</f>
        <v>46907978.960000008</v>
      </c>
      <c r="D1994" s="14">
        <f>SUMIF('Renúncias Fiscais Sudam-Sudene'!C:C,B1994,'Renúncias Fiscais Sudam-Sudene'!K:K)</f>
        <v>66145726.621471278</v>
      </c>
    </row>
    <row r="1995" spans="1:4" ht="27.95" customHeight="1" x14ac:dyDescent="0.25">
      <c r="A1995" s="25">
        <f t="shared" si="31"/>
        <v>1994</v>
      </c>
      <c r="B1995" s="12" t="str">
        <v>TDC DISTRIBUIDORA DE COMBUSTIVEIS S/A</v>
      </c>
      <c r="C1995" s="14">
        <f>SUMIF('Renúncias Fiscais Sudam-Sudene'!C:C,B1995,'Renúncias Fiscais Sudam-Sudene'!J:J)</f>
        <v>1550873.6800000002</v>
      </c>
      <c r="D1995" s="14">
        <f>SUMIF('Renúncias Fiscais Sudam-Sudene'!C:C,B1995,'Renúncias Fiscais Sudam-Sudene'!K:K)</f>
        <v>1749330.5579851267</v>
      </c>
    </row>
    <row r="1996" spans="1:4" ht="27.95" customHeight="1" x14ac:dyDescent="0.25">
      <c r="A1996" s="25">
        <f t="shared" si="31"/>
        <v>1995</v>
      </c>
      <c r="B1996" s="12" t="str">
        <v>TDG - TRANSMISSORA DELMIRO GOUVEIA S/A</v>
      </c>
      <c r="C1996" s="14">
        <f>SUMIF('Renúncias Fiscais Sudam-Sudene'!C:C,B1996,'Renúncias Fiscais Sudam-Sudene'!J:J)</f>
        <v>8401245.2400000002</v>
      </c>
      <c r="D1996" s="14">
        <f>SUMIF('Renúncias Fiscais Sudam-Sudene'!C:C,B1996,'Renúncias Fiscais Sudam-Sudene'!K:K)</f>
        <v>12311512.238394231</v>
      </c>
    </row>
    <row r="1997" spans="1:4" ht="27.95" customHeight="1" x14ac:dyDescent="0.25">
      <c r="A1997" s="25">
        <f t="shared" si="31"/>
        <v>1996</v>
      </c>
      <c r="B1997" s="12" t="str">
        <v>TEC TOY S.A</v>
      </c>
      <c r="C1997" s="14">
        <f>SUMIF('Renúncias Fiscais Sudam-Sudene'!C:C,B1997,'Renúncias Fiscais Sudam-Sudene'!J:J)</f>
        <v>6242331.3899999997</v>
      </c>
      <c r="D1997" s="14">
        <f>SUMIF('Renúncias Fiscais Sudam-Sudene'!C:C,B1997,'Renúncias Fiscais Sudam-Sudene'!K:K)</f>
        <v>7041128.6195770437</v>
      </c>
    </row>
    <row r="1998" spans="1:4" ht="27.95" customHeight="1" x14ac:dyDescent="0.25">
      <c r="A1998" s="25">
        <f t="shared" si="31"/>
        <v>1997</v>
      </c>
      <c r="B1998" s="12" t="str">
        <v>TECBRITA TECNOLOGIA EM BRITAGEM LTDA</v>
      </c>
      <c r="C1998" s="14">
        <f>SUMIF('Renúncias Fiscais Sudam-Sudene'!C:C,B1998,'Renúncias Fiscais Sudam-Sudene'!J:J)</f>
        <v>118949.56</v>
      </c>
      <c r="D1998" s="14">
        <f>SUMIF('Renúncias Fiscais Sudam-Sudene'!C:C,B1998,'Renúncias Fiscais Sudam-Sudene'!K:K)</f>
        <v>134170.88886754806</v>
      </c>
    </row>
    <row r="1999" spans="1:4" ht="27.95" customHeight="1" x14ac:dyDescent="0.25">
      <c r="A1999" s="25">
        <f t="shared" si="31"/>
        <v>1998</v>
      </c>
      <c r="B1999" s="12" t="str">
        <v>TECELAGEM SAO CRISTOVAO LTDA</v>
      </c>
      <c r="C1999" s="14">
        <f>SUMIF('Renúncias Fiscais Sudam-Sudene'!C:C,B1999,'Renúncias Fiscais Sudam-Sudene'!J:J)</f>
        <v>11816739.540000001</v>
      </c>
      <c r="D1999" s="14">
        <f>SUMIF('Renúncias Fiscais Sudam-Sudene'!C:C,B1999,'Renúncias Fiscais Sudam-Sudene'!K:K)</f>
        <v>14140056.387481602</v>
      </c>
    </row>
    <row r="2000" spans="1:4" ht="27.95" customHeight="1" x14ac:dyDescent="0.25">
      <c r="A2000" s="25">
        <f t="shared" si="31"/>
        <v>1999</v>
      </c>
      <c r="B2000" s="12" t="str">
        <v>TECER - TERMINAIS PORTUARIOS CEARA LTDA</v>
      </c>
      <c r="C2000" s="14">
        <f>SUMIF('Renúncias Fiscais Sudam-Sudene'!C:C,B2000,'Renúncias Fiscais Sudam-Sudene'!J:J)</f>
        <v>18631722.359999999</v>
      </c>
      <c r="D2000" s="14">
        <f>SUMIF('Renúncias Fiscais Sudam-Sudene'!C:C,B2000,'Renúncias Fiscais Sudam-Sudene'!K:K)</f>
        <v>24124444.172757827</v>
      </c>
    </row>
    <row r="2001" spans="1:4" ht="27.95" customHeight="1" x14ac:dyDescent="0.25">
      <c r="A2001" s="25">
        <f t="shared" si="31"/>
        <v>2000</v>
      </c>
      <c r="B2001" s="12" t="str">
        <v>TECHDUTO INDUSTRIA E COMERCIO DE MAQUINAS E ARTEFATOS PLASTICOS S/A</v>
      </c>
      <c r="C2001" s="14">
        <f>SUMIF('Renúncias Fiscais Sudam-Sudene'!C:C,B2001,'Renúncias Fiscais Sudam-Sudene'!J:J)</f>
        <v>1497027.83</v>
      </c>
      <c r="D2001" s="14">
        <f>SUMIF('Renúncias Fiscais Sudam-Sudene'!C:C,B2001,'Renúncias Fiscais Sudam-Sudene'!K:K)</f>
        <v>1727494.0379132484</v>
      </c>
    </row>
    <row r="2002" spans="1:4" ht="27.95" customHeight="1" x14ac:dyDescent="0.25">
      <c r="A2002" s="25">
        <f t="shared" si="31"/>
        <v>2001</v>
      </c>
      <c r="B2002" s="12" t="str">
        <v>TECHNOS DA AMAZONIA INDUSTRIA E COMERCIO S.A.</v>
      </c>
      <c r="C2002" s="14">
        <f>SUMIF('Renúncias Fiscais Sudam-Sudene'!C:C,B2002,'Renúncias Fiscais Sudam-Sudene'!J:J)</f>
        <v>19794663.52</v>
      </c>
      <c r="D2002" s="14">
        <f>SUMIF('Renúncias Fiscais Sudam-Sudene'!C:C,B2002,'Renúncias Fiscais Sudam-Sudene'!K:K)</f>
        <v>26703066.163099222</v>
      </c>
    </row>
    <row r="2003" spans="1:4" ht="27.95" customHeight="1" x14ac:dyDescent="0.25">
      <c r="A2003" s="25">
        <f t="shared" si="31"/>
        <v>2002</v>
      </c>
      <c r="B2003" s="12" t="str">
        <v>TECNOQUIMICA INDUSTRIA E COMERCIO LTDA</v>
      </c>
      <c r="C2003" s="14">
        <f>SUMIF('Renúncias Fiscais Sudam-Sudene'!C:C,B2003,'Renúncias Fiscais Sudam-Sudene'!J:J)</f>
        <v>296745.14</v>
      </c>
      <c r="D2003" s="14">
        <f>SUMIF('Renúncias Fiscais Sudam-Sudene'!C:C,B2003,'Renúncias Fiscais Sudam-Sudene'!K:K)</f>
        <v>334718.00316810748</v>
      </c>
    </row>
    <row r="2004" spans="1:4" ht="27.95" customHeight="1" x14ac:dyDescent="0.25">
      <c r="A2004" s="25">
        <f t="shared" si="31"/>
        <v>2003</v>
      </c>
      <c r="B2004" s="12" t="str">
        <v>TECNOSUL TECHNOLOGY INDUSTRIAL LTDA</v>
      </c>
      <c r="C2004" s="14">
        <f>SUMIF('Renúncias Fiscais Sudam-Sudene'!C:C,B2004,'Renúncias Fiscais Sudam-Sudene'!J:J)</f>
        <v>59659.44</v>
      </c>
      <c r="D2004" s="14">
        <f>SUMIF('Renúncias Fiscais Sudam-Sudene'!C:C,B2004,'Renúncias Fiscais Sudam-Sudene'!K:K)</f>
        <v>67293.734370603401</v>
      </c>
    </row>
    <row r="2005" spans="1:4" ht="27.95" customHeight="1" x14ac:dyDescent="0.25">
      <c r="A2005" s="25">
        <f t="shared" si="31"/>
        <v>2004</v>
      </c>
      <c r="B2005" s="12" t="str">
        <v>TECON SALVADOR S/A</v>
      </c>
      <c r="C2005" s="14">
        <f>SUMIF('Renúncias Fiscais Sudam-Sudene'!C:C,B2005,'Renúncias Fiscais Sudam-Sudene'!J:J)</f>
        <v>33603693.600000001</v>
      </c>
      <c r="D2005" s="14">
        <f>SUMIF('Renúncias Fiscais Sudam-Sudene'!C:C,B2005,'Renúncias Fiscais Sudam-Sudene'!K:K)</f>
        <v>46018360.748777263</v>
      </c>
    </row>
    <row r="2006" spans="1:4" ht="27.95" customHeight="1" x14ac:dyDescent="0.25">
      <c r="A2006" s="25">
        <f t="shared" si="31"/>
        <v>2005</v>
      </c>
      <c r="B2006" s="12" t="str">
        <v>TECON SUAPE S/A</v>
      </c>
      <c r="C2006" s="14">
        <f>SUMIF('Renúncias Fiscais Sudam-Sudene'!C:C,B2006,'Renúncias Fiscais Sudam-Sudene'!J:J)</f>
        <v>103542815.47999999</v>
      </c>
      <c r="D2006" s="14">
        <f>SUMIF('Renúncias Fiscais Sudam-Sudene'!C:C,B2006,'Renúncias Fiscais Sudam-Sudene'!K:K)</f>
        <v>136666926.61407489</v>
      </c>
    </row>
    <row r="2007" spans="1:4" ht="27.95" customHeight="1" x14ac:dyDescent="0.25">
      <c r="A2007" s="25">
        <f t="shared" si="31"/>
        <v>2006</v>
      </c>
      <c r="B2007" s="12" t="str">
        <v>TECPLAM INDUSTRIA ELETRONICA LTDA</v>
      </c>
      <c r="C2007" s="14">
        <f>SUMIF('Renúncias Fiscais Sudam-Sudene'!C:C,B2007,'Renúncias Fiscais Sudam-Sudene'!J:J)</f>
        <v>2373304.8200000003</v>
      </c>
      <c r="D2007" s="14">
        <f>SUMIF('Renúncias Fiscais Sudam-Sudene'!C:C,B2007,'Renúncias Fiscais Sudam-Sudene'!K:K)</f>
        <v>2987414.1938898209</v>
      </c>
    </row>
    <row r="2008" spans="1:4" ht="27.95" customHeight="1" x14ac:dyDescent="0.25">
      <c r="A2008" s="25">
        <f t="shared" si="31"/>
        <v>2007</v>
      </c>
      <c r="B2008" s="12" t="str">
        <v>TEIU INDUSTRIA E COMERCIO LTDA</v>
      </c>
      <c r="C2008" s="14">
        <f>SUMIF('Renúncias Fiscais Sudam-Sudene'!C:C,B2008,'Renúncias Fiscais Sudam-Sudene'!J:J)</f>
        <v>3351193.49</v>
      </c>
      <c r="D2008" s="14">
        <f>SUMIF('Renúncias Fiscais Sudam-Sudene'!C:C,B2008,'Renúncias Fiscais Sudam-Sudene'!K:K)</f>
        <v>4665284.1701945569</v>
      </c>
    </row>
    <row r="2009" spans="1:4" ht="27.95" customHeight="1" x14ac:dyDescent="0.25">
      <c r="A2009" s="25">
        <f t="shared" si="31"/>
        <v>2008</v>
      </c>
      <c r="B2009" s="12" t="str">
        <v>TELANORTE INDUSTRIAL LTDA</v>
      </c>
      <c r="C2009" s="14">
        <f>SUMIF('Renúncias Fiscais Sudam-Sudene'!C:C,B2009,'Renúncias Fiscais Sudam-Sudene'!J:J)</f>
        <v>115171.64</v>
      </c>
      <c r="D2009" s="14">
        <f>SUMIF('Renúncias Fiscais Sudam-Sudene'!C:C,B2009,'Renúncias Fiscais Sudam-Sudene'!K:K)</f>
        <v>129909.52897289618</v>
      </c>
    </row>
    <row r="2010" spans="1:4" ht="27.95" customHeight="1" x14ac:dyDescent="0.25">
      <c r="A2010" s="25">
        <f t="shared" si="31"/>
        <v>2009</v>
      </c>
      <c r="B2010" s="12" t="str">
        <v>TELECAB TELECOMUNICACOES LTDA</v>
      </c>
      <c r="C2010" s="14">
        <f>SUMIF('Renúncias Fiscais Sudam-Sudene'!C:C,B2010,'Renúncias Fiscais Sudam-Sudene'!J:J)</f>
        <v>2551543.96</v>
      </c>
      <c r="D2010" s="14">
        <f>SUMIF('Renúncias Fiscais Sudam-Sudene'!C:C,B2010,'Renúncias Fiscais Sudam-Sudene'!K:K)</f>
        <v>2962925.9844692764</v>
      </c>
    </row>
    <row r="2011" spans="1:4" ht="27.95" customHeight="1" x14ac:dyDescent="0.25">
      <c r="A2011" s="25">
        <f t="shared" si="31"/>
        <v>2010</v>
      </c>
      <c r="B2011" s="12" t="str">
        <v>TELECOMUNICACOES NORDESTE LTDA</v>
      </c>
      <c r="C2011" s="14">
        <f>SUMIF('Renúncias Fiscais Sudam-Sudene'!C:C,B2011,'Renúncias Fiscais Sudam-Sudene'!J:J)</f>
        <v>1320984.81</v>
      </c>
      <c r="D2011" s="14">
        <f>SUMIF('Renúncias Fiscais Sudam-Sudene'!C:C,B2011,'Renúncias Fiscais Sudam-Sudene'!K:K)</f>
        <v>1798627.4452938933</v>
      </c>
    </row>
    <row r="2012" spans="1:4" ht="27.95" customHeight="1" x14ac:dyDescent="0.25">
      <c r="A2012" s="25">
        <f t="shared" si="31"/>
        <v>2011</v>
      </c>
      <c r="B2012" s="12" t="str">
        <v>TELEFONICA BRASIL S.A.</v>
      </c>
      <c r="C2012" s="14">
        <f>SUMIF('Renúncias Fiscais Sudam-Sudene'!C:C,B2012,'Renúncias Fiscais Sudam-Sudene'!J:J)</f>
        <v>248695434.32999998</v>
      </c>
      <c r="D2012" s="14">
        <f>SUMIF('Renúncias Fiscais Sudam-Sudene'!C:C,B2012,'Renúncias Fiscais Sudam-Sudene'!K:K)</f>
        <v>296054511.23749697</v>
      </c>
    </row>
    <row r="2013" spans="1:4" ht="27.95" customHeight="1" x14ac:dyDescent="0.25">
      <c r="A2013" s="25">
        <f t="shared" si="31"/>
        <v>2012</v>
      </c>
      <c r="B2013" s="12" t="str">
        <v>TELEGRAFICA ENERGIA LTDA</v>
      </c>
      <c r="C2013" s="14">
        <f>SUMIF('Renúncias Fiscais Sudam-Sudene'!C:C,B2013,'Renúncias Fiscais Sudam-Sudene'!J:J)</f>
        <v>13686480.4</v>
      </c>
      <c r="D2013" s="14">
        <f>SUMIF('Renúncias Fiscais Sudam-Sudene'!C:C,B2013,'Renúncias Fiscais Sudam-Sudene'!K:K)</f>
        <v>15825561.479378195</v>
      </c>
    </row>
    <row r="2014" spans="1:4" ht="27.95" customHeight="1" x14ac:dyDescent="0.25">
      <c r="A2014" s="25">
        <f t="shared" si="31"/>
        <v>2013</v>
      </c>
      <c r="B2014" s="12" t="str">
        <v>TELLERINA COMERCIO DE PRESENTES E ARTIGOS PARA DECORACAO S.A.</v>
      </c>
      <c r="C2014" s="14">
        <f>SUMIF('Renúncias Fiscais Sudam-Sudene'!C:C,B2014,'Renúncias Fiscais Sudam-Sudene'!J:J)</f>
        <v>3161065.49</v>
      </c>
      <c r="D2014" s="14">
        <f>SUMIF('Renúncias Fiscais Sudam-Sudene'!C:C,B2014,'Renúncias Fiscais Sudam-Sudene'!K:K)</f>
        <v>5375885.3949561464</v>
      </c>
    </row>
    <row r="2015" spans="1:4" ht="27.95" customHeight="1" x14ac:dyDescent="0.25">
      <c r="A2015" s="25">
        <f t="shared" si="31"/>
        <v>2014</v>
      </c>
      <c r="B2015" s="12" t="str">
        <v>TEMAPE TERMINAIS MARITIMOS DE PERNAMBUCO S/A</v>
      </c>
      <c r="C2015" s="14">
        <f>SUMIF('Renúncias Fiscais Sudam-Sudene'!C:C,B2015,'Renúncias Fiscais Sudam-Sudene'!J:J)</f>
        <v>71776882.320000008</v>
      </c>
      <c r="D2015" s="14">
        <f>SUMIF('Renúncias Fiscais Sudam-Sudene'!C:C,B2015,'Renúncias Fiscais Sudam-Sudene'!K:K)</f>
        <v>93528663.041691005</v>
      </c>
    </row>
    <row r="2016" spans="1:4" ht="27.95" customHeight="1" x14ac:dyDescent="0.25">
      <c r="A2016" s="25">
        <f t="shared" si="31"/>
        <v>2015</v>
      </c>
      <c r="B2016" s="12" t="str">
        <v>TEMPEST SERVICOS DE INFORMATICA S.A.</v>
      </c>
      <c r="C2016" s="14">
        <f>SUMIF('Renúncias Fiscais Sudam-Sudene'!C:C,B2016,'Renúncias Fiscais Sudam-Sudene'!J:J)</f>
        <v>188579.92</v>
      </c>
      <c r="D2016" s="14">
        <f>SUMIF('Renúncias Fiscais Sudam-Sudene'!C:C,B2016,'Renúncias Fiscais Sudam-Sudene'!K:K)</f>
        <v>282491.30958816659</v>
      </c>
    </row>
    <row r="2017" spans="1:4" ht="27.95" customHeight="1" x14ac:dyDescent="0.25">
      <c r="A2017" s="25">
        <f t="shared" si="31"/>
        <v>2016</v>
      </c>
      <c r="B2017" s="12" t="str">
        <v>TENNECO AUTOMOTIVE BRASIL LTDA</v>
      </c>
      <c r="C2017" s="14">
        <f>SUMIF('Renúncias Fiscais Sudam-Sudene'!C:C,B2017,'Renúncias Fiscais Sudam-Sudene'!J:J)</f>
        <v>1591638.37</v>
      </c>
      <c r="D2017" s="14">
        <f>SUMIF('Renúncias Fiscais Sudam-Sudene'!C:C,B2017,'Renúncias Fiscais Sudam-Sudene'!K:K)</f>
        <v>2416380.8487669323</v>
      </c>
    </row>
    <row r="2018" spans="1:4" ht="27.95" customHeight="1" x14ac:dyDescent="0.25">
      <c r="A2018" s="25">
        <f t="shared" si="31"/>
        <v>2017</v>
      </c>
      <c r="B2018" s="12" t="str">
        <v>TERGUS SISTEMAS E CONSULTORIA LTDA</v>
      </c>
      <c r="C2018" s="14">
        <f>SUMIF('Renúncias Fiscais Sudam-Sudene'!C:C,B2018,'Renúncias Fiscais Sudam-Sudene'!J:J)</f>
        <v>330505.7</v>
      </c>
      <c r="D2018" s="14">
        <f>SUMIF('Renúncias Fiscais Sudam-Sudene'!C:C,B2018,'Renúncias Fiscais Sudam-Sudene'!K:K)</f>
        <v>372798.71858955326</v>
      </c>
    </row>
    <row r="2019" spans="1:4" ht="27.95" customHeight="1" x14ac:dyDescent="0.25">
      <c r="A2019" s="25">
        <f t="shared" si="31"/>
        <v>2018</v>
      </c>
      <c r="B2019" s="12" t="str">
        <v>TERMACO OPERACOES PORTUARIAS S.A</v>
      </c>
      <c r="C2019" s="14">
        <f>SUMIF('Renúncias Fiscais Sudam-Sudene'!C:C,B2019,'Renúncias Fiscais Sudam-Sudene'!J:J)</f>
        <v>344939.88</v>
      </c>
      <c r="D2019" s="14">
        <f>SUMIF('Renúncias Fiscais Sudam-Sudene'!C:C,B2019,'Renúncias Fiscais Sudam-Sudene'!K:K)</f>
        <v>457402.1053245308</v>
      </c>
    </row>
    <row r="2020" spans="1:4" ht="27.95" customHeight="1" x14ac:dyDescent="0.25">
      <c r="A2020" s="25">
        <f t="shared" si="31"/>
        <v>2019</v>
      </c>
      <c r="B2020" s="12" t="str">
        <v>TERMACO TERMINAIS RETROPORTUARIOS S.A.</v>
      </c>
      <c r="C2020" s="14">
        <f>SUMIF('Renúncias Fiscais Sudam-Sudene'!C:C,B2020,'Renúncias Fiscais Sudam-Sudene'!J:J)</f>
        <v>59112.13</v>
      </c>
      <c r="D2020" s="14">
        <f>SUMIF('Renúncias Fiscais Sudam-Sudene'!C:C,B2020,'Renúncias Fiscais Sudam-Sudene'!K:K)</f>
        <v>69756.837213243416</v>
      </c>
    </row>
    <row r="2021" spans="1:4" ht="27.95" customHeight="1" x14ac:dyDescent="0.25">
      <c r="A2021" s="25">
        <f t="shared" si="31"/>
        <v>2020</v>
      </c>
      <c r="B2021" s="12" t="str">
        <v>TERMINAIS FLUVIAIS DO BRASIL S/A</v>
      </c>
      <c r="C2021" s="14">
        <f>SUMIF('Renúncias Fiscais Sudam-Sudene'!C:C,B2021,'Renúncias Fiscais Sudam-Sudene'!J:J)</f>
        <v>66075350.950000003</v>
      </c>
      <c r="D2021" s="14">
        <f>SUMIF('Renúncias Fiscais Sudam-Sudene'!C:C,B2021,'Renúncias Fiscais Sudam-Sudene'!K:K)</f>
        <v>85570069.423956066</v>
      </c>
    </row>
    <row r="2022" spans="1:4" ht="27.95" customHeight="1" x14ac:dyDescent="0.25">
      <c r="A2022" s="25">
        <f t="shared" si="31"/>
        <v>2021</v>
      </c>
      <c r="B2022" s="12" t="str">
        <v>TERMINAL CORREDOR NORTE S.A.</v>
      </c>
      <c r="C2022" s="14">
        <f>SUMIF('Renúncias Fiscais Sudam-Sudene'!C:C,B2022,'Renúncias Fiscais Sudam-Sudene'!J:J)</f>
        <v>52917664.549999997</v>
      </c>
      <c r="D2022" s="14">
        <f>SUMIF('Renúncias Fiscais Sudam-Sudene'!C:C,B2022,'Renúncias Fiscais Sudam-Sudene'!K:K)</f>
        <v>64206186.434371352</v>
      </c>
    </row>
    <row r="2023" spans="1:4" ht="27.95" customHeight="1" x14ac:dyDescent="0.25">
      <c r="A2023" s="25">
        <f t="shared" si="31"/>
        <v>2022</v>
      </c>
      <c r="B2023" s="12" t="str">
        <v>TERMINAL DE GRAOS PONTA DA MONTANHA S.A.</v>
      </c>
      <c r="C2023" s="14">
        <f>SUMIF('Renúncias Fiscais Sudam-Sudene'!C:C,B2023,'Renúncias Fiscais Sudam-Sudene'!J:J)</f>
        <v>42941176.780000001</v>
      </c>
      <c r="D2023" s="14">
        <f>SUMIF('Renúncias Fiscais Sudam-Sudene'!C:C,B2023,'Renúncias Fiscais Sudam-Sudene'!K:K)</f>
        <v>54401597.950631142</v>
      </c>
    </row>
    <row r="2024" spans="1:4" ht="27.95" customHeight="1" x14ac:dyDescent="0.25">
      <c r="A2024" s="25">
        <f t="shared" si="31"/>
        <v>2023</v>
      </c>
      <c r="B2024" s="12" t="str">
        <v>TERMINAL PORTUARIO COTEGIPE S.A</v>
      </c>
      <c r="C2024" s="14">
        <f>SUMIF('Renúncias Fiscais Sudam-Sudene'!C:C,B2024,'Renúncias Fiscais Sudam-Sudene'!J:J)</f>
        <v>150720460.43000001</v>
      </c>
      <c r="D2024" s="14">
        <f>SUMIF('Renúncias Fiscais Sudam-Sudene'!C:C,B2024,'Renúncias Fiscais Sudam-Sudene'!K:K)</f>
        <v>198468998.77970073</v>
      </c>
    </row>
    <row r="2025" spans="1:4" ht="27.95" customHeight="1" x14ac:dyDescent="0.25">
      <c r="A2025" s="25">
        <f t="shared" si="31"/>
        <v>2024</v>
      </c>
      <c r="B2025" s="12" t="str">
        <v>TERMO NORTE ENERGIA LTDA</v>
      </c>
      <c r="C2025" s="14">
        <f>SUMIF('Renúncias Fiscais Sudam-Sudene'!C:C,B2025,'Renúncias Fiscais Sudam-Sudene'!J:J)</f>
        <v>497105508.77999997</v>
      </c>
      <c r="D2025" s="14">
        <f>SUMIF('Renúncias Fiscais Sudam-Sudene'!C:C,B2025,'Renúncias Fiscais Sudam-Sudene'!K:K)</f>
        <v>694539903.2702862</v>
      </c>
    </row>
    <row r="2026" spans="1:4" ht="27.95" customHeight="1" x14ac:dyDescent="0.25">
      <c r="A2026" s="25">
        <f t="shared" si="31"/>
        <v>2025</v>
      </c>
      <c r="B2026" s="12" t="str">
        <v>TERMOCABO S.A.</v>
      </c>
      <c r="C2026" s="14">
        <f>SUMIF('Renúncias Fiscais Sudam-Sudene'!C:C,B2026,'Renúncias Fiscais Sudam-Sudene'!J:J)</f>
        <v>17081860.169999998</v>
      </c>
      <c r="D2026" s="14">
        <f>SUMIF('Renúncias Fiscais Sudam-Sudene'!C:C,B2026,'Renúncias Fiscais Sudam-Sudene'!K:K)</f>
        <v>21786568.752289813</v>
      </c>
    </row>
    <row r="2027" spans="1:4" ht="27.95" customHeight="1" x14ac:dyDescent="0.25">
      <c r="A2027" s="25">
        <f t="shared" si="31"/>
        <v>2026</v>
      </c>
      <c r="B2027" s="12" t="str">
        <v>TERMOLOSS INDUSTRIAL DE PLASTICOS LTDA</v>
      </c>
      <c r="C2027" s="14">
        <f>SUMIF('Renúncias Fiscais Sudam-Sudene'!C:C,B2027,'Renúncias Fiscais Sudam-Sudene'!J:J)</f>
        <v>1015726.49</v>
      </c>
      <c r="D2027" s="14">
        <f>SUMIF('Renúncias Fiscais Sudam-Sudene'!C:C,B2027,'Renúncias Fiscais Sudam-Sudene'!K:K)</f>
        <v>1668859.62419606</v>
      </c>
    </row>
    <row r="2028" spans="1:4" ht="27.95" customHeight="1" x14ac:dyDescent="0.25">
      <c r="A2028" s="25">
        <f t="shared" si="31"/>
        <v>2027</v>
      </c>
      <c r="B2028" s="12" t="str">
        <v>TERMOPERNAMBUCO S/A</v>
      </c>
      <c r="C2028" s="14">
        <f>SUMIF('Renúncias Fiscais Sudam-Sudene'!C:C,B2028,'Renúncias Fiscais Sudam-Sudene'!J:J)</f>
        <v>389669925.76999998</v>
      </c>
      <c r="D2028" s="14">
        <f>SUMIF('Renúncias Fiscais Sudam-Sudene'!C:C,B2028,'Renúncias Fiscais Sudam-Sudene'!K:K)</f>
        <v>484204661.64253604</v>
      </c>
    </row>
    <row r="2029" spans="1:4" ht="27.95" customHeight="1" x14ac:dyDescent="0.25">
      <c r="A2029" s="25">
        <f t="shared" si="31"/>
        <v>2028</v>
      </c>
      <c r="B2029" s="12" t="str">
        <v>TERMOPLAST EMBALAGENS LTDA</v>
      </c>
      <c r="C2029" s="14">
        <f>SUMIF('Renúncias Fiscais Sudam-Sudene'!C:C,B2029,'Renúncias Fiscais Sudam-Sudene'!J:J)</f>
        <v>102749.3</v>
      </c>
      <c r="D2029" s="14">
        <f>SUMIF('Renúncias Fiscais Sudam-Sudene'!C:C,B2029,'Renúncias Fiscais Sudam-Sudene'!K:K)</f>
        <v>141176.74684776145</v>
      </c>
    </row>
    <row r="2030" spans="1:4" ht="27.95" customHeight="1" x14ac:dyDescent="0.25">
      <c r="A2030" s="25">
        <f t="shared" si="31"/>
        <v>2029</v>
      </c>
      <c r="B2030" s="12" t="str">
        <v>TERMOPLASTYC INDUSTRIA E COMERCIO DE CALCADOS LTDA</v>
      </c>
      <c r="C2030" s="14">
        <f>SUMIF('Renúncias Fiscais Sudam-Sudene'!C:C,B2030,'Renúncias Fiscais Sudam-Sudene'!J:J)</f>
        <v>292851.11</v>
      </c>
      <c r="D2030" s="14">
        <f>SUMIF('Renúncias Fiscais Sudam-Sudene'!C:C,B2030,'Renúncias Fiscais Sudam-Sudene'!K:K)</f>
        <v>498039.03466286481</v>
      </c>
    </row>
    <row r="2031" spans="1:4" ht="27.95" customHeight="1" x14ac:dyDescent="0.25">
      <c r="A2031" s="25">
        <f t="shared" si="31"/>
        <v>2030</v>
      </c>
      <c r="B2031" s="12" t="str">
        <v>TERMOTECNICA DA AMAZONIA LTDA</v>
      </c>
      <c r="C2031" s="14">
        <f>SUMIF('Renúncias Fiscais Sudam-Sudene'!C:C,B2031,'Renúncias Fiscais Sudam-Sudene'!J:J)</f>
        <v>705471.38</v>
      </c>
      <c r="D2031" s="14">
        <f>SUMIF('Renúncias Fiscais Sudam-Sudene'!C:C,B2031,'Renúncias Fiscais Sudam-Sudene'!K:K)</f>
        <v>1057462.7570965288</v>
      </c>
    </row>
    <row r="2032" spans="1:4" ht="27.95" customHeight="1" x14ac:dyDescent="0.25">
      <c r="A2032" s="25">
        <f t="shared" si="31"/>
        <v>2031</v>
      </c>
      <c r="B2032" s="12" t="str">
        <v>TERMOVERDE SALVADOR S.A.</v>
      </c>
      <c r="C2032" s="14">
        <f>SUMIF('Renúncias Fiscais Sudam-Sudene'!C:C,B2032,'Renúncias Fiscais Sudam-Sudene'!J:J)</f>
        <v>9964408.4000000004</v>
      </c>
      <c r="D2032" s="14">
        <f>SUMIF('Renúncias Fiscais Sudam-Sudene'!C:C,B2032,'Renúncias Fiscais Sudam-Sudene'!K:K)</f>
        <v>14128888.158126963</v>
      </c>
    </row>
    <row r="2033" spans="1:4" ht="27.95" customHeight="1" x14ac:dyDescent="0.25">
      <c r="A2033" s="25">
        <f t="shared" si="31"/>
        <v>2032</v>
      </c>
      <c r="B2033" s="12" t="str">
        <v>TERPHANE LTDA</v>
      </c>
      <c r="C2033" s="14">
        <f>SUMIF('Renúncias Fiscais Sudam-Sudene'!C:C,B2033,'Renúncias Fiscais Sudam-Sudene'!J:J)</f>
        <v>115942423.71999998</v>
      </c>
      <c r="D2033" s="14">
        <f>SUMIF('Renúncias Fiscais Sudam-Sudene'!C:C,B2033,'Renúncias Fiscais Sudam-Sudene'!K:K)</f>
        <v>150149806.41568023</v>
      </c>
    </row>
    <row r="2034" spans="1:4" ht="27.95" customHeight="1" x14ac:dyDescent="0.25">
      <c r="A2034" s="25">
        <f t="shared" si="31"/>
        <v>2033</v>
      </c>
      <c r="B2034" s="12" t="str">
        <v>TERRAFOS COMERCIO E INDUSTRIA DE PRODUTOS AGROPECUARIOS LTDA</v>
      </c>
      <c r="C2034" s="14">
        <f>SUMIF('Renúncias Fiscais Sudam-Sudene'!C:C,B2034,'Renúncias Fiscais Sudam-Sudene'!J:J)</f>
        <v>5823355.5</v>
      </c>
      <c r="D2034" s="14">
        <f>SUMIF('Renúncias Fiscais Sudam-Sudene'!C:C,B2034,'Renúncias Fiscais Sudam-Sudene'!K:K)</f>
        <v>7556458.3318985645</v>
      </c>
    </row>
    <row r="2035" spans="1:4" ht="27.95" customHeight="1" x14ac:dyDescent="0.25">
      <c r="A2035" s="25">
        <f t="shared" si="31"/>
        <v>2034</v>
      </c>
      <c r="B2035" s="12" t="str">
        <v>TESA BRASIL LTDA</v>
      </c>
      <c r="C2035" s="14">
        <f>SUMIF('Renúncias Fiscais Sudam-Sudene'!C:C,B2035,'Renúncias Fiscais Sudam-Sudene'!J:J)</f>
        <v>4185869.4899999998</v>
      </c>
      <c r="D2035" s="14">
        <f>SUMIF('Renúncias Fiscais Sudam-Sudene'!C:C,B2035,'Renúncias Fiscais Sudam-Sudene'!K:K)</f>
        <v>5381404.9012642317</v>
      </c>
    </row>
    <row r="2036" spans="1:4" ht="27.95" customHeight="1" x14ac:dyDescent="0.25">
      <c r="A2036" s="25">
        <f t="shared" si="31"/>
        <v>2035</v>
      </c>
      <c r="B2036" s="12" t="str">
        <v>TESS INDUSTRIA E COMERCIO LTDA</v>
      </c>
      <c r="C2036" s="14">
        <f>SUMIF('Renúncias Fiscais Sudam-Sudene'!C:C,B2036,'Renúncias Fiscais Sudam-Sudene'!J:J)</f>
        <v>16663317.82</v>
      </c>
      <c r="D2036" s="14">
        <f>SUMIF('Renúncias Fiscais Sudam-Sudene'!C:C,B2036,'Renúncias Fiscais Sudam-Sudene'!K:K)</f>
        <v>24291340.937068641</v>
      </c>
    </row>
    <row r="2037" spans="1:4" ht="27.95" customHeight="1" x14ac:dyDescent="0.25">
      <c r="A2037" s="25">
        <f t="shared" si="31"/>
        <v>2036</v>
      </c>
      <c r="B2037" s="12" t="str">
        <v>TEXAS INDUSTRIAL S/A</v>
      </c>
      <c r="C2037" s="14">
        <f>SUMIF('Renúncias Fiscais Sudam-Sudene'!C:C,B2037,'Renúncias Fiscais Sudam-Sudene'!J:J)</f>
        <v>266843.86</v>
      </c>
      <c r="D2037" s="14">
        <f>SUMIF('Renúncias Fiscais Sudam-Sudene'!C:C,B2037,'Renúncias Fiscais Sudam-Sudene'!K:K)</f>
        <v>300990.41883843497</v>
      </c>
    </row>
    <row r="2038" spans="1:4" ht="27.95" customHeight="1" x14ac:dyDescent="0.25">
      <c r="A2038" s="25">
        <f t="shared" si="31"/>
        <v>2037</v>
      </c>
      <c r="B2038" s="12" t="str">
        <v>THE CHEMOURS COMPANY INDUSTRIA E COMERCIO DE PRODUTOS QUIMICOS LTDA.</v>
      </c>
      <c r="C2038" s="14">
        <f>SUMIF('Renúncias Fiscais Sudam-Sudene'!C:C,B2038,'Renúncias Fiscais Sudam-Sudene'!J:J)</f>
        <v>6895961.8199999994</v>
      </c>
      <c r="D2038" s="14">
        <f>SUMIF('Renúncias Fiscais Sudam-Sudene'!C:C,B2038,'Renúncias Fiscais Sudam-Sudene'!K:K)</f>
        <v>8788200.7558531966</v>
      </c>
    </row>
    <row r="2039" spans="1:4" ht="27.95" customHeight="1" x14ac:dyDescent="0.25">
      <c r="A2039" s="25">
        <f t="shared" si="31"/>
        <v>2038</v>
      </c>
      <c r="B2039" s="12" t="str">
        <v>THEODORO F SOBRAL &amp; CIA LTDA</v>
      </c>
      <c r="C2039" s="14">
        <f>SUMIF('Renúncias Fiscais Sudam-Sudene'!C:C,B2039,'Renúncias Fiscais Sudam-Sudene'!J:J)</f>
        <v>134241.51999999999</v>
      </c>
      <c r="D2039" s="14">
        <f>SUMIF('Renúncias Fiscais Sudam-Sudene'!C:C,B2039,'Renúncias Fiscais Sudam-Sudene'!K:K)</f>
        <v>209466.15102509456</v>
      </c>
    </row>
    <row r="2040" spans="1:4" ht="27.95" customHeight="1" x14ac:dyDescent="0.25">
      <c r="A2040" s="25">
        <f t="shared" si="31"/>
        <v>2039</v>
      </c>
      <c r="B2040" s="12" t="str">
        <v>THOLOR DO BRASIL LTDA.</v>
      </c>
      <c r="C2040" s="14">
        <f>SUMIF('Renúncias Fiscais Sudam-Sudene'!C:C,B2040,'Renúncias Fiscais Sudam-Sudene'!J:J)</f>
        <v>114761314.38</v>
      </c>
      <c r="D2040" s="14">
        <f>SUMIF('Renúncias Fiscais Sudam-Sudene'!C:C,B2040,'Renúncias Fiscais Sudam-Sudene'!K:K)</f>
        <v>178622718.0443545</v>
      </c>
    </row>
    <row r="2041" spans="1:4" ht="27.95" customHeight="1" x14ac:dyDescent="0.25">
      <c r="A2041" s="25">
        <f t="shared" si="31"/>
        <v>2040</v>
      </c>
      <c r="B2041" s="12" t="str">
        <v>THOR GRANITOS E MARMORES LTDA</v>
      </c>
      <c r="C2041" s="14">
        <f>SUMIF('Renúncias Fiscais Sudam-Sudene'!C:C,B2041,'Renúncias Fiscais Sudam-Sudene'!J:J)</f>
        <v>10994619.15</v>
      </c>
      <c r="D2041" s="14">
        <f>SUMIF('Renúncias Fiscais Sudam-Sudene'!C:C,B2041,'Renúncias Fiscais Sudam-Sudene'!K:K)</f>
        <v>12862668.787443951</v>
      </c>
    </row>
    <row r="2042" spans="1:4" ht="27.95" customHeight="1" x14ac:dyDescent="0.25">
      <c r="A2042" s="25">
        <f t="shared" si="31"/>
        <v>2041</v>
      </c>
      <c r="B2042" s="12" t="str">
        <v>TIBERINA AUTOMOTIVE PE - COMPONENTES METALICOS PARA INDUSTRIA AUTOMOTIVA LTDA.</v>
      </c>
      <c r="C2042" s="14">
        <f>SUMIF('Renúncias Fiscais Sudam-Sudene'!C:C,B2042,'Renúncias Fiscais Sudam-Sudene'!J:J)</f>
        <v>11951182.100000001</v>
      </c>
      <c r="D2042" s="14">
        <f>SUMIF('Renúncias Fiscais Sudam-Sudene'!C:C,B2042,'Renúncias Fiscais Sudam-Sudene'!K:K)</f>
        <v>15259620.18043435</v>
      </c>
    </row>
    <row r="2043" spans="1:4" ht="27.95" customHeight="1" x14ac:dyDescent="0.25">
      <c r="A2043" s="25">
        <f t="shared" si="31"/>
        <v>2042</v>
      </c>
      <c r="B2043" s="12" t="str">
        <v>TIETEENSE AGENCIA DE VIAGENS E TURISMO LTDA</v>
      </c>
      <c r="C2043" s="14">
        <f>SUMIF('Renúncias Fiscais Sudam-Sudene'!C:C,B2043,'Renúncias Fiscais Sudam-Sudene'!J:J)</f>
        <v>1</v>
      </c>
      <c r="D2043" s="14">
        <f>SUMIF('Renúncias Fiscais Sudam-Sudene'!C:C,B2043,'Renúncias Fiscais Sudam-Sudene'!K:K)</f>
        <v>1.12796456638888</v>
      </c>
    </row>
    <row r="2044" spans="1:4" ht="27.95" customHeight="1" x14ac:dyDescent="0.25">
      <c r="A2044" s="25">
        <f t="shared" si="31"/>
        <v>2043</v>
      </c>
      <c r="B2044" s="12" t="str">
        <v>TIGRE MATERIAIS E SOLUCOES PARA CONSTRUCAO LTDA.</v>
      </c>
      <c r="C2044" s="14">
        <f>SUMIF('Renúncias Fiscais Sudam-Sudene'!C:C,B2044,'Renúncias Fiscais Sudam-Sudene'!J:J)</f>
        <v>23666513.649999999</v>
      </c>
      <c r="D2044" s="14">
        <f>SUMIF('Renúncias Fiscais Sudam-Sudene'!C:C,B2044,'Renúncias Fiscais Sudam-Sudene'!K:K)</f>
        <v>30011648.411545102</v>
      </c>
    </row>
    <row r="2045" spans="1:4" ht="27.95" customHeight="1" x14ac:dyDescent="0.25">
      <c r="A2045" s="25">
        <f t="shared" si="31"/>
        <v>2044</v>
      </c>
      <c r="B2045" s="12" t="str">
        <v>TIGRE S.A. PARTICIPACOES</v>
      </c>
      <c r="C2045" s="14">
        <f>SUMIF('Renúncias Fiscais Sudam-Sudene'!C:C,B2045,'Renúncias Fiscais Sudam-Sudene'!J:J)</f>
        <v>1747945.8599999999</v>
      </c>
      <c r="D2045" s="14">
        <f>SUMIF('Renúncias Fiscais Sudam-Sudene'!C:C,B2045,'Renúncias Fiscais Sudam-Sudene'!K:K)</f>
        <v>2936297.6524753962</v>
      </c>
    </row>
    <row r="2046" spans="1:4" ht="27.95" customHeight="1" x14ac:dyDescent="0.25">
      <c r="A2046" s="25">
        <f t="shared" si="31"/>
        <v>2045</v>
      </c>
      <c r="B2046" s="12" t="str">
        <v>TIM CELULAR S.A.</v>
      </c>
      <c r="C2046" s="14">
        <f>SUMIF('Renúncias Fiscais Sudam-Sudene'!C:C,B2046,'Renúncias Fiscais Sudam-Sudene'!J:J)</f>
        <v>473797193.43999994</v>
      </c>
      <c r="D2046" s="14">
        <f>SUMIF('Renúncias Fiscais Sudam-Sudene'!C:C,B2046,'Renúncias Fiscais Sudam-Sudene'!K:K)</f>
        <v>750164077.29336369</v>
      </c>
    </row>
    <row r="2047" spans="1:4" ht="27.95" customHeight="1" x14ac:dyDescent="0.25">
      <c r="A2047" s="25">
        <f t="shared" si="31"/>
        <v>2046</v>
      </c>
      <c r="B2047" s="12" t="str">
        <v>TIM S A</v>
      </c>
      <c r="C2047" s="14">
        <f>SUMIF('Renúncias Fiscais Sudam-Sudene'!C:C,B2047,'Renúncias Fiscais Sudam-Sudene'!J:J)</f>
        <v>1033904204.5100001</v>
      </c>
      <c r="D2047" s="14">
        <f>SUMIF('Renúncias Fiscais Sudam-Sudene'!C:C,B2047,'Renúncias Fiscais Sudam-Sudene'!K:K)</f>
        <v>1327665294.0315075</v>
      </c>
    </row>
    <row r="2048" spans="1:4" ht="27.95" customHeight="1" x14ac:dyDescent="0.25">
      <c r="A2048" s="25">
        <f t="shared" si="31"/>
        <v>2047</v>
      </c>
      <c r="B2048" s="12" t="str">
        <v>TIMAC AGRO INDUSTRIA E COMERCIO DE FERTILIZANTES LTDA</v>
      </c>
      <c r="C2048" s="14">
        <f>SUMIF('Renúncias Fiscais Sudam-Sudene'!C:C,B2048,'Renúncias Fiscais Sudam-Sudene'!J:J)</f>
        <v>132513513.23</v>
      </c>
      <c r="D2048" s="14">
        <f>SUMIF('Renúncias Fiscais Sudam-Sudene'!C:C,B2048,'Renúncias Fiscais Sudam-Sudene'!K:K)</f>
        <v>167205734.78695419</v>
      </c>
    </row>
    <row r="2049" spans="1:4" ht="27.95" customHeight="1" x14ac:dyDescent="0.25">
      <c r="A2049" s="25">
        <f t="shared" si="31"/>
        <v>2048</v>
      </c>
      <c r="B2049" s="12" t="str">
        <v>TINTAS BELLA INDUSTRIAL LTDA</v>
      </c>
      <c r="C2049" s="14">
        <f>SUMIF('Renúncias Fiscais Sudam-Sudene'!C:C,B2049,'Renúncias Fiscais Sudam-Sudene'!J:J)</f>
        <v>153049.24</v>
      </c>
      <c r="D2049" s="14">
        <f>SUMIF('Renúncias Fiscais Sudam-Sudene'!C:C,B2049,'Renúncias Fiscais Sudam-Sudene'!K:K)</f>
        <v>177216.36414154241</v>
      </c>
    </row>
    <row r="2050" spans="1:4" ht="27.95" customHeight="1" x14ac:dyDescent="0.25">
      <c r="A2050" s="25">
        <f t="shared" si="31"/>
        <v>2049</v>
      </c>
      <c r="B2050" s="12" t="str">
        <v>TINTAS HIDRACOR S/A</v>
      </c>
      <c r="C2050" s="14">
        <f>SUMIF('Renúncias Fiscais Sudam-Sudene'!C:C,B2050,'Renúncias Fiscais Sudam-Sudene'!J:J)</f>
        <v>1746656.26</v>
      </c>
      <c r="D2050" s="14">
        <f>SUMIF('Renúncias Fiscais Sudam-Sudene'!C:C,B2050,'Renúncias Fiscais Sudam-Sudene'!K:K)</f>
        <v>1977771.5532961378</v>
      </c>
    </row>
    <row r="2051" spans="1:4" ht="27.95" customHeight="1" x14ac:dyDescent="0.25">
      <c r="A2051" s="25">
        <f t="shared" ref="A2051:A2114" si="32">ROW()-1</f>
        <v>2050</v>
      </c>
      <c r="B2051" s="12" t="str">
        <v>TINTAS IQUINE LTDA.</v>
      </c>
      <c r="C2051" s="14">
        <f>SUMIF('Renúncias Fiscais Sudam-Sudene'!C:C,B2051,'Renúncias Fiscais Sudam-Sudene'!J:J)</f>
        <v>13020025.390000001</v>
      </c>
      <c r="D2051" s="14">
        <f>SUMIF('Renúncias Fiscais Sudam-Sudene'!C:C,B2051,'Renúncias Fiscais Sudam-Sudene'!K:K)</f>
        <v>17610367.293495137</v>
      </c>
    </row>
    <row r="2052" spans="1:4" ht="27.95" customHeight="1" x14ac:dyDescent="0.25">
      <c r="A2052" s="25">
        <f t="shared" si="32"/>
        <v>2051</v>
      </c>
      <c r="B2052" s="12" t="str">
        <v>TINTAS LUX LTDA</v>
      </c>
      <c r="C2052" s="14">
        <f>SUMIF('Renúncias Fiscais Sudam-Sudene'!C:C,B2052,'Renúncias Fiscais Sudam-Sudene'!J:J)</f>
        <v>3341677.4299999997</v>
      </c>
      <c r="D2052" s="14">
        <f>SUMIF('Renúncias Fiscais Sudam-Sudene'!C:C,B2052,'Renúncias Fiscais Sudam-Sudene'!K:K)</f>
        <v>4378194.2963573132</v>
      </c>
    </row>
    <row r="2053" spans="1:4" ht="27.95" customHeight="1" x14ac:dyDescent="0.25">
      <c r="A2053" s="25">
        <f t="shared" si="32"/>
        <v>2052</v>
      </c>
      <c r="B2053" s="12" t="str">
        <v>TINTAS STARLUX LTDA</v>
      </c>
      <c r="C2053" s="14">
        <f>SUMIF('Renúncias Fiscais Sudam-Sudene'!C:C,B2053,'Renúncias Fiscais Sudam-Sudene'!J:J)</f>
        <v>709101.35</v>
      </c>
      <c r="D2053" s="14">
        <f>SUMIF('Renúncias Fiscais Sudam-Sudene'!C:C,B2053,'Renúncias Fiscais Sudam-Sudene'!K:K)</f>
        <v>829488.27451381285</v>
      </c>
    </row>
    <row r="2054" spans="1:4" ht="27.95" customHeight="1" x14ac:dyDescent="0.25">
      <c r="A2054" s="25">
        <f t="shared" si="32"/>
        <v>2053</v>
      </c>
      <c r="B2054" s="12" t="str">
        <v>TIO LINO INDUSTRIA DE ALIMENTOS IMPORTACAO E EXPORTACAO LTDA</v>
      </c>
      <c r="C2054" s="14">
        <f>SUMIF('Renúncias Fiscais Sudam-Sudene'!C:C,B2054,'Renúncias Fiscais Sudam-Sudene'!J:J)</f>
        <v>2610323.7000000002</v>
      </c>
      <c r="D2054" s="14">
        <f>SUMIF('Renúncias Fiscais Sudam-Sudene'!C:C,B2054,'Renúncias Fiscais Sudam-Sudene'!K:K)</f>
        <v>3433337.8569846018</v>
      </c>
    </row>
    <row r="2055" spans="1:4" ht="27.95" customHeight="1" x14ac:dyDescent="0.25">
      <c r="A2055" s="25">
        <f t="shared" si="32"/>
        <v>2054</v>
      </c>
      <c r="B2055" s="12" t="str">
        <v>TOMATEC FABRICA DE PRODUTOS ELETRICOS LTDA</v>
      </c>
      <c r="C2055" s="14">
        <f>SUMIF('Renúncias Fiscais Sudam-Sudene'!C:C,B2055,'Renúncias Fiscais Sudam-Sudene'!J:J)</f>
        <v>2653592.2599999998</v>
      </c>
      <c r="D2055" s="14">
        <f>SUMIF('Renúncias Fiscais Sudam-Sudene'!C:C,B2055,'Renúncias Fiscais Sudam-Sudene'!K:K)</f>
        <v>4512847.9368210342</v>
      </c>
    </row>
    <row r="2056" spans="1:4" ht="27.95" customHeight="1" x14ac:dyDescent="0.25">
      <c r="A2056" s="25">
        <f t="shared" si="32"/>
        <v>2055</v>
      </c>
      <c r="B2056" s="12" t="str">
        <v>TOMBADOR IRON MINERACAO LTDA</v>
      </c>
      <c r="C2056" s="14">
        <f>SUMIF('Renúncias Fiscais Sudam-Sudene'!C:C,B2056,'Renúncias Fiscais Sudam-Sudene'!J:J)</f>
        <v>13883086.620000001</v>
      </c>
      <c r="D2056" s="14">
        <f>SUMIF('Renúncias Fiscais Sudam-Sudene'!C:C,B2056,'Renúncias Fiscais Sudam-Sudene'!K:K)</f>
        <v>16037942.344464244</v>
      </c>
    </row>
    <row r="2057" spans="1:4" ht="27.95" customHeight="1" x14ac:dyDescent="0.25">
      <c r="A2057" s="25">
        <f t="shared" si="32"/>
        <v>2056</v>
      </c>
      <c r="B2057" s="12" t="str">
        <v>TOP MIX METAIS E ESQUADRIAS LTDA</v>
      </c>
      <c r="C2057" s="14">
        <f>SUMIF('Renúncias Fiscais Sudam-Sudene'!C:C,B2057,'Renúncias Fiscais Sudam-Sudene'!J:J)</f>
        <v>931718.36</v>
      </c>
      <c r="D2057" s="14">
        <f>SUMIF('Renúncias Fiscais Sudam-Sudene'!C:C,B2057,'Renúncias Fiscais Sudam-Sudene'!K:K)</f>
        <v>1070037.8439853943</v>
      </c>
    </row>
    <row r="2058" spans="1:4" ht="27.95" customHeight="1" x14ac:dyDescent="0.25">
      <c r="A2058" s="25">
        <f t="shared" si="32"/>
        <v>2057</v>
      </c>
      <c r="B2058" s="12" t="str">
        <v>TOPAZIO EMPREENDIMENTO TURISTICO LTDA</v>
      </c>
      <c r="C2058" s="14">
        <f>SUMIF('Renúncias Fiscais Sudam-Sudene'!C:C,B2058,'Renúncias Fiscais Sudam-Sudene'!J:J)</f>
        <v>92633.18</v>
      </c>
      <c r="D2058" s="14">
        <f>SUMIF('Renúncias Fiscais Sudam-Sudene'!C:C,B2058,'Renúncias Fiscais Sudam-Sudene'!K:K)</f>
        <v>109314.2415576139</v>
      </c>
    </row>
    <row r="2059" spans="1:4" ht="27.95" customHeight="1" x14ac:dyDescent="0.25">
      <c r="A2059" s="25">
        <f t="shared" si="32"/>
        <v>2058</v>
      </c>
      <c r="B2059" s="12" t="str">
        <v>TOPAZIO IND. E COM. LTDA</v>
      </c>
      <c r="C2059" s="14">
        <f>SUMIF('Renúncias Fiscais Sudam-Sudene'!C:C,B2059,'Renúncias Fiscais Sudam-Sudene'!J:J)</f>
        <v>3935218.8999999994</v>
      </c>
      <c r="D2059" s="14">
        <f>SUMIF('Renúncias Fiscais Sudam-Sudene'!C:C,B2059,'Renúncias Fiscais Sudam-Sudene'!K:K)</f>
        <v>5124725.1461870149</v>
      </c>
    </row>
    <row r="2060" spans="1:4" ht="27.95" customHeight="1" x14ac:dyDescent="0.25">
      <c r="A2060" s="25">
        <f t="shared" si="32"/>
        <v>2059</v>
      </c>
      <c r="B2060" s="12" t="str">
        <v>TORREFACAO BIA LTDA</v>
      </c>
      <c r="C2060" s="14">
        <f>SUMIF('Renúncias Fiscais Sudam-Sudene'!C:C,B2060,'Renúncias Fiscais Sudam-Sudene'!J:J)</f>
        <v>55547.83</v>
      </c>
      <c r="D2060" s="14">
        <f>SUMIF('Renúncias Fiscais Sudam-Sudene'!C:C,B2060,'Renúncias Fiscais Sudam-Sudene'!K:K)</f>
        <v>74825.246577975908</v>
      </c>
    </row>
    <row r="2061" spans="1:4" ht="27.95" customHeight="1" x14ac:dyDescent="0.25">
      <c r="A2061" s="25">
        <f t="shared" si="32"/>
        <v>2060</v>
      </c>
      <c r="B2061" s="12" t="str">
        <v>TORREFACAO E MOAGEM CAFE FREI CANECA LTDA</v>
      </c>
      <c r="C2061" s="14">
        <f>SUMIF('Renúncias Fiscais Sudam-Sudene'!C:C,B2061,'Renúncias Fiscais Sudam-Sudene'!J:J)</f>
        <v>1527.28</v>
      </c>
      <c r="D2061" s="14">
        <f>SUMIF('Renúncias Fiscais Sudam-Sudene'!C:C,B2061,'Renúncias Fiscais Sudam-Sudene'!K:K)</f>
        <v>1722.7177229544086</v>
      </c>
    </row>
    <row r="2062" spans="1:4" ht="27.95" customHeight="1" x14ac:dyDescent="0.25">
      <c r="A2062" s="25">
        <f t="shared" si="32"/>
        <v>2061</v>
      </c>
      <c r="B2062" s="12" t="str">
        <v>TORREFACAO E MOAGEM DE CAFE PALMEIRAS LTDA</v>
      </c>
      <c r="C2062" s="14">
        <f>SUMIF('Renúncias Fiscais Sudam-Sudene'!C:C,B2062,'Renúncias Fiscais Sudam-Sudene'!J:J)</f>
        <v>55062.6</v>
      </c>
      <c r="D2062" s="14">
        <f>SUMIF('Renúncias Fiscais Sudam-Sudene'!C:C,B2062,'Renúncias Fiscais Sudam-Sudene'!K:K)</f>
        <v>65297.70620761234</v>
      </c>
    </row>
    <row r="2063" spans="1:4" ht="27.95" customHeight="1" x14ac:dyDescent="0.25">
      <c r="A2063" s="25">
        <f t="shared" si="32"/>
        <v>2062</v>
      </c>
      <c r="B2063" s="12" t="str">
        <v>TORRES E PEDROSA COMERCIO DE AGUAS MINERAIS LTDA</v>
      </c>
      <c r="C2063" s="14">
        <f>SUMIF('Renúncias Fiscais Sudam-Sudene'!C:C,B2063,'Renúncias Fiscais Sudam-Sudene'!J:J)</f>
        <v>7184996.6500000004</v>
      </c>
      <c r="D2063" s="14">
        <f>SUMIF('Renúncias Fiscais Sudam-Sudene'!C:C,B2063,'Renúncias Fiscais Sudam-Sudene'!K:K)</f>
        <v>8104421.6308228057</v>
      </c>
    </row>
    <row r="2064" spans="1:4" ht="27.95" customHeight="1" x14ac:dyDescent="0.25">
      <c r="A2064" s="25">
        <f t="shared" si="32"/>
        <v>2063</v>
      </c>
      <c r="B2064" s="12" t="str">
        <v>TORRES EOLICAS DO NORDESTE S/A</v>
      </c>
      <c r="C2064" s="14">
        <f>SUMIF('Renúncias Fiscais Sudam-Sudene'!C:C,B2064,'Renúncias Fiscais Sudam-Sudene'!J:J)</f>
        <v>17873517.589999996</v>
      </c>
      <c r="D2064" s="14">
        <f>SUMIF('Renúncias Fiscais Sudam-Sudene'!C:C,B2064,'Renúncias Fiscais Sudam-Sudene'!K:K)</f>
        <v>22803507.214143366</v>
      </c>
    </row>
    <row r="2065" spans="1:4" ht="27.95" customHeight="1" x14ac:dyDescent="0.25">
      <c r="A2065" s="25">
        <f t="shared" si="32"/>
        <v>2064</v>
      </c>
      <c r="B2065" s="12" t="str">
        <v>TOTAL FLEX INDUSTRIA DE EMBALAGENS LTDA.</v>
      </c>
      <c r="C2065" s="14">
        <f>SUMIF('Renúncias Fiscais Sudam-Sudene'!C:C,B2065,'Renúncias Fiscais Sudam-Sudene'!J:J)</f>
        <v>26308455.569999997</v>
      </c>
      <c r="D2065" s="14">
        <f>SUMIF('Renúncias Fiscais Sudam-Sudene'!C:C,B2065,'Renúncias Fiscais Sudam-Sudene'!K:K)</f>
        <v>38025998.270697042</v>
      </c>
    </row>
    <row r="2066" spans="1:4" ht="27.95" customHeight="1" x14ac:dyDescent="0.25">
      <c r="A2066" s="25">
        <f t="shared" si="32"/>
        <v>2065</v>
      </c>
      <c r="B2066" s="12" t="str">
        <v>TPC LOGISTICA NORDESTE S.A</v>
      </c>
      <c r="C2066" s="14">
        <f>SUMIF('Renúncias Fiscais Sudam-Sudene'!C:C,B2066,'Renúncias Fiscais Sudam-Sudene'!J:J)</f>
        <v>3564846.77</v>
      </c>
      <c r="D2066" s="14">
        <f>SUMIF('Renúncias Fiscais Sudam-Sudene'!C:C,B2066,'Renúncias Fiscais Sudam-Sudene'!K:K)</f>
        <v>4429341.7438245015</v>
      </c>
    </row>
    <row r="2067" spans="1:4" ht="27.95" customHeight="1" x14ac:dyDescent="0.25">
      <c r="A2067" s="25">
        <f t="shared" si="32"/>
        <v>2066</v>
      </c>
      <c r="B2067" s="12" t="str">
        <v>TPE - TRANSMISSORA PARAISO DE ENERGIA S.A.</v>
      </c>
      <c r="C2067" s="14">
        <f>SUMIF('Renúncias Fiscais Sudam-Sudene'!C:C,B2067,'Renúncias Fiscais Sudam-Sudene'!J:J)</f>
        <v>36913432.969999999</v>
      </c>
      <c r="D2067" s="14">
        <f>SUMIF('Renúncias Fiscais Sudam-Sudene'!C:C,B2067,'Renúncias Fiscais Sudam-Sudene'!K:K)</f>
        <v>42477176.257362813</v>
      </c>
    </row>
    <row r="2068" spans="1:4" ht="27.95" customHeight="1" x14ac:dyDescent="0.25">
      <c r="A2068" s="25">
        <f t="shared" si="32"/>
        <v>2067</v>
      </c>
      <c r="B2068" s="12" t="str">
        <v>TPV DO BRASIL INDUSTRIA DE ELETRONICOS LTDA</v>
      </c>
      <c r="C2068" s="14">
        <f>SUMIF('Renúncias Fiscais Sudam-Sudene'!C:C,B2068,'Renúncias Fiscais Sudam-Sudene'!J:J)</f>
        <v>989670.56</v>
      </c>
      <c r="D2068" s="14">
        <f>SUMIF('Renúncias Fiscais Sudam-Sudene'!C:C,B2068,'Renúncias Fiscais Sudam-Sudene'!K:K)</f>
        <v>1421262.6748878655</v>
      </c>
    </row>
    <row r="2069" spans="1:4" ht="27.95" customHeight="1" x14ac:dyDescent="0.25">
      <c r="A2069" s="25">
        <f t="shared" si="32"/>
        <v>2068</v>
      </c>
      <c r="B2069" s="12" t="str">
        <v>TRAEL TRANSFORMADORES ELETRICOS LTDA</v>
      </c>
      <c r="C2069" s="14">
        <f>SUMIF('Renúncias Fiscais Sudam-Sudene'!C:C,B2069,'Renúncias Fiscais Sudam-Sudene'!J:J)</f>
        <v>63426269.449999996</v>
      </c>
      <c r="D2069" s="14">
        <f>SUMIF('Renúncias Fiscais Sudam-Sudene'!C:C,B2069,'Renúncias Fiscais Sudam-Sudene'!K:K)</f>
        <v>80201649.06447342</v>
      </c>
    </row>
    <row r="2070" spans="1:4" ht="27.95" customHeight="1" x14ac:dyDescent="0.25">
      <c r="A2070" s="25">
        <f t="shared" si="32"/>
        <v>2069</v>
      </c>
      <c r="B2070" s="12" t="str">
        <v>TRAMONTINA DELTA S/A</v>
      </c>
      <c r="C2070" s="14">
        <f>SUMIF('Renúncias Fiscais Sudam-Sudene'!C:C,B2070,'Renúncias Fiscais Sudam-Sudene'!J:J)</f>
        <v>3890594.01</v>
      </c>
      <c r="D2070" s="14">
        <f>SUMIF('Renúncias Fiscais Sudam-Sudene'!C:C,B2070,'Renúncias Fiscais Sudam-Sudene'!K:K)</f>
        <v>6232219.7623485159</v>
      </c>
    </row>
    <row r="2071" spans="1:4" ht="27.95" customHeight="1" x14ac:dyDescent="0.25">
      <c r="A2071" s="25">
        <f t="shared" si="32"/>
        <v>2070</v>
      </c>
      <c r="B2071" s="12" t="str">
        <v>TRANSIRE FABRICACAO DE COMPONENTES ELETRONICOS S.A.</v>
      </c>
      <c r="C2071" s="14">
        <f>SUMIF('Renúncias Fiscais Sudam-Sudene'!C:C,B2071,'Renúncias Fiscais Sudam-Sudene'!J:J)</f>
        <v>168974344.45999998</v>
      </c>
      <c r="D2071" s="14">
        <f>SUMIF('Renúncias Fiscais Sudam-Sudene'!C:C,B2071,'Renúncias Fiscais Sudam-Sudene'!K:K)</f>
        <v>237279601.1469399</v>
      </c>
    </row>
    <row r="2072" spans="1:4" ht="27.95" customHeight="1" x14ac:dyDescent="0.25">
      <c r="A2072" s="25">
        <f t="shared" si="32"/>
        <v>2071</v>
      </c>
      <c r="B2072" s="12" t="str">
        <v>TRANSMETAIS INDUSTRIA, COMERCIO E TRANSPORTES LTDA</v>
      </c>
      <c r="C2072" s="14">
        <f>SUMIF('Renúncias Fiscais Sudam-Sudene'!C:C,B2072,'Renúncias Fiscais Sudam-Sudene'!J:J)</f>
        <v>1014282.7</v>
      </c>
      <c r="D2072" s="14">
        <f>SUMIF('Renúncias Fiscais Sudam-Sudene'!C:C,B2072,'Renúncias Fiscais Sudam-Sudene'!K:K)</f>
        <v>1144074.9459012423</v>
      </c>
    </row>
    <row r="2073" spans="1:4" ht="27.95" customHeight="1" x14ac:dyDescent="0.25">
      <c r="A2073" s="25">
        <f t="shared" si="32"/>
        <v>2072</v>
      </c>
      <c r="B2073" s="12" t="str">
        <v>TRANSMISSORA ALIANCA DE ENERGIA ELETRICA S/A</v>
      </c>
      <c r="C2073" s="14">
        <f>SUMIF('Renúncias Fiscais Sudam-Sudene'!C:C,B2073,'Renúncias Fiscais Sudam-Sudene'!J:J)</f>
        <v>362677047.75</v>
      </c>
      <c r="D2073" s="14">
        <f>SUMIF('Renúncias Fiscais Sudam-Sudene'!C:C,B2073,'Renúncias Fiscais Sudam-Sudene'!K:K)</f>
        <v>521485210.12526524</v>
      </c>
    </row>
    <row r="2074" spans="1:4" ht="27.95" customHeight="1" x14ac:dyDescent="0.25">
      <c r="A2074" s="25">
        <f t="shared" si="32"/>
        <v>2073</v>
      </c>
      <c r="B2074" s="12" t="str">
        <v>TRANSMISSORA JOSE MARIA DE MACEDO DE ELETRICIDADE S.A.</v>
      </c>
      <c r="C2074" s="14">
        <f>SUMIF('Renúncias Fiscais Sudam-Sudene'!C:C,B2074,'Renúncias Fiscais Sudam-Sudene'!J:J)</f>
        <v>116222973.67000002</v>
      </c>
      <c r="D2074" s="14">
        <f>SUMIF('Renúncias Fiscais Sudam-Sudene'!C:C,B2074,'Renúncias Fiscais Sudam-Sudene'!K:K)</f>
        <v>143141845.97658932</v>
      </c>
    </row>
    <row r="2075" spans="1:4" ht="27.95" customHeight="1" x14ac:dyDescent="0.25">
      <c r="A2075" s="25">
        <f t="shared" si="32"/>
        <v>2074</v>
      </c>
      <c r="B2075" s="12" t="str">
        <v>TRANSMISSORA MATOGROSSENSE DE ENERGIA S.A.</v>
      </c>
      <c r="C2075" s="14">
        <f>SUMIF('Renúncias Fiscais Sudam-Sudene'!C:C,B2075,'Renúncias Fiscais Sudam-Sudene'!J:J)</f>
        <v>46343909.280000001</v>
      </c>
      <c r="D2075" s="14">
        <f>SUMIF('Renúncias Fiscais Sudam-Sudene'!C:C,B2075,'Renúncias Fiscais Sudam-Sudene'!K:K)</f>
        <v>66323678.224624693</v>
      </c>
    </row>
    <row r="2076" spans="1:4" ht="27.95" customHeight="1" x14ac:dyDescent="0.25">
      <c r="A2076" s="25">
        <f t="shared" si="32"/>
        <v>2075</v>
      </c>
      <c r="B2076" s="12" t="str">
        <v>TRANSMISSORA SERTANEJA DE ELETRICIDADE S.A.</v>
      </c>
      <c r="C2076" s="14">
        <f>SUMIF('Renúncias Fiscais Sudam-Sudene'!C:C,B2076,'Renúncias Fiscais Sudam-Sudene'!J:J)</f>
        <v>50754999.390000001</v>
      </c>
      <c r="D2076" s="14">
        <f>SUMIF('Renúncias Fiscais Sudam-Sudene'!C:C,B2076,'Renúncias Fiscais Sudam-Sudene'!K:K)</f>
        <v>58732763.548766986</v>
      </c>
    </row>
    <row r="2077" spans="1:4" ht="27.95" customHeight="1" x14ac:dyDescent="0.25">
      <c r="A2077" s="25">
        <f t="shared" si="32"/>
        <v>2076</v>
      </c>
      <c r="B2077" s="12" t="str">
        <v>TRANSPORTADORA ASSOCIADA DE GAS S.A. - TAG</v>
      </c>
      <c r="C2077" s="14">
        <f>SUMIF('Renúncias Fiscais Sudam-Sudene'!C:C,B2077,'Renúncias Fiscais Sudam-Sudene'!J:J)</f>
        <v>1371683729.8200002</v>
      </c>
      <c r="D2077" s="14">
        <f>SUMIF('Renúncias Fiscais Sudam-Sudene'!C:C,B2077,'Renúncias Fiscais Sudam-Sudene'!K:K)</f>
        <v>2101539825.2795639</v>
      </c>
    </row>
    <row r="2078" spans="1:4" ht="27.95" customHeight="1" x14ac:dyDescent="0.25">
      <c r="A2078" s="25">
        <f t="shared" si="32"/>
        <v>2077</v>
      </c>
      <c r="B2078" s="12" t="str">
        <v>TREOMIX IND E COM DE SUPLEMENTO E NUTRICAO ANIMAL LTDA</v>
      </c>
      <c r="C2078" s="14">
        <f>SUMIF('Renúncias Fiscais Sudam-Sudene'!C:C,B2078,'Renúncias Fiscais Sudam-Sudene'!J:J)</f>
        <v>367202.00999999995</v>
      </c>
      <c r="D2078" s="14">
        <f>SUMIF('Renúncias Fiscais Sudam-Sudene'!C:C,B2078,'Renúncias Fiscais Sudam-Sudene'!K:K)</f>
        <v>444969.16672299278</v>
      </c>
    </row>
    <row r="2079" spans="1:4" ht="27.95" customHeight="1" x14ac:dyDescent="0.25">
      <c r="A2079" s="25">
        <f t="shared" si="32"/>
        <v>2078</v>
      </c>
      <c r="B2079" s="12" t="str">
        <v>TRES CORACOES ALIMENTOS S.A.</v>
      </c>
      <c r="C2079" s="14">
        <f>SUMIF('Renúncias Fiscais Sudam-Sudene'!C:C,B2079,'Renúncias Fiscais Sudam-Sudene'!J:J)</f>
        <v>104123867.60999998</v>
      </c>
      <c r="D2079" s="14">
        <f>SUMIF('Renúncias Fiscais Sudam-Sudene'!C:C,B2079,'Renúncias Fiscais Sudam-Sudene'!K:K)</f>
        <v>151830960.53426066</v>
      </c>
    </row>
    <row r="2080" spans="1:4" ht="27.95" customHeight="1" x14ac:dyDescent="0.25">
      <c r="A2080" s="25">
        <f t="shared" si="32"/>
        <v>2079</v>
      </c>
      <c r="B2080" s="12" t="str">
        <v>TREVO INDUSTRIAL DE ACARTONADOS S/A</v>
      </c>
      <c r="C2080" s="14">
        <f>SUMIF('Renúncias Fiscais Sudam-Sudene'!C:C,B2080,'Renúncias Fiscais Sudam-Sudene'!J:J)</f>
        <v>2827798.59</v>
      </c>
      <c r="D2080" s="14">
        <f>SUMIF('Renúncias Fiscais Sudam-Sudene'!C:C,B2080,'Renúncias Fiscais Sudam-Sudene'!K:K)</f>
        <v>3585075.1835113801</v>
      </c>
    </row>
    <row r="2081" spans="1:4" ht="27.95" customHeight="1" x14ac:dyDescent="0.25">
      <c r="A2081" s="25">
        <f t="shared" si="32"/>
        <v>2080</v>
      </c>
      <c r="B2081" s="12" t="str">
        <v>TRIUMPH - FABRICACAO DE MOTOCICLETAS DE MANAUS LTDA.</v>
      </c>
      <c r="C2081" s="14">
        <f>SUMIF('Renúncias Fiscais Sudam-Sudene'!C:C,B2081,'Renúncias Fiscais Sudam-Sudene'!J:J)</f>
        <v>20988209.579999998</v>
      </c>
      <c r="D2081" s="14">
        <f>SUMIF('Renúncias Fiscais Sudam-Sudene'!C:C,B2081,'Renúncias Fiscais Sudam-Sudene'!K:K)</f>
        <v>26870490.512176242</v>
      </c>
    </row>
    <row r="2082" spans="1:4" ht="27.95" customHeight="1" x14ac:dyDescent="0.25">
      <c r="A2082" s="25">
        <f t="shared" si="32"/>
        <v>2081</v>
      </c>
      <c r="B2082" s="12" t="str">
        <v>TRONOX PIGMENTOS DO BRASIL S.A</v>
      </c>
      <c r="C2082" s="14">
        <f>SUMIF('Renúncias Fiscais Sudam-Sudene'!C:C,B2082,'Renúncias Fiscais Sudam-Sudene'!J:J)</f>
        <v>93657735.659999996</v>
      </c>
      <c r="D2082" s="14">
        <f>SUMIF('Renúncias Fiscais Sudam-Sudene'!C:C,B2082,'Renúncias Fiscais Sudam-Sudene'!K:K)</f>
        <v>130456545.33038941</v>
      </c>
    </row>
    <row r="2083" spans="1:4" ht="27.95" customHeight="1" x14ac:dyDescent="0.25">
      <c r="A2083" s="25">
        <f t="shared" si="32"/>
        <v>2082</v>
      </c>
      <c r="B2083" s="12" t="str">
        <v>TROPFRUIT NORDESTE S/A</v>
      </c>
      <c r="C2083" s="14">
        <f>SUMIF('Renúncias Fiscais Sudam-Sudene'!C:C,B2083,'Renúncias Fiscais Sudam-Sudene'!J:J)</f>
        <v>67960111.109999999</v>
      </c>
      <c r="D2083" s="14">
        <f>SUMIF('Renúncias Fiscais Sudam-Sudene'!C:C,B2083,'Renúncias Fiscais Sudam-Sudene'!K:K)</f>
        <v>90768057.199752763</v>
      </c>
    </row>
    <row r="2084" spans="1:4" ht="27.95" customHeight="1" x14ac:dyDescent="0.25">
      <c r="A2084" s="25">
        <f t="shared" si="32"/>
        <v>2083</v>
      </c>
      <c r="B2084" s="12" t="str">
        <v>TROPICALIA PRODUCAO E EXPORTACAO LTDA</v>
      </c>
      <c r="C2084" s="14">
        <f>SUMIF('Renúncias Fiscais Sudam-Sudene'!C:C,B2084,'Renúncias Fiscais Sudam-Sudene'!J:J)</f>
        <v>1936510.94</v>
      </c>
      <c r="D2084" s="14">
        <f>SUMIF('Renúncias Fiscais Sudam-Sudene'!C:C,B2084,'Renúncias Fiscais Sudam-Sudene'!K:K)</f>
        <v>2463632.2614190769</v>
      </c>
    </row>
    <row r="2085" spans="1:4" ht="27.95" customHeight="1" x14ac:dyDescent="0.25">
      <c r="A2085" s="25">
        <f t="shared" si="32"/>
        <v>2084</v>
      </c>
      <c r="B2085" s="12" t="str">
        <v>TROPICALIA TRANSMISSORA DE ENERGIA S.A.</v>
      </c>
      <c r="C2085" s="14">
        <f>SUMIF('Renúncias Fiscais Sudam-Sudene'!C:C,B2085,'Renúncias Fiscais Sudam-Sudene'!J:J)</f>
        <v>14759848.140000001</v>
      </c>
      <c r="D2085" s="14">
        <f>SUMIF('Renúncias Fiscais Sudam-Sudene'!C:C,B2085,'Renúncias Fiscais Sudam-Sudene'!K:K)</f>
        <v>17099603.430568881</v>
      </c>
    </row>
    <row r="2086" spans="1:4" ht="27.95" customHeight="1" x14ac:dyDescent="0.25">
      <c r="A2086" s="25">
        <f t="shared" si="32"/>
        <v>2085</v>
      </c>
      <c r="B2086" s="12" t="str">
        <v>TRUST CONTROL - SEGURANCA EM TECNOLOGIA DA INFORMACAO LTDA</v>
      </c>
      <c r="C2086" s="14">
        <f>SUMIF('Renúncias Fiscais Sudam-Sudene'!C:C,B2086,'Renúncias Fiscais Sudam-Sudene'!J:J)</f>
        <v>1681006.4</v>
      </c>
      <c r="D2086" s="14">
        <f>SUMIF('Renúncias Fiscais Sudam-Sudene'!C:C,B2086,'Renúncias Fiscais Sudam-Sudene'!K:K)</f>
        <v>2277790.6495894226</v>
      </c>
    </row>
    <row r="2087" spans="1:4" ht="27.95" customHeight="1" x14ac:dyDescent="0.25">
      <c r="A2087" s="25">
        <f t="shared" si="32"/>
        <v>2086</v>
      </c>
      <c r="B2087" s="12" t="str">
        <v>TSE INDUSTRIA DE ARTEFATOS ESTAMPADOS DE METAL LTDA</v>
      </c>
      <c r="C2087" s="14">
        <f>SUMIF('Renúncias Fiscais Sudam-Sudene'!C:C,B2087,'Renúncias Fiscais Sudam-Sudene'!J:J)</f>
        <v>16944887.75</v>
      </c>
      <c r="D2087" s="14">
        <f>SUMIF('Renúncias Fiscais Sudam-Sudene'!C:C,B2087,'Renúncias Fiscais Sudam-Sudene'!K:K)</f>
        <v>23017743.574927516</v>
      </c>
    </row>
    <row r="2088" spans="1:4" ht="27.95" customHeight="1" x14ac:dyDescent="0.25">
      <c r="A2088" s="25">
        <f t="shared" si="32"/>
        <v>2087</v>
      </c>
      <c r="B2088" s="12" t="str">
        <v>TUBOACOS DA AMAZONIA LTDA.</v>
      </c>
      <c r="C2088" s="14">
        <f>SUMIF('Renúncias Fiscais Sudam-Sudene'!C:C,B2088,'Renúncias Fiscais Sudam-Sudene'!J:J)</f>
        <v>2668347.27</v>
      </c>
      <c r="D2088" s="14">
        <f>SUMIF('Renúncias Fiscais Sudam-Sudene'!C:C,B2088,'Renúncias Fiscais Sudam-Sudene'!K:K)</f>
        <v>3358803.8549308307</v>
      </c>
    </row>
    <row r="2089" spans="1:4" ht="27.95" customHeight="1" x14ac:dyDescent="0.25">
      <c r="A2089" s="25">
        <f t="shared" si="32"/>
        <v>2088</v>
      </c>
      <c r="B2089" s="12" t="str">
        <v>TUBOARTE INDUSTRIA E COMERCIO LTDA</v>
      </c>
      <c r="C2089" s="14">
        <f>SUMIF('Renúncias Fiscais Sudam-Sudene'!C:C,B2089,'Renúncias Fiscais Sudam-Sudene'!J:J)</f>
        <v>11827465.940000001</v>
      </c>
      <c r="D2089" s="14">
        <f>SUMIF('Renúncias Fiscais Sudam-Sudene'!C:C,B2089,'Renúncias Fiscais Sudam-Sudene'!K:K)</f>
        <v>15625402.390744191</v>
      </c>
    </row>
    <row r="2090" spans="1:4" ht="27.95" customHeight="1" x14ac:dyDescent="0.25">
      <c r="A2090" s="25">
        <f t="shared" si="32"/>
        <v>2089</v>
      </c>
      <c r="B2090" s="12" t="str">
        <v>TUBONORD INDUSTRIA E COMERCIO DE EMBALAGENS LTDA</v>
      </c>
      <c r="C2090" s="14">
        <f>SUMIF('Renúncias Fiscais Sudam-Sudene'!C:C,B2090,'Renúncias Fiscais Sudam-Sudene'!J:J)</f>
        <v>378420.23</v>
      </c>
      <c r="D2090" s="14">
        <f>SUMIF('Renúncias Fiscais Sudam-Sudene'!C:C,B2090,'Renúncias Fiscais Sudam-Sudene'!K:K)</f>
        <v>426844.61064473022</v>
      </c>
    </row>
    <row r="2091" spans="1:4" ht="27.95" customHeight="1" x14ac:dyDescent="0.25">
      <c r="A2091" s="25">
        <f t="shared" si="32"/>
        <v>2090</v>
      </c>
      <c r="B2091" s="12" t="str">
        <v>TUBOS TIGRE-ADS DO BRASIL LIMITADA</v>
      </c>
      <c r="C2091" s="14">
        <f>SUMIF('Renúncias Fiscais Sudam-Sudene'!C:C,B2091,'Renúncias Fiscais Sudam-Sudene'!J:J)</f>
        <v>4566713.41</v>
      </c>
      <c r="D2091" s="14">
        <f>SUMIF('Renúncias Fiscais Sudam-Sudene'!C:C,B2091,'Renúncias Fiscais Sudam-Sudene'!K:K)</f>
        <v>5217285.4735967647</v>
      </c>
    </row>
    <row r="2092" spans="1:4" ht="27.95" customHeight="1" x14ac:dyDescent="0.25">
      <c r="A2092" s="25">
        <f t="shared" si="32"/>
        <v>2091</v>
      </c>
      <c r="B2092" s="12" t="str">
        <v>TUBOTECNICO INDUSTRIA E COMERCIO DE EMBALAGENS LTDA</v>
      </c>
      <c r="C2092" s="14">
        <f>SUMIF('Renúncias Fiscais Sudam-Sudene'!C:C,B2092,'Renúncias Fiscais Sudam-Sudene'!J:J)</f>
        <v>1030703.64</v>
      </c>
      <c r="D2092" s="14">
        <f>SUMIF('Renúncias Fiscais Sudam-Sudene'!C:C,B2092,'Renúncias Fiscais Sudam-Sudene'!K:K)</f>
        <v>1162597.1843680404</v>
      </c>
    </row>
    <row r="2093" spans="1:4" ht="27.95" customHeight="1" x14ac:dyDescent="0.25">
      <c r="A2093" s="25">
        <f t="shared" si="32"/>
        <v>2092</v>
      </c>
      <c r="B2093" s="12" t="str">
        <v>TUTIPLAST INDUSTRIA E COMERCIO LTDA</v>
      </c>
      <c r="C2093" s="14">
        <f>SUMIF('Renúncias Fiscais Sudam-Sudene'!C:C,B2093,'Renúncias Fiscais Sudam-Sudene'!J:J)</f>
        <v>398594.32</v>
      </c>
      <c r="D2093" s="14">
        <f>SUMIF('Renúncias Fiscais Sudam-Sudene'!C:C,B2093,'Renúncias Fiscais Sudam-Sudene'!K:K)</f>
        <v>632211.47821464273</v>
      </c>
    </row>
    <row r="2094" spans="1:4" ht="27.95" customHeight="1" x14ac:dyDescent="0.25">
      <c r="A2094" s="25">
        <f t="shared" si="32"/>
        <v>2093</v>
      </c>
      <c r="B2094" s="12" t="str">
        <v>U G INDUSTRIA DE COLCHOES DA AMAZONIA LTDA</v>
      </c>
      <c r="C2094" s="14">
        <f>SUMIF('Renúncias Fiscais Sudam-Sudene'!C:C,B2094,'Renúncias Fiscais Sudam-Sudene'!J:J)</f>
        <v>148053.10999999999</v>
      </c>
      <c r="D2094" s="14">
        <f>SUMIF('Renúncias Fiscais Sudam-Sudene'!C:C,B2094,'Renúncias Fiscais Sudam-Sudene'!K:K)</f>
        <v>166998.66202367513</v>
      </c>
    </row>
    <row r="2095" spans="1:4" ht="27.95" customHeight="1" x14ac:dyDescent="0.25">
      <c r="A2095" s="25">
        <f t="shared" si="32"/>
        <v>2094</v>
      </c>
      <c r="B2095" s="12" t="str">
        <v>UCB DA AMAZONIA S.A</v>
      </c>
      <c r="C2095" s="14">
        <f>SUMIF('Renúncias Fiscais Sudam-Sudene'!C:C,B2095,'Renúncias Fiscais Sudam-Sudene'!J:J)</f>
        <v>5035207.51</v>
      </c>
      <c r="D2095" s="14">
        <f>SUMIF('Renúncias Fiscais Sudam-Sudene'!C:C,B2095,'Renúncias Fiscais Sudam-Sudene'!K:K)</f>
        <v>5796152.7731000194</v>
      </c>
    </row>
    <row r="2096" spans="1:4" ht="27.95" customHeight="1" x14ac:dyDescent="0.25">
      <c r="A2096" s="25">
        <f t="shared" si="32"/>
        <v>2095</v>
      </c>
      <c r="B2096" s="12" t="str">
        <v>UGBP - PRODUCAO E EXPORTACAO LTDA</v>
      </c>
      <c r="C2096" s="14">
        <f>SUMIF('Renúncias Fiscais Sudam-Sudene'!C:C,B2096,'Renúncias Fiscais Sudam-Sudene'!J:J)</f>
        <v>2227307.8499999996</v>
      </c>
      <c r="D2096" s="14">
        <f>SUMIF('Renúncias Fiscais Sudam-Sudene'!C:C,B2096,'Renúncias Fiscais Sudam-Sudene'!K:K)</f>
        <v>3002088.1028346396</v>
      </c>
    </row>
    <row r="2097" spans="1:4" ht="27.95" customHeight="1" x14ac:dyDescent="0.25">
      <c r="A2097" s="25">
        <f t="shared" si="32"/>
        <v>2096</v>
      </c>
      <c r="B2097" s="12" t="str">
        <v>UHT - INVESTIMENTOS, PARTICIPACOES E EMPREENDIMENTOS HOTELEIROS LTDA.</v>
      </c>
      <c r="C2097" s="14">
        <f>SUMIF('Renúncias Fiscais Sudam-Sudene'!C:C,B2097,'Renúncias Fiscais Sudam-Sudene'!J:J)</f>
        <v>16949184.440000001</v>
      </c>
      <c r="D2097" s="14">
        <f>SUMIF('Renúncias Fiscais Sudam-Sudene'!C:C,B2097,'Renúncias Fiscais Sudam-Sudene'!K:K)</f>
        <v>23900468.512441605</v>
      </c>
    </row>
    <row r="2098" spans="1:4" ht="27.95" customHeight="1" x14ac:dyDescent="0.25">
      <c r="A2098" s="25">
        <f t="shared" si="32"/>
        <v>2097</v>
      </c>
      <c r="B2098" s="12" t="str">
        <v>ULTRACARGO LOGISTICA S.A.</v>
      </c>
      <c r="C2098" s="14">
        <f>SUMIF('Renúncias Fiscais Sudam-Sudene'!C:C,B2098,'Renúncias Fiscais Sudam-Sudene'!J:J)</f>
        <v>188520882.66000003</v>
      </c>
      <c r="D2098" s="14">
        <f>SUMIF('Renúncias Fiscais Sudam-Sudene'!C:C,B2098,'Renúncias Fiscais Sudam-Sudene'!K:K)</f>
        <v>243918309.50143501</v>
      </c>
    </row>
    <row r="2099" spans="1:4" ht="27.95" customHeight="1" x14ac:dyDescent="0.25">
      <c r="A2099" s="25">
        <f t="shared" si="32"/>
        <v>2098</v>
      </c>
      <c r="B2099" s="12" t="str">
        <v>UMAFLEX INDUSTRIA DE MOVEIS COLCHOES E ESPUMAS LTDA</v>
      </c>
      <c r="C2099" s="14">
        <f>SUMIF('Renúncias Fiscais Sudam-Sudene'!C:C,B2099,'Renúncias Fiscais Sudam-Sudene'!J:J)</f>
        <v>636071.5</v>
      </c>
      <c r="D2099" s="14">
        <f>SUMIF('Renúncias Fiscais Sudam-Sudene'!C:C,B2099,'Renúncias Fiscais Sudam-Sudene'!K:K)</f>
        <v>717466.11368982447</v>
      </c>
    </row>
    <row r="2100" spans="1:4" ht="27.95" customHeight="1" x14ac:dyDescent="0.25">
      <c r="A2100" s="25">
        <f t="shared" si="32"/>
        <v>2099</v>
      </c>
      <c r="B2100" s="12" t="str">
        <v>UMUARAMA CONSTRUCOES E EMPREENDIMENTOS LTDA</v>
      </c>
      <c r="C2100" s="14">
        <f>SUMIF('Renúncias Fiscais Sudam-Sudene'!C:C,B2100,'Renúncias Fiscais Sudam-Sudene'!J:J)</f>
        <v>721854.22</v>
      </c>
      <c r="D2100" s="14">
        <f>SUMIF('Renúncias Fiscais Sudam-Sudene'!C:C,B2100,'Renúncias Fiscais Sudam-Sudene'!K:K)</f>
        <v>993489.51379364927</v>
      </c>
    </row>
    <row r="2101" spans="1:4" ht="27.95" customHeight="1" x14ac:dyDescent="0.25">
      <c r="A2101" s="25">
        <f t="shared" si="32"/>
        <v>2100</v>
      </c>
      <c r="B2101" s="12" t="str">
        <v>UNIAO AVICOLA AGROINDUSTRIAL LTDA</v>
      </c>
      <c r="C2101" s="14">
        <f>SUMIF('Renúncias Fiscais Sudam-Sudene'!C:C,B2101,'Renúncias Fiscais Sudam-Sudene'!J:J)</f>
        <v>10094259.289999999</v>
      </c>
      <c r="D2101" s="14">
        <f>SUMIF('Renúncias Fiscais Sudam-Sudene'!C:C,B2101,'Renúncias Fiscais Sudam-Sudene'!K:K)</f>
        <v>13362581.410963593</v>
      </c>
    </row>
    <row r="2102" spans="1:4" ht="27.95" customHeight="1" x14ac:dyDescent="0.25">
      <c r="A2102" s="25">
        <f t="shared" si="32"/>
        <v>2101</v>
      </c>
      <c r="B2102" s="12" t="str">
        <v>UNIAO DE EDUCACAO E CULTURA VALE DO JAGUARIBE LTDA EM RECUPERACAO JUDICIAL</v>
      </c>
      <c r="C2102" s="14">
        <f>SUMIF('Renúncias Fiscais Sudam-Sudene'!C:C,B2102,'Renúncias Fiscais Sudam-Sudene'!J:J)</f>
        <v>43</v>
      </c>
      <c r="D2102" s="14">
        <f>SUMIF('Renúncias Fiscais Sudam-Sudene'!C:C,B2102,'Renúncias Fiscais Sudam-Sudene'!K:K)</f>
        <v>73.128213481940321</v>
      </c>
    </row>
    <row r="2103" spans="1:4" ht="27.95" customHeight="1" x14ac:dyDescent="0.25">
      <c r="A2103" s="25">
        <f t="shared" si="32"/>
        <v>2102</v>
      </c>
      <c r="B2103" s="12" t="str">
        <v>UNIAO EMPREENDIMENTOS TURISTICOS E HOTELEIROS S/A</v>
      </c>
      <c r="C2103" s="14">
        <f>SUMIF('Renúncias Fiscais Sudam-Sudene'!C:C,B2103,'Renúncias Fiscais Sudam-Sudene'!J:J)</f>
        <v>129503.87</v>
      </c>
      <c r="D2103" s="14">
        <f>SUMIF('Renúncias Fiscais Sudam-Sudene'!C:C,B2103,'Renúncias Fiscais Sudam-Sudene'!K:K)</f>
        <v>212153.83423513453</v>
      </c>
    </row>
    <row r="2104" spans="1:4" ht="27.95" customHeight="1" x14ac:dyDescent="0.25">
      <c r="A2104" s="25">
        <f t="shared" si="32"/>
        <v>2103</v>
      </c>
      <c r="B2104" s="12" t="str">
        <v>UNIBRAS INDUSTRIA E COMERCIO DE BIOCOMBUSTIVEL LTDA</v>
      </c>
      <c r="C2104" s="14">
        <f>SUMIF('Renúncias Fiscais Sudam-Sudene'!C:C,B2104,'Renúncias Fiscais Sudam-Sudene'!J:J)</f>
        <v>3298382.25</v>
      </c>
      <c r="D2104" s="14">
        <f>SUMIF('Renúncias Fiscais Sudam-Sudene'!C:C,B2104,'Renúncias Fiscais Sudam-Sudene'!K:K)</f>
        <v>4117710.1654498167</v>
      </c>
    </row>
    <row r="2105" spans="1:4" ht="27.95" customHeight="1" x14ac:dyDescent="0.25">
      <c r="A2105" s="25">
        <f t="shared" si="32"/>
        <v>2104</v>
      </c>
      <c r="B2105" s="12" t="str">
        <v>UNILEVER BRASIL GELADOS DO NORDESTE S/A</v>
      </c>
      <c r="C2105" s="14">
        <f>SUMIF('Renúncias Fiscais Sudam-Sudene'!C:C,B2105,'Renúncias Fiscais Sudam-Sudene'!J:J)</f>
        <v>114608785.17999999</v>
      </c>
      <c r="D2105" s="14">
        <f>SUMIF('Renúncias Fiscais Sudam-Sudene'!C:C,B2105,'Renúncias Fiscais Sudam-Sudene'!K:K)</f>
        <v>177428083.65624338</v>
      </c>
    </row>
    <row r="2106" spans="1:4" ht="27.95" customHeight="1" x14ac:dyDescent="0.25">
      <c r="A2106" s="25">
        <f t="shared" si="32"/>
        <v>2105</v>
      </c>
      <c r="B2106" s="12" t="str">
        <v>UNILEVER BRASIL INDUSTRIAL LTDA</v>
      </c>
      <c r="C2106" s="14">
        <f>SUMIF('Renúncias Fiscais Sudam-Sudene'!C:C,B2106,'Renúncias Fiscais Sudam-Sudene'!J:J)</f>
        <v>216318726.02000001</v>
      </c>
      <c r="D2106" s="14">
        <f>SUMIF('Renúncias Fiscais Sudam-Sudene'!C:C,B2106,'Renúncias Fiscais Sudam-Sudene'!K:K)</f>
        <v>322328706.78296757</v>
      </c>
    </row>
    <row r="2107" spans="1:4" ht="27.95" customHeight="1" x14ac:dyDescent="0.25">
      <c r="A2107" s="25">
        <f t="shared" si="32"/>
        <v>2106</v>
      </c>
      <c r="B2107" s="12" t="str">
        <v>UNILINK TRANSPORTES INTEGRADOS LTDA</v>
      </c>
      <c r="C2107" s="14">
        <f>SUMIF('Renúncias Fiscais Sudam-Sudene'!C:C,B2107,'Renúncias Fiscais Sudam-Sudene'!J:J)</f>
        <v>24442044.329999998</v>
      </c>
      <c r="D2107" s="14">
        <f>SUMIF('Renúncias Fiscais Sudam-Sudene'!C:C,B2107,'Renúncias Fiscais Sudam-Sudene'!K:K)</f>
        <v>32999756.835484222</v>
      </c>
    </row>
    <row r="2108" spans="1:4" ht="27.95" customHeight="1" x14ac:dyDescent="0.25">
      <c r="A2108" s="25">
        <f t="shared" si="32"/>
        <v>2107</v>
      </c>
      <c r="B2108" s="12" t="str">
        <v>UNIQUE RUBBER TECHNOLOGIES LTDA.</v>
      </c>
      <c r="C2108" s="14">
        <f>SUMIF('Renúncias Fiscais Sudam-Sudene'!C:C,B2108,'Renúncias Fiscais Sudam-Sudene'!J:J)</f>
        <v>883797.44</v>
      </c>
      <c r="D2108" s="14">
        <f>SUMIF('Renúncias Fiscais Sudam-Sudene'!C:C,B2108,'Renúncias Fiscais Sudam-Sudene'!K:K)</f>
        <v>1042948.6156489585</v>
      </c>
    </row>
    <row r="2109" spans="1:4" ht="27.95" customHeight="1" x14ac:dyDescent="0.25">
      <c r="A2109" s="25">
        <f t="shared" si="32"/>
        <v>2108</v>
      </c>
      <c r="B2109" s="12" t="str">
        <v>UNITEXTIL UNIAO INDUSTRIAL TEXTIL S A</v>
      </c>
      <c r="C2109" s="14">
        <f>SUMIF('Renúncias Fiscais Sudam-Sudene'!C:C,B2109,'Renúncias Fiscais Sudam-Sudene'!J:J)</f>
        <v>32017931.07</v>
      </c>
      <c r="D2109" s="14">
        <f>SUMIF('Renúncias Fiscais Sudam-Sudene'!C:C,B2109,'Renúncias Fiscais Sudam-Sudene'!K:K)</f>
        <v>43046322.884116597</v>
      </c>
    </row>
    <row r="2110" spans="1:4" ht="27.95" customHeight="1" x14ac:dyDescent="0.25">
      <c r="A2110" s="25">
        <f t="shared" si="32"/>
        <v>2109</v>
      </c>
      <c r="B2110" s="12" t="str">
        <v>UNIVERSAL ELECTRONICS DO BRASIL LTDA</v>
      </c>
      <c r="C2110" s="14">
        <f>SUMIF('Renúncias Fiscais Sudam-Sudene'!C:C,B2110,'Renúncias Fiscais Sudam-Sudene'!J:J)</f>
        <v>5177003.88</v>
      </c>
      <c r="D2110" s="14">
        <f>SUMIF('Renúncias Fiscais Sudam-Sudene'!C:C,B2110,'Renúncias Fiscais Sudam-Sudene'!K:K)</f>
        <v>7362423.1241814988</v>
      </c>
    </row>
    <row r="2111" spans="1:4" ht="27.95" customHeight="1" x14ac:dyDescent="0.25">
      <c r="A2111" s="25">
        <f t="shared" si="32"/>
        <v>2110</v>
      </c>
      <c r="B2111" s="12" t="str">
        <v>UNIVERSAL FITNESS DA AMAZONIA LTDA EM RECUPERACAO JUDICIAL</v>
      </c>
      <c r="C2111" s="14">
        <f>SUMIF('Renúncias Fiscais Sudam-Sudene'!C:C,B2111,'Renúncias Fiscais Sudam-Sudene'!J:J)</f>
        <v>324000.25</v>
      </c>
      <c r="D2111" s="14">
        <f>SUMIF('Renúncias Fiscais Sudam-Sudene'!C:C,B2111,'Renúncias Fiscais Sudam-Sudene'!K:K)</f>
        <v>551013.01046981476</v>
      </c>
    </row>
    <row r="2112" spans="1:4" ht="27.95" customHeight="1" x14ac:dyDescent="0.25">
      <c r="A2112" s="25">
        <f t="shared" si="32"/>
        <v>2111</v>
      </c>
      <c r="B2112" s="12" t="str">
        <v>UNIVERSO SERVICOS DE TELECOMUNICACOES LTDA</v>
      </c>
      <c r="C2112" s="14">
        <f>SUMIF('Renúncias Fiscais Sudam-Sudene'!C:C,B2112,'Renúncias Fiscais Sudam-Sudene'!J:J)</f>
        <v>1796469.4100000001</v>
      </c>
      <c r="D2112" s="14">
        <f>SUMIF('Renúncias Fiscais Sudam-Sudene'!C:C,B2112,'Renúncias Fiscais Sudam-Sudene'!K:K)</f>
        <v>2313391.7589844535</v>
      </c>
    </row>
    <row r="2113" spans="1:4" ht="27.95" customHeight="1" x14ac:dyDescent="0.25">
      <c r="A2113" s="25">
        <f t="shared" si="32"/>
        <v>2112</v>
      </c>
      <c r="B2113" s="12" t="str">
        <v>UNIVINTE CENTRO TECNOLOGICO LTDA</v>
      </c>
      <c r="C2113" s="14">
        <f>SUMIF('Renúncias Fiscais Sudam-Sudene'!C:C,B2113,'Renúncias Fiscais Sudam-Sudene'!J:J)</f>
        <v>13473.22</v>
      </c>
      <c r="D2113" s="14">
        <f>SUMIF('Renúncias Fiscais Sudam-Sudene'!C:C,B2113,'Renúncias Fiscais Sudam-Sudene'!K:K)</f>
        <v>19348.847455412521</v>
      </c>
    </row>
    <row r="2114" spans="1:4" ht="27.95" customHeight="1" x14ac:dyDescent="0.25">
      <c r="A2114" s="25">
        <f t="shared" si="32"/>
        <v>2113</v>
      </c>
      <c r="B2114" s="12" t="str">
        <v>UPA UMBUZEIRO PRODUCOES AGRICOLAS LTDA</v>
      </c>
      <c r="C2114" s="14">
        <f>SUMIF('Renúncias Fiscais Sudam-Sudene'!C:C,B2114,'Renúncias Fiscais Sudam-Sudene'!J:J)</f>
        <v>3496793.79</v>
      </c>
      <c r="D2114" s="14">
        <f>SUMIF('Renúncias Fiscais Sudam-Sudene'!C:C,B2114,'Renúncias Fiscais Sudam-Sudene'!K:K)</f>
        <v>4978012.1625836082</v>
      </c>
    </row>
    <row r="2115" spans="1:4" ht="27.95" customHeight="1" x14ac:dyDescent="0.25">
      <c r="A2115" s="25">
        <f t="shared" ref="A2115:A2178" si="33">ROW()-1</f>
        <v>2114</v>
      </c>
      <c r="B2115" s="12" t="str">
        <v>UPPER DOG COMERCIAL LTDA</v>
      </c>
      <c r="C2115" s="14">
        <f>SUMIF('Renúncias Fiscais Sudam-Sudene'!C:C,B2115,'Renúncias Fiscais Sudam-Sudene'!J:J)</f>
        <v>11366126.24</v>
      </c>
      <c r="D2115" s="14">
        <f>SUMIF('Renúncias Fiscais Sudam-Sudene'!C:C,B2115,'Renúncias Fiscais Sudam-Sudene'!K:K)</f>
        <v>13002874.730613785</v>
      </c>
    </row>
    <row r="2116" spans="1:4" ht="27.95" customHeight="1" x14ac:dyDescent="0.25">
      <c r="A2116" s="25">
        <f t="shared" si="33"/>
        <v>2115</v>
      </c>
      <c r="B2116" s="12" t="str">
        <v>URANO DO BRASIL INDUSTRIA COMERCIO IMPORTACAO E EXPORTACAO LTDA</v>
      </c>
      <c r="C2116" s="14">
        <f>SUMIF('Renúncias Fiscais Sudam-Sudene'!C:C,B2116,'Renúncias Fiscais Sudam-Sudene'!J:J)</f>
        <v>728945.55999999994</v>
      </c>
      <c r="D2116" s="14">
        <f>SUMIF('Renúncias Fiscais Sudam-Sudene'!C:C,B2116,'Renúncias Fiscais Sudam-Sudene'!K:K)</f>
        <v>853441.91198928491</v>
      </c>
    </row>
    <row r="2117" spans="1:4" ht="27.95" customHeight="1" x14ac:dyDescent="0.25">
      <c r="A2117" s="25">
        <f t="shared" si="33"/>
        <v>2116</v>
      </c>
      <c r="B2117" s="12" t="str">
        <v>URBANO AGROINDUSTRIAL LTDA</v>
      </c>
      <c r="C2117" s="14">
        <f>SUMIF('Renúncias Fiscais Sudam-Sudene'!C:C,B2117,'Renúncias Fiscais Sudam-Sudene'!J:J)</f>
        <v>21976484.559999999</v>
      </c>
      <c r="D2117" s="14">
        <f>SUMIF('Renúncias Fiscais Sudam-Sudene'!C:C,B2117,'Renúncias Fiscais Sudam-Sudene'!K:K)</f>
        <v>28124189.190723959</v>
      </c>
    </row>
    <row r="2118" spans="1:4" ht="27.95" customHeight="1" x14ac:dyDescent="0.25">
      <c r="A2118" s="25">
        <f t="shared" si="33"/>
        <v>2117</v>
      </c>
      <c r="B2118" s="12" t="str">
        <v>USEMIX CONCRETO LTDA</v>
      </c>
      <c r="C2118" s="14">
        <f>SUMIF('Renúncias Fiscais Sudam-Sudene'!C:C,B2118,'Renúncias Fiscais Sudam-Sudene'!J:J)</f>
        <v>112210838.5</v>
      </c>
      <c r="D2118" s="14">
        <f>SUMIF('Renúncias Fiscais Sudam-Sudene'!C:C,B2118,'Renúncias Fiscais Sudam-Sudene'!K:K)</f>
        <v>132373424.07070881</v>
      </c>
    </row>
    <row r="2119" spans="1:4" ht="27.95" customHeight="1" x14ac:dyDescent="0.25">
      <c r="A2119" s="25">
        <f t="shared" si="33"/>
        <v>2118</v>
      </c>
      <c r="B2119" s="12" t="str">
        <v>USIBRAS USINA BRASILEIRA DE OLEOS E CASTANHA LTDA</v>
      </c>
      <c r="C2119" s="14">
        <f>SUMIF('Renúncias Fiscais Sudam-Sudene'!C:C,B2119,'Renúncias Fiscais Sudam-Sudene'!J:J)</f>
        <v>57072258.699999996</v>
      </c>
      <c r="D2119" s="14">
        <f>SUMIF('Renúncias Fiscais Sudam-Sudene'!C:C,B2119,'Renúncias Fiscais Sudam-Sudene'!K:K)</f>
        <v>83494594.081695989</v>
      </c>
    </row>
    <row r="2120" spans="1:4" ht="27.95" customHeight="1" x14ac:dyDescent="0.25">
      <c r="A2120" s="25">
        <f t="shared" si="33"/>
        <v>2119</v>
      </c>
      <c r="B2120" s="12" t="str">
        <v>USINA AYSU LTDA</v>
      </c>
      <c r="C2120" s="14">
        <f>SUMIF('Renúncias Fiscais Sudam-Sudene'!C:C,B2120,'Renúncias Fiscais Sudam-Sudene'!J:J)</f>
        <v>39911.589999999997</v>
      </c>
      <c r="D2120" s="14">
        <f>SUMIF('Renúncias Fiscais Sudam-Sudene'!C:C,B2120,'Renúncias Fiscais Sudam-Sudene'!K:K)</f>
        <v>45018.859308240753</v>
      </c>
    </row>
    <row r="2121" spans="1:4" ht="27.95" customHeight="1" x14ac:dyDescent="0.25">
      <c r="A2121" s="25">
        <f t="shared" si="33"/>
        <v>2120</v>
      </c>
      <c r="B2121" s="12" t="str">
        <v>USINA BARRALCOOL S/A</v>
      </c>
      <c r="C2121" s="14">
        <f>SUMIF('Renúncias Fiscais Sudam-Sudene'!C:C,B2121,'Renúncias Fiscais Sudam-Sudene'!J:J)</f>
        <v>58707840.429999992</v>
      </c>
      <c r="D2121" s="14">
        <f>SUMIF('Renúncias Fiscais Sudam-Sudene'!C:C,B2121,'Renúncias Fiscais Sudam-Sudene'!K:K)</f>
        <v>92282199.548399061</v>
      </c>
    </row>
    <row r="2122" spans="1:4" ht="27.95" customHeight="1" x14ac:dyDescent="0.25">
      <c r="A2122" s="25">
        <f t="shared" si="33"/>
        <v>2121</v>
      </c>
      <c r="B2122" s="12" t="str">
        <v>USINA CAETE S A</v>
      </c>
      <c r="C2122" s="14">
        <f>SUMIF('Renúncias Fiscais Sudam-Sudene'!C:C,B2122,'Renúncias Fiscais Sudam-Sudene'!J:J)</f>
        <v>23739751.049999997</v>
      </c>
      <c r="D2122" s="14">
        <f>SUMIF('Renúncias Fiscais Sudam-Sudene'!C:C,B2122,'Renúncias Fiscais Sudam-Sudene'!K:K)</f>
        <v>29524026.664738771</v>
      </c>
    </row>
    <row r="2123" spans="1:4" ht="27.95" customHeight="1" x14ac:dyDescent="0.25">
      <c r="A2123" s="25">
        <f t="shared" si="33"/>
        <v>2122</v>
      </c>
      <c r="B2123" s="12" t="str">
        <v>USINA CENTRAL OLHO D'AGUA S/A</v>
      </c>
      <c r="C2123" s="14">
        <f>SUMIF('Renúncias Fiscais Sudam-Sudene'!C:C,B2123,'Renúncias Fiscais Sudam-Sudene'!J:J)</f>
        <v>129978461.62000002</v>
      </c>
      <c r="D2123" s="14">
        <f>SUMIF('Renúncias Fiscais Sudam-Sudene'!C:C,B2123,'Renúncias Fiscais Sudam-Sudene'!K:K)</f>
        <v>165669355.51645085</v>
      </c>
    </row>
    <row r="2124" spans="1:4" ht="27.95" customHeight="1" x14ac:dyDescent="0.25">
      <c r="A2124" s="25">
        <f t="shared" si="33"/>
        <v>2123</v>
      </c>
      <c r="B2124" s="12" t="str">
        <v>USINA DE ENERGIA EOLICA VILA AMAZONAS V SPE S.A.</v>
      </c>
      <c r="C2124" s="14">
        <f>SUMIF('Renúncias Fiscais Sudam-Sudene'!C:C,B2124,'Renúncias Fiscais Sudam-Sudene'!J:J)</f>
        <v>559004.87</v>
      </c>
      <c r="D2124" s="14">
        <f>SUMIF('Renúncias Fiscais Sudam-Sudene'!C:C,B2124,'Renúncias Fiscais Sudam-Sudene'!K:K)</f>
        <v>802785.07709832594</v>
      </c>
    </row>
    <row r="2125" spans="1:4" ht="27.95" customHeight="1" x14ac:dyDescent="0.25">
      <c r="A2125" s="25">
        <f t="shared" si="33"/>
        <v>2124</v>
      </c>
      <c r="B2125" s="12" t="str">
        <v>USINA DE ENERGIA EOLICA VILA PARA I SPE S.A.</v>
      </c>
      <c r="C2125" s="14">
        <f>SUMIF('Renúncias Fiscais Sudam-Sudene'!C:C,B2125,'Renúncias Fiscais Sudam-Sudene'!J:J)</f>
        <v>478086.03</v>
      </c>
      <c r="D2125" s="14">
        <f>SUMIF('Renúncias Fiscais Sudam-Sudene'!C:C,B2125,'Renúncias Fiscais Sudam-Sudene'!K:K)</f>
        <v>686577.79395228275</v>
      </c>
    </row>
    <row r="2126" spans="1:4" ht="27.95" customHeight="1" x14ac:dyDescent="0.25">
      <c r="A2126" s="25">
        <f t="shared" si="33"/>
        <v>2125</v>
      </c>
      <c r="B2126" s="12" t="str">
        <v>USINA DE ENERGIA EOLICA VILA PARA II SPE S.A.</v>
      </c>
      <c r="C2126" s="14">
        <f>SUMIF('Renúncias Fiscais Sudam-Sudene'!C:C,B2126,'Renúncias Fiscais Sudam-Sudene'!J:J)</f>
        <v>340811.94</v>
      </c>
      <c r="D2126" s="14">
        <f>SUMIF('Renúncias Fiscais Sudam-Sudene'!C:C,B2126,'Renúncias Fiscais Sudam-Sudene'!K:K)</f>
        <v>489438.91943004011</v>
      </c>
    </row>
    <row r="2127" spans="1:4" ht="27.95" customHeight="1" x14ac:dyDescent="0.25">
      <c r="A2127" s="25">
        <f t="shared" si="33"/>
        <v>2126</v>
      </c>
      <c r="B2127" s="12" t="str">
        <v>USINA DE ENERGIA EOLICA VILA PARA III SPE S.A.</v>
      </c>
      <c r="C2127" s="14">
        <f>SUMIF('Renúncias Fiscais Sudam-Sudene'!C:C,B2127,'Renúncias Fiscais Sudam-Sudene'!J:J)</f>
        <v>267489.75</v>
      </c>
      <c r="D2127" s="14">
        <f>SUMIF('Renúncias Fiscais Sudam-Sudene'!C:C,B2127,'Renúncias Fiscais Sudam-Sudene'!K:K)</f>
        <v>384141.16066066106</v>
      </c>
    </row>
    <row r="2128" spans="1:4" ht="27.95" customHeight="1" x14ac:dyDescent="0.25">
      <c r="A2128" s="25">
        <f t="shared" si="33"/>
        <v>2127</v>
      </c>
      <c r="B2128" s="12" t="str">
        <v>USINA GIASA LTDA</v>
      </c>
      <c r="C2128" s="14">
        <f>SUMIF('Renúncias Fiscais Sudam-Sudene'!C:C,B2128,'Renúncias Fiscais Sudam-Sudene'!J:J)</f>
        <v>16682865.040000001</v>
      </c>
      <c r="D2128" s="14">
        <f>SUMIF('Renúncias Fiscais Sudam-Sudene'!C:C,B2128,'Renúncias Fiscais Sudam-Sudene'!K:K)</f>
        <v>20739645.540397543</v>
      </c>
    </row>
    <row r="2129" spans="1:4" ht="27.95" customHeight="1" x14ac:dyDescent="0.25">
      <c r="A2129" s="25">
        <f t="shared" si="33"/>
        <v>2128</v>
      </c>
      <c r="B2129" s="12" t="str">
        <v>USINA IPOJUCA S/A</v>
      </c>
      <c r="C2129" s="14">
        <f>SUMIF('Renúncias Fiscais Sudam-Sudene'!C:C,B2129,'Renúncias Fiscais Sudam-Sudene'!J:J)</f>
        <v>5794334.3499999996</v>
      </c>
      <c r="D2129" s="14">
        <f>SUMIF('Renúncias Fiscais Sudam-Sudene'!C:C,B2129,'Renúncias Fiscais Sudam-Sudene'!K:K)</f>
        <v>6957240.5682700258</v>
      </c>
    </row>
    <row r="2130" spans="1:4" ht="27.95" customHeight="1" x14ac:dyDescent="0.25">
      <c r="A2130" s="25">
        <f t="shared" si="33"/>
        <v>2129</v>
      </c>
      <c r="B2130" s="12" t="str">
        <v>USINA MONTE ALEGRE SA</v>
      </c>
      <c r="C2130" s="14">
        <f>SUMIF('Renúncias Fiscais Sudam-Sudene'!C:C,B2130,'Renúncias Fiscais Sudam-Sudene'!J:J)</f>
        <v>35847211.32</v>
      </c>
      <c r="D2130" s="14">
        <f>SUMIF('Renúncias Fiscais Sudam-Sudene'!C:C,B2130,'Renúncias Fiscais Sudam-Sudene'!K:K)</f>
        <v>45958933.996598475</v>
      </c>
    </row>
    <row r="2131" spans="1:4" ht="27.95" customHeight="1" x14ac:dyDescent="0.25">
      <c r="A2131" s="25">
        <f t="shared" si="33"/>
        <v>2130</v>
      </c>
      <c r="B2131" s="12" t="str">
        <v>USINA PETRIBU SA</v>
      </c>
      <c r="C2131" s="14">
        <f>SUMIF('Renúncias Fiscais Sudam-Sudene'!C:C,B2131,'Renúncias Fiscais Sudam-Sudene'!J:J)</f>
        <v>13652877.48</v>
      </c>
      <c r="D2131" s="14">
        <f>SUMIF('Renúncias Fiscais Sudam-Sudene'!C:C,B2131,'Renúncias Fiscais Sudam-Sudene'!K:K)</f>
        <v>15591467.981650505</v>
      </c>
    </row>
    <row r="2132" spans="1:4" ht="27.95" customHeight="1" x14ac:dyDescent="0.25">
      <c r="A2132" s="25">
        <f t="shared" si="33"/>
        <v>2131</v>
      </c>
      <c r="B2132" s="12" t="str">
        <v>USINA SANTA MARIA LTDA</v>
      </c>
      <c r="C2132" s="14">
        <f>SUMIF('Renúncias Fiscais Sudam-Sudene'!C:C,B2132,'Renúncias Fiscais Sudam-Sudene'!J:J)</f>
        <v>11814715.130000001</v>
      </c>
      <c r="D2132" s="14">
        <f>SUMIF('Renúncias Fiscais Sudam-Sudene'!C:C,B2132,'Renúncias Fiscais Sudam-Sudene'!K:K)</f>
        <v>13674454.346238542</v>
      </c>
    </row>
    <row r="2133" spans="1:4" ht="27.95" customHeight="1" x14ac:dyDescent="0.25">
      <c r="A2133" s="25">
        <f t="shared" si="33"/>
        <v>2132</v>
      </c>
      <c r="B2133" s="12" t="str">
        <v>USINA SAO JOSE DO PINHEIRO LTDA</v>
      </c>
      <c r="C2133" s="14">
        <f>SUMIF('Renúncias Fiscais Sudam-Sudene'!C:C,B2133,'Renúncias Fiscais Sudam-Sudene'!J:J)</f>
        <v>40199314.939999998</v>
      </c>
      <c r="D2133" s="14">
        <f>SUMIF('Renúncias Fiscais Sudam-Sudene'!C:C,B2133,'Renúncias Fiscais Sudam-Sudene'!K:K)</f>
        <v>55913594.734516449</v>
      </c>
    </row>
    <row r="2134" spans="1:4" ht="27.95" customHeight="1" x14ac:dyDescent="0.25">
      <c r="A2134" s="25">
        <f t="shared" si="33"/>
        <v>2133</v>
      </c>
      <c r="B2134" s="12" t="str">
        <v>USINA SAO JOSE S/A</v>
      </c>
      <c r="C2134" s="14">
        <f>SUMIF('Renúncias Fiscais Sudam-Sudene'!C:C,B2134,'Renúncias Fiscais Sudam-Sudene'!J:J)</f>
        <v>22172167.779999994</v>
      </c>
      <c r="D2134" s="14">
        <f>SUMIF('Renúncias Fiscais Sudam-Sudene'!C:C,B2134,'Renúncias Fiscais Sudam-Sudene'!K:K)</f>
        <v>31842506.719098914</v>
      </c>
    </row>
    <row r="2135" spans="1:4" ht="27.95" customHeight="1" x14ac:dyDescent="0.25">
      <c r="A2135" s="25">
        <f t="shared" si="33"/>
        <v>2134</v>
      </c>
      <c r="B2135" s="12" t="str">
        <v>USINA SERRA GRANDE SA</v>
      </c>
      <c r="C2135" s="14">
        <f>SUMIF('Renúncias Fiscais Sudam-Sudene'!C:C,B2135,'Renúncias Fiscais Sudam-Sudene'!J:J)</f>
        <v>36658281.709999993</v>
      </c>
      <c r="D2135" s="14">
        <f>SUMIF('Renúncias Fiscais Sudam-Sudene'!C:C,B2135,'Renúncias Fiscais Sudam-Sudene'!K:K)</f>
        <v>47220085.58185409</v>
      </c>
    </row>
    <row r="2136" spans="1:4" ht="27.95" customHeight="1" x14ac:dyDescent="0.25">
      <c r="A2136" s="25">
        <f t="shared" si="33"/>
        <v>2135</v>
      </c>
      <c r="B2136" s="12" t="str">
        <v>USINA TRAPICHE S/A</v>
      </c>
      <c r="C2136" s="14">
        <f>SUMIF('Renúncias Fiscais Sudam-Sudene'!C:C,B2136,'Renúncias Fiscais Sudam-Sudene'!J:J)</f>
        <v>49235464.739999995</v>
      </c>
      <c r="D2136" s="14">
        <f>SUMIF('Renúncias Fiscais Sudam-Sudene'!C:C,B2136,'Renúncias Fiscais Sudam-Sudene'!K:K)</f>
        <v>65242740.493177444</v>
      </c>
    </row>
    <row r="2137" spans="1:4" ht="27.95" customHeight="1" x14ac:dyDescent="0.25">
      <c r="A2137" s="25">
        <f t="shared" si="33"/>
        <v>2136</v>
      </c>
      <c r="B2137" s="12" t="str">
        <v>UWBR VOX TELECOMUNICACOES S/A</v>
      </c>
      <c r="C2137" s="14">
        <f>SUMIF('Renúncias Fiscais Sudam-Sudene'!C:C,B2137,'Renúncias Fiscais Sudam-Sudene'!J:J)</f>
        <v>1277346.1600000001</v>
      </c>
      <c r="D2137" s="14">
        <f>SUMIF('Renúncias Fiscais Sudam-Sudene'!C:C,B2137,'Renúncias Fiscais Sudam-Sudene'!K:K)</f>
        <v>1498252.5689059864</v>
      </c>
    </row>
    <row r="2138" spans="1:4" ht="27.95" customHeight="1" x14ac:dyDescent="0.25">
      <c r="A2138" s="25">
        <f t="shared" si="33"/>
        <v>2137</v>
      </c>
      <c r="B2138" s="12" t="str">
        <v>V2 HOTEIS E TURISMO LTDA</v>
      </c>
      <c r="C2138" s="14">
        <f>SUMIF('Renúncias Fiscais Sudam-Sudene'!C:C,B2138,'Renúncias Fiscais Sudam-Sudene'!J:J)</f>
        <v>651762.76</v>
      </c>
      <c r="D2138" s="14">
        <f>SUMIF('Renúncias Fiscais Sudam-Sudene'!C:C,B2138,'Renúncias Fiscais Sudam-Sudene'!K:K)</f>
        <v>991241.17061203904</v>
      </c>
    </row>
    <row r="2139" spans="1:4" ht="27.95" customHeight="1" x14ac:dyDescent="0.25">
      <c r="A2139" s="25">
        <f t="shared" si="33"/>
        <v>2138</v>
      </c>
      <c r="B2139" s="12" t="str">
        <v>VALDEMIR LIMA PIMENTEL JUNIOR LOCACAO DE VEICULOS LTDA</v>
      </c>
      <c r="C2139" s="14">
        <f>SUMIF('Renúncias Fiscais Sudam-Sudene'!C:C,B2139,'Renúncias Fiscais Sudam-Sudene'!J:J)</f>
        <v>17901195.870000001</v>
      </c>
      <c r="D2139" s="14">
        <f>SUMIF('Renúncias Fiscais Sudam-Sudene'!C:C,B2139,'Renúncias Fiscais Sudam-Sudene'!K:K)</f>
        <v>20191914.637346961</v>
      </c>
    </row>
    <row r="2140" spans="1:4" ht="27.95" customHeight="1" x14ac:dyDescent="0.25">
      <c r="A2140" s="25">
        <f t="shared" si="33"/>
        <v>2139</v>
      </c>
      <c r="B2140" s="12" t="str">
        <v>VALE DOS VENTOS GERADORA EOLICA S/A</v>
      </c>
      <c r="C2140" s="14">
        <f>SUMIF('Renúncias Fiscais Sudam-Sudene'!C:C,B2140,'Renúncias Fiscais Sudam-Sudene'!J:J)</f>
        <v>17080611.300000001</v>
      </c>
      <c r="D2140" s="14">
        <f>SUMIF('Renúncias Fiscais Sudam-Sudene'!C:C,B2140,'Renúncias Fiscais Sudam-Sudene'!K:K)</f>
        <v>21087358.706237838</v>
      </c>
    </row>
    <row r="2141" spans="1:4" ht="27.95" customHeight="1" x14ac:dyDescent="0.25">
      <c r="A2141" s="25">
        <f t="shared" si="33"/>
        <v>2140</v>
      </c>
      <c r="B2141" s="12" t="str">
        <v>VALE MANGANES S.A</v>
      </c>
      <c r="C2141" s="14">
        <f>SUMIF('Renúncias Fiscais Sudam-Sudene'!C:C,B2141,'Renúncias Fiscais Sudam-Sudene'!J:J)</f>
        <v>14605441.07</v>
      </c>
      <c r="D2141" s="14">
        <f>SUMIF('Renúncias Fiscais Sudam-Sudene'!C:C,B2141,'Renúncias Fiscais Sudam-Sudene'!K:K)</f>
        <v>22548669.950640842</v>
      </c>
    </row>
    <row r="2142" spans="1:4" ht="27.95" customHeight="1" x14ac:dyDescent="0.25">
      <c r="A2142" s="25">
        <f t="shared" si="33"/>
        <v>2141</v>
      </c>
      <c r="B2142" s="12" t="str">
        <v>VALE S.A.</v>
      </c>
      <c r="C2142" s="14">
        <f>SUMIF('Renúncias Fiscais Sudam-Sudene'!C:C,B2142,'Renúncias Fiscais Sudam-Sudene'!J:J)</f>
        <v>27005725855.030003</v>
      </c>
      <c r="D2142" s="14">
        <f>SUMIF('Renúncias Fiscais Sudam-Sudene'!C:C,B2142,'Renúncias Fiscais Sudam-Sudene'!K:K)</f>
        <v>33646458646.931072</v>
      </c>
    </row>
    <row r="2143" spans="1:4" ht="27.95" customHeight="1" x14ac:dyDescent="0.25">
      <c r="A2143" s="25">
        <f t="shared" si="33"/>
        <v>2142</v>
      </c>
      <c r="B2143" s="12" t="str">
        <v>VALELAC INDUSTRIA DE LATICINIOS LTDA</v>
      </c>
      <c r="C2143" s="14">
        <f>SUMIF('Renúncias Fiscais Sudam-Sudene'!C:C,B2143,'Renúncias Fiscais Sudam-Sudene'!J:J)</f>
        <v>20060.400000000001</v>
      </c>
      <c r="D2143" s="14">
        <f>SUMIF('Renúncias Fiscais Sudam-Sudene'!C:C,B2143,'Renúncias Fiscais Sudam-Sudene'!K:K)</f>
        <v>26942.183894813948</v>
      </c>
    </row>
    <row r="2144" spans="1:4" ht="27.95" customHeight="1" x14ac:dyDescent="0.25">
      <c r="A2144" s="25">
        <f t="shared" si="33"/>
        <v>2143</v>
      </c>
      <c r="B2144" s="12" t="str">
        <v>VALERIANO VALENTE DE OLIVEIRA &amp; CIA LTDA</v>
      </c>
      <c r="C2144" s="14">
        <f>SUMIF('Renúncias Fiscais Sudam-Sudene'!C:C,B2144,'Renúncias Fiscais Sudam-Sudene'!J:J)</f>
        <v>6347587.8399999999</v>
      </c>
      <c r="D2144" s="14">
        <f>SUMIF('Renúncias Fiscais Sudam-Sudene'!C:C,B2144,'Renúncias Fiscais Sudam-Sudene'!K:K)</f>
        <v>8529840.3147202991</v>
      </c>
    </row>
    <row r="2145" spans="1:4" ht="27.95" customHeight="1" x14ac:dyDescent="0.25">
      <c r="A2145" s="25">
        <f t="shared" si="33"/>
        <v>2144</v>
      </c>
      <c r="B2145" s="12" t="str">
        <v>VALGROUP AM INDUSTRIA DE EMBALAGENS FLEXIVEIS LTDA</v>
      </c>
      <c r="C2145" s="14">
        <f>SUMIF('Renúncias Fiscais Sudam-Sudene'!C:C,B2145,'Renúncias Fiscais Sudam-Sudene'!J:J)</f>
        <v>83146602.74000001</v>
      </c>
      <c r="D2145" s="14">
        <f>SUMIF('Renúncias Fiscais Sudam-Sudene'!C:C,B2145,'Renúncias Fiscais Sudam-Sudene'!K:K)</f>
        <v>105621947.08515751</v>
      </c>
    </row>
    <row r="2146" spans="1:4" ht="27.95" customHeight="1" x14ac:dyDescent="0.25">
      <c r="A2146" s="25">
        <f t="shared" si="33"/>
        <v>2145</v>
      </c>
      <c r="B2146" s="12" t="str">
        <v>VALGROUP AM INDUSTRIA DE MASTERBATCH LTDA.</v>
      </c>
      <c r="C2146" s="14">
        <f>SUMIF('Renúncias Fiscais Sudam-Sudene'!C:C,B2146,'Renúncias Fiscais Sudam-Sudene'!J:J)</f>
        <v>120090582</v>
      </c>
      <c r="D2146" s="14">
        <f>SUMIF('Renúncias Fiscais Sudam-Sudene'!C:C,B2146,'Renúncias Fiscais Sudam-Sudene'!K:K)</f>
        <v>169230657.59190533</v>
      </c>
    </row>
    <row r="2147" spans="1:4" ht="27.95" customHeight="1" x14ac:dyDescent="0.25">
      <c r="A2147" s="25">
        <f t="shared" si="33"/>
        <v>2146</v>
      </c>
      <c r="B2147" s="12" t="str">
        <v>VALGROUP BRASIL III INDUSTRIA DE EMBALAGENS PLASTICAS LTDA</v>
      </c>
      <c r="C2147" s="14">
        <f>SUMIF('Renúncias Fiscais Sudam-Sudene'!C:C,B2147,'Renúncias Fiscais Sudam-Sudene'!J:J)</f>
        <v>8522479.2799999993</v>
      </c>
      <c r="D2147" s="14">
        <f>SUMIF('Renúncias Fiscais Sudam-Sudene'!C:C,B2147,'Renúncias Fiscais Sudam-Sudene'!K:K)</f>
        <v>11055031.004581859</v>
      </c>
    </row>
    <row r="2148" spans="1:4" ht="27.95" customHeight="1" x14ac:dyDescent="0.25">
      <c r="A2148" s="25">
        <f t="shared" si="33"/>
        <v>2147</v>
      </c>
      <c r="B2148" s="12" t="str">
        <v>VALGROUP PE INDUSTRIA DE EMBALAGENS RIGIDAS LTDA</v>
      </c>
      <c r="C2148" s="14">
        <f>SUMIF('Renúncias Fiscais Sudam-Sudene'!C:C,B2148,'Renúncias Fiscais Sudam-Sudene'!J:J)</f>
        <v>25853665.120000001</v>
      </c>
      <c r="D2148" s="14">
        <f>SUMIF('Renúncias Fiscais Sudam-Sudene'!C:C,B2148,'Renúncias Fiscais Sudam-Sudene'!K:K)</f>
        <v>33536731.484213956</v>
      </c>
    </row>
    <row r="2149" spans="1:4" ht="27.95" customHeight="1" x14ac:dyDescent="0.25">
      <c r="A2149" s="25">
        <f t="shared" si="33"/>
        <v>2148</v>
      </c>
      <c r="B2149" s="12" t="str">
        <v>VALOR COMERCIO DE CAFES LTDA</v>
      </c>
      <c r="C2149" s="14">
        <f>SUMIF('Renúncias Fiscais Sudam-Sudene'!C:C,B2149,'Renúncias Fiscais Sudam-Sudene'!J:J)</f>
        <v>2431115.91</v>
      </c>
      <c r="D2149" s="14">
        <f>SUMIF('Renúncias Fiscais Sudam-Sudene'!C:C,B2149,'Renúncias Fiscais Sudam-Sudene'!K:K)</f>
        <v>2834675.0561639797</v>
      </c>
    </row>
    <row r="2150" spans="1:4" ht="27.95" customHeight="1" x14ac:dyDescent="0.25">
      <c r="A2150" s="25">
        <f t="shared" si="33"/>
        <v>2149</v>
      </c>
      <c r="B2150" s="12" t="str">
        <v>VAMFERTIL - VAMTEC FERTILIZANTES LTDA</v>
      </c>
      <c r="C2150" s="14">
        <f>SUMIF('Renúncias Fiscais Sudam-Sudene'!C:C,B2150,'Renúncias Fiscais Sudam-Sudene'!J:J)</f>
        <v>715201.32000000007</v>
      </c>
      <c r="D2150" s="14">
        <f>SUMIF('Renúncias Fiscais Sudam-Sudene'!C:C,B2150,'Renúncias Fiscais Sudam-Sudene'!K:K)</f>
        <v>835052.0444244782</v>
      </c>
    </row>
    <row r="2151" spans="1:4" ht="27.95" customHeight="1" x14ac:dyDescent="0.25">
      <c r="A2151" s="25">
        <f t="shared" si="33"/>
        <v>2150</v>
      </c>
      <c r="B2151" s="12" t="str">
        <v>VANTIVA TECHNOLOGIES BRASIL LTDA</v>
      </c>
      <c r="C2151" s="14">
        <f>SUMIF('Renúncias Fiscais Sudam-Sudene'!C:C,B2151,'Renúncias Fiscais Sudam-Sudene'!J:J)</f>
        <v>18583567.210000001</v>
      </c>
      <c r="D2151" s="14">
        <f>SUMIF('Renúncias Fiscais Sudam-Sudene'!C:C,B2151,'Renúncias Fiscais Sudam-Sudene'!K:K)</f>
        <v>26344886.212090608</v>
      </c>
    </row>
    <row r="2152" spans="1:4" ht="27.95" customHeight="1" x14ac:dyDescent="0.25">
      <c r="A2152" s="25">
        <f t="shared" si="33"/>
        <v>2151</v>
      </c>
      <c r="B2152" s="12" t="str">
        <v>VB ALIMENTOS INDUSTRIA E COMERCIO LTDA</v>
      </c>
      <c r="C2152" s="14">
        <f>SUMIF('Renúncias Fiscais Sudam-Sudene'!C:C,B2152,'Renúncias Fiscais Sudam-Sudene'!J:J)</f>
        <v>11077861.32</v>
      </c>
      <c r="D2152" s="14">
        <f>SUMIF('Renúncias Fiscais Sudam-Sudene'!C:C,B2152,'Renúncias Fiscais Sudam-Sudene'!K:K)</f>
        <v>16867687.436166313</v>
      </c>
    </row>
    <row r="2153" spans="1:4" ht="27.95" customHeight="1" x14ac:dyDescent="0.25">
      <c r="A2153" s="25">
        <f t="shared" si="33"/>
        <v>2152</v>
      </c>
      <c r="B2153" s="12" t="str">
        <v>VECTRA WORK INDUSTRIA E COMERCIO DE UNIFORMES E EQUIPAMENTOS DE PROTECAO INDIVIDUAL LTDA</v>
      </c>
      <c r="C2153" s="14">
        <f>SUMIF('Renúncias Fiscais Sudam-Sudene'!C:C,B2153,'Renúncias Fiscais Sudam-Sudene'!J:J)</f>
        <v>2255599.09</v>
      </c>
      <c r="D2153" s="14">
        <f>SUMIF('Renúncias Fiscais Sudam-Sudene'!C:C,B2153,'Renúncias Fiscais Sudam-Sudene'!K:K)</f>
        <v>2544235.8494990021</v>
      </c>
    </row>
    <row r="2154" spans="1:4" ht="27.95" customHeight="1" x14ac:dyDescent="0.25">
      <c r="A2154" s="25">
        <f t="shared" si="33"/>
        <v>2153</v>
      </c>
      <c r="B2154" s="12" t="str">
        <v>VELOZ QUIMICA DERIVADOS DE PETROLEO E SOLVENTES LTDA</v>
      </c>
      <c r="C2154" s="14">
        <f>SUMIF('Renúncias Fiscais Sudam-Sudene'!C:C,B2154,'Renúncias Fiscais Sudam-Sudene'!J:J)</f>
        <v>8124004.7200000007</v>
      </c>
      <c r="D2154" s="14">
        <f>SUMIF('Renúncias Fiscais Sudam-Sudene'!C:C,B2154,'Renúncias Fiscais Sudam-Sudene'!K:K)</f>
        <v>10659330.968722144</v>
      </c>
    </row>
    <row r="2155" spans="1:4" ht="27.95" customHeight="1" x14ac:dyDescent="0.25">
      <c r="A2155" s="25">
        <f t="shared" si="33"/>
        <v>2154</v>
      </c>
      <c r="B2155" s="12" t="str">
        <v>VENOSAN BRASIL LTDA</v>
      </c>
      <c r="C2155" s="14">
        <f>SUMIF('Renúncias Fiscais Sudam-Sudene'!C:C,B2155,'Renúncias Fiscais Sudam-Sudene'!J:J)</f>
        <v>6906070.46</v>
      </c>
      <c r="D2155" s="14">
        <f>SUMIF('Renúncias Fiscais Sudam-Sudene'!C:C,B2155,'Renúncias Fiscais Sudam-Sudene'!K:K)</f>
        <v>7956780.9757448789</v>
      </c>
    </row>
    <row r="2156" spans="1:4" ht="27.95" customHeight="1" x14ac:dyDescent="0.25">
      <c r="A2156" s="25">
        <f t="shared" si="33"/>
        <v>2155</v>
      </c>
      <c r="B2156" s="12" t="str">
        <v>VENTISOL DA AMAZONIA INDUSTRIA DE APARELHOS ELETRICOS LTDA</v>
      </c>
      <c r="C2156" s="14">
        <f>SUMIF('Renúncias Fiscais Sudam-Sudene'!C:C,B2156,'Renúncias Fiscais Sudam-Sudene'!J:J)</f>
        <v>60050323.970000006</v>
      </c>
      <c r="D2156" s="14">
        <f>SUMIF('Renúncias Fiscais Sudam-Sudene'!C:C,B2156,'Renúncias Fiscais Sudam-Sudene'!K:K)</f>
        <v>76033950.561853901</v>
      </c>
    </row>
    <row r="2157" spans="1:4" ht="27.95" customHeight="1" x14ac:dyDescent="0.25">
      <c r="A2157" s="25">
        <f t="shared" si="33"/>
        <v>2156</v>
      </c>
      <c r="B2157" s="12" t="str">
        <v>VENTISOL NORDESTE INDUSTRIA E COMERCIO DE VENTILADORES LTDA</v>
      </c>
      <c r="C2157" s="14">
        <f>SUMIF('Renúncias Fiscais Sudam-Sudene'!C:C,B2157,'Renúncias Fiscais Sudam-Sudene'!J:J)</f>
        <v>3597416.21</v>
      </c>
      <c r="D2157" s="14">
        <f>SUMIF('Renúncias Fiscais Sudam-Sudene'!C:C,B2157,'Renúncias Fiscais Sudam-Sudene'!K:K)</f>
        <v>4179725.5579282627</v>
      </c>
    </row>
    <row r="2158" spans="1:4" ht="27.95" customHeight="1" x14ac:dyDescent="0.25">
      <c r="A2158" s="25">
        <f t="shared" si="33"/>
        <v>2157</v>
      </c>
      <c r="B2158" s="12" t="str">
        <v>VENTOS DE SANTA BRIGIDA I ENERGIAS RENOVAVEIS S.A</v>
      </c>
      <c r="C2158" s="14">
        <f>SUMIF('Renúncias Fiscais Sudam-Sudene'!C:C,B2158,'Renúncias Fiscais Sudam-Sudene'!J:J)</f>
        <v>356632.92000000004</v>
      </c>
      <c r="D2158" s="14">
        <f>SUMIF('Renúncias Fiscais Sudam-Sudene'!C:C,B2158,'Renúncias Fiscais Sudam-Sudene'!K:K)</f>
        <v>549641.55194731755</v>
      </c>
    </row>
    <row r="2159" spans="1:4" ht="27.95" customHeight="1" x14ac:dyDescent="0.25">
      <c r="A2159" s="25">
        <f t="shared" si="33"/>
        <v>2158</v>
      </c>
      <c r="B2159" s="12" t="str">
        <v>VENTOS DE SANTA BRIGIDA II ENERGIAS RENOVAVEIS S.A</v>
      </c>
      <c r="C2159" s="14">
        <f>SUMIF('Renúncias Fiscais Sudam-Sudene'!C:C,B2159,'Renúncias Fiscais Sudam-Sudene'!J:J)</f>
        <v>1690811.29</v>
      </c>
      <c r="D2159" s="14">
        <f>SUMIF('Renúncias Fiscais Sudam-Sudene'!C:C,B2159,'Renúncias Fiscais Sudam-Sudene'!K:K)</f>
        <v>2521912.3402829762</v>
      </c>
    </row>
    <row r="2160" spans="1:4" ht="27.95" customHeight="1" x14ac:dyDescent="0.25">
      <c r="A2160" s="25">
        <f t="shared" si="33"/>
        <v>2159</v>
      </c>
      <c r="B2160" s="12" t="str">
        <v>VENTOS DE SANTA BRIGIDA III ENERGIAS RENOVAVEIS S.A</v>
      </c>
      <c r="C2160" s="14">
        <f>SUMIF('Renúncias Fiscais Sudam-Sudene'!C:C,B2160,'Renúncias Fiscais Sudam-Sudene'!J:J)</f>
        <v>2203587.12</v>
      </c>
      <c r="D2160" s="14">
        <f>SUMIF('Renúncias Fiscais Sudam-Sudene'!C:C,B2160,'Renúncias Fiscais Sudam-Sudene'!K:K)</f>
        <v>2810479.9776396509</v>
      </c>
    </row>
    <row r="2161" spans="1:4" ht="27.95" customHeight="1" x14ac:dyDescent="0.25">
      <c r="A2161" s="25">
        <f t="shared" si="33"/>
        <v>2160</v>
      </c>
      <c r="B2161" s="12" t="str">
        <v>VENTOS DE SANTA BRIGIDA IV ENERGIAS RENOVAVEIS S.A</v>
      </c>
      <c r="C2161" s="14">
        <f>SUMIF('Renúncias Fiscais Sudam-Sudene'!C:C,B2161,'Renúncias Fiscais Sudam-Sudene'!J:J)</f>
        <v>2422066.2999999998</v>
      </c>
      <c r="D2161" s="14">
        <f>SUMIF('Renúncias Fiscais Sudam-Sudene'!C:C,B2161,'Renúncias Fiscais Sudam-Sudene'!K:K)</f>
        <v>3149465.1490431996</v>
      </c>
    </row>
    <row r="2162" spans="1:4" ht="27.95" customHeight="1" x14ac:dyDescent="0.25">
      <c r="A2162" s="25">
        <f t="shared" si="33"/>
        <v>2161</v>
      </c>
      <c r="B2162" s="12" t="str">
        <v>VENTOS DE SANTA BRIGIDA V ENERGIAS RENOVAVEIS S.A</v>
      </c>
      <c r="C2162" s="14">
        <f>SUMIF('Renúncias Fiscais Sudam-Sudene'!C:C,B2162,'Renúncias Fiscais Sudam-Sudene'!J:J)</f>
        <v>3024164.59</v>
      </c>
      <c r="D2162" s="14">
        <f>SUMIF('Renúncias Fiscais Sudam-Sudene'!C:C,B2162,'Renúncias Fiscais Sudam-Sudene'!K:K)</f>
        <v>3929567.4816644313</v>
      </c>
    </row>
    <row r="2163" spans="1:4" ht="27.95" customHeight="1" x14ac:dyDescent="0.25">
      <c r="A2163" s="25">
        <f t="shared" si="33"/>
        <v>2162</v>
      </c>
      <c r="B2163" s="12" t="str">
        <v>VENTOS DE SANTA BRIGIDA VI ENERGIAS RENOVAVEIS S.A</v>
      </c>
      <c r="C2163" s="14">
        <f>SUMIF('Renúncias Fiscais Sudam-Sudene'!C:C,B2163,'Renúncias Fiscais Sudam-Sudene'!J:J)</f>
        <v>2591396.0099999998</v>
      </c>
      <c r="D2163" s="14">
        <f>SUMIF('Renúncias Fiscais Sudam-Sudene'!C:C,B2163,'Renúncias Fiscais Sudam-Sudene'!K:K)</f>
        <v>3410427.1579219159</v>
      </c>
    </row>
    <row r="2164" spans="1:4" ht="27.95" customHeight="1" x14ac:dyDescent="0.25">
      <c r="A2164" s="25">
        <f t="shared" si="33"/>
        <v>2163</v>
      </c>
      <c r="B2164" s="12" t="str">
        <v>VENTOS DE SANTA BRIGIDA VII ENERGIAS RENOVAVEIS S.A</v>
      </c>
      <c r="C2164" s="14">
        <f>SUMIF('Renúncias Fiscais Sudam-Sudene'!C:C,B2164,'Renúncias Fiscais Sudam-Sudene'!J:J)</f>
        <v>1569665.69</v>
      </c>
      <c r="D2164" s="14">
        <f>SUMIF('Renúncias Fiscais Sudam-Sudene'!C:C,B2164,'Renúncias Fiscais Sudam-Sudene'!K:K)</f>
        <v>2023778.4134017192</v>
      </c>
    </row>
    <row r="2165" spans="1:4" ht="27.95" customHeight="1" x14ac:dyDescent="0.25">
      <c r="A2165" s="25">
        <f t="shared" si="33"/>
        <v>2164</v>
      </c>
      <c r="B2165" s="12" t="str">
        <v>VENTOS DE SANTA JOANA II ENERGIAS RENOVAVEIS S.A.</v>
      </c>
      <c r="C2165" s="14">
        <f>SUMIF('Renúncias Fiscais Sudam-Sudene'!C:C,B2165,'Renúncias Fiscais Sudam-Sudene'!J:J)</f>
        <v>1744772.6099999999</v>
      </c>
      <c r="D2165" s="14">
        <f>SUMIF('Renúncias Fiscais Sudam-Sudene'!C:C,B2165,'Renúncias Fiscais Sudam-Sudene'!K:K)</f>
        <v>2482272.3833899954</v>
      </c>
    </row>
    <row r="2166" spans="1:4" ht="27.95" customHeight="1" x14ac:dyDescent="0.25">
      <c r="A2166" s="25">
        <f t="shared" si="33"/>
        <v>2165</v>
      </c>
      <c r="B2166" s="12" t="str">
        <v>VENTOS DE SANTA JOANA VI ENERGIAS RENOVAVEIS S.A.</v>
      </c>
      <c r="C2166" s="14">
        <f>SUMIF('Renúncias Fiscais Sudam-Sudene'!C:C,B2166,'Renúncias Fiscais Sudam-Sudene'!J:J)</f>
        <v>3744812.6</v>
      </c>
      <c r="D2166" s="14">
        <f>SUMIF('Renúncias Fiscais Sudam-Sudene'!C:C,B2166,'Renúncias Fiscais Sudam-Sudene'!K:K)</f>
        <v>5379707.7494874215</v>
      </c>
    </row>
    <row r="2167" spans="1:4" ht="27.95" customHeight="1" x14ac:dyDescent="0.25">
      <c r="A2167" s="25">
        <f t="shared" si="33"/>
        <v>2166</v>
      </c>
      <c r="B2167" s="12" t="str">
        <v>VENTOS DE SANTA JOANA VIII ENERGIAS RENOVAVEIS S.A.</v>
      </c>
      <c r="C2167" s="14">
        <f>SUMIF('Renúncias Fiscais Sudam-Sudene'!C:C,B2167,'Renúncias Fiscais Sudam-Sudene'!J:J)</f>
        <v>3938913.89</v>
      </c>
      <c r="D2167" s="14">
        <f>SUMIF('Renúncias Fiscais Sudam-Sudene'!C:C,B2167,'Renúncias Fiscais Sudam-Sudene'!K:K)</f>
        <v>5380418.0163491527</v>
      </c>
    </row>
    <row r="2168" spans="1:4" ht="27.95" customHeight="1" x14ac:dyDescent="0.25">
      <c r="A2168" s="25">
        <f t="shared" si="33"/>
        <v>2167</v>
      </c>
      <c r="B2168" s="12" t="str">
        <v>VENTOS DE SANTA JOANA XIV ENERGIAS RENOVAVEIS S.A.</v>
      </c>
      <c r="C2168" s="14">
        <f>SUMIF('Renúncias Fiscais Sudam-Sudene'!C:C,B2168,'Renúncias Fiscais Sudam-Sudene'!J:J)</f>
        <v>3990541.55</v>
      </c>
      <c r="D2168" s="14">
        <f>SUMIF('Renúncias Fiscais Sudam-Sudene'!C:C,B2168,'Renúncias Fiscais Sudam-Sudene'!K:K)</f>
        <v>5811482.1709923884</v>
      </c>
    </row>
    <row r="2169" spans="1:4" ht="27.95" customHeight="1" x14ac:dyDescent="0.25">
      <c r="A2169" s="25">
        <f t="shared" si="33"/>
        <v>2168</v>
      </c>
      <c r="B2169" s="12" t="str">
        <v>VENTOS DE SANTO ONOFRE I ENERGIAS RENOVAVEIS S.A.</v>
      </c>
      <c r="C2169" s="14">
        <f>SUMIF('Renúncias Fiscais Sudam-Sudene'!C:C,B2169,'Renúncias Fiscais Sudam-Sudene'!J:J)</f>
        <v>3355182.7</v>
      </c>
      <c r="D2169" s="14">
        <f>SUMIF('Renúncias Fiscais Sudam-Sudene'!C:C,B2169,'Renúncias Fiscais Sudam-Sudene'!K:K)</f>
        <v>4497112.011978453</v>
      </c>
    </row>
    <row r="2170" spans="1:4" ht="27.95" customHeight="1" x14ac:dyDescent="0.25">
      <c r="A2170" s="25">
        <f t="shared" si="33"/>
        <v>2169</v>
      </c>
      <c r="B2170" s="12" t="str">
        <v>VENTOS DE SANTO ONOFRE II ENERGIAS RENOVAVEIS S.A.</v>
      </c>
      <c r="C2170" s="14">
        <f>SUMIF('Renúncias Fiscais Sudam-Sudene'!C:C,B2170,'Renúncias Fiscais Sudam-Sudene'!J:J)</f>
        <v>3861207.79</v>
      </c>
      <c r="D2170" s="14">
        <f>SUMIF('Renúncias Fiscais Sudam-Sudene'!C:C,B2170,'Renúncias Fiscais Sudam-Sudene'!K:K)</f>
        <v>5256834.7083088104</v>
      </c>
    </row>
    <row r="2171" spans="1:4" ht="27.95" customHeight="1" x14ac:dyDescent="0.25">
      <c r="A2171" s="25">
        <f t="shared" si="33"/>
        <v>2170</v>
      </c>
      <c r="B2171" s="12" t="str">
        <v>VENTOS DE SANTO ONOFRE III ENERGIAS RENOVAVEIS S.A.</v>
      </c>
      <c r="C2171" s="14">
        <f>SUMIF('Renúncias Fiscais Sudam-Sudene'!C:C,B2171,'Renúncias Fiscais Sudam-Sudene'!J:J)</f>
        <v>3365302.4299999997</v>
      </c>
      <c r="D2171" s="14">
        <f>SUMIF('Renúncias Fiscais Sudam-Sudene'!C:C,B2171,'Renúncias Fiscais Sudam-Sudene'!K:K)</f>
        <v>4514961.324245926</v>
      </c>
    </row>
    <row r="2172" spans="1:4" ht="27.95" customHeight="1" x14ac:dyDescent="0.25">
      <c r="A2172" s="25">
        <f t="shared" si="33"/>
        <v>2171</v>
      </c>
      <c r="B2172" s="12" t="str">
        <v>VENTTOS INDUSTRIA E COMERCIO DE COMPONENTES ELETRONICOS LTDA</v>
      </c>
      <c r="C2172" s="14">
        <f>SUMIF('Renúncias Fiscais Sudam-Sudene'!C:C,B2172,'Renúncias Fiscais Sudam-Sudene'!J:J)</f>
        <v>103185.49</v>
      </c>
      <c r="D2172" s="14">
        <f>SUMIF('Renúncias Fiscais Sudam-Sudene'!C:C,B2172,'Renúncias Fiscais Sudam-Sudene'!K:K)</f>
        <v>116389.57648547411</v>
      </c>
    </row>
    <row r="2173" spans="1:4" ht="27.95" customHeight="1" x14ac:dyDescent="0.25">
      <c r="A2173" s="25">
        <f t="shared" si="33"/>
        <v>2172</v>
      </c>
      <c r="B2173" s="12" t="str">
        <v>VERACEL CELULOSE S.A.</v>
      </c>
      <c r="C2173" s="14">
        <f>SUMIF('Renúncias Fiscais Sudam-Sudene'!C:C,B2173,'Renúncias Fiscais Sudam-Sudene'!J:J)</f>
        <v>109961136.18000001</v>
      </c>
      <c r="D2173" s="14">
        <f>SUMIF('Renúncias Fiscais Sudam-Sudene'!C:C,B2173,'Renúncias Fiscais Sudam-Sudene'!K:K)</f>
        <v>150065525.26099893</v>
      </c>
    </row>
    <row r="2174" spans="1:4" ht="27.95" customHeight="1" x14ac:dyDescent="0.25">
      <c r="A2174" s="25">
        <f t="shared" si="33"/>
        <v>2173</v>
      </c>
      <c r="B2174" s="12" t="str">
        <v>VERBRAS-INDUSTRIA E COMERCIO DE TINTAS LTDA.</v>
      </c>
      <c r="C2174" s="14">
        <f>SUMIF('Renúncias Fiscais Sudam-Sudene'!C:C,B2174,'Renúncias Fiscais Sudam-Sudene'!J:J)</f>
        <v>26911449.699999999</v>
      </c>
      <c r="D2174" s="14">
        <f>SUMIF('Renúncias Fiscais Sudam-Sudene'!C:C,B2174,'Renúncias Fiscais Sudam-Sudene'!K:K)</f>
        <v>36610986.133764744</v>
      </c>
    </row>
    <row r="2175" spans="1:4" ht="27.95" customHeight="1" x14ac:dyDescent="0.25">
      <c r="A2175" s="25">
        <f t="shared" si="33"/>
        <v>2174</v>
      </c>
      <c r="B2175" s="12" t="str">
        <v>VERDE BRASIL INDUSTRIA DE PRODUTOS PLASTICOS LTDA</v>
      </c>
      <c r="C2175" s="14">
        <f>SUMIF('Renúncias Fiscais Sudam-Sudene'!C:C,B2175,'Renúncias Fiscais Sudam-Sudene'!J:J)</f>
        <v>32897340.02</v>
      </c>
      <c r="D2175" s="14">
        <f>SUMIF('Renúncias Fiscais Sudam-Sudene'!C:C,B2175,'Renúncias Fiscais Sudam-Sudene'!K:K)</f>
        <v>38046443.696573339</v>
      </c>
    </row>
    <row r="2176" spans="1:4" ht="27.95" customHeight="1" x14ac:dyDescent="0.25">
      <c r="A2176" s="25">
        <f t="shared" si="33"/>
        <v>2175</v>
      </c>
      <c r="B2176" s="12" t="str">
        <v>VERMONT MINERACAO EXPORTACAO E IMPORTACAO LTDA</v>
      </c>
      <c r="C2176" s="14">
        <f>SUMIF('Renúncias Fiscais Sudam-Sudene'!C:C,B2176,'Renúncias Fiscais Sudam-Sudene'!J:J)</f>
        <v>14880313.380000001</v>
      </c>
      <c r="D2176" s="14">
        <f>SUMIF('Renúncias Fiscais Sudam-Sudene'!C:C,B2176,'Renúncias Fiscais Sudam-Sudene'!K:K)</f>
        <v>16784466.229402348</v>
      </c>
    </row>
    <row r="2177" spans="1:4" ht="27.95" customHeight="1" x14ac:dyDescent="0.25">
      <c r="A2177" s="25">
        <f t="shared" si="33"/>
        <v>2176</v>
      </c>
      <c r="B2177" s="12" t="str">
        <v>VESTAS DO BRASIL ENERGIA EOLICA LTDA</v>
      </c>
      <c r="C2177" s="14">
        <f>SUMIF('Renúncias Fiscais Sudam-Sudene'!C:C,B2177,'Renúncias Fiscais Sudam-Sudene'!J:J)</f>
        <v>105543975.56999999</v>
      </c>
      <c r="D2177" s="14">
        <f>SUMIF('Renúncias Fiscais Sudam-Sudene'!C:C,B2177,'Renúncias Fiscais Sudam-Sudene'!K:K)</f>
        <v>126464190.51676506</v>
      </c>
    </row>
    <row r="2178" spans="1:4" ht="27.95" customHeight="1" x14ac:dyDescent="0.25">
      <c r="A2178" s="25">
        <f t="shared" si="33"/>
        <v>2177</v>
      </c>
      <c r="B2178" s="12" t="str">
        <v>VIABAHIA CONCESSIONARIA DE RODOVIAS S.A.</v>
      </c>
      <c r="C2178" s="14">
        <f>SUMIF('Renúncias Fiscais Sudam-Sudene'!C:C,B2178,'Renúncias Fiscais Sudam-Sudene'!J:J)</f>
        <v>9496329.0800000001</v>
      </c>
      <c r="D2178" s="14">
        <f>SUMIF('Renúncias Fiscais Sudam-Sudene'!C:C,B2178,'Renúncias Fiscais Sudam-Sudene'!K:K)</f>
        <v>11188315.740539484</v>
      </c>
    </row>
    <row r="2179" spans="1:4" ht="27.95" customHeight="1" x14ac:dyDescent="0.25">
      <c r="A2179" s="25">
        <f t="shared" ref="A2179:A2242" si="34">ROW()-1</f>
        <v>2178</v>
      </c>
      <c r="B2179" s="12" t="str">
        <v>VIASOLO ENGENHARIA AMBIENTAL S.A</v>
      </c>
      <c r="C2179" s="14">
        <f>SUMIF('Renúncias Fiscais Sudam-Sudene'!C:C,B2179,'Renúncias Fiscais Sudam-Sudene'!J:J)</f>
        <v>5383411.6799999997</v>
      </c>
      <c r="D2179" s="14">
        <f>SUMIF('Renúncias Fiscais Sudam-Sudene'!C:C,B2179,'Renúncias Fiscais Sudam-Sudene'!K:K)</f>
        <v>6721523.0527049834</v>
      </c>
    </row>
    <row r="2180" spans="1:4" ht="27.95" customHeight="1" x14ac:dyDescent="0.25">
      <c r="A2180" s="25">
        <f t="shared" si="34"/>
        <v>2179</v>
      </c>
      <c r="B2180" s="12" t="str">
        <v>VICAR PROMOCOES DESPORTIVAS S.A.</v>
      </c>
      <c r="C2180" s="14">
        <f>SUMIF('Renúncias Fiscais Sudam-Sudene'!C:C,B2180,'Renúncias Fiscais Sudam-Sudene'!J:J)</f>
        <v>15464657.359999999</v>
      </c>
      <c r="D2180" s="14">
        <f>SUMIF('Renúncias Fiscais Sudam-Sudene'!C:C,B2180,'Renúncias Fiscais Sudam-Sudene'!K:K)</f>
        <v>18249479.185069237</v>
      </c>
    </row>
    <row r="2181" spans="1:4" ht="27.95" customHeight="1" x14ac:dyDescent="0.25">
      <c r="A2181" s="25">
        <f t="shared" si="34"/>
        <v>2180</v>
      </c>
      <c r="B2181" s="12" t="str">
        <v>VICUNHA TEXTIL S/A.</v>
      </c>
      <c r="C2181" s="14">
        <f>SUMIF('Renúncias Fiscais Sudam-Sudene'!C:C,B2181,'Renúncias Fiscais Sudam-Sudene'!J:J)</f>
        <v>63960424.880000003</v>
      </c>
      <c r="D2181" s="14">
        <f>SUMIF('Renúncias Fiscais Sudam-Sudene'!C:C,B2181,'Renúncias Fiscais Sudam-Sudene'!K:K)</f>
        <v>88954297.254726484</v>
      </c>
    </row>
    <row r="2182" spans="1:4" ht="27.95" customHeight="1" x14ac:dyDescent="0.25">
      <c r="A2182" s="25">
        <f t="shared" si="34"/>
        <v>2181</v>
      </c>
      <c r="B2182" s="12" t="str">
        <v>VIDA COMERCIO E INDUSTRIALIZACAO DE ALIMENTOS LTDA</v>
      </c>
      <c r="C2182" s="14">
        <f>SUMIF('Renúncias Fiscais Sudam-Sudene'!C:C,B2182,'Renúncias Fiscais Sudam-Sudene'!J:J)</f>
        <v>2824810.4299999997</v>
      </c>
      <c r="D2182" s="14">
        <f>SUMIF('Renúncias Fiscais Sudam-Sudene'!C:C,B2182,'Renúncias Fiscais Sudam-Sudene'!K:K)</f>
        <v>3876401.8542744163</v>
      </c>
    </row>
    <row r="2183" spans="1:4" ht="27.95" customHeight="1" x14ac:dyDescent="0.25">
      <c r="A2183" s="25">
        <f t="shared" si="34"/>
        <v>2182</v>
      </c>
      <c r="B2183" s="12" t="str">
        <v>VIDAM HOTEL ARACAJU LTDA</v>
      </c>
      <c r="C2183" s="14">
        <f>SUMIF('Renúncias Fiscais Sudam-Sudene'!C:C,B2183,'Renúncias Fiscais Sudam-Sudene'!J:J)</f>
        <v>503413.29000000004</v>
      </c>
      <c r="D2183" s="14">
        <f>SUMIF('Renúncias Fiscais Sudam-Sudene'!C:C,B2183,'Renúncias Fiscais Sudam-Sudene'!K:K)</f>
        <v>807786.01969235693</v>
      </c>
    </row>
    <row r="2184" spans="1:4" ht="27.95" customHeight="1" x14ac:dyDescent="0.25">
      <c r="A2184" s="25">
        <f t="shared" si="34"/>
        <v>2183</v>
      </c>
      <c r="B2184" s="12" t="str">
        <v>VIDEOLAR-INNOVA S/A</v>
      </c>
      <c r="C2184" s="14">
        <f>SUMIF('Renúncias Fiscais Sudam-Sudene'!C:C,B2184,'Renúncias Fiscais Sudam-Sudene'!J:J)</f>
        <v>114714757.42</v>
      </c>
      <c r="D2184" s="14">
        <f>SUMIF('Renúncias Fiscais Sudam-Sudene'!C:C,B2184,'Renúncias Fiscais Sudam-Sudene'!K:K)</f>
        <v>139771047.73312891</v>
      </c>
    </row>
    <row r="2185" spans="1:4" ht="27.95" customHeight="1" x14ac:dyDescent="0.25">
      <c r="A2185" s="25">
        <f t="shared" si="34"/>
        <v>2184</v>
      </c>
      <c r="B2185" s="12" t="str">
        <v>VIDFARMA INDUSTRIA DE MEDICAMENTOS LTDA</v>
      </c>
      <c r="C2185" s="14">
        <f>SUMIF('Renúncias Fiscais Sudam-Sudene'!C:C,B2185,'Renúncias Fiscais Sudam-Sudene'!J:J)</f>
        <v>3936205.76</v>
      </c>
      <c r="D2185" s="14">
        <f>SUMIF('Renúncias Fiscais Sudam-Sudene'!C:C,B2185,'Renúncias Fiscais Sudam-Sudene'!K:K)</f>
        <v>5851843.2655818621</v>
      </c>
    </row>
    <row r="2186" spans="1:4" ht="27.95" customHeight="1" x14ac:dyDescent="0.25">
      <c r="A2186" s="25">
        <f t="shared" si="34"/>
        <v>2185</v>
      </c>
      <c r="B2186" s="12" t="str">
        <v>VIEIRA ACO INDUSTRIA &amp; COMERCIO LTDA</v>
      </c>
      <c r="C2186" s="14">
        <f>SUMIF('Renúncias Fiscais Sudam-Sudene'!C:C,B2186,'Renúncias Fiscais Sudam-Sudene'!J:J)</f>
        <v>162767.44</v>
      </c>
      <c r="D2186" s="14">
        <f>SUMIF('Renúncias Fiscais Sudam-Sudene'!C:C,B2186,'Renúncias Fiscais Sudam-Sudene'!K:K)</f>
        <v>264700.11425426451</v>
      </c>
    </row>
    <row r="2187" spans="1:4" ht="27.95" customHeight="1" x14ac:dyDescent="0.25">
      <c r="A2187" s="25">
        <f t="shared" si="34"/>
        <v>2186</v>
      </c>
      <c r="B2187" s="12" t="str">
        <v>VIENA SIDERURGICA S/A</v>
      </c>
      <c r="C2187" s="14">
        <f>SUMIF('Renúncias Fiscais Sudam-Sudene'!C:C,B2187,'Renúncias Fiscais Sudam-Sudene'!J:J)</f>
        <v>180834487.78999999</v>
      </c>
      <c r="D2187" s="14">
        <f>SUMIF('Renúncias Fiscais Sudam-Sudene'!C:C,B2187,'Renúncias Fiscais Sudam-Sudene'!K:K)</f>
        <v>244304869.53621128</v>
      </c>
    </row>
    <row r="2188" spans="1:4" ht="27.95" customHeight="1" x14ac:dyDescent="0.25">
      <c r="A2188" s="25">
        <f t="shared" si="34"/>
        <v>2187</v>
      </c>
      <c r="B2188" s="12" t="str">
        <v>VILA DO CONDE TRANSMISSORA DE ENERGIA S A</v>
      </c>
      <c r="C2188" s="14">
        <f>SUMIF('Renúncias Fiscais Sudam-Sudene'!C:C,B2188,'Renúncias Fiscais Sudam-Sudene'!J:J)</f>
        <v>3214236.06</v>
      </c>
      <c r="D2188" s="14">
        <f>SUMIF('Renúncias Fiscais Sudam-Sudene'!C:C,B2188,'Renúncias Fiscais Sudam-Sudene'!K:K)</f>
        <v>4416335.5911092935</v>
      </c>
    </row>
    <row r="2189" spans="1:4" ht="27.95" customHeight="1" x14ac:dyDescent="0.25">
      <c r="A2189" s="25">
        <f t="shared" si="34"/>
        <v>2188</v>
      </c>
      <c r="B2189" s="12" t="str">
        <v>VILA GALE BRASIL - ATIVIDADES HOTELEIRAS LTDA</v>
      </c>
      <c r="C2189" s="14">
        <f>SUMIF('Renúncias Fiscais Sudam-Sudene'!C:C,B2189,'Renúncias Fiscais Sudam-Sudene'!J:J)</f>
        <v>26261963.409999996</v>
      </c>
      <c r="D2189" s="14">
        <f>SUMIF('Renúncias Fiscais Sudam-Sudene'!C:C,B2189,'Renúncias Fiscais Sudam-Sudene'!K:K)</f>
        <v>36625893.984456904</v>
      </c>
    </row>
    <row r="2190" spans="1:4" ht="27.95" customHeight="1" x14ac:dyDescent="0.25">
      <c r="A2190" s="25">
        <f t="shared" si="34"/>
        <v>2189</v>
      </c>
      <c r="B2190" s="12" t="str">
        <v>VILA NOVA AGROINDUSTRIAL LTDA</v>
      </c>
      <c r="C2190" s="14">
        <f>SUMIF('Renúncias Fiscais Sudam-Sudene'!C:C,B2190,'Renúncias Fiscais Sudam-Sudene'!J:J)</f>
        <v>6011310.1600000001</v>
      </c>
      <c r="D2190" s="14">
        <f>SUMIF('Renúncias Fiscais Sudam-Sudene'!C:C,B2190,'Renúncias Fiscais Sudam-Sudene'!K:K)</f>
        <v>6780544.8580534691</v>
      </c>
    </row>
    <row r="2191" spans="1:4" ht="27.95" customHeight="1" x14ac:dyDescent="0.25">
      <c r="A2191" s="25">
        <f t="shared" si="34"/>
        <v>2190</v>
      </c>
      <c r="B2191" s="12" t="str">
        <v>VIPOSA S.A</v>
      </c>
      <c r="C2191" s="14">
        <f>SUMIF('Renúncias Fiscais Sudam-Sudene'!C:C,B2191,'Renúncias Fiscais Sudam-Sudene'!J:J)</f>
        <v>30335820.129999999</v>
      </c>
      <c r="D2191" s="14">
        <f>SUMIF('Renúncias Fiscais Sudam-Sudene'!C:C,B2191,'Renúncias Fiscais Sudam-Sudene'!K:K)</f>
        <v>42318797.252740376</v>
      </c>
    </row>
    <row r="2192" spans="1:4" ht="27.95" customHeight="1" x14ac:dyDescent="0.25">
      <c r="A2192" s="25">
        <f t="shared" si="34"/>
        <v>2191</v>
      </c>
      <c r="B2192" s="12" t="str">
        <v>VIRTEX TELECOM LTDA</v>
      </c>
      <c r="C2192" s="14">
        <f>SUMIF('Renúncias Fiscais Sudam-Sudene'!C:C,B2192,'Renúncias Fiscais Sudam-Sudene'!J:J)</f>
        <v>2647988.5099999998</v>
      </c>
      <c r="D2192" s="14">
        <f>SUMIF('Renúncias Fiscais Sudam-Sudene'!C:C,B2192,'Renúncias Fiscais Sudam-Sudene'!K:K)</f>
        <v>3089502.4324841024</v>
      </c>
    </row>
    <row r="2193" spans="1:4" ht="27.95" customHeight="1" x14ac:dyDescent="0.25">
      <c r="A2193" s="25">
        <f t="shared" si="34"/>
        <v>2192</v>
      </c>
      <c r="B2193" s="12" t="str">
        <v>VISTEON AMAZONAS LTDA</v>
      </c>
      <c r="C2193" s="14">
        <f>SUMIF('Renúncias Fiscais Sudam-Sudene'!C:C,B2193,'Renúncias Fiscais Sudam-Sudene'!J:J)</f>
        <v>1976733.5999999999</v>
      </c>
      <c r="D2193" s="14">
        <f>SUMIF('Renúncias Fiscais Sudam-Sudene'!C:C,B2193,'Renúncias Fiscais Sudam-Sudene'!K:K)</f>
        <v>3320774.6430567843</v>
      </c>
    </row>
    <row r="2194" spans="1:4" ht="27.95" customHeight="1" x14ac:dyDescent="0.25">
      <c r="A2194" s="25">
        <f t="shared" si="34"/>
        <v>2193</v>
      </c>
      <c r="B2194" s="12" t="str">
        <v>VISUAL PRAIA HOTEL LTDA</v>
      </c>
      <c r="C2194" s="14">
        <f>SUMIF('Renúncias Fiscais Sudam-Sudene'!C:C,B2194,'Renúncias Fiscais Sudam-Sudene'!J:J)</f>
        <v>3751634.7</v>
      </c>
      <c r="D2194" s="14">
        <f>SUMIF('Renúncias Fiscais Sudam-Sudene'!C:C,B2194,'Renúncias Fiscais Sudam-Sudene'!K:K)</f>
        <v>5576463.5020291759</v>
      </c>
    </row>
    <row r="2195" spans="1:4" ht="27.95" customHeight="1" x14ac:dyDescent="0.25">
      <c r="A2195" s="25">
        <f t="shared" si="34"/>
        <v>2194</v>
      </c>
      <c r="B2195" s="12" t="str">
        <v>VITAMAIS NUTRICAO ANIMAL LTDA</v>
      </c>
      <c r="C2195" s="14">
        <f>SUMIF('Renúncias Fiscais Sudam-Sudene'!C:C,B2195,'Renúncias Fiscais Sudam-Sudene'!J:J)</f>
        <v>23554599.859999999</v>
      </c>
      <c r="D2195" s="14">
        <f>SUMIF('Renúncias Fiscais Sudam-Sudene'!C:C,B2195,'Renúncias Fiscais Sudam-Sudene'!K:K)</f>
        <v>32319638.749016039</v>
      </c>
    </row>
    <row r="2196" spans="1:4" ht="27.95" customHeight="1" x14ac:dyDescent="0.25">
      <c r="A2196" s="25">
        <f t="shared" si="34"/>
        <v>2195</v>
      </c>
      <c r="B2196" s="12" t="str">
        <v>VITAS BRASIL AGROINDUSTRIA, IMPORTACAO E EXPORTACAO LTDA</v>
      </c>
      <c r="C2196" s="14">
        <f>SUMIF('Renúncias Fiscais Sudam-Sudene'!C:C,B2196,'Renúncias Fiscais Sudam-Sudene'!J:J)</f>
        <v>15303525.199999999</v>
      </c>
      <c r="D2196" s="14">
        <f>SUMIF('Renúncias Fiscais Sudam-Sudene'!C:C,B2196,'Renúncias Fiscais Sudam-Sudene'!K:K)</f>
        <v>18877905.368215658</v>
      </c>
    </row>
    <row r="2197" spans="1:4" ht="27.95" customHeight="1" x14ac:dyDescent="0.25">
      <c r="A2197" s="25">
        <f t="shared" si="34"/>
        <v>2196</v>
      </c>
      <c r="B2197" s="12" t="str">
        <v>VITERRA LOGISTICA E TERMINAIS PORTUARIOS S.A</v>
      </c>
      <c r="C2197" s="14">
        <f>SUMIF('Renúncias Fiscais Sudam-Sudene'!C:C,B2197,'Renúncias Fiscais Sudam-Sudene'!J:J)</f>
        <v>28572200.060000002</v>
      </c>
      <c r="D2197" s="14">
        <f>SUMIF('Renúncias Fiscais Sudam-Sudene'!C:C,B2197,'Renúncias Fiscais Sudam-Sudene'!K:K)</f>
        <v>34323065.979195088</v>
      </c>
    </row>
    <row r="2198" spans="1:4" ht="27.95" customHeight="1" x14ac:dyDescent="0.25">
      <c r="A2198" s="25">
        <f t="shared" si="34"/>
        <v>2197</v>
      </c>
      <c r="B2198" s="12" t="str">
        <v>VITORIA REGIA AGUA MINERAL LTDA</v>
      </c>
      <c r="C2198" s="14">
        <f>SUMIF('Renúncias Fiscais Sudam-Sudene'!C:C,B2198,'Renúncias Fiscais Sudam-Sudene'!J:J)</f>
        <v>13302904.560000001</v>
      </c>
      <c r="D2198" s="14">
        <f>SUMIF('Renúncias Fiscais Sudam-Sudene'!C:C,B2198,'Renúncias Fiscais Sudam-Sudene'!K:K)</f>
        <v>16685581.121252261</v>
      </c>
    </row>
    <row r="2199" spans="1:4" ht="27.95" customHeight="1" x14ac:dyDescent="0.25">
      <c r="A2199" s="25">
        <f t="shared" si="34"/>
        <v>2198</v>
      </c>
      <c r="B2199" s="12" t="str">
        <v>VITRIUM INDUSTRIA E COMERCIO DE VIDROS LTDA</v>
      </c>
      <c r="C2199" s="14">
        <f>SUMIF('Renúncias Fiscais Sudam-Sudene'!C:C,B2199,'Renúncias Fiscais Sudam-Sudene'!J:J)</f>
        <v>82841.81</v>
      </c>
      <c r="D2199" s="14">
        <f>SUMIF('Renúncias Fiscais Sudam-Sudene'!C:C,B2199,'Renúncias Fiscais Sudam-Sudene'!K:K)</f>
        <v>93442.626295519978</v>
      </c>
    </row>
    <row r="2200" spans="1:4" ht="27.95" customHeight="1" x14ac:dyDescent="0.25">
      <c r="A2200" s="25">
        <f t="shared" si="34"/>
        <v>2199</v>
      </c>
      <c r="B2200" s="12" t="str">
        <v>VLI OPERACOES PORTUARIAS S.A</v>
      </c>
      <c r="C2200" s="14">
        <f>SUMIF('Renúncias Fiscais Sudam-Sudene'!C:C,B2200,'Renúncias Fiscais Sudam-Sudene'!J:J)</f>
        <v>4423677.63</v>
      </c>
      <c r="D2200" s="14">
        <f>SUMIF('Renúncias Fiscais Sudam-Sudene'!C:C,B2200,'Renúncias Fiscais Sudam-Sudene'!K:K)</f>
        <v>7077951.3288988601</v>
      </c>
    </row>
    <row r="2201" spans="1:4" ht="27.95" customHeight="1" x14ac:dyDescent="0.25">
      <c r="A2201" s="25">
        <f t="shared" si="34"/>
        <v>2200</v>
      </c>
      <c r="B2201" s="12" t="str">
        <v>VOITH HYDRO DA AMAZONIA LTDA.</v>
      </c>
      <c r="C2201" s="14">
        <f>SUMIF('Renúncias Fiscais Sudam-Sudene'!C:C,B2201,'Renúncias Fiscais Sudam-Sudene'!J:J)</f>
        <v>6119549.6799999997</v>
      </c>
      <c r="D2201" s="14">
        <f>SUMIF('Renúncias Fiscais Sudam-Sudene'!C:C,B2201,'Renúncias Fiscais Sudam-Sudene'!K:K)</f>
        <v>10215321.515508598</v>
      </c>
    </row>
    <row r="2202" spans="1:4" ht="27.95" customHeight="1" x14ac:dyDescent="0.25">
      <c r="A2202" s="25">
        <f t="shared" si="34"/>
        <v>2201</v>
      </c>
      <c r="B2202" s="12" t="str">
        <v>VOLARE VEICULOS LTDA</v>
      </c>
      <c r="C2202" s="14">
        <f>SUMIF('Renúncias Fiscais Sudam-Sudene'!C:C,B2202,'Renúncias Fiscais Sudam-Sudene'!J:J)</f>
        <v>37618810.5</v>
      </c>
      <c r="D2202" s="14">
        <f>SUMIF('Renúncias Fiscais Sudam-Sudene'!C:C,B2202,'Renúncias Fiscais Sudam-Sudene'!K:K)</f>
        <v>42872253.072251424</v>
      </c>
    </row>
    <row r="2203" spans="1:4" ht="27.95" customHeight="1" x14ac:dyDescent="0.25">
      <c r="A2203" s="25">
        <f t="shared" si="34"/>
        <v>2202</v>
      </c>
      <c r="B2203" s="12" t="str">
        <v>VOPAK BRASIL S.A.</v>
      </c>
      <c r="C2203" s="14">
        <f>SUMIF('Renúncias Fiscais Sudam-Sudene'!C:C,B2203,'Renúncias Fiscais Sudam-Sudene'!J:J)</f>
        <v>38639557.730000004</v>
      </c>
      <c r="D2203" s="14">
        <f>SUMIF('Renúncias Fiscais Sudam-Sudene'!C:C,B2203,'Renúncias Fiscais Sudam-Sudene'!K:K)</f>
        <v>51428477.771004394</v>
      </c>
    </row>
    <row r="2204" spans="1:4" ht="27.95" customHeight="1" x14ac:dyDescent="0.25">
      <c r="A2204" s="25">
        <f t="shared" si="34"/>
        <v>2203</v>
      </c>
      <c r="B2204" s="12" t="str">
        <v>VOTORANTIM CIMENTOS N/NE S/A</v>
      </c>
      <c r="C2204" s="14">
        <f>SUMIF('Renúncias Fiscais Sudam-Sudene'!C:C,B2204,'Renúncias Fiscais Sudam-Sudene'!J:J)</f>
        <v>269005021.53999996</v>
      </c>
      <c r="D2204" s="14">
        <f>SUMIF('Renúncias Fiscais Sudam-Sudene'!C:C,B2204,'Renúncias Fiscais Sudam-Sudene'!K:K)</f>
        <v>363288310.15879244</v>
      </c>
    </row>
    <row r="2205" spans="1:4" ht="27.95" customHeight="1" x14ac:dyDescent="0.25">
      <c r="A2205" s="25">
        <f t="shared" si="34"/>
        <v>2204</v>
      </c>
      <c r="B2205" s="12" t="str">
        <v>VOTORANTIM CIMENTOS S.A.</v>
      </c>
      <c r="C2205" s="14">
        <f>SUMIF('Renúncias Fiscais Sudam-Sudene'!C:C,B2205,'Renúncias Fiscais Sudam-Sudene'!J:J)</f>
        <v>39758727.229999997</v>
      </c>
      <c r="D2205" s="14">
        <f>SUMIF('Renúncias Fiscais Sudam-Sudene'!C:C,B2205,'Renúncias Fiscais Sudam-Sudene'!K:K)</f>
        <v>49501996.777495064</v>
      </c>
    </row>
    <row r="2206" spans="1:4" ht="27.95" customHeight="1" x14ac:dyDescent="0.25">
      <c r="A2206" s="25">
        <f t="shared" si="34"/>
        <v>2205</v>
      </c>
      <c r="B2206" s="12" t="str">
        <v>VP FLEXGEN (BRAZIL) SPE LTDA.</v>
      </c>
      <c r="C2206" s="14">
        <f>SUMIF('Renúncias Fiscais Sudam-Sudene'!C:C,B2206,'Renúncias Fiscais Sudam-Sudene'!J:J)</f>
        <v>10286531.91</v>
      </c>
      <c r="D2206" s="14">
        <f>SUMIF('Renúncias Fiscais Sudam-Sudene'!C:C,B2206,'Renúncias Fiscais Sudam-Sudene'!K:K)</f>
        <v>12013434.92941786</v>
      </c>
    </row>
    <row r="2207" spans="1:4" ht="27.95" customHeight="1" x14ac:dyDescent="0.25">
      <c r="A2207" s="25">
        <f t="shared" si="34"/>
        <v>2206</v>
      </c>
      <c r="B2207" s="12" t="str">
        <v>VRL LOGISTICA E TRANSPORTES LTDA</v>
      </c>
      <c r="C2207" s="14">
        <f>SUMIF('Renúncias Fiscais Sudam-Sudene'!C:C,B2207,'Renúncias Fiscais Sudam-Sudene'!J:J)</f>
        <v>6212.8</v>
      </c>
      <c r="D2207" s="14">
        <f>SUMIF('Renúncias Fiscais Sudam-Sudene'!C:C,B2207,'Renúncias Fiscais Sudam-Sudene'!K:K)</f>
        <v>7007.8182580608336</v>
      </c>
    </row>
    <row r="2208" spans="1:4" ht="27.95" customHeight="1" x14ac:dyDescent="0.25">
      <c r="A2208" s="25">
        <f t="shared" si="34"/>
        <v>2207</v>
      </c>
      <c r="B2208" s="12" t="str">
        <v>VULCABRAS - CE, CALCADOS E ARTIGOS ESPORTIVOS S/A</v>
      </c>
      <c r="C2208" s="14">
        <f>SUMIF('Renúncias Fiscais Sudam-Sudene'!C:C,B2208,'Renúncias Fiscais Sudam-Sudene'!J:J)</f>
        <v>108502445.95999999</v>
      </c>
      <c r="D2208" s="14">
        <f>SUMIF('Renúncias Fiscais Sudam-Sudene'!C:C,B2208,'Renúncias Fiscais Sudam-Sudene'!K:K)</f>
        <v>138463753.39184812</v>
      </c>
    </row>
    <row r="2209" spans="1:4" ht="27.95" customHeight="1" x14ac:dyDescent="0.25">
      <c r="A2209" s="25">
        <f t="shared" si="34"/>
        <v>2208</v>
      </c>
      <c r="B2209" s="12" t="str">
        <v>VULCABRAS BA CALCADOS E ARTIGOS ESPORTIVOS S.A.</v>
      </c>
      <c r="C2209" s="14">
        <f>SUMIF('Renúncias Fiscais Sudam-Sudene'!C:C,B2209,'Renúncias Fiscais Sudam-Sudene'!J:J)</f>
        <v>23671559.620000001</v>
      </c>
      <c r="D2209" s="14">
        <f>SUMIF('Renúncias Fiscais Sudam-Sudene'!C:C,B2209,'Renúncias Fiscais Sudam-Sudene'!K:K)</f>
        <v>29535749.696396247</v>
      </c>
    </row>
    <row r="2210" spans="1:4" ht="27.95" customHeight="1" x14ac:dyDescent="0.25">
      <c r="A2210" s="25">
        <f t="shared" si="34"/>
        <v>2209</v>
      </c>
      <c r="B2210" s="12" t="str">
        <v>WALFF INDUSTRIAL S.A.</v>
      </c>
      <c r="C2210" s="14">
        <f>SUMIF('Renúncias Fiscais Sudam-Sudene'!C:C,B2210,'Renúncias Fiscais Sudam-Sudene'!J:J)</f>
        <v>53348581.210000001</v>
      </c>
      <c r="D2210" s="14">
        <f>SUMIF('Renúncias Fiscais Sudam-Sudene'!C:C,B2210,'Renúncias Fiscais Sudam-Sudene'!K:K)</f>
        <v>65013429.771667384</v>
      </c>
    </row>
    <row r="2211" spans="1:4" ht="27.95" customHeight="1" x14ac:dyDescent="0.25">
      <c r="A2211" s="25">
        <f t="shared" si="34"/>
        <v>2210</v>
      </c>
      <c r="B2211" s="12" t="str">
        <v>WANTEL TECNOLOGIA LTDA.</v>
      </c>
      <c r="C2211" s="14">
        <f>SUMIF('Renúncias Fiscais Sudam-Sudene'!C:C,B2211,'Renúncias Fiscais Sudam-Sudene'!J:J)</f>
        <v>315692.75</v>
      </c>
      <c r="D2211" s="14">
        <f>SUMIF('Renúncias Fiscais Sudam-Sudene'!C:C,B2211,'Renúncias Fiscais Sudam-Sudene'!K:K)</f>
        <v>357144.88819478522</v>
      </c>
    </row>
    <row r="2212" spans="1:4" ht="27.95" customHeight="1" x14ac:dyDescent="0.25">
      <c r="A2212" s="25">
        <f t="shared" si="34"/>
        <v>2211</v>
      </c>
      <c r="B2212" s="12" t="str">
        <v>WEG AMAZONIA S/A</v>
      </c>
      <c r="C2212" s="14">
        <f>SUMIF('Renúncias Fiscais Sudam-Sudene'!C:C,B2212,'Renúncias Fiscais Sudam-Sudene'!J:J)</f>
        <v>32010928.840000004</v>
      </c>
      <c r="D2212" s="14">
        <f>SUMIF('Renúncias Fiscais Sudam-Sudene'!C:C,B2212,'Renúncias Fiscais Sudam-Sudene'!K:K)</f>
        <v>41941087.511691593</v>
      </c>
    </row>
    <row r="2213" spans="1:4" ht="27.95" customHeight="1" x14ac:dyDescent="0.25">
      <c r="A2213" s="25">
        <f t="shared" si="34"/>
        <v>2212</v>
      </c>
      <c r="B2213" s="12" t="str">
        <v>WEG LINHARES EQUIPAMENTOS ELETRICOS S/A</v>
      </c>
      <c r="C2213" s="14">
        <f>SUMIF('Renúncias Fiscais Sudam-Sudene'!C:C,B2213,'Renúncias Fiscais Sudam-Sudene'!J:J)</f>
        <v>155387574.51999998</v>
      </c>
      <c r="D2213" s="14">
        <f>SUMIF('Renúncias Fiscais Sudam-Sudene'!C:C,B2213,'Renúncias Fiscais Sudam-Sudene'!K:K)</f>
        <v>206240615.9485248</v>
      </c>
    </row>
    <row r="2214" spans="1:4" ht="27.95" customHeight="1" x14ac:dyDescent="0.25">
      <c r="A2214" s="25">
        <f t="shared" si="34"/>
        <v>2213</v>
      </c>
      <c r="B2214" s="12" t="str">
        <v>WENZEL'S APICULTURA, COMERCIO, INDUSTRIA, IMPORTACAO E EXPORTACAO LTDA EM RECUPERACAO JUDICIAL</v>
      </c>
      <c r="C2214" s="14">
        <f>SUMIF('Renúncias Fiscais Sudam-Sudene'!C:C,B2214,'Renúncias Fiscais Sudam-Sudene'!J:J)</f>
        <v>2443.19</v>
      </c>
      <c r="D2214" s="14">
        <f>SUMIF('Renúncias Fiscais Sudam-Sudene'!C:C,B2214,'Renúncias Fiscais Sudam-Sudene'!K:K)</f>
        <v>4155.0260441149248</v>
      </c>
    </row>
    <row r="2215" spans="1:4" ht="27.95" customHeight="1" x14ac:dyDescent="0.25">
      <c r="A2215" s="25">
        <f t="shared" si="34"/>
        <v>2214</v>
      </c>
      <c r="B2215" s="12" t="str">
        <v>WESTROCK DO NORDESTE INDUSTRIA DE EMBALAGENS LTDA</v>
      </c>
      <c r="C2215" s="14">
        <f>SUMIF('Renúncias Fiscais Sudam-Sudene'!C:C,B2215,'Renúncias Fiscais Sudam-Sudene'!J:J)</f>
        <v>22931800.23</v>
      </c>
      <c r="D2215" s="14">
        <f>SUMIF('Renúncias Fiscais Sudam-Sudene'!C:C,B2215,'Renúncias Fiscais Sudam-Sudene'!K:K)</f>
        <v>34201359.492532603</v>
      </c>
    </row>
    <row r="2216" spans="1:4" ht="27.95" customHeight="1" x14ac:dyDescent="0.25">
      <c r="A2216" s="25">
        <f t="shared" si="34"/>
        <v>2215</v>
      </c>
      <c r="B2216" s="12" t="str">
        <v>WHIRLPOOL ELETRODOMESTICOS AM S.A.</v>
      </c>
      <c r="C2216" s="14">
        <f>SUMIF('Renúncias Fiscais Sudam-Sudene'!C:C,B2216,'Renúncias Fiscais Sudam-Sudene'!J:J)</f>
        <v>1134209.6200000001</v>
      </c>
      <c r="D2216" s="14">
        <f>SUMIF('Renúncias Fiscais Sudam-Sudene'!C:C,B2216,'Renúncias Fiscais Sudam-Sudene'!K:K)</f>
        <v>1415950.6473286941</v>
      </c>
    </row>
    <row r="2217" spans="1:4" ht="27.95" customHeight="1" x14ac:dyDescent="0.25">
      <c r="A2217" s="25">
        <f t="shared" si="34"/>
        <v>2216</v>
      </c>
      <c r="B2217" s="12" t="str">
        <v>WHITE MARTINS GASES INDUSTRIAIS DO NORDESTE LTDA.</v>
      </c>
      <c r="C2217" s="14">
        <f>SUMIF('Renúncias Fiscais Sudam-Sudene'!C:C,B2217,'Renúncias Fiscais Sudam-Sudene'!J:J)</f>
        <v>200953519.69999999</v>
      </c>
      <c r="D2217" s="14">
        <f>SUMIF('Renúncias Fiscais Sudam-Sudene'!C:C,B2217,'Renúncias Fiscais Sudam-Sudene'!K:K)</f>
        <v>273170243.25640881</v>
      </c>
    </row>
    <row r="2218" spans="1:4" ht="27.95" customHeight="1" x14ac:dyDescent="0.25">
      <c r="A2218" s="25">
        <f t="shared" si="34"/>
        <v>2217</v>
      </c>
      <c r="B2218" s="12" t="str">
        <v>WHITE MARTINS GASES INDUSTRIAIS DO NORTE LTDA.</v>
      </c>
      <c r="C2218" s="14">
        <f>SUMIF('Renúncias Fiscais Sudam-Sudene'!C:C,B2218,'Renúncias Fiscais Sudam-Sudene'!J:J)</f>
        <v>32223064.329999998</v>
      </c>
      <c r="D2218" s="14">
        <f>SUMIF('Renúncias Fiscais Sudam-Sudene'!C:C,B2218,'Renúncias Fiscais Sudam-Sudene'!K:K)</f>
        <v>45520163.827056102</v>
      </c>
    </row>
    <row r="2219" spans="1:4" ht="27.95" customHeight="1" x14ac:dyDescent="0.25">
      <c r="A2219" s="25">
        <f t="shared" si="34"/>
        <v>2218</v>
      </c>
      <c r="B2219" s="12" t="str">
        <v>WHITE MARTINS PECEM GASES INDUSTRIAIS LTDA.</v>
      </c>
      <c r="C2219" s="14">
        <f>SUMIF('Renúncias Fiscais Sudam-Sudene'!C:C,B2219,'Renúncias Fiscais Sudam-Sudene'!J:J)</f>
        <v>7136433.2300000004</v>
      </c>
      <c r="D2219" s="14">
        <f>SUMIF('Renúncias Fiscais Sudam-Sudene'!C:C,B2219,'Renúncias Fiscais Sudam-Sudene'!K:K)</f>
        <v>9282565.6792958248</v>
      </c>
    </row>
    <row r="2220" spans="1:4" ht="27.95" customHeight="1" x14ac:dyDescent="0.25">
      <c r="A2220" s="25">
        <f t="shared" si="34"/>
        <v>2219</v>
      </c>
      <c r="B2220" s="12" t="str">
        <v>WHITE SOLDER METALURGIA E MINERACAO LTDA</v>
      </c>
      <c r="C2220" s="14">
        <f>SUMIF('Renúncias Fiscais Sudam-Sudene'!C:C,B2220,'Renúncias Fiscais Sudam-Sudene'!J:J)</f>
        <v>22744087.099999998</v>
      </c>
      <c r="D2220" s="14">
        <f>SUMIF('Renúncias Fiscais Sudam-Sudene'!C:C,B2220,'Renúncias Fiscais Sudam-Sudene'!K:K)</f>
        <v>30752153.703057285</v>
      </c>
    </row>
    <row r="2221" spans="1:4" ht="27.95" customHeight="1" x14ac:dyDescent="0.25">
      <c r="A2221" s="25">
        <f t="shared" si="34"/>
        <v>2220</v>
      </c>
      <c r="B2221" s="12" t="str">
        <v>WILD AMAZON FLAVORS CONCENTRADOS E CORANTES PARA BEBIDAS LTDA</v>
      </c>
      <c r="C2221" s="14">
        <f>SUMIF('Renúncias Fiscais Sudam-Sudene'!C:C,B2221,'Renúncias Fiscais Sudam-Sudene'!J:J)</f>
        <v>4142085.09</v>
      </c>
      <c r="D2221" s="14">
        <f>SUMIF('Renúncias Fiscais Sudam-Sudene'!C:C,B2221,'Renúncias Fiscais Sudam-Sudene'!K:K)</f>
        <v>6393847.2101199385</v>
      </c>
    </row>
    <row r="2222" spans="1:4" ht="27.95" customHeight="1" x14ac:dyDescent="0.25">
      <c r="A2222" s="25">
        <f t="shared" si="34"/>
        <v>2221</v>
      </c>
      <c r="B2222" s="12" t="str">
        <v>WILPORT OPERADORES PORTUARIOS LTDA</v>
      </c>
      <c r="C2222" s="14">
        <f>SUMIF('Renúncias Fiscais Sudam-Sudene'!C:C,B2222,'Renúncias Fiscais Sudam-Sudene'!J:J)</f>
        <v>9627093.0899999999</v>
      </c>
      <c r="D2222" s="14">
        <f>SUMIF('Renúncias Fiscais Sudam-Sudene'!C:C,B2222,'Renúncias Fiscais Sudam-Sudene'!K:K)</f>
        <v>13506978.232911954</v>
      </c>
    </row>
    <row r="2223" spans="1:4" ht="27.95" customHeight="1" x14ac:dyDescent="0.25">
      <c r="A2223" s="25">
        <f t="shared" si="34"/>
        <v>2222</v>
      </c>
      <c r="B2223" s="12" t="str">
        <v>WILSON SONS TERMINAIS E LOGISTICA LTDA</v>
      </c>
      <c r="C2223" s="14">
        <f>SUMIF('Renúncias Fiscais Sudam-Sudene'!C:C,B2223,'Renúncias Fiscais Sudam-Sudene'!J:J)</f>
        <v>34772.21</v>
      </c>
      <c r="D2223" s="14">
        <f>SUMIF('Renúncias Fiscais Sudam-Sudene'!C:C,B2223,'Renúncias Fiscais Sudam-Sudene'!K:K)</f>
        <v>39221.820775033077</v>
      </c>
    </row>
    <row r="2224" spans="1:4" ht="27.95" customHeight="1" x14ac:dyDescent="0.25">
      <c r="A2224" s="25">
        <f t="shared" si="34"/>
        <v>2223</v>
      </c>
      <c r="B2224" s="12" t="str">
        <v>WINDAR TORRES EOLICAS DO BRASIL LTDA</v>
      </c>
      <c r="C2224" s="14">
        <f>SUMIF('Renúncias Fiscais Sudam-Sudene'!C:C,B2224,'Renúncias Fiscais Sudam-Sudene'!J:J)</f>
        <v>16557930.380000001</v>
      </c>
      <c r="D2224" s="14">
        <f>SUMIF('Renúncias Fiscais Sudam-Sudene'!C:C,B2224,'Renúncias Fiscais Sudam-Sudene'!K:K)</f>
        <v>19599505.748827446</v>
      </c>
    </row>
    <row r="2225" spans="1:4" ht="27.95" customHeight="1" x14ac:dyDescent="0.25">
      <c r="A2225" s="25">
        <f t="shared" si="34"/>
        <v>2224</v>
      </c>
      <c r="B2225" s="12" t="str">
        <v>WIPRO DO BRASIL SERVICOS LTDA.</v>
      </c>
      <c r="C2225" s="14">
        <f>SUMIF('Renúncias Fiscais Sudam-Sudene'!C:C,B2225,'Renúncias Fiscais Sudam-Sudene'!J:J)</f>
        <v>9295043.5600000005</v>
      </c>
      <c r="D2225" s="14">
        <f>SUMIF('Renúncias Fiscais Sudam-Sudene'!C:C,B2225,'Renúncias Fiscais Sudam-Sudene'!K:K)</f>
        <v>13196158.327717019</v>
      </c>
    </row>
    <row r="2226" spans="1:4" ht="27.95" customHeight="1" x14ac:dyDescent="0.25">
      <c r="A2226" s="25">
        <f t="shared" si="34"/>
        <v>2225</v>
      </c>
      <c r="B2226" s="12" t="str">
        <v>WM AGROINDUSTRIA LTDA</v>
      </c>
      <c r="C2226" s="14">
        <f>SUMIF('Renúncias Fiscais Sudam-Sudene'!C:C,B2226,'Renúncias Fiscais Sudam-Sudene'!J:J)</f>
        <v>1007124.29</v>
      </c>
      <c r="D2226" s="14">
        <f>SUMIF('Renúncias Fiscais Sudam-Sudene'!C:C,B2226,'Renúncias Fiscais Sudam-Sudene'!K:K)</f>
        <v>1136000.5130695584</v>
      </c>
    </row>
    <row r="2227" spans="1:4" ht="27.95" customHeight="1" x14ac:dyDescent="0.25">
      <c r="A2227" s="25">
        <f t="shared" si="34"/>
        <v>2226</v>
      </c>
      <c r="B2227" s="12" t="str">
        <v>WMP INDUSTRIA E COMERCIO DE RACOES LTDA</v>
      </c>
      <c r="C2227" s="14">
        <f>SUMIF('Renúncias Fiscais Sudam-Sudene'!C:C,B2227,'Renúncias Fiscais Sudam-Sudene'!J:J)</f>
        <v>531381.72</v>
      </c>
      <c r="D2227" s="14">
        <f>SUMIF('Renúncias Fiscais Sudam-Sudene'!C:C,B2227,'Renúncias Fiscais Sudam-Sudene'!K:K)</f>
        <v>599379.75138677715</v>
      </c>
    </row>
    <row r="2228" spans="1:4" ht="27.95" customHeight="1" x14ac:dyDescent="0.25">
      <c r="A2228" s="25">
        <f t="shared" si="34"/>
        <v>2227</v>
      </c>
      <c r="B2228" s="12" t="str">
        <v>WORLD MIX RESINAS PLASTICAS LTDA</v>
      </c>
      <c r="C2228" s="14">
        <f>SUMIF('Renúncias Fiscais Sudam-Sudene'!C:C,B2228,'Renúncias Fiscais Sudam-Sudene'!J:J)</f>
        <v>369452.44000000006</v>
      </c>
      <c r="D2228" s="14">
        <f>SUMIF('Renúncias Fiscais Sudam-Sudene'!C:C,B2228,'Renúncias Fiscais Sudam-Sudene'!K:K)</f>
        <v>430418.86707289534</v>
      </c>
    </row>
    <row r="2229" spans="1:4" ht="27.95" customHeight="1" x14ac:dyDescent="0.25">
      <c r="A2229" s="25">
        <f t="shared" si="34"/>
        <v>2228</v>
      </c>
      <c r="B2229" s="12" t="str">
        <v>WPP INDUSTRIA E COMERCIO DE COLCHOES LTDA</v>
      </c>
      <c r="C2229" s="14">
        <f>SUMIF('Renúncias Fiscais Sudam-Sudene'!C:C,B2229,'Renúncias Fiscais Sudam-Sudene'!J:J)</f>
        <v>164365.79999999999</v>
      </c>
      <c r="D2229" s="14">
        <f>SUMIF('Renúncias Fiscais Sudam-Sudene'!C:C,B2229,'Renúncias Fiscais Sudam-Sudene'!K:K)</f>
        <v>279529.70491930016</v>
      </c>
    </row>
    <row r="2230" spans="1:4" ht="27.95" customHeight="1" x14ac:dyDescent="0.25">
      <c r="A2230" s="25">
        <f t="shared" si="34"/>
        <v>2229</v>
      </c>
      <c r="B2230" s="12" t="str">
        <v>XILOLITE S/A</v>
      </c>
      <c r="C2230" s="14">
        <f>SUMIF('Renúncias Fiscais Sudam-Sudene'!C:C,B2230,'Renúncias Fiscais Sudam-Sudene'!J:J)</f>
        <v>4449184.1099999994</v>
      </c>
      <c r="D2230" s="14">
        <f>SUMIF('Renúncias Fiscais Sudam-Sudene'!C:C,B2230,'Renúncias Fiscais Sudam-Sudene'!K:K)</f>
        <v>6054685.9450977519</v>
      </c>
    </row>
    <row r="2231" spans="1:4" ht="27.95" customHeight="1" x14ac:dyDescent="0.25">
      <c r="A2231" s="25">
        <f t="shared" si="34"/>
        <v>2230</v>
      </c>
      <c r="B2231" s="12" t="str">
        <v>XINGU FRUIT POLPAS DE FRUTAS INDUSTRIA E COMERCIO LTDA</v>
      </c>
      <c r="C2231" s="14">
        <f>SUMIF('Renúncias Fiscais Sudam-Sudene'!C:C,B2231,'Renúncias Fiscais Sudam-Sudene'!J:J)</f>
        <v>5882799.4899999993</v>
      </c>
      <c r="D2231" s="14">
        <f>SUMIF('Renúncias Fiscais Sudam-Sudene'!C:C,B2231,'Renúncias Fiscais Sudam-Sudene'!K:K)</f>
        <v>7362904.85067912</v>
      </c>
    </row>
    <row r="2232" spans="1:4" ht="27.95" customHeight="1" x14ac:dyDescent="0.25">
      <c r="A2232" s="25">
        <f t="shared" si="34"/>
        <v>2231</v>
      </c>
      <c r="B2232" s="12" t="str">
        <v>XINGU RIO TRANSMISSORA DE ENERGIA S.A.</v>
      </c>
      <c r="C2232" s="14">
        <f>SUMIF('Renúncias Fiscais Sudam-Sudene'!C:C,B2232,'Renúncias Fiscais Sudam-Sudene'!J:J)</f>
        <v>135784357.87</v>
      </c>
      <c r="D2232" s="14">
        <f>SUMIF('Renúncias Fiscais Sudam-Sudene'!C:C,B2232,'Renúncias Fiscais Sudam-Sudene'!K:K)</f>
        <v>162308036.46249825</v>
      </c>
    </row>
    <row r="2233" spans="1:4" ht="27.95" customHeight="1" x14ac:dyDescent="0.25">
      <c r="A2233" s="25">
        <f t="shared" si="34"/>
        <v>2232</v>
      </c>
      <c r="B2233" s="12" t="str">
        <v>YAMADA BRASIL FABRICACAO DE ARTEFATOS DE MATERIAL PLASTICO LTDA</v>
      </c>
      <c r="C2233" s="14">
        <f>SUMIF('Renúncias Fiscais Sudam-Sudene'!C:C,B2233,'Renúncias Fiscais Sudam-Sudene'!J:J)</f>
        <v>3207428.06</v>
      </c>
      <c r="D2233" s="14">
        <f>SUMIF('Renúncias Fiscais Sudam-Sudene'!C:C,B2233,'Renúncias Fiscais Sudam-Sudene'!K:K)</f>
        <v>3983385.7527785017</v>
      </c>
    </row>
    <row r="2234" spans="1:4" ht="27.95" customHeight="1" x14ac:dyDescent="0.25">
      <c r="A2234" s="25">
        <f t="shared" si="34"/>
        <v>2233</v>
      </c>
      <c r="B2234" s="12" t="str">
        <v>YAMAHA MOTOR COMPONENTES DA AMAZONIA LTDA</v>
      </c>
      <c r="C2234" s="14">
        <f>SUMIF('Renúncias Fiscais Sudam-Sudene'!C:C,B2234,'Renúncias Fiscais Sudam-Sudene'!J:J)</f>
        <v>23930005.219999999</v>
      </c>
      <c r="D2234" s="14">
        <f>SUMIF('Renúncias Fiscais Sudam-Sudene'!C:C,B2234,'Renúncias Fiscais Sudam-Sudene'!K:K)</f>
        <v>29821267.70591598</v>
      </c>
    </row>
    <row r="2235" spans="1:4" ht="27.95" customHeight="1" x14ac:dyDescent="0.25">
      <c r="A2235" s="25">
        <f t="shared" si="34"/>
        <v>2234</v>
      </c>
      <c r="B2235" s="12" t="str">
        <v>YAMAHA MOTOR DA AMAZONIA LTDA</v>
      </c>
      <c r="C2235" s="14">
        <f>SUMIF('Renúncias Fiscais Sudam-Sudene'!C:C,B2235,'Renúncias Fiscais Sudam-Sudene'!J:J)</f>
        <v>9324887.2899999991</v>
      </c>
      <c r="D2235" s="14">
        <f>SUMIF('Renúncias Fiscais Sudam-Sudene'!C:C,B2235,'Renúncias Fiscais Sudam-Sudene'!K:K)</f>
        <v>13033051.82442829</v>
      </c>
    </row>
    <row r="2236" spans="1:4" ht="27.95" customHeight="1" x14ac:dyDescent="0.25">
      <c r="A2236" s="25">
        <f t="shared" si="34"/>
        <v>2235</v>
      </c>
      <c r="B2236" s="12" t="str">
        <v>YAMAHA MOTOR ELECTRONICS DO BRASIL LTDA</v>
      </c>
      <c r="C2236" s="14">
        <f>SUMIF('Renúncias Fiscais Sudam-Sudene'!C:C,B2236,'Renúncias Fiscais Sudam-Sudene'!J:J)</f>
        <v>2131698.79</v>
      </c>
      <c r="D2236" s="14">
        <f>SUMIF('Renúncias Fiscais Sudam-Sudene'!C:C,B2236,'Renúncias Fiscais Sudam-Sudene'!K:K)</f>
        <v>2660662.7354983967</v>
      </c>
    </row>
    <row r="2237" spans="1:4" ht="27.95" customHeight="1" x14ac:dyDescent="0.25">
      <c r="A2237" s="25">
        <f t="shared" si="34"/>
        <v>2236</v>
      </c>
      <c r="B2237" s="12" t="str">
        <v>YAMAM SERVICOS ESPECIALIZADOS E LOCACAO LTDA</v>
      </c>
      <c r="C2237" s="14">
        <f>SUMIF('Renúncias Fiscais Sudam-Sudene'!C:C,B2237,'Renúncias Fiscais Sudam-Sudene'!J:J)</f>
        <v>1085</v>
      </c>
      <c r="D2237" s="14">
        <f>SUMIF('Renúncias Fiscais Sudam-Sudene'!C:C,B2237,'Renúncias Fiscais Sudam-Sudene'!K:K)</f>
        <v>1223.8415545319349</v>
      </c>
    </row>
    <row r="2238" spans="1:4" ht="27.95" customHeight="1" x14ac:dyDescent="0.25">
      <c r="A2238" s="25">
        <f t="shared" si="34"/>
        <v>2237</v>
      </c>
      <c r="B2238" s="12" t="str">
        <v>YANN COMERCIO E INDUSTRIA LTDA</v>
      </c>
      <c r="C2238" s="14">
        <f>SUMIF('Renúncias Fiscais Sudam-Sudene'!C:C,B2238,'Renúncias Fiscais Sudam-Sudene'!J:J)</f>
        <v>265093.40999999997</v>
      </c>
      <c r="D2238" s="14">
        <f>SUMIF('Renúncias Fiscais Sudam-Sudene'!C:C,B2238,'Renúncias Fiscais Sudam-Sudene'!K:K)</f>
        <v>299015.97326319956</v>
      </c>
    </row>
    <row r="2239" spans="1:4" ht="27.95" customHeight="1" x14ac:dyDescent="0.25">
      <c r="A2239" s="25">
        <f t="shared" si="34"/>
        <v>2238</v>
      </c>
      <c r="B2239" s="12" t="str">
        <v>YASUFUKU POLIMEROS DO BRASIL LTDA</v>
      </c>
      <c r="C2239" s="14">
        <f>SUMIF('Renúncias Fiscais Sudam-Sudene'!C:C,B2239,'Renúncias Fiscais Sudam-Sudene'!J:J)</f>
        <v>2177860.11</v>
      </c>
      <c r="D2239" s="14">
        <f>SUMIF('Renúncias Fiscais Sudam-Sudene'!C:C,B2239,'Renúncias Fiscais Sudam-Sudene'!K:K)</f>
        <v>2764306.8802326336</v>
      </c>
    </row>
    <row r="2240" spans="1:4" ht="27.95" customHeight="1" x14ac:dyDescent="0.25">
      <c r="A2240" s="25">
        <f t="shared" si="34"/>
        <v>2239</v>
      </c>
      <c r="B2240" s="12" t="str">
        <v>YAZAKI DO BRASIL LTDA</v>
      </c>
      <c r="C2240" s="14">
        <f>SUMIF('Renúncias Fiscais Sudam-Sudene'!C:C,B2240,'Renúncias Fiscais Sudam-Sudene'!J:J)</f>
        <v>6954071.4399999995</v>
      </c>
      <c r="D2240" s="14">
        <f>SUMIF('Renúncias Fiscais Sudam-Sudene'!C:C,B2240,'Renúncias Fiscais Sudam-Sudene'!K:K)</f>
        <v>9293207.9439156577</v>
      </c>
    </row>
    <row r="2241" spans="1:4" ht="27.95" customHeight="1" x14ac:dyDescent="0.25">
      <c r="A2241" s="25">
        <f t="shared" si="34"/>
        <v>2240</v>
      </c>
      <c r="B2241" s="12" t="str">
        <v>YPETRO DISTRIBUIDORA DE COMBUSTIVEIS S/A</v>
      </c>
      <c r="C2241" s="14">
        <f>SUMIF('Renúncias Fiscais Sudam-Sudene'!C:C,B2241,'Renúncias Fiscais Sudam-Sudene'!J:J)</f>
        <v>700225.95</v>
      </c>
      <c r="D2241" s="14">
        <f>SUMIF('Renúncias Fiscais Sudam-Sudene'!C:C,B2241,'Renúncias Fiscais Sudam-Sudene'!K:K)</f>
        <v>815451.03485422768</v>
      </c>
    </row>
    <row r="2242" spans="1:4" ht="27.95" customHeight="1" x14ac:dyDescent="0.25">
      <c r="A2242" s="25">
        <f t="shared" si="34"/>
        <v>2241</v>
      </c>
      <c r="B2242" s="12" t="str">
        <v>ZANOTTI CAFE COMERCIO IMPORTACAO E EXPORTACAO LTDA</v>
      </c>
      <c r="C2242" s="14">
        <f>SUMIF('Renúncias Fiscais Sudam-Sudene'!C:C,B2242,'Renúncias Fiscais Sudam-Sudene'!J:J)</f>
        <v>528382.52</v>
      </c>
      <c r="D2242" s="14">
        <f>SUMIF('Renúncias Fiscais Sudam-Sudene'!C:C,B2242,'Renúncias Fiscais Sudam-Sudene'!K:K)</f>
        <v>595996.76005926367</v>
      </c>
    </row>
    <row r="2243" spans="1:4" ht="27.95" customHeight="1" x14ac:dyDescent="0.25">
      <c r="A2243" s="25">
        <f t="shared" ref="A2243:A2248" si="35">ROW()-1</f>
        <v>2242</v>
      </c>
      <c r="B2243" s="12" t="str">
        <v>ZARAPLAST DA AMAZONIA LTDA</v>
      </c>
      <c r="C2243" s="14">
        <f>SUMIF('Renúncias Fiscais Sudam-Sudene'!C:C,B2243,'Renúncias Fiscais Sudam-Sudene'!J:J)</f>
        <v>1153190.77</v>
      </c>
      <c r="D2243" s="14">
        <f>SUMIF('Renúncias Fiscais Sudam-Sudene'!C:C,B2243,'Renúncias Fiscais Sudam-Sudene'!K:K)</f>
        <v>1350942.1591698413</v>
      </c>
    </row>
    <row r="2244" spans="1:4" ht="27.95" customHeight="1" x14ac:dyDescent="0.25">
      <c r="A2244" s="25">
        <f t="shared" si="35"/>
        <v>2243</v>
      </c>
      <c r="B2244" s="12" t="str">
        <v>ZIMERMANN INDUSTRIA E COMERCIO LTDA</v>
      </c>
      <c r="C2244" s="14">
        <f>SUMIF('Renúncias Fiscais Sudam-Sudene'!C:C,B2244,'Renúncias Fiscais Sudam-Sudene'!J:J)</f>
        <v>1594088.47</v>
      </c>
      <c r="D2244" s="14">
        <f>SUMIF('Renúncias Fiscais Sudam-Sudene'!C:C,B2244,'Renúncias Fiscais Sudam-Sudene'!K:K)</f>
        <v>1940892.2866846607</v>
      </c>
    </row>
    <row r="2245" spans="1:4" ht="27.95" customHeight="1" x14ac:dyDescent="0.25">
      <c r="A2245" s="25">
        <f t="shared" si="35"/>
        <v>2244</v>
      </c>
      <c r="B2245" s="12" t="str">
        <v>ZOOMAX - NUTRICAO ANIMAL LTDA</v>
      </c>
      <c r="C2245" s="14">
        <f>SUMIF('Renúncias Fiscais Sudam-Sudene'!C:C,B2245,'Renúncias Fiscais Sudam-Sudene'!J:J)</f>
        <v>27072.12</v>
      </c>
      <c r="D2245" s="14">
        <f>SUMIF('Renúncias Fiscais Sudam-Sudene'!C:C,B2245,'Renúncias Fiscais Sudam-Sudene'!K:K)</f>
        <v>30536.392097027725</v>
      </c>
    </row>
    <row r="2246" spans="1:4" ht="27.95" customHeight="1" x14ac:dyDescent="0.25">
      <c r="A2246" s="25">
        <f t="shared" si="35"/>
        <v>2245</v>
      </c>
      <c r="B2246" s="12" t="str">
        <v>ZRO INSTITUICAO DE PAGAMENTO S.A.</v>
      </c>
      <c r="C2246" s="14">
        <f>SUMIF('Renúncias Fiscais Sudam-Sudene'!C:C,B2246,'Renúncias Fiscais Sudam-Sudene'!J:J)</f>
        <v>165302.67000000001</v>
      </c>
      <c r="D2246" s="14">
        <f>SUMIF('Renúncias Fiscais Sudam-Sudene'!C:C,B2246,'Renúncias Fiscais Sudam-Sudene'!K:K)</f>
        <v>186455.55448947413</v>
      </c>
    </row>
    <row r="2247" spans="1:4" ht="27.95" customHeight="1" x14ac:dyDescent="0.25">
      <c r="A2247" s="25">
        <f t="shared" si="35"/>
        <v>2246</v>
      </c>
      <c r="B2247" s="12" t="str">
        <v>ZSM INDUSTRIA DE CONFECCOES S.A</v>
      </c>
      <c r="C2247" s="14">
        <f>SUMIF('Renúncias Fiscais Sudam-Sudene'!C:C,B2247,'Renúncias Fiscais Sudam-Sudene'!J:J)</f>
        <v>1183345.6499999999</v>
      </c>
      <c r="D2247" s="14">
        <f>SUMIF('Renúncias Fiscais Sudam-Sudene'!C:C,B2247,'Renúncias Fiscais Sudam-Sudene'!K:K)</f>
        <v>1476944.721496569</v>
      </c>
    </row>
    <row r="2248" spans="1:4" ht="27.95" customHeight="1" x14ac:dyDescent="0.25">
      <c r="A2248" s="25">
        <f t="shared" si="35"/>
        <v>2247</v>
      </c>
      <c r="B2248" s="12" t="str">
        <v>ZTT DO BRASIL LTDA</v>
      </c>
      <c r="C2248" s="14">
        <f>SUMIF('Renúncias Fiscais Sudam-Sudene'!C:C,B2248,'Renúncias Fiscais Sudam-Sudene'!J:J)</f>
        <v>3518118.73</v>
      </c>
      <c r="D2248" s="14">
        <f>SUMIF('Renúncias Fiscais Sudam-Sudene'!C:C,B2248,'Renúncias Fiscais Sudam-Sudene'!K:K)</f>
        <v>4810113.9737246241</v>
      </c>
    </row>
    <row r="2249" spans="1:4" ht="30" customHeight="1" x14ac:dyDescent="0.25">
      <c r="B2249" s="13" t="s">
        <v>6633</v>
      </c>
      <c r="C2249" s="15">
        <f>SUM(C2:C2248)</f>
        <v>126484122541.95</v>
      </c>
      <c r="D2249" s="15">
        <f>SUM(D2:D2248)</f>
        <v>166247478095.96637</v>
      </c>
    </row>
  </sheetData>
  <conditionalFormatting sqref="B2:D2248">
    <cfRule type="expression" dxfId="0" priority="1">
      <formula>MOD(ROW(),2)=0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Índice</vt:lpstr>
      <vt:lpstr>Renúncias Fiscais Sudam-Sudene</vt:lpstr>
      <vt:lpstr>IPCA_Fatores</vt:lpstr>
      <vt:lpstr>Resumo_por_Empresa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Ferreira</dc:creator>
  <cp:keywords/>
  <dc:description/>
  <cp:lastModifiedBy>Carlos Andre de Freitas Vasconcelos</cp:lastModifiedBy>
  <cp:revision/>
  <dcterms:created xsi:type="dcterms:W3CDTF">2026-07-09T16:09:47Z</dcterms:created>
  <dcterms:modified xsi:type="dcterms:W3CDTF">2026-08-03T11:03:40Z</dcterms:modified>
  <cp:category/>
  <cp:contentStatus/>
</cp:coreProperties>
</file>